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V:\FY 2021-2022\PAYABLES\AGENDA ITEMS\GOLD STAR- FROZEN\"/>
    </mc:Choice>
  </mc:AlternateContent>
  <bookViews>
    <workbookView minimized="1" xWindow="0" yWindow="0" windowWidth="28800" windowHeight="12330"/>
  </bookViews>
  <sheets>
    <sheet name="POMONA COLLAB RENEW CUST" sheetId="1" r:id="rId1"/>
  </sheets>
  <externalReferences>
    <externalReference r:id="rId2"/>
  </externalReferences>
  <definedNames>
    <definedName name="_xlnm._FilterDatabase" localSheetId="0" hidden="1">'POMONA COLLAB RENEW CUST'!$A$2:$BZ$1234</definedName>
    <definedName name="_xlnm.Print_Titles" localSheetId="0">'POMONA COLLAB RENEW CUST'!$1:$2</definedName>
    <definedName name="Status_">#REF!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X1050" i="1" l="1"/>
  <c r="BQ1050" i="1"/>
  <c r="BJ1050" i="1"/>
  <c r="BC1050" i="1"/>
  <c r="G1050" i="1"/>
  <c r="E1050" i="1"/>
  <c r="D1050" i="1"/>
  <c r="B1050" i="1"/>
  <c r="BX87" i="1"/>
  <c r="BQ87" i="1"/>
  <c r="BJ87" i="1"/>
  <c r="BC87" i="1"/>
  <c r="G87" i="1"/>
  <c r="E87" i="1"/>
  <c r="D87" i="1"/>
  <c r="B87" i="1"/>
  <c r="BX86" i="1"/>
  <c r="BQ86" i="1"/>
  <c r="BJ86" i="1"/>
  <c r="BC86" i="1"/>
  <c r="G86" i="1"/>
  <c r="E86" i="1"/>
  <c r="D86" i="1"/>
  <c r="B86" i="1"/>
  <c r="BX467" i="1"/>
  <c r="BQ467" i="1"/>
  <c r="BJ467" i="1"/>
  <c r="BC467" i="1"/>
  <c r="G467" i="1"/>
  <c r="E467" i="1"/>
  <c r="D467" i="1"/>
  <c r="B467" i="1"/>
  <c r="BX531" i="1"/>
  <c r="BQ531" i="1"/>
  <c r="BJ531" i="1"/>
  <c r="BC531" i="1"/>
  <c r="G531" i="1"/>
  <c r="E531" i="1"/>
  <c r="D531" i="1"/>
  <c r="B531" i="1"/>
  <c r="G225" i="1"/>
  <c r="E225" i="1"/>
  <c r="D225" i="1"/>
  <c r="B225" i="1"/>
  <c r="BX502" i="1"/>
  <c r="BQ502" i="1"/>
  <c r="BJ502" i="1"/>
  <c r="BC502" i="1"/>
  <c r="G502" i="1"/>
  <c r="E502" i="1"/>
  <c r="D502" i="1"/>
  <c r="B502" i="1"/>
  <c r="BX883" i="1"/>
  <c r="BQ883" i="1"/>
  <c r="BJ883" i="1"/>
  <c r="BC883" i="1"/>
  <c r="G883" i="1"/>
  <c r="E883" i="1"/>
  <c r="D883" i="1"/>
  <c r="B883" i="1"/>
  <c r="BX13" i="1"/>
  <c r="BQ13" i="1"/>
  <c r="BJ13" i="1"/>
  <c r="BC13" i="1"/>
  <c r="G13" i="1"/>
  <c r="E13" i="1"/>
  <c r="D13" i="1"/>
  <c r="B13" i="1"/>
  <c r="BX14" i="1"/>
  <c r="BQ14" i="1"/>
  <c r="BJ14" i="1"/>
  <c r="BC14" i="1"/>
  <c r="G14" i="1"/>
  <c r="E14" i="1"/>
  <c r="D14" i="1"/>
  <c r="B14" i="1"/>
  <c r="BX868" i="1"/>
  <c r="BQ868" i="1"/>
  <c r="BJ868" i="1"/>
  <c r="BC868" i="1"/>
  <c r="G868" i="1"/>
  <c r="E868" i="1"/>
  <c r="D868" i="1"/>
  <c r="B868" i="1"/>
  <c r="BX869" i="1"/>
  <c r="BQ869" i="1"/>
  <c r="BJ869" i="1"/>
  <c r="BC869" i="1"/>
  <c r="G869" i="1"/>
  <c r="E869" i="1"/>
  <c r="D869" i="1"/>
  <c r="B869" i="1"/>
  <c r="BX61" i="1"/>
  <c r="BQ61" i="1"/>
  <c r="BJ61" i="1"/>
  <c r="BC61" i="1"/>
  <c r="G61" i="1"/>
  <c r="E61" i="1"/>
  <c r="D61" i="1"/>
  <c r="B61" i="1"/>
  <c r="BX438" i="1"/>
  <c r="BQ438" i="1"/>
  <c r="BJ438" i="1"/>
  <c r="BC438" i="1"/>
  <c r="G438" i="1"/>
  <c r="E438" i="1"/>
  <c r="D438" i="1"/>
  <c r="B438" i="1"/>
  <c r="BX8" i="1"/>
  <c r="BQ8" i="1"/>
  <c r="BJ8" i="1"/>
  <c r="BC8" i="1"/>
  <c r="G8" i="1"/>
  <c r="E8" i="1"/>
  <c r="D8" i="1"/>
  <c r="B8" i="1"/>
  <c r="BX459" i="1"/>
  <c r="BQ459" i="1"/>
  <c r="BJ459" i="1"/>
  <c r="BC459" i="1"/>
  <c r="G459" i="1"/>
  <c r="E459" i="1"/>
  <c r="D459" i="1"/>
  <c r="B459" i="1"/>
  <c r="BX646" i="1"/>
  <c r="BQ646" i="1"/>
  <c r="BJ646" i="1"/>
  <c r="BC646" i="1"/>
  <c r="G646" i="1"/>
  <c r="E646" i="1"/>
  <c r="D646" i="1"/>
  <c r="B646" i="1"/>
  <c r="BX861" i="1"/>
  <c r="BQ861" i="1"/>
  <c r="BJ861" i="1"/>
  <c r="BC861" i="1"/>
  <c r="G861" i="1"/>
  <c r="E861" i="1"/>
  <c r="D861" i="1"/>
  <c r="B861" i="1"/>
  <c r="BX480" i="1"/>
  <c r="BQ480" i="1"/>
  <c r="BJ480" i="1"/>
  <c r="BC480" i="1"/>
  <c r="G480" i="1"/>
  <c r="E480" i="1"/>
  <c r="D480" i="1"/>
  <c r="B480" i="1"/>
  <c r="BX1005" i="1"/>
  <c r="BQ1005" i="1"/>
  <c r="BJ1005" i="1"/>
  <c r="BC1005" i="1"/>
  <c r="G1005" i="1"/>
  <c r="E1005" i="1"/>
  <c r="D1005" i="1"/>
  <c r="B1005" i="1"/>
  <c r="G394" i="1"/>
  <c r="E394" i="1"/>
  <c r="D394" i="1"/>
  <c r="B394" i="1"/>
  <c r="BX1051" i="1"/>
  <c r="BQ1051" i="1"/>
  <c r="BJ1051" i="1"/>
  <c r="BC1051" i="1"/>
  <c r="G1051" i="1"/>
  <c r="E1051" i="1"/>
  <c r="D1051" i="1"/>
  <c r="B1051" i="1"/>
  <c r="BX916" i="1"/>
  <c r="BQ916" i="1"/>
  <c r="BJ916" i="1"/>
  <c r="BC916" i="1"/>
  <c r="G916" i="1"/>
  <c r="E916" i="1"/>
  <c r="D916" i="1"/>
  <c r="B916" i="1"/>
  <c r="BX915" i="1"/>
  <c r="BQ915" i="1"/>
  <c r="BJ915" i="1"/>
  <c r="BC915" i="1"/>
  <c r="G915" i="1"/>
  <c r="E915" i="1"/>
  <c r="D915" i="1"/>
  <c r="B915" i="1"/>
  <c r="BX914" i="1"/>
  <c r="BQ914" i="1"/>
  <c r="BJ914" i="1"/>
  <c r="BC914" i="1"/>
  <c r="G914" i="1"/>
  <c r="E914" i="1"/>
  <c r="D914" i="1"/>
  <c r="B914" i="1"/>
  <c r="BX866" i="1"/>
  <c r="BQ866" i="1"/>
  <c r="BJ866" i="1"/>
  <c r="BC866" i="1"/>
  <c r="G866" i="1"/>
  <c r="E866" i="1"/>
  <c r="D866" i="1"/>
  <c r="B866" i="1"/>
  <c r="BX464" i="1"/>
  <c r="BQ464" i="1"/>
  <c r="BJ464" i="1"/>
  <c r="BC464" i="1"/>
  <c r="G464" i="1"/>
  <c r="E464" i="1"/>
  <c r="D464" i="1"/>
  <c r="B464" i="1"/>
  <c r="BX331" i="1"/>
  <c r="BQ331" i="1"/>
  <c r="BJ331" i="1"/>
  <c r="BC331" i="1"/>
  <c r="G331" i="1"/>
  <c r="E331" i="1"/>
  <c r="D331" i="1"/>
  <c r="B331" i="1"/>
  <c r="BX123" i="1"/>
  <c r="BQ123" i="1"/>
  <c r="BJ123" i="1"/>
  <c r="BC123" i="1"/>
  <c r="G123" i="1"/>
  <c r="E123" i="1"/>
  <c r="D123" i="1"/>
  <c r="B123" i="1"/>
  <c r="BX63" i="1"/>
  <c r="BQ63" i="1"/>
  <c r="BJ63" i="1"/>
  <c r="BC63" i="1"/>
  <c r="G63" i="1"/>
  <c r="E63" i="1"/>
  <c r="D63" i="1"/>
  <c r="B63" i="1"/>
  <c r="BX64" i="1"/>
  <c r="BQ64" i="1"/>
  <c r="BJ64" i="1"/>
  <c r="BC64" i="1"/>
  <c r="G64" i="1"/>
  <c r="E64" i="1"/>
  <c r="D64" i="1"/>
  <c r="B64" i="1"/>
  <c r="BX747" i="1"/>
  <c r="BQ747" i="1"/>
  <c r="BJ747" i="1"/>
  <c r="BC747" i="1"/>
  <c r="G747" i="1"/>
  <c r="E747" i="1"/>
  <c r="D747" i="1"/>
  <c r="B747" i="1"/>
  <c r="BX465" i="1"/>
  <c r="BQ465" i="1"/>
  <c r="BJ465" i="1"/>
  <c r="BC465" i="1"/>
  <c r="G465" i="1"/>
  <c r="E465" i="1"/>
  <c r="D465" i="1"/>
  <c r="B465" i="1"/>
  <c r="BX629" i="1"/>
  <c r="BQ629" i="1"/>
  <c r="BJ629" i="1"/>
  <c r="BC629" i="1"/>
  <c r="G629" i="1"/>
  <c r="E629" i="1"/>
  <c r="D629" i="1"/>
  <c r="B629" i="1"/>
  <c r="G1201" i="1"/>
  <c r="E1201" i="1"/>
  <c r="D1201" i="1"/>
  <c r="B1201" i="1"/>
  <c r="BX1183" i="1"/>
  <c r="BQ1183" i="1"/>
  <c r="BJ1183" i="1"/>
  <c r="BC1183" i="1"/>
  <c r="G1183" i="1"/>
  <c r="E1183" i="1"/>
  <c r="D1183" i="1"/>
  <c r="B1183" i="1"/>
  <c r="BX789" i="1"/>
  <c r="BQ789" i="1"/>
  <c r="BJ789" i="1"/>
  <c r="BC789" i="1"/>
  <c r="G789" i="1"/>
  <c r="E789" i="1"/>
  <c r="D789" i="1"/>
  <c r="B789" i="1"/>
  <c r="BX676" i="1"/>
  <c r="BQ676" i="1"/>
  <c r="BJ676" i="1"/>
  <c r="BC676" i="1"/>
  <c r="G676" i="1"/>
  <c r="E676" i="1"/>
  <c r="D676" i="1"/>
  <c r="B676" i="1"/>
  <c r="BX528" i="1"/>
  <c r="BQ528" i="1"/>
  <c r="BJ528" i="1"/>
  <c r="BC528" i="1"/>
  <c r="G528" i="1"/>
  <c r="E528" i="1"/>
  <c r="D528" i="1"/>
  <c r="B528" i="1"/>
  <c r="BX701" i="1"/>
  <c r="BQ701" i="1"/>
  <c r="BJ701" i="1"/>
  <c r="BC701" i="1"/>
  <c r="G701" i="1"/>
  <c r="E701" i="1"/>
  <c r="D701" i="1"/>
  <c r="B701" i="1"/>
  <c r="BX470" i="1"/>
  <c r="BQ470" i="1"/>
  <c r="BJ470" i="1"/>
  <c r="BC470" i="1"/>
  <c r="G470" i="1"/>
  <c r="E470" i="1"/>
  <c r="D470" i="1"/>
  <c r="B470" i="1"/>
  <c r="BX647" i="1"/>
  <c r="BQ647" i="1"/>
  <c r="BJ647" i="1"/>
  <c r="BC647" i="1"/>
  <c r="G647" i="1"/>
  <c r="E647" i="1"/>
  <c r="D647" i="1"/>
  <c r="B647" i="1"/>
  <c r="BX208" i="1"/>
  <c r="BQ208" i="1"/>
  <c r="BJ208" i="1"/>
  <c r="BC208" i="1"/>
  <c r="G208" i="1"/>
  <c r="E208" i="1"/>
  <c r="D208" i="1"/>
  <c r="B208" i="1"/>
  <c r="BX617" i="1"/>
  <c r="BQ617" i="1"/>
  <c r="BJ617" i="1"/>
  <c r="BC617" i="1"/>
  <c r="G617" i="1"/>
  <c r="E617" i="1"/>
  <c r="D617" i="1"/>
  <c r="B617" i="1"/>
  <c r="BX523" i="1"/>
  <c r="BQ523" i="1"/>
  <c r="BJ523" i="1"/>
  <c r="BC523" i="1"/>
  <c r="G523" i="1"/>
  <c r="E523" i="1"/>
  <c r="D523" i="1"/>
  <c r="B523" i="1"/>
  <c r="BX522" i="1"/>
  <c r="BQ522" i="1"/>
  <c r="BJ522" i="1"/>
  <c r="BC522" i="1"/>
  <c r="G522" i="1"/>
  <c r="E522" i="1"/>
  <c r="D522" i="1"/>
  <c r="B522" i="1"/>
  <c r="BX744" i="1"/>
  <c r="BQ744" i="1"/>
  <c r="BJ744" i="1"/>
  <c r="BC744" i="1"/>
  <c r="G744" i="1"/>
  <c r="E744" i="1"/>
  <c r="D744" i="1"/>
  <c r="B744" i="1"/>
  <c r="BX745" i="1"/>
  <c r="BQ745" i="1"/>
  <c r="BJ745" i="1"/>
  <c r="BC745" i="1"/>
  <c r="G745" i="1"/>
  <c r="E745" i="1"/>
  <c r="D745" i="1"/>
  <c r="B745" i="1"/>
  <c r="BX743" i="1"/>
  <c r="BQ743" i="1"/>
  <c r="BJ743" i="1"/>
  <c r="BC743" i="1"/>
  <c r="G743" i="1"/>
  <c r="E743" i="1"/>
  <c r="D743" i="1"/>
  <c r="B743" i="1"/>
  <c r="BX689" i="1"/>
  <c r="BQ689" i="1"/>
  <c r="BJ689" i="1"/>
  <c r="BC689" i="1"/>
  <c r="G689" i="1"/>
  <c r="E689" i="1"/>
  <c r="D689" i="1"/>
  <c r="B689" i="1"/>
  <c r="BX665" i="1"/>
  <c r="BQ665" i="1"/>
  <c r="BJ665" i="1"/>
  <c r="BC665" i="1"/>
  <c r="G665" i="1"/>
  <c r="E665" i="1"/>
  <c r="D665" i="1"/>
  <c r="B665" i="1"/>
  <c r="BX308" i="1"/>
  <c r="BQ308" i="1"/>
  <c r="BJ308" i="1"/>
  <c r="BC308" i="1"/>
  <c r="G308" i="1"/>
  <c r="E308" i="1"/>
  <c r="D308" i="1"/>
  <c r="B308" i="1"/>
  <c r="BX321" i="1"/>
  <c r="BQ321" i="1"/>
  <c r="BJ321" i="1"/>
  <c r="BC321" i="1"/>
  <c r="G321" i="1"/>
  <c r="E321" i="1"/>
  <c r="D321" i="1"/>
  <c r="B321" i="1"/>
  <c r="BX322" i="1"/>
  <c r="BQ322" i="1"/>
  <c r="BJ322" i="1"/>
  <c r="BC322" i="1"/>
  <c r="G322" i="1"/>
  <c r="E322" i="1"/>
  <c r="D322" i="1"/>
  <c r="B322" i="1"/>
  <c r="BX306" i="1"/>
  <c r="BQ306" i="1"/>
  <c r="BJ306" i="1"/>
  <c r="BC306" i="1"/>
  <c r="G306" i="1"/>
  <c r="E306" i="1"/>
  <c r="D306" i="1"/>
  <c r="B306" i="1"/>
  <c r="BX305" i="1"/>
  <c r="BQ305" i="1"/>
  <c r="BJ305" i="1"/>
  <c r="BC305" i="1"/>
  <c r="G305" i="1"/>
  <c r="E305" i="1"/>
  <c r="D305" i="1"/>
  <c r="B305" i="1"/>
  <c r="BX309" i="1"/>
  <c r="BQ309" i="1"/>
  <c r="BJ309" i="1"/>
  <c r="BC309" i="1"/>
  <c r="G309" i="1"/>
  <c r="E309" i="1"/>
  <c r="D309" i="1"/>
  <c r="B309" i="1"/>
  <c r="BX678" i="1"/>
  <c r="BQ678" i="1"/>
  <c r="BJ678" i="1"/>
  <c r="BC678" i="1"/>
  <c r="G678" i="1"/>
  <c r="E678" i="1"/>
  <c r="D678" i="1"/>
  <c r="B678" i="1"/>
  <c r="BX780" i="1"/>
  <c r="BQ780" i="1"/>
  <c r="BJ780" i="1"/>
  <c r="BC780" i="1"/>
  <c r="G780" i="1"/>
  <c r="E780" i="1"/>
  <c r="D780" i="1"/>
  <c r="B780" i="1"/>
  <c r="BX768" i="1"/>
  <c r="BQ768" i="1"/>
  <c r="BJ768" i="1"/>
  <c r="BC768" i="1"/>
  <c r="G768" i="1"/>
  <c r="E768" i="1"/>
  <c r="D768" i="1"/>
  <c r="B768" i="1"/>
  <c r="BX133" i="1"/>
  <c r="BQ133" i="1"/>
  <c r="BJ133" i="1"/>
  <c r="BC133" i="1"/>
  <c r="G133" i="1"/>
  <c r="E133" i="1"/>
  <c r="D133" i="1"/>
  <c r="B133" i="1"/>
  <c r="BX71" i="1"/>
  <c r="BQ71" i="1"/>
  <c r="BJ71" i="1"/>
  <c r="BC71" i="1"/>
  <c r="G71" i="1"/>
  <c r="E71" i="1"/>
  <c r="D71" i="1"/>
  <c r="B71" i="1"/>
  <c r="BX70" i="1"/>
  <c r="BQ70" i="1"/>
  <c r="BJ70" i="1"/>
  <c r="BC70" i="1"/>
  <c r="G70" i="1"/>
  <c r="E70" i="1"/>
  <c r="D70" i="1"/>
  <c r="BX693" i="1"/>
  <c r="BQ693" i="1"/>
  <c r="BJ693" i="1"/>
  <c r="BC693" i="1"/>
  <c r="G693" i="1"/>
  <c r="E693" i="1"/>
  <c r="D693" i="1"/>
  <c r="B693" i="1"/>
  <c r="BX515" i="1"/>
  <c r="BQ515" i="1"/>
  <c r="BJ515" i="1"/>
  <c r="BC515" i="1"/>
  <c r="G515" i="1"/>
  <c r="E515" i="1"/>
  <c r="D515" i="1"/>
  <c r="B515" i="1"/>
  <c r="BX397" i="1"/>
  <c r="BQ397" i="1"/>
  <c r="BJ397" i="1"/>
  <c r="BC397" i="1"/>
  <c r="G397" i="1"/>
  <c r="E397" i="1"/>
  <c r="D397" i="1"/>
  <c r="B397" i="1"/>
  <c r="BX636" i="1"/>
  <c r="BQ636" i="1"/>
  <c r="BJ636" i="1"/>
  <c r="BC636" i="1"/>
  <c r="G636" i="1"/>
  <c r="E636" i="1"/>
  <c r="D636" i="1"/>
  <c r="B636" i="1"/>
  <c r="BX435" i="1"/>
  <c r="BQ435" i="1"/>
  <c r="BJ435" i="1"/>
  <c r="BC435" i="1"/>
  <c r="G435" i="1"/>
  <c r="E435" i="1"/>
  <c r="D435" i="1"/>
  <c r="B435" i="1"/>
  <c r="BX108" i="1"/>
  <c r="BQ108" i="1"/>
  <c r="BJ108" i="1"/>
  <c r="BC108" i="1"/>
  <c r="G108" i="1"/>
  <c r="E108" i="1"/>
  <c r="D108" i="1"/>
  <c r="B108" i="1"/>
  <c r="BX26" i="1"/>
  <c r="BQ26" i="1"/>
  <c r="BJ26" i="1"/>
  <c r="BC26" i="1"/>
  <c r="G26" i="1"/>
  <c r="E26" i="1"/>
  <c r="D26" i="1"/>
  <c r="B26" i="1"/>
  <c r="G337" i="1"/>
  <c r="E337" i="1"/>
  <c r="D337" i="1"/>
  <c r="B337" i="1"/>
  <c r="BX858" i="1"/>
  <c r="BQ858" i="1"/>
  <c r="BJ858" i="1"/>
  <c r="BC858" i="1"/>
  <c r="G858" i="1"/>
  <c r="E858" i="1"/>
  <c r="D858" i="1"/>
  <c r="B858" i="1"/>
  <c r="BX944" i="1"/>
  <c r="BQ944" i="1"/>
  <c r="BJ944" i="1"/>
  <c r="BC944" i="1"/>
  <c r="G944" i="1"/>
  <c r="E944" i="1"/>
  <c r="D944" i="1"/>
  <c r="B944" i="1"/>
  <c r="BX280" i="1"/>
  <c r="BQ280" i="1"/>
  <c r="BJ280" i="1"/>
  <c r="BC280" i="1"/>
  <c r="G280" i="1"/>
  <c r="E280" i="1"/>
  <c r="D280" i="1"/>
  <c r="B280" i="1"/>
  <c r="BX266" i="1"/>
  <c r="BQ266" i="1"/>
  <c r="BJ266" i="1"/>
  <c r="BC266" i="1"/>
  <c r="G266" i="1"/>
  <c r="E266" i="1"/>
  <c r="D266" i="1"/>
  <c r="B266" i="1"/>
  <c r="G782" i="1"/>
  <c r="E782" i="1"/>
  <c r="D782" i="1"/>
  <c r="B782" i="1"/>
  <c r="BX885" i="1"/>
  <c r="BQ885" i="1"/>
  <c r="BJ885" i="1"/>
  <c r="BC885" i="1"/>
  <c r="G885" i="1"/>
  <c r="E885" i="1"/>
  <c r="D885" i="1"/>
  <c r="B885" i="1"/>
  <c r="BX1068" i="1"/>
  <c r="BQ1068" i="1"/>
  <c r="BJ1068" i="1"/>
  <c r="BC1068" i="1"/>
  <c r="G1068" i="1"/>
  <c r="E1068" i="1"/>
  <c r="D1068" i="1"/>
  <c r="B1068" i="1"/>
  <c r="BX235" i="1"/>
  <c r="BQ235" i="1"/>
  <c r="BJ235" i="1"/>
  <c r="BC235" i="1"/>
  <c r="G235" i="1"/>
  <c r="E235" i="1"/>
  <c r="D235" i="1"/>
  <c r="B235" i="1"/>
  <c r="BX733" i="1"/>
  <c r="BQ733" i="1"/>
  <c r="BJ733" i="1"/>
  <c r="BC733" i="1"/>
  <c r="G733" i="1"/>
  <c r="E733" i="1"/>
  <c r="D733" i="1"/>
  <c r="B733" i="1"/>
  <c r="BX1077" i="1"/>
  <c r="BQ1077" i="1"/>
  <c r="BJ1077" i="1"/>
  <c r="BC1077" i="1"/>
  <c r="G1077" i="1"/>
  <c r="E1077" i="1"/>
  <c r="D1077" i="1"/>
  <c r="B1077" i="1"/>
  <c r="BX1073" i="1"/>
  <c r="BQ1073" i="1"/>
  <c r="BJ1073" i="1"/>
  <c r="BC1073" i="1"/>
  <c r="G1073" i="1"/>
  <c r="E1073" i="1"/>
  <c r="D1073" i="1"/>
  <c r="B1073" i="1"/>
  <c r="BX807" i="1"/>
  <c r="BQ807" i="1"/>
  <c r="BJ807" i="1"/>
  <c r="BC807" i="1"/>
  <c r="G807" i="1"/>
  <c r="E807" i="1"/>
  <c r="D807" i="1"/>
  <c r="B807" i="1"/>
  <c r="BX767" i="1"/>
  <c r="BQ767" i="1"/>
  <c r="BJ767" i="1"/>
  <c r="BC767" i="1"/>
  <c r="G767" i="1"/>
  <c r="E767" i="1"/>
  <c r="D767" i="1"/>
  <c r="B767" i="1"/>
  <c r="BX766" i="1"/>
  <c r="BQ766" i="1"/>
  <c r="BJ766" i="1"/>
  <c r="BC766" i="1"/>
  <c r="G766" i="1"/>
  <c r="E766" i="1"/>
  <c r="D766" i="1"/>
  <c r="B766" i="1"/>
  <c r="BX765" i="1"/>
  <c r="BQ765" i="1"/>
  <c r="BJ765" i="1"/>
  <c r="BC765" i="1"/>
  <c r="G765" i="1"/>
  <c r="E765" i="1"/>
  <c r="D765" i="1"/>
  <c r="B765" i="1"/>
  <c r="BX371" i="1"/>
  <c r="BQ371" i="1"/>
  <c r="BJ371" i="1"/>
  <c r="BC371" i="1"/>
  <c r="G371" i="1"/>
  <c r="E371" i="1"/>
  <c r="D371" i="1"/>
  <c r="B371" i="1"/>
  <c r="BX389" i="1"/>
  <c r="BQ389" i="1"/>
  <c r="BJ389" i="1"/>
  <c r="BC389" i="1"/>
  <c r="G389" i="1"/>
  <c r="E389" i="1"/>
  <c r="D389" i="1"/>
  <c r="B389" i="1"/>
  <c r="BX894" i="1"/>
  <c r="BQ894" i="1"/>
  <c r="BJ894" i="1"/>
  <c r="BC894" i="1"/>
  <c r="BX513" i="1"/>
  <c r="BQ513" i="1"/>
  <c r="BJ513" i="1"/>
  <c r="BC513" i="1"/>
  <c r="G513" i="1"/>
  <c r="E513" i="1"/>
  <c r="D513" i="1"/>
  <c r="B513" i="1"/>
  <c r="BX444" i="1"/>
  <c r="BQ444" i="1"/>
  <c r="BJ444" i="1"/>
  <c r="BC444" i="1"/>
  <c r="AX444" i="1"/>
  <c r="AS444" i="1"/>
  <c r="AN444" i="1"/>
  <c r="AI444" i="1"/>
  <c r="AD444" i="1"/>
  <c r="AC444" i="1"/>
  <c r="AB444" i="1"/>
  <c r="AA444" i="1"/>
  <c r="Z444" i="1"/>
  <c r="Y444" i="1"/>
  <c r="X444" i="1"/>
  <c r="W444" i="1"/>
  <c r="V444" i="1"/>
  <c r="U444" i="1"/>
  <c r="T444" i="1"/>
  <c r="S444" i="1"/>
  <c r="R444" i="1"/>
  <c r="Q444" i="1"/>
  <c r="P444" i="1"/>
  <c r="O444" i="1"/>
  <c r="N444" i="1"/>
  <c r="M444" i="1"/>
  <c r="L444" i="1"/>
  <c r="K444" i="1" s="1"/>
  <c r="BX442" i="1"/>
  <c r="BQ442" i="1"/>
  <c r="BJ442" i="1"/>
  <c r="BC442" i="1"/>
  <c r="AX442" i="1"/>
  <c r="AS442" i="1"/>
  <c r="AN442" i="1"/>
  <c r="AI442" i="1"/>
  <c r="AD442" i="1"/>
  <c r="AC442" i="1"/>
  <c r="AB442" i="1"/>
  <c r="AA442" i="1"/>
  <c r="Z442" i="1"/>
  <c r="Y442" i="1"/>
  <c r="X442" i="1"/>
  <c r="W442" i="1"/>
  <c r="V442" i="1"/>
  <c r="U442" i="1"/>
  <c r="T442" i="1"/>
  <c r="S442" i="1"/>
  <c r="R442" i="1"/>
  <c r="Q442" i="1"/>
  <c r="P442" i="1"/>
  <c r="O442" i="1"/>
  <c r="N442" i="1"/>
  <c r="M442" i="1"/>
  <c r="K442" i="1" s="1"/>
  <c r="L442" i="1"/>
  <c r="BX443" i="1"/>
  <c r="BQ443" i="1"/>
  <c r="BJ443" i="1"/>
  <c r="BC443" i="1"/>
  <c r="AX443" i="1"/>
  <c r="AS443" i="1"/>
  <c r="AN443" i="1"/>
  <c r="AI443" i="1"/>
  <c r="AD443" i="1"/>
  <c r="AC443" i="1"/>
  <c r="AB443" i="1"/>
  <c r="AA443" i="1"/>
  <c r="Z443" i="1"/>
  <c r="Y443" i="1"/>
  <c r="X443" i="1"/>
  <c r="W443" i="1"/>
  <c r="V443" i="1"/>
  <c r="U443" i="1"/>
  <c r="T443" i="1"/>
  <c r="S443" i="1"/>
  <c r="R443" i="1"/>
  <c r="Q443" i="1"/>
  <c r="P443" i="1"/>
  <c r="O443" i="1"/>
  <c r="N443" i="1"/>
  <c r="M443" i="1"/>
  <c r="L443" i="1"/>
  <c r="K443" i="1" s="1"/>
  <c r="BX1224" i="1"/>
  <c r="BQ1224" i="1"/>
  <c r="BJ1224" i="1"/>
  <c r="BC1224" i="1"/>
  <c r="AX1224" i="1"/>
  <c r="AS1224" i="1"/>
  <c r="AN1224" i="1"/>
  <c r="AI1224" i="1"/>
  <c r="AD1224" i="1"/>
  <c r="AC1224" i="1"/>
  <c r="AB1224" i="1"/>
  <c r="AA1224" i="1"/>
  <c r="Z1224" i="1"/>
  <c r="Y1224" i="1"/>
  <c r="X1224" i="1"/>
  <c r="W1224" i="1"/>
  <c r="V1224" i="1"/>
  <c r="U1224" i="1"/>
  <c r="T1224" i="1"/>
  <c r="S1224" i="1"/>
  <c r="R1224" i="1"/>
  <c r="Q1224" i="1"/>
  <c r="P1224" i="1"/>
  <c r="O1224" i="1"/>
  <c r="K1224" i="1" s="1"/>
  <c r="N1224" i="1"/>
  <c r="M1224" i="1"/>
  <c r="L1224" i="1"/>
  <c r="BX1228" i="1"/>
  <c r="BQ1228" i="1"/>
  <c r="BJ1228" i="1"/>
  <c r="BC1228" i="1"/>
  <c r="AX1228" i="1"/>
  <c r="AS1228" i="1"/>
  <c r="AN1228" i="1"/>
  <c r="AI1228" i="1"/>
  <c r="AD1228" i="1"/>
  <c r="AC1228" i="1"/>
  <c r="AB1228" i="1"/>
  <c r="AA1228" i="1"/>
  <c r="Z1228" i="1"/>
  <c r="Y1228" i="1"/>
  <c r="X1228" i="1"/>
  <c r="W1228" i="1"/>
  <c r="V1228" i="1"/>
  <c r="U1228" i="1"/>
  <c r="T1228" i="1"/>
  <c r="S1228" i="1"/>
  <c r="R1228" i="1"/>
  <c r="Q1228" i="1"/>
  <c r="P1228" i="1"/>
  <c r="O1228" i="1"/>
  <c r="N1228" i="1"/>
  <c r="M1228" i="1"/>
  <c r="K1228" i="1" s="1"/>
  <c r="L1228" i="1"/>
  <c r="BX1227" i="1"/>
  <c r="BQ1227" i="1"/>
  <c r="BJ1227" i="1"/>
  <c r="BC1227" i="1"/>
  <c r="AX1227" i="1"/>
  <c r="AS1227" i="1"/>
  <c r="AN1227" i="1"/>
  <c r="AI1227" i="1"/>
  <c r="AD1227" i="1"/>
  <c r="AC1227" i="1"/>
  <c r="AB1227" i="1"/>
  <c r="AA1227" i="1"/>
  <c r="Z1227" i="1"/>
  <c r="Y1227" i="1"/>
  <c r="X1227" i="1"/>
  <c r="W1227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 s="1"/>
  <c r="BX1226" i="1"/>
  <c r="BQ1226" i="1"/>
  <c r="BJ1226" i="1"/>
  <c r="BC1226" i="1"/>
  <c r="AX1226" i="1"/>
  <c r="AS1226" i="1"/>
  <c r="AN1226" i="1"/>
  <c r="AI1226" i="1"/>
  <c r="AD1226" i="1"/>
  <c r="AC1226" i="1"/>
  <c r="AB1226" i="1"/>
  <c r="AA1226" i="1"/>
  <c r="Z1226" i="1"/>
  <c r="Y1226" i="1"/>
  <c r="X1226" i="1"/>
  <c r="W1226" i="1"/>
  <c r="V1226" i="1"/>
  <c r="U1226" i="1"/>
  <c r="T1226" i="1"/>
  <c r="S1226" i="1"/>
  <c r="R1226" i="1"/>
  <c r="Q1226" i="1"/>
  <c r="P1226" i="1"/>
  <c r="O1226" i="1"/>
  <c r="K1226" i="1" s="1"/>
  <c r="N1226" i="1"/>
  <c r="M1226" i="1"/>
  <c r="L1226" i="1"/>
  <c r="BX1229" i="1"/>
  <c r="BQ1229" i="1"/>
  <c r="BJ1229" i="1"/>
  <c r="BC1229" i="1"/>
  <c r="AX1229" i="1"/>
  <c r="AS1229" i="1"/>
  <c r="AN1229" i="1"/>
  <c r="AI1229" i="1"/>
  <c r="AD1229" i="1"/>
  <c r="AC1229" i="1"/>
  <c r="AB1229" i="1"/>
  <c r="AA1229" i="1"/>
  <c r="Z1229" i="1"/>
  <c r="Y1229" i="1"/>
  <c r="X1229" i="1"/>
  <c r="W1229" i="1"/>
  <c r="V1229" i="1"/>
  <c r="U1229" i="1"/>
  <c r="T1229" i="1"/>
  <c r="S1229" i="1"/>
  <c r="R1229" i="1"/>
  <c r="Q1229" i="1"/>
  <c r="P1229" i="1"/>
  <c r="O1229" i="1"/>
  <c r="N1229" i="1"/>
  <c r="M1229" i="1"/>
  <c r="K1229" i="1" s="1"/>
  <c r="L1229" i="1"/>
  <c r="BX1225" i="1"/>
  <c r="BQ1225" i="1"/>
  <c r="BJ1225" i="1"/>
  <c r="BC1225" i="1"/>
  <c r="AX1225" i="1"/>
  <c r="AS1225" i="1"/>
  <c r="AN1225" i="1"/>
  <c r="AI1225" i="1"/>
  <c r="AD1225" i="1"/>
  <c r="AC1225" i="1"/>
  <c r="AB1225" i="1"/>
  <c r="AA1225" i="1"/>
  <c r="Z1225" i="1"/>
  <c r="Y1225" i="1"/>
  <c r="X1225" i="1"/>
  <c r="W1225" i="1"/>
  <c r="V1225" i="1"/>
  <c r="U1225" i="1"/>
  <c r="T1225" i="1"/>
  <c r="S1225" i="1"/>
  <c r="R1225" i="1"/>
  <c r="Q1225" i="1"/>
  <c r="P1225" i="1"/>
  <c r="O1225" i="1"/>
  <c r="N1225" i="1"/>
  <c r="M1225" i="1"/>
  <c r="L1225" i="1"/>
  <c r="K1225" i="1" s="1"/>
  <c r="BX226" i="1"/>
  <c r="BQ226" i="1"/>
  <c r="BJ226" i="1"/>
  <c r="BC226" i="1"/>
  <c r="AX226" i="1"/>
  <c r="AS226" i="1"/>
  <c r="AN226" i="1"/>
  <c r="AI226" i="1"/>
  <c r="AD226" i="1"/>
  <c r="AC226" i="1"/>
  <c r="AB226" i="1"/>
  <c r="AA226" i="1"/>
  <c r="Z226" i="1"/>
  <c r="Y226" i="1"/>
  <c r="X226" i="1"/>
  <c r="W226" i="1"/>
  <c r="V226" i="1"/>
  <c r="U226" i="1"/>
  <c r="T226" i="1"/>
  <c r="S226" i="1"/>
  <c r="R226" i="1"/>
  <c r="Q226" i="1"/>
  <c r="P226" i="1"/>
  <c r="O226" i="1"/>
  <c r="K226" i="1" s="1"/>
  <c r="N226" i="1"/>
  <c r="M226" i="1"/>
  <c r="L226" i="1"/>
  <c r="BX214" i="1"/>
  <c r="BQ214" i="1"/>
  <c r="BJ214" i="1"/>
  <c r="BC214" i="1"/>
  <c r="AX214" i="1"/>
  <c r="AS214" i="1"/>
  <c r="AN214" i="1"/>
  <c r="AI214" i="1"/>
  <c r="AD214" i="1"/>
  <c r="AC214" i="1"/>
  <c r="AB214" i="1"/>
  <c r="AA214" i="1"/>
  <c r="Z214" i="1"/>
  <c r="Y214" i="1"/>
  <c r="X214" i="1"/>
  <c r="W214" i="1"/>
  <c r="V214" i="1"/>
  <c r="U214" i="1"/>
  <c r="T214" i="1"/>
  <c r="S214" i="1"/>
  <c r="R214" i="1"/>
  <c r="Q214" i="1"/>
  <c r="P214" i="1"/>
  <c r="O214" i="1"/>
  <c r="N214" i="1"/>
  <c r="M214" i="1"/>
  <c r="K214" i="1" s="1"/>
  <c r="L214" i="1"/>
  <c r="BX220" i="1"/>
  <c r="BQ220" i="1"/>
  <c r="BJ220" i="1"/>
  <c r="BC220" i="1"/>
  <c r="AX220" i="1"/>
  <c r="AS220" i="1"/>
  <c r="AN220" i="1"/>
  <c r="AI220" i="1"/>
  <c r="AD220" i="1"/>
  <c r="AC220" i="1"/>
  <c r="AB220" i="1"/>
  <c r="AA220" i="1"/>
  <c r="Z220" i="1"/>
  <c r="Y220" i="1"/>
  <c r="X220" i="1"/>
  <c r="W220" i="1"/>
  <c r="V220" i="1"/>
  <c r="U220" i="1"/>
  <c r="T220" i="1"/>
  <c r="S220" i="1"/>
  <c r="R220" i="1"/>
  <c r="Q220" i="1"/>
  <c r="P220" i="1"/>
  <c r="O220" i="1"/>
  <c r="N220" i="1"/>
  <c r="M220" i="1"/>
  <c r="L220" i="1"/>
  <c r="K220" i="1" s="1"/>
  <c r="BX216" i="1"/>
  <c r="BQ216" i="1"/>
  <c r="BJ216" i="1"/>
  <c r="BC216" i="1"/>
  <c r="AX216" i="1"/>
  <c r="AS216" i="1"/>
  <c r="AN216" i="1"/>
  <c r="AI216" i="1"/>
  <c r="AD216" i="1"/>
  <c r="AC216" i="1"/>
  <c r="AB216" i="1"/>
  <c r="AA216" i="1"/>
  <c r="Z216" i="1"/>
  <c r="Y216" i="1"/>
  <c r="X216" i="1"/>
  <c r="W216" i="1"/>
  <c r="V216" i="1"/>
  <c r="U216" i="1"/>
  <c r="T216" i="1"/>
  <c r="S216" i="1"/>
  <c r="R216" i="1"/>
  <c r="Q216" i="1"/>
  <c r="P216" i="1"/>
  <c r="O216" i="1"/>
  <c r="K216" i="1" s="1"/>
  <c r="N216" i="1"/>
  <c r="M216" i="1"/>
  <c r="L216" i="1"/>
  <c r="BX210" i="1"/>
  <c r="BQ210" i="1"/>
  <c r="BJ210" i="1"/>
  <c r="BC210" i="1"/>
  <c r="AX210" i="1"/>
  <c r="AS210" i="1"/>
  <c r="AN210" i="1"/>
  <c r="AI210" i="1"/>
  <c r="AD210" i="1"/>
  <c r="AC210" i="1"/>
  <c r="AB210" i="1"/>
  <c r="AA210" i="1"/>
  <c r="Z210" i="1"/>
  <c r="Y210" i="1"/>
  <c r="X210" i="1"/>
  <c r="W210" i="1"/>
  <c r="V210" i="1"/>
  <c r="U210" i="1"/>
  <c r="T210" i="1"/>
  <c r="S210" i="1"/>
  <c r="R210" i="1"/>
  <c r="Q210" i="1"/>
  <c r="P210" i="1"/>
  <c r="O210" i="1"/>
  <c r="N210" i="1"/>
  <c r="M210" i="1"/>
  <c r="K210" i="1" s="1"/>
  <c r="L210" i="1"/>
  <c r="BX218" i="1"/>
  <c r="BQ218" i="1"/>
  <c r="BJ218" i="1"/>
  <c r="BC218" i="1"/>
  <c r="AX218" i="1"/>
  <c r="AS218" i="1"/>
  <c r="AN218" i="1"/>
  <c r="AI218" i="1"/>
  <c r="AD218" i="1"/>
  <c r="AC218" i="1"/>
  <c r="AB218" i="1"/>
  <c r="AA218" i="1"/>
  <c r="Z218" i="1"/>
  <c r="Y218" i="1"/>
  <c r="X218" i="1"/>
  <c r="W218" i="1"/>
  <c r="V218" i="1"/>
  <c r="U218" i="1"/>
  <c r="T218" i="1"/>
  <c r="S218" i="1"/>
  <c r="R218" i="1"/>
  <c r="Q218" i="1"/>
  <c r="P218" i="1"/>
  <c r="O218" i="1"/>
  <c r="N218" i="1"/>
  <c r="M218" i="1"/>
  <c r="L218" i="1"/>
  <c r="K218" i="1" s="1"/>
  <c r="BX206" i="1"/>
  <c r="BQ206" i="1"/>
  <c r="BJ206" i="1"/>
  <c r="BC206" i="1"/>
  <c r="AX206" i="1"/>
  <c r="AS206" i="1"/>
  <c r="AN206" i="1"/>
  <c r="AI206" i="1"/>
  <c r="AD206" i="1"/>
  <c r="AC206" i="1"/>
  <c r="AB206" i="1"/>
  <c r="AA206" i="1"/>
  <c r="Z206" i="1"/>
  <c r="Y206" i="1"/>
  <c r="X206" i="1"/>
  <c r="W206" i="1"/>
  <c r="V206" i="1"/>
  <c r="U206" i="1"/>
  <c r="T206" i="1"/>
  <c r="S206" i="1"/>
  <c r="R206" i="1"/>
  <c r="Q206" i="1"/>
  <c r="P206" i="1"/>
  <c r="O206" i="1"/>
  <c r="N206" i="1"/>
  <c r="M206" i="1"/>
  <c r="L206" i="1"/>
  <c r="K206" i="1" s="1"/>
  <c r="BX194" i="1"/>
  <c r="BQ194" i="1"/>
  <c r="BJ194" i="1"/>
  <c r="BC194" i="1"/>
  <c r="AX194" i="1"/>
  <c r="AS194" i="1"/>
  <c r="AN194" i="1"/>
  <c r="AI194" i="1"/>
  <c r="AD194" i="1"/>
  <c r="AC194" i="1"/>
  <c r="AB194" i="1"/>
  <c r="AA194" i="1"/>
  <c r="Z194" i="1"/>
  <c r="Y194" i="1"/>
  <c r="X194" i="1"/>
  <c r="W194" i="1"/>
  <c r="V194" i="1"/>
  <c r="U194" i="1"/>
  <c r="T194" i="1"/>
  <c r="S194" i="1"/>
  <c r="R194" i="1"/>
  <c r="Q194" i="1"/>
  <c r="P194" i="1"/>
  <c r="O194" i="1"/>
  <c r="N194" i="1"/>
  <c r="M194" i="1"/>
  <c r="K194" i="1" s="1"/>
  <c r="L194" i="1"/>
  <c r="BX195" i="1"/>
  <c r="BQ195" i="1"/>
  <c r="BJ195" i="1"/>
  <c r="BC195" i="1"/>
  <c r="AX195" i="1"/>
  <c r="AS195" i="1"/>
  <c r="AN195" i="1"/>
  <c r="AI195" i="1"/>
  <c r="AD195" i="1"/>
  <c r="AC195" i="1"/>
  <c r="AB195" i="1"/>
  <c r="AA195" i="1"/>
  <c r="Z195" i="1"/>
  <c r="Y195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K195" i="1" s="1"/>
  <c r="AX196" i="1"/>
  <c r="AS196" i="1"/>
  <c r="AN196" i="1"/>
  <c r="AI196" i="1"/>
  <c r="AD196" i="1"/>
  <c r="AC196" i="1"/>
  <c r="AB196" i="1"/>
  <c r="AA196" i="1"/>
  <c r="Z196" i="1"/>
  <c r="Y196" i="1"/>
  <c r="X196" i="1"/>
  <c r="W196" i="1"/>
  <c r="V196" i="1"/>
  <c r="U196" i="1"/>
  <c r="T196" i="1"/>
  <c r="S196" i="1"/>
  <c r="R196" i="1"/>
  <c r="Q196" i="1"/>
  <c r="P196" i="1"/>
  <c r="O196" i="1"/>
  <c r="N196" i="1"/>
  <c r="M196" i="1"/>
  <c r="L196" i="1"/>
  <c r="K196" i="1" s="1"/>
  <c r="BX245" i="1"/>
  <c r="BQ245" i="1"/>
  <c r="BJ245" i="1"/>
  <c r="BC245" i="1"/>
  <c r="AX245" i="1"/>
  <c r="AS245" i="1"/>
  <c r="AN245" i="1"/>
  <c r="AI245" i="1"/>
  <c r="AD245" i="1"/>
  <c r="AC245" i="1"/>
  <c r="AB245" i="1"/>
  <c r="AA245" i="1"/>
  <c r="Z245" i="1"/>
  <c r="Y245" i="1"/>
  <c r="X245" i="1"/>
  <c r="W245" i="1"/>
  <c r="V245" i="1"/>
  <c r="U245" i="1"/>
  <c r="T245" i="1"/>
  <c r="S245" i="1"/>
  <c r="R245" i="1"/>
  <c r="Q245" i="1"/>
  <c r="P245" i="1"/>
  <c r="O245" i="1"/>
  <c r="N245" i="1"/>
  <c r="M245" i="1"/>
  <c r="L245" i="1"/>
  <c r="K245" i="1" s="1"/>
  <c r="BX650" i="1"/>
  <c r="BQ650" i="1"/>
  <c r="BJ650" i="1"/>
  <c r="BC650" i="1"/>
  <c r="AX650" i="1"/>
  <c r="AS650" i="1"/>
  <c r="AN650" i="1"/>
  <c r="AI650" i="1"/>
  <c r="AD650" i="1"/>
  <c r="AC650" i="1"/>
  <c r="AB650" i="1"/>
  <c r="AA650" i="1"/>
  <c r="Z650" i="1"/>
  <c r="Y650" i="1"/>
  <c r="X650" i="1"/>
  <c r="W650" i="1"/>
  <c r="V650" i="1"/>
  <c r="U650" i="1"/>
  <c r="T650" i="1"/>
  <c r="S650" i="1"/>
  <c r="R650" i="1"/>
  <c r="Q650" i="1"/>
  <c r="P650" i="1"/>
  <c r="O650" i="1"/>
  <c r="N650" i="1"/>
  <c r="M650" i="1"/>
  <c r="L650" i="1"/>
  <c r="K650" i="1" s="1"/>
  <c r="BX910" i="1"/>
  <c r="BQ910" i="1"/>
  <c r="BJ910" i="1"/>
  <c r="BC910" i="1"/>
  <c r="AX910" i="1"/>
  <c r="AS910" i="1"/>
  <c r="AN910" i="1"/>
  <c r="AI910" i="1"/>
  <c r="AD910" i="1"/>
  <c r="AC910" i="1"/>
  <c r="AB910" i="1"/>
  <c r="AA910" i="1"/>
  <c r="Z910" i="1"/>
  <c r="Y910" i="1"/>
  <c r="X910" i="1"/>
  <c r="W910" i="1"/>
  <c r="V910" i="1"/>
  <c r="U910" i="1"/>
  <c r="T910" i="1"/>
  <c r="S910" i="1"/>
  <c r="R910" i="1"/>
  <c r="Q910" i="1"/>
  <c r="P910" i="1"/>
  <c r="O910" i="1"/>
  <c r="N910" i="1"/>
  <c r="M910" i="1"/>
  <c r="L910" i="1"/>
  <c r="K910" i="1" s="1"/>
  <c r="BX187" i="1"/>
  <c r="BQ187" i="1"/>
  <c r="BJ187" i="1"/>
  <c r="BC187" i="1"/>
  <c r="AX187" i="1"/>
  <c r="AS187" i="1"/>
  <c r="AN187" i="1"/>
  <c r="AI187" i="1"/>
  <c r="AD187" i="1"/>
  <c r="AC187" i="1"/>
  <c r="AB187" i="1"/>
  <c r="AA187" i="1"/>
  <c r="Z187" i="1"/>
  <c r="Y187" i="1"/>
  <c r="X187" i="1"/>
  <c r="W187" i="1"/>
  <c r="V187" i="1"/>
  <c r="U187" i="1"/>
  <c r="T187" i="1"/>
  <c r="S187" i="1"/>
  <c r="R187" i="1"/>
  <c r="Q187" i="1"/>
  <c r="P187" i="1"/>
  <c r="O187" i="1"/>
  <c r="N187" i="1"/>
  <c r="M187" i="1"/>
  <c r="L187" i="1"/>
  <c r="K187" i="1" s="1"/>
  <c r="BX661" i="1"/>
  <c r="BQ661" i="1"/>
  <c r="BJ661" i="1"/>
  <c r="BC661" i="1"/>
  <c r="AX661" i="1"/>
  <c r="AS661" i="1"/>
  <c r="AN661" i="1"/>
  <c r="AI661" i="1"/>
  <c r="AD661" i="1"/>
  <c r="AC661" i="1"/>
  <c r="AB661" i="1"/>
  <c r="AA661" i="1"/>
  <c r="Z661" i="1"/>
  <c r="Y661" i="1"/>
  <c r="X661" i="1"/>
  <c r="W661" i="1"/>
  <c r="V661" i="1"/>
  <c r="U661" i="1"/>
  <c r="T661" i="1"/>
  <c r="S661" i="1"/>
  <c r="R661" i="1"/>
  <c r="Q661" i="1"/>
  <c r="P661" i="1"/>
  <c r="O661" i="1"/>
  <c r="N661" i="1"/>
  <c r="M661" i="1"/>
  <c r="L661" i="1"/>
  <c r="K661" i="1" s="1"/>
  <c r="BX660" i="1"/>
  <c r="BQ660" i="1"/>
  <c r="BJ660" i="1"/>
  <c r="BC660" i="1"/>
  <c r="AX660" i="1"/>
  <c r="AS660" i="1"/>
  <c r="AN660" i="1"/>
  <c r="AI660" i="1"/>
  <c r="AD660" i="1"/>
  <c r="AC660" i="1"/>
  <c r="AB660" i="1"/>
  <c r="AA660" i="1"/>
  <c r="Z660" i="1"/>
  <c r="Y660" i="1"/>
  <c r="X660" i="1"/>
  <c r="W660" i="1"/>
  <c r="V660" i="1"/>
  <c r="U660" i="1"/>
  <c r="T660" i="1"/>
  <c r="S660" i="1"/>
  <c r="R660" i="1"/>
  <c r="Q660" i="1"/>
  <c r="P660" i="1"/>
  <c r="O660" i="1"/>
  <c r="N660" i="1"/>
  <c r="M660" i="1"/>
  <c r="L660" i="1"/>
  <c r="K660" i="1" s="1"/>
  <c r="BX569" i="1"/>
  <c r="BQ569" i="1"/>
  <c r="BJ569" i="1"/>
  <c r="BC569" i="1"/>
  <c r="AX569" i="1"/>
  <c r="AS569" i="1"/>
  <c r="AN569" i="1"/>
  <c r="AI569" i="1"/>
  <c r="AD569" i="1"/>
  <c r="AC569" i="1"/>
  <c r="AB569" i="1"/>
  <c r="AA569" i="1"/>
  <c r="Z569" i="1"/>
  <c r="Y569" i="1"/>
  <c r="X569" i="1"/>
  <c r="W569" i="1"/>
  <c r="V569" i="1"/>
  <c r="U569" i="1"/>
  <c r="T569" i="1"/>
  <c r="S569" i="1"/>
  <c r="R569" i="1"/>
  <c r="Q569" i="1"/>
  <c r="P569" i="1"/>
  <c r="O569" i="1"/>
  <c r="N569" i="1"/>
  <c r="M569" i="1"/>
  <c r="L569" i="1"/>
  <c r="K569" i="1" s="1"/>
  <c r="BX568" i="1"/>
  <c r="BQ568" i="1"/>
  <c r="BJ568" i="1"/>
  <c r="BC568" i="1"/>
  <c r="AX568" i="1"/>
  <c r="AS568" i="1"/>
  <c r="AN568" i="1"/>
  <c r="AI568" i="1"/>
  <c r="AD568" i="1"/>
  <c r="AC568" i="1"/>
  <c r="AB568" i="1"/>
  <c r="AA568" i="1"/>
  <c r="Z568" i="1"/>
  <c r="Y568" i="1"/>
  <c r="X568" i="1"/>
  <c r="W568" i="1"/>
  <c r="V568" i="1"/>
  <c r="U568" i="1"/>
  <c r="T568" i="1"/>
  <c r="S568" i="1"/>
  <c r="R568" i="1"/>
  <c r="Q568" i="1"/>
  <c r="P568" i="1"/>
  <c r="O568" i="1"/>
  <c r="N568" i="1"/>
  <c r="M568" i="1"/>
  <c r="L568" i="1"/>
  <c r="K568" i="1" s="1"/>
  <c r="BX320" i="1"/>
  <c r="BQ320" i="1"/>
  <c r="BJ320" i="1"/>
  <c r="BC320" i="1"/>
  <c r="AX320" i="1"/>
  <c r="AS320" i="1"/>
  <c r="AN320" i="1"/>
  <c r="AI320" i="1"/>
  <c r="AD320" i="1"/>
  <c r="AC320" i="1"/>
  <c r="AB320" i="1"/>
  <c r="AA320" i="1"/>
  <c r="Z320" i="1"/>
  <c r="Y320" i="1"/>
  <c r="X320" i="1"/>
  <c r="W320" i="1"/>
  <c r="V320" i="1"/>
  <c r="U320" i="1"/>
  <c r="T320" i="1"/>
  <c r="S320" i="1"/>
  <c r="R320" i="1"/>
  <c r="Q320" i="1"/>
  <c r="P320" i="1"/>
  <c r="O320" i="1"/>
  <c r="N320" i="1"/>
  <c r="M320" i="1"/>
  <c r="L320" i="1"/>
  <c r="K320" i="1" s="1"/>
  <c r="BX310" i="1"/>
  <c r="BQ310" i="1"/>
  <c r="BJ310" i="1"/>
  <c r="BC310" i="1"/>
  <c r="AX310" i="1"/>
  <c r="AS310" i="1"/>
  <c r="AN310" i="1"/>
  <c r="AI310" i="1"/>
  <c r="AD310" i="1"/>
  <c r="AC310" i="1"/>
  <c r="AB310" i="1"/>
  <c r="AA310" i="1"/>
  <c r="Z310" i="1"/>
  <c r="Y310" i="1"/>
  <c r="X310" i="1"/>
  <c r="W310" i="1"/>
  <c r="V310" i="1"/>
  <c r="U310" i="1"/>
  <c r="T310" i="1"/>
  <c r="S310" i="1"/>
  <c r="R310" i="1"/>
  <c r="Q310" i="1"/>
  <c r="P310" i="1"/>
  <c r="O310" i="1"/>
  <c r="N310" i="1"/>
  <c r="M310" i="1"/>
  <c r="L310" i="1"/>
  <c r="K310" i="1" s="1"/>
  <c r="BX264" i="1"/>
  <c r="BQ264" i="1"/>
  <c r="BJ264" i="1"/>
  <c r="BC264" i="1"/>
  <c r="AX264" i="1"/>
  <c r="AS264" i="1"/>
  <c r="AN264" i="1"/>
  <c r="AI264" i="1"/>
  <c r="AD264" i="1"/>
  <c r="AC264" i="1"/>
  <c r="AB264" i="1"/>
  <c r="AA264" i="1"/>
  <c r="Z264" i="1"/>
  <c r="Y264" i="1"/>
  <c r="X264" i="1"/>
  <c r="W264" i="1"/>
  <c r="V264" i="1"/>
  <c r="U264" i="1"/>
  <c r="T264" i="1"/>
  <c r="S264" i="1"/>
  <c r="R264" i="1"/>
  <c r="Q264" i="1"/>
  <c r="P264" i="1"/>
  <c r="O264" i="1"/>
  <c r="N264" i="1"/>
  <c r="M264" i="1"/>
  <c r="L264" i="1"/>
  <c r="K264" i="1" s="1"/>
  <c r="BX840" i="1"/>
  <c r="BQ840" i="1"/>
  <c r="BJ840" i="1"/>
  <c r="BC840" i="1"/>
  <c r="AX840" i="1"/>
  <c r="AS840" i="1"/>
  <c r="AN840" i="1"/>
  <c r="AI840" i="1"/>
  <c r="AD840" i="1"/>
  <c r="AC840" i="1"/>
  <c r="AB840" i="1"/>
  <c r="AA840" i="1"/>
  <c r="Z840" i="1"/>
  <c r="Y840" i="1"/>
  <c r="X840" i="1"/>
  <c r="W840" i="1"/>
  <c r="V840" i="1"/>
  <c r="U840" i="1"/>
  <c r="T840" i="1"/>
  <c r="S840" i="1"/>
  <c r="R840" i="1"/>
  <c r="Q840" i="1"/>
  <c r="P840" i="1"/>
  <c r="O840" i="1"/>
  <c r="N840" i="1"/>
  <c r="M840" i="1"/>
  <c r="L840" i="1"/>
  <c r="K840" i="1" s="1"/>
  <c r="BX445" i="1"/>
  <c r="BQ445" i="1"/>
  <c r="BJ445" i="1"/>
  <c r="BC445" i="1"/>
  <c r="AX445" i="1"/>
  <c r="AS445" i="1"/>
  <c r="AN445" i="1"/>
  <c r="AI445" i="1"/>
  <c r="AD445" i="1"/>
  <c r="AC445" i="1"/>
  <c r="AB445" i="1"/>
  <c r="AA445" i="1"/>
  <c r="Z445" i="1"/>
  <c r="Y445" i="1"/>
  <c r="X445" i="1"/>
  <c r="W445" i="1"/>
  <c r="V445" i="1"/>
  <c r="U445" i="1"/>
  <c r="T445" i="1"/>
  <c r="S445" i="1"/>
  <c r="R445" i="1"/>
  <c r="Q445" i="1"/>
  <c r="P445" i="1"/>
  <c r="O445" i="1"/>
  <c r="N445" i="1"/>
  <c r="M445" i="1"/>
  <c r="L445" i="1"/>
  <c r="K445" i="1" s="1"/>
  <c r="BX24" i="1"/>
  <c r="BQ24" i="1"/>
  <c r="BJ24" i="1"/>
  <c r="BC24" i="1"/>
  <c r="AX24" i="1"/>
  <c r="AS24" i="1"/>
  <c r="AN24" i="1"/>
  <c r="AI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 s="1"/>
  <c r="BX590" i="1"/>
  <c r="BQ590" i="1"/>
  <c r="BJ590" i="1"/>
  <c r="BC590" i="1"/>
  <c r="AX590" i="1"/>
  <c r="AS590" i="1"/>
  <c r="AN590" i="1"/>
  <c r="AI590" i="1"/>
  <c r="AD590" i="1"/>
  <c r="AC590" i="1"/>
  <c r="AB590" i="1"/>
  <c r="AA590" i="1"/>
  <c r="Z590" i="1"/>
  <c r="Y590" i="1"/>
  <c r="X590" i="1"/>
  <c r="W590" i="1"/>
  <c r="V590" i="1"/>
  <c r="U590" i="1"/>
  <c r="T590" i="1"/>
  <c r="S590" i="1"/>
  <c r="R590" i="1"/>
  <c r="Q590" i="1"/>
  <c r="P590" i="1"/>
  <c r="O590" i="1"/>
  <c r="N590" i="1"/>
  <c r="M590" i="1"/>
  <c r="L590" i="1"/>
  <c r="K590" i="1" s="1"/>
  <c r="BX871" i="1"/>
  <c r="BQ871" i="1"/>
  <c r="BJ871" i="1"/>
  <c r="BC871" i="1"/>
  <c r="AX871" i="1"/>
  <c r="AS871" i="1"/>
  <c r="AN871" i="1"/>
  <c r="AI871" i="1"/>
  <c r="AD871" i="1"/>
  <c r="AC871" i="1"/>
  <c r="AB871" i="1"/>
  <c r="AA871" i="1"/>
  <c r="Z871" i="1"/>
  <c r="Y871" i="1"/>
  <c r="X871" i="1"/>
  <c r="W871" i="1"/>
  <c r="V871" i="1"/>
  <c r="U871" i="1"/>
  <c r="T871" i="1"/>
  <c r="S871" i="1"/>
  <c r="R871" i="1"/>
  <c r="Q871" i="1"/>
  <c r="P871" i="1"/>
  <c r="O871" i="1"/>
  <c r="N871" i="1"/>
  <c r="M871" i="1"/>
  <c r="L871" i="1"/>
  <c r="K871" i="1" s="1"/>
  <c r="BX913" i="1"/>
  <c r="BQ913" i="1"/>
  <c r="BJ913" i="1"/>
  <c r="BC913" i="1"/>
  <c r="AX913" i="1"/>
  <c r="AS913" i="1"/>
  <c r="AN913" i="1"/>
  <c r="AI913" i="1"/>
  <c r="AD913" i="1"/>
  <c r="AC913" i="1"/>
  <c r="AB913" i="1"/>
  <c r="AA913" i="1"/>
  <c r="Z913" i="1"/>
  <c r="Y913" i="1"/>
  <c r="X913" i="1"/>
  <c r="W913" i="1"/>
  <c r="V913" i="1"/>
  <c r="U913" i="1"/>
  <c r="T913" i="1"/>
  <c r="S913" i="1"/>
  <c r="R913" i="1"/>
  <c r="Q913" i="1"/>
  <c r="P913" i="1"/>
  <c r="O913" i="1"/>
  <c r="N913" i="1"/>
  <c r="M913" i="1"/>
  <c r="L913" i="1"/>
  <c r="K913" i="1" s="1"/>
  <c r="BX606" i="1"/>
  <c r="BQ606" i="1"/>
  <c r="BJ606" i="1"/>
  <c r="BC606" i="1"/>
  <c r="AX606" i="1"/>
  <c r="AS606" i="1"/>
  <c r="AN606" i="1"/>
  <c r="AI606" i="1"/>
  <c r="AD606" i="1"/>
  <c r="AC606" i="1"/>
  <c r="AB606" i="1"/>
  <c r="AA606" i="1"/>
  <c r="Z606" i="1"/>
  <c r="Y606" i="1"/>
  <c r="X606" i="1"/>
  <c r="W606" i="1"/>
  <c r="V606" i="1"/>
  <c r="U606" i="1"/>
  <c r="T606" i="1"/>
  <c r="S606" i="1"/>
  <c r="R606" i="1"/>
  <c r="Q606" i="1"/>
  <c r="P606" i="1"/>
  <c r="O606" i="1"/>
  <c r="N606" i="1"/>
  <c r="M606" i="1"/>
  <c r="L606" i="1"/>
  <c r="K606" i="1" s="1"/>
  <c r="BX605" i="1"/>
  <c r="BQ605" i="1"/>
  <c r="BJ605" i="1"/>
  <c r="BC605" i="1"/>
  <c r="AX605" i="1"/>
  <c r="AS605" i="1"/>
  <c r="AN605" i="1"/>
  <c r="AI605" i="1"/>
  <c r="AD605" i="1"/>
  <c r="AC605" i="1"/>
  <c r="AB605" i="1"/>
  <c r="AA605" i="1"/>
  <c r="Z605" i="1"/>
  <c r="Y605" i="1"/>
  <c r="X605" i="1"/>
  <c r="W605" i="1"/>
  <c r="V605" i="1"/>
  <c r="U605" i="1"/>
  <c r="T605" i="1"/>
  <c r="S605" i="1"/>
  <c r="R605" i="1"/>
  <c r="Q605" i="1"/>
  <c r="P605" i="1"/>
  <c r="O605" i="1"/>
  <c r="N605" i="1"/>
  <c r="M605" i="1"/>
  <c r="L605" i="1"/>
  <c r="K605" i="1" s="1"/>
  <c r="BX160" i="1"/>
  <c r="BQ160" i="1"/>
  <c r="BJ160" i="1"/>
  <c r="BC160" i="1"/>
  <c r="AX160" i="1"/>
  <c r="AS160" i="1"/>
  <c r="AN160" i="1"/>
  <c r="AI160" i="1"/>
  <c r="AD160" i="1"/>
  <c r="AC160" i="1"/>
  <c r="AB160" i="1"/>
  <c r="AA160" i="1"/>
  <c r="Z160" i="1"/>
  <c r="Y160" i="1"/>
  <c r="X160" i="1"/>
  <c r="W160" i="1"/>
  <c r="V160" i="1"/>
  <c r="U160" i="1"/>
  <c r="T160" i="1"/>
  <c r="S160" i="1"/>
  <c r="R160" i="1"/>
  <c r="Q160" i="1"/>
  <c r="P160" i="1"/>
  <c r="O160" i="1"/>
  <c r="N160" i="1"/>
  <c r="M160" i="1"/>
  <c r="L160" i="1"/>
  <c r="K160" i="1" s="1"/>
  <c r="BX752" i="1"/>
  <c r="BQ752" i="1"/>
  <c r="BJ752" i="1"/>
  <c r="BC752" i="1"/>
  <c r="AX752" i="1"/>
  <c r="AS752" i="1"/>
  <c r="AN752" i="1"/>
  <c r="AI752" i="1"/>
  <c r="AD752" i="1"/>
  <c r="AC752" i="1"/>
  <c r="AB752" i="1"/>
  <c r="AA752" i="1"/>
  <c r="Z752" i="1"/>
  <c r="Y752" i="1"/>
  <c r="X752" i="1"/>
  <c r="W752" i="1"/>
  <c r="V752" i="1"/>
  <c r="U752" i="1"/>
  <c r="T752" i="1"/>
  <c r="S752" i="1"/>
  <c r="R752" i="1"/>
  <c r="Q752" i="1"/>
  <c r="P752" i="1"/>
  <c r="O752" i="1"/>
  <c r="N752" i="1"/>
  <c r="M752" i="1"/>
  <c r="L752" i="1"/>
  <c r="K752" i="1" s="1"/>
  <c r="AX870" i="1"/>
  <c r="AS870" i="1"/>
  <c r="AN870" i="1"/>
  <c r="AI870" i="1"/>
  <c r="AD870" i="1"/>
  <c r="AC870" i="1"/>
  <c r="AB870" i="1"/>
  <c r="AA870" i="1"/>
  <c r="Z870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 s="1"/>
  <c r="BX352" i="1"/>
  <c r="BQ352" i="1"/>
  <c r="BJ352" i="1"/>
  <c r="BC352" i="1"/>
  <c r="AX352" i="1"/>
  <c r="AS352" i="1"/>
  <c r="AN352" i="1"/>
  <c r="AI352" i="1"/>
  <c r="AD352" i="1"/>
  <c r="AC352" i="1"/>
  <c r="AB352" i="1"/>
  <c r="AA352" i="1"/>
  <c r="Z352" i="1"/>
  <c r="Y352" i="1"/>
  <c r="X352" i="1"/>
  <c r="W352" i="1"/>
  <c r="V352" i="1"/>
  <c r="U352" i="1"/>
  <c r="T352" i="1"/>
  <c r="S352" i="1"/>
  <c r="R352" i="1"/>
  <c r="Q352" i="1"/>
  <c r="P352" i="1"/>
  <c r="O352" i="1"/>
  <c r="N352" i="1"/>
  <c r="M352" i="1"/>
  <c r="L352" i="1"/>
  <c r="K352" i="1" s="1"/>
  <c r="BX769" i="1"/>
  <c r="BQ769" i="1"/>
  <c r="BJ769" i="1"/>
  <c r="BC769" i="1"/>
  <c r="AX769" i="1"/>
  <c r="AS769" i="1"/>
  <c r="AN769" i="1"/>
  <c r="AI769" i="1"/>
  <c r="AD769" i="1"/>
  <c r="AC769" i="1"/>
  <c r="AB769" i="1"/>
  <c r="AA769" i="1"/>
  <c r="Z769" i="1"/>
  <c r="Y769" i="1"/>
  <c r="X769" i="1"/>
  <c r="W769" i="1"/>
  <c r="V769" i="1"/>
  <c r="U769" i="1"/>
  <c r="T769" i="1"/>
  <c r="S769" i="1"/>
  <c r="R769" i="1"/>
  <c r="Q769" i="1"/>
  <c r="P769" i="1"/>
  <c r="O769" i="1"/>
  <c r="N769" i="1"/>
  <c r="M769" i="1"/>
  <c r="L769" i="1"/>
  <c r="K769" i="1" s="1"/>
  <c r="BX202" i="1"/>
  <c r="BQ202" i="1"/>
  <c r="BJ202" i="1"/>
  <c r="BC202" i="1"/>
  <c r="AX202" i="1"/>
  <c r="AS202" i="1"/>
  <c r="AN202" i="1"/>
  <c r="AI202" i="1"/>
  <c r="AD202" i="1"/>
  <c r="AC202" i="1"/>
  <c r="AB202" i="1"/>
  <c r="AA202" i="1"/>
  <c r="Z202" i="1"/>
  <c r="Y202" i="1"/>
  <c r="X202" i="1"/>
  <c r="W202" i="1"/>
  <c r="V202" i="1"/>
  <c r="U202" i="1"/>
  <c r="T202" i="1"/>
  <c r="S202" i="1"/>
  <c r="R202" i="1"/>
  <c r="Q202" i="1"/>
  <c r="P202" i="1"/>
  <c r="O202" i="1"/>
  <c r="N202" i="1"/>
  <c r="M202" i="1"/>
  <c r="L202" i="1"/>
  <c r="K202" i="1" s="1"/>
  <c r="BX969" i="1"/>
  <c r="BQ969" i="1"/>
  <c r="BJ969" i="1"/>
  <c r="BC969" i="1"/>
  <c r="AX969" i="1"/>
  <c r="AS969" i="1"/>
  <c r="AN969" i="1"/>
  <c r="AI969" i="1"/>
  <c r="AD969" i="1"/>
  <c r="AC969" i="1"/>
  <c r="AB969" i="1"/>
  <c r="AA969" i="1"/>
  <c r="Z969" i="1"/>
  <c r="Y969" i="1"/>
  <c r="X969" i="1"/>
  <c r="W969" i="1"/>
  <c r="V969" i="1"/>
  <c r="U969" i="1"/>
  <c r="T969" i="1"/>
  <c r="S969" i="1"/>
  <c r="R969" i="1"/>
  <c r="Q969" i="1"/>
  <c r="P969" i="1"/>
  <c r="O969" i="1"/>
  <c r="N969" i="1"/>
  <c r="M969" i="1"/>
  <c r="L969" i="1"/>
  <c r="K969" i="1" s="1"/>
  <c r="BX970" i="1"/>
  <c r="BQ970" i="1"/>
  <c r="BJ970" i="1"/>
  <c r="BC970" i="1"/>
  <c r="AX970" i="1"/>
  <c r="AS970" i="1"/>
  <c r="AN970" i="1"/>
  <c r="AI970" i="1"/>
  <c r="AD970" i="1"/>
  <c r="AC970" i="1"/>
  <c r="AB970" i="1"/>
  <c r="AA970" i="1"/>
  <c r="Z970" i="1"/>
  <c r="Y970" i="1"/>
  <c r="X970" i="1"/>
  <c r="W970" i="1"/>
  <c r="V970" i="1"/>
  <c r="U970" i="1"/>
  <c r="T970" i="1"/>
  <c r="S970" i="1"/>
  <c r="R970" i="1"/>
  <c r="Q970" i="1"/>
  <c r="P970" i="1"/>
  <c r="O970" i="1"/>
  <c r="N970" i="1"/>
  <c r="M970" i="1"/>
  <c r="L970" i="1"/>
  <c r="K970" i="1" s="1"/>
  <c r="BX353" i="1"/>
  <c r="BQ353" i="1"/>
  <c r="BJ353" i="1"/>
  <c r="BC353" i="1"/>
  <c r="AX353" i="1"/>
  <c r="AS353" i="1"/>
  <c r="AN353" i="1"/>
  <c r="AI353" i="1"/>
  <c r="AD353" i="1"/>
  <c r="AC353" i="1"/>
  <c r="AB353" i="1"/>
  <c r="AA353" i="1"/>
  <c r="Z353" i="1"/>
  <c r="Y353" i="1"/>
  <c r="X353" i="1"/>
  <c r="W353" i="1"/>
  <c r="V353" i="1"/>
  <c r="U353" i="1"/>
  <c r="T353" i="1"/>
  <c r="S353" i="1"/>
  <c r="R353" i="1"/>
  <c r="Q353" i="1"/>
  <c r="P353" i="1"/>
  <c r="O353" i="1"/>
  <c r="N353" i="1"/>
  <c r="M353" i="1"/>
  <c r="L353" i="1"/>
  <c r="K353" i="1" s="1"/>
  <c r="BX242" i="1"/>
  <c r="BQ242" i="1"/>
  <c r="BJ242" i="1"/>
  <c r="BC242" i="1"/>
  <c r="AX242" i="1"/>
  <c r="AS242" i="1"/>
  <c r="AN242" i="1"/>
  <c r="AI242" i="1"/>
  <c r="AD242" i="1"/>
  <c r="AC242" i="1"/>
  <c r="AB242" i="1"/>
  <c r="AA242" i="1"/>
  <c r="Z242" i="1"/>
  <c r="Y242" i="1"/>
  <c r="X242" i="1"/>
  <c r="W242" i="1"/>
  <c r="V242" i="1"/>
  <c r="U242" i="1"/>
  <c r="T242" i="1"/>
  <c r="S242" i="1"/>
  <c r="R242" i="1"/>
  <c r="Q242" i="1"/>
  <c r="P242" i="1"/>
  <c r="O242" i="1"/>
  <c r="N242" i="1"/>
  <c r="M242" i="1"/>
  <c r="L242" i="1"/>
  <c r="K242" i="1" s="1"/>
  <c r="BX380" i="1"/>
  <c r="BQ380" i="1"/>
  <c r="BJ380" i="1"/>
  <c r="BC380" i="1"/>
  <c r="AX380" i="1"/>
  <c r="AS380" i="1"/>
  <c r="AN380" i="1"/>
  <c r="AI380" i="1"/>
  <c r="AD380" i="1"/>
  <c r="AC380" i="1"/>
  <c r="AB380" i="1"/>
  <c r="AA380" i="1"/>
  <c r="Z380" i="1"/>
  <c r="Y380" i="1"/>
  <c r="X380" i="1"/>
  <c r="W380" i="1"/>
  <c r="V380" i="1"/>
  <c r="U380" i="1"/>
  <c r="T380" i="1"/>
  <c r="S380" i="1"/>
  <c r="R380" i="1"/>
  <c r="Q380" i="1"/>
  <c r="P380" i="1"/>
  <c r="O380" i="1"/>
  <c r="N380" i="1"/>
  <c r="M380" i="1"/>
  <c r="L380" i="1"/>
  <c r="BX238" i="1"/>
  <c r="BQ238" i="1"/>
  <c r="BJ238" i="1"/>
  <c r="BC238" i="1"/>
  <c r="AX238" i="1"/>
  <c r="AS238" i="1"/>
  <c r="AN238" i="1"/>
  <c r="AI238" i="1"/>
  <c r="AD238" i="1"/>
  <c r="AC238" i="1"/>
  <c r="AB238" i="1"/>
  <c r="AA238" i="1"/>
  <c r="Z238" i="1"/>
  <c r="Y238" i="1"/>
  <c r="X238" i="1"/>
  <c r="W238" i="1"/>
  <c r="V238" i="1"/>
  <c r="U238" i="1"/>
  <c r="T238" i="1"/>
  <c r="S238" i="1"/>
  <c r="R238" i="1"/>
  <c r="Q238" i="1"/>
  <c r="P238" i="1"/>
  <c r="O238" i="1"/>
  <c r="N238" i="1"/>
  <c r="M238" i="1"/>
  <c r="L238" i="1"/>
  <c r="BX239" i="1"/>
  <c r="BQ239" i="1"/>
  <c r="BJ239" i="1"/>
  <c r="BC239" i="1"/>
  <c r="AX239" i="1"/>
  <c r="AS239" i="1"/>
  <c r="AN239" i="1"/>
  <c r="AI239" i="1"/>
  <c r="AD239" i="1"/>
  <c r="AC239" i="1"/>
  <c r="AB239" i="1"/>
  <c r="AA239" i="1"/>
  <c r="Z239" i="1"/>
  <c r="Y239" i="1"/>
  <c r="X239" i="1"/>
  <c r="W239" i="1"/>
  <c r="V239" i="1"/>
  <c r="U239" i="1"/>
  <c r="T239" i="1"/>
  <c r="S239" i="1"/>
  <c r="R239" i="1"/>
  <c r="Q239" i="1"/>
  <c r="P239" i="1"/>
  <c r="O239" i="1"/>
  <c r="N239" i="1"/>
  <c r="M239" i="1"/>
  <c r="L239" i="1"/>
  <c r="K239" i="1" s="1"/>
  <c r="BX1125" i="1"/>
  <c r="BQ1125" i="1"/>
  <c r="BJ1125" i="1"/>
  <c r="BC1125" i="1"/>
  <c r="AX1125" i="1"/>
  <c r="AS1125" i="1"/>
  <c r="AN1125" i="1"/>
  <c r="AI1125" i="1"/>
  <c r="AD1125" i="1"/>
  <c r="AC1125" i="1"/>
  <c r="AB1125" i="1"/>
  <c r="AA1125" i="1"/>
  <c r="Z1125" i="1"/>
  <c r="Y1125" i="1"/>
  <c r="X1125" i="1"/>
  <c r="W1125" i="1"/>
  <c r="V1125" i="1"/>
  <c r="U1125" i="1"/>
  <c r="T1125" i="1"/>
  <c r="S1125" i="1"/>
  <c r="R1125" i="1"/>
  <c r="Q1125" i="1"/>
  <c r="P1125" i="1"/>
  <c r="O1125" i="1"/>
  <c r="N1125" i="1"/>
  <c r="M1125" i="1"/>
  <c r="L1125" i="1"/>
  <c r="BX1034" i="1"/>
  <c r="BQ1034" i="1"/>
  <c r="BJ1034" i="1"/>
  <c r="BC1034" i="1"/>
  <c r="AX1034" i="1"/>
  <c r="AS1034" i="1"/>
  <c r="AN1034" i="1"/>
  <c r="AI1034" i="1"/>
  <c r="AD1034" i="1"/>
  <c r="AC1034" i="1"/>
  <c r="AB1034" i="1"/>
  <c r="AA1034" i="1"/>
  <c r="Z1034" i="1"/>
  <c r="Y1034" i="1"/>
  <c r="X1034" i="1"/>
  <c r="W1034" i="1"/>
  <c r="V1034" i="1"/>
  <c r="U1034" i="1"/>
  <c r="T1034" i="1"/>
  <c r="S1034" i="1"/>
  <c r="R1034" i="1"/>
  <c r="Q1034" i="1"/>
  <c r="P1034" i="1"/>
  <c r="O1034" i="1"/>
  <c r="N1034" i="1"/>
  <c r="M1034" i="1"/>
  <c r="L1034" i="1"/>
  <c r="BX788" i="1"/>
  <c r="BQ788" i="1"/>
  <c r="BJ788" i="1"/>
  <c r="BC788" i="1"/>
  <c r="AX788" i="1"/>
  <c r="AS788" i="1"/>
  <c r="AN788" i="1"/>
  <c r="AI788" i="1"/>
  <c r="AD788" i="1"/>
  <c r="AC788" i="1"/>
  <c r="AB788" i="1"/>
  <c r="AA788" i="1"/>
  <c r="Z788" i="1"/>
  <c r="Y788" i="1"/>
  <c r="X788" i="1"/>
  <c r="W788" i="1"/>
  <c r="V788" i="1"/>
  <c r="U788" i="1"/>
  <c r="T788" i="1"/>
  <c r="S788" i="1"/>
  <c r="R788" i="1"/>
  <c r="Q788" i="1"/>
  <c r="P788" i="1"/>
  <c r="O788" i="1"/>
  <c r="N788" i="1"/>
  <c r="M788" i="1"/>
  <c r="L788" i="1"/>
  <c r="K788" i="1" s="1"/>
  <c r="BX203" i="1"/>
  <c r="BQ203" i="1"/>
  <c r="BJ203" i="1"/>
  <c r="BC203" i="1"/>
  <c r="AX203" i="1"/>
  <c r="AS203" i="1"/>
  <c r="AN203" i="1"/>
  <c r="AI203" i="1"/>
  <c r="AD203" i="1"/>
  <c r="AC203" i="1"/>
  <c r="AB203" i="1"/>
  <c r="AA203" i="1"/>
  <c r="Z203" i="1"/>
  <c r="Y203" i="1"/>
  <c r="X203" i="1"/>
  <c r="W203" i="1"/>
  <c r="V203" i="1"/>
  <c r="U203" i="1"/>
  <c r="T203" i="1"/>
  <c r="S203" i="1"/>
  <c r="R203" i="1"/>
  <c r="Q203" i="1"/>
  <c r="P203" i="1"/>
  <c r="O203" i="1"/>
  <c r="N203" i="1"/>
  <c r="M203" i="1"/>
  <c r="L203" i="1"/>
  <c r="BX965" i="1"/>
  <c r="BQ965" i="1"/>
  <c r="BJ965" i="1"/>
  <c r="BC965" i="1"/>
  <c r="AX965" i="1"/>
  <c r="AS965" i="1"/>
  <c r="AN965" i="1"/>
  <c r="AI965" i="1"/>
  <c r="AD965" i="1"/>
  <c r="AC965" i="1"/>
  <c r="AB965" i="1"/>
  <c r="AA965" i="1"/>
  <c r="Z965" i="1"/>
  <c r="Y965" i="1"/>
  <c r="X965" i="1"/>
  <c r="W965" i="1"/>
  <c r="V965" i="1"/>
  <c r="U965" i="1"/>
  <c r="T965" i="1"/>
  <c r="S965" i="1"/>
  <c r="R965" i="1"/>
  <c r="Q965" i="1"/>
  <c r="P965" i="1"/>
  <c r="O965" i="1"/>
  <c r="N965" i="1"/>
  <c r="M965" i="1"/>
  <c r="L965" i="1"/>
  <c r="BX968" i="1"/>
  <c r="BQ968" i="1"/>
  <c r="BJ968" i="1"/>
  <c r="BC968" i="1"/>
  <c r="AX968" i="1"/>
  <c r="AS968" i="1"/>
  <c r="AN968" i="1"/>
  <c r="AI968" i="1"/>
  <c r="AD968" i="1"/>
  <c r="AC968" i="1"/>
  <c r="AB968" i="1"/>
  <c r="AA968" i="1"/>
  <c r="Z968" i="1"/>
  <c r="Y968" i="1"/>
  <c r="X968" i="1"/>
  <c r="W968" i="1"/>
  <c r="V968" i="1"/>
  <c r="U968" i="1"/>
  <c r="T968" i="1"/>
  <c r="S968" i="1"/>
  <c r="R968" i="1"/>
  <c r="Q968" i="1"/>
  <c r="P968" i="1"/>
  <c r="O968" i="1"/>
  <c r="N968" i="1"/>
  <c r="M968" i="1"/>
  <c r="L968" i="1"/>
  <c r="K968" i="1" s="1"/>
  <c r="BX964" i="1"/>
  <c r="BQ964" i="1"/>
  <c r="BJ964" i="1"/>
  <c r="BC964" i="1"/>
  <c r="AX964" i="1"/>
  <c r="AS964" i="1"/>
  <c r="AN964" i="1"/>
  <c r="AI964" i="1"/>
  <c r="AD964" i="1"/>
  <c r="AC964" i="1"/>
  <c r="AB964" i="1"/>
  <c r="AA964" i="1"/>
  <c r="Z964" i="1"/>
  <c r="Y964" i="1"/>
  <c r="X964" i="1"/>
  <c r="W964" i="1"/>
  <c r="V964" i="1"/>
  <c r="U964" i="1"/>
  <c r="T964" i="1"/>
  <c r="S964" i="1"/>
  <c r="R964" i="1"/>
  <c r="Q964" i="1"/>
  <c r="P964" i="1"/>
  <c r="O964" i="1"/>
  <c r="N964" i="1"/>
  <c r="M964" i="1"/>
  <c r="L964" i="1"/>
  <c r="BX1069" i="1"/>
  <c r="BQ1069" i="1"/>
  <c r="BJ1069" i="1"/>
  <c r="BC1069" i="1"/>
  <c r="AX1069" i="1"/>
  <c r="AS1069" i="1"/>
  <c r="AN1069" i="1"/>
  <c r="AI1069" i="1"/>
  <c r="AD1069" i="1"/>
  <c r="AC1069" i="1"/>
  <c r="AB1069" i="1"/>
  <c r="AA1069" i="1"/>
  <c r="Z1069" i="1"/>
  <c r="Y1069" i="1"/>
  <c r="X1069" i="1"/>
  <c r="W1069" i="1"/>
  <c r="V1069" i="1"/>
  <c r="U1069" i="1"/>
  <c r="T1069" i="1"/>
  <c r="S1069" i="1"/>
  <c r="R1069" i="1"/>
  <c r="Q1069" i="1"/>
  <c r="P1069" i="1"/>
  <c r="O1069" i="1"/>
  <c r="N1069" i="1"/>
  <c r="M1069" i="1"/>
  <c r="L1069" i="1"/>
  <c r="BX241" i="1"/>
  <c r="BQ241" i="1"/>
  <c r="BJ241" i="1"/>
  <c r="BC241" i="1"/>
  <c r="AX241" i="1"/>
  <c r="AS241" i="1"/>
  <c r="AN241" i="1"/>
  <c r="AI241" i="1"/>
  <c r="AD241" i="1"/>
  <c r="AC241" i="1"/>
  <c r="AB241" i="1"/>
  <c r="AA241" i="1"/>
  <c r="Z241" i="1"/>
  <c r="Y241" i="1"/>
  <c r="X241" i="1"/>
  <c r="W241" i="1"/>
  <c r="V241" i="1"/>
  <c r="U241" i="1"/>
  <c r="T241" i="1"/>
  <c r="S241" i="1"/>
  <c r="R241" i="1"/>
  <c r="Q241" i="1"/>
  <c r="P241" i="1"/>
  <c r="O241" i="1"/>
  <c r="N241" i="1"/>
  <c r="M241" i="1"/>
  <c r="L241" i="1"/>
  <c r="K241" i="1" s="1"/>
  <c r="BX529" i="1"/>
  <c r="BQ529" i="1"/>
  <c r="BJ529" i="1"/>
  <c r="BC529" i="1"/>
  <c r="AX529" i="1"/>
  <c r="AS529" i="1"/>
  <c r="AN529" i="1"/>
  <c r="AI529" i="1"/>
  <c r="AD529" i="1"/>
  <c r="AC529" i="1"/>
  <c r="AB529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BX530" i="1"/>
  <c r="BQ530" i="1"/>
  <c r="BJ530" i="1"/>
  <c r="BC530" i="1"/>
  <c r="AX530" i="1"/>
  <c r="AS530" i="1"/>
  <c r="AN530" i="1"/>
  <c r="AI530" i="1"/>
  <c r="AD530" i="1"/>
  <c r="AC530" i="1"/>
  <c r="AB530" i="1"/>
  <c r="AA530" i="1"/>
  <c r="Z530" i="1"/>
  <c r="Y530" i="1"/>
  <c r="X530" i="1"/>
  <c r="W530" i="1"/>
  <c r="V530" i="1"/>
  <c r="U530" i="1"/>
  <c r="T530" i="1"/>
  <c r="S530" i="1"/>
  <c r="R530" i="1"/>
  <c r="Q530" i="1"/>
  <c r="P530" i="1"/>
  <c r="O530" i="1"/>
  <c r="N530" i="1"/>
  <c r="M530" i="1"/>
  <c r="L530" i="1"/>
  <c r="BX509" i="1"/>
  <c r="BQ509" i="1"/>
  <c r="BJ509" i="1"/>
  <c r="BC509" i="1"/>
  <c r="AX509" i="1"/>
  <c r="AS509" i="1"/>
  <c r="AN509" i="1"/>
  <c r="AI509" i="1"/>
  <c r="AD509" i="1"/>
  <c r="AC509" i="1"/>
  <c r="AB509" i="1"/>
  <c r="AA509" i="1"/>
  <c r="Z509" i="1"/>
  <c r="Y509" i="1"/>
  <c r="X509" i="1"/>
  <c r="W509" i="1"/>
  <c r="V509" i="1"/>
  <c r="U509" i="1"/>
  <c r="T509" i="1"/>
  <c r="S509" i="1"/>
  <c r="R509" i="1"/>
  <c r="Q509" i="1"/>
  <c r="P509" i="1"/>
  <c r="O509" i="1"/>
  <c r="N509" i="1"/>
  <c r="M509" i="1"/>
  <c r="L509" i="1"/>
  <c r="K509" i="1" s="1"/>
  <c r="BX142" i="1"/>
  <c r="BQ142" i="1"/>
  <c r="BJ142" i="1"/>
  <c r="BC142" i="1"/>
  <c r="AX142" i="1"/>
  <c r="AS142" i="1"/>
  <c r="AN142" i="1"/>
  <c r="AI142" i="1"/>
  <c r="AD142" i="1"/>
  <c r="AC142" i="1"/>
  <c r="AB142" i="1"/>
  <c r="AA142" i="1"/>
  <c r="Z142" i="1"/>
  <c r="Y142" i="1"/>
  <c r="X142" i="1"/>
  <c r="W142" i="1"/>
  <c r="V142" i="1"/>
  <c r="U142" i="1"/>
  <c r="T142" i="1"/>
  <c r="S142" i="1"/>
  <c r="R142" i="1"/>
  <c r="Q142" i="1"/>
  <c r="P142" i="1"/>
  <c r="O142" i="1"/>
  <c r="N142" i="1"/>
  <c r="M142" i="1"/>
  <c r="L142" i="1"/>
  <c r="BX966" i="1"/>
  <c r="BQ966" i="1"/>
  <c r="BJ966" i="1"/>
  <c r="BC966" i="1"/>
  <c r="AX966" i="1"/>
  <c r="AS966" i="1"/>
  <c r="AN966" i="1"/>
  <c r="AI966" i="1"/>
  <c r="AD966" i="1"/>
  <c r="AC966" i="1"/>
  <c r="AB966" i="1"/>
  <c r="AA966" i="1"/>
  <c r="Z966" i="1"/>
  <c r="Y966" i="1"/>
  <c r="X966" i="1"/>
  <c r="W966" i="1"/>
  <c r="V966" i="1"/>
  <c r="U966" i="1"/>
  <c r="T966" i="1"/>
  <c r="S966" i="1"/>
  <c r="R966" i="1"/>
  <c r="Q966" i="1"/>
  <c r="P966" i="1"/>
  <c r="O966" i="1"/>
  <c r="N966" i="1"/>
  <c r="M966" i="1"/>
  <c r="L966" i="1"/>
  <c r="BX1039" i="1"/>
  <c r="BQ1039" i="1"/>
  <c r="BJ1039" i="1"/>
  <c r="BC1039" i="1"/>
  <c r="AX1039" i="1"/>
  <c r="AS1039" i="1"/>
  <c r="AN1039" i="1"/>
  <c r="AI1039" i="1"/>
  <c r="AD1039" i="1"/>
  <c r="AC1039" i="1"/>
  <c r="AB1039" i="1"/>
  <c r="AA1039" i="1"/>
  <c r="Z1039" i="1"/>
  <c r="Y1039" i="1"/>
  <c r="X1039" i="1"/>
  <c r="W1039" i="1"/>
  <c r="V1039" i="1"/>
  <c r="U1039" i="1"/>
  <c r="T1039" i="1"/>
  <c r="S1039" i="1"/>
  <c r="R1039" i="1"/>
  <c r="Q1039" i="1"/>
  <c r="P1039" i="1"/>
  <c r="O1039" i="1"/>
  <c r="N1039" i="1"/>
  <c r="M1039" i="1"/>
  <c r="L1039" i="1"/>
  <c r="K1039" i="1" s="1"/>
  <c r="AX67" i="1"/>
  <c r="AS67" i="1"/>
  <c r="AN67" i="1"/>
  <c r="AI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 s="1"/>
  <c r="BX1033" i="1"/>
  <c r="BQ1033" i="1"/>
  <c r="BJ1033" i="1"/>
  <c r="BC1033" i="1"/>
  <c r="AX1033" i="1"/>
  <c r="AS1033" i="1"/>
  <c r="AN1033" i="1"/>
  <c r="AI1033" i="1"/>
  <c r="AD1033" i="1"/>
  <c r="AC1033" i="1"/>
  <c r="AB1033" i="1"/>
  <c r="AA1033" i="1"/>
  <c r="Z1033" i="1"/>
  <c r="Y1033" i="1"/>
  <c r="X1033" i="1"/>
  <c r="W1033" i="1"/>
  <c r="V1033" i="1"/>
  <c r="U1033" i="1"/>
  <c r="T1033" i="1"/>
  <c r="S1033" i="1"/>
  <c r="R1033" i="1"/>
  <c r="Q1033" i="1"/>
  <c r="P1033" i="1"/>
  <c r="O1033" i="1"/>
  <c r="N1033" i="1"/>
  <c r="M1033" i="1"/>
  <c r="L1033" i="1"/>
  <c r="BX1128" i="1"/>
  <c r="BQ1128" i="1"/>
  <c r="BJ1128" i="1"/>
  <c r="BC1128" i="1"/>
  <c r="AX1128" i="1"/>
  <c r="AS1128" i="1"/>
  <c r="AN1128" i="1"/>
  <c r="AI1128" i="1"/>
  <c r="AD1128" i="1"/>
  <c r="AC1128" i="1"/>
  <c r="AB1128" i="1"/>
  <c r="AA1128" i="1"/>
  <c r="Z1128" i="1"/>
  <c r="Y1128" i="1"/>
  <c r="X1128" i="1"/>
  <c r="W1128" i="1"/>
  <c r="V1128" i="1"/>
  <c r="U1128" i="1"/>
  <c r="T1128" i="1"/>
  <c r="S1128" i="1"/>
  <c r="R1128" i="1"/>
  <c r="Q1128" i="1"/>
  <c r="P1128" i="1"/>
  <c r="O1128" i="1"/>
  <c r="N1128" i="1"/>
  <c r="M1128" i="1"/>
  <c r="L1128" i="1"/>
  <c r="K1128" i="1" s="1"/>
  <c r="BX1070" i="1"/>
  <c r="BQ1070" i="1"/>
  <c r="BJ1070" i="1"/>
  <c r="BC1070" i="1"/>
  <c r="AX1070" i="1"/>
  <c r="AS1070" i="1"/>
  <c r="AN1070" i="1"/>
  <c r="AI1070" i="1"/>
  <c r="AD1070" i="1"/>
  <c r="AC1070" i="1"/>
  <c r="AB1070" i="1"/>
  <c r="AA1070" i="1"/>
  <c r="Z1070" i="1"/>
  <c r="Y1070" i="1"/>
  <c r="X1070" i="1"/>
  <c r="W1070" i="1"/>
  <c r="V1070" i="1"/>
  <c r="U1070" i="1"/>
  <c r="T1070" i="1"/>
  <c r="S1070" i="1"/>
  <c r="R1070" i="1"/>
  <c r="Q1070" i="1"/>
  <c r="P1070" i="1"/>
  <c r="O1070" i="1"/>
  <c r="N1070" i="1"/>
  <c r="M1070" i="1"/>
  <c r="L1070" i="1"/>
  <c r="K1070" i="1" s="1"/>
  <c r="BX1038" i="1"/>
  <c r="BQ1038" i="1"/>
  <c r="BJ1038" i="1"/>
  <c r="BC1038" i="1"/>
  <c r="AX1038" i="1"/>
  <c r="AS1038" i="1"/>
  <c r="AN1038" i="1"/>
  <c r="AI1038" i="1"/>
  <c r="AD1038" i="1"/>
  <c r="AC1038" i="1"/>
  <c r="AB1038" i="1"/>
  <c r="AA1038" i="1"/>
  <c r="Z1038" i="1"/>
  <c r="Y1038" i="1"/>
  <c r="X1038" i="1"/>
  <c r="W1038" i="1"/>
  <c r="V1038" i="1"/>
  <c r="U1038" i="1"/>
  <c r="T1038" i="1"/>
  <c r="S1038" i="1"/>
  <c r="R1038" i="1"/>
  <c r="Q1038" i="1"/>
  <c r="P1038" i="1"/>
  <c r="O1038" i="1"/>
  <c r="N1038" i="1"/>
  <c r="M1038" i="1"/>
  <c r="L1038" i="1"/>
  <c r="K1038" i="1" s="1"/>
  <c r="BX1027" i="1"/>
  <c r="BQ1027" i="1"/>
  <c r="BJ1027" i="1"/>
  <c r="BC1027" i="1"/>
  <c r="AX1027" i="1"/>
  <c r="AS1027" i="1"/>
  <c r="AN1027" i="1"/>
  <c r="AI1027" i="1"/>
  <c r="AD1027" i="1"/>
  <c r="AC1027" i="1"/>
  <c r="AB1027" i="1"/>
  <c r="AA1027" i="1"/>
  <c r="Z1027" i="1"/>
  <c r="Y1027" i="1"/>
  <c r="X1027" i="1"/>
  <c r="W1027" i="1"/>
  <c r="V1027" i="1"/>
  <c r="U1027" i="1"/>
  <c r="T1027" i="1"/>
  <c r="S1027" i="1"/>
  <c r="R1027" i="1"/>
  <c r="Q1027" i="1"/>
  <c r="P1027" i="1"/>
  <c r="O1027" i="1"/>
  <c r="N1027" i="1"/>
  <c r="M1027" i="1"/>
  <c r="L1027" i="1"/>
  <c r="K1027" i="1" s="1"/>
  <c r="BX570" i="1"/>
  <c r="BQ570" i="1"/>
  <c r="BJ570" i="1"/>
  <c r="BC570" i="1"/>
  <c r="AX570" i="1"/>
  <c r="AS570" i="1"/>
  <c r="AN570" i="1"/>
  <c r="AI570" i="1"/>
  <c r="AD570" i="1"/>
  <c r="AC570" i="1"/>
  <c r="AB570" i="1"/>
  <c r="AA570" i="1"/>
  <c r="Z570" i="1"/>
  <c r="Y570" i="1"/>
  <c r="X570" i="1"/>
  <c r="W570" i="1"/>
  <c r="V570" i="1"/>
  <c r="U570" i="1"/>
  <c r="T570" i="1"/>
  <c r="S570" i="1"/>
  <c r="R570" i="1"/>
  <c r="Q570" i="1"/>
  <c r="P570" i="1"/>
  <c r="O570" i="1"/>
  <c r="N570" i="1"/>
  <c r="M570" i="1"/>
  <c r="L570" i="1"/>
  <c r="K570" i="1" s="1"/>
  <c r="BX379" i="1"/>
  <c r="BQ379" i="1"/>
  <c r="BJ379" i="1"/>
  <c r="BC379" i="1"/>
  <c r="AX379" i="1"/>
  <c r="AS379" i="1"/>
  <c r="AN379" i="1"/>
  <c r="AI379" i="1"/>
  <c r="AD379" i="1"/>
  <c r="AC379" i="1"/>
  <c r="AB379" i="1"/>
  <c r="AA379" i="1"/>
  <c r="Z379" i="1"/>
  <c r="Y379" i="1"/>
  <c r="X379" i="1"/>
  <c r="W379" i="1"/>
  <c r="V379" i="1"/>
  <c r="U379" i="1"/>
  <c r="T379" i="1"/>
  <c r="S379" i="1"/>
  <c r="R379" i="1"/>
  <c r="Q379" i="1"/>
  <c r="P379" i="1"/>
  <c r="O379" i="1"/>
  <c r="N379" i="1"/>
  <c r="M379" i="1"/>
  <c r="L379" i="1"/>
  <c r="BX408" i="1"/>
  <c r="BQ408" i="1"/>
  <c r="BJ408" i="1"/>
  <c r="BC408" i="1"/>
  <c r="AX408" i="1"/>
  <c r="AS408" i="1"/>
  <c r="AN408" i="1"/>
  <c r="AI408" i="1"/>
  <c r="AD408" i="1"/>
  <c r="AC408" i="1"/>
  <c r="AB408" i="1"/>
  <c r="AA408" i="1"/>
  <c r="Z408" i="1"/>
  <c r="Y408" i="1"/>
  <c r="X408" i="1"/>
  <c r="W408" i="1"/>
  <c r="V408" i="1"/>
  <c r="U408" i="1"/>
  <c r="T408" i="1"/>
  <c r="S408" i="1"/>
  <c r="R408" i="1"/>
  <c r="Q408" i="1"/>
  <c r="P408" i="1"/>
  <c r="O408" i="1"/>
  <c r="N408" i="1"/>
  <c r="M408" i="1"/>
  <c r="L408" i="1"/>
  <c r="K408" i="1" s="1"/>
  <c r="BX1208" i="1"/>
  <c r="BQ1208" i="1"/>
  <c r="BJ1208" i="1"/>
  <c r="BC1208" i="1"/>
  <c r="AX1208" i="1"/>
  <c r="AS1208" i="1"/>
  <c r="AN1208" i="1"/>
  <c r="AI1208" i="1"/>
  <c r="AD1208" i="1"/>
  <c r="AC1208" i="1"/>
  <c r="AB1208" i="1"/>
  <c r="AA1208" i="1"/>
  <c r="Z1208" i="1"/>
  <c r="Y1208" i="1"/>
  <c r="X1208" i="1"/>
  <c r="W1208" i="1"/>
  <c r="V1208" i="1"/>
  <c r="U1208" i="1"/>
  <c r="T1208" i="1"/>
  <c r="S1208" i="1"/>
  <c r="R1208" i="1"/>
  <c r="Q1208" i="1"/>
  <c r="P1208" i="1"/>
  <c r="O1208" i="1"/>
  <c r="N1208" i="1"/>
  <c r="M1208" i="1"/>
  <c r="L1208" i="1"/>
  <c r="K1208" i="1" s="1"/>
  <c r="BX975" i="1"/>
  <c r="BQ975" i="1"/>
  <c r="BJ975" i="1"/>
  <c r="BC975" i="1"/>
  <c r="AX975" i="1"/>
  <c r="AS975" i="1"/>
  <c r="AN975" i="1"/>
  <c r="AI975" i="1"/>
  <c r="AD975" i="1"/>
  <c r="AC975" i="1"/>
  <c r="AB975" i="1"/>
  <c r="AA975" i="1"/>
  <c r="Z975" i="1"/>
  <c r="Y975" i="1"/>
  <c r="X975" i="1"/>
  <c r="W975" i="1"/>
  <c r="V975" i="1"/>
  <c r="U975" i="1"/>
  <c r="T975" i="1"/>
  <c r="S975" i="1"/>
  <c r="R975" i="1"/>
  <c r="Q975" i="1"/>
  <c r="P975" i="1"/>
  <c r="O975" i="1"/>
  <c r="N975" i="1"/>
  <c r="M975" i="1"/>
  <c r="L975" i="1"/>
  <c r="K975" i="1" s="1"/>
  <c r="BX213" i="1"/>
  <c r="BQ213" i="1"/>
  <c r="BJ213" i="1"/>
  <c r="BC213" i="1"/>
  <c r="AX213" i="1"/>
  <c r="AS213" i="1"/>
  <c r="AN213" i="1"/>
  <c r="AI213" i="1"/>
  <c r="AD213" i="1"/>
  <c r="AC213" i="1"/>
  <c r="AB213" i="1"/>
  <c r="AA213" i="1"/>
  <c r="Z213" i="1"/>
  <c r="Y213" i="1"/>
  <c r="X213" i="1"/>
  <c r="W213" i="1"/>
  <c r="V213" i="1"/>
  <c r="U213" i="1"/>
  <c r="T213" i="1"/>
  <c r="S213" i="1"/>
  <c r="R213" i="1"/>
  <c r="Q213" i="1"/>
  <c r="P213" i="1"/>
  <c r="O213" i="1"/>
  <c r="N213" i="1"/>
  <c r="M213" i="1"/>
  <c r="L213" i="1"/>
  <c r="K213" i="1" s="1"/>
  <c r="BX240" i="1"/>
  <c r="BQ240" i="1"/>
  <c r="BJ240" i="1"/>
  <c r="BC240" i="1"/>
  <c r="AX240" i="1"/>
  <c r="AS240" i="1"/>
  <c r="AN240" i="1"/>
  <c r="AI240" i="1"/>
  <c r="AD240" i="1"/>
  <c r="AC240" i="1"/>
  <c r="AB240" i="1"/>
  <c r="AA240" i="1"/>
  <c r="Z240" i="1"/>
  <c r="Y240" i="1"/>
  <c r="X240" i="1"/>
  <c r="W240" i="1"/>
  <c r="V240" i="1"/>
  <c r="U240" i="1"/>
  <c r="T240" i="1"/>
  <c r="S240" i="1"/>
  <c r="R240" i="1"/>
  <c r="Q240" i="1"/>
  <c r="P240" i="1"/>
  <c r="O240" i="1"/>
  <c r="N240" i="1"/>
  <c r="M240" i="1"/>
  <c r="L240" i="1"/>
  <c r="K240" i="1" s="1"/>
  <c r="AX1163" i="1"/>
  <c r="AS1163" i="1"/>
  <c r="AN1163" i="1"/>
  <c r="AI1163" i="1"/>
  <c r="AD1163" i="1"/>
  <c r="AC1163" i="1"/>
  <c r="AB1163" i="1"/>
  <c r="AA1163" i="1"/>
  <c r="Z1163" i="1"/>
  <c r="Y1163" i="1"/>
  <c r="X1163" i="1"/>
  <c r="W1163" i="1"/>
  <c r="V1163" i="1"/>
  <c r="U1163" i="1"/>
  <c r="T1163" i="1"/>
  <c r="S1163" i="1"/>
  <c r="R1163" i="1"/>
  <c r="Q1163" i="1"/>
  <c r="P1163" i="1"/>
  <c r="O1163" i="1"/>
  <c r="N1163" i="1"/>
  <c r="M1163" i="1"/>
  <c r="L1163" i="1"/>
  <c r="K1163" i="1" s="1"/>
  <c r="BX971" i="1"/>
  <c r="BQ971" i="1"/>
  <c r="BJ971" i="1"/>
  <c r="BC971" i="1"/>
  <c r="AX971" i="1"/>
  <c r="AS971" i="1"/>
  <c r="AN971" i="1"/>
  <c r="AI971" i="1"/>
  <c r="AD971" i="1"/>
  <c r="AC971" i="1"/>
  <c r="AB971" i="1"/>
  <c r="AA971" i="1"/>
  <c r="Z971" i="1"/>
  <c r="Y971" i="1"/>
  <c r="X971" i="1"/>
  <c r="W971" i="1"/>
  <c r="V971" i="1"/>
  <c r="U971" i="1"/>
  <c r="T971" i="1"/>
  <c r="S971" i="1"/>
  <c r="R971" i="1"/>
  <c r="Q971" i="1"/>
  <c r="P971" i="1"/>
  <c r="O971" i="1"/>
  <c r="N971" i="1"/>
  <c r="M971" i="1"/>
  <c r="L971" i="1"/>
  <c r="K971" i="1" s="1"/>
  <c r="BX997" i="1"/>
  <c r="BQ997" i="1"/>
  <c r="BJ997" i="1"/>
  <c r="BC997" i="1"/>
  <c r="AX997" i="1"/>
  <c r="AS997" i="1"/>
  <c r="AN997" i="1"/>
  <c r="AI997" i="1"/>
  <c r="AD997" i="1"/>
  <c r="AC997" i="1"/>
  <c r="AB997" i="1"/>
  <c r="AA997" i="1"/>
  <c r="Z997" i="1"/>
  <c r="Y997" i="1"/>
  <c r="X997" i="1"/>
  <c r="W997" i="1"/>
  <c r="V997" i="1"/>
  <c r="U997" i="1"/>
  <c r="T997" i="1"/>
  <c r="S997" i="1"/>
  <c r="R997" i="1"/>
  <c r="Q997" i="1"/>
  <c r="P997" i="1"/>
  <c r="O997" i="1"/>
  <c r="N997" i="1"/>
  <c r="M997" i="1"/>
  <c r="L997" i="1"/>
  <c r="BX388" i="1"/>
  <c r="BQ388" i="1"/>
  <c r="BJ388" i="1"/>
  <c r="BC388" i="1"/>
  <c r="AX388" i="1"/>
  <c r="AS388" i="1"/>
  <c r="AN388" i="1"/>
  <c r="AI388" i="1"/>
  <c r="AD388" i="1"/>
  <c r="AC388" i="1"/>
  <c r="AB388" i="1"/>
  <c r="AA388" i="1"/>
  <c r="Z388" i="1"/>
  <c r="Y388" i="1"/>
  <c r="X388" i="1"/>
  <c r="W388" i="1"/>
  <c r="V388" i="1"/>
  <c r="U388" i="1"/>
  <c r="T388" i="1"/>
  <c r="S388" i="1"/>
  <c r="R388" i="1"/>
  <c r="Q388" i="1"/>
  <c r="P388" i="1"/>
  <c r="O388" i="1"/>
  <c r="N388" i="1"/>
  <c r="M388" i="1"/>
  <c r="L388" i="1"/>
  <c r="K388" i="1" s="1"/>
  <c r="BX934" i="1"/>
  <c r="BQ934" i="1"/>
  <c r="BJ934" i="1"/>
  <c r="BC934" i="1"/>
  <c r="AX934" i="1"/>
  <c r="AS934" i="1"/>
  <c r="AN934" i="1"/>
  <c r="AI934" i="1"/>
  <c r="AD934" i="1"/>
  <c r="AC934" i="1"/>
  <c r="AB934" i="1"/>
  <c r="AA934" i="1"/>
  <c r="Z934" i="1"/>
  <c r="Y934" i="1"/>
  <c r="X934" i="1"/>
  <c r="W934" i="1"/>
  <c r="V934" i="1"/>
  <c r="U934" i="1"/>
  <c r="T934" i="1"/>
  <c r="S934" i="1"/>
  <c r="R934" i="1"/>
  <c r="Q934" i="1"/>
  <c r="P934" i="1"/>
  <c r="O934" i="1"/>
  <c r="N934" i="1"/>
  <c r="M934" i="1"/>
  <c r="L934" i="1"/>
  <c r="BX936" i="1"/>
  <c r="BQ936" i="1"/>
  <c r="BJ936" i="1"/>
  <c r="BC936" i="1"/>
  <c r="AX936" i="1"/>
  <c r="AS936" i="1"/>
  <c r="AN936" i="1"/>
  <c r="AI936" i="1"/>
  <c r="AD936" i="1"/>
  <c r="AC936" i="1"/>
  <c r="AB936" i="1"/>
  <c r="AA936" i="1"/>
  <c r="Z936" i="1"/>
  <c r="Y936" i="1"/>
  <c r="X936" i="1"/>
  <c r="W936" i="1"/>
  <c r="V936" i="1"/>
  <c r="U936" i="1"/>
  <c r="T936" i="1"/>
  <c r="S936" i="1"/>
  <c r="R936" i="1"/>
  <c r="Q936" i="1"/>
  <c r="P936" i="1"/>
  <c r="O936" i="1"/>
  <c r="N936" i="1"/>
  <c r="M936" i="1"/>
  <c r="L936" i="1"/>
  <c r="BX749" i="1"/>
  <c r="BQ749" i="1"/>
  <c r="BJ749" i="1"/>
  <c r="BC749" i="1"/>
  <c r="AX749" i="1"/>
  <c r="AS749" i="1"/>
  <c r="AN749" i="1"/>
  <c r="AI749" i="1"/>
  <c r="AD749" i="1"/>
  <c r="AC749" i="1"/>
  <c r="AB749" i="1"/>
  <c r="AA749" i="1"/>
  <c r="Z749" i="1"/>
  <c r="Y749" i="1"/>
  <c r="X749" i="1"/>
  <c r="W749" i="1"/>
  <c r="V749" i="1"/>
  <c r="U749" i="1"/>
  <c r="T749" i="1"/>
  <c r="S749" i="1"/>
  <c r="R749" i="1"/>
  <c r="Q749" i="1"/>
  <c r="P749" i="1"/>
  <c r="O749" i="1"/>
  <c r="N749" i="1"/>
  <c r="M749" i="1"/>
  <c r="L749" i="1"/>
  <c r="K749" i="1" s="1"/>
  <c r="BX748" i="1"/>
  <c r="BQ748" i="1"/>
  <c r="BJ748" i="1"/>
  <c r="BC748" i="1"/>
  <c r="AX748" i="1"/>
  <c r="AS748" i="1"/>
  <c r="AN748" i="1"/>
  <c r="AI748" i="1"/>
  <c r="AD748" i="1"/>
  <c r="AC748" i="1"/>
  <c r="AB748" i="1"/>
  <c r="AA748" i="1"/>
  <c r="Z748" i="1"/>
  <c r="Y748" i="1"/>
  <c r="X748" i="1"/>
  <c r="W748" i="1"/>
  <c r="V748" i="1"/>
  <c r="U748" i="1"/>
  <c r="T748" i="1"/>
  <c r="S748" i="1"/>
  <c r="R748" i="1"/>
  <c r="Q748" i="1"/>
  <c r="P748" i="1"/>
  <c r="O748" i="1"/>
  <c r="N748" i="1"/>
  <c r="M748" i="1"/>
  <c r="L748" i="1"/>
  <c r="K748" i="1" s="1"/>
  <c r="BX724" i="1"/>
  <c r="BQ724" i="1"/>
  <c r="BJ724" i="1"/>
  <c r="BC724" i="1"/>
  <c r="AX724" i="1"/>
  <c r="AS724" i="1"/>
  <c r="AN724" i="1"/>
  <c r="AI724" i="1"/>
  <c r="AD724" i="1"/>
  <c r="AC724" i="1"/>
  <c r="AB724" i="1"/>
  <c r="AA724" i="1"/>
  <c r="Z724" i="1"/>
  <c r="Y724" i="1"/>
  <c r="X724" i="1"/>
  <c r="W724" i="1"/>
  <c r="V724" i="1"/>
  <c r="U724" i="1"/>
  <c r="T724" i="1"/>
  <c r="S724" i="1"/>
  <c r="R724" i="1"/>
  <c r="Q724" i="1"/>
  <c r="P724" i="1"/>
  <c r="O724" i="1"/>
  <c r="N724" i="1"/>
  <c r="M724" i="1"/>
  <c r="L724" i="1"/>
  <c r="BX683" i="1"/>
  <c r="BQ683" i="1"/>
  <c r="BJ683" i="1"/>
  <c r="BC683" i="1"/>
  <c r="AX683" i="1"/>
  <c r="AS683" i="1"/>
  <c r="AN683" i="1"/>
  <c r="AI683" i="1"/>
  <c r="AD683" i="1"/>
  <c r="AC683" i="1"/>
  <c r="AB683" i="1"/>
  <c r="AA683" i="1"/>
  <c r="Z683" i="1"/>
  <c r="Y683" i="1"/>
  <c r="X683" i="1"/>
  <c r="W683" i="1"/>
  <c r="V683" i="1"/>
  <c r="U683" i="1"/>
  <c r="T683" i="1"/>
  <c r="S683" i="1"/>
  <c r="R683" i="1"/>
  <c r="Q683" i="1"/>
  <c r="P683" i="1"/>
  <c r="O683" i="1"/>
  <c r="N683" i="1"/>
  <c r="M683" i="1"/>
  <c r="L683" i="1"/>
  <c r="K683" i="1" s="1"/>
  <c r="BX176" i="1"/>
  <c r="BQ176" i="1"/>
  <c r="BJ176" i="1"/>
  <c r="BC176" i="1"/>
  <c r="AX176" i="1"/>
  <c r="AS176" i="1"/>
  <c r="AN176" i="1"/>
  <c r="AI176" i="1"/>
  <c r="AD176" i="1"/>
  <c r="AC176" i="1"/>
  <c r="AB176" i="1"/>
  <c r="AA176" i="1"/>
  <c r="Z176" i="1"/>
  <c r="Y176" i="1"/>
  <c r="X176" i="1"/>
  <c r="W176" i="1"/>
  <c r="V176" i="1"/>
  <c r="U176" i="1"/>
  <c r="T176" i="1"/>
  <c r="S176" i="1"/>
  <c r="R176" i="1"/>
  <c r="Q176" i="1"/>
  <c r="P176" i="1"/>
  <c r="O176" i="1"/>
  <c r="N176" i="1"/>
  <c r="M176" i="1"/>
  <c r="L176" i="1"/>
  <c r="BX750" i="1"/>
  <c r="BQ750" i="1"/>
  <c r="BJ750" i="1"/>
  <c r="BC750" i="1"/>
  <c r="AX750" i="1"/>
  <c r="AS750" i="1"/>
  <c r="AN750" i="1"/>
  <c r="AI750" i="1"/>
  <c r="AD750" i="1"/>
  <c r="AC750" i="1"/>
  <c r="AB750" i="1"/>
  <c r="AA750" i="1"/>
  <c r="Z750" i="1"/>
  <c r="Y750" i="1"/>
  <c r="X750" i="1"/>
  <c r="W750" i="1"/>
  <c r="V750" i="1"/>
  <c r="U750" i="1"/>
  <c r="T750" i="1"/>
  <c r="S750" i="1"/>
  <c r="R750" i="1"/>
  <c r="Q750" i="1"/>
  <c r="P750" i="1"/>
  <c r="O750" i="1"/>
  <c r="N750" i="1"/>
  <c r="M750" i="1"/>
  <c r="L750" i="1"/>
  <c r="BX686" i="1"/>
  <c r="BQ686" i="1"/>
  <c r="BJ686" i="1"/>
  <c r="BC686" i="1"/>
  <c r="AX686" i="1"/>
  <c r="AS686" i="1"/>
  <c r="AN686" i="1"/>
  <c r="AI686" i="1"/>
  <c r="AD686" i="1"/>
  <c r="AC686" i="1"/>
  <c r="AB686" i="1"/>
  <c r="AA686" i="1"/>
  <c r="Z686" i="1"/>
  <c r="Y686" i="1"/>
  <c r="X686" i="1"/>
  <c r="W686" i="1"/>
  <c r="V686" i="1"/>
  <c r="U686" i="1"/>
  <c r="T686" i="1"/>
  <c r="S686" i="1"/>
  <c r="R686" i="1"/>
  <c r="Q686" i="1"/>
  <c r="P686" i="1"/>
  <c r="O686" i="1"/>
  <c r="N686" i="1"/>
  <c r="M686" i="1"/>
  <c r="L686" i="1"/>
  <c r="K686" i="1" s="1"/>
  <c r="BX351" i="1"/>
  <c r="BQ351" i="1"/>
  <c r="BJ351" i="1"/>
  <c r="BC351" i="1"/>
  <c r="AX351" i="1"/>
  <c r="AS351" i="1"/>
  <c r="AN351" i="1"/>
  <c r="AI351" i="1"/>
  <c r="AD351" i="1"/>
  <c r="AC351" i="1"/>
  <c r="AB351" i="1"/>
  <c r="AA351" i="1"/>
  <c r="Z351" i="1"/>
  <c r="Y351" i="1"/>
  <c r="X351" i="1"/>
  <c r="W351" i="1"/>
  <c r="V351" i="1"/>
  <c r="U351" i="1"/>
  <c r="T351" i="1"/>
  <c r="S351" i="1"/>
  <c r="R351" i="1"/>
  <c r="Q351" i="1"/>
  <c r="P351" i="1"/>
  <c r="O351" i="1"/>
  <c r="N351" i="1"/>
  <c r="M351" i="1"/>
  <c r="L351" i="1"/>
  <c r="K351" i="1" s="1"/>
  <c r="BX146" i="1"/>
  <c r="BQ146" i="1"/>
  <c r="BJ146" i="1"/>
  <c r="BC146" i="1"/>
  <c r="AX146" i="1"/>
  <c r="AS146" i="1"/>
  <c r="AN146" i="1"/>
  <c r="AI146" i="1"/>
  <c r="AD146" i="1"/>
  <c r="AC146" i="1"/>
  <c r="AB146" i="1"/>
  <c r="AA146" i="1"/>
  <c r="Z146" i="1"/>
  <c r="Y146" i="1"/>
  <c r="X146" i="1"/>
  <c r="W146" i="1"/>
  <c r="V146" i="1"/>
  <c r="U146" i="1"/>
  <c r="T146" i="1"/>
  <c r="S146" i="1"/>
  <c r="R146" i="1"/>
  <c r="Q146" i="1"/>
  <c r="P146" i="1"/>
  <c r="O146" i="1"/>
  <c r="N146" i="1"/>
  <c r="M146" i="1"/>
  <c r="L146" i="1"/>
  <c r="BX350" i="1"/>
  <c r="BQ350" i="1"/>
  <c r="BJ350" i="1"/>
  <c r="BC350" i="1"/>
  <c r="AX350" i="1"/>
  <c r="AS350" i="1"/>
  <c r="AN350" i="1"/>
  <c r="AI350" i="1"/>
  <c r="AD350" i="1"/>
  <c r="AC350" i="1"/>
  <c r="AB350" i="1"/>
  <c r="AA350" i="1"/>
  <c r="Z350" i="1"/>
  <c r="Y350" i="1"/>
  <c r="X350" i="1"/>
  <c r="W350" i="1"/>
  <c r="V350" i="1"/>
  <c r="U350" i="1"/>
  <c r="T350" i="1"/>
  <c r="S350" i="1"/>
  <c r="R350" i="1"/>
  <c r="Q350" i="1"/>
  <c r="P350" i="1"/>
  <c r="O350" i="1"/>
  <c r="N350" i="1"/>
  <c r="M350" i="1"/>
  <c r="L350" i="1"/>
  <c r="K350" i="1" s="1"/>
  <c r="BX349" i="1"/>
  <c r="BQ349" i="1"/>
  <c r="BJ349" i="1"/>
  <c r="BC349" i="1"/>
  <c r="AX349" i="1"/>
  <c r="AS349" i="1"/>
  <c r="AN349" i="1"/>
  <c r="AI349" i="1"/>
  <c r="AD349" i="1"/>
  <c r="AC349" i="1"/>
  <c r="AB349" i="1"/>
  <c r="AA349" i="1"/>
  <c r="Z349" i="1"/>
  <c r="Y349" i="1"/>
  <c r="X349" i="1"/>
  <c r="W349" i="1"/>
  <c r="V349" i="1"/>
  <c r="U349" i="1"/>
  <c r="T349" i="1"/>
  <c r="S349" i="1"/>
  <c r="R349" i="1"/>
  <c r="Q349" i="1"/>
  <c r="P349" i="1"/>
  <c r="O349" i="1"/>
  <c r="N349" i="1"/>
  <c r="M349" i="1"/>
  <c r="L349" i="1"/>
  <c r="BX434" i="1"/>
  <c r="BQ434" i="1"/>
  <c r="BJ434" i="1"/>
  <c r="BC434" i="1"/>
  <c r="AX434" i="1"/>
  <c r="AS434" i="1"/>
  <c r="AN434" i="1"/>
  <c r="AI434" i="1"/>
  <c r="AD434" i="1"/>
  <c r="AC434" i="1"/>
  <c r="AB434" i="1"/>
  <c r="AA434" i="1"/>
  <c r="Z434" i="1"/>
  <c r="Y434" i="1"/>
  <c r="X434" i="1"/>
  <c r="W434" i="1"/>
  <c r="V434" i="1"/>
  <c r="U434" i="1"/>
  <c r="T434" i="1"/>
  <c r="S434" i="1"/>
  <c r="R434" i="1"/>
  <c r="Q434" i="1"/>
  <c r="P434" i="1"/>
  <c r="O434" i="1"/>
  <c r="N434" i="1"/>
  <c r="M434" i="1"/>
  <c r="L434" i="1"/>
  <c r="BX671" i="1"/>
  <c r="BQ671" i="1"/>
  <c r="BJ671" i="1"/>
  <c r="BC671" i="1"/>
  <c r="AX671" i="1"/>
  <c r="AS671" i="1"/>
  <c r="AN671" i="1"/>
  <c r="AI671" i="1"/>
  <c r="AD671" i="1"/>
  <c r="AC671" i="1"/>
  <c r="AB671" i="1"/>
  <c r="AA671" i="1"/>
  <c r="Z671" i="1"/>
  <c r="Y671" i="1"/>
  <c r="X671" i="1"/>
  <c r="W671" i="1"/>
  <c r="V671" i="1"/>
  <c r="U671" i="1"/>
  <c r="T671" i="1"/>
  <c r="S671" i="1"/>
  <c r="R671" i="1"/>
  <c r="Q671" i="1"/>
  <c r="P671" i="1"/>
  <c r="O671" i="1"/>
  <c r="N671" i="1"/>
  <c r="M671" i="1"/>
  <c r="L671" i="1"/>
  <c r="K671" i="1" s="1"/>
  <c r="BX674" i="1"/>
  <c r="BQ674" i="1"/>
  <c r="BJ674" i="1"/>
  <c r="BC674" i="1"/>
  <c r="AX674" i="1"/>
  <c r="AS674" i="1"/>
  <c r="AN674" i="1"/>
  <c r="AI674" i="1"/>
  <c r="AD674" i="1"/>
  <c r="AC674" i="1"/>
  <c r="AB674" i="1"/>
  <c r="AA674" i="1"/>
  <c r="Z674" i="1"/>
  <c r="Y674" i="1"/>
  <c r="X674" i="1"/>
  <c r="W674" i="1"/>
  <c r="V674" i="1"/>
  <c r="U674" i="1"/>
  <c r="T674" i="1"/>
  <c r="S674" i="1"/>
  <c r="R674" i="1"/>
  <c r="Q674" i="1"/>
  <c r="P674" i="1"/>
  <c r="O674" i="1"/>
  <c r="N674" i="1"/>
  <c r="M674" i="1"/>
  <c r="L674" i="1"/>
  <c r="K674" i="1" s="1"/>
  <c r="BX261" i="1"/>
  <c r="BQ261" i="1"/>
  <c r="BJ261" i="1"/>
  <c r="BC261" i="1"/>
  <c r="AX261" i="1"/>
  <c r="AS261" i="1"/>
  <c r="AN261" i="1"/>
  <c r="AI261" i="1"/>
  <c r="AD261" i="1"/>
  <c r="AC261" i="1"/>
  <c r="AB261" i="1"/>
  <c r="AA261" i="1"/>
  <c r="Z261" i="1"/>
  <c r="Y261" i="1"/>
  <c r="X261" i="1"/>
  <c r="W261" i="1"/>
  <c r="V261" i="1"/>
  <c r="U261" i="1"/>
  <c r="T261" i="1"/>
  <c r="S261" i="1"/>
  <c r="R261" i="1"/>
  <c r="Q261" i="1"/>
  <c r="P261" i="1"/>
  <c r="O261" i="1"/>
  <c r="N261" i="1"/>
  <c r="M261" i="1"/>
  <c r="L261" i="1"/>
  <c r="BX52" i="1"/>
  <c r="BQ52" i="1"/>
  <c r="BJ52" i="1"/>
  <c r="BC52" i="1"/>
  <c r="AX52" i="1"/>
  <c r="AS52" i="1"/>
  <c r="AN52" i="1"/>
  <c r="AI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 s="1"/>
  <c r="BX51" i="1"/>
  <c r="BQ51" i="1"/>
  <c r="BJ51" i="1"/>
  <c r="BC51" i="1"/>
  <c r="AX51" i="1"/>
  <c r="AS51" i="1"/>
  <c r="AN51" i="1"/>
  <c r="AI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BX35" i="1"/>
  <c r="BQ35" i="1"/>
  <c r="BJ35" i="1"/>
  <c r="BC35" i="1"/>
  <c r="AX35" i="1"/>
  <c r="AS35" i="1"/>
  <c r="AN35" i="1"/>
  <c r="AI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BX34" i="1"/>
  <c r="BQ34" i="1"/>
  <c r="BJ34" i="1"/>
  <c r="BC34" i="1"/>
  <c r="AX34" i="1"/>
  <c r="AS34" i="1"/>
  <c r="AN34" i="1"/>
  <c r="AI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BX1175" i="1"/>
  <c r="BQ1175" i="1"/>
  <c r="BJ1175" i="1"/>
  <c r="BC1175" i="1"/>
  <c r="AX1175" i="1"/>
  <c r="AS1175" i="1"/>
  <c r="AN1175" i="1"/>
  <c r="AI1175" i="1"/>
  <c r="AD1175" i="1"/>
  <c r="AC1175" i="1"/>
  <c r="AB1175" i="1"/>
  <c r="AA1175" i="1"/>
  <c r="Z1175" i="1"/>
  <c r="Y1175" i="1"/>
  <c r="X1175" i="1"/>
  <c r="W1175" i="1"/>
  <c r="V1175" i="1"/>
  <c r="U1175" i="1"/>
  <c r="T1175" i="1"/>
  <c r="S1175" i="1"/>
  <c r="R1175" i="1"/>
  <c r="Q1175" i="1"/>
  <c r="P1175" i="1"/>
  <c r="O1175" i="1"/>
  <c r="N1175" i="1"/>
  <c r="M1175" i="1"/>
  <c r="L1175" i="1"/>
  <c r="BX32" i="1"/>
  <c r="BQ32" i="1"/>
  <c r="BJ32" i="1"/>
  <c r="BC32" i="1"/>
  <c r="AX32" i="1"/>
  <c r="AS32" i="1"/>
  <c r="AN32" i="1"/>
  <c r="AI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 s="1"/>
  <c r="BX33" i="1"/>
  <c r="BQ33" i="1"/>
  <c r="BJ33" i="1"/>
  <c r="BC33" i="1"/>
  <c r="AX33" i="1"/>
  <c r="AS33" i="1"/>
  <c r="AN33" i="1"/>
  <c r="AI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 s="1"/>
  <c r="BX865" i="1"/>
  <c r="BQ865" i="1"/>
  <c r="BJ865" i="1"/>
  <c r="BC865" i="1"/>
  <c r="AX865" i="1"/>
  <c r="AS865" i="1"/>
  <c r="AN865" i="1"/>
  <c r="AI865" i="1"/>
  <c r="AD865" i="1"/>
  <c r="AC865" i="1"/>
  <c r="AB865" i="1"/>
  <c r="AA865" i="1"/>
  <c r="Z865" i="1"/>
  <c r="Y865" i="1"/>
  <c r="X865" i="1"/>
  <c r="W865" i="1"/>
  <c r="V865" i="1"/>
  <c r="U865" i="1"/>
  <c r="T865" i="1"/>
  <c r="S865" i="1"/>
  <c r="R865" i="1"/>
  <c r="Q865" i="1"/>
  <c r="P865" i="1"/>
  <c r="O865" i="1"/>
  <c r="N865" i="1"/>
  <c r="M865" i="1"/>
  <c r="L865" i="1"/>
  <c r="BX926" i="1"/>
  <c r="BQ926" i="1"/>
  <c r="BJ926" i="1"/>
  <c r="BC926" i="1"/>
  <c r="AX926" i="1"/>
  <c r="AS926" i="1"/>
  <c r="AN926" i="1"/>
  <c r="AI926" i="1"/>
  <c r="AD926" i="1"/>
  <c r="AC926" i="1"/>
  <c r="AB926" i="1"/>
  <c r="AA926" i="1"/>
  <c r="Z926" i="1"/>
  <c r="Y926" i="1"/>
  <c r="X926" i="1"/>
  <c r="W926" i="1"/>
  <c r="V926" i="1"/>
  <c r="U926" i="1"/>
  <c r="T926" i="1"/>
  <c r="S926" i="1"/>
  <c r="R926" i="1"/>
  <c r="Q926" i="1"/>
  <c r="P926" i="1"/>
  <c r="O926" i="1"/>
  <c r="N926" i="1"/>
  <c r="M926" i="1"/>
  <c r="L926" i="1"/>
  <c r="BX1214" i="1"/>
  <c r="BQ1214" i="1"/>
  <c r="BJ1214" i="1"/>
  <c r="BC1214" i="1"/>
  <c r="AX1214" i="1"/>
  <c r="AS1214" i="1"/>
  <c r="AN1214" i="1"/>
  <c r="AI1214" i="1"/>
  <c r="AD1214" i="1"/>
  <c r="AC1214" i="1"/>
  <c r="AB1214" i="1"/>
  <c r="AA1214" i="1"/>
  <c r="Z1214" i="1"/>
  <c r="Y1214" i="1"/>
  <c r="X1214" i="1"/>
  <c r="W1214" i="1"/>
  <c r="V1214" i="1"/>
  <c r="U1214" i="1"/>
  <c r="T1214" i="1"/>
  <c r="S1214" i="1"/>
  <c r="R1214" i="1"/>
  <c r="Q1214" i="1"/>
  <c r="P1214" i="1"/>
  <c r="O1214" i="1"/>
  <c r="N1214" i="1"/>
  <c r="M1214" i="1"/>
  <c r="L1214" i="1"/>
  <c r="BX153" i="1"/>
  <c r="BQ153" i="1"/>
  <c r="BJ153" i="1"/>
  <c r="BC153" i="1"/>
  <c r="AX153" i="1"/>
  <c r="AS153" i="1"/>
  <c r="AN153" i="1"/>
  <c r="AI153" i="1"/>
  <c r="AD153" i="1"/>
  <c r="AC153" i="1"/>
  <c r="AB153" i="1"/>
  <c r="AA153" i="1"/>
  <c r="Z153" i="1"/>
  <c r="Y153" i="1"/>
  <c r="X153" i="1"/>
  <c r="W153" i="1"/>
  <c r="V153" i="1"/>
  <c r="U153" i="1"/>
  <c r="T153" i="1"/>
  <c r="S153" i="1"/>
  <c r="R153" i="1"/>
  <c r="Q153" i="1"/>
  <c r="P153" i="1"/>
  <c r="O153" i="1"/>
  <c r="N153" i="1"/>
  <c r="M153" i="1"/>
  <c r="L153" i="1"/>
  <c r="BX152" i="1"/>
  <c r="BQ152" i="1"/>
  <c r="BJ152" i="1"/>
  <c r="BC152" i="1"/>
  <c r="AX152" i="1"/>
  <c r="AS152" i="1"/>
  <c r="AN152" i="1"/>
  <c r="AI152" i="1"/>
  <c r="AD152" i="1"/>
  <c r="AC152" i="1"/>
  <c r="AB152" i="1"/>
  <c r="AA152" i="1"/>
  <c r="Z152" i="1"/>
  <c r="Y152" i="1"/>
  <c r="X152" i="1"/>
  <c r="W152" i="1"/>
  <c r="V152" i="1"/>
  <c r="U152" i="1"/>
  <c r="T152" i="1"/>
  <c r="S152" i="1"/>
  <c r="R152" i="1"/>
  <c r="Q152" i="1"/>
  <c r="P152" i="1"/>
  <c r="O152" i="1"/>
  <c r="N152" i="1"/>
  <c r="M152" i="1"/>
  <c r="L152" i="1"/>
  <c r="BX189" i="1"/>
  <c r="BQ189" i="1"/>
  <c r="BJ189" i="1"/>
  <c r="BC189" i="1"/>
  <c r="AX189" i="1"/>
  <c r="AS189" i="1"/>
  <c r="AN189" i="1"/>
  <c r="AI189" i="1"/>
  <c r="AD189" i="1"/>
  <c r="AC189" i="1"/>
  <c r="AB189" i="1"/>
  <c r="AA189" i="1"/>
  <c r="Z189" i="1"/>
  <c r="Y189" i="1"/>
  <c r="X189" i="1"/>
  <c r="W189" i="1"/>
  <c r="V189" i="1"/>
  <c r="U189" i="1"/>
  <c r="T189" i="1"/>
  <c r="S189" i="1"/>
  <c r="R189" i="1"/>
  <c r="Q189" i="1"/>
  <c r="P189" i="1"/>
  <c r="O189" i="1"/>
  <c r="N189" i="1"/>
  <c r="M189" i="1"/>
  <c r="L189" i="1"/>
  <c r="BX1200" i="1"/>
  <c r="BQ1200" i="1"/>
  <c r="BJ1200" i="1"/>
  <c r="BC1200" i="1"/>
  <c r="AX1200" i="1"/>
  <c r="AS1200" i="1"/>
  <c r="AN1200" i="1"/>
  <c r="AI1200" i="1"/>
  <c r="AD1200" i="1"/>
  <c r="AC1200" i="1"/>
  <c r="AB1200" i="1"/>
  <c r="AA1200" i="1"/>
  <c r="Z1200" i="1"/>
  <c r="Y1200" i="1"/>
  <c r="X1200" i="1"/>
  <c r="W1200" i="1"/>
  <c r="V1200" i="1"/>
  <c r="U1200" i="1"/>
  <c r="T1200" i="1"/>
  <c r="S1200" i="1"/>
  <c r="R1200" i="1"/>
  <c r="Q1200" i="1"/>
  <c r="P1200" i="1"/>
  <c r="O1200" i="1"/>
  <c r="N1200" i="1"/>
  <c r="M1200" i="1"/>
  <c r="L1200" i="1"/>
  <c r="BX49" i="1"/>
  <c r="BQ49" i="1"/>
  <c r="BJ49" i="1"/>
  <c r="BC49" i="1"/>
  <c r="AX49" i="1"/>
  <c r="AS49" i="1"/>
  <c r="AN49" i="1"/>
  <c r="AI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BX1109" i="1"/>
  <c r="BQ1109" i="1"/>
  <c r="BJ1109" i="1"/>
  <c r="BC1109" i="1"/>
  <c r="AX1109" i="1"/>
  <c r="AS1109" i="1"/>
  <c r="AN1109" i="1"/>
  <c r="AI1109" i="1"/>
  <c r="AD1109" i="1"/>
  <c r="AC1109" i="1"/>
  <c r="AB1109" i="1"/>
  <c r="AA1109" i="1"/>
  <c r="Z1109" i="1"/>
  <c r="Y1109" i="1"/>
  <c r="X1109" i="1"/>
  <c r="W1109" i="1"/>
  <c r="V1109" i="1"/>
  <c r="U1109" i="1"/>
  <c r="T1109" i="1"/>
  <c r="S1109" i="1"/>
  <c r="R1109" i="1"/>
  <c r="Q1109" i="1"/>
  <c r="P1109" i="1"/>
  <c r="O1109" i="1"/>
  <c r="N1109" i="1"/>
  <c r="M1109" i="1"/>
  <c r="L1109" i="1"/>
  <c r="BX1158" i="1"/>
  <c r="BQ1158" i="1"/>
  <c r="BJ1158" i="1"/>
  <c r="BC1158" i="1"/>
  <c r="AX1158" i="1"/>
  <c r="AS1158" i="1"/>
  <c r="AN1158" i="1"/>
  <c r="AI1158" i="1"/>
  <c r="AD1158" i="1"/>
  <c r="AC1158" i="1"/>
  <c r="AB1158" i="1"/>
  <c r="AA1158" i="1"/>
  <c r="Z1158" i="1"/>
  <c r="Y1158" i="1"/>
  <c r="X1158" i="1"/>
  <c r="W1158" i="1"/>
  <c r="V1158" i="1"/>
  <c r="U1158" i="1"/>
  <c r="T1158" i="1"/>
  <c r="S1158" i="1"/>
  <c r="R1158" i="1"/>
  <c r="Q1158" i="1"/>
  <c r="P1158" i="1"/>
  <c r="O1158" i="1"/>
  <c r="N1158" i="1"/>
  <c r="M1158" i="1"/>
  <c r="L1158" i="1"/>
  <c r="BX1191" i="1"/>
  <c r="BQ1191" i="1"/>
  <c r="BJ1191" i="1"/>
  <c r="BC1191" i="1"/>
  <c r="AX1191" i="1"/>
  <c r="AS1191" i="1"/>
  <c r="AN1191" i="1"/>
  <c r="AI1191" i="1"/>
  <c r="AD1191" i="1"/>
  <c r="AC1191" i="1"/>
  <c r="AB1191" i="1"/>
  <c r="AA1191" i="1"/>
  <c r="Z1191" i="1"/>
  <c r="Y1191" i="1"/>
  <c r="X1191" i="1"/>
  <c r="W1191" i="1"/>
  <c r="V1191" i="1"/>
  <c r="U1191" i="1"/>
  <c r="T1191" i="1"/>
  <c r="S1191" i="1"/>
  <c r="R1191" i="1"/>
  <c r="Q1191" i="1"/>
  <c r="P1191" i="1"/>
  <c r="O1191" i="1"/>
  <c r="N1191" i="1"/>
  <c r="M1191" i="1"/>
  <c r="L1191" i="1"/>
  <c r="BX1192" i="1"/>
  <c r="BQ1192" i="1"/>
  <c r="BJ1192" i="1"/>
  <c r="BC1192" i="1"/>
  <c r="AX1192" i="1"/>
  <c r="AS1192" i="1"/>
  <c r="AN1192" i="1"/>
  <c r="AI1192" i="1"/>
  <c r="AD1192" i="1"/>
  <c r="AC1192" i="1"/>
  <c r="AB1192" i="1"/>
  <c r="AA1192" i="1"/>
  <c r="Z1192" i="1"/>
  <c r="Y1192" i="1"/>
  <c r="X1192" i="1"/>
  <c r="W1192" i="1"/>
  <c r="V1192" i="1"/>
  <c r="U1192" i="1"/>
  <c r="T1192" i="1"/>
  <c r="S1192" i="1"/>
  <c r="R1192" i="1"/>
  <c r="Q1192" i="1"/>
  <c r="P1192" i="1"/>
  <c r="O1192" i="1"/>
  <c r="N1192" i="1"/>
  <c r="M1192" i="1"/>
  <c r="L1192" i="1"/>
  <c r="BX1190" i="1"/>
  <c r="BQ1190" i="1"/>
  <c r="BJ1190" i="1"/>
  <c r="BC1190" i="1"/>
  <c r="AX1190" i="1"/>
  <c r="AS1190" i="1"/>
  <c r="AN1190" i="1"/>
  <c r="AI1190" i="1"/>
  <c r="AD1190" i="1"/>
  <c r="AC1190" i="1"/>
  <c r="AB1190" i="1"/>
  <c r="AA1190" i="1"/>
  <c r="Z1190" i="1"/>
  <c r="Y1190" i="1"/>
  <c r="X1190" i="1"/>
  <c r="W1190" i="1"/>
  <c r="V1190" i="1"/>
  <c r="U1190" i="1"/>
  <c r="T1190" i="1"/>
  <c r="S1190" i="1"/>
  <c r="R1190" i="1"/>
  <c r="Q1190" i="1"/>
  <c r="P1190" i="1"/>
  <c r="O1190" i="1"/>
  <c r="N1190" i="1"/>
  <c r="M1190" i="1"/>
  <c r="L1190" i="1"/>
  <c r="BX1195" i="1"/>
  <c r="BQ1195" i="1"/>
  <c r="BJ1195" i="1"/>
  <c r="BC1195" i="1"/>
  <c r="AX1195" i="1"/>
  <c r="AS1195" i="1"/>
  <c r="AN1195" i="1"/>
  <c r="AI1195" i="1"/>
  <c r="AD1195" i="1"/>
  <c r="AC1195" i="1"/>
  <c r="AB1195" i="1"/>
  <c r="AA1195" i="1"/>
  <c r="Z1195" i="1"/>
  <c r="Y1195" i="1"/>
  <c r="X1195" i="1"/>
  <c r="W1195" i="1"/>
  <c r="V1195" i="1"/>
  <c r="U1195" i="1"/>
  <c r="T1195" i="1"/>
  <c r="S1195" i="1"/>
  <c r="R1195" i="1"/>
  <c r="Q1195" i="1"/>
  <c r="P1195" i="1"/>
  <c r="O1195" i="1"/>
  <c r="N1195" i="1"/>
  <c r="M1195" i="1"/>
  <c r="L1195" i="1"/>
  <c r="BX962" i="1"/>
  <c r="BQ962" i="1"/>
  <c r="BJ962" i="1"/>
  <c r="BC962" i="1"/>
  <c r="AX962" i="1"/>
  <c r="AS962" i="1"/>
  <c r="AN962" i="1"/>
  <c r="AI962" i="1"/>
  <c r="AD962" i="1"/>
  <c r="AC962" i="1"/>
  <c r="AB962" i="1"/>
  <c r="AA962" i="1"/>
  <c r="Z962" i="1"/>
  <c r="Y962" i="1"/>
  <c r="X962" i="1"/>
  <c r="W962" i="1"/>
  <c r="V962" i="1"/>
  <c r="U962" i="1"/>
  <c r="T962" i="1"/>
  <c r="S962" i="1"/>
  <c r="R962" i="1"/>
  <c r="Q962" i="1"/>
  <c r="P962" i="1"/>
  <c r="O962" i="1"/>
  <c r="N962" i="1"/>
  <c r="M962" i="1"/>
  <c r="L962" i="1"/>
  <c r="BX430" i="1"/>
  <c r="BQ430" i="1"/>
  <c r="BJ430" i="1"/>
  <c r="BC430" i="1"/>
  <c r="AX430" i="1"/>
  <c r="AS430" i="1"/>
  <c r="AN430" i="1"/>
  <c r="AI430" i="1"/>
  <c r="AD430" i="1"/>
  <c r="AC430" i="1"/>
  <c r="AB430" i="1"/>
  <c r="AA430" i="1"/>
  <c r="Z430" i="1"/>
  <c r="Y430" i="1"/>
  <c r="X430" i="1"/>
  <c r="W430" i="1"/>
  <c r="V430" i="1"/>
  <c r="U430" i="1"/>
  <c r="T430" i="1"/>
  <c r="S430" i="1"/>
  <c r="R430" i="1"/>
  <c r="Q430" i="1"/>
  <c r="P430" i="1"/>
  <c r="O430" i="1"/>
  <c r="N430" i="1"/>
  <c r="M430" i="1"/>
  <c r="L430" i="1"/>
  <c r="BX1164" i="1"/>
  <c r="BQ1164" i="1"/>
  <c r="BJ1164" i="1"/>
  <c r="BC1164" i="1"/>
  <c r="AX1164" i="1"/>
  <c r="AS1164" i="1"/>
  <c r="AN1164" i="1"/>
  <c r="AI1164" i="1"/>
  <c r="AD1164" i="1"/>
  <c r="AC1164" i="1"/>
  <c r="AB1164" i="1"/>
  <c r="AA1164" i="1"/>
  <c r="Z1164" i="1"/>
  <c r="Y1164" i="1"/>
  <c r="X1164" i="1"/>
  <c r="W1164" i="1"/>
  <c r="V1164" i="1"/>
  <c r="U1164" i="1"/>
  <c r="T1164" i="1"/>
  <c r="S1164" i="1"/>
  <c r="R1164" i="1"/>
  <c r="Q1164" i="1"/>
  <c r="P1164" i="1"/>
  <c r="O1164" i="1"/>
  <c r="N1164" i="1"/>
  <c r="M1164" i="1"/>
  <c r="L1164" i="1"/>
  <c r="BX563" i="1"/>
  <c r="BQ563" i="1"/>
  <c r="BJ563" i="1"/>
  <c r="BC563" i="1"/>
  <c r="AX563" i="1"/>
  <c r="AS563" i="1"/>
  <c r="AN563" i="1"/>
  <c r="AI563" i="1"/>
  <c r="AD563" i="1"/>
  <c r="AC563" i="1"/>
  <c r="AB563" i="1"/>
  <c r="AA563" i="1"/>
  <c r="Z563" i="1"/>
  <c r="Y563" i="1"/>
  <c r="X563" i="1"/>
  <c r="W563" i="1"/>
  <c r="V563" i="1"/>
  <c r="U563" i="1"/>
  <c r="T563" i="1"/>
  <c r="S563" i="1"/>
  <c r="R563" i="1"/>
  <c r="Q563" i="1"/>
  <c r="P563" i="1"/>
  <c r="O563" i="1"/>
  <c r="N563" i="1"/>
  <c r="M563" i="1"/>
  <c r="L563" i="1"/>
  <c r="BX925" i="1"/>
  <c r="BQ925" i="1"/>
  <c r="BJ925" i="1"/>
  <c r="BC925" i="1"/>
  <c r="AX925" i="1"/>
  <c r="AS925" i="1"/>
  <c r="AN925" i="1"/>
  <c r="AI925" i="1"/>
  <c r="AD925" i="1"/>
  <c r="AC925" i="1"/>
  <c r="AB925" i="1"/>
  <c r="AA925" i="1"/>
  <c r="Z925" i="1"/>
  <c r="Y925" i="1"/>
  <c r="X925" i="1"/>
  <c r="W925" i="1"/>
  <c r="V925" i="1"/>
  <c r="U925" i="1"/>
  <c r="T925" i="1"/>
  <c r="S925" i="1"/>
  <c r="R925" i="1"/>
  <c r="Q925" i="1"/>
  <c r="P925" i="1"/>
  <c r="O925" i="1"/>
  <c r="N925" i="1"/>
  <c r="M925" i="1"/>
  <c r="L925" i="1"/>
  <c r="BX1166" i="1"/>
  <c r="BQ1166" i="1"/>
  <c r="BJ1166" i="1"/>
  <c r="BC1166" i="1"/>
  <c r="AX1166" i="1"/>
  <c r="AS1166" i="1"/>
  <c r="AN1166" i="1"/>
  <c r="AI1166" i="1"/>
  <c r="AD1166" i="1"/>
  <c r="AC1166" i="1"/>
  <c r="AB1166" i="1"/>
  <c r="AA1166" i="1"/>
  <c r="Z1166" i="1"/>
  <c r="Y1166" i="1"/>
  <c r="X1166" i="1"/>
  <c r="W1166" i="1"/>
  <c r="V1166" i="1"/>
  <c r="U1166" i="1"/>
  <c r="T1166" i="1"/>
  <c r="S1166" i="1"/>
  <c r="R1166" i="1"/>
  <c r="Q1166" i="1"/>
  <c r="P1166" i="1"/>
  <c r="O1166" i="1"/>
  <c r="N1166" i="1"/>
  <c r="M1166" i="1"/>
  <c r="L1166" i="1"/>
  <c r="BX690" i="1"/>
  <c r="BQ690" i="1"/>
  <c r="BJ690" i="1"/>
  <c r="BC690" i="1"/>
  <c r="AX690" i="1"/>
  <c r="AS690" i="1"/>
  <c r="AN690" i="1"/>
  <c r="AI690" i="1"/>
  <c r="AD690" i="1"/>
  <c r="AC690" i="1"/>
  <c r="AB690" i="1"/>
  <c r="AA690" i="1"/>
  <c r="Z690" i="1"/>
  <c r="Y690" i="1"/>
  <c r="X690" i="1"/>
  <c r="W690" i="1"/>
  <c r="V690" i="1"/>
  <c r="U690" i="1"/>
  <c r="T690" i="1"/>
  <c r="S690" i="1"/>
  <c r="R690" i="1"/>
  <c r="Q690" i="1"/>
  <c r="P690" i="1"/>
  <c r="O690" i="1"/>
  <c r="N690" i="1"/>
  <c r="M690" i="1"/>
  <c r="L690" i="1"/>
  <c r="K690" i="1" s="1"/>
  <c r="BX1165" i="1"/>
  <c r="BQ1165" i="1"/>
  <c r="BJ1165" i="1"/>
  <c r="BC1165" i="1"/>
  <c r="AX1165" i="1"/>
  <c r="AS1165" i="1"/>
  <c r="AN1165" i="1"/>
  <c r="AI1165" i="1"/>
  <c r="AD1165" i="1"/>
  <c r="AC1165" i="1"/>
  <c r="AB1165" i="1"/>
  <c r="AA1165" i="1"/>
  <c r="Z1165" i="1"/>
  <c r="Y1165" i="1"/>
  <c r="X1165" i="1"/>
  <c r="W1165" i="1"/>
  <c r="V1165" i="1"/>
  <c r="U1165" i="1"/>
  <c r="T1165" i="1"/>
  <c r="S1165" i="1"/>
  <c r="R1165" i="1"/>
  <c r="Q1165" i="1"/>
  <c r="P1165" i="1"/>
  <c r="O1165" i="1"/>
  <c r="N1165" i="1"/>
  <c r="M1165" i="1"/>
  <c r="L1165" i="1"/>
  <c r="BX564" i="1"/>
  <c r="BQ564" i="1"/>
  <c r="BJ564" i="1"/>
  <c r="BC564" i="1"/>
  <c r="AX564" i="1"/>
  <c r="AS564" i="1"/>
  <c r="AN564" i="1"/>
  <c r="AI564" i="1"/>
  <c r="AD564" i="1"/>
  <c r="AC564" i="1"/>
  <c r="AB564" i="1"/>
  <c r="AA564" i="1"/>
  <c r="Z564" i="1"/>
  <c r="Y564" i="1"/>
  <c r="X564" i="1"/>
  <c r="W564" i="1"/>
  <c r="V564" i="1"/>
  <c r="U564" i="1"/>
  <c r="T564" i="1"/>
  <c r="S564" i="1"/>
  <c r="R564" i="1"/>
  <c r="Q564" i="1"/>
  <c r="P564" i="1"/>
  <c r="O564" i="1"/>
  <c r="N564" i="1"/>
  <c r="M564" i="1"/>
  <c r="L564" i="1"/>
  <c r="K564" i="1" s="1"/>
  <c r="BX1117" i="1"/>
  <c r="BQ1117" i="1"/>
  <c r="BJ1117" i="1"/>
  <c r="BC1117" i="1"/>
  <c r="AX1117" i="1"/>
  <c r="AS1117" i="1"/>
  <c r="AN1117" i="1"/>
  <c r="AI1117" i="1"/>
  <c r="AD1117" i="1"/>
  <c r="AC1117" i="1"/>
  <c r="AB1117" i="1"/>
  <c r="AA1117" i="1"/>
  <c r="Z1117" i="1"/>
  <c r="Y1117" i="1"/>
  <c r="X1117" i="1"/>
  <c r="W1117" i="1"/>
  <c r="V1117" i="1"/>
  <c r="U1117" i="1"/>
  <c r="T1117" i="1"/>
  <c r="S1117" i="1"/>
  <c r="R1117" i="1"/>
  <c r="Q1117" i="1"/>
  <c r="P1117" i="1"/>
  <c r="O1117" i="1"/>
  <c r="N1117" i="1"/>
  <c r="M1117" i="1"/>
  <c r="L1117" i="1"/>
  <c r="BX355" i="1"/>
  <c r="BQ355" i="1"/>
  <c r="BJ355" i="1"/>
  <c r="BC355" i="1"/>
  <c r="AX355" i="1"/>
  <c r="AS355" i="1"/>
  <c r="AN355" i="1"/>
  <c r="AI355" i="1"/>
  <c r="AD355" i="1"/>
  <c r="AC355" i="1"/>
  <c r="AB355" i="1"/>
  <c r="AA355" i="1"/>
  <c r="Z355" i="1"/>
  <c r="Y355" i="1"/>
  <c r="X355" i="1"/>
  <c r="W355" i="1"/>
  <c r="V355" i="1"/>
  <c r="U355" i="1"/>
  <c r="T355" i="1"/>
  <c r="S355" i="1"/>
  <c r="R355" i="1"/>
  <c r="Q355" i="1"/>
  <c r="P355" i="1"/>
  <c r="O355" i="1"/>
  <c r="N355" i="1"/>
  <c r="M355" i="1"/>
  <c r="L355" i="1"/>
  <c r="K355" i="1" s="1"/>
  <c r="BX541" i="1"/>
  <c r="BQ541" i="1"/>
  <c r="BJ541" i="1"/>
  <c r="BC541" i="1"/>
  <c r="AX541" i="1"/>
  <c r="AS541" i="1"/>
  <c r="AN541" i="1"/>
  <c r="AI541" i="1"/>
  <c r="AD541" i="1"/>
  <c r="AC541" i="1"/>
  <c r="AB541" i="1"/>
  <c r="AA541" i="1"/>
  <c r="Z541" i="1"/>
  <c r="Y541" i="1"/>
  <c r="X541" i="1"/>
  <c r="W541" i="1"/>
  <c r="V541" i="1"/>
  <c r="U541" i="1"/>
  <c r="T541" i="1"/>
  <c r="S541" i="1"/>
  <c r="R541" i="1"/>
  <c r="Q541" i="1"/>
  <c r="P541" i="1"/>
  <c r="O541" i="1"/>
  <c r="N541" i="1"/>
  <c r="M541" i="1"/>
  <c r="L541" i="1"/>
  <c r="BX692" i="1"/>
  <c r="BQ692" i="1"/>
  <c r="BJ692" i="1"/>
  <c r="BC692" i="1"/>
  <c r="AX692" i="1"/>
  <c r="AS692" i="1"/>
  <c r="AN692" i="1"/>
  <c r="AI692" i="1"/>
  <c r="AD692" i="1"/>
  <c r="AC692" i="1"/>
  <c r="AB692" i="1"/>
  <c r="AA692" i="1"/>
  <c r="Z692" i="1"/>
  <c r="Y692" i="1"/>
  <c r="X692" i="1"/>
  <c r="W692" i="1"/>
  <c r="V692" i="1"/>
  <c r="U692" i="1"/>
  <c r="T692" i="1"/>
  <c r="S692" i="1"/>
  <c r="R692" i="1"/>
  <c r="Q692" i="1"/>
  <c r="P692" i="1"/>
  <c r="O692" i="1"/>
  <c r="N692" i="1"/>
  <c r="M692" i="1"/>
  <c r="L692" i="1"/>
  <c r="K692" i="1" s="1"/>
  <c r="BX1212" i="1"/>
  <c r="BQ1212" i="1"/>
  <c r="BJ1212" i="1"/>
  <c r="BC1212" i="1"/>
  <c r="AX1212" i="1"/>
  <c r="AS1212" i="1"/>
  <c r="AN1212" i="1"/>
  <c r="AI1212" i="1"/>
  <c r="AD1212" i="1"/>
  <c r="AC1212" i="1"/>
  <c r="AB1212" i="1"/>
  <c r="AA1212" i="1"/>
  <c r="Z1212" i="1"/>
  <c r="Y1212" i="1"/>
  <c r="X1212" i="1"/>
  <c r="W1212" i="1"/>
  <c r="V1212" i="1"/>
  <c r="U1212" i="1"/>
  <c r="T1212" i="1"/>
  <c r="S1212" i="1"/>
  <c r="R1212" i="1"/>
  <c r="Q1212" i="1"/>
  <c r="P1212" i="1"/>
  <c r="O1212" i="1"/>
  <c r="N1212" i="1"/>
  <c r="M1212" i="1"/>
  <c r="L1212" i="1"/>
  <c r="BX551" i="1"/>
  <c r="BQ551" i="1"/>
  <c r="BJ551" i="1"/>
  <c r="BC551" i="1"/>
  <c r="AX551" i="1"/>
  <c r="AS551" i="1"/>
  <c r="AN551" i="1"/>
  <c r="AI551" i="1"/>
  <c r="AD551" i="1"/>
  <c r="AC551" i="1"/>
  <c r="AB551" i="1"/>
  <c r="AA551" i="1"/>
  <c r="Z551" i="1"/>
  <c r="Y551" i="1"/>
  <c r="X551" i="1"/>
  <c r="W551" i="1"/>
  <c r="V551" i="1"/>
  <c r="U551" i="1"/>
  <c r="T551" i="1"/>
  <c r="S551" i="1"/>
  <c r="R551" i="1"/>
  <c r="Q551" i="1"/>
  <c r="P551" i="1"/>
  <c r="O551" i="1"/>
  <c r="N551" i="1"/>
  <c r="M551" i="1"/>
  <c r="L551" i="1"/>
  <c r="K551" i="1" s="1"/>
  <c r="BX1178" i="1"/>
  <c r="BQ1178" i="1"/>
  <c r="BJ1178" i="1"/>
  <c r="BC1178" i="1"/>
  <c r="AX1178" i="1"/>
  <c r="AS1178" i="1"/>
  <c r="AN1178" i="1"/>
  <c r="AI1178" i="1"/>
  <c r="AD1178" i="1"/>
  <c r="AC1178" i="1"/>
  <c r="AB1178" i="1"/>
  <c r="AA1178" i="1"/>
  <c r="Z1178" i="1"/>
  <c r="Y1178" i="1"/>
  <c r="X1178" i="1"/>
  <c r="W1178" i="1"/>
  <c r="V1178" i="1"/>
  <c r="U1178" i="1"/>
  <c r="T1178" i="1"/>
  <c r="S1178" i="1"/>
  <c r="R1178" i="1"/>
  <c r="Q1178" i="1"/>
  <c r="P1178" i="1"/>
  <c r="O1178" i="1"/>
  <c r="N1178" i="1"/>
  <c r="M1178" i="1"/>
  <c r="L1178" i="1"/>
  <c r="BX151" i="1"/>
  <c r="BQ151" i="1"/>
  <c r="BJ151" i="1"/>
  <c r="BC151" i="1"/>
  <c r="AX151" i="1"/>
  <c r="AS151" i="1"/>
  <c r="AN151" i="1"/>
  <c r="AI151" i="1"/>
  <c r="AD151" i="1"/>
  <c r="AC151" i="1"/>
  <c r="AB151" i="1"/>
  <c r="AA151" i="1"/>
  <c r="Z151" i="1"/>
  <c r="Y151" i="1"/>
  <c r="X151" i="1"/>
  <c r="W151" i="1"/>
  <c r="V151" i="1"/>
  <c r="U151" i="1"/>
  <c r="T151" i="1"/>
  <c r="S151" i="1"/>
  <c r="R151" i="1"/>
  <c r="Q151" i="1"/>
  <c r="P151" i="1"/>
  <c r="O151" i="1"/>
  <c r="N151" i="1"/>
  <c r="M151" i="1"/>
  <c r="L151" i="1"/>
  <c r="K151" i="1" s="1"/>
  <c r="BX998" i="1"/>
  <c r="BQ998" i="1"/>
  <c r="BJ998" i="1"/>
  <c r="BC998" i="1"/>
  <c r="AX998" i="1"/>
  <c r="AS998" i="1"/>
  <c r="AN998" i="1"/>
  <c r="AI998" i="1"/>
  <c r="AD998" i="1"/>
  <c r="AC998" i="1"/>
  <c r="AB998" i="1"/>
  <c r="AA998" i="1"/>
  <c r="Z998" i="1"/>
  <c r="Y998" i="1"/>
  <c r="X998" i="1"/>
  <c r="W998" i="1"/>
  <c r="V998" i="1"/>
  <c r="U998" i="1"/>
  <c r="T998" i="1"/>
  <c r="S998" i="1"/>
  <c r="R998" i="1"/>
  <c r="Q998" i="1"/>
  <c r="P998" i="1"/>
  <c r="O998" i="1"/>
  <c r="N998" i="1"/>
  <c r="M998" i="1"/>
  <c r="L998" i="1"/>
  <c r="BX781" i="1"/>
  <c r="BQ781" i="1"/>
  <c r="BJ781" i="1"/>
  <c r="BC781" i="1"/>
  <c r="AX781" i="1"/>
  <c r="AS781" i="1"/>
  <c r="AN781" i="1"/>
  <c r="AI781" i="1"/>
  <c r="AD781" i="1"/>
  <c r="AC781" i="1"/>
  <c r="AB781" i="1"/>
  <c r="AA781" i="1"/>
  <c r="Z781" i="1"/>
  <c r="Y781" i="1"/>
  <c r="X781" i="1"/>
  <c r="W781" i="1"/>
  <c r="V781" i="1"/>
  <c r="U781" i="1"/>
  <c r="T781" i="1"/>
  <c r="S781" i="1"/>
  <c r="R781" i="1"/>
  <c r="Q781" i="1"/>
  <c r="P781" i="1"/>
  <c r="O781" i="1"/>
  <c r="N781" i="1"/>
  <c r="M781" i="1"/>
  <c r="L781" i="1"/>
  <c r="K781" i="1" s="1"/>
  <c r="BX774" i="1"/>
  <c r="BQ774" i="1"/>
  <c r="BJ774" i="1"/>
  <c r="BC774" i="1"/>
  <c r="AX774" i="1"/>
  <c r="AS774" i="1"/>
  <c r="AN774" i="1"/>
  <c r="AI774" i="1"/>
  <c r="AD774" i="1"/>
  <c r="AC774" i="1"/>
  <c r="AB774" i="1"/>
  <c r="AA774" i="1"/>
  <c r="Z774" i="1"/>
  <c r="Y774" i="1"/>
  <c r="X774" i="1"/>
  <c r="W774" i="1"/>
  <c r="V774" i="1"/>
  <c r="U774" i="1"/>
  <c r="T774" i="1"/>
  <c r="S774" i="1"/>
  <c r="R774" i="1"/>
  <c r="Q774" i="1"/>
  <c r="P774" i="1"/>
  <c r="O774" i="1"/>
  <c r="N774" i="1"/>
  <c r="M774" i="1"/>
  <c r="L774" i="1"/>
  <c r="BX550" i="1"/>
  <c r="BQ550" i="1"/>
  <c r="BJ550" i="1"/>
  <c r="BC550" i="1"/>
  <c r="AX550" i="1"/>
  <c r="AS550" i="1"/>
  <c r="AN550" i="1"/>
  <c r="AI550" i="1"/>
  <c r="AD550" i="1"/>
  <c r="AC550" i="1"/>
  <c r="AB550" i="1"/>
  <c r="AA550" i="1"/>
  <c r="Z550" i="1"/>
  <c r="Y550" i="1"/>
  <c r="X550" i="1"/>
  <c r="W550" i="1"/>
  <c r="V550" i="1"/>
  <c r="U550" i="1"/>
  <c r="T550" i="1"/>
  <c r="S550" i="1"/>
  <c r="R550" i="1"/>
  <c r="Q550" i="1"/>
  <c r="P550" i="1"/>
  <c r="O550" i="1"/>
  <c r="N550" i="1"/>
  <c r="M550" i="1"/>
  <c r="L550" i="1"/>
  <c r="K550" i="1" s="1"/>
  <c r="BX549" i="1"/>
  <c r="BQ549" i="1"/>
  <c r="BJ549" i="1"/>
  <c r="BC549" i="1"/>
  <c r="AX549" i="1"/>
  <c r="AS549" i="1"/>
  <c r="AN549" i="1"/>
  <c r="AI549" i="1"/>
  <c r="AD549" i="1"/>
  <c r="AC549" i="1"/>
  <c r="AB549" i="1"/>
  <c r="AA549" i="1"/>
  <c r="Z549" i="1"/>
  <c r="Y549" i="1"/>
  <c r="X549" i="1"/>
  <c r="W549" i="1"/>
  <c r="V549" i="1"/>
  <c r="U549" i="1"/>
  <c r="T549" i="1"/>
  <c r="S549" i="1"/>
  <c r="R549" i="1"/>
  <c r="Q549" i="1"/>
  <c r="P549" i="1"/>
  <c r="O549" i="1"/>
  <c r="N549" i="1"/>
  <c r="M549" i="1"/>
  <c r="L549" i="1"/>
  <c r="BX1095" i="1"/>
  <c r="BQ1095" i="1"/>
  <c r="BJ1095" i="1"/>
  <c r="BC1095" i="1"/>
  <c r="AX1095" i="1"/>
  <c r="AS1095" i="1"/>
  <c r="AN1095" i="1"/>
  <c r="AI1095" i="1"/>
  <c r="AD1095" i="1"/>
  <c r="AC1095" i="1"/>
  <c r="AB1095" i="1"/>
  <c r="AA1095" i="1"/>
  <c r="Z1095" i="1"/>
  <c r="Y1095" i="1"/>
  <c r="X1095" i="1"/>
  <c r="W1095" i="1"/>
  <c r="V1095" i="1"/>
  <c r="U1095" i="1"/>
  <c r="T1095" i="1"/>
  <c r="S1095" i="1"/>
  <c r="R1095" i="1"/>
  <c r="Q1095" i="1"/>
  <c r="P1095" i="1"/>
  <c r="O1095" i="1"/>
  <c r="N1095" i="1"/>
  <c r="M1095" i="1"/>
  <c r="L1095" i="1"/>
  <c r="K1095" i="1" s="1"/>
  <c r="AX1046" i="1"/>
  <c r="AS1046" i="1"/>
  <c r="AN1046" i="1"/>
  <c r="AI1046" i="1"/>
  <c r="AD1046" i="1"/>
  <c r="AC1046" i="1"/>
  <c r="AB1046" i="1"/>
  <c r="AA1046" i="1"/>
  <c r="Z1046" i="1"/>
  <c r="Y1046" i="1"/>
  <c r="X1046" i="1"/>
  <c r="W1046" i="1"/>
  <c r="V1046" i="1"/>
  <c r="U1046" i="1"/>
  <c r="T1046" i="1"/>
  <c r="S1046" i="1"/>
  <c r="R1046" i="1"/>
  <c r="Q1046" i="1"/>
  <c r="P1046" i="1"/>
  <c r="O1046" i="1"/>
  <c r="N1046" i="1"/>
  <c r="M1046" i="1"/>
  <c r="L1046" i="1"/>
  <c r="BX988" i="1"/>
  <c r="BQ988" i="1"/>
  <c r="BJ988" i="1"/>
  <c r="BC988" i="1"/>
  <c r="AX988" i="1"/>
  <c r="AS988" i="1"/>
  <c r="AN988" i="1"/>
  <c r="AI988" i="1"/>
  <c r="AD988" i="1"/>
  <c r="AC988" i="1"/>
  <c r="AB988" i="1"/>
  <c r="AA988" i="1"/>
  <c r="Z988" i="1"/>
  <c r="Y988" i="1"/>
  <c r="X988" i="1"/>
  <c r="W988" i="1"/>
  <c r="V988" i="1"/>
  <c r="U988" i="1"/>
  <c r="T988" i="1"/>
  <c r="S988" i="1"/>
  <c r="R988" i="1"/>
  <c r="Q988" i="1"/>
  <c r="P988" i="1"/>
  <c r="O988" i="1"/>
  <c r="N988" i="1"/>
  <c r="M988" i="1"/>
  <c r="L988" i="1"/>
  <c r="BX1049" i="1"/>
  <c r="BQ1049" i="1"/>
  <c r="BJ1049" i="1"/>
  <c r="BC1049" i="1"/>
  <c r="AX1049" i="1"/>
  <c r="AS1049" i="1"/>
  <c r="AN1049" i="1"/>
  <c r="AI1049" i="1"/>
  <c r="AD1049" i="1"/>
  <c r="AC1049" i="1"/>
  <c r="AB1049" i="1"/>
  <c r="AA1049" i="1"/>
  <c r="Z1049" i="1"/>
  <c r="Y1049" i="1"/>
  <c r="X1049" i="1"/>
  <c r="W1049" i="1"/>
  <c r="V1049" i="1"/>
  <c r="U1049" i="1"/>
  <c r="T1049" i="1"/>
  <c r="S1049" i="1"/>
  <c r="R1049" i="1"/>
  <c r="Q1049" i="1"/>
  <c r="P1049" i="1"/>
  <c r="O1049" i="1"/>
  <c r="N1049" i="1"/>
  <c r="M1049" i="1"/>
  <c r="L1049" i="1"/>
  <c r="BX972" i="1"/>
  <c r="BQ972" i="1"/>
  <c r="BJ972" i="1"/>
  <c r="BC972" i="1"/>
  <c r="AX972" i="1"/>
  <c r="AS972" i="1"/>
  <c r="AN972" i="1"/>
  <c r="AI972" i="1"/>
  <c r="AD972" i="1"/>
  <c r="AC972" i="1"/>
  <c r="AB972" i="1"/>
  <c r="AA972" i="1"/>
  <c r="Z972" i="1"/>
  <c r="Y972" i="1"/>
  <c r="X972" i="1"/>
  <c r="W972" i="1"/>
  <c r="V972" i="1"/>
  <c r="U972" i="1"/>
  <c r="T972" i="1"/>
  <c r="S972" i="1"/>
  <c r="R972" i="1"/>
  <c r="Q972" i="1"/>
  <c r="P972" i="1"/>
  <c r="O972" i="1"/>
  <c r="N972" i="1"/>
  <c r="M972" i="1"/>
  <c r="L972" i="1"/>
  <c r="BX508" i="1"/>
  <c r="BQ508" i="1"/>
  <c r="BJ508" i="1"/>
  <c r="BC508" i="1"/>
  <c r="AX508" i="1"/>
  <c r="AS508" i="1"/>
  <c r="AN508" i="1"/>
  <c r="AI508" i="1"/>
  <c r="AD508" i="1"/>
  <c r="AC508" i="1"/>
  <c r="AB508" i="1"/>
  <c r="AA508" i="1"/>
  <c r="Z508" i="1"/>
  <c r="Y508" i="1"/>
  <c r="X508" i="1"/>
  <c r="W508" i="1"/>
  <c r="V508" i="1"/>
  <c r="U508" i="1"/>
  <c r="T508" i="1"/>
  <c r="S508" i="1"/>
  <c r="R508" i="1"/>
  <c r="Q508" i="1"/>
  <c r="P508" i="1"/>
  <c r="O508" i="1"/>
  <c r="N508" i="1"/>
  <c r="M508" i="1"/>
  <c r="L508" i="1"/>
  <c r="BX544" i="1"/>
  <c r="BQ544" i="1"/>
  <c r="BJ544" i="1"/>
  <c r="BC544" i="1"/>
  <c r="AX544" i="1"/>
  <c r="AS544" i="1"/>
  <c r="AN544" i="1"/>
  <c r="AI544" i="1"/>
  <c r="AD544" i="1"/>
  <c r="AC544" i="1"/>
  <c r="AB544" i="1"/>
  <c r="AA544" i="1"/>
  <c r="Z544" i="1"/>
  <c r="Y544" i="1"/>
  <c r="X544" i="1"/>
  <c r="W544" i="1"/>
  <c r="V544" i="1"/>
  <c r="U544" i="1"/>
  <c r="T544" i="1"/>
  <c r="S544" i="1"/>
  <c r="R544" i="1"/>
  <c r="Q544" i="1"/>
  <c r="P544" i="1"/>
  <c r="O544" i="1"/>
  <c r="N544" i="1"/>
  <c r="M544" i="1"/>
  <c r="L544" i="1"/>
  <c r="BX260" i="1"/>
  <c r="BQ260" i="1"/>
  <c r="BJ260" i="1"/>
  <c r="BC260" i="1"/>
  <c r="AX260" i="1"/>
  <c r="AS260" i="1"/>
  <c r="AN260" i="1"/>
  <c r="AI260" i="1"/>
  <c r="AD260" i="1"/>
  <c r="AC260" i="1"/>
  <c r="AB260" i="1"/>
  <c r="AA260" i="1"/>
  <c r="Z260" i="1"/>
  <c r="Y260" i="1"/>
  <c r="X260" i="1"/>
  <c r="W260" i="1"/>
  <c r="V260" i="1"/>
  <c r="U260" i="1"/>
  <c r="T260" i="1"/>
  <c r="S260" i="1"/>
  <c r="R260" i="1"/>
  <c r="Q260" i="1"/>
  <c r="P260" i="1"/>
  <c r="O260" i="1"/>
  <c r="N260" i="1"/>
  <c r="M260" i="1"/>
  <c r="L260" i="1"/>
  <c r="BX66" i="1"/>
  <c r="BQ66" i="1"/>
  <c r="BJ66" i="1"/>
  <c r="BC66" i="1"/>
  <c r="AX66" i="1"/>
  <c r="AS66" i="1"/>
  <c r="AN66" i="1"/>
  <c r="AI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BX489" i="1"/>
  <c r="BQ489" i="1"/>
  <c r="BJ489" i="1"/>
  <c r="BC489" i="1"/>
  <c r="AX489" i="1"/>
  <c r="AS489" i="1"/>
  <c r="AN489" i="1"/>
  <c r="AI489" i="1"/>
  <c r="AD489" i="1"/>
  <c r="AC489" i="1"/>
  <c r="AB489" i="1"/>
  <c r="AA489" i="1"/>
  <c r="Z489" i="1"/>
  <c r="Y489" i="1"/>
  <c r="X489" i="1"/>
  <c r="W489" i="1"/>
  <c r="V489" i="1"/>
  <c r="U489" i="1"/>
  <c r="T489" i="1"/>
  <c r="S489" i="1"/>
  <c r="R489" i="1"/>
  <c r="Q489" i="1"/>
  <c r="P489" i="1"/>
  <c r="O489" i="1"/>
  <c r="N489" i="1"/>
  <c r="M489" i="1"/>
  <c r="L489" i="1"/>
  <c r="BX526" i="1"/>
  <c r="BQ526" i="1"/>
  <c r="BJ526" i="1"/>
  <c r="BC526" i="1"/>
  <c r="AX526" i="1"/>
  <c r="AS526" i="1"/>
  <c r="AN526" i="1"/>
  <c r="AI526" i="1"/>
  <c r="AD526" i="1"/>
  <c r="AC526" i="1"/>
  <c r="AB526" i="1"/>
  <c r="AA526" i="1"/>
  <c r="Z526" i="1"/>
  <c r="Y526" i="1"/>
  <c r="X526" i="1"/>
  <c r="W526" i="1"/>
  <c r="V526" i="1"/>
  <c r="U526" i="1"/>
  <c r="T526" i="1"/>
  <c r="S526" i="1"/>
  <c r="R526" i="1"/>
  <c r="Q526" i="1"/>
  <c r="P526" i="1"/>
  <c r="O526" i="1"/>
  <c r="N526" i="1"/>
  <c r="M526" i="1"/>
  <c r="L526" i="1"/>
  <c r="BX447" i="1"/>
  <c r="BQ447" i="1"/>
  <c r="BJ447" i="1"/>
  <c r="BC447" i="1"/>
  <c r="AX447" i="1"/>
  <c r="AS447" i="1"/>
  <c r="AN447" i="1"/>
  <c r="AI447" i="1"/>
  <c r="AD447" i="1"/>
  <c r="AC447" i="1"/>
  <c r="AB447" i="1"/>
  <c r="AA447" i="1"/>
  <c r="Z447" i="1"/>
  <c r="Y447" i="1"/>
  <c r="X447" i="1"/>
  <c r="W447" i="1"/>
  <c r="V447" i="1"/>
  <c r="U447" i="1"/>
  <c r="T447" i="1"/>
  <c r="S447" i="1"/>
  <c r="R447" i="1"/>
  <c r="Q447" i="1"/>
  <c r="P447" i="1"/>
  <c r="O447" i="1"/>
  <c r="N447" i="1"/>
  <c r="M447" i="1"/>
  <c r="L447" i="1"/>
  <c r="BX135" i="1"/>
  <c r="BQ135" i="1"/>
  <c r="BJ135" i="1"/>
  <c r="BC135" i="1"/>
  <c r="AX135" i="1"/>
  <c r="AS135" i="1"/>
  <c r="AN135" i="1"/>
  <c r="AI135" i="1"/>
  <c r="AD135" i="1"/>
  <c r="AC135" i="1"/>
  <c r="AB135" i="1"/>
  <c r="AA135" i="1"/>
  <c r="Z135" i="1"/>
  <c r="Y135" i="1"/>
  <c r="X135" i="1"/>
  <c r="W135" i="1"/>
  <c r="V135" i="1"/>
  <c r="U135" i="1"/>
  <c r="T135" i="1"/>
  <c r="S135" i="1"/>
  <c r="R135" i="1"/>
  <c r="Q135" i="1"/>
  <c r="P135" i="1"/>
  <c r="O135" i="1"/>
  <c r="N135" i="1"/>
  <c r="M135" i="1"/>
  <c r="L135" i="1"/>
  <c r="BX488" i="1"/>
  <c r="BQ488" i="1"/>
  <c r="BJ488" i="1"/>
  <c r="BC488" i="1"/>
  <c r="AX488" i="1"/>
  <c r="AS488" i="1"/>
  <c r="AN488" i="1"/>
  <c r="AI488" i="1"/>
  <c r="AD488" i="1"/>
  <c r="AC488" i="1"/>
  <c r="AB488" i="1"/>
  <c r="AA488" i="1"/>
  <c r="Z488" i="1"/>
  <c r="Y488" i="1"/>
  <c r="X488" i="1"/>
  <c r="W488" i="1"/>
  <c r="V488" i="1"/>
  <c r="U488" i="1"/>
  <c r="T488" i="1"/>
  <c r="S488" i="1"/>
  <c r="R488" i="1"/>
  <c r="Q488" i="1"/>
  <c r="P488" i="1"/>
  <c r="O488" i="1"/>
  <c r="N488" i="1"/>
  <c r="M488" i="1"/>
  <c r="L488" i="1"/>
  <c r="BX1213" i="1"/>
  <c r="BQ1213" i="1"/>
  <c r="BJ1213" i="1"/>
  <c r="BC1213" i="1"/>
  <c r="AX1213" i="1"/>
  <c r="AS1213" i="1"/>
  <c r="AN1213" i="1"/>
  <c r="AI1213" i="1"/>
  <c r="AD1213" i="1"/>
  <c r="AC1213" i="1"/>
  <c r="AB1213" i="1"/>
  <c r="AA1213" i="1"/>
  <c r="Z1213" i="1"/>
  <c r="Y1213" i="1"/>
  <c r="X1213" i="1"/>
  <c r="W1213" i="1"/>
  <c r="V1213" i="1"/>
  <c r="U1213" i="1"/>
  <c r="T1213" i="1"/>
  <c r="S1213" i="1"/>
  <c r="R1213" i="1"/>
  <c r="Q1213" i="1"/>
  <c r="P1213" i="1"/>
  <c r="O1213" i="1"/>
  <c r="N1213" i="1"/>
  <c r="M1213" i="1"/>
  <c r="L1213" i="1"/>
  <c r="BX639" i="1"/>
  <c r="BQ639" i="1"/>
  <c r="BJ639" i="1"/>
  <c r="BC639" i="1"/>
  <c r="AX639" i="1"/>
  <c r="AS639" i="1"/>
  <c r="AN639" i="1"/>
  <c r="AI639" i="1"/>
  <c r="AD639" i="1"/>
  <c r="AC639" i="1"/>
  <c r="AB639" i="1"/>
  <c r="AA639" i="1"/>
  <c r="Z639" i="1"/>
  <c r="Y639" i="1"/>
  <c r="X639" i="1"/>
  <c r="W639" i="1"/>
  <c r="V639" i="1"/>
  <c r="U639" i="1"/>
  <c r="T639" i="1"/>
  <c r="S639" i="1"/>
  <c r="R639" i="1"/>
  <c r="Q639" i="1"/>
  <c r="P639" i="1"/>
  <c r="O639" i="1"/>
  <c r="N639" i="1"/>
  <c r="M639" i="1"/>
  <c r="L639" i="1"/>
  <c r="BX472" i="1"/>
  <c r="BQ472" i="1"/>
  <c r="BJ472" i="1"/>
  <c r="BC472" i="1"/>
  <c r="AX472" i="1"/>
  <c r="AS472" i="1"/>
  <c r="AN472" i="1"/>
  <c r="AI472" i="1"/>
  <c r="AD472" i="1"/>
  <c r="AC472" i="1"/>
  <c r="AB472" i="1"/>
  <c r="AA472" i="1"/>
  <c r="Z472" i="1"/>
  <c r="Y472" i="1"/>
  <c r="X472" i="1"/>
  <c r="W472" i="1"/>
  <c r="V472" i="1"/>
  <c r="U472" i="1"/>
  <c r="T472" i="1"/>
  <c r="S472" i="1"/>
  <c r="R472" i="1"/>
  <c r="Q472" i="1"/>
  <c r="P472" i="1"/>
  <c r="O472" i="1"/>
  <c r="N472" i="1"/>
  <c r="M472" i="1"/>
  <c r="L472" i="1"/>
  <c r="BX1075" i="1"/>
  <c r="BQ1075" i="1"/>
  <c r="BJ1075" i="1"/>
  <c r="BC1075" i="1"/>
  <c r="AX1075" i="1"/>
  <c r="AS1075" i="1"/>
  <c r="AN1075" i="1"/>
  <c r="AI1075" i="1"/>
  <c r="AD1075" i="1"/>
  <c r="AC1075" i="1"/>
  <c r="AB1075" i="1"/>
  <c r="AA1075" i="1"/>
  <c r="Z1075" i="1"/>
  <c r="Y1075" i="1"/>
  <c r="X1075" i="1"/>
  <c r="W1075" i="1"/>
  <c r="V1075" i="1"/>
  <c r="U1075" i="1"/>
  <c r="T1075" i="1"/>
  <c r="S1075" i="1"/>
  <c r="R1075" i="1"/>
  <c r="Q1075" i="1"/>
  <c r="P1075" i="1"/>
  <c r="O1075" i="1"/>
  <c r="N1075" i="1"/>
  <c r="M1075" i="1"/>
  <c r="L1075" i="1"/>
  <c r="BX1101" i="1"/>
  <c r="BQ1101" i="1"/>
  <c r="BJ1101" i="1"/>
  <c r="BC1101" i="1"/>
  <c r="AX1101" i="1"/>
  <c r="AS1101" i="1"/>
  <c r="AN1101" i="1"/>
  <c r="AI1101" i="1"/>
  <c r="AD1101" i="1"/>
  <c r="AC1101" i="1"/>
  <c r="AB1101" i="1"/>
  <c r="AA1101" i="1"/>
  <c r="Z1101" i="1"/>
  <c r="Y1101" i="1"/>
  <c r="X1101" i="1"/>
  <c r="W1101" i="1"/>
  <c r="V1101" i="1"/>
  <c r="U1101" i="1"/>
  <c r="T1101" i="1"/>
  <c r="S1101" i="1"/>
  <c r="R1101" i="1"/>
  <c r="Q1101" i="1"/>
  <c r="P1101" i="1"/>
  <c r="O1101" i="1"/>
  <c r="N1101" i="1"/>
  <c r="M1101" i="1"/>
  <c r="L1101" i="1"/>
  <c r="BX1102" i="1"/>
  <c r="BQ1102" i="1"/>
  <c r="BJ1102" i="1"/>
  <c r="BC1102" i="1"/>
  <c r="AX1102" i="1"/>
  <c r="AS1102" i="1"/>
  <c r="AN1102" i="1"/>
  <c r="AI1102" i="1"/>
  <c r="AD1102" i="1"/>
  <c r="AC1102" i="1"/>
  <c r="AB1102" i="1"/>
  <c r="AA1102" i="1"/>
  <c r="Z1102" i="1"/>
  <c r="Y1102" i="1"/>
  <c r="X1102" i="1"/>
  <c r="W1102" i="1"/>
  <c r="V1102" i="1"/>
  <c r="U1102" i="1"/>
  <c r="T1102" i="1"/>
  <c r="S1102" i="1"/>
  <c r="R1102" i="1"/>
  <c r="Q1102" i="1"/>
  <c r="P1102" i="1"/>
  <c r="O1102" i="1"/>
  <c r="N1102" i="1"/>
  <c r="M1102" i="1"/>
  <c r="L1102" i="1"/>
  <c r="BX1060" i="1"/>
  <c r="BQ1060" i="1"/>
  <c r="BJ1060" i="1"/>
  <c r="BC1060" i="1"/>
  <c r="AX1060" i="1"/>
  <c r="AS1060" i="1"/>
  <c r="AN1060" i="1"/>
  <c r="AI1060" i="1"/>
  <c r="AD1060" i="1"/>
  <c r="AC1060" i="1"/>
  <c r="AB1060" i="1"/>
  <c r="AA1060" i="1"/>
  <c r="Z1060" i="1"/>
  <c r="Y1060" i="1"/>
  <c r="X1060" i="1"/>
  <c r="W1060" i="1"/>
  <c r="V1060" i="1"/>
  <c r="U1060" i="1"/>
  <c r="T1060" i="1"/>
  <c r="S1060" i="1"/>
  <c r="R1060" i="1"/>
  <c r="Q1060" i="1"/>
  <c r="P1060" i="1"/>
  <c r="O1060" i="1"/>
  <c r="N1060" i="1"/>
  <c r="M1060" i="1"/>
  <c r="L1060" i="1"/>
  <c r="BX1059" i="1"/>
  <c r="BQ1059" i="1"/>
  <c r="BJ1059" i="1"/>
  <c r="BC1059" i="1"/>
  <c r="AX1059" i="1"/>
  <c r="AS1059" i="1"/>
  <c r="AN1059" i="1"/>
  <c r="AI1059" i="1"/>
  <c r="AD1059" i="1"/>
  <c r="AC1059" i="1"/>
  <c r="AB1059" i="1"/>
  <c r="AA1059" i="1"/>
  <c r="Z1059" i="1"/>
  <c r="Y1059" i="1"/>
  <c r="X1059" i="1"/>
  <c r="W1059" i="1"/>
  <c r="V1059" i="1"/>
  <c r="U1059" i="1"/>
  <c r="T1059" i="1"/>
  <c r="S1059" i="1"/>
  <c r="R1059" i="1"/>
  <c r="Q1059" i="1"/>
  <c r="P1059" i="1"/>
  <c r="O1059" i="1"/>
  <c r="N1059" i="1"/>
  <c r="M1059" i="1"/>
  <c r="L1059" i="1"/>
  <c r="BX903" i="1"/>
  <c r="BQ903" i="1"/>
  <c r="BJ903" i="1"/>
  <c r="BC903" i="1"/>
  <c r="AX903" i="1"/>
  <c r="AS903" i="1"/>
  <c r="AN903" i="1"/>
  <c r="AI903" i="1"/>
  <c r="AD903" i="1"/>
  <c r="AC903" i="1"/>
  <c r="AB903" i="1"/>
  <c r="AA903" i="1"/>
  <c r="Z903" i="1"/>
  <c r="Y903" i="1"/>
  <c r="X903" i="1"/>
  <c r="W903" i="1"/>
  <c r="V903" i="1"/>
  <c r="U903" i="1"/>
  <c r="T903" i="1"/>
  <c r="S903" i="1"/>
  <c r="R903" i="1"/>
  <c r="Q903" i="1"/>
  <c r="P903" i="1"/>
  <c r="O903" i="1"/>
  <c r="N903" i="1"/>
  <c r="M903" i="1"/>
  <c r="L903" i="1"/>
  <c r="BX1076" i="1"/>
  <c r="BQ1076" i="1"/>
  <c r="BJ1076" i="1"/>
  <c r="BC1076" i="1"/>
  <c r="AX1076" i="1"/>
  <c r="AS1076" i="1"/>
  <c r="AN1076" i="1"/>
  <c r="AI1076" i="1"/>
  <c r="AD1076" i="1"/>
  <c r="AC1076" i="1"/>
  <c r="AB1076" i="1"/>
  <c r="AA1076" i="1"/>
  <c r="Z1076" i="1"/>
  <c r="Y1076" i="1"/>
  <c r="X1076" i="1"/>
  <c r="W1076" i="1"/>
  <c r="V1076" i="1"/>
  <c r="U1076" i="1"/>
  <c r="T1076" i="1"/>
  <c r="S1076" i="1"/>
  <c r="R1076" i="1"/>
  <c r="Q1076" i="1"/>
  <c r="P1076" i="1"/>
  <c r="O1076" i="1"/>
  <c r="N1076" i="1"/>
  <c r="M1076" i="1"/>
  <c r="L1076" i="1"/>
  <c r="BX1168" i="1"/>
  <c r="BQ1168" i="1"/>
  <c r="BJ1168" i="1"/>
  <c r="BC1168" i="1"/>
  <c r="AX1168" i="1"/>
  <c r="AS1168" i="1"/>
  <c r="AN1168" i="1"/>
  <c r="AI1168" i="1"/>
  <c r="AD1168" i="1"/>
  <c r="AC1168" i="1"/>
  <c r="AB1168" i="1"/>
  <c r="AA1168" i="1"/>
  <c r="Z1168" i="1"/>
  <c r="Y1168" i="1"/>
  <c r="X1168" i="1"/>
  <c r="W1168" i="1"/>
  <c r="V1168" i="1"/>
  <c r="U1168" i="1"/>
  <c r="T1168" i="1"/>
  <c r="S1168" i="1"/>
  <c r="R1168" i="1"/>
  <c r="Q1168" i="1"/>
  <c r="P1168" i="1"/>
  <c r="O1168" i="1"/>
  <c r="N1168" i="1"/>
  <c r="M1168" i="1"/>
  <c r="L1168" i="1"/>
  <c r="AX845" i="1"/>
  <c r="AS845" i="1"/>
  <c r="AN845" i="1"/>
  <c r="AI845" i="1"/>
  <c r="AD845" i="1"/>
  <c r="AC845" i="1"/>
  <c r="AB845" i="1"/>
  <c r="AA845" i="1"/>
  <c r="Z845" i="1"/>
  <c r="Y845" i="1"/>
  <c r="X845" i="1"/>
  <c r="W845" i="1"/>
  <c r="V845" i="1"/>
  <c r="U845" i="1"/>
  <c r="T845" i="1"/>
  <c r="S845" i="1"/>
  <c r="R845" i="1"/>
  <c r="Q845" i="1"/>
  <c r="P845" i="1"/>
  <c r="O845" i="1"/>
  <c r="N845" i="1"/>
  <c r="M845" i="1"/>
  <c r="L845" i="1"/>
  <c r="BX41" i="1"/>
  <c r="BQ41" i="1"/>
  <c r="BJ41" i="1"/>
  <c r="BC41" i="1"/>
  <c r="AX41" i="1"/>
  <c r="AS41" i="1"/>
  <c r="AN41" i="1"/>
  <c r="AI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BX43" i="1"/>
  <c r="BQ43" i="1"/>
  <c r="BJ43" i="1"/>
  <c r="BC43" i="1"/>
  <c r="AX43" i="1"/>
  <c r="AS43" i="1"/>
  <c r="AN43" i="1"/>
  <c r="AI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BX935" i="1"/>
  <c r="BQ935" i="1"/>
  <c r="BJ935" i="1"/>
  <c r="BC935" i="1"/>
  <c r="AX935" i="1"/>
  <c r="AS935" i="1"/>
  <c r="AN935" i="1"/>
  <c r="AI935" i="1"/>
  <c r="AD935" i="1"/>
  <c r="AC935" i="1"/>
  <c r="AB935" i="1"/>
  <c r="AA935" i="1"/>
  <c r="Z935" i="1"/>
  <c r="Y935" i="1"/>
  <c r="X935" i="1"/>
  <c r="W935" i="1"/>
  <c r="V935" i="1"/>
  <c r="U935" i="1"/>
  <c r="T935" i="1"/>
  <c r="S935" i="1"/>
  <c r="R935" i="1"/>
  <c r="Q935" i="1"/>
  <c r="P935" i="1"/>
  <c r="O935" i="1"/>
  <c r="N935" i="1"/>
  <c r="M935" i="1"/>
  <c r="L935" i="1"/>
  <c r="BX496" i="1"/>
  <c r="BQ496" i="1"/>
  <c r="BJ496" i="1"/>
  <c r="BC496" i="1"/>
  <c r="AX496" i="1"/>
  <c r="AS496" i="1"/>
  <c r="AN496" i="1"/>
  <c r="AI496" i="1"/>
  <c r="AD496" i="1"/>
  <c r="AC496" i="1"/>
  <c r="AB496" i="1"/>
  <c r="AA496" i="1"/>
  <c r="Z496" i="1"/>
  <c r="Y496" i="1"/>
  <c r="X496" i="1"/>
  <c r="W496" i="1"/>
  <c r="V496" i="1"/>
  <c r="U496" i="1"/>
  <c r="T496" i="1"/>
  <c r="S496" i="1"/>
  <c r="R496" i="1"/>
  <c r="Q496" i="1"/>
  <c r="P496" i="1"/>
  <c r="O496" i="1"/>
  <c r="N496" i="1"/>
  <c r="M496" i="1"/>
  <c r="L496" i="1"/>
  <c r="BX751" i="1"/>
  <c r="BQ751" i="1"/>
  <c r="BJ751" i="1"/>
  <c r="BC751" i="1"/>
  <c r="AX751" i="1"/>
  <c r="AS751" i="1"/>
  <c r="AN751" i="1"/>
  <c r="AI751" i="1"/>
  <c r="AD751" i="1"/>
  <c r="AC751" i="1"/>
  <c r="AB751" i="1"/>
  <c r="AA751" i="1"/>
  <c r="Z751" i="1"/>
  <c r="Y751" i="1"/>
  <c r="X751" i="1"/>
  <c r="W751" i="1"/>
  <c r="V751" i="1"/>
  <c r="U751" i="1"/>
  <c r="T751" i="1"/>
  <c r="S751" i="1"/>
  <c r="R751" i="1"/>
  <c r="Q751" i="1"/>
  <c r="P751" i="1"/>
  <c r="O751" i="1"/>
  <c r="N751" i="1"/>
  <c r="M751" i="1"/>
  <c r="L751" i="1"/>
  <c r="BX634" i="1"/>
  <c r="BQ634" i="1"/>
  <c r="BJ634" i="1"/>
  <c r="BC634" i="1"/>
  <c r="AX634" i="1"/>
  <c r="AS634" i="1"/>
  <c r="AN634" i="1"/>
  <c r="AI634" i="1"/>
  <c r="AD634" i="1"/>
  <c r="AC634" i="1"/>
  <c r="AB634" i="1"/>
  <c r="AA634" i="1"/>
  <c r="Z634" i="1"/>
  <c r="Y634" i="1"/>
  <c r="X634" i="1"/>
  <c r="W634" i="1"/>
  <c r="V634" i="1"/>
  <c r="U634" i="1"/>
  <c r="T634" i="1"/>
  <c r="S634" i="1"/>
  <c r="R634" i="1"/>
  <c r="Q634" i="1"/>
  <c r="P634" i="1"/>
  <c r="O634" i="1"/>
  <c r="N634" i="1"/>
  <c r="M634" i="1"/>
  <c r="L634" i="1"/>
  <c r="BX436" i="1"/>
  <c r="BQ436" i="1"/>
  <c r="BJ436" i="1"/>
  <c r="BC436" i="1"/>
  <c r="AX436" i="1"/>
  <c r="AS436" i="1"/>
  <c r="AN436" i="1"/>
  <c r="AI436" i="1"/>
  <c r="AD436" i="1"/>
  <c r="AC436" i="1"/>
  <c r="AB436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BX398" i="1"/>
  <c r="BQ398" i="1"/>
  <c r="BJ398" i="1"/>
  <c r="BC398" i="1"/>
  <c r="AX398" i="1"/>
  <c r="AS398" i="1"/>
  <c r="AN398" i="1"/>
  <c r="AI398" i="1"/>
  <c r="AD398" i="1"/>
  <c r="AC398" i="1"/>
  <c r="AB398" i="1"/>
  <c r="AA398" i="1"/>
  <c r="Z398" i="1"/>
  <c r="Y398" i="1"/>
  <c r="X398" i="1"/>
  <c r="W398" i="1"/>
  <c r="V398" i="1"/>
  <c r="U398" i="1"/>
  <c r="T398" i="1"/>
  <c r="S398" i="1"/>
  <c r="R398" i="1"/>
  <c r="Q398" i="1"/>
  <c r="P398" i="1"/>
  <c r="O398" i="1"/>
  <c r="N398" i="1"/>
  <c r="M398" i="1"/>
  <c r="L398" i="1"/>
  <c r="BX392" i="1"/>
  <c r="BQ392" i="1"/>
  <c r="BJ392" i="1"/>
  <c r="BC392" i="1"/>
  <c r="AX392" i="1"/>
  <c r="AS392" i="1"/>
  <c r="AN392" i="1"/>
  <c r="AI392" i="1"/>
  <c r="AD392" i="1"/>
  <c r="AC392" i="1"/>
  <c r="AB392" i="1"/>
  <c r="AA392" i="1"/>
  <c r="Z392" i="1"/>
  <c r="Y392" i="1"/>
  <c r="X392" i="1"/>
  <c r="W392" i="1"/>
  <c r="V392" i="1"/>
  <c r="U392" i="1"/>
  <c r="T392" i="1"/>
  <c r="S392" i="1"/>
  <c r="R392" i="1"/>
  <c r="Q392" i="1"/>
  <c r="P392" i="1"/>
  <c r="O392" i="1"/>
  <c r="N392" i="1"/>
  <c r="M392" i="1"/>
  <c r="L392" i="1"/>
  <c r="AX854" i="1"/>
  <c r="AS854" i="1"/>
  <c r="AN854" i="1"/>
  <c r="AI854" i="1"/>
  <c r="AD854" i="1"/>
  <c r="AC854" i="1"/>
  <c r="AB854" i="1"/>
  <c r="AA854" i="1"/>
  <c r="Z854" i="1"/>
  <c r="Y854" i="1"/>
  <c r="X854" i="1"/>
  <c r="W854" i="1"/>
  <c r="V854" i="1"/>
  <c r="U854" i="1"/>
  <c r="T854" i="1"/>
  <c r="S854" i="1"/>
  <c r="R854" i="1"/>
  <c r="Q854" i="1"/>
  <c r="P854" i="1"/>
  <c r="O854" i="1"/>
  <c r="N854" i="1"/>
  <c r="M854" i="1"/>
  <c r="L854" i="1"/>
  <c r="BX399" i="1"/>
  <c r="BQ399" i="1"/>
  <c r="BJ399" i="1"/>
  <c r="BC399" i="1"/>
  <c r="AX399" i="1"/>
  <c r="AS399" i="1"/>
  <c r="AN399" i="1"/>
  <c r="AI399" i="1"/>
  <c r="AD399" i="1"/>
  <c r="AC399" i="1"/>
  <c r="AB399" i="1"/>
  <c r="AA399" i="1"/>
  <c r="Z399" i="1"/>
  <c r="Y399" i="1"/>
  <c r="X399" i="1"/>
  <c r="W399" i="1"/>
  <c r="V399" i="1"/>
  <c r="U399" i="1"/>
  <c r="T399" i="1"/>
  <c r="S399" i="1"/>
  <c r="R399" i="1"/>
  <c r="Q399" i="1"/>
  <c r="P399" i="1"/>
  <c r="O399" i="1"/>
  <c r="N399" i="1"/>
  <c r="M399" i="1"/>
  <c r="L399" i="1"/>
  <c r="BX84" i="1"/>
  <c r="BQ84" i="1"/>
  <c r="BJ84" i="1"/>
  <c r="BC84" i="1"/>
  <c r="AX84" i="1"/>
  <c r="AS84" i="1"/>
  <c r="AN84" i="1"/>
  <c r="AI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AX1021" i="1"/>
  <c r="AS1021" i="1"/>
  <c r="AN1021" i="1"/>
  <c r="AI1021" i="1"/>
  <c r="AD1021" i="1"/>
  <c r="AC1021" i="1"/>
  <c r="AB1021" i="1"/>
  <c r="AA1021" i="1"/>
  <c r="Z1021" i="1"/>
  <c r="Y1021" i="1"/>
  <c r="X1021" i="1"/>
  <c r="W1021" i="1"/>
  <c r="V1021" i="1"/>
  <c r="U1021" i="1"/>
  <c r="T1021" i="1"/>
  <c r="S1021" i="1"/>
  <c r="R1021" i="1"/>
  <c r="Q1021" i="1"/>
  <c r="P1021" i="1"/>
  <c r="O1021" i="1"/>
  <c r="N1021" i="1"/>
  <c r="M1021" i="1"/>
  <c r="L1021" i="1"/>
  <c r="AX439" i="1"/>
  <c r="AS439" i="1"/>
  <c r="AN439" i="1"/>
  <c r="AI439" i="1"/>
  <c r="AD439" i="1"/>
  <c r="AC439" i="1"/>
  <c r="AB439" i="1"/>
  <c r="AA439" i="1"/>
  <c r="Z439" i="1"/>
  <c r="Y439" i="1"/>
  <c r="X439" i="1"/>
  <c r="W439" i="1"/>
  <c r="V439" i="1"/>
  <c r="U439" i="1"/>
  <c r="T439" i="1"/>
  <c r="S439" i="1"/>
  <c r="R439" i="1"/>
  <c r="Q439" i="1"/>
  <c r="P439" i="1"/>
  <c r="O439" i="1"/>
  <c r="N439" i="1"/>
  <c r="M439" i="1"/>
  <c r="L439" i="1"/>
  <c r="AX1052" i="1"/>
  <c r="AS1052" i="1"/>
  <c r="AN1052" i="1"/>
  <c r="AI1052" i="1"/>
  <c r="AD1052" i="1"/>
  <c r="AC1052" i="1"/>
  <c r="AB1052" i="1"/>
  <c r="AA1052" i="1"/>
  <c r="Z1052" i="1"/>
  <c r="Y1052" i="1"/>
  <c r="X1052" i="1"/>
  <c r="W1052" i="1"/>
  <c r="V1052" i="1"/>
  <c r="U1052" i="1"/>
  <c r="T1052" i="1"/>
  <c r="S1052" i="1"/>
  <c r="R1052" i="1"/>
  <c r="Q1052" i="1"/>
  <c r="P1052" i="1"/>
  <c r="O1052" i="1"/>
  <c r="N1052" i="1"/>
  <c r="M1052" i="1"/>
  <c r="L1052" i="1"/>
  <c r="AX437" i="1"/>
  <c r="AS437" i="1"/>
  <c r="AN437" i="1"/>
  <c r="AI437" i="1"/>
  <c r="AD437" i="1"/>
  <c r="AC437" i="1"/>
  <c r="AB437" i="1"/>
  <c r="AA437" i="1"/>
  <c r="Z437" i="1"/>
  <c r="Y437" i="1"/>
  <c r="X437" i="1"/>
  <c r="W437" i="1"/>
  <c r="V437" i="1"/>
  <c r="U437" i="1"/>
  <c r="T437" i="1"/>
  <c r="S437" i="1"/>
  <c r="R437" i="1"/>
  <c r="Q437" i="1"/>
  <c r="P437" i="1"/>
  <c r="O437" i="1"/>
  <c r="N437" i="1"/>
  <c r="M437" i="1"/>
  <c r="L437" i="1"/>
  <c r="BX635" i="1"/>
  <c r="BQ635" i="1"/>
  <c r="BJ635" i="1"/>
  <c r="BC635" i="1"/>
  <c r="AX1171" i="1"/>
  <c r="AS1171" i="1"/>
  <c r="AN1171" i="1"/>
  <c r="AI1171" i="1"/>
  <c r="AD1171" i="1"/>
  <c r="AC1171" i="1"/>
  <c r="AB1171" i="1"/>
  <c r="AA1171" i="1"/>
  <c r="Z1171" i="1"/>
  <c r="Y1171" i="1"/>
  <c r="X1171" i="1"/>
  <c r="W1171" i="1"/>
  <c r="V1171" i="1"/>
  <c r="U1171" i="1"/>
  <c r="T1171" i="1"/>
  <c r="S1171" i="1"/>
  <c r="R1171" i="1"/>
  <c r="Q1171" i="1"/>
  <c r="P1171" i="1"/>
  <c r="O1171" i="1"/>
  <c r="N1171" i="1"/>
  <c r="M1171" i="1"/>
  <c r="L1171" i="1"/>
  <c r="BX441" i="1"/>
  <c r="BQ441" i="1"/>
  <c r="BJ441" i="1"/>
  <c r="BC441" i="1"/>
  <c r="AX441" i="1"/>
  <c r="AS441" i="1"/>
  <c r="AN441" i="1"/>
  <c r="AI441" i="1"/>
  <c r="AD441" i="1"/>
  <c r="AC441" i="1"/>
  <c r="AB441" i="1"/>
  <c r="AA441" i="1"/>
  <c r="Z441" i="1"/>
  <c r="Y441" i="1"/>
  <c r="X441" i="1"/>
  <c r="W441" i="1"/>
  <c r="V441" i="1"/>
  <c r="U441" i="1"/>
  <c r="T441" i="1"/>
  <c r="S441" i="1"/>
  <c r="R441" i="1"/>
  <c r="Q441" i="1"/>
  <c r="P441" i="1"/>
  <c r="O441" i="1"/>
  <c r="N441" i="1"/>
  <c r="M441" i="1"/>
  <c r="L441" i="1"/>
  <c r="BX338" i="1"/>
  <c r="BQ338" i="1"/>
  <c r="BJ338" i="1"/>
  <c r="BC338" i="1"/>
  <c r="AX338" i="1"/>
  <c r="AS338" i="1"/>
  <c r="AN338" i="1"/>
  <c r="AI338" i="1"/>
  <c r="AD338" i="1"/>
  <c r="AC338" i="1"/>
  <c r="AB338" i="1"/>
  <c r="AA338" i="1"/>
  <c r="Z338" i="1"/>
  <c r="Y338" i="1"/>
  <c r="X338" i="1"/>
  <c r="W338" i="1"/>
  <c r="V338" i="1"/>
  <c r="U338" i="1"/>
  <c r="T338" i="1"/>
  <c r="S338" i="1"/>
  <c r="R338" i="1"/>
  <c r="Q338" i="1"/>
  <c r="P338" i="1"/>
  <c r="O338" i="1"/>
  <c r="N338" i="1"/>
  <c r="M338" i="1"/>
  <c r="L338" i="1"/>
  <c r="BX11" i="1"/>
  <c r="BQ11" i="1"/>
  <c r="BJ11" i="1"/>
  <c r="BC11" i="1"/>
  <c r="AX11" i="1"/>
  <c r="AS11" i="1"/>
  <c r="AN11" i="1"/>
  <c r="AI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BX609" i="1"/>
  <c r="BQ609" i="1"/>
  <c r="BJ609" i="1"/>
  <c r="BC609" i="1"/>
  <c r="AX609" i="1"/>
  <c r="AS609" i="1"/>
  <c r="AN609" i="1"/>
  <c r="AI609" i="1"/>
  <c r="AD609" i="1"/>
  <c r="AC609" i="1"/>
  <c r="AB609" i="1"/>
  <c r="AA609" i="1"/>
  <c r="Z609" i="1"/>
  <c r="Y609" i="1"/>
  <c r="X609" i="1"/>
  <c r="W609" i="1"/>
  <c r="V609" i="1"/>
  <c r="U609" i="1"/>
  <c r="T609" i="1"/>
  <c r="S609" i="1"/>
  <c r="R609" i="1"/>
  <c r="Q609" i="1"/>
  <c r="P609" i="1"/>
  <c r="O609" i="1"/>
  <c r="N609" i="1"/>
  <c r="M609" i="1"/>
  <c r="L609" i="1"/>
  <c r="BX1110" i="1"/>
  <c r="BQ1110" i="1"/>
  <c r="BJ1110" i="1"/>
  <c r="BC1110" i="1"/>
  <c r="AX1110" i="1"/>
  <c r="AS1110" i="1"/>
  <c r="AN1110" i="1"/>
  <c r="AI1110" i="1"/>
  <c r="AD1110" i="1"/>
  <c r="AC1110" i="1"/>
  <c r="AB1110" i="1"/>
  <c r="AA1110" i="1"/>
  <c r="Z1110" i="1"/>
  <c r="Y1110" i="1"/>
  <c r="X1110" i="1"/>
  <c r="W1110" i="1"/>
  <c r="V1110" i="1"/>
  <c r="U1110" i="1"/>
  <c r="T1110" i="1"/>
  <c r="S1110" i="1"/>
  <c r="R1110" i="1"/>
  <c r="Q1110" i="1"/>
  <c r="P1110" i="1"/>
  <c r="O1110" i="1"/>
  <c r="N1110" i="1"/>
  <c r="M1110" i="1"/>
  <c r="L1110" i="1"/>
  <c r="BX1111" i="1"/>
  <c r="BQ1111" i="1"/>
  <c r="BJ1111" i="1"/>
  <c r="BC1111" i="1"/>
  <c r="AX1111" i="1"/>
  <c r="AS1111" i="1"/>
  <c r="AN1111" i="1"/>
  <c r="AI1111" i="1"/>
  <c r="AD1111" i="1"/>
  <c r="AC1111" i="1"/>
  <c r="AB1111" i="1"/>
  <c r="AA1111" i="1"/>
  <c r="Z1111" i="1"/>
  <c r="Y1111" i="1"/>
  <c r="X1111" i="1"/>
  <c r="W1111" i="1"/>
  <c r="V1111" i="1"/>
  <c r="U1111" i="1"/>
  <c r="T1111" i="1"/>
  <c r="S1111" i="1"/>
  <c r="R1111" i="1"/>
  <c r="Q1111" i="1"/>
  <c r="P1111" i="1"/>
  <c r="O1111" i="1"/>
  <c r="N1111" i="1"/>
  <c r="M1111" i="1"/>
  <c r="L1111" i="1"/>
  <c r="BX642" i="1"/>
  <c r="BQ642" i="1"/>
  <c r="BJ642" i="1"/>
  <c r="BC642" i="1"/>
  <c r="AX642" i="1"/>
  <c r="AS642" i="1"/>
  <c r="AN642" i="1"/>
  <c r="AI642" i="1"/>
  <c r="AD642" i="1"/>
  <c r="AC642" i="1"/>
  <c r="AB642" i="1"/>
  <c r="AA642" i="1"/>
  <c r="Z642" i="1"/>
  <c r="Y642" i="1"/>
  <c r="X642" i="1"/>
  <c r="W642" i="1"/>
  <c r="V642" i="1"/>
  <c r="U642" i="1"/>
  <c r="T642" i="1"/>
  <c r="S642" i="1"/>
  <c r="R642" i="1"/>
  <c r="Q642" i="1"/>
  <c r="P642" i="1"/>
  <c r="O642" i="1"/>
  <c r="N642" i="1"/>
  <c r="M642" i="1"/>
  <c r="L642" i="1"/>
  <c r="BX148" i="1"/>
  <c r="BQ148" i="1"/>
  <c r="BJ148" i="1"/>
  <c r="BC148" i="1"/>
  <c r="AX148" i="1"/>
  <c r="AS148" i="1"/>
  <c r="AN148" i="1"/>
  <c r="AI148" i="1"/>
  <c r="AD148" i="1"/>
  <c r="AC148" i="1"/>
  <c r="AB148" i="1"/>
  <c r="AA148" i="1"/>
  <c r="Z148" i="1"/>
  <c r="Y148" i="1"/>
  <c r="X148" i="1"/>
  <c r="W148" i="1"/>
  <c r="V148" i="1"/>
  <c r="U148" i="1"/>
  <c r="T148" i="1"/>
  <c r="S148" i="1"/>
  <c r="R148" i="1"/>
  <c r="Q148" i="1"/>
  <c r="P148" i="1"/>
  <c r="O148" i="1"/>
  <c r="N148" i="1"/>
  <c r="M148" i="1"/>
  <c r="L148" i="1"/>
  <c r="AX101" i="1"/>
  <c r="AS101" i="1"/>
  <c r="AN101" i="1"/>
  <c r="AI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BX728" i="1"/>
  <c r="BQ728" i="1"/>
  <c r="BJ728" i="1"/>
  <c r="BC728" i="1"/>
  <c r="AX728" i="1"/>
  <c r="AS728" i="1"/>
  <c r="AN728" i="1"/>
  <c r="AI728" i="1"/>
  <c r="AD728" i="1"/>
  <c r="AC728" i="1"/>
  <c r="AB728" i="1"/>
  <c r="AA728" i="1"/>
  <c r="Z728" i="1"/>
  <c r="Y728" i="1"/>
  <c r="X728" i="1"/>
  <c r="W728" i="1"/>
  <c r="V728" i="1"/>
  <c r="U728" i="1"/>
  <c r="T728" i="1"/>
  <c r="S728" i="1"/>
  <c r="R728" i="1"/>
  <c r="Q728" i="1"/>
  <c r="P728" i="1"/>
  <c r="O728" i="1"/>
  <c r="N728" i="1"/>
  <c r="M728" i="1"/>
  <c r="L728" i="1"/>
  <c r="BX857" i="1"/>
  <c r="BQ857" i="1"/>
  <c r="BJ857" i="1"/>
  <c r="BC857" i="1"/>
  <c r="AX857" i="1"/>
  <c r="AS857" i="1"/>
  <c r="AN857" i="1"/>
  <c r="AI857" i="1"/>
  <c r="AD857" i="1"/>
  <c r="AC857" i="1"/>
  <c r="AB857" i="1"/>
  <c r="AA857" i="1"/>
  <c r="Z857" i="1"/>
  <c r="Y857" i="1"/>
  <c r="X857" i="1"/>
  <c r="W857" i="1"/>
  <c r="V857" i="1"/>
  <c r="U857" i="1"/>
  <c r="T857" i="1"/>
  <c r="S857" i="1"/>
  <c r="R857" i="1"/>
  <c r="Q857" i="1"/>
  <c r="P857" i="1"/>
  <c r="O857" i="1"/>
  <c r="N857" i="1"/>
  <c r="M857" i="1"/>
  <c r="L857" i="1"/>
  <c r="BX224" i="1"/>
  <c r="BQ224" i="1"/>
  <c r="BJ224" i="1"/>
  <c r="BC224" i="1"/>
  <c r="AX224" i="1"/>
  <c r="AS224" i="1"/>
  <c r="AN224" i="1"/>
  <c r="AI224" i="1"/>
  <c r="AD224" i="1"/>
  <c r="AC224" i="1"/>
  <c r="AB224" i="1"/>
  <c r="AA224" i="1"/>
  <c r="Z224" i="1"/>
  <c r="Y224" i="1"/>
  <c r="X224" i="1"/>
  <c r="W224" i="1"/>
  <c r="V224" i="1"/>
  <c r="U224" i="1"/>
  <c r="T224" i="1"/>
  <c r="S224" i="1"/>
  <c r="R224" i="1"/>
  <c r="Q224" i="1"/>
  <c r="P224" i="1"/>
  <c r="O224" i="1"/>
  <c r="N224" i="1"/>
  <c r="M224" i="1"/>
  <c r="L224" i="1"/>
  <c r="AX1177" i="1"/>
  <c r="AS1177" i="1"/>
  <c r="AN1177" i="1"/>
  <c r="AI1177" i="1"/>
  <c r="AD1177" i="1"/>
  <c r="AC1177" i="1"/>
  <c r="AB1177" i="1"/>
  <c r="AA1177" i="1"/>
  <c r="Z1177" i="1"/>
  <c r="Y1177" i="1"/>
  <c r="X1177" i="1"/>
  <c r="W1177" i="1"/>
  <c r="V1177" i="1"/>
  <c r="U1177" i="1"/>
  <c r="T1177" i="1"/>
  <c r="S1177" i="1"/>
  <c r="R1177" i="1"/>
  <c r="Q1177" i="1"/>
  <c r="P1177" i="1"/>
  <c r="O1177" i="1"/>
  <c r="N1177" i="1"/>
  <c r="M1177" i="1"/>
  <c r="L1177" i="1"/>
  <c r="BX1119" i="1"/>
  <c r="BQ1119" i="1"/>
  <c r="BJ1119" i="1"/>
  <c r="BC1119" i="1"/>
  <c r="AX1119" i="1"/>
  <c r="AS1119" i="1"/>
  <c r="AN1119" i="1"/>
  <c r="AI1119" i="1"/>
  <c r="AD1119" i="1"/>
  <c r="AC1119" i="1"/>
  <c r="AB1119" i="1"/>
  <c r="AA1119" i="1"/>
  <c r="Z1119" i="1"/>
  <c r="Y1119" i="1"/>
  <c r="X1119" i="1"/>
  <c r="W1119" i="1"/>
  <c r="V1119" i="1"/>
  <c r="U1119" i="1"/>
  <c r="T1119" i="1"/>
  <c r="S1119" i="1"/>
  <c r="R1119" i="1"/>
  <c r="Q1119" i="1"/>
  <c r="P1119" i="1"/>
  <c r="O1119" i="1"/>
  <c r="N1119" i="1"/>
  <c r="M1119" i="1"/>
  <c r="L1119" i="1"/>
  <c r="BX777" i="1"/>
  <c r="BQ777" i="1"/>
  <c r="BJ777" i="1"/>
  <c r="BC777" i="1"/>
  <c r="AX777" i="1"/>
  <c r="AS777" i="1"/>
  <c r="AN777" i="1"/>
  <c r="AI777" i="1"/>
  <c r="AD777" i="1"/>
  <c r="AC777" i="1"/>
  <c r="AB777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BX1120" i="1"/>
  <c r="BQ1120" i="1"/>
  <c r="BJ1120" i="1"/>
  <c r="BC1120" i="1"/>
  <c r="AX1120" i="1"/>
  <c r="AS1120" i="1"/>
  <c r="AN1120" i="1"/>
  <c r="AI1120" i="1"/>
  <c r="AD1120" i="1"/>
  <c r="AC1120" i="1"/>
  <c r="AB1120" i="1"/>
  <c r="AA1120" i="1"/>
  <c r="Z1120" i="1"/>
  <c r="Y1120" i="1"/>
  <c r="X1120" i="1"/>
  <c r="W1120" i="1"/>
  <c r="V1120" i="1"/>
  <c r="U1120" i="1"/>
  <c r="T1120" i="1"/>
  <c r="S1120" i="1"/>
  <c r="R1120" i="1"/>
  <c r="Q1120" i="1"/>
  <c r="P1120" i="1"/>
  <c r="O1120" i="1"/>
  <c r="N1120" i="1"/>
  <c r="M1120" i="1"/>
  <c r="L1120" i="1"/>
  <c r="BX776" i="1"/>
  <c r="BQ776" i="1"/>
  <c r="BJ776" i="1"/>
  <c r="BC776" i="1"/>
  <c r="AX776" i="1"/>
  <c r="AS776" i="1"/>
  <c r="AN776" i="1"/>
  <c r="AI776" i="1"/>
  <c r="AD776" i="1"/>
  <c r="AC776" i="1"/>
  <c r="AB776" i="1"/>
  <c r="AA776" i="1"/>
  <c r="Z776" i="1"/>
  <c r="Y776" i="1"/>
  <c r="X776" i="1"/>
  <c r="W776" i="1"/>
  <c r="V776" i="1"/>
  <c r="U776" i="1"/>
  <c r="T776" i="1"/>
  <c r="S776" i="1"/>
  <c r="R776" i="1"/>
  <c r="Q776" i="1"/>
  <c r="P776" i="1"/>
  <c r="O776" i="1"/>
  <c r="N776" i="1"/>
  <c r="M776" i="1"/>
  <c r="L776" i="1"/>
  <c r="BX516" i="1"/>
  <c r="BQ516" i="1"/>
  <c r="BJ516" i="1"/>
  <c r="BC516" i="1"/>
  <c r="AX516" i="1"/>
  <c r="AS516" i="1"/>
  <c r="AN516" i="1"/>
  <c r="AI516" i="1"/>
  <c r="AD516" i="1"/>
  <c r="AC516" i="1"/>
  <c r="AB516" i="1"/>
  <c r="AA516" i="1"/>
  <c r="Z516" i="1"/>
  <c r="Y516" i="1"/>
  <c r="X516" i="1"/>
  <c r="W516" i="1"/>
  <c r="V516" i="1"/>
  <c r="U516" i="1"/>
  <c r="T516" i="1"/>
  <c r="S516" i="1"/>
  <c r="R516" i="1"/>
  <c r="Q516" i="1"/>
  <c r="P516" i="1"/>
  <c r="O516" i="1"/>
  <c r="N516" i="1"/>
  <c r="M516" i="1"/>
  <c r="L516" i="1"/>
  <c r="BX1126" i="1"/>
  <c r="BQ1126" i="1"/>
  <c r="BJ1126" i="1"/>
  <c r="BC1126" i="1"/>
  <c r="AX1126" i="1"/>
  <c r="AS1126" i="1"/>
  <c r="AN1126" i="1"/>
  <c r="AI1126" i="1"/>
  <c r="AD1126" i="1"/>
  <c r="AC1126" i="1"/>
  <c r="AB1126" i="1"/>
  <c r="AA1126" i="1"/>
  <c r="Z1126" i="1"/>
  <c r="Y1126" i="1"/>
  <c r="X1126" i="1"/>
  <c r="W1126" i="1"/>
  <c r="V1126" i="1"/>
  <c r="U1126" i="1"/>
  <c r="T1126" i="1"/>
  <c r="S1126" i="1"/>
  <c r="R1126" i="1"/>
  <c r="Q1126" i="1"/>
  <c r="P1126" i="1"/>
  <c r="O1126" i="1"/>
  <c r="N1126" i="1"/>
  <c r="M1126" i="1"/>
  <c r="L1126" i="1"/>
  <c r="BX370" i="1"/>
  <c r="BQ370" i="1"/>
  <c r="BJ370" i="1"/>
  <c r="BC370" i="1"/>
  <c r="AX370" i="1"/>
  <c r="AS370" i="1"/>
  <c r="AN370" i="1"/>
  <c r="AI370" i="1"/>
  <c r="AD370" i="1"/>
  <c r="AC370" i="1"/>
  <c r="AB370" i="1"/>
  <c r="AA370" i="1"/>
  <c r="Z370" i="1"/>
  <c r="Y370" i="1"/>
  <c r="X370" i="1"/>
  <c r="W370" i="1"/>
  <c r="V370" i="1"/>
  <c r="U370" i="1"/>
  <c r="T370" i="1"/>
  <c r="S370" i="1"/>
  <c r="R370" i="1"/>
  <c r="Q370" i="1"/>
  <c r="P370" i="1"/>
  <c r="O370" i="1"/>
  <c r="N370" i="1"/>
  <c r="M370" i="1"/>
  <c r="L370" i="1"/>
  <c r="BX943" i="1"/>
  <c r="BQ943" i="1"/>
  <c r="BJ943" i="1"/>
  <c r="BC943" i="1"/>
  <c r="AX943" i="1"/>
  <c r="AS943" i="1"/>
  <c r="AN943" i="1"/>
  <c r="AI943" i="1"/>
  <c r="AD943" i="1"/>
  <c r="AC943" i="1"/>
  <c r="AB943" i="1"/>
  <c r="AA943" i="1"/>
  <c r="Z943" i="1"/>
  <c r="Y943" i="1"/>
  <c r="X943" i="1"/>
  <c r="W943" i="1"/>
  <c r="V943" i="1"/>
  <c r="U943" i="1"/>
  <c r="T943" i="1"/>
  <c r="S943" i="1"/>
  <c r="R943" i="1"/>
  <c r="Q943" i="1"/>
  <c r="P943" i="1"/>
  <c r="O943" i="1"/>
  <c r="N943" i="1"/>
  <c r="M943" i="1"/>
  <c r="L943" i="1"/>
  <c r="BX1062" i="1"/>
  <c r="BQ1062" i="1"/>
  <c r="BJ1062" i="1"/>
  <c r="BC1062" i="1"/>
  <c r="AX1062" i="1"/>
  <c r="AS1062" i="1"/>
  <c r="AN1062" i="1"/>
  <c r="AI1062" i="1"/>
  <c r="AD1062" i="1"/>
  <c r="AC1062" i="1"/>
  <c r="AB1062" i="1"/>
  <c r="AA1062" i="1"/>
  <c r="Z1062" i="1"/>
  <c r="Y1062" i="1"/>
  <c r="X1062" i="1"/>
  <c r="W1062" i="1"/>
  <c r="V1062" i="1"/>
  <c r="U1062" i="1"/>
  <c r="T1062" i="1"/>
  <c r="S1062" i="1"/>
  <c r="R1062" i="1"/>
  <c r="Q1062" i="1"/>
  <c r="P1062" i="1"/>
  <c r="O1062" i="1"/>
  <c r="N1062" i="1"/>
  <c r="M1062" i="1"/>
  <c r="L1062" i="1"/>
  <c r="BX1193" i="1"/>
  <c r="BQ1193" i="1"/>
  <c r="BJ1193" i="1"/>
  <c r="BC1193" i="1"/>
  <c r="AX1193" i="1"/>
  <c r="AS1193" i="1"/>
  <c r="AN1193" i="1"/>
  <c r="AI1193" i="1"/>
  <c r="AD1193" i="1"/>
  <c r="AC1193" i="1"/>
  <c r="AB1193" i="1"/>
  <c r="AA1193" i="1"/>
  <c r="Z1193" i="1"/>
  <c r="Y1193" i="1"/>
  <c r="X1193" i="1"/>
  <c r="W1193" i="1"/>
  <c r="V1193" i="1"/>
  <c r="U1193" i="1"/>
  <c r="T1193" i="1"/>
  <c r="S1193" i="1"/>
  <c r="R1193" i="1"/>
  <c r="Q1193" i="1"/>
  <c r="P1193" i="1"/>
  <c r="O1193" i="1"/>
  <c r="N1193" i="1"/>
  <c r="M1193" i="1"/>
  <c r="L1193" i="1"/>
  <c r="BX929" i="1"/>
  <c r="BQ929" i="1"/>
  <c r="BJ929" i="1"/>
  <c r="BC929" i="1"/>
  <c r="AX929" i="1"/>
  <c r="AS929" i="1"/>
  <c r="AN929" i="1"/>
  <c r="AI929" i="1"/>
  <c r="AD929" i="1"/>
  <c r="AC929" i="1"/>
  <c r="AB929" i="1"/>
  <c r="AA929" i="1"/>
  <c r="Z929" i="1"/>
  <c r="Y929" i="1"/>
  <c r="X929" i="1"/>
  <c r="W929" i="1"/>
  <c r="V929" i="1"/>
  <c r="U929" i="1"/>
  <c r="T929" i="1"/>
  <c r="S929" i="1"/>
  <c r="R929" i="1"/>
  <c r="Q929" i="1"/>
  <c r="P929" i="1"/>
  <c r="O929" i="1"/>
  <c r="N929" i="1"/>
  <c r="M929" i="1"/>
  <c r="L929" i="1"/>
  <c r="BX1152" i="1"/>
  <c r="BQ1152" i="1"/>
  <c r="BJ1152" i="1"/>
  <c r="BC1152" i="1"/>
  <c r="AX1152" i="1"/>
  <c r="AS1152" i="1"/>
  <c r="AN1152" i="1"/>
  <c r="AI1152" i="1"/>
  <c r="AD1152" i="1"/>
  <c r="AC1152" i="1"/>
  <c r="AB1152" i="1"/>
  <c r="AA1152" i="1"/>
  <c r="Z1152" i="1"/>
  <c r="Y1152" i="1"/>
  <c r="X1152" i="1"/>
  <c r="W1152" i="1"/>
  <c r="V1152" i="1"/>
  <c r="U1152" i="1"/>
  <c r="T1152" i="1"/>
  <c r="S1152" i="1"/>
  <c r="R1152" i="1"/>
  <c r="Q1152" i="1"/>
  <c r="P1152" i="1"/>
  <c r="O1152" i="1"/>
  <c r="N1152" i="1"/>
  <c r="M1152" i="1"/>
  <c r="L1152" i="1"/>
  <c r="BX1092" i="1"/>
  <c r="BQ1092" i="1"/>
  <c r="BJ1092" i="1"/>
  <c r="BC1092" i="1"/>
  <c r="AX1092" i="1"/>
  <c r="AS1092" i="1"/>
  <c r="AN1092" i="1"/>
  <c r="AI1092" i="1"/>
  <c r="AD1092" i="1"/>
  <c r="AC1092" i="1"/>
  <c r="AB1092" i="1"/>
  <c r="AA1092" i="1"/>
  <c r="Z1092" i="1"/>
  <c r="Y1092" i="1"/>
  <c r="X1092" i="1"/>
  <c r="W1092" i="1"/>
  <c r="V1092" i="1"/>
  <c r="U1092" i="1"/>
  <c r="T1092" i="1"/>
  <c r="S1092" i="1"/>
  <c r="R1092" i="1"/>
  <c r="Q1092" i="1"/>
  <c r="P1092" i="1"/>
  <c r="O1092" i="1"/>
  <c r="N1092" i="1"/>
  <c r="M1092" i="1"/>
  <c r="L1092" i="1"/>
  <c r="AX1100" i="1"/>
  <c r="AS1100" i="1"/>
  <c r="AN1100" i="1"/>
  <c r="AI1100" i="1"/>
  <c r="AD1100" i="1"/>
  <c r="AC1100" i="1"/>
  <c r="AB1100" i="1"/>
  <c r="AA1100" i="1"/>
  <c r="Z1100" i="1"/>
  <c r="Y1100" i="1"/>
  <c r="X1100" i="1"/>
  <c r="W1100" i="1"/>
  <c r="V1100" i="1"/>
  <c r="U1100" i="1"/>
  <c r="T1100" i="1"/>
  <c r="S1100" i="1"/>
  <c r="R1100" i="1"/>
  <c r="Q1100" i="1"/>
  <c r="P1100" i="1"/>
  <c r="O1100" i="1"/>
  <c r="N1100" i="1"/>
  <c r="M1100" i="1"/>
  <c r="L1100" i="1"/>
  <c r="AX1094" i="1"/>
  <c r="AS1094" i="1"/>
  <c r="AN1094" i="1"/>
  <c r="AI1094" i="1"/>
  <c r="AD1094" i="1"/>
  <c r="AC1094" i="1"/>
  <c r="AB1094" i="1"/>
  <c r="AA1094" i="1"/>
  <c r="Z1094" i="1"/>
  <c r="Y1094" i="1"/>
  <c r="X1094" i="1"/>
  <c r="W1094" i="1"/>
  <c r="V1094" i="1"/>
  <c r="U1094" i="1"/>
  <c r="T1094" i="1"/>
  <c r="S1094" i="1"/>
  <c r="R1094" i="1"/>
  <c r="Q1094" i="1"/>
  <c r="P1094" i="1"/>
  <c r="O1094" i="1"/>
  <c r="N1094" i="1"/>
  <c r="M1094" i="1"/>
  <c r="L1094" i="1"/>
  <c r="AX932" i="1"/>
  <c r="AS932" i="1"/>
  <c r="AN932" i="1"/>
  <c r="AI932" i="1"/>
  <c r="AD932" i="1"/>
  <c r="AC932" i="1"/>
  <c r="AB932" i="1"/>
  <c r="AA932" i="1"/>
  <c r="Z932" i="1"/>
  <c r="Y932" i="1"/>
  <c r="X932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AX45" i="1"/>
  <c r="AS45" i="1"/>
  <c r="AN45" i="1"/>
  <c r="AI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BX48" i="1"/>
  <c r="BQ48" i="1"/>
  <c r="BJ48" i="1"/>
  <c r="BC48" i="1"/>
  <c r="AX48" i="1"/>
  <c r="AS48" i="1"/>
  <c r="AN48" i="1"/>
  <c r="AI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AX46" i="1"/>
  <c r="AS46" i="1"/>
  <c r="AN46" i="1"/>
  <c r="AI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AX47" i="1"/>
  <c r="AS47" i="1"/>
  <c r="AN47" i="1"/>
  <c r="AI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BX12" i="1"/>
  <c r="BQ12" i="1"/>
  <c r="BJ12" i="1"/>
  <c r="BC12" i="1"/>
  <c r="AX12" i="1"/>
  <c r="AS12" i="1"/>
  <c r="AN12" i="1"/>
  <c r="AI12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AX42" i="1"/>
  <c r="AS42" i="1"/>
  <c r="AN42" i="1"/>
  <c r="AI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BX44" i="1"/>
  <c r="BQ44" i="1"/>
  <c r="BJ44" i="1"/>
  <c r="BC44" i="1"/>
  <c r="AX44" i="1"/>
  <c r="AS44" i="1"/>
  <c r="AN44" i="1"/>
  <c r="AI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K44" i="1" s="1"/>
  <c r="M44" i="1"/>
  <c r="L44" i="1"/>
  <c r="BX31" i="1"/>
  <c r="BQ31" i="1"/>
  <c r="BJ31" i="1"/>
  <c r="BC31" i="1"/>
  <c r="AX31" i="1"/>
  <c r="AS31" i="1"/>
  <c r="AN31" i="1"/>
  <c r="AI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BX517" i="1"/>
  <c r="BQ517" i="1"/>
  <c r="BJ517" i="1"/>
  <c r="BC517" i="1"/>
  <c r="AX517" i="1"/>
  <c r="AS517" i="1"/>
  <c r="AN517" i="1"/>
  <c r="AI517" i="1"/>
  <c r="AD517" i="1"/>
  <c r="AC517" i="1"/>
  <c r="AB517" i="1"/>
  <c r="AA517" i="1"/>
  <c r="Z517" i="1"/>
  <c r="Y517" i="1"/>
  <c r="X517" i="1"/>
  <c r="W517" i="1"/>
  <c r="V517" i="1"/>
  <c r="U517" i="1"/>
  <c r="T517" i="1"/>
  <c r="S517" i="1"/>
  <c r="R517" i="1"/>
  <c r="Q517" i="1"/>
  <c r="P517" i="1"/>
  <c r="O517" i="1"/>
  <c r="N517" i="1"/>
  <c r="M517" i="1"/>
  <c r="L517" i="1"/>
  <c r="BX795" i="1"/>
  <c r="BQ795" i="1"/>
  <c r="BJ795" i="1"/>
  <c r="BC795" i="1"/>
  <c r="AX795" i="1"/>
  <c r="AS795" i="1"/>
  <c r="AN795" i="1"/>
  <c r="AI795" i="1"/>
  <c r="AD795" i="1"/>
  <c r="AC795" i="1"/>
  <c r="AB795" i="1"/>
  <c r="AA795" i="1"/>
  <c r="Z795" i="1"/>
  <c r="Y795" i="1"/>
  <c r="X795" i="1"/>
  <c r="W795" i="1"/>
  <c r="V795" i="1"/>
  <c r="U795" i="1"/>
  <c r="T795" i="1"/>
  <c r="S795" i="1"/>
  <c r="R795" i="1"/>
  <c r="Q795" i="1"/>
  <c r="P795" i="1"/>
  <c r="O795" i="1"/>
  <c r="N795" i="1"/>
  <c r="M795" i="1"/>
  <c r="L795" i="1"/>
  <c r="K795" i="1" s="1"/>
  <c r="BX873" i="1"/>
  <c r="BQ873" i="1"/>
  <c r="BJ873" i="1"/>
  <c r="BC873" i="1"/>
  <c r="AX873" i="1"/>
  <c r="AS873" i="1"/>
  <c r="AN873" i="1"/>
  <c r="AI873" i="1"/>
  <c r="AD873" i="1"/>
  <c r="AC873" i="1"/>
  <c r="AB873" i="1"/>
  <c r="AA873" i="1"/>
  <c r="Z873" i="1"/>
  <c r="Y873" i="1"/>
  <c r="X873" i="1"/>
  <c r="W873" i="1"/>
  <c r="V873" i="1"/>
  <c r="U873" i="1"/>
  <c r="T873" i="1"/>
  <c r="S873" i="1"/>
  <c r="R873" i="1"/>
  <c r="Q873" i="1"/>
  <c r="P873" i="1"/>
  <c r="O873" i="1"/>
  <c r="N873" i="1"/>
  <c r="M873" i="1"/>
  <c r="L873" i="1"/>
  <c r="BX367" i="1"/>
  <c r="BQ367" i="1"/>
  <c r="BJ367" i="1"/>
  <c r="BC367" i="1"/>
  <c r="AX367" i="1"/>
  <c r="AS367" i="1"/>
  <c r="AN367" i="1"/>
  <c r="AI367" i="1"/>
  <c r="AD367" i="1"/>
  <c r="AC367" i="1"/>
  <c r="AB367" i="1"/>
  <c r="AA367" i="1"/>
  <c r="Z367" i="1"/>
  <c r="Y367" i="1"/>
  <c r="X367" i="1"/>
  <c r="W367" i="1"/>
  <c r="V367" i="1"/>
  <c r="U367" i="1"/>
  <c r="T367" i="1"/>
  <c r="S367" i="1"/>
  <c r="R367" i="1"/>
  <c r="Q367" i="1"/>
  <c r="P367" i="1"/>
  <c r="O367" i="1"/>
  <c r="N367" i="1"/>
  <c r="M367" i="1"/>
  <c r="L367" i="1"/>
  <c r="BX491" i="1"/>
  <c r="BQ491" i="1"/>
  <c r="BJ491" i="1"/>
  <c r="BC491" i="1"/>
  <c r="AX491" i="1"/>
  <c r="AS491" i="1"/>
  <c r="AN491" i="1"/>
  <c r="AI491" i="1"/>
  <c r="AD491" i="1"/>
  <c r="AC491" i="1"/>
  <c r="AB491" i="1"/>
  <c r="AA491" i="1"/>
  <c r="Z491" i="1"/>
  <c r="Y491" i="1"/>
  <c r="X491" i="1"/>
  <c r="W491" i="1"/>
  <c r="V491" i="1"/>
  <c r="U491" i="1"/>
  <c r="T491" i="1"/>
  <c r="S491" i="1"/>
  <c r="R491" i="1"/>
  <c r="Q491" i="1"/>
  <c r="P491" i="1"/>
  <c r="O491" i="1"/>
  <c r="N491" i="1"/>
  <c r="M491" i="1"/>
  <c r="L491" i="1"/>
  <c r="K491" i="1" s="1"/>
  <c r="BX917" i="1"/>
  <c r="BQ917" i="1"/>
  <c r="BJ917" i="1"/>
  <c r="BC917" i="1"/>
  <c r="AX917" i="1"/>
  <c r="AS917" i="1"/>
  <c r="AN917" i="1"/>
  <c r="AI917" i="1"/>
  <c r="AD917" i="1"/>
  <c r="AC917" i="1"/>
  <c r="AB917" i="1"/>
  <c r="AA917" i="1"/>
  <c r="Z917" i="1"/>
  <c r="Y917" i="1"/>
  <c r="X917" i="1"/>
  <c r="W917" i="1"/>
  <c r="V917" i="1"/>
  <c r="U917" i="1"/>
  <c r="T917" i="1"/>
  <c r="S917" i="1"/>
  <c r="R917" i="1"/>
  <c r="Q917" i="1"/>
  <c r="P917" i="1"/>
  <c r="O917" i="1"/>
  <c r="N917" i="1"/>
  <c r="M917" i="1"/>
  <c r="L917" i="1"/>
  <c r="BX155" i="1"/>
  <c r="BQ155" i="1"/>
  <c r="BJ155" i="1"/>
  <c r="BC155" i="1"/>
  <c r="AX155" i="1"/>
  <c r="AS155" i="1"/>
  <c r="AN155" i="1"/>
  <c r="AI155" i="1"/>
  <c r="AD155" i="1"/>
  <c r="AC155" i="1"/>
  <c r="AB155" i="1"/>
  <c r="AA155" i="1"/>
  <c r="Z155" i="1"/>
  <c r="Y155" i="1"/>
  <c r="X155" i="1"/>
  <c r="W155" i="1"/>
  <c r="V155" i="1"/>
  <c r="U155" i="1"/>
  <c r="T155" i="1"/>
  <c r="S155" i="1"/>
  <c r="R155" i="1"/>
  <c r="Q155" i="1"/>
  <c r="P155" i="1"/>
  <c r="O155" i="1"/>
  <c r="N155" i="1"/>
  <c r="M155" i="1"/>
  <c r="L155" i="1"/>
  <c r="BX109" i="1"/>
  <c r="BQ109" i="1"/>
  <c r="BJ109" i="1"/>
  <c r="BC109" i="1"/>
  <c r="AX109" i="1"/>
  <c r="AS109" i="1"/>
  <c r="AN109" i="1"/>
  <c r="AI109" i="1"/>
  <c r="AD109" i="1"/>
  <c r="AC109" i="1"/>
  <c r="AB109" i="1"/>
  <c r="AA109" i="1"/>
  <c r="Z109" i="1"/>
  <c r="Y109" i="1"/>
  <c r="X109" i="1"/>
  <c r="W109" i="1"/>
  <c r="V109" i="1"/>
  <c r="U109" i="1"/>
  <c r="T109" i="1"/>
  <c r="S109" i="1"/>
  <c r="R109" i="1"/>
  <c r="Q109" i="1"/>
  <c r="P109" i="1"/>
  <c r="O109" i="1"/>
  <c r="N109" i="1"/>
  <c r="M109" i="1"/>
  <c r="L109" i="1"/>
  <c r="K109" i="1" s="1"/>
  <c r="BX1217" i="1"/>
  <c r="BQ1217" i="1"/>
  <c r="BJ1217" i="1"/>
  <c r="BC1217" i="1"/>
  <c r="AX1217" i="1"/>
  <c r="AS1217" i="1"/>
  <c r="AN1217" i="1"/>
  <c r="AI1217" i="1"/>
  <c r="AD1217" i="1"/>
  <c r="AC1217" i="1"/>
  <c r="AB1217" i="1"/>
  <c r="AA1217" i="1"/>
  <c r="Z1217" i="1"/>
  <c r="Y1217" i="1"/>
  <c r="X1217" i="1"/>
  <c r="W1217" i="1"/>
  <c r="V1217" i="1"/>
  <c r="U1217" i="1"/>
  <c r="T1217" i="1"/>
  <c r="S1217" i="1"/>
  <c r="R1217" i="1"/>
  <c r="Q1217" i="1"/>
  <c r="P1217" i="1"/>
  <c r="O1217" i="1"/>
  <c r="N1217" i="1"/>
  <c r="M1217" i="1"/>
  <c r="L1217" i="1"/>
  <c r="AX1025" i="1"/>
  <c r="AS1025" i="1"/>
  <c r="AN1025" i="1"/>
  <c r="AI1025" i="1"/>
  <c r="AD1025" i="1"/>
  <c r="AC1025" i="1"/>
  <c r="AB1025" i="1"/>
  <c r="AA1025" i="1"/>
  <c r="Z1025" i="1"/>
  <c r="Y1025" i="1"/>
  <c r="X1025" i="1"/>
  <c r="W1025" i="1"/>
  <c r="V1025" i="1"/>
  <c r="U1025" i="1"/>
  <c r="T1025" i="1"/>
  <c r="S1025" i="1"/>
  <c r="R1025" i="1"/>
  <c r="Q1025" i="1"/>
  <c r="P1025" i="1"/>
  <c r="O1025" i="1"/>
  <c r="N1025" i="1"/>
  <c r="M1025" i="1"/>
  <c r="L1025" i="1"/>
  <c r="BX1220" i="1"/>
  <c r="BQ1220" i="1"/>
  <c r="BJ1220" i="1"/>
  <c r="BC1220" i="1"/>
  <c r="AX1220" i="1"/>
  <c r="AS1220" i="1"/>
  <c r="AN1220" i="1"/>
  <c r="AI1220" i="1"/>
  <c r="AD1220" i="1"/>
  <c r="AC1220" i="1"/>
  <c r="AB1220" i="1"/>
  <c r="AA1220" i="1"/>
  <c r="Z1220" i="1"/>
  <c r="Y1220" i="1"/>
  <c r="X1220" i="1"/>
  <c r="W1220" i="1"/>
  <c r="V1220" i="1"/>
  <c r="U1220" i="1"/>
  <c r="T1220" i="1"/>
  <c r="S1220" i="1"/>
  <c r="R1220" i="1"/>
  <c r="Q1220" i="1"/>
  <c r="P1220" i="1"/>
  <c r="O1220" i="1"/>
  <c r="N1220" i="1"/>
  <c r="K1220" i="1" s="1"/>
  <c r="M1220" i="1"/>
  <c r="L1220" i="1"/>
  <c r="BX931" i="1"/>
  <c r="BQ931" i="1"/>
  <c r="BJ931" i="1"/>
  <c r="BC931" i="1"/>
  <c r="AX931" i="1"/>
  <c r="AS931" i="1"/>
  <c r="AN931" i="1"/>
  <c r="AI931" i="1"/>
  <c r="AD931" i="1"/>
  <c r="AC931" i="1"/>
  <c r="AB931" i="1"/>
  <c r="AA931" i="1"/>
  <c r="Z931" i="1"/>
  <c r="Y931" i="1"/>
  <c r="X931" i="1"/>
  <c r="W931" i="1"/>
  <c r="V931" i="1"/>
  <c r="U931" i="1"/>
  <c r="T931" i="1"/>
  <c r="S931" i="1"/>
  <c r="R931" i="1"/>
  <c r="Q931" i="1"/>
  <c r="P931" i="1"/>
  <c r="O931" i="1"/>
  <c r="N931" i="1"/>
  <c r="M931" i="1"/>
  <c r="L931" i="1"/>
  <c r="BX930" i="1"/>
  <c r="BQ930" i="1"/>
  <c r="BJ930" i="1"/>
  <c r="BC930" i="1"/>
  <c r="AX930" i="1"/>
  <c r="AS930" i="1"/>
  <c r="AN930" i="1"/>
  <c r="AI930" i="1"/>
  <c r="AD930" i="1"/>
  <c r="AC930" i="1"/>
  <c r="AB930" i="1"/>
  <c r="AA930" i="1"/>
  <c r="Z930" i="1"/>
  <c r="Y930" i="1"/>
  <c r="X930" i="1"/>
  <c r="W930" i="1"/>
  <c r="V930" i="1"/>
  <c r="U930" i="1"/>
  <c r="T930" i="1"/>
  <c r="S930" i="1"/>
  <c r="R930" i="1"/>
  <c r="Q930" i="1"/>
  <c r="P930" i="1"/>
  <c r="O930" i="1"/>
  <c r="N930" i="1"/>
  <c r="M930" i="1"/>
  <c r="L930" i="1"/>
  <c r="BX1219" i="1"/>
  <c r="BQ1219" i="1"/>
  <c r="BJ1219" i="1"/>
  <c r="BC1219" i="1"/>
  <c r="AX1219" i="1"/>
  <c r="AS1219" i="1"/>
  <c r="AN1219" i="1"/>
  <c r="AI1219" i="1"/>
  <c r="AD1219" i="1"/>
  <c r="AC1219" i="1"/>
  <c r="AB1219" i="1"/>
  <c r="AA1219" i="1"/>
  <c r="Z1219" i="1"/>
  <c r="Y1219" i="1"/>
  <c r="X1219" i="1"/>
  <c r="W1219" i="1"/>
  <c r="V1219" i="1"/>
  <c r="U1219" i="1"/>
  <c r="T1219" i="1"/>
  <c r="S1219" i="1"/>
  <c r="R1219" i="1"/>
  <c r="Q1219" i="1"/>
  <c r="P1219" i="1"/>
  <c r="O1219" i="1"/>
  <c r="N1219" i="1"/>
  <c r="M1219" i="1"/>
  <c r="L1219" i="1"/>
  <c r="BX1215" i="1"/>
  <c r="BQ1215" i="1"/>
  <c r="BJ1215" i="1"/>
  <c r="BC1215" i="1"/>
  <c r="AX1215" i="1"/>
  <c r="AS1215" i="1"/>
  <c r="AN1215" i="1"/>
  <c r="AI1215" i="1"/>
  <c r="AD1215" i="1"/>
  <c r="AC1215" i="1"/>
  <c r="AB1215" i="1"/>
  <c r="AA1215" i="1"/>
  <c r="Z1215" i="1"/>
  <c r="Y1215" i="1"/>
  <c r="X1215" i="1"/>
  <c r="W1215" i="1"/>
  <c r="V1215" i="1"/>
  <c r="U1215" i="1"/>
  <c r="T1215" i="1"/>
  <c r="S1215" i="1"/>
  <c r="R1215" i="1"/>
  <c r="Q1215" i="1"/>
  <c r="P1215" i="1"/>
  <c r="O1215" i="1"/>
  <c r="N1215" i="1"/>
  <c r="M1215" i="1"/>
  <c r="L1215" i="1"/>
  <c r="BX1209" i="1"/>
  <c r="BQ1209" i="1"/>
  <c r="BJ1209" i="1"/>
  <c r="BC1209" i="1"/>
  <c r="AX1209" i="1"/>
  <c r="AS1209" i="1"/>
  <c r="AN1209" i="1"/>
  <c r="AI1209" i="1"/>
  <c r="AD1209" i="1"/>
  <c r="AC1209" i="1"/>
  <c r="AB1209" i="1"/>
  <c r="AA1209" i="1"/>
  <c r="Z1209" i="1"/>
  <c r="Y1209" i="1"/>
  <c r="X1209" i="1"/>
  <c r="W1209" i="1"/>
  <c r="V1209" i="1"/>
  <c r="U1209" i="1"/>
  <c r="T1209" i="1"/>
  <c r="S1209" i="1"/>
  <c r="R1209" i="1"/>
  <c r="Q1209" i="1"/>
  <c r="P1209" i="1"/>
  <c r="O1209" i="1"/>
  <c r="N1209" i="1"/>
  <c r="M1209" i="1"/>
  <c r="L1209" i="1"/>
  <c r="BX354" i="1"/>
  <c r="BQ354" i="1"/>
  <c r="BJ354" i="1"/>
  <c r="BC354" i="1"/>
  <c r="AX354" i="1"/>
  <c r="AS354" i="1"/>
  <c r="AN354" i="1"/>
  <c r="AI354" i="1"/>
  <c r="AD354" i="1"/>
  <c r="AC354" i="1"/>
  <c r="AB354" i="1"/>
  <c r="AA354" i="1"/>
  <c r="Z354" i="1"/>
  <c r="Y354" i="1"/>
  <c r="X354" i="1"/>
  <c r="W354" i="1"/>
  <c r="V354" i="1"/>
  <c r="U354" i="1"/>
  <c r="T354" i="1"/>
  <c r="S354" i="1"/>
  <c r="R354" i="1"/>
  <c r="Q354" i="1"/>
  <c r="P354" i="1"/>
  <c r="O354" i="1"/>
  <c r="N354" i="1"/>
  <c r="M354" i="1"/>
  <c r="L354" i="1"/>
  <c r="BX387" i="1"/>
  <c r="BQ387" i="1"/>
  <c r="BJ387" i="1"/>
  <c r="BC387" i="1"/>
  <c r="AX387" i="1"/>
  <c r="AS387" i="1"/>
  <c r="AN387" i="1"/>
  <c r="AI387" i="1"/>
  <c r="AD387" i="1"/>
  <c r="AC387" i="1"/>
  <c r="AB387" i="1"/>
  <c r="AA387" i="1"/>
  <c r="Z387" i="1"/>
  <c r="Y387" i="1"/>
  <c r="X387" i="1"/>
  <c r="W387" i="1"/>
  <c r="V387" i="1"/>
  <c r="U387" i="1"/>
  <c r="T387" i="1"/>
  <c r="S387" i="1"/>
  <c r="R387" i="1"/>
  <c r="Q387" i="1"/>
  <c r="P387" i="1"/>
  <c r="O387" i="1"/>
  <c r="N387" i="1"/>
  <c r="M387" i="1"/>
  <c r="L387" i="1"/>
  <c r="K387" i="1" s="1"/>
  <c r="BX1159" i="1"/>
  <c r="BQ1159" i="1"/>
  <c r="BJ1159" i="1"/>
  <c r="BC1159" i="1"/>
  <c r="AX1159" i="1"/>
  <c r="AS1159" i="1"/>
  <c r="AN1159" i="1"/>
  <c r="AI1159" i="1"/>
  <c r="AD1159" i="1"/>
  <c r="AC1159" i="1"/>
  <c r="AB1159" i="1"/>
  <c r="AA1159" i="1"/>
  <c r="Z1159" i="1"/>
  <c r="Y1159" i="1"/>
  <c r="X1159" i="1"/>
  <c r="W1159" i="1"/>
  <c r="V1159" i="1"/>
  <c r="U1159" i="1"/>
  <c r="T1159" i="1"/>
  <c r="S1159" i="1"/>
  <c r="R1159" i="1"/>
  <c r="Q1159" i="1"/>
  <c r="P1159" i="1"/>
  <c r="O1159" i="1"/>
  <c r="N1159" i="1"/>
  <c r="M1159" i="1"/>
  <c r="L1159" i="1"/>
  <c r="BX826" i="1"/>
  <c r="BQ826" i="1"/>
  <c r="BJ826" i="1"/>
  <c r="BC826" i="1"/>
  <c r="AX826" i="1"/>
  <c r="AS826" i="1"/>
  <c r="AN826" i="1"/>
  <c r="AI826" i="1"/>
  <c r="AD826" i="1"/>
  <c r="AC826" i="1"/>
  <c r="AB826" i="1"/>
  <c r="AA826" i="1"/>
  <c r="Z826" i="1"/>
  <c r="Y826" i="1"/>
  <c r="X826" i="1"/>
  <c r="W826" i="1"/>
  <c r="V826" i="1"/>
  <c r="U826" i="1"/>
  <c r="T826" i="1"/>
  <c r="S826" i="1"/>
  <c r="R826" i="1"/>
  <c r="Q826" i="1"/>
  <c r="P826" i="1"/>
  <c r="O826" i="1"/>
  <c r="N826" i="1"/>
  <c r="M826" i="1"/>
  <c r="L826" i="1"/>
  <c r="BX855" i="1"/>
  <c r="BQ855" i="1"/>
  <c r="BJ855" i="1"/>
  <c r="BC855" i="1"/>
  <c r="AX855" i="1"/>
  <c r="AS855" i="1"/>
  <c r="AN855" i="1"/>
  <c r="AI855" i="1"/>
  <c r="AD855" i="1"/>
  <c r="AC855" i="1"/>
  <c r="AB855" i="1"/>
  <c r="AA855" i="1"/>
  <c r="Z855" i="1"/>
  <c r="Y855" i="1"/>
  <c r="X855" i="1"/>
  <c r="W855" i="1"/>
  <c r="V855" i="1"/>
  <c r="U855" i="1"/>
  <c r="T855" i="1"/>
  <c r="S855" i="1"/>
  <c r="R855" i="1"/>
  <c r="Q855" i="1"/>
  <c r="P855" i="1"/>
  <c r="O855" i="1"/>
  <c r="N855" i="1"/>
  <c r="M855" i="1"/>
  <c r="L855" i="1"/>
  <c r="BX1176" i="1"/>
  <c r="BQ1176" i="1"/>
  <c r="BJ1176" i="1"/>
  <c r="BC1176" i="1"/>
  <c r="AX1176" i="1"/>
  <c r="AS1176" i="1"/>
  <c r="AN1176" i="1"/>
  <c r="AI1176" i="1"/>
  <c r="AD1176" i="1"/>
  <c r="AC1176" i="1"/>
  <c r="AB1176" i="1"/>
  <c r="AA1176" i="1"/>
  <c r="Z1176" i="1"/>
  <c r="Y1176" i="1"/>
  <c r="X1176" i="1"/>
  <c r="W1176" i="1"/>
  <c r="V1176" i="1"/>
  <c r="U1176" i="1"/>
  <c r="T1176" i="1"/>
  <c r="S1176" i="1"/>
  <c r="R1176" i="1"/>
  <c r="Q1176" i="1"/>
  <c r="P1176" i="1"/>
  <c r="O1176" i="1"/>
  <c r="N1176" i="1"/>
  <c r="M1176" i="1"/>
  <c r="L1176" i="1"/>
  <c r="BX223" i="1"/>
  <c r="BQ223" i="1"/>
  <c r="BJ223" i="1"/>
  <c r="BC223" i="1"/>
  <c r="AX223" i="1"/>
  <c r="AS223" i="1"/>
  <c r="AN223" i="1"/>
  <c r="AI223" i="1"/>
  <c r="AD223" i="1"/>
  <c r="AC223" i="1"/>
  <c r="AB223" i="1"/>
  <c r="AA223" i="1"/>
  <c r="Z223" i="1"/>
  <c r="Y223" i="1"/>
  <c r="X223" i="1"/>
  <c r="W223" i="1"/>
  <c r="V223" i="1"/>
  <c r="U223" i="1"/>
  <c r="T223" i="1"/>
  <c r="S223" i="1"/>
  <c r="R223" i="1"/>
  <c r="Q223" i="1"/>
  <c r="P223" i="1"/>
  <c r="K223" i="1" s="1"/>
  <c r="O223" i="1"/>
  <c r="N223" i="1"/>
  <c r="M223" i="1"/>
  <c r="L223" i="1"/>
  <c r="AX228" i="1"/>
  <c r="AS228" i="1"/>
  <c r="AN228" i="1"/>
  <c r="AI228" i="1"/>
  <c r="AD228" i="1"/>
  <c r="AC228" i="1"/>
  <c r="AB228" i="1"/>
  <c r="AA228" i="1"/>
  <c r="Z228" i="1"/>
  <c r="Y228" i="1"/>
  <c r="X228" i="1"/>
  <c r="W228" i="1"/>
  <c r="V228" i="1"/>
  <c r="U228" i="1"/>
  <c r="T228" i="1"/>
  <c r="S228" i="1"/>
  <c r="R228" i="1"/>
  <c r="Q228" i="1"/>
  <c r="P228" i="1"/>
  <c r="K228" i="1" s="1"/>
  <c r="O228" i="1"/>
  <c r="N228" i="1"/>
  <c r="M228" i="1"/>
  <c r="L228" i="1"/>
  <c r="BX1043" i="1"/>
  <c r="BQ1043" i="1"/>
  <c r="BJ1043" i="1"/>
  <c r="BC1043" i="1"/>
  <c r="AX1043" i="1"/>
  <c r="AS1043" i="1"/>
  <c r="AN1043" i="1"/>
  <c r="AI1043" i="1"/>
  <c r="AD1043" i="1"/>
  <c r="AC1043" i="1"/>
  <c r="AB1043" i="1"/>
  <c r="AA1043" i="1"/>
  <c r="Z1043" i="1"/>
  <c r="Y1043" i="1"/>
  <c r="X1043" i="1"/>
  <c r="W1043" i="1"/>
  <c r="V1043" i="1"/>
  <c r="U1043" i="1"/>
  <c r="T1043" i="1"/>
  <c r="S1043" i="1"/>
  <c r="R1043" i="1"/>
  <c r="Q1043" i="1"/>
  <c r="P1043" i="1"/>
  <c r="O1043" i="1"/>
  <c r="N1043" i="1"/>
  <c r="M1043" i="1"/>
  <c r="L1043" i="1"/>
  <c r="BX882" i="1"/>
  <c r="BQ882" i="1"/>
  <c r="BJ882" i="1"/>
  <c r="BC882" i="1"/>
  <c r="AX882" i="1"/>
  <c r="AS882" i="1"/>
  <c r="AN882" i="1"/>
  <c r="AI882" i="1"/>
  <c r="AD882" i="1"/>
  <c r="AC882" i="1"/>
  <c r="AB882" i="1"/>
  <c r="AA882" i="1"/>
  <c r="Z882" i="1"/>
  <c r="Y882" i="1"/>
  <c r="X882" i="1"/>
  <c r="W882" i="1"/>
  <c r="V882" i="1"/>
  <c r="U882" i="1"/>
  <c r="T882" i="1"/>
  <c r="S882" i="1"/>
  <c r="R882" i="1"/>
  <c r="Q882" i="1"/>
  <c r="P882" i="1"/>
  <c r="O882" i="1"/>
  <c r="N882" i="1"/>
  <c r="M882" i="1"/>
  <c r="L882" i="1"/>
  <c r="BX658" i="1"/>
  <c r="BQ658" i="1"/>
  <c r="BJ658" i="1"/>
  <c r="BC658" i="1"/>
  <c r="AX658" i="1"/>
  <c r="AS658" i="1"/>
  <c r="AN658" i="1"/>
  <c r="AI658" i="1"/>
  <c r="AD658" i="1"/>
  <c r="AC658" i="1"/>
  <c r="AB658" i="1"/>
  <c r="AA658" i="1"/>
  <c r="Z658" i="1"/>
  <c r="Y658" i="1"/>
  <c r="X658" i="1"/>
  <c r="W658" i="1"/>
  <c r="V658" i="1"/>
  <c r="U658" i="1"/>
  <c r="T658" i="1"/>
  <c r="S658" i="1"/>
  <c r="R658" i="1"/>
  <c r="Q658" i="1"/>
  <c r="P658" i="1"/>
  <c r="O658" i="1"/>
  <c r="N658" i="1"/>
  <c r="M658" i="1"/>
  <c r="L658" i="1"/>
  <c r="BX663" i="1"/>
  <c r="BQ663" i="1"/>
  <c r="BJ663" i="1"/>
  <c r="BC663" i="1"/>
  <c r="AX663" i="1"/>
  <c r="AS663" i="1"/>
  <c r="AN663" i="1"/>
  <c r="AI663" i="1"/>
  <c r="AD663" i="1"/>
  <c r="AC663" i="1"/>
  <c r="AB663" i="1"/>
  <c r="AA663" i="1"/>
  <c r="Z663" i="1"/>
  <c r="Y663" i="1"/>
  <c r="X663" i="1"/>
  <c r="W663" i="1"/>
  <c r="V663" i="1"/>
  <c r="U663" i="1"/>
  <c r="T663" i="1"/>
  <c r="S663" i="1"/>
  <c r="R663" i="1"/>
  <c r="Q663" i="1"/>
  <c r="P663" i="1"/>
  <c r="O663" i="1"/>
  <c r="N663" i="1"/>
  <c r="M663" i="1"/>
  <c r="L663" i="1"/>
  <c r="BX659" i="1"/>
  <c r="BQ659" i="1"/>
  <c r="BJ659" i="1"/>
  <c r="BC659" i="1"/>
  <c r="AX659" i="1"/>
  <c r="AS659" i="1"/>
  <c r="AN659" i="1"/>
  <c r="AI659" i="1"/>
  <c r="AD659" i="1"/>
  <c r="AC659" i="1"/>
  <c r="AB659" i="1"/>
  <c r="AA659" i="1"/>
  <c r="Z659" i="1"/>
  <c r="Y659" i="1"/>
  <c r="X659" i="1"/>
  <c r="W659" i="1"/>
  <c r="V659" i="1"/>
  <c r="U659" i="1"/>
  <c r="T659" i="1"/>
  <c r="S659" i="1"/>
  <c r="R659" i="1"/>
  <c r="Q659" i="1"/>
  <c r="P659" i="1"/>
  <c r="O659" i="1"/>
  <c r="N659" i="1"/>
  <c r="M659" i="1"/>
  <c r="L659" i="1"/>
  <c r="BX672" i="1"/>
  <c r="BQ672" i="1"/>
  <c r="BJ672" i="1"/>
  <c r="BC672" i="1"/>
  <c r="AX672" i="1"/>
  <c r="AS672" i="1"/>
  <c r="AN672" i="1"/>
  <c r="AI672" i="1"/>
  <c r="AD672" i="1"/>
  <c r="AC672" i="1"/>
  <c r="AB672" i="1"/>
  <c r="AA672" i="1"/>
  <c r="Z672" i="1"/>
  <c r="Y672" i="1"/>
  <c r="X672" i="1"/>
  <c r="W672" i="1"/>
  <c r="V672" i="1"/>
  <c r="U672" i="1"/>
  <c r="T672" i="1"/>
  <c r="S672" i="1"/>
  <c r="R672" i="1"/>
  <c r="Q672" i="1"/>
  <c r="K672" i="1" s="1"/>
  <c r="P672" i="1"/>
  <c r="O672" i="1"/>
  <c r="N672" i="1"/>
  <c r="M672" i="1"/>
  <c r="L672" i="1"/>
  <c r="BX673" i="1"/>
  <c r="BQ673" i="1"/>
  <c r="BJ673" i="1"/>
  <c r="BC673" i="1"/>
  <c r="AX673" i="1"/>
  <c r="AS673" i="1"/>
  <c r="AN673" i="1"/>
  <c r="AI673" i="1"/>
  <c r="AD673" i="1"/>
  <c r="AC673" i="1"/>
  <c r="AB673" i="1"/>
  <c r="AA673" i="1"/>
  <c r="Z673" i="1"/>
  <c r="Y673" i="1"/>
  <c r="X673" i="1"/>
  <c r="W673" i="1"/>
  <c r="V673" i="1"/>
  <c r="U673" i="1"/>
  <c r="T673" i="1"/>
  <c r="S673" i="1"/>
  <c r="R673" i="1"/>
  <c r="Q673" i="1"/>
  <c r="P673" i="1"/>
  <c r="O673" i="1"/>
  <c r="N673" i="1"/>
  <c r="M673" i="1"/>
  <c r="L673" i="1"/>
  <c r="BX691" i="1"/>
  <c r="BQ691" i="1"/>
  <c r="BJ691" i="1"/>
  <c r="BC691" i="1"/>
  <c r="AX691" i="1"/>
  <c r="AS691" i="1"/>
  <c r="AN691" i="1"/>
  <c r="AI691" i="1"/>
  <c r="AD691" i="1"/>
  <c r="AC691" i="1"/>
  <c r="AB691" i="1"/>
  <c r="AA691" i="1"/>
  <c r="Z691" i="1"/>
  <c r="Y691" i="1"/>
  <c r="X691" i="1"/>
  <c r="W691" i="1"/>
  <c r="V691" i="1"/>
  <c r="U691" i="1"/>
  <c r="T691" i="1"/>
  <c r="S691" i="1"/>
  <c r="R691" i="1"/>
  <c r="Q691" i="1"/>
  <c r="P691" i="1"/>
  <c r="O691" i="1"/>
  <c r="N691" i="1"/>
  <c r="M691" i="1"/>
  <c r="L691" i="1"/>
  <c r="BX688" i="1"/>
  <c r="BQ688" i="1"/>
  <c r="BJ688" i="1"/>
  <c r="BC688" i="1"/>
  <c r="AX688" i="1"/>
  <c r="AS688" i="1"/>
  <c r="AN688" i="1"/>
  <c r="AI688" i="1"/>
  <c r="AD688" i="1"/>
  <c r="AC688" i="1"/>
  <c r="AB688" i="1"/>
  <c r="AA688" i="1"/>
  <c r="Z688" i="1"/>
  <c r="Y688" i="1"/>
  <c r="X688" i="1"/>
  <c r="W688" i="1"/>
  <c r="V688" i="1"/>
  <c r="U688" i="1"/>
  <c r="T688" i="1"/>
  <c r="S688" i="1"/>
  <c r="R688" i="1"/>
  <c r="Q688" i="1"/>
  <c r="P688" i="1"/>
  <c r="O688" i="1"/>
  <c r="N688" i="1"/>
  <c r="M688" i="1"/>
  <c r="L688" i="1"/>
  <c r="BX552" i="1"/>
  <c r="BQ552" i="1"/>
  <c r="BJ552" i="1"/>
  <c r="BC552" i="1"/>
  <c r="AX552" i="1"/>
  <c r="AS552" i="1"/>
  <c r="AN552" i="1"/>
  <c r="AI552" i="1"/>
  <c r="AD552" i="1"/>
  <c r="AC552" i="1"/>
  <c r="AB552" i="1"/>
  <c r="AA552" i="1"/>
  <c r="Z552" i="1"/>
  <c r="Y552" i="1"/>
  <c r="X552" i="1"/>
  <c r="W552" i="1"/>
  <c r="V552" i="1"/>
  <c r="U552" i="1"/>
  <c r="T552" i="1"/>
  <c r="S552" i="1"/>
  <c r="R552" i="1"/>
  <c r="Q552" i="1"/>
  <c r="P552" i="1"/>
  <c r="O552" i="1"/>
  <c r="N552" i="1"/>
  <c r="M552" i="1"/>
  <c r="L552" i="1"/>
  <c r="BX679" i="1"/>
  <c r="BQ679" i="1"/>
  <c r="BJ679" i="1"/>
  <c r="BC679" i="1"/>
  <c r="AX679" i="1"/>
  <c r="AS679" i="1"/>
  <c r="AN679" i="1"/>
  <c r="AI679" i="1"/>
  <c r="AD679" i="1"/>
  <c r="AC679" i="1"/>
  <c r="AB679" i="1"/>
  <c r="AA679" i="1"/>
  <c r="Z679" i="1"/>
  <c r="Y679" i="1"/>
  <c r="X679" i="1"/>
  <c r="W679" i="1"/>
  <c r="V679" i="1"/>
  <c r="U679" i="1"/>
  <c r="T679" i="1"/>
  <c r="S679" i="1"/>
  <c r="R679" i="1"/>
  <c r="Q679" i="1"/>
  <c r="P679" i="1"/>
  <c r="O679" i="1"/>
  <c r="N679" i="1"/>
  <c r="M679" i="1"/>
  <c r="L679" i="1"/>
  <c r="BX699" i="1"/>
  <c r="BQ699" i="1"/>
  <c r="BJ699" i="1"/>
  <c r="BC699" i="1"/>
  <c r="AX699" i="1"/>
  <c r="AS699" i="1"/>
  <c r="AN699" i="1"/>
  <c r="AI699" i="1"/>
  <c r="AD699" i="1"/>
  <c r="AC699" i="1"/>
  <c r="AB699" i="1"/>
  <c r="AA699" i="1"/>
  <c r="Z699" i="1"/>
  <c r="Y699" i="1"/>
  <c r="X699" i="1"/>
  <c r="W699" i="1"/>
  <c r="V699" i="1"/>
  <c r="U699" i="1"/>
  <c r="T699" i="1"/>
  <c r="S699" i="1"/>
  <c r="R699" i="1"/>
  <c r="Q699" i="1"/>
  <c r="P699" i="1"/>
  <c r="O699" i="1"/>
  <c r="N699" i="1"/>
  <c r="M699" i="1"/>
  <c r="L699" i="1"/>
  <c r="K699" i="1" s="1"/>
  <c r="BX895" i="1"/>
  <c r="BQ895" i="1"/>
  <c r="BJ895" i="1"/>
  <c r="BC895" i="1"/>
  <c r="AX895" i="1"/>
  <c r="AS895" i="1"/>
  <c r="AN895" i="1"/>
  <c r="AI895" i="1"/>
  <c r="AD895" i="1"/>
  <c r="AC895" i="1"/>
  <c r="AB895" i="1"/>
  <c r="AA895" i="1"/>
  <c r="Z895" i="1"/>
  <c r="Y895" i="1"/>
  <c r="X895" i="1"/>
  <c r="W895" i="1"/>
  <c r="V895" i="1"/>
  <c r="U895" i="1"/>
  <c r="T895" i="1"/>
  <c r="S895" i="1"/>
  <c r="R895" i="1"/>
  <c r="Q895" i="1"/>
  <c r="P895" i="1"/>
  <c r="O895" i="1"/>
  <c r="N895" i="1"/>
  <c r="M895" i="1"/>
  <c r="L895" i="1"/>
  <c r="BX1018" i="1"/>
  <c r="BQ1018" i="1"/>
  <c r="BJ1018" i="1"/>
  <c r="BC1018" i="1"/>
  <c r="AX1018" i="1"/>
  <c r="AS1018" i="1"/>
  <c r="AN1018" i="1"/>
  <c r="AI1018" i="1"/>
  <c r="AD1018" i="1"/>
  <c r="AC1018" i="1"/>
  <c r="AB1018" i="1"/>
  <c r="AA1018" i="1"/>
  <c r="Z1018" i="1"/>
  <c r="Y1018" i="1"/>
  <c r="X1018" i="1"/>
  <c r="W1018" i="1"/>
  <c r="V1018" i="1"/>
  <c r="U1018" i="1"/>
  <c r="T1018" i="1"/>
  <c r="S1018" i="1"/>
  <c r="R1018" i="1"/>
  <c r="Q1018" i="1"/>
  <c r="P1018" i="1"/>
  <c r="O1018" i="1"/>
  <c r="N1018" i="1"/>
  <c r="M1018" i="1"/>
  <c r="L1018" i="1"/>
  <c r="BX880" i="1"/>
  <c r="BQ880" i="1"/>
  <c r="BJ880" i="1"/>
  <c r="BC880" i="1"/>
  <c r="AX880" i="1"/>
  <c r="AS880" i="1"/>
  <c r="AN880" i="1"/>
  <c r="AI880" i="1"/>
  <c r="AD880" i="1"/>
  <c r="AC880" i="1"/>
  <c r="AB880" i="1"/>
  <c r="AA880" i="1"/>
  <c r="Z880" i="1"/>
  <c r="Y880" i="1"/>
  <c r="X880" i="1"/>
  <c r="W880" i="1"/>
  <c r="V880" i="1"/>
  <c r="U880" i="1"/>
  <c r="T880" i="1"/>
  <c r="S880" i="1"/>
  <c r="R880" i="1"/>
  <c r="Q880" i="1"/>
  <c r="P880" i="1"/>
  <c r="O880" i="1"/>
  <c r="N880" i="1"/>
  <c r="M880" i="1"/>
  <c r="L880" i="1"/>
  <c r="BX881" i="1"/>
  <c r="BQ881" i="1"/>
  <c r="BJ881" i="1"/>
  <c r="BC881" i="1"/>
  <c r="AX881" i="1"/>
  <c r="AS881" i="1"/>
  <c r="AN881" i="1"/>
  <c r="AI881" i="1"/>
  <c r="AD881" i="1"/>
  <c r="AC881" i="1"/>
  <c r="AB881" i="1"/>
  <c r="AA881" i="1"/>
  <c r="Z881" i="1"/>
  <c r="Y881" i="1"/>
  <c r="X881" i="1"/>
  <c r="W881" i="1"/>
  <c r="V881" i="1"/>
  <c r="U881" i="1"/>
  <c r="T881" i="1"/>
  <c r="S881" i="1"/>
  <c r="R881" i="1"/>
  <c r="Q881" i="1"/>
  <c r="P881" i="1"/>
  <c r="O881" i="1"/>
  <c r="N881" i="1"/>
  <c r="M881" i="1"/>
  <c r="L881" i="1"/>
  <c r="BX890" i="1"/>
  <c r="BQ890" i="1"/>
  <c r="BJ890" i="1"/>
  <c r="BC890" i="1"/>
  <c r="AX890" i="1"/>
  <c r="AS890" i="1"/>
  <c r="AN890" i="1"/>
  <c r="AI890" i="1"/>
  <c r="AD890" i="1"/>
  <c r="AC890" i="1"/>
  <c r="AB890" i="1"/>
  <c r="AA890" i="1"/>
  <c r="Z890" i="1"/>
  <c r="Y890" i="1"/>
  <c r="X890" i="1"/>
  <c r="W890" i="1"/>
  <c r="V890" i="1"/>
  <c r="U890" i="1"/>
  <c r="T890" i="1"/>
  <c r="S890" i="1"/>
  <c r="R890" i="1"/>
  <c r="Q890" i="1"/>
  <c r="P890" i="1"/>
  <c r="O890" i="1"/>
  <c r="N890" i="1"/>
  <c r="M890" i="1"/>
  <c r="L890" i="1"/>
  <c r="BX884" i="1"/>
  <c r="BQ884" i="1"/>
  <c r="BJ884" i="1"/>
  <c r="BC884" i="1"/>
  <c r="AX884" i="1"/>
  <c r="AS884" i="1"/>
  <c r="AN884" i="1"/>
  <c r="AI884" i="1"/>
  <c r="AD884" i="1"/>
  <c r="AC884" i="1"/>
  <c r="AB884" i="1"/>
  <c r="AA884" i="1"/>
  <c r="Z884" i="1"/>
  <c r="Y884" i="1"/>
  <c r="X884" i="1"/>
  <c r="W884" i="1"/>
  <c r="V884" i="1"/>
  <c r="U884" i="1"/>
  <c r="T884" i="1"/>
  <c r="S884" i="1"/>
  <c r="R884" i="1"/>
  <c r="Q884" i="1"/>
  <c r="P884" i="1"/>
  <c r="O884" i="1"/>
  <c r="N884" i="1"/>
  <c r="M884" i="1"/>
  <c r="L884" i="1"/>
  <c r="BX886" i="1"/>
  <c r="BQ886" i="1"/>
  <c r="BJ886" i="1"/>
  <c r="BC886" i="1"/>
  <c r="AX886" i="1"/>
  <c r="AS886" i="1"/>
  <c r="AN886" i="1"/>
  <c r="AI886" i="1"/>
  <c r="AD886" i="1"/>
  <c r="AC886" i="1"/>
  <c r="AB886" i="1"/>
  <c r="AA886" i="1"/>
  <c r="Z886" i="1"/>
  <c r="Y886" i="1"/>
  <c r="X886" i="1"/>
  <c r="W886" i="1"/>
  <c r="V886" i="1"/>
  <c r="U886" i="1"/>
  <c r="T886" i="1"/>
  <c r="S886" i="1"/>
  <c r="R886" i="1"/>
  <c r="Q886" i="1"/>
  <c r="P886" i="1"/>
  <c r="O886" i="1"/>
  <c r="N886" i="1"/>
  <c r="M886" i="1"/>
  <c r="L886" i="1"/>
  <c r="BX259" i="1"/>
  <c r="BQ259" i="1"/>
  <c r="BJ259" i="1"/>
  <c r="BC259" i="1"/>
  <c r="AX259" i="1"/>
  <c r="AS259" i="1"/>
  <c r="AN259" i="1"/>
  <c r="AI259" i="1"/>
  <c r="AD259" i="1"/>
  <c r="AC259" i="1"/>
  <c r="AB259" i="1"/>
  <c r="AA259" i="1"/>
  <c r="Z259" i="1"/>
  <c r="Y259" i="1"/>
  <c r="X259" i="1"/>
  <c r="W259" i="1"/>
  <c r="V259" i="1"/>
  <c r="U259" i="1"/>
  <c r="T259" i="1"/>
  <c r="S259" i="1"/>
  <c r="R259" i="1"/>
  <c r="Q259" i="1"/>
  <c r="P259" i="1"/>
  <c r="O259" i="1"/>
  <c r="N259" i="1"/>
  <c r="M259" i="1"/>
  <c r="L259" i="1"/>
  <c r="K259" i="1" s="1"/>
  <c r="BX466" i="1"/>
  <c r="BQ466" i="1"/>
  <c r="BJ466" i="1"/>
  <c r="BC466" i="1"/>
  <c r="AX466" i="1"/>
  <c r="AS466" i="1"/>
  <c r="AN466" i="1"/>
  <c r="AI466" i="1"/>
  <c r="AD466" i="1"/>
  <c r="AC466" i="1"/>
  <c r="AB466" i="1"/>
  <c r="AA466" i="1"/>
  <c r="Z466" i="1"/>
  <c r="Y466" i="1"/>
  <c r="X466" i="1"/>
  <c r="W466" i="1"/>
  <c r="V466" i="1"/>
  <c r="U466" i="1"/>
  <c r="T466" i="1"/>
  <c r="S466" i="1"/>
  <c r="R466" i="1"/>
  <c r="Q466" i="1"/>
  <c r="P466" i="1"/>
  <c r="O466" i="1"/>
  <c r="N466" i="1"/>
  <c r="M466" i="1"/>
  <c r="L466" i="1"/>
  <c r="BX402" i="1"/>
  <c r="BQ402" i="1"/>
  <c r="BJ402" i="1"/>
  <c r="BC402" i="1"/>
  <c r="AX402" i="1"/>
  <c r="AS402" i="1"/>
  <c r="AN402" i="1"/>
  <c r="AI402" i="1"/>
  <c r="AD402" i="1"/>
  <c r="AC402" i="1"/>
  <c r="AB402" i="1"/>
  <c r="AA402" i="1"/>
  <c r="Z402" i="1"/>
  <c r="Y402" i="1"/>
  <c r="X402" i="1"/>
  <c r="W402" i="1"/>
  <c r="V402" i="1"/>
  <c r="U402" i="1"/>
  <c r="T402" i="1"/>
  <c r="S402" i="1"/>
  <c r="R402" i="1"/>
  <c r="Q402" i="1"/>
  <c r="P402" i="1"/>
  <c r="O402" i="1"/>
  <c r="N402" i="1"/>
  <c r="M402" i="1"/>
  <c r="L402" i="1"/>
  <c r="BX555" i="1"/>
  <c r="BQ555" i="1"/>
  <c r="BJ555" i="1"/>
  <c r="BC555" i="1"/>
  <c r="AX555" i="1"/>
  <c r="AS555" i="1"/>
  <c r="AN555" i="1"/>
  <c r="AI555" i="1"/>
  <c r="AD555" i="1"/>
  <c r="AC555" i="1"/>
  <c r="AB555" i="1"/>
  <c r="AA555" i="1"/>
  <c r="Z555" i="1"/>
  <c r="Y555" i="1"/>
  <c r="X555" i="1"/>
  <c r="W555" i="1"/>
  <c r="V555" i="1"/>
  <c r="U555" i="1"/>
  <c r="T555" i="1"/>
  <c r="S555" i="1"/>
  <c r="R555" i="1"/>
  <c r="Q555" i="1"/>
  <c r="P555" i="1"/>
  <c r="O555" i="1"/>
  <c r="N555" i="1"/>
  <c r="M555" i="1"/>
  <c r="L555" i="1"/>
  <c r="BX460" i="1"/>
  <c r="BQ460" i="1"/>
  <c r="BJ460" i="1"/>
  <c r="BC460" i="1"/>
  <c r="AX460" i="1"/>
  <c r="AS460" i="1"/>
  <c r="AN460" i="1"/>
  <c r="AI460" i="1"/>
  <c r="AD460" i="1"/>
  <c r="AC460" i="1"/>
  <c r="AB460" i="1"/>
  <c r="AA460" i="1"/>
  <c r="Z460" i="1"/>
  <c r="Y460" i="1"/>
  <c r="X460" i="1"/>
  <c r="W460" i="1"/>
  <c r="V460" i="1"/>
  <c r="U460" i="1"/>
  <c r="T460" i="1"/>
  <c r="S460" i="1"/>
  <c r="R460" i="1"/>
  <c r="Q460" i="1"/>
  <c r="P460" i="1"/>
  <c r="O460" i="1"/>
  <c r="N460" i="1"/>
  <c r="M460" i="1"/>
  <c r="L460" i="1"/>
  <c r="BX69" i="1"/>
  <c r="BQ69" i="1"/>
  <c r="BJ69" i="1"/>
  <c r="BC69" i="1"/>
  <c r="AX69" i="1"/>
  <c r="AS69" i="1"/>
  <c r="AN69" i="1"/>
  <c r="AI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BX487" i="1"/>
  <c r="BQ487" i="1"/>
  <c r="BJ487" i="1"/>
  <c r="BC487" i="1"/>
  <c r="AX487" i="1"/>
  <c r="AS487" i="1"/>
  <c r="AN487" i="1"/>
  <c r="AI487" i="1"/>
  <c r="AD487" i="1"/>
  <c r="AC487" i="1"/>
  <c r="AB487" i="1"/>
  <c r="AA487" i="1"/>
  <c r="Z487" i="1"/>
  <c r="Y487" i="1"/>
  <c r="X487" i="1"/>
  <c r="W487" i="1"/>
  <c r="V487" i="1"/>
  <c r="U487" i="1"/>
  <c r="T487" i="1"/>
  <c r="S487" i="1"/>
  <c r="R487" i="1"/>
  <c r="Q487" i="1"/>
  <c r="P487" i="1"/>
  <c r="O487" i="1"/>
  <c r="N487" i="1"/>
  <c r="M487" i="1"/>
  <c r="K487" i="1" s="1"/>
  <c r="L487" i="1"/>
  <c r="BX486" i="1"/>
  <c r="BQ486" i="1"/>
  <c r="BJ486" i="1"/>
  <c r="BC486" i="1"/>
  <c r="AX486" i="1"/>
  <c r="AS486" i="1"/>
  <c r="AN486" i="1"/>
  <c r="AI486" i="1"/>
  <c r="AD486" i="1"/>
  <c r="AC486" i="1"/>
  <c r="AB486" i="1"/>
  <c r="AA486" i="1"/>
  <c r="Z486" i="1"/>
  <c r="Y486" i="1"/>
  <c r="X486" i="1"/>
  <c r="W486" i="1"/>
  <c r="V486" i="1"/>
  <c r="U486" i="1"/>
  <c r="T486" i="1"/>
  <c r="S486" i="1"/>
  <c r="R486" i="1"/>
  <c r="Q486" i="1"/>
  <c r="P486" i="1"/>
  <c r="O486" i="1"/>
  <c r="N486" i="1"/>
  <c r="M486" i="1"/>
  <c r="L486" i="1"/>
  <c r="BX373" i="1"/>
  <c r="BQ373" i="1"/>
  <c r="BJ373" i="1"/>
  <c r="BC373" i="1"/>
  <c r="AX373" i="1"/>
  <c r="AS373" i="1"/>
  <c r="AN373" i="1"/>
  <c r="AI373" i="1"/>
  <c r="AD373" i="1"/>
  <c r="AC373" i="1"/>
  <c r="AB373" i="1"/>
  <c r="AA373" i="1"/>
  <c r="Z373" i="1"/>
  <c r="Y373" i="1"/>
  <c r="X373" i="1"/>
  <c r="W373" i="1"/>
  <c r="V373" i="1"/>
  <c r="U373" i="1"/>
  <c r="T373" i="1"/>
  <c r="S373" i="1"/>
  <c r="R373" i="1"/>
  <c r="Q373" i="1"/>
  <c r="P373" i="1"/>
  <c r="O373" i="1"/>
  <c r="N373" i="1"/>
  <c r="M373" i="1"/>
  <c r="L373" i="1"/>
  <c r="BX495" i="1"/>
  <c r="BQ495" i="1"/>
  <c r="BJ495" i="1"/>
  <c r="BC495" i="1"/>
  <c r="AX495" i="1"/>
  <c r="AS495" i="1"/>
  <c r="AN495" i="1"/>
  <c r="AI495" i="1"/>
  <c r="AD495" i="1"/>
  <c r="AC495" i="1"/>
  <c r="AB495" i="1"/>
  <c r="AA495" i="1"/>
  <c r="Z495" i="1"/>
  <c r="Y495" i="1"/>
  <c r="X495" i="1"/>
  <c r="W495" i="1"/>
  <c r="V495" i="1"/>
  <c r="U495" i="1"/>
  <c r="T495" i="1"/>
  <c r="S495" i="1"/>
  <c r="R495" i="1"/>
  <c r="Q495" i="1"/>
  <c r="P495" i="1"/>
  <c r="O495" i="1"/>
  <c r="N495" i="1"/>
  <c r="M495" i="1"/>
  <c r="L495" i="1"/>
  <c r="K495" i="1" s="1"/>
  <c r="BX547" i="1"/>
  <c r="BQ547" i="1"/>
  <c r="BJ547" i="1"/>
  <c r="BC547" i="1"/>
  <c r="AX547" i="1"/>
  <c r="AS547" i="1"/>
  <c r="AN547" i="1"/>
  <c r="AI547" i="1"/>
  <c r="AD547" i="1"/>
  <c r="AC547" i="1"/>
  <c r="AB547" i="1"/>
  <c r="AA547" i="1"/>
  <c r="Z547" i="1"/>
  <c r="Y547" i="1"/>
  <c r="X547" i="1"/>
  <c r="W547" i="1"/>
  <c r="V547" i="1"/>
  <c r="U547" i="1"/>
  <c r="T547" i="1"/>
  <c r="S547" i="1"/>
  <c r="R547" i="1"/>
  <c r="Q547" i="1"/>
  <c r="P547" i="1"/>
  <c r="O547" i="1"/>
  <c r="N547" i="1"/>
  <c r="M547" i="1"/>
  <c r="L547" i="1"/>
  <c r="BX232" i="1"/>
  <c r="BQ232" i="1"/>
  <c r="BJ232" i="1"/>
  <c r="BC232" i="1"/>
  <c r="AX232" i="1"/>
  <c r="AS232" i="1"/>
  <c r="AN232" i="1"/>
  <c r="AI232" i="1"/>
  <c r="AD232" i="1"/>
  <c r="AC232" i="1"/>
  <c r="AB232" i="1"/>
  <c r="AA232" i="1"/>
  <c r="Z232" i="1"/>
  <c r="Y232" i="1"/>
  <c r="X232" i="1"/>
  <c r="W232" i="1"/>
  <c r="V232" i="1"/>
  <c r="U232" i="1"/>
  <c r="T232" i="1"/>
  <c r="S232" i="1"/>
  <c r="R232" i="1"/>
  <c r="Q232" i="1"/>
  <c r="P232" i="1"/>
  <c r="O232" i="1"/>
  <c r="N232" i="1"/>
  <c r="M232" i="1"/>
  <c r="K232" i="1" s="1"/>
  <c r="L232" i="1"/>
  <c r="BX849" i="1"/>
  <c r="BQ849" i="1"/>
  <c r="BJ849" i="1"/>
  <c r="BC849" i="1"/>
  <c r="AX849" i="1"/>
  <c r="AS849" i="1"/>
  <c r="AN849" i="1"/>
  <c r="AI849" i="1"/>
  <c r="AD849" i="1"/>
  <c r="AC849" i="1"/>
  <c r="AB849" i="1"/>
  <c r="AA849" i="1"/>
  <c r="Z849" i="1"/>
  <c r="Y849" i="1"/>
  <c r="X849" i="1"/>
  <c r="W849" i="1"/>
  <c r="V849" i="1"/>
  <c r="U849" i="1"/>
  <c r="T849" i="1"/>
  <c r="S849" i="1"/>
  <c r="R849" i="1"/>
  <c r="Q849" i="1"/>
  <c r="P849" i="1"/>
  <c r="O849" i="1"/>
  <c r="N849" i="1"/>
  <c r="M849" i="1"/>
  <c r="L849" i="1"/>
  <c r="K849" i="1" s="1"/>
  <c r="BX830" i="1"/>
  <c r="BQ830" i="1"/>
  <c r="BJ830" i="1"/>
  <c r="BC830" i="1"/>
  <c r="AX830" i="1"/>
  <c r="AS830" i="1"/>
  <c r="AN830" i="1"/>
  <c r="AI830" i="1"/>
  <c r="AD830" i="1"/>
  <c r="AC830" i="1"/>
  <c r="AB830" i="1"/>
  <c r="AA830" i="1"/>
  <c r="Z830" i="1"/>
  <c r="Y830" i="1"/>
  <c r="X830" i="1"/>
  <c r="W830" i="1"/>
  <c r="V830" i="1"/>
  <c r="U830" i="1"/>
  <c r="T830" i="1"/>
  <c r="S830" i="1"/>
  <c r="R830" i="1"/>
  <c r="Q830" i="1"/>
  <c r="P830" i="1"/>
  <c r="O830" i="1"/>
  <c r="N830" i="1"/>
  <c r="M830" i="1"/>
  <c r="L830" i="1"/>
  <c r="BX60" i="1"/>
  <c r="BQ60" i="1"/>
  <c r="BJ60" i="1"/>
  <c r="BC60" i="1"/>
  <c r="AX60" i="1"/>
  <c r="AS60" i="1"/>
  <c r="AN60" i="1"/>
  <c r="AI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BX9" i="1"/>
  <c r="BQ9" i="1"/>
  <c r="BJ9" i="1"/>
  <c r="BC9" i="1"/>
  <c r="AX9" i="1"/>
  <c r="AS9" i="1"/>
  <c r="AN9" i="1"/>
  <c r="AI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K9" i="1" s="1"/>
  <c r="BX59" i="1"/>
  <c r="BQ59" i="1"/>
  <c r="BJ59" i="1"/>
  <c r="BC59" i="1"/>
  <c r="AX59" i="1"/>
  <c r="AS59" i="1"/>
  <c r="AN59" i="1"/>
  <c r="AI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BX30" i="1"/>
  <c r="BQ30" i="1"/>
  <c r="BJ30" i="1"/>
  <c r="BC30" i="1"/>
  <c r="AX30" i="1"/>
  <c r="AS30" i="1"/>
  <c r="AN30" i="1"/>
  <c r="AI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BX1063" i="1"/>
  <c r="BQ1063" i="1"/>
  <c r="BJ1063" i="1"/>
  <c r="BC1063" i="1"/>
  <c r="AX1063" i="1"/>
  <c r="AS1063" i="1"/>
  <c r="AN1063" i="1"/>
  <c r="AI1063" i="1"/>
  <c r="AD1063" i="1"/>
  <c r="AC1063" i="1"/>
  <c r="AB1063" i="1"/>
  <c r="AA1063" i="1"/>
  <c r="Z1063" i="1"/>
  <c r="Y1063" i="1"/>
  <c r="X1063" i="1"/>
  <c r="W1063" i="1"/>
  <c r="V1063" i="1"/>
  <c r="U1063" i="1"/>
  <c r="T1063" i="1"/>
  <c r="S1063" i="1"/>
  <c r="R1063" i="1"/>
  <c r="Q1063" i="1"/>
  <c r="P1063" i="1"/>
  <c r="O1063" i="1"/>
  <c r="N1063" i="1"/>
  <c r="M1063" i="1"/>
  <c r="L1063" i="1"/>
  <c r="BX254" i="1"/>
  <c r="BQ254" i="1"/>
  <c r="BJ254" i="1"/>
  <c r="BC254" i="1"/>
  <c r="AX254" i="1"/>
  <c r="AS254" i="1"/>
  <c r="AN254" i="1"/>
  <c r="AI254" i="1"/>
  <c r="AD254" i="1"/>
  <c r="AC254" i="1"/>
  <c r="AB254" i="1"/>
  <c r="AA254" i="1"/>
  <c r="Z254" i="1"/>
  <c r="Y254" i="1"/>
  <c r="X254" i="1"/>
  <c r="W254" i="1"/>
  <c r="V254" i="1"/>
  <c r="U254" i="1"/>
  <c r="T254" i="1"/>
  <c r="S254" i="1"/>
  <c r="R254" i="1"/>
  <c r="Q254" i="1"/>
  <c r="P254" i="1"/>
  <c r="O254" i="1"/>
  <c r="N254" i="1"/>
  <c r="M254" i="1"/>
  <c r="L254" i="1"/>
  <c r="BX842" i="1"/>
  <c r="BQ842" i="1"/>
  <c r="BJ842" i="1"/>
  <c r="BC842" i="1"/>
  <c r="AX842" i="1"/>
  <c r="AS842" i="1"/>
  <c r="AN842" i="1"/>
  <c r="AI842" i="1"/>
  <c r="AD842" i="1"/>
  <c r="AC842" i="1"/>
  <c r="AB842" i="1"/>
  <c r="AA842" i="1"/>
  <c r="Z842" i="1"/>
  <c r="Y842" i="1"/>
  <c r="X842" i="1"/>
  <c r="W842" i="1"/>
  <c r="V842" i="1"/>
  <c r="U842" i="1"/>
  <c r="T842" i="1"/>
  <c r="S842" i="1"/>
  <c r="R842" i="1"/>
  <c r="Q842" i="1"/>
  <c r="P842" i="1"/>
  <c r="O842" i="1"/>
  <c r="N842" i="1"/>
  <c r="M842" i="1"/>
  <c r="L842" i="1"/>
  <c r="BX243" i="1"/>
  <c r="BQ243" i="1"/>
  <c r="BJ243" i="1"/>
  <c r="BC243" i="1"/>
  <c r="AX243" i="1"/>
  <c r="AS243" i="1"/>
  <c r="AN243" i="1"/>
  <c r="AI243" i="1"/>
  <c r="AD243" i="1"/>
  <c r="AC243" i="1"/>
  <c r="AB243" i="1"/>
  <c r="AA243" i="1"/>
  <c r="Z243" i="1"/>
  <c r="Y243" i="1"/>
  <c r="X243" i="1"/>
  <c r="W243" i="1"/>
  <c r="V243" i="1"/>
  <c r="U243" i="1"/>
  <c r="T243" i="1"/>
  <c r="S243" i="1"/>
  <c r="R243" i="1"/>
  <c r="Q243" i="1"/>
  <c r="P243" i="1"/>
  <c r="O243" i="1"/>
  <c r="N243" i="1"/>
  <c r="M243" i="1"/>
  <c r="L243" i="1"/>
  <c r="BX381" i="1"/>
  <c r="BQ381" i="1"/>
  <c r="BJ381" i="1"/>
  <c r="BC381" i="1"/>
  <c r="AX381" i="1"/>
  <c r="AS381" i="1"/>
  <c r="AN381" i="1"/>
  <c r="AI381" i="1"/>
  <c r="AD381" i="1"/>
  <c r="AC381" i="1"/>
  <c r="AB381" i="1"/>
  <c r="AA381" i="1"/>
  <c r="Z381" i="1"/>
  <c r="Y381" i="1"/>
  <c r="X381" i="1"/>
  <c r="W381" i="1"/>
  <c r="V381" i="1"/>
  <c r="U381" i="1"/>
  <c r="T381" i="1"/>
  <c r="S381" i="1"/>
  <c r="R381" i="1"/>
  <c r="Q381" i="1"/>
  <c r="P381" i="1"/>
  <c r="O381" i="1"/>
  <c r="N381" i="1"/>
  <c r="M381" i="1"/>
  <c r="L381" i="1"/>
  <c r="BX143" i="1"/>
  <c r="BQ143" i="1"/>
  <c r="BJ143" i="1"/>
  <c r="BC143" i="1"/>
  <c r="AX143" i="1"/>
  <c r="AS143" i="1"/>
  <c r="AN143" i="1"/>
  <c r="AI143" i="1"/>
  <c r="AD143" i="1"/>
  <c r="AC143" i="1"/>
  <c r="AB143" i="1"/>
  <c r="AA143" i="1"/>
  <c r="Z143" i="1"/>
  <c r="Y143" i="1"/>
  <c r="X143" i="1"/>
  <c r="W143" i="1"/>
  <c r="V143" i="1"/>
  <c r="U143" i="1"/>
  <c r="T143" i="1"/>
  <c r="S143" i="1"/>
  <c r="R143" i="1"/>
  <c r="Q143" i="1"/>
  <c r="P143" i="1"/>
  <c r="O143" i="1"/>
  <c r="N143" i="1"/>
  <c r="M143" i="1"/>
  <c r="L143" i="1"/>
  <c r="BX1029" i="1"/>
  <c r="BQ1029" i="1"/>
  <c r="BJ1029" i="1"/>
  <c r="BC1029" i="1"/>
  <c r="AX1029" i="1"/>
  <c r="AS1029" i="1"/>
  <c r="AN1029" i="1"/>
  <c r="AI1029" i="1"/>
  <c r="AD1029" i="1"/>
  <c r="AC1029" i="1"/>
  <c r="AB1029" i="1"/>
  <c r="AA1029" i="1"/>
  <c r="Z1029" i="1"/>
  <c r="Y1029" i="1"/>
  <c r="X1029" i="1"/>
  <c r="W1029" i="1"/>
  <c r="V1029" i="1"/>
  <c r="U1029" i="1"/>
  <c r="T1029" i="1"/>
  <c r="S1029" i="1"/>
  <c r="R1029" i="1"/>
  <c r="Q1029" i="1"/>
  <c r="P1029" i="1"/>
  <c r="O1029" i="1"/>
  <c r="N1029" i="1"/>
  <c r="M1029" i="1"/>
  <c r="L1029" i="1"/>
  <c r="K1029" i="1" s="1"/>
  <c r="BX28" i="1"/>
  <c r="BQ28" i="1"/>
  <c r="BJ28" i="1"/>
  <c r="BC28" i="1"/>
  <c r="AX28" i="1"/>
  <c r="AS28" i="1"/>
  <c r="AN28" i="1"/>
  <c r="AI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BX901" i="1"/>
  <c r="BQ901" i="1"/>
  <c r="BJ901" i="1"/>
  <c r="BC901" i="1"/>
  <c r="AX901" i="1"/>
  <c r="AS901" i="1"/>
  <c r="AN901" i="1"/>
  <c r="AI901" i="1"/>
  <c r="AD901" i="1"/>
  <c r="AC901" i="1"/>
  <c r="AB901" i="1"/>
  <c r="AA901" i="1"/>
  <c r="Z901" i="1"/>
  <c r="Y901" i="1"/>
  <c r="X901" i="1"/>
  <c r="W901" i="1"/>
  <c r="V901" i="1"/>
  <c r="U901" i="1"/>
  <c r="T901" i="1"/>
  <c r="S901" i="1"/>
  <c r="R901" i="1"/>
  <c r="Q901" i="1"/>
  <c r="P901" i="1"/>
  <c r="O901" i="1"/>
  <c r="N901" i="1"/>
  <c r="M901" i="1"/>
  <c r="K901" i="1" s="1"/>
  <c r="L901" i="1"/>
  <c r="BX900" i="1"/>
  <c r="BQ900" i="1"/>
  <c r="BJ900" i="1"/>
  <c r="BC900" i="1"/>
  <c r="AX900" i="1"/>
  <c r="AS900" i="1"/>
  <c r="AN900" i="1"/>
  <c r="AI900" i="1"/>
  <c r="AD900" i="1"/>
  <c r="AC900" i="1"/>
  <c r="AB900" i="1"/>
  <c r="AA900" i="1"/>
  <c r="Z900" i="1"/>
  <c r="Y900" i="1"/>
  <c r="X900" i="1"/>
  <c r="W900" i="1"/>
  <c r="V900" i="1"/>
  <c r="U900" i="1"/>
  <c r="T900" i="1"/>
  <c r="S900" i="1"/>
  <c r="R900" i="1"/>
  <c r="Q900" i="1"/>
  <c r="P900" i="1"/>
  <c r="O900" i="1"/>
  <c r="N900" i="1"/>
  <c r="M900" i="1"/>
  <c r="L900" i="1"/>
  <c r="BX255" i="1"/>
  <c r="BQ255" i="1"/>
  <c r="BJ255" i="1"/>
  <c r="BC255" i="1"/>
  <c r="AX255" i="1"/>
  <c r="AS255" i="1"/>
  <c r="AN255" i="1"/>
  <c r="AI255" i="1"/>
  <c r="AD255" i="1"/>
  <c r="AC255" i="1"/>
  <c r="AB255" i="1"/>
  <c r="AA255" i="1"/>
  <c r="Z255" i="1"/>
  <c r="Y255" i="1"/>
  <c r="X255" i="1"/>
  <c r="W255" i="1"/>
  <c r="V255" i="1"/>
  <c r="U255" i="1"/>
  <c r="T255" i="1"/>
  <c r="S255" i="1"/>
  <c r="R255" i="1"/>
  <c r="Q255" i="1"/>
  <c r="P255" i="1"/>
  <c r="O255" i="1"/>
  <c r="N255" i="1"/>
  <c r="M255" i="1"/>
  <c r="L255" i="1"/>
  <c r="BX1221" i="1"/>
  <c r="BQ1221" i="1"/>
  <c r="BJ1221" i="1"/>
  <c r="BC1221" i="1"/>
  <c r="AX1221" i="1"/>
  <c r="AS1221" i="1"/>
  <c r="AN1221" i="1"/>
  <c r="AI1221" i="1"/>
  <c r="AD1221" i="1"/>
  <c r="AC1221" i="1"/>
  <c r="AB1221" i="1"/>
  <c r="AA1221" i="1"/>
  <c r="Z1221" i="1"/>
  <c r="Y1221" i="1"/>
  <c r="X1221" i="1"/>
  <c r="W1221" i="1"/>
  <c r="V1221" i="1"/>
  <c r="U1221" i="1"/>
  <c r="T1221" i="1"/>
  <c r="S1221" i="1"/>
  <c r="R1221" i="1"/>
  <c r="Q1221" i="1"/>
  <c r="P1221" i="1"/>
  <c r="O1221" i="1"/>
  <c r="N1221" i="1"/>
  <c r="M1221" i="1"/>
  <c r="L1221" i="1"/>
  <c r="BX37" i="1"/>
  <c r="BQ37" i="1"/>
  <c r="BJ37" i="1"/>
  <c r="BC37" i="1"/>
  <c r="AX37" i="1"/>
  <c r="AS37" i="1"/>
  <c r="AN37" i="1"/>
  <c r="AI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 s="1"/>
  <c r="BX924" i="1"/>
  <c r="BQ924" i="1"/>
  <c r="BJ924" i="1"/>
  <c r="BC924" i="1"/>
  <c r="AX924" i="1"/>
  <c r="AS924" i="1"/>
  <c r="AN924" i="1"/>
  <c r="AI924" i="1"/>
  <c r="AD924" i="1"/>
  <c r="AC924" i="1"/>
  <c r="AB924" i="1"/>
  <c r="AA924" i="1"/>
  <c r="Z924" i="1"/>
  <c r="Y924" i="1"/>
  <c r="X924" i="1"/>
  <c r="W924" i="1"/>
  <c r="V924" i="1"/>
  <c r="U924" i="1"/>
  <c r="T924" i="1"/>
  <c r="S924" i="1"/>
  <c r="R924" i="1"/>
  <c r="Q924" i="1"/>
  <c r="P924" i="1"/>
  <c r="O924" i="1"/>
  <c r="N924" i="1"/>
  <c r="M924" i="1"/>
  <c r="L924" i="1"/>
  <c r="BX906" i="1"/>
  <c r="BQ906" i="1"/>
  <c r="BJ906" i="1"/>
  <c r="BC906" i="1"/>
  <c r="AX906" i="1"/>
  <c r="AS906" i="1"/>
  <c r="AN906" i="1"/>
  <c r="AI906" i="1"/>
  <c r="AD906" i="1"/>
  <c r="AC906" i="1"/>
  <c r="AB906" i="1"/>
  <c r="AA906" i="1"/>
  <c r="Z906" i="1"/>
  <c r="Y906" i="1"/>
  <c r="X906" i="1"/>
  <c r="W906" i="1"/>
  <c r="V906" i="1"/>
  <c r="U906" i="1"/>
  <c r="T906" i="1"/>
  <c r="S906" i="1"/>
  <c r="R906" i="1"/>
  <c r="Q906" i="1"/>
  <c r="P906" i="1"/>
  <c r="O906" i="1"/>
  <c r="N906" i="1"/>
  <c r="M906" i="1"/>
  <c r="L906" i="1"/>
  <c r="BX637" i="1"/>
  <c r="BQ637" i="1"/>
  <c r="BJ637" i="1"/>
  <c r="BC637" i="1"/>
  <c r="AX637" i="1"/>
  <c r="AS637" i="1"/>
  <c r="AN637" i="1"/>
  <c r="AI637" i="1"/>
  <c r="AD637" i="1"/>
  <c r="AC637" i="1"/>
  <c r="AB637" i="1"/>
  <c r="AA637" i="1"/>
  <c r="Z637" i="1"/>
  <c r="Y637" i="1"/>
  <c r="X637" i="1"/>
  <c r="W637" i="1"/>
  <c r="K637" i="1" s="1"/>
  <c r="V637" i="1"/>
  <c r="U637" i="1"/>
  <c r="T637" i="1"/>
  <c r="S637" i="1"/>
  <c r="R637" i="1"/>
  <c r="Q637" i="1"/>
  <c r="P637" i="1"/>
  <c r="O637" i="1"/>
  <c r="N637" i="1"/>
  <c r="M637" i="1"/>
  <c r="L637" i="1"/>
  <c r="BX198" i="1"/>
  <c r="BQ198" i="1"/>
  <c r="BJ198" i="1"/>
  <c r="BC198" i="1"/>
  <c r="AX198" i="1"/>
  <c r="AS198" i="1"/>
  <c r="AN198" i="1"/>
  <c r="AI198" i="1"/>
  <c r="AD198" i="1"/>
  <c r="AC198" i="1"/>
  <c r="AB198" i="1"/>
  <c r="AA198" i="1"/>
  <c r="Z198" i="1"/>
  <c r="Y198" i="1"/>
  <c r="X198" i="1"/>
  <c r="W198" i="1"/>
  <c r="V198" i="1"/>
  <c r="U198" i="1"/>
  <c r="T198" i="1"/>
  <c r="S198" i="1"/>
  <c r="R198" i="1"/>
  <c r="Q198" i="1"/>
  <c r="P198" i="1"/>
  <c r="O198" i="1"/>
  <c r="N198" i="1"/>
  <c r="M198" i="1"/>
  <c r="L198" i="1"/>
  <c r="BX571" i="1"/>
  <c r="BQ571" i="1"/>
  <c r="BJ571" i="1"/>
  <c r="BC571" i="1"/>
  <c r="AX571" i="1"/>
  <c r="AS571" i="1"/>
  <c r="AN571" i="1"/>
  <c r="AI571" i="1"/>
  <c r="AD571" i="1"/>
  <c r="AC571" i="1"/>
  <c r="AB571" i="1"/>
  <c r="AA571" i="1"/>
  <c r="Z571" i="1"/>
  <c r="Y571" i="1"/>
  <c r="X571" i="1"/>
  <c r="W571" i="1"/>
  <c r="V571" i="1"/>
  <c r="U571" i="1"/>
  <c r="T571" i="1"/>
  <c r="S571" i="1"/>
  <c r="R571" i="1"/>
  <c r="Q571" i="1"/>
  <c r="P571" i="1"/>
  <c r="O571" i="1"/>
  <c r="N571" i="1"/>
  <c r="M571" i="1"/>
  <c r="L571" i="1"/>
  <c r="BX572" i="1"/>
  <c r="BQ572" i="1"/>
  <c r="BJ572" i="1"/>
  <c r="BC572" i="1"/>
  <c r="AX572" i="1"/>
  <c r="AS572" i="1"/>
  <c r="AN572" i="1"/>
  <c r="AI572" i="1"/>
  <c r="AD572" i="1"/>
  <c r="AC572" i="1"/>
  <c r="AB572" i="1"/>
  <c r="AA572" i="1"/>
  <c r="Z572" i="1"/>
  <c r="Y572" i="1"/>
  <c r="X572" i="1"/>
  <c r="W572" i="1"/>
  <c r="V572" i="1"/>
  <c r="U572" i="1"/>
  <c r="T572" i="1"/>
  <c r="S572" i="1"/>
  <c r="R572" i="1"/>
  <c r="Q572" i="1"/>
  <c r="P572" i="1"/>
  <c r="O572" i="1"/>
  <c r="N572" i="1"/>
  <c r="M572" i="1"/>
  <c r="L572" i="1"/>
  <c r="BX863" i="1"/>
  <c r="BQ863" i="1"/>
  <c r="BJ863" i="1"/>
  <c r="BC863" i="1"/>
  <c r="AX863" i="1"/>
  <c r="AS863" i="1"/>
  <c r="AN863" i="1"/>
  <c r="AI863" i="1"/>
  <c r="AD863" i="1"/>
  <c r="AC863" i="1"/>
  <c r="AB863" i="1"/>
  <c r="AA863" i="1"/>
  <c r="Z863" i="1"/>
  <c r="Y863" i="1"/>
  <c r="X863" i="1"/>
  <c r="W863" i="1"/>
  <c r="V863" i="1"/>
  <c r="U863" i="1"/>
  <c r="T863" i="1"/>
  <c r="S863" i="1"/>
  <c r="R863" i="1"/>
  <c r="Q863" i="1"/>
  <c r="P863" i="1"/>
  <c r="O863" i="1"/>
  <c r="N863" i="1"/>
  <c r="M863" i="1"/>
  <c r="L863" i="1"/>
  <c r="BX1194" i="1"/>
  <c r="BQ1194" i="1"/>
  <c r="BJ1194" i="1"/>
  <c r="BC1194" i="1"/>
  <c r="AX1194" i="1"/>
  <c r="AS1194" i="1"/>
  <c r="AN1194" i="1"/>
  <c r="AI1194" i="1"/>
  <c r="AD1194" i="1"/>
  <c r="AC1194" i="1"/>
  <c r="AB1194" i="1"/>
  <c r="AA1194" i="1"/>
  <c r="Z1194" i="1"/>
  <c r="Y1194" i="1"/>
  <c r="X1194" i="1"/>
  <c r="W1194" i="1"/>
  <c r="V1194" i="1"/>
  <c r="U1194" i="1"/>
  <c r="T1194" i="1"/>
  <c r="S1194" i="1"/>
  <c r="R1194" i="1"/>
  <c r="Q1194" i="1"/>
  <c r="P1194" i="1"/>
  <c r="O1194" i="1"/>
  <c r="N1194" i="1"/>
  <c r="M1194" i="1"/>
  <c r="L1194" i="1"/>
  <c r="BX419" i="1"/>
  <c r="BQ419" i="1"/>
  <c r="BJ419" i="1"/>
  <c r="BC419" i="1"/>
  <c r="AX419" i="1"/>
  <c r="AS419" i="1"/>
  <c r="AN419" i="1"/>
  <c r="AI419" i="1"/>
  <c r="AD419" i="1"/>
  <c r="AC419" i="1"/>
  <c r="AB419" i="1"/>
  <c r="AA419" i="1"/>
  <c r="Z419" i="1"/>
  <c r="Y419" i="1"/>
  <c r="X419" i="1"/>
  <c r="W419" i="1"/>
  <c r="V419" i="1"/>
  <c r="U419" i="1"/>
  <c r="T419" i="1"/>
  <c r="S419" i="1"/>
  <c r="R419" i="1"/>
  <c r="Q419" i="1"/>
  <c r="K419" i="1" s="1"/>
  <c r="P419" i="1"/>
  <c r="O419" i="1"/>
  <c r="N419" i="1"/>
  <c r="M419" i="1"/>
  <c r="L419" i="1"/>
  <c r="BX417" i="1"/>
  <c r="BQ417" i="1"/>
  <c r="BJ417" i="1"/>
  <c r="BC417" i="1"/>
  <c r="AX417" i="1"/>
  <c r="AS417" i="1"/>
  <c r="AN417" i="1"/>
  <c r="AI417" i="1"/>
  <c r="AD417" i="1"/>
  <c r="AC417" i="1"/>
  <c r="AB417" i="1"/>
  <c r="AA417" i="1"/>
  <c r="Z417" i="1"/>
  <c r="Y417" i="1"/>
  <c r="X417" i="1"/>
  <c r="W417" i="1"/>
  <c r="V417" i="1"/>
  <c r="U417" i="1"/>
  <c r="T417" i="1"/>
  <c r="S417" i="1"/>
  <c r="R417" i="1"/>
  <c r="Q417" i="1"/>
  <c r="P417" i="1"/>
  <c r="O417" i="1"/>
  <c r="N417" i="1"/>
  <c r="M417" i="1"/>
  <c r="L417" i="1"/>
  <c r="BX416" i="1"/>
  <c r="BQ416" i="1"/>
  <c r="BJ416" i="1"/>
  <c r="BC416" i="1"/>
  <c r="AX416" i="1"/>
  <c r="AS416" i="1"/>
  <c r="AN416" i="1"/>
  <c r="AI416" i="1"/>
  <c r="AD416" i="1"/>
  <c r="AC416" i="1"/>
  <c r="AB416" i="1"/>
  <c r="AA416" i="1"/>
  <c r="Z416" i="1"/>
  <c r="Y416" i="1"/>
  <c r="X416" i="1"/>
  <c r="W416" i="1"/>
  <c r="V416" i="1"/>
  <c r="U416" i="1"/>
  <c r="T416" i="1"/>
  <c r="S416" i="1"/>
  <c r="R416" i="1"/>
  <c r="Q416" i="1"/>
  <c r="P416" i="1"/>
  <c r="O416" i="1"/>
  <c r="N416" i="1"/>
  <c r="M416" i="1"/>
  <c r="L416" i="1"/>
  <c r="BX418" i="1"/>
  <c r="BQ418" i="1"/>
  <c r="BJ418" i="1"/>
  <c r="BC418" i="1"/>
  <c r="AX418" i="1"/>
  <c r="AS418" i="1"/>
  <c r="AN418" i="1"/>
  <c r="AI418" i="1"/>
  <c r="AD418" i="1"/>
  <c r="AC418" i="1"/>
  <c r="AB418" i="1"/>
  <c r="AA418" i="1"/>
  <c r="Z418" i="1"/>
  <c r="Y418" i="1"/>
  <c r="X418" i="1"/>
  <c r="W418" i="1"/>
  <c r="V418" i="1"/>
  <c r="U418" i="1"/>
  <c r="T418" i="1"/>
  <c r="S418" i="1"/>
  <c r="R418" i="1"/>
  <c r="Q418" i="1"/>
  <c r="P418" i="1"/>
  <c r="O418" i="1"/>
  <c r="N418" i="1"/>
  <c r="M418" i="1"/>
  <c r="L418" i="1"/>
  <c r="BX421" i="1"/>
  <c r="BQ421" i="1"/>
  <c r="BJ421" i="1"/>
  <c r="BC421" i="1"/>
  <c r="AX421" i="1"/>
  <c r="AS421" i="1"/>
  <c r="AN421" i="1"/>
  <c r="AI421" i="1"/>
  <c r="AD421" i="1"/>
  <c r="AC421" i="1"/>
  <c r="AB421" i="1"/>
  <c r="AA421" i="1"/>
  <c r="Z421" i="1"/>
  <c r="Y421" i="1"/>
  <c r="X421" i="1"/>
  <c r="W421" i="1"/>
  <c r="V421" i="1"/>
  <c r="U421" i="1"/>
  <c r="T421" i="1"/>
  <c r="S421" i="1"/>
  <c r="R421" i="1"/>
  <c r="Q421" i="1"/>
  <c r="P421" i="1"/>
  <c r="O421" i="1"/>
  <c r="N421" i="1"/>
  <c r="M421" i="1"/>
  <c r="L421" i="1"/>
  <c r="BX414" i="1"/>
  <c r="BQ414" i="1"/>
  <c r="BJ414" i="1"/>
  <c r="BC414" i="1"/>
  <c r="AX414" i="1"/>
  <c r="AS414" i="1"/>
  <c r="AN414" i="1"/>
  <c r="AI414" i="1"/>
  <c r="AD414" i="1"/>
  <c r="AC414" i="1"/>
  <c r="AB414" i="1"/>
  <c r="AA414" i="1"/>
  <c r="Z414" i="1"/>
  <c r="Y414" i="1"/>
  <c r="X414" i="1"/>
  <c r="W414" i="1"/>
  <c r="V414" i="1"/>
  <c r="U414" i="1"/>
  <c r="T414" i="1"/>
  <c r="S414" i="1"/>
  <c r="R414" i="1"/>
  <c r="Q414" i="1"/>
  <c r="P414" i="1"/>
  <c r="O414" i="1"/>
  <c r="N414" i="1"/>
  <c r="M414" i="1"/>
  <c r="L414" i="1"/>
  <c r="BX420" i="1"/>
  <c r="BQ420" i="1"/>
  <c r="BJ420" i="1"/>
  <c r="BC420" i="1"/>
  <c r="AX420" i="1"/>
  <c r="AS420" i="1"/>
  <c r="AN420" i="1"/>
  <c r="AI420" i="1"/>
  <c r="AD420" i="1"/>
  <c r="AC420" i="1"/>
  <c r="AB420" i="1"/>
  <c r="AA420" i="1"/>
  <c r="Z420" i="1"/>
  <c r="Y420" i="1"/>
  <c r="X420" i="1"/>
  <c r="W420" i="1"/>
  <c r="V420" i="1"/>
  <c r="U420" i="1"/>
  <c r="T420" i="1"/>
  <c r="S420" i="1"/>
  <c r="R420" i="1"/>
  <c r="Q420" i="1"/>
  <c r="P420" i="1"/>
  <c r="O420" i="1"/>
  <c r="N420" i="1"/>
  <c r="M420" i="1"/>
  <c r="L420" i="1"/>
  <c r="BX415" i="1"/>
  <c r="BQ415" i="1"/>
  <c r="BJ415" i="1"/>
  <c r="BC415" i="1"/>
  <c r="AX415" i="1"/>
  <c r="AS415" i="1"/>
  <c r="AN415" i="1"/>
  <c r="AI415" i="1"/>
  <c r="AD415" i="1"/>
  <c r="AC415" i="1"/>
  <c r="AB415" i="1"/>
  <c r="AA415" i="1"/>
  <c r="Z415" i="1"/>
  <c r="Y415" i="1"/>
  <c r="X415" i="1"/>
  <c r="W415" i="1"/>
  <c r="V415" i="1"/>
  <c r="U415" i="1"/>
  <c r="T415" i="1"/>
  <c r="S415" i="1"/>
  <c r="R415" i="1"/>
  <c r="Q415" i="1"/>
  <c r="P415" i="1"/>
  <c r="O415" i="1"/>
  <c r="N415" i="1"/>
  <c r="M415" i="1"/>
  <c r="L415" i="1"/>
  <c r="BX645" i="1"/>
  <c r="BQ645" i="1"/>
  <c r="BJ645" i="1"/>
  <c r="BC645" i="1"/>
  <c r="AX645" i="1"/>
  <c r="AS645" i="1"/>
  <c r="AN645" i="1"/>
  <c r="AI645" i="1"/>
  <c r="AD645" i="1"/>
  <c r="AC645" i="1"/>
  <c r="AB645" i="1"/>
  <c r="AA645" i="1"/>
  <c r="Z645" i="1"/>
  <c r="Y645" i="1"/>
  <c r="X645" i="1"/>
  <c r="W645" i="1"/>
  <c r="V645" i="1"/>
  <c r="U645" i="1"/>
  <c r="T645" i="1"/>
  <c r="S645" i="1"/>
  <c r="R645" i="1"/>
  <c r="Q645" i="1"/>
  <c r="P645" i="1"/>
  <c r="O645" i="1"/>
  <c r="N645" i="1"/>
  <c r="M645" i="1"/>
  <c r="L645" i="1"/>
  <c r="BX102" i="1"/>
  <c r="BQ102" i="1"/>
  <c r="BJ102" i="1"/>
  <c r="BC102" i="1"/>
  <c r="AX102" i="1"/>
  <c r="AS102" i="1"/>
  <c r="AN102" i="1"/>
  <c r="AI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K102" i="1" s="1"/>
  <c r="N102" i="1"/>
  <c r="M102" i="1"/>
  <c r="L102" i="1"/>
  <c r="BX757" i="1"/>
  <c r="BQ757" i="1"/>
  <c r="BJ757" i="1"/>
  <c r="BC757" i="1"/>
  <c r="AX757" i="1"/>
  <c r="AS757" i="1"/>
  <c r="AN757" i="1"/>
  <c r="AI757" i="1"/>
  <c r="AD757" i="1"/>
  <c r="AC757" i="1"/>
  <c r="AB757" i="1"/>
  <c r="AA757" i="1"/>
  <c r="Z757" i="1"/>
  <c r="Y757" i="1"/>
  <c r="X757" i="1"/>
  <c r="W757" i="1"/>
  <c r="V757" i="1"/>
  <c r="U757" i="1"/>
  <c r="T757" i="1"/>
  <c r="S757" i="1"/>
  <c r="R757" i="1"/>
  <c r="Q757" i="1"/>
  <c r="P757" i="1"/>
  <c r="O757" i="1"/>
  <c r="N757" i="1"/>
  <c r="M757" i="1"/>
  <c r="K757" i="1" s="1"/>
  <c r="L757" i="1"/>
  <c r="BX507" i="1"/>
  <c r="BQ507" i="1"/>
  <c r="BJ507" i="1"/>
  <c r="BC507" i="1"/>
  <c r="AX507" i="1"/>
  <c r="AS507" i="1"/>
  <c r="AN507" i="1"/>
  <c r="AI507" i="1"/>
  <c r="AD507" i="1"/>
  <c r="AC507" i="1"/>
  <c r="AB507" i="1"/>
  <c r="AA507" i="1"/>
  <c r="Z507" i="1"/>
  <c r="Y507" i="1"/>
  <c r="X507" i="1"/>
  <c r="W507" i="1"/>
  <c r="V507" i="1"/>
  <c r="U507" i="1"/>
  <c r="T507" i="1"/>
  <c r="S507" i="1"/>
  <c r="R507" i="1"/>
  <c r="Q507" i="1"/>
  <c r="P507" i="1"/>
  <c r="O507" i="1"/>
  <c r="N507" i="1"/>
  <c r="M507" i="1"/>
  <c r="L507" i="1"/>
  <c r="BX97" i="1"/>
  <c r="BQ97" i="1"/>
  <c r="BJ97" i="1"/>
  <c r="BC97" i="1"/>
  <c r="AX97" i="1"/>
  <c r="AS97" i="1"/>
  <c r="AN97" i="1"/>
  <c r="AI97" i="1"/>
  <c r="AD97" i="1"/>
  <c r="AC97" i="1"/>
  <c r="AB97" i="1"/>
  <c r="AA97" i="1"/>
  <c r="Z97" i="1"/>
  <c r="Y97" i="1"/>
  <c r="X97" i="1"/>
  <c r="W97" i="1"/>
  <c r="V97" i="1"/>
  <c r="U97" i="1"/>
  <c r="T97" i="1"/>
  <c r="S97" i="1"/>
  <c r="K97" i="1" s="1"/>
  <c r="R97" i="1"/>
  <c r="Q97" i="1"/>
  <c r="P97" i="1"/>
  <c r="O97" i="1"/>
  <c r="N97" i="1"/>
  <c r="M97" i="1"/>
  <c r="L97" i="1"/>
  <c r="BX451" i="1"/>
  <c r="BQ451" i="1"/>
  <c r="BJ451" i="1"/>
  <c r="BC451" i="1"/>
  <c r="AX451" i="1"/>
  <c r="AS451" i="1"/>
  <c r="AN451" i="1"/>
  <c r="AI451" i="1"/>
  <c r="AD451" i="1"/>
  <c r="AC451" i="1"/>
  <c r="AB451" i="1"/>
  <c r="AA451" i="1"/>
  <c r="Z451" i="1"/>
  <c r="Y451" i="1"/>
  <c r="X451" i="1"/>
  <c r="W451" i="1"/>
  <c r="V451" i="1"/>
  <c r="U451" i="1"/>
  <c r="T451" i="1"/>
  <c r="S451" i="1"/>
  <c r="R451" i="1"/>
  <c r="Q451" i="1"/>
  <c r="P451" i="1"/>
  <c r="O451" i="1"/>
  <c r="N451" i="1"/>
  <c r="M451" i="1"/>
  <c r="L451" i="1"/>
  <c r="BX559" i="1"/>
  <c r="BQ559" i="1"/>
  <c r="BJ559" i="1"/>
  <c r="BC559" i="1"/>
  <c r="AX559" i="1"/>
  <c r="AS559" i="1"/>
  <c r="AN559" i="1"/>
  <c r="AI559" i="1"/>
  <c r="AD559" i="1"/>
  <c r="AC559" i="1"/>
  <c r="AB559" i="1"/>
  <c r="AA559" i="1"/>
  <c r="Z559" i="1"/>
  <c r="Y559" i="1"/>
  <c r="X559" i="1"/>
  <c r="W559" i="1"/>
  <c r="V559" i="1"/>
  <c r="U559" i="1"/>
  <c r="T559" i="1"/>
  <c r="S559" i="1"/>
  <c r="R559" i="1"/>
  <c r="Q559" i="1"/>
  <c r="P559" i="1"/>
  <c r="O559" i="1"/>
  <c r="N559" i="1"/>
  <c r="M559" i="1"/>
  <c r="K559" i="1" s="1"/>
  <c r="L559" i="1"/>
  <c r="BX628" i="1"/>
  <c r="BQ628" i="1"/>
  <c r="BJ628" i="1"/>
  <c r="BC628" i="1"/>
  <c r="AX628" i="1"/>
  <c r="AS628" i="1"/>
  <c r="AN628" i="1"/>
  <c r="AI628" i="1"/>
  <c r="AD628" i="1"/>
  <c r="AC628" i="1"/>
  <c r="AB628" i="1"/>
  <c r="AA628" i="1"/>
  <c r="Z628" i="1"/>
  <c r="Y628" i="1"/>
  <c r="X628" i="1"/>
  <c r="W628" i="1"/>
  <c r="V628" i="1"/>
  <c r="U628" i="1"/>
  <c r="T628" i="1"/>
  <c r="S628" i="1"/>
  <c r="R628" i="1"/>
  <c r="Q628" i="1"/>
  <c r="P628" i="1"/>
  <c r="O628" i="1"/>
  <c r="N628" i="1"/>
  <c r="M628" i="1"/>
  <c r="L628" i="1"/>
  <c r="K628" i="1" s="1"/>
  <c r="BX403" i="1"/>
  <c r="BQ403" i="1"/>
  <c r="BJ403" i="1"/>
  <c r="BC403" i="1"/>
  <c r="AX403" i="1"/>
  <c r="AS403" i="1"/>
  <c r="AN403" i="1"/>
  <c r="AI403" i="1"/>
  <c r="AD403" i="1"/>
  <c r="AC403" i="1"/>
  <c r="AB403" i="1"/>
  <c r="AA403" i="1"/>
  <c r="Z403" i="1"/>
  <c r="Y403" i="1"/>
  <c r="X403" i="1"/>
  <c r="W403" i="1"/>
  <c r="V403" i="1"/>
  <c r="U403" i="1"/>
  <c r="T403" i="1"/>
  <c r="S403" i="1"/>
  <c r="R403" i="1"/>
  <c r="Q403" i="1"/>
  <c r="P403" i="1"/>
  <c r="O403" i="1"/>
  <c r="N403" i="1"/>
  <c r="M403" i="1"/>
  <c r="L403" i="1"/>
  <c r="BX756" i="1"/>
  <c r="BQ756" i="1"/>
  <c r="BJ756" i="1"/>
  <c r="BC756" i="1"/>
  <c r="AX756" i="1"/>
  <c r="AS756" i="1"/>
  <c r="AN756" i="1"/>
  <c r="AI756" i="1"/>
  <c r="AD756" i="1"/>
  <c r="AC756" i="1"/>
  <c r="AB756" i="1"/>
  <c r="AA756" i="1"/>
  <c r="Z756" i="1"/>
  <c r="Y756" i="1"/>
  <c r="X756" i="1"/>
  <c r="W756" i="1"/>
  <c r="V756" i="1"/>
  <c r="U756" i="1"/>
  <c r="T756" i="1"/>
  <c r="S756" i="1"/>
  <c r="R756" i="1"/>
  <c r="Q756" i="1"/>
  <c r="P756" i="1"/>
  <c r="O756" i="1"/>
  <c r="N756" i="1"/>
  <c r="M756" i="1"/>
  <c r="L756" i="1"/>
  <c r="BX911" i="1"/>
  <c r="BQ911" i="1"/>
  <c r="BJ911" i="1"/>
  <c r="BC911" i="1"/>
  <c r="AX911" i="1"/>
  <c r="AS911" i="1"/>
  <c r="AN911" i="1"/>
  <c r="AI911" i="1"/>
  <c r="AD911" i="1"/>
  <c r="AC911" i="1"/>
  <c r="AB911" i="1"/>
  <c r="AA911" i="1"/>
  <c r="Z911" i="1"/>
  <c r="Y911" i="1"/>
  <c r="X911" i="1"/>
  <c r="W911" i="1"/>
  <c r="V911" i="1"/>
  <c r="U911" i="1"/>
  <c r="T911" i="1"/>
  <c r="S911" i="1"/>
  <c r="R911" i="1"/>
  <c r="Q911" i="1"/>
  <c r="P911" i="1"/>
  <c r="O911" i="1"/>
  <c r="N911" i="1"/>
  <c r="M911" i="1"/>
  <c r="L911" i="1"/>
  <c r="K911" i="1" s="1"/>
  <c r="BX561" i="1"/>
  <c r="BQ561" i="1"/>
  <c r="BJ561" i="1"/>
  <c r="BC561" i="1"/>
  <c r="AX561" i="1"/>
  <c r="AS561" i="1"/>
  <c r="AN561" i="1"/>
  <c r="AI561" i="1"/>
  <c r="AD561" i="1"/>
  <c r="AC561" i="1"/>
  <c r="AB561" i="1"/>
  <c r="AA561" i="1"/>
  <c r="Z561" i="1"/>
  <c r="Y561" i="1"/>
  <c r="X561" i="1"/>
  <c r="W561" i="1"/>
  <c r="V561" i="1"/>
  <c r="U561" i="1"/>
  <c r="T561" i="1"/>
  <c r="S561" i="1"/>
  <c r="R561" i="1"/>
  <c r="Q561" i="1"/>
  <c r="P561" i="1"/>
  <c r="O561" i="1"/>
  <c r="N561" i="1"/>
  <c r="M561" i="1"/>
  <c r="L561" i="1"/>
  <c r="BX562" i="1"/>
  <c r="BQ562" i="1"/>
  <c r="BJ562" i="1"/>
  <c r="BC562" i="1"/>
  <c r="AX562" i="1"/>
  <c r="AS562" i="1"/>
  <c r="AN562" i="1"/>
  <c r="AI562" i="1"/>
  <c r="AD562" i="1"/>
  <c r="AC562" i="1"/>
  <c r="AB562" i="1"/>
  <c r="AA562" i="1"/>
  <c r="Z562" i="1"/>
  <c r="Y562" i="1"/>
  <c r="X562" i="1"/>
  <c r="W562" i="1"/>
  <c r="V562" i="1"/>
  <c r="U562" i="1"/>
  <c r="T562" i="1"/>
  <c r="S562" i="1"/>
  <c r="R562" i="1"/>
  <c r="Q562" i="1"/>
  <c r="P562" i="1"/>
  <c r="O562" i="1"/>
  <c r="N562" i="1"/>
  <c r="M562" i="1"/>
  <c r="L562" i="1"/>
  <c r="BX834" i="1"/>
  <c r="BQ834" i="1"/>
  <c r="BJ834" i="1"/>
  <c r="BC834" i="1"/>
  <c r="AX834" i="1"/>
  <c r="AS834" i="1"/>
  <c r="AN834" i="1"/>
  <c r="AI834" i="1"/>
  <c r="AD834" i="1"/>
  <c r="AC834" i="1"/>
  <c r="AB834" i="1"/>
  <c r="AA834" i="1"/>
  <c r="Z834" i="1"/>
  <c r="Y834" i="1"/>
  <c r="X834" i="1"/>
  <c r="W834" i="1"/>
  <c r="V834" i="1"/>
  <c r="U834" i="1"/>
  <c r="T834" i="1"/>
  <c r="S834" i="1"/>
  <c r="R834" i="1"/>
  <c r="Q834" i="1"/>
  <c r="P834" i="1"/>
  <c r="O834" i="1"/>
  <c r="N834" i="1"/>
  <c r="M834" i="1"/>
  <c r="L834" i="1"/>
  <c r="K834" i="1" s="1"/>
  <c r="BX524" i="1"/>
  <c r="BQ524" i="1"/>
  <c r="BJ524" i="1"/>
  <c r="BC524" i="1"/>
  <c r="AX524" i="1"/>
  <c r="AS524" i="1"/>
  <c r="AN524" i="1"/>
  <c r="AI524" i="1"/>
  <c r="AD524" i="1"/>
  <c r="AC524" i="1"/>
  <c r="AB524" i="1"/>
  <c r="AA524" i="1"/>
  <c r="Z524" i="1"/>
  <c r="Y524" i="1"/>
  <c r="X524" i="1"/>
  <c r="W524" i="1"/>
  <c r="V524" i="1"/>
  <c r="U524" i="1"/>
  <c r="T524" i="1"/>
  <c r="S524" i="1"/>
  <c r="R524" i="1"/>
  <c r="Q524" i="1"/>
  <c r="P524" i="1"/>
  <c r="O524" i="1"/>
  <c r="N524" i="1"/>
  <c r="M524" i="1"/>
  <c r="L524" i="1"/>
  <c r="BX649" i="1"/>
  <c r="BQ649" i="1"/>
  <c r="BJ649" i="1"/>
  <c r="BC649" i="1"/>
  <c r="AX649" i="1"/>
  <c r="AS649" i="1"/>
  <c r="AN649" i="1"/>
  <c r="AI649" i="1"/>
  <c r="AD649" i="1"/>
  <c r="AC649" i="1"/>
  <c r="AB649" i="1"/>
  <c r="AA649" i="1"/>
  <c r="Z649" i="1"/>
  <c r="Y649" i="1"/>
  <c r="X649" i="1"/>
  <c r="W649" i="1"/>
  <c r="V649" i="1"/>
  <c r="U649" i="1"/>
  <c r="T649" i="1"/>
  <c r="S649" i="1"/>
  <c r="R649" i="1"/>
  <c r="Q649" i="1"/>
  <c r="P649" i="1"/>
  <c r="O649" i="1"/>
  <c r="N649" i="1"/>
  <c r="M649" i="1"/>
  <c r="L649" i="1"/>
  <c r="BX581" i="1"/>
  <c r="BQ581" i="1"/>
  <c r="BJ581" i="1"/>
  <c r="BC581" i="1"/>
  <c r="AX581" i="1"/>
  <c r="AS581" i="1"/>
  <c r="AN581" i="1"/>
  <c r="AI581" i="1"/>
  <c r="AD581" i="1"/>
  <c r="AC581" i="1"/>
  <c r="AB581" i="1"/>
  <c r="AA581" i="1"/>
  <c r="Z581" i="1"/>
  <c r="Y581" i="1"/>
  <c r="X581" i="1"/>
  <c r="W581" i="1"/>
  <c r="V581" i="1"/>
  <c r="U581" i="1"/>
  <c r="T581" i="1"/>
  <c r="S581" i="1"/>
  <c r="R581" i="1"/>
  <c r="Q581" i="1"/>
  <c r="P581" i="1"/>
  <c r="K581" i="1" s="1"/>
  <c r="O581" i="1"/>
  <c r="N581" i="1"/>
  <c r="M581" i="1"/>
  <c r="L581" i="1"/>
  <c r="BX640" i="1"/>
  <c r="BQ640" i="1"/>
  <c r="BJ640" i="1"/>
  <c r="BC640" i="1"/>
  <c r="AX640" i="1"/>
  <c r="AS640" i="1"/>
  <c r="AN640" i="1"/>
  <c r="AI640" i="1"/>
  <c r="AD640" i="1"/>
  <c r="AC640" i="1"/>
  <c r="AB640" i="1"/>
  <c r="AA640" i="1"/>
  <c r="Z640" i="1"/>
  <c r="Y640" i="1"/>
  <c r="X640" i="1"/>
  <c r="W640" i="1"/>
  <c r="V640" i="1"/>
  <c r="U640" i="1"/>
  <c r="T640" i="1"/>
  <c r="S640" i="1"/>
  <c r="R640" i="1"/>
  <c r="Q640" i="1"/>
  <c r="P640" i="1"/>
  <c r="O640" i="1"/>
  <c r="N640" i="1"/>
  <c r="M640" i="1"/>
  <c r="L640" i="1"/>
  <c r="BX175" i="1"/>
  <c r="BQ175" i="1"/>
  <c r="BJ175" i="1"/>
  <c r="BC175" i="1"/>
  <c r="AX175" i="1"/>
  <c r="AS175" i="1"/>
  <c r="AN175" i="1"/>
  <c r="AI175" i="1"/>
  <c r="AD175" i="1"/>
  <c r="AC175" i="1"/>
  <c r="AB175" i="1"/>
  <c r="AA175" i="1"/>
  <c r="Z175" i="1"/>
  <c r="Y175" i="1"/>
  <c r="X175" i="1"/>
  <c r="W175" i="1"/>
  <c r="V175" i="1"/>
  <c r="U175" i="1"/>
  <c r="T175" i="1"/>
  <c r="S175" i="1"/>
  <c r="R175" i="1"/>
  <c r="Q175" i="1"/>
  <c r="P175" i="1"/>
  <c r="O175" i="1"/>
  <c r="N175" i="1"/>
  <c r="M175" i="1"/>
  <c r="L175" i="1"/>
  <c r="BX633" i="1"/>
  <c r="BQ633" i="1"/>
  <c r="BJ633" i="1"/>
  <c r="BC633" i="1"/>
  <c r="AX633" i="1"/>
  <c r="AS633" i="1"/>
  <c r="AN633" i="1"/>
  <c r="AI633" i="1"/>
  <c r="AD633" i="1"/>
  <c r="AC633" i="1"/>
  <c r="AB633" i="1"/>
  <c r="AA633" i="1"/>
  <c r="Z633" i="1"/>
  <c r="Y633" i="1"/>
  <c r="X633" i="1"/>
  <c r="W633" i="1"/>
  <c r="V633" i="1"/>
  <c r="U633" i="1"/>
  <c r="T633" i="1"/>
  <c r="S633" i="1"/>
  <c r="R633" i="1"/>
  <c r="Q633" i="1"/>
  <c r="P633" i="1"/>
  <c r="O633" i="1"/>
  <c r="N633" i="1"/>
  <c r="M633" i="1"/>
  <c r="L633" i="1"/>
  <c r="BX610" i="1"/>
  <c r="BQ610" i="1"/>
  <c r="BJ610" i="1"/>
  <c r="BC610" i="1"/>
  <c r="AX610" i="1"/>
  <c r="AS610" i="1"/>
  <c r="AN610" i="1"/>
  <c r="AI610" i="1"/>
  <c r="AD610" i="1"/>
  <c r="AC610" i="1"/>
  <c r="AB610" i="1"/>
  <c r="AA610" i="1"/>
  <c r="Z610" i="1"/>
  <c r="Y610" i="1"/>
  <c r="X610" i="1"/>
  <c r="W610" i="1"/>
  <c r="V610" i="1"/>
  <c r="U610" i="1"/>
  <c r="T610" i="1"/>
  <c r="S610" i="1"/>
  <c r="R610" i="1"/>
  <c r="Q610" i="1"/>
  <c r="P610" i="1"/>
  <c r="O610" i="1"/>
  <c r="N610" i="1"/>
  <c r="M610" i="1"/>
  <c r="L610" i="1"/>
  <c r="BX140" i="1"/>
  <c r="BQ140" i="1"/>
  <c r="BJ140" i="1"/>
  <c r="BC140" i="1"/>
  <c r="AX140" i="1"/>
  <c r="AS140" i="1"/>
  <c r="AN140" i="1"/>
  <c r="AI140" i="1"/>
  <c r="AD140" i="1"/>
  <c r="AC140" i="1"/>
  <c r="AB140" i="1"/>
  <c r="AA140" i="1"/>
  <c r="Z140" i="1"/>
  <c r="Y140" i="1"/>
  <c r="X140" i="1"/>
  <c r="W140" i="1"/>
  <c r="V140" i="1"/>
  <c r="U140" i="1"/>
  <c r="T140" i="1"/>
  <c r="S140" i="1"/>
  <c r="R140" i="1"/>
  <c r="Q140" i="1"/>
  <c r="P140" i="1"/>
  <c r="O140" i="1"/>
  <c r="N140" i="1"/>
  <c r="M140" i="1"/>
  <c r="L140" i="1"/>
  <c r="BX139" i="1"/>
  <c r="BQ139" i="1"/>
  <c r="BJ139" i="1"/>
  <c r="BC139" i="1"/>
  <c r="AX139" i="1"/>
  <c r="AS139" i="1"/>
  <c r="AN139" i="1"/>
  <c r="AI139" i="1"/>
  <c r="AD139" i="1"/>
  <c r="AC139" i="1"/>
  <c r="AB139" i="1"/>
  <c r="AA139" i="1"/>
  <c r="Z139" i="1"/>
  <c r="Y139" i="1"/>
  <c r="X139" i="1"/>
  <c r="W139" i="1"/>
  <c r="V139" i="1"/>
  <c r="U139" i="1"/>
  <c r="T139" i="1"/>
  <c r="S139" i="1"/>
  <c r="R139" i="1"/>
  <c r="Q139" i="1"/>
  <c r="K139" i="1" s="1"/>
  <c r="P139" i="1"/>
  <c r="O139" i="1"/>
  <c r="N139" i="1"/>
  <c r="M139" i="1"/>
  <c r="L139" i="1"/>
  <c r="BX1118" i="1"/>
  <c r="BQ1118" i="1"/>
  <c r="BJ1118" i="1"/>
  <c r="BC1118" i="1"/>
  <c r="AX1118" i="1"/>
  <c r="AS1118" i="1"/>
  <c r="AN1118" i="1"/>
  <c r="AI1118" i="1"/>
  <c r="AD1118" i="1"/>
  <c r="AC1118" i="1"/>
  <c r="AB1118" i="1"/>
  <c r="AA1118" i="1"/>
  <c r="Z1118" i="1"/>
  <c r="Y1118" i="1"/>
  <c r="X1118" i="1"/>
  <c r="W1118" i="1"/>
  <c r="V1118" i="1"/>
  <c r="U1118" i="1"/>
  <c r="T1118" i="1"/>
  <c r="S1118" i="1"/>
  <c r="R1118" i="1"/>
  <c r="Q1118" i="1"/>
  <c r="P1118" i="1"/>
  <c r="O1118" i="1"/>
  <c r="N1118" i="1"/>
  <c r="M1118" i="1"/>
  <c r="L1118" i="1"/>
  <c r="BX589" i="1"/>
  <c r="BQ589" i="1"/>
  <c r="BJ589" i="1"/>
  <c r="BC589" i="1"/>
  <c r="AX589" i="1"/>
  <c r="AS589" i="1"/>
  <c r="AN589" i="1"/>
  <c r="AI589" i="1"/>
  <c r="AD589" i="1"/>
  <c r="AC589" i="1"/>
  <c r="AB589" i="1"/>
  <c r="AA589" i="1"/>
  <c r="Z589" i="1"/>
  <c r="Y589" i="1"/>
  <c r="X589" i="1"/>
  <c r="W589" i="1"/>
  <c r="V589" i="1"/>
  <c r="U589" i="1"/>
  <c r="T589" i="1"/>
  <c r="S589" i="1"/>
  <c r="R589" i="1"/>
  <c r="Q589" i="1"/>
  <c r="P589" i="1"/>
  <c r="O589" i="1"/>
  <c r="N589" i="1"/>
  <c r="M589" i="1"/>
  <c r="L589" i="1"/>
  <c r="BX471" i="1"/>
  <c r="BQ471" i="1"/>
  <c r="BJ471" i="1"/>
  <c r="BC471" i="1"/>
  <c r="AX471" i="1"/>
  <c r="AS471" i="1"/>
  <c r="AN471" i="1"/>
  <c r="AI471" i="1"/>
  <c r="AD471" i="1"/>
  <c r="AC471" i="1"/>
  <c r="AB471" i="1"/>
  <c r="AA471" i="1"/>
  <c r="Z471" i="1"/>
  <c r="Y471" i="1"/>
  <c r="X471" i="1"/>
  <c r="W471" i="1"/>
  <c r="V471" i="1"/>
  <c r="U471" i="1"/>
  <c r="T471" i="1"/>
  <c r="S471" i="1"/>
  <c r="R471" i="1"/>
  <c r="Q471" i="1"/>
  <c r="P471" i="1"/>
  <c r="O471" i="1"/>
  <c r="K471" i="1" s="1"/>
  <c r="N471" i="1"/>
  <c r="M471" i="1"/>
  <c r="L471" i="1"/>
  <c r="BX446" i="1"/>
  <c r="BQ446" i="1"/>
  <c r="BJ446" i="1"/>
  <c r="BC446" i="1"/>
  <c r="AX446" i="1"/>
  <c r="AS446" i="1"/>
  <c r="AN446" i="1"/>
  <c r="AI446" i="1"/>
  <c r="AD446" i="1"/>
  <c r="AC446" i="1"/>
  <c r="AB446" i="1"/>
  <c r="AA446" i="1"/>
  <c r="Z446" i="1"/>
  <c r="Y446" i="1"/>
  <c r="X446" i="1"/>
  <c r="W446" i="1"/>
  <c r="V446" i="1"/>
  <c r="U446" i="1"/>
  <c r="T446" i="1"/>
  <c r="S446" i="1"/>
  <c r="R446" i="1"/>
  <c r="Q446" i="1"/>
  <c r="P446" i="1"/>
  <c r="O446" i="1"/>
  <c r="N446" i="1"/>
  <c r="M446" i="1"/>
  <c r="L446" i="1"/>
  <c r="BX89" i="1"/>
  <c r="BQ89" i="1"/>
  <c r="BJ89" i="1"/>
  <c r="BC89" i="1"/>
  <c r="AX89" i="1"/>
  <c r="AS89" i="1"/>
  <c r="AN89" i="1"/>
  <c r="AI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BX994" i="1"/>
  <c r="BQ994" i="1"/>
  <c r="BJ994" i="1"/>
  <c r="BC994" i="1"/>
  <c r="AX994" i="1"/>
  <c r="AS994" i="1"/>
  <c r="AN994" i="1"/>
  <c r="AI994" i="1"/>
  <c r="AD994" i="1"/>
  <c r="AC994" i="1"/>
  <c r="AB994" i="1"/>
  <c r="AA994" i="1"/>
  <c r="Z994" i="1"/>
  <c r="Y994" i="1"/>
  <c r="X994" i="1"/>
  <c r="W994" i="1"/>
  <c r="V994" i="1"/>
  <c r="U994" i="1"/>
  <c r="T994" i="1"/>
  <c r="S994" i="1"/>
  <c r="R994" i="1"/>
  <c r="Q994" i="1"/>
  <c r="P994" i="1"/>
  <c r="O994" i="1"/>
  <c r="N994" i="1"/>
  <c r="M994" i="1"/>
  <c r="L994" i="1"/>
  <c r="K994" i="1" s="1"/>
  <c r="AX1045" i="1"/>
  <c r="AS1045" i="1"/>
  <c r="AN1045" i="1"/>
  <c r="AI1045" i="1"/>
  <c r="AD1045" i="1"/>
  <c r="AC1045" i="1"/>
  <c r="AB1045" i="1"/>
  <c r="AA1045" i="1"/>
  <c r="Z1045" i="1"/>
  <c r="Y1045" i="1"/>
  <c r="X1045" i="1"/>
  <c r="W1045" i="1"/>
  <c r="V1045" i="1"/>
  <c r="U1045" i="1"/>
  <c r="T1045" i="1"/>
  <c r="S1045" i="1"/>
  <c r="R1045" i="1"/>
  <c r="Q1045" i="1"/>
  <c r="P1045" i="1"/>
  <c r="O1045" i="1"/>
  <c r="N1045" i="1"/>
  <c r="M1045" i="1"/>
  <c r="L1045" i="1"/>
  <c r="K1045" i="1" s="1"/>
  <c r="BX856" i="1"/>
  <c r="BQ856" i="1"/>
  <c r="BJ856" i="1"/>
  <c r="BC856" i="1"/>
  <c r="AX856" i="1"/>
  <c r="AS856" i="1"/>
  <c r="AN856" i="1"/>
  <c r="AI856" i="1"/>
  <c r="AD856" i="1"/>
  <c r="AC856" i="1"/>
  <c r="AB856" i="1"/>
  <c r="AA856" i="1"/>
  <c r="Z856" i="1"/>
  <c r="Y856" i="1"/>
  <c r="X856" i="1"/>
  <c r="W856" i="1"/>
  <c r="V856" i="1"/>
  <c r="U856" i="1"/>
  <c r="T856" i="1"/>
  <c r="S856" i="1"/>
  <c r="R856" i="1"/>
  <c r="Q856" i="1"/>
  <c r="P856" i="1"/>
  <c r="O856" i="1"/>
  <c r="N856" i="1"/>
  <c r="M856" i="1"/>
  <c r="L856" i="1"/>
  <c r="BX100" i="1"/>
  <c r="BQ100" i="1"/>
  <c r="BJ100" i="1"/>
  <c r="BC100" i="1"/>
  <c r="AX100" i="1"/>
  <c r="AS100" i="1"/>
  <c r="AN100" i="1"/>
  <c r="AI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BX566" i="1"/>
  <c r="BQ566" i="1"/>
  <c r="BJ566" i="1"/>
  <c r="BC566" i="1"/>
  <c r="AX566" i="1"/>
  <c r="AS566" i="1"/>
  <c r="AN566" i="1"/>
  <c r="AI566" i="1"/>
  <c r="AD566" i="1"/>
  <c r="AC566" i="1"/>
  <c r="AB566" i="1"/>
  <c r="AA566" i="1"/>
  <c r="Z566" i="1"/>
  <c r="Y566" i="1"/>
  <c r="X566" i="1"/>
  <c r="W566" i="1"/>
  <c r="V566" i="1"/>
  <c r="U566" i="1"/>
  <c r="T566" i="1"/>
  <c r="S566" i="1"/>
  <c r="R566" i="1"/>
  <c r="Q566" i="1"/>
  <c r="P566" i="1"/>
  <c r="O566" i="1"/>
  <c r="N566" i="1"/>
  <c r="M566" i="1"/>
  <c r="L566" i="1"/>
  <c r="BX613" i="1"/>
  <c r="BQ613" i="1"/>
  <c r="BJ613" i="1"/>
  <c r="BC613" i="1"/>
  <c r="AX613" i="1"/>
  <c r="AS613" i="1"/>
  <c r="AN613" i="1"/>
  <c r="AI613" i="1"/>
  <c r="AD613" i="1"/>
  <c r="AC613" i="1"/>
  <c r="AB613" i="1"/>
  <c r="AA613" i="1"/>
  <c r="Z613" i="1"/>
  <c r="Y613" i="1"/>
  <c r="X613" i="1"/>
  <c r="W613" i="1"/>
  <c r="V613" i="1"/>
  <c r="U613" i="1"/>
  <c r="T613" i="1"/>
  <c r="S613" i="1"/>
  <c r="R613" i="1"/>
  <c r="Q613" i="1"/>
  <c r="P613" i="1"/>
  <c r="O613" i="1"/>
  <c r="N613" i="1"/>
  <c r="M613" i="1"/>
  <c r="L613" i="1"/>
  <c r="K613" i="1" s="1"/>
  <c r="BX792" i="1"/>
  <c r="BQ792" i="1"/>
  <c r="BJ792" i="1"/>
  <c r="BC792" i="1"/>
  <c r="AX792" i="1"/>
  <c r="AS792" i="1"/>
  <c r="AN792" i="1"/>
  <c r="AI792" i="1"/>
  <c r="AD792" i="1"/>
  <c r="AC792" i="1"/>
  <c r="AB792" i="1"/>
  <c r="AA792" i="1"/>
  <c r="Z792" i="1"/>
  <c r="Y792" i="1"/>
  <c r="X792" i="1"/>
  <c r="W792" i="1"/>
  <c r="V792" i="1"/>
  <c r="U792" i="1"/>
  <c r="T792" i="1"/>
  <c r="S792" i="1"/>
  <c r="R792" i="1"/>
  <c r="Q792" i="1"/>
  <c r="P792" i="1"/>
  <c r="O792" i="1"/>
  <c r="N792" i="1"/>
  <c r="M792" i="1"/>
  <c r="L792" i="1"/>
  <c r="BX98" i="1"/>
  <c r="BQ98" i="1"/>
  <c r="BJ98" i="1"/>
  <c r="BC98" i="1"/>
  <c r="AX98" i="1"/>
  <c r="AS98" i="1"/>
  <c r="AN98" i="1"/>
  <c r="AI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AX1116" i="1"/>
  <c r="AS1116" i="1"/>
  <c r="AN1116" i="1"/>
  <c r="AI1116" i="1"/>
  <c r="AD1116" i="1"/>
  <c r="AC1116" i="1"/>
  <c r="AB1116" i="1"/>
  <c r="AA1116" i="1"/>
  <c r="Z1116" i="1"/>
  <c r="Y1116" i="1"/>
  <c r="X1116" i="1"/>
  <c r="W1116" i="1"/>
  <c r="V1116" i="1"/>
  <c r="U1116" i="1"/>
  <c r="T1116" i="1"/>
  <c r="S1116" i="1"/>
  <c r="R1116" i="1"/>
  <c r="Q1116" i="1"/>
  <c r="P1116" i="1"/>
  <c r="O1116" i="1"/>
  <c r="N1116" i="1"/>
  <c r="M1116" i="1"/>
  <c r="L1116" i="1"/>
  <c r="BX607" i="1"/>
  <c r="BQ607" i="1"/>
  <c r="BJ607" i="1"/>
  <c r="BC607" i="1"/>
  <c r="AX607" i="1"/>
  <c r="AS607" i="1"/>
  <c r="AN607" i="1"/>
  <c r="AI607" i="1"/>
  <c r="AD607" i="1"/>
  <c r="AC607" i="1"/>
  <c r="AB607" i="1"/>
  <c r="AA607" i="1"/>
  <c r="Z607" i="1"/>
  <c r="Y607" i="1"/>
  <c r="X607" i="1"/>
  <c r="W607" i="1"/>
  <c r="V607" i="1"/>
  <c r="U607" i="1"/>
  <c r="T607" i="1"/>
  <c r="S607" i="1"/>
  <c r="R607" i="1"/>
  <c r="Q607" i="1"/>
  <c r="P607" i="1"/>
  <c r="O607" i="1"/>
  <c r="N607" i="1"/>
  <c r="M607" i="1"/>
  <c r="L607" i="1"/>
  <c r="K607" i="1"/>
  <c r="BX644" i="1"/>
  <c r="BQ644" i="1"/>
  <c r="BJ644" i="1"/>
  <c r="BC644" i="1"/>
  <c r="AX644" i="1"/>
  <c r="AS644" i="1"/>
  <c r="AN644" i="1"/>
  <c r="AI644" i="1"/>
  <c r="AD644" i="1"/>
  <c r="AC644" i="1"/>
  <c r="AB644" i="1"/>
  <c r="AA644" i="1"/>
  <c r="Z644" i="1"/>
  <c r="Y644" i="1"/>
  <c r="X644" i="1"/>
  <c r="W644" i="1"/>
  <c r="V644" i="1"/>
  <c r="U644" i="1"/>
  <c r="T644" i="1"/>
  <c r="S644" i="1"/>
  <c r="R644" i="1"/>
  <c r="Q644" i="1"/>
  <c r="P644" i="1"/>
  <c r="O644" i="1"/>
  <c r="K644" i="1" s="1"/>
  <c r="N644" i="1"/>
  <c r="M644" i="1"/>
  <c r="L644" i="1"/>
  <c r="BX256" i="1"/>
  <c r="BQ256" i="1"/>
  <c r="BJ256" i="1"/>
  <c r="BC256" i="1"/>
  <c r="AX256" i="1"/>
  <c r="AS256" i="1"/>
  <c r="AN256" i="1"/>
  <c r="AI256" i="1"/>
  <c r="AD256" i="1"/>
  <c r="AC256" i="1"/>
  <c r="AB256" i="1"/>
  <c r="AA256" i="1"/>
  <c r="Z256" i="1"/>
  <c r="Y256" i="1"/>
  <c r="X256" i="1"/>
  <c r="W256" i="1"/>
  <c r="V256" i="1"/>
  <c r="U256" i="1"/>
  <c r="T256" i="1"/>
  <c r="S256" i="1"/>
  <c r="R256" i="1"/>
  <c r="Q256" i="1"/>
  <c r="P256" i="1"/>
  <c r="O256" i="1"/>
  <c r="N256" i="1"/>
  <c r="M256" i="1"/>
  <c r="L256" i="1"/>
  <c r="BX832" i="1"/>
  <c r="BQ832" i="1"/>
  <c r="BJ832" i="1"/>
  <c r="BC832" i="1"/>
  <c r="AX832" i="1"/>
  <c r="AS832" i="1"/>
  <c r="AN832" i="1"/>
  <c r="AI832" i="1"/>
  <c r="AD832" i="1"/>
  <c r="AC832" i="1"/>
  <c r="AB832" i="1"/>
  <c r="AA832" i="1"/>
  <c r="Z832" i="1"/>
  <c r="Y832" i="1"/>
  <c r="X832" i="1"/>
  <c r="W832" i="1"/>
  <c r="V832" i="1"/>
  <c r="U832" i="1"/>
  <c r="T832" i="1"/>
  <c r="S832" i="1"/>
  <c r="R832" i="1"/>
  <c r="Q832" i="1"/>
  <c r="P832" i="1"/>
  <c r="O832" i="1"/>
  <c r="K832" i="1" s="1"/>
  <c r="N832" i="1"/>
  <c r="M832" i="1"/>
  <c r="L832" i="1"/>
  <c r="BX831" i="1"/>
  <c r="BQ831" i="1"/>
  <c r="BJ831" i="1"/>
  <c r="BC831" i="1"/>
  <c r="AX831" i="1"/>
  <c r="AS831" i="1"/>
  <c r="AN831" i="1"/>
  <c r="AI831" i="1"/>
  <c r="AD831" i="1"/>
  <c r="AC831" i="1"/>
  <c r="AB831" i="1"/>
  <c r="AA831" i="1"/>
  <c r="Z831" i="1"/>
  <c r="Y831" i="1"/>
  <c r="X831" i="1"/>
  <c r="W831" i="1"/>
  <c r="V831" i="1"/>
  <c r="U831" i="1"/>
  <c r="T831" i="1"/>
  <c r="S831" i="1"/>
  <c r="R831" i="1"/>
  <c r="Q831" i="1"/>
  <c r="P831" i="1"/>
  <c r="O831" i="1"/>
  <c r="N831" i="1"/>
  <c r="M831" i="1"/>
  <c r="K831" i="1" s="1"/>
  <c r="L831" i="1"/>
  <c r="BX585" i="1"/>
  <c r="BQ585" i="1"/>
  <c r="BJ585" i="1"/>
  <c r="BC585" i="1"/>
  <c r="AX585" i="1"/>
  <c r="AS585" i="1"/>
  <c r="AN585" i="1"/>
  <c r="AI585" i="1"/>
  <c r="AD585" i="1"/>
  <c r="AC585" i="1"/>
  <c r="AB585" i="1"/>
  <c r="AA585" i="1"/>
  <c r="Z585" i="1"/>
  <c r="Y585" i="1"/>
  <c r="X585" i="1"/>
  <c r="W585" i="1"/>
  <c r="V585" i="1"/>
  <c r="U585" i="1"/>
  <c r="T585" i="1"/>
  <c r="S585" i="1"/>
  <c r="R585" i="1"/>
  <c r="Q585" i="1"/>
  <c r="P585" i="1"/>
  <c r="O585" i="1"/>
  <c r="N585" i="1"/>
  <c r="M585" i="1"/>
  <c r="L585" i="1"/>
  <c r="BX584" i="1"/>
  <c r="BQ584" i="1"/>
  <c r="BJ584" i="1"/>
  <c r="BC584" i="1"/>
  <c r="AX584" i="1"/>
  <c r="AS584" i="1"/>
  <c r="AN584" i="1"/>
  <c r="AI584" i="1"/>
  <c r="AD584" i="1"/>
  <c r="AC584" i="1"/>
  <c r="AB584" i="1"/>
  <c r="AA584" i="1"/>
  <c r="Z584" i="1"/>
  <c r="Y584" i="1"/>
  <c r="X584" i="1"/>
  <c r="W584" i="1"/>
  <c r="V584" i="1"/>
  <c r="U584" i="1"/>
  <c r="T584" i="1"/>
  <c r="S584" i="1"/>
  <c r="R584" i="1"/>
  <c r="Q584" i="1"/>
  <c r="P584" i="1"/>
  <c r="O584" i="1"/>
  <c r="N584" i="1"/>
  <c r="M584" i="1"/>
  <c r="L584" i="1"/>
  <c r="K584" i="1" s="1"/>
  <c r="BX578" i="1"/>
  <c r="BQ578" i="1"/>
  <c r="BJ578" i="1"/>
  <c r="BC578" i="1"/>
  <c r="AX578" i="1"/>
  <c r="AS578" i="1"/>
  <c r="AN578" i="1"/>
  <c r="AI578" i="1"/>
  <c r="AD578" i="1"/>
  <c r="AC578" i="1"/>
  <c r="AB578" i="1"/>
  <c r="AA578" i="1"/>
  <c r="Z578" i="1"/>
  <c r="Y578" i="1"/>
  <c r="X578" i="1"/>
  <c r="W578" i="1"/>
  <c r="V578" i="1"/>
  <c r="U578" i="1"/>
  <c r="T578" i="1"/>
  <c r="S578" i="1"/>
  <c r="R578" i="1"/>
  <c r="Q578" i="1"/>
  <c r="P578" i="1"/>
  <c r="O578" i="1"/>
  <c r="N578" i="1"/>
  <c r="M578" i="1"/>
  <c r="L578" i="1"/>
  <c r="BX579" i="1"/>
  <c r="BQ579" i="1"/>
  <c r="BJ579" i="1"/>
  <c r="BC579" i="1"/>
  <c r="AX579" i="1"/>
  <c r="AS579" i="1"/>
  <c r="AN579" i="1"/>
  <c r="AI579" i="1"/>
  <c r="AD579" i="1"/>
  <c r="AC579" i="1"/>
  <c r="AB579" i="1"/>
  <c r="AA579" i="1"/>
  <c r="Z579" i="1"/>
  <c r="Y579" i="1"/>
  <c r="X579" i="1"/>
  <c r="W579" i="1"/>
  <c r="V579" i="1"/>
  <c r="U579" i="1"/>
  <c r="T579" i="1"/>
  <c r="S579" i="1"/>
  <c r="R579" i="1"/>
  <c r="Q579" i="1"/>
  <c r="P579" i="1"/>
  <c r="O579" i="1"/>
  <c r="N579" i="1"/>
  <c r="M579" i="1"/>
  <c r="L579" i="1"/>
  <c r="BX93" i="1"/>
  <c r="BQ93" i="1"/>
  <c r="BJ93" i="1"/>
  <c r="BC93" i="1"/>
  <c r="AX93" i="1"/>
  <c r="AS93" i="1"/>
  <c r="AN93" i="1"/>
  <c r="AI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K93" i="1" s="1"/>
  <c r="P93" i="1"/>
  <c r="O93" i="1"/>
  <c r="N93" i="1"/>
  <c r="M93" i="1"/>
  <c r="L93" i="1"/>
  <c r="BX588" i="1"/>
  <c r="BQ588" i="1"/>
  <c r="BJ588" i="1"/>
  <c r="BC588" i="1"/>
  <c r="AX588" i="1"/>
  <c r="AS588" i="1"/>
  <c r="AN588" i="1"/>
  <c r="AI588" i="1"/>
  <c r="AD588" i="1"/>
  <c r="AC588" i="1"/>
  <c r="AB588" i="1"/>
  <c r="AA588" i="1"/>
  <c r="Z588" i="1"/>
  <c r="Y588" i="1"/>
  <c r="X588" i="1"/>
  <c r="W588" i="1"/>
  <c r="V588" i="1"/>
  <c r="U588" i="1"/>
  <c r="T588" i="1"/>
  <c r="S588" i="1"/>
  <c r="R588" i="1"/>
  <c r="Q588" i="1"/>
  <c r="P588" i="1"/>
  <c r="O588" i="1"/>
  <c r="N588" i="1"/>
  <c r="M588" i="1"/>
  <c r="L588" i="1"/>
  <c r="BX587" i="1"/>
  <c r="BQ587" i="1"/>
  <c r="BJ587" i="1"/>
  <c r="BC587" i="1"/>
  <c r="AX587" i="1"/>
  <c r="AS587" i="1"/>
  <c r="AN587" i="1"/>
  <c r="AI587" i="1"/>
  <c r="AD587" i="1"/>
  <c r="AC587" i="1"/>
  <c r="AB587" i="1"/>
  <c r="AA587" i="1"/>
  <c r="Z587" i="1"/>
  <c r="Y587" i="1"/>
  <c r="X587" i="1"/>
  <c r="W587" i="1"/>
  <c r="V587" i="1"/>
  <c r="U587" i="1"/>
  <c r="T587" i="1"/>
  <c r="S587" i="1"/>
  <c r="R587" i="1"/>
  <c r="Q587" i="1"/>
  <c r="P587" i="1"/>
  <c r="O587" i="1"/>
  <c r="N587" i="1"/>
  <c r="M587" i="1"/>
  <c r="L587" i="1"/>
  <c r="BX582" i="1"/>
  <c r="BQ582" i="1"/>
  <c r="BJ582" i="1"/>
  <c r="BC582" i="1"/>
  <c r="AX582" i="1"/>
  <c r="AS582" i="1"/>
  <c r="AN582" i="1"/>
  <c r="AI582" i="1"/>
  <c r="AD582" i="1"/>
  <c r="AC582" i="1"/>
  <c r="AB582" i="1"/>
  <c r="AA582" i="1"/>
  <c r="Z582" i="1"/>
  <c r="Y582" i="1"/>
  <c r="X582" i="1"/>
  <c r="W582" i="1"/>
  <c r="V582" i="1"/>
  <c r="U582" i="1"/>
  <c r="T582" i="1"/>
  <c r="S582" i="1"/>
  <c r="R582" i="1"/>
  <c r="Q582" i="1"/>
  <c r="P582" i="1"/>
  <c r="O582" i="1"/>
  <c r="N582" i="1"/>
  <c r="K582" i="1" s="1"/>
  <c r="M582" i="1"/>
  <c r="L582" i="1"/>
  <c r="BX425" i="1"/>
  <c r="BQ425" i="1"/>
  <c r="BJ425" i="1"/>
  <c r="BC425" i="1"/>
  <c r="AX425" i="1"/>
  <c r="AS425" i="1"/>
  <c r="AN425" i="1"/>
  <c r="AI425" i="1"/>
  <c r="AD425" i="1"/>
  <c r="AC425" i="1"/>
  <c r="AB425" i="1"/>
  <c r="AA425" i="1"/>
  <c r="Z425" i="1"/>
  <c r="Y425" i="1"/>
  <c r="X425" i="1"/>
  <c r="W425" i="1"/>
  <c r="V425" i="1"/>
  <c r="U425" i="1"/>
  <c r="T425" i="1"/>
  <c r="S425" i="1"/>
  <c r="R425" i="1"/>
  <c r="Q425" i="1"/>
  <c r="P425" i="1"/>
  <c r="O425" i="1"/>
  <c r="N425" i="1"/>
  <c r="M425" i="1"/>
  <c r="L425" i="1"/>
  <c r="BX1099" i="1"/>
  <c r="BQ1099" i="1"/>
  <c r="BJ1099" i="1"/>
  <c r="BC1099" i="1"/>
  <c r="AX1099" i="1"/>
  <c r="AS1099" i="1"/>
  <c r="AN1099" i="1"/>
  <c r="AI1099" i="1"/>
  <c r="AD1099" i="1"/>
  <c r="AC1099" i="1"/>
  <c r="AB1099" i="1"/>
  <c r="AA1099" i="1"/>
  <c r="Z1099" i="1"/>
  <c r="Y1099" i="1"/>
  <c r="X1099" i="1"/>
  <c r="W1099" i="1"/>
  <c r="V1099" i="1"/>
  <c r="U1099" i="1"/>
  <c r="T1099" i="1"/>
  <c r="S1099" i="1"/>
  <c r="R1099" i="1"/>
  <c r="Q1099" i="1"/>
  <c r="P1099" i="1"/>
  <c r="O1099" i="1"/>
  <c r="N1099" i="1"/>
  <c r="M1099" i="1"/>
  <c r="L1099" i="1"/>
  <c r="BX192" i="1"/>
  <c r="BQ192" i="1"/>
  <c r="BJ192" i="1"/>
  <c r="BC192" i="1"/>
  <c r="AX192" i="1"/>
  <c r="AS192" i="1"/>
  <c r="AN192" i="1"/>
  <c r="AI192" i="1"/>
  <c r="AD192" i="1"/>
  <c r="AC192" i="1"/>
  <c r="AB192" i="1"/>
  <c r="AA192" i="1"/>
  <c r="Z192" i="1"/>
  <c r="Y192" i="1"/>
  <c r="X192" i="1"/>
  <c r="W192" i="1"/>
  <c r="V192" i="1"/>
  <c r="U192" i="1"/>
  <c r="T192" i="1"/>
  <c r="S192" i="1"/>
  <c r="R192" i="1"/>
  <c r="Q192" i="1"/>
  <c r="P192" i="1"/>
  <c r="O192" i="1"/>
  <c r="N192" i="1"/>
  <c r="M192" i="1"/>
  <c r="L192" i="1"/>
  <c r="K192" i="1" s="1"/>
  <c r="BX72" i="1"/>
  <c r="BQ72" i="1"/>
  <c r="BJ72" i="1"/>
  <c r="BC72" i="1"/>
  <c r="AX72" i="1"/>
  <c r="AS72" i="1"/>
  <c r="AN72" i="1"/>
  <c r="AI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BX92" i="1"/>
  <c r="BQ92" i="1"/>
  <c r="BJ92" i="1"/>
  <c r="BC92" i="1"/>
  <c r="AX92" i="1"/>
  <c r="AS92" i="1"/>
  <c r="AN92" i="1"/>
  <c r="AI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BX257" i="1"/>
  <c r="BQ257" i="1"/>
  <c r="BJ257" i="1"/>
  <c r="BC257" i="1"/>
  <c r="AX257" i="1"/>
  <c r="AS257" i="1"/>
  <c r="AN257" i="1"/>
  <c r="AI257" i="1"/>
  <c r="AD257" i="1"/>
  <c r="AC257" i="1"/>
  <c r="AB257" i="1"/>
  <c r="AA257" i="1"/>
  <c r="Z257" i="1"/>
  <c r="Y257" i="1"/>
  <c r="X257" i="1"/>
  <c r="W257" i="1"/>
  <c r="V257" i="1"/>
  <c r="U257" i="1"/>
  <c r="T257" i="1"/>
  <c r="S257" i="1"/>
  <c r="R257" i="1"/>
  <c r="Q257" i="1"/>
  <c r="K257" i="1" s="1"/>
  <c r="P257" i="1"/>
  <c r="O257" i="1"/>
  <c r="N257" i="1"/>
  <c r="M257" i="1"/>
  <c r="L257" i="1"/>
  <c r="BX365" i="1"/>
  <c r="BQ365" i="1"/>
  <c r="BJ365" i="1"/>
  <c r="BC365" i="1"/>
  <c r="AX365" i="1"/>
  <c r="AS365" i="1"/>
  <c r="AN365" i="1"/>
  <c r="AI365" i="1"/>
  <c r="AD365" i="1"/>
  <c r="AC365" i="1"/>
  <c r="AB365" i="1"/>
  <c r="AA365" i="1"/>
  <c r="Z365" i="1"/>
  <c r="Y365" i="1"/>
  <c r="X365" i="1"/>
  <c r="W365" i="1"/>
  <c r="V365" i="1"/>
  <c r="U365" i="1"/>
  <c r="T365" i="1"/>
  <c r="S365" i="1"/>
  <c r="R365" i="1"/>
  <c r="Q365" i="1"/>
  <c r="P365" i="1"/>
  <c r="O365" i="1"/>
  <c r="K365" i="1" s="1"/>
  <c r="N365" i="1"/>
  <c r="M365" i="1"/>
  <c r="L365" i="1"/>
  <c r="BX364" i="1"/>
  <c r="BQ364" i="1"/>
  <c r="BJ364" i="1"/>
  <c r="BC364" i="1"/>
  <c r="AX364" i="1"/>
  <c r="AS364" i="1"/>
  <c r="AN364" i="1"/>
  <c r="AI364" i="1"/>
  <c r="AD364" i="1"/>
  <c r="AC364" i="1"/>
  <c r="AB364" i="1"/>
  <c r="AA364" i="1"/>
  <c r="Z364" i="1"/>
  <c r="Y364" i="1"/>
  <c r="X364" i="1"/>
  <c r="W364" i="1"/>
  <c r="V364" i="1"/>
  <c r="U364" i="1"/>
  <c r="T364" i="1"/>
  <c r="S364" i="1"/>
  <c r="R364" i="1"/>
  <c r="Q364" i="1"/>
  <c r="P364" i="1"/>
  <c r="O364" i="1"/>
  <c r="N364" i="1"/>
  <c r="M364" i="1"/>
  <c r="L364" i="1"/>
  <c r="BX81" i="1"/>
  <c r="BQ81" i="1"/>
  <c r="BJ81" i="1"/>
  <c r="BC81" i="1"/>
  <c r="AX81" i="1"/>
  <c r="AS81" i="1"/>
  <c r="AN81" i="1"/>
  <c r="AI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K81" i="1" s="1"/>
  <c r="M81" i="1"/>
  <c r="L81" i="1"/>
  <c r="BX1054" i="1"/>
  <c r="BQ1054" i="1"/>
  <c r="BJ1054" i="1"/>
  <c r="BC1054" i="1"/>
  <c r="AX1054" i="1"/>
  <c r="AS1054" i="1"/>
  <c r="AN1054" i="1"/>
  <c r="AI1054" i="1"/>
  <c r="AD1054" i="1"/>
  <c r="AC1054" i="1"/>
  <c r="AB1054" i="1"/>
  <c r="AA1054" i="1"/>
  <c r="Z1054" i="1"/>
  <c r="Y1054" i="1"/>
  <c r="X1054" i="1"/>
  <c r="W1054" i="1"/>
  <c r="V1054" i="1"/>
  <c r="U1054" i="1"/>
  <c r="T1054" i="1"/>
  <c r="S1054" i="1"/>
  <c r="R1054" i="1"/>
  <c r="Q1054" i="1"/>
  <c r="P1054" i="1"/>
  <c r="O1054" i="1"/>
  <c r="N1054" i="1"/>
  <c r="M1054" i="1"/>
  <c r="L1054" i="1"/>
  <c r="BX1133" i="1"/>
  <c r="BQ1133" i="1"/>
  <c r="BJ1133" i="1"/>
  <c r="BC1133" i="1"/>
  <c r="AX1133" i="1"/>
  <c r="AS1133" i="1"/>
  <c r="AN1133" i="1"/>
  <c r="AI1133" i="1"/>
  <c r="AD1133" i="1"/>
  <c r="AC1133" i="1"/>
  <c r="AB1133" i="1"/>
  <c r="AA1133" i="1"/>
  <c r="Z1133" i="1"/>
  <c r="Y1133" i="1"/>
  <c r="X1133" i="1"/>
  <c r="W1133" i="1"/>
  <c r="V1133" i="1"/>
  <c r="U1133" i="1"/>
  <c r="T1133" i="1"/>
  <c r="S1133" i="1"/>
  <c r="R1133" i="1"/>
  <c r="Q1133" i="1"/>
  <c r="P1133" i="1"/>
  <c r="O1133" i="1"/>
  <c r="N1133" i="1"/>
  <c r="M1133" i="1"/>
  <c r="L1133" i="1"/>
  <c r="BX985" i="1"/>
  <c r="BQ985" i="1"/>
  <c r="BJ985" i="1"/>
  <c r="BC985" i="1"/>
  <c r="AX985" i="1"/>
  <c r="AS985" i="1"/>
  <c r="AN985" i="1"/>
  <c r="AI985" i="1"/>
  <c r="AD985" i="1"/>
  <c r="AC985" i="1"/>
  <c r="AB985" i="1"/>
  <c r="AA985" i="1"/>
  <c r="Z985" i="1"/>
  <c r="Y985" i="1"/>
  <c r="X985" i="1"/>
  <c r="W985" i="1"/>
  <c r="V985" i="1"/>
  <c r="U985" i="1"/>
  <c r="T985" i="1"/>
  <c r="S985" i="1"/>
  <c r="R985" i="1"/>
  <c r="Q985" i="1"/>
  <c r="P985" i="1"/>
  <c r="O985" i="1"/>
  <c r="N985" i="1"/>
  <c r="M985" i="1"/>
  <c r="L985" i="1"/>
  <c r="K985" i="1" s="1"/>
  <c r="BX1055" i="1"/>
  <c r="BQ1055" i="1"/>
  <c r="BJ1055" i="1"/>
  <c r="BC1055" i="1"/>
  <c r="AX1055" i="1"/>
  <c r="AS1055" i="1"/>
  <c r="AN1055" i="1"/>
  <c r="AI1055" i="1"/>
  <c r="AD1055" i="1"/>
  <c r="AC1055" i="1"/>
  <c r="AB1055" i="1"/>
  <c r="AA1055" i="1"/>
  <c r="Z1055" i="1"/>
  <c r="Y1055" i="1"/>
  <c r="X1055" i="1"/>
  <c r="W1055" i="1"/>
  <c r="V1055" i="1"/>
  <c r="U1055" i="1"/>
  <c r="T1055" i="1"/>
  <c r="S1055" i="1"/>
  <c r="R1055" i="1"/>
  <c r="Q1055" i="1"/>
  <c r="P1055" i="1"/>
  <c r="O1055" i="1"/>
  <c r="N1055" i="1"/>
  <c r="M1055" i="1"/>
  <c r="L1055" i="1"/>
  <c r="BX431" i="1"/>
  <c r="BQ431" i="1"/>
  <c r="BJ431" i="1"/>
  <c r="BC431" i="1"/>
  <c r="AX431" i="1"/>
  <c r="AS431" i="1"/>
  <c r="AN431" i="1"/>
  <c r="AI431" i="1"/>
  <c r="AD431" i="1"/>
  <c r="AC431" i="1"/>
  <c r="AB431" i="1"/>
  <c r="AA431" i="1"/>
  <c r="Z431" i="1"/>
  <c r="Y431" i="1"/>
  <c r="X431" i="1"/>
  <c r="W431" i="1"/>
  <c r="V431" i="1"/>
  <c r="U431" i="1"/>
  <c r="T431" i="1"/>
  <c r="S431" i="1"/>
  <c r="R431" i="1"/>
  <c r="Q431" i="1"/>
  <c r="P431" i="1"/>
  <c r="O431" i="1"/>
  <c r="N431" i="1"/>
  <c r="M431" i="1"/>
  <c r="L431" i="1"/>
  <c r="BX23" i="1"/>
  <c r="BQ23" i="1"/>
  <c r="BJ23" i="1"/>
  <c r="BC23" i="1"/>
  <c r="AX23" i="1"/>
  <c r="AS23" i="1"/>
  <c r="AN23" i="1"/>
  <c r="AI23" i="1"/>
  <c r="AD23" i="1"/>
  <c r="AC23" i="1"/>
  <c r="AB23" i="1"/>
  <c r="AA23" i="1"/>
  <c r="Z23" i="1"/>
  <c r="Y23" i="1"/>
  <c r="X23" i="1"/>
  <c r="W23" i="1"/>
  <c r="V23" i="1"/>
  <c r="U23" i="1"/>
  <c r="T23" i="1"/>
  <c r="S23" i="1"/>
  <c r="R23" i="1"/>
  <c r="Q23" i="1"/>
  <c r="K23" i="1" s="1"/>
  <c r="P23" i="1"/>
  <c r="O23" i="1"/>
  <c r="N23" i="1"/>
  <c r="M23" i="1"/>
  <c r="L23" i="1"/>
  <c r="BX482" i="1"/>
  <c r="BQ482" i="1"/>
  <c r="BJ482" i="1"/>
  <c r="BC482" i="1"/>
  <c r="AX482" i="1"/>
  <c r="AS482" i="1"/>
  <c r="AN482" i="1"/>
  <c r="AI482" i="1"/>
  <c r="AD482" i="1"/>
  <c r="AC482" i="1"/>
  <c r="AB482" i="1"/>
  <c r="AA482" i="1"/>
  <c r="Z482" i="1"/>
  <c r="Y482" i="1"/>
  <c r="X482" i="1"/>
  <c r="W482" i="1"/>
  <c r="V482" i="1"/>
  <c r="U482" i="1"/>
  <c r="T482" i="1"/>
  <c r="S482" i="1"/>
  <c r="R482" i="1"/>
  <c r="Q482" i="1"/>
  <c r="P482" i="1"/>
  <c r="O482" i="1"/>
  <c r="N482" i="1"/>
  <c r="M482" i="1"/>
  <c r="L482" i="1"/>
  <c r="BX452" i="1"/>
  <c r="BQ452" i="1"/>
  <c r="BJ452" i="1"/>
  <c r="BC452" i="1"/>
  <c r="AX452" i="1"/>
  <c r="AS452" i="1"/>
  <c r="AN452" i="1"/>
  <c r="AI452" i="1"/>
  <c r="AD452" i="1"/>
  <c r="AC452" i="1"/>
  <c r="AB452" i="1"/>
  <c r="AA452" i="1"/>
  <c r="Z452" i="1"/>
  <c r="Y452" i="1"/>
  <c r="X452" i="1"/>
  <c r="W452" i="1"/>
  <c r="V452" i="1"/>
  <c r="U452" i="1"/>
  <c r="T452" i="1"/>
  <c r="S452" i="1"/>
  <c r="R452" i="1"/>
  <c r="Q452" i="1"/>
  <c r="P452" i="1"/>
  <c r="O452" i="1"/>
  <c r="N452" i="1"/>
  <c r="M452" i="1"/>
  <c r="L452" i="1"/>
  <c r="BX511" i="1"/>
  <c r="BQ511" i="1"/>
  <c r="BJ511" i="1"/>
  <c r="BC511" i="1"/>
  <c r="AX511" i="1"/>
  <c r="AS511" i="1"/>
  <c r="AN511" i="1"/>
  <c r="AI511" i="1"/>
  <c r="AD511" i="1"/>
  <c r="AC511" i="1"/>
  <c r="AB511" i="1"/>
  <c r="AA511" i="1"/>
  <c r="Z511" i="1"/>
  <c r="Y511" i="1"/>
  <c r="X511" i="1"/>
  <c r="W511" i="1"/>
  <c r="V511" i="1"/>
  <c r="U511" i="1"/>
  <c r="T511" i="1"/>
  <c r="S511" i="1"/>
  <c r="R511" i="1"/>
  <c r="Q511" i="1"/>
  <c r="P511" i="1"/>
  <c r="O511" i="1"/>
  <c r="N511" i="1"/>
  <c r="K511" i="1" s="1"/>
  <c r="M511" i="1"/>
  <c r="L511" i="1"/>
  <c r="BX481" i="1"/>
  <c r="BQ481" i="1"/>
  <c r="BJ481" i="1"/>
  <c r="BC481" i="1"/>
  <c r="AX481" i="1"/>
  <c r="AS481" i="1"/>
  <c r="AN481" i="1"/>
  <c r="AI481" i="1"/>
  <c r="AD481" i="1"/>
  <c r="AC481" i="1"/>
  <c r="AB481" i="1"/>
  <c r="AA481" i="1"/>
  <c r="Z481" i="1"/>
  <c r="Y481" i="1"/>
  <c r="X481" i="1"/>
  <c r="W481" i="1"/>
  <c r="V481" i="1"/>
  <c r="U481" i="1"/>
  <c r="T481" i="1"/>
  <c r="S481" i="1"/>
  <c r="R481" i="1"/>
  <c r="Q481" i="1"/>
  <c r="P481" i="1"/>
  <c r="O481" i="1"/>
  <c r="N481" i="1"/>
  <c r="M481" i="1"/>
  <c r="L481" i="1"/>
  <c r="BX638" i="1"/>
  <c r="BQ638" i="1"/>
  <c r="BJ638" i="1"/>
  <c r="BC638" i="1"/>
  <c r="AX638" i="1"/>
  <c r="AS638" i="1"/>
  <c r="AN638" i="1"/>
  <c r="AI638" i="1"/>
  <c r="AD638" i="1"/>
  <c r="AC638" i="1"/>
  <c r="AB638" i="1"/>
  <c r="AA638" i="1"/>
  <c r="Z638" i="1"/>
  <c r="Y638" i="1"/>
  <c r="X638" i="1"/>
  <c r="W638" i="1"/>
  <c r="V638" i="1"/>
  <c r="U638" i="1"/>
  <c r="T638" i="1"/>
  <c r="S638" i="1"/>
  <c r="R638" i="1"/>
  <c r="Q638" i="1"/>
  <c r="P638" i="1"/>
  <c r="O638" i="1"/>
  <c r="N638" i="1"/>
  <c r="M638" i="1"/>
  <c r="L638" i="1"/>
  <c r="BX374" i="1"/>
  <c r="BQ374" i="1"/>
  <c r="BJ374" i="1"/>
  <c r="BC374" i="1"/>
  <c r="AX374" i="1"/>
  <c r="AS374" i="1"/>
  <c r="AN374" i="1"/>
  <c r="AI374" i="1"/>
  <c r="AD374" i="1"/>
  <c r="AC374" i="1"/>
  <c r="AB374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 s="1"/>
  <c r="BX479" i="1"/>
  <c r="BQ479" i="1"/>
  <c r="BJ479" i="1"/>
  <c r="BC479" i="1"/>
  <c r="AX479" i="1"/>
  <c r="AS479" i="1"/>
  <c r="AN479" i="1"/>
  <c r="AI479" i="1"/>
  <c r="AD479" i="1"/>
  <c r="AC479" i="1"/>
  <c r="AB479" i="1"/>
  <c r="AA479" i="1"/>
  <c r="Z479" i="1"/>
  <c r="Y479" i="1"/>
  <c r="X479" i="1"/>
  <c r="W479" i="1"/>
  <c r="V479" i="1"/>
  <c r="U479" i="1"/>
  <c r="T479" i="1"/>
  <c r="S479" i="1"/>
  <c r="R479" i="1"/>
  <c r="Q479" i="1"/>
  <c r="P479" i="1"/>
  <c r="O479" i="1"/>
  <c r="N479" i="1"/>
  <c r="M479" i="1"/>
  <c r="L479" i="1"/>
  <c r="BX362" i="1"/>
  <c r="BQ362" i="1"/>
  <c r="BJ362" i="1"/>
  <c r="BC362" i="1"/>
  <c r="AX362" i="1"/>
  <c r="AS362" i="1"/>
  <c r="AN362" i="1"/>
  <c r="AI362" i="1"/>
  <c r="AD362" i="1"/>
  <c r="AC362" i="1"/>
  <c r="AB362" i="1"/>
  <c r="AA362" i="1"/>
  <c r="Z362" i="1"/>
  <c r="Y362" i="1"/>
  <c r="X362" i="1"/>
  <c r="W362" i="1"/>
  <c r="V362" i="1"/>
  <c r="U362" i="1"/>
  <c r="T362" i="1"/>
  <c r="S362" i="1"/>
  <c r="R362" i="1"/>
  <c r="Q362" i="1"/>
  <c r="P362" i="1"/>
  <c r="O362" i="1"/>
  <c r="N362" i="1"/>
  <c r="M362" i="1"/>
  <c r="L362" i="1"/>
  <c r="BX361" i="1"/>
  <c r="BQ361" i="1"/>
  <c r="BJ361" i="1"/>
  <c r="BC361" i="1"/>
  <c r="AX361" i="1"/>
  <c r="AS361" i="1"/>
  <c r="AN361" i="1"/>
  <c r="AI361" i="1"/>
  <c r="AD361" i="1"/>
  <c r="AC361" i="1"/>
  <c r="AB361" i="1"/>
  <c r="AA361" i="1"/>
  <c r="Z361" i="1"/>
  <c r="Y361" i="1"/>
  <c r="X361" i="1"/>
  <c r="W361" i="1"/>
  <c r="V361" i="1"/>
  <c r="U361" i="1"/>
  <c r="T361" i="1"/>
  <c r="S361" i="1"/>
  <c r="R361" i="1"/>
  <c r="Q361" i="1"/>
  <c r="K361" i="1" s="1"/>
  <c r="P361" i="1"/>
  <c r="O361" i="1"/>
  <c r="N361" i="1"/>
  <c r="M361" i="1"/>
  <c r="L361" i="1"/>
  <c r="BX363" i="1"/>
  <c r="BQ363" i="1"/>
  <c r="BJ363" i="1"/>
  <c r="BC363" i="1"/>
  <c r="AX363" i="1"/>
  <c r="AS363" i="1"/>
  <c r="AN363" i="1"/>
  <c r="AI363" i="1"/>
  <c r="AD363" i="1"/>
  <c r="AC363" i="1"/>
  <c r="AB363" i="1"/>
  <c r="AA363" i="1"/>
  <c r="Z363" i="1"/>
  <c r="Y363" i="1"/>
  <c r="X363" i="1"/>
  <c r="W363" i="1"/>
  <c r="V363" i="1"/>
  <c r="U363" i="1"/>
  <c r="T363" i="1"/>
  <c r="S363" i="1"/>
  <c r="R363" i="1"/>
  <c r="Q363" i="1"/>
  <c r="P363" i="1"/>
  <c r="O363" i="1"/>
  <c r="N363" i="1"/>
  <c r="M363" i="1"/>
  <c r="L363" i="1"/>
  <c r="BX732" i="1"/>
  <c r="BQ732" i="1"/>
  <c r="BJ732" i="1"/>
  <c r="BC732" i="1"/>
  <c r="AX732" i="1"/>
  <c r="AS732" i="1"/>
  <c r="AN732" i="1"/>
  <c r="AI732" i="1"/>
  <c r="AD732" i="1"/>
  <c r="AC732" i="1"/>
  <c r="AB732" i="1"/>
  <c r="AA732" i="1"/>
  <c r="Z732" i="1"/>
  <c r="Y732" i="1"/>
  <c r="X732" i="1"/>
  <c r="W732" i="1"/>
  <c r="V732" i="1"/>
  <c r="U732" i="1"/>
  <c r="T732" i="1"/>
  <c r="S732" i="1"/>
  <c r="R732" i="1"/>
  <c r="Q732" i="1"/>
  <c r="P732" i="1"/>
  <c r="O732" i="1"/>
  <c r="N732" i="1"/>
  <c r="M732" i="1"/>
  <c r="L732" i="1"/>
  <c r="BX440" i="1"/>
  <c r="BQ440" i="1"/>
  <c r="BJ440" i="1"/>
  <c r="BC440" i="1"/>
  <c r="AX440" i="1"/>
  <c r="AS440" i="1"/>
  <c r="AN440" i="1"/>
  <c r="AI440" i="1"/>
  <c r="AD440" i="1"/>
  <c r="AC440" i="1"/>
  <c r="AB440" i="1"/>
  <c r="AA440" i="1"/>
  <c r="Z440" i="1"/>
  <c r="Y440" i="1"/>
  <c r="X440" i="1"/>
  <c r="W440" i="1"/>
  <c r="V440" i="1"/>
  <c r="U440" i="1"/>
  <c r="T440" i="1"/>
  <c r="S440" i="1"/>
  <c r="R440" i="1"/>
  <c r="Q440" i="1"/>
  <c r="P440" i="1"/>
  <c r="O440" i="1"/>
  <c r="N440" i="1"/>
  <c r="K440" i="1" s="1"/>
  <c r="M440" i="1"/>
  <c r="L440" i="1"/>
  <c r="BX368" i="1"/>
  <c r="BQ368" i="1"/>
  <c r="BJ368" i="1"/>
  <c r="BC368" i="1"/>
  <c r="AX368" i="1"/>
  <c r="AS368" i="1"/>
  <c r="AN368" i="1"/>
  <c r="AI368" i="1"/>
  <c r="AD368" i="1"/>
  <c r="AC368" i="1"/>
  <c r="AB368" i="1"/>
  <c r="AA368" i="1"/>
  <c r="Z368" i="1"/>
  <c r="Y368" i="1"/>
  <c r="X368" i="1"/>
  <c r="W368" i="1"/>
  <c r="V368" i="1"/>
  <c r="U368" i="1"/>
  <c r="T368" i="1"/>
  <c r="S368" i="1"/>
  <c r="R368" i="1"/>
  <c r="Q368" i="1"/>
  <c r="P368" i="1"/>
  <c r="O368" i="1"/>
  <c r="N368" i="1"/>
  <c r="M368" i="1"/>
  <c r="K368" i="1" s="1"/>
  <c r="L368" i="1"/>
  <c r="BX630" i="1"/>
  <c r="BQ630" i="1"/>
  <c r="BJ630" i="1"/>
  <c r="BC630" i="1"/>
  <c r="AX630" i="1"/>
  <c r="AS630" i="1"/>
  <c r="AN630" i="1"/>
  <c r="AI630" i="1"/>
  <c r="AD630" i="1"/>
  <c r="AC630" i="1"/>
  <c r="AB630" i="1"/>
  <c r="AA630" i="1"/>
  <c r="Z630" i="1"/>
  <c r="Y630" i="1"/>
  <c r="X630" i="1"/>
  <c r="W630" i="1"/>
  <c r="V630" i="1"/>
  <c r="U630" i="1"/>
  <c r="T630" i="1"/>
  <c r="S630" i="1"/>
  <c r="R630" i="1"/>
  <c r="Q630" i="1"/>
  <c r="P630" i="1"/>
  <c r="O630" i="1"/>
  <c r="N630" i="1"/>
  <c r="M630" i="1"/>
  <c r="L630" i="1"/>
  <c r="BX631" i="1"/>
  <c r="BQ631" i="1"/>
  <c r="BJ631" i="1"/>
  <c r="BC631" i="1"/>
  <c r="AX631" i="1"/>
  <c r="AS631" i="1"/>
  <c r="AN631" i="1"/>
  <c r="AI631" i="1"/>
  <c r="AD631" i="1"/>
  <c r="AC631" i="1"/>
  <c r="AB631" i="1"/>
  <c r="AA631" i="1"/>
  <c r="Z631" i="1"/>
  <c r="Y631" i="1"/>
  <c r="X631" i="1"/>
  <c r="W631" i="1"/>
  <c r="V631" i="1"/>
  <c r="U631" i="1"/>
  <c r="T631" i="1"/>
  <c r="S631" i="1"/>
  <c r="R631" i="1"/>
  <c r="Q631" i="1"/>
  <c r="P631" i="1"/>
  <c r="O631" i="1"/>
  <c r="N631" i="1"/>
  <c r="M631" i="1"/>
  <c r="L631" i="1"/>
  <c r="K631" i="1" s="1"/>
  <c r="BX558" i="1"/>
  <c r="BQ558" i="1"/>
  <c r="BJ558" i="1"/>
  <c r="BC558" i="1"/>
  <c r="AX558" i="1"/>
  <c r="AS558" i="1"/>
  <c r="AN558" i="1"/>
  <c r="AI558" i="1"/>
  <c r="AD558" i="1"/>
  <c r="AC558" i="1"/>
  <c r="AB558" i="1"/>
  <c r="AA558" i="1"/>
  <c r="Z558" i="1"/>
  <c r="Y558" i="1"/>
  <c r="X558" i="1"/>
  <c r="W558" i="1"/>
  <c r="V558" i="1"/>
  <c r="U558" i="1"/>
  <c r="T558" i="1"/>
  <c r="S558" i="1"/>
  <c r="R558" i="1"/>
  <c r="Q558" i="1"/>
  <c r="P558" i="1"/>
  <c r="O558" i="1"/>
  <c r="N558" i="1"/>
  <c r="M558" i="1"/>
  <c r="L558" i="1"/>
  <c r="BX335" i="1"/>
  <c r="BQ335" i="1"/>
  <c r="BJ335" i="1"/>
  <c r="BC335" i="1"/>
  <c r="AX335" i="1"/>
  <c r="AS335" i="1"/>
  <c r="AN335" i="1"/>
  <c r="AI335" i="1"/>
  <c r="AD335" i="1"/>
  <c r="AC335" i="1"/>
  <c r="AB335" i="1"/>
  <c r="AA335" i="1"/>
  <c r="Z335" i="1"/>
  <c r="Y335" i="1"/>
  <c r="X335" i="1"/>
  <c r="W335" i="1"/>
  <c r="V335" i="1"/>
  <c r="U335" i="1"/>
  <c r="T335" i="1"/>
  <c r="S335" i="1"/>
  <c r="R335" i="1"/>
  <c r="Q335" i="1"/>
  <c r="P335" i="1"/>
  <c r="O335" i="1"/>
  <c r="N335" i="1"/>
  <c r="M335" i="1"/>
  <c r="L335" i="1"/>
  <c r="BX82" i="1"/>
  <c r="BQ82" i="1"/>
  <c r="BJ82" i="1"/>
  <c r="BC82" i="1"/>
  <c r="AX82" i="1"/>
  <c r="AS82" i="1"/>
  <c r="AN82" i="1"/>
  <c r="AI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K82" i="1" s="1"/>
  <c r="P82" i="1"/>
  <c r="O82" i="1"/>
  <c r="N82" i="1"/>
  <c r="M82" i="1"/>
  <c r="L82" i="1"/>
  <c r="BX79" i="1"/>
  <c r="BQ79" i="1"/>
  <c r="BJ79" i="1"/>
  <c r="BC79" i="1"/>
  <c r="AX79" i="1"/>
  <c r="AS79" i="1"/>
  <c r="AN79" i="1"/>
  <c r="AI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BX80" i="1"/>
  <c r="BQ80" i="1"/>
  <c r="BJ80" i="1"/>
  <c r="BC80" i="1"/>
  <c r="AX80" i="1"/>
  <c r="AS80" i="1"/>
  <c r="AN80" i="1"/>
  <c r="AI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BX78" i="1"/>
  <c r="BQ78" i="1"/>
  <c r="BJ78" i="1"/>
  <c r="BC78" i="1"/>
  <c r="AX78" i="1"/>
  <c r="AS78" i="1"/>
  <c r="AN78" i="1"/>
  <c r="AI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K78" i="1" s="1"/>
  <c r="M78" i="1"/>
  <c r="L78" i="1"/>
  <c r="BX76" i="1"/>
  <c r="BQ76" i="1"/>
  <c r="BJ76" i="1"/>
  <c r="BC76" i="1"/>
  <c r="AX76" i="1"/>
  <c r="AS76" i="1"/>
  <c r="AN76" i="1"/>
  <c r="AI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K76" i="1" s="1"/>
  <c r="L76" i="1"/>
  <c r="BX510" i="1"/>
  <c r="BQ510" i="1"/>
  <c r="BJ510" i="1"/>
  <c r="BC510" i="1"/>
  <c r="AX510" i="1"/>
  <c r="AS510" i="1"/>
  <c r="AN510" i="1"/>
  <c r="AI510" i="1"/>
  <c r="AD510" i="1"/>
  <c r="AC510" i="1"/>
  <c r="AB510" i="1"/>
  <c r="AA510" i="1"/>
  <c r="Z510" i="1"/>
  <c r="Y510" i="1"/>
  <c r="X510" i="1"/>
  <c r="W510" i="1"/>
  <c r="V510" i="1"/>
  <c r="U510" i="1"/>
  <c r="T510" i="1"/>
  <c r="S510" i="1"/>
  <c r="R510" i="1"/>
  <c r="Q510" i="1"/>
  <c r="P510" i="1"/>
  <c r="O510" i="1"/>
  <c r="N510" i="1"/>
  <c r="M510" i="1"/>
  <c r="L510" i="1"/>
  <c r="BX128" i="1"/>
  <c r="BQ128" i="1"/>
  <c r="BJ128" i="1"/>
  <c r="BC128" i="1"/>
  <c r="AX128" i="1"/>
  <c r="AS128" i="1"/>
  <c r="AN128" i="1"/>
  <c r="AI128" i="1"/>
  <c r="AD128" i="1"/>
  <c r="AC128" i="1"/>
  <c r="AB128" i="1"/>
  <c r="AA128" i="1"/>
  <c r="Z128" i="1"/>
  <c r="Y128" i="1"/>
  <c r="X128" i="1"/>
  <c r="W128" i="1"/>
  <c r="V128" i="1"/>
  <c r="U128" i="1"/>
  <c r="T128" i="1"/>
  <c r="S128" i="1"/>
  <c r="R128" i="1"/>
  <c r="Q128" i="1"/>
  <c r="P128" i="1"/>
  <c r="O128" i="1"/>
  <c r="N128" i="1"/>
  <c r="M128" i="1"/>
  <c r="L128" i="1"/>
  <c r="K128" i="1" s="1"/>
  <c r="BX136" i="1"/>
  <c r="BQ136" i="1"/>
  <c r="BJ136" i="1"/>
  <c r="BC136" i="1"/>
  <c r="AX136" i="1"/>
  <c r="AS136" i="1"/>
  <c r="AN136" i="1"/>
  <c r="AI136" i="1"/>
  <c r="AD136" i="1"/>
  <c r="AC136" i="1"/>
  <c r="AB136" i="1"/>
  <c r="AA136" i="1"/>
  <c r="Z136" i="1"/>
  <c r="Y136" i="1"/>
  <c r="X136" i="1"/>
  <c r="W136" i="1"/>
  <c r="V136" i="1"/>
  <c r="U136" i="1"/>
  <c r="T136" i="1"/>
  <c r="S136" i="1"/>
  <c r="R136" i="1"/>
  <c r="Q136" i="1"/>
  <c r="P136" i="1"/>
  <c r="O136" i="1"/>
  <c r="N136" i="1"/>
  <c r="M136" i="1"/>
  <c r="L136" i="1"/>
  <c r="BX129" i="1"/>
  <c r="BQ129" i="1"/>
  <c r="BJ129" i="1"/>
  <c r="BC129" i="1"/>
  <c r="AX129" i="1"/>
  <c r="AS129" i="1"/>
  <c r="AN129" i="1"/>
  <c r="AI129" i="1"/>
  <c r="AD129" i="1"/>
  <c r="AC129" i="1"/>
  <c r="AB129" i="1"/>
  <c r="AA129" i="1"/>
  <c r="Z129" i="1"/>
  <c r="Y129" i="1"/>
  <c r="X129" i="1"/>
  <c r="W129" i="1"/>
  <c r="V129" i="1"/>
  <c r="U129" i="1"/>
  <c r="T129" i="1"/>
  <c r="S129" i="1"/>
  <c r="R129" i="1"/>
  <c r="Q129" i="1"/>
  <c r="P129" i="1"/>
  <c r="O129" i="1"/>
  <c r="N129" i="1"/>
  <c r="M129" i="1"/>
  <c r="L129" i="1"/>
  <c r="BX475" i="1"/>
  <c r="BQ475" i="1"/>
  <c r="BJ475" i="1"/>
  <c r="BC475" i="1"/>
  <c r="AX475" i="1"/>
  <c r="AS475" i="1"/>
  <c r="AN475" i="1"/>
  <c r="AI475" i="1"/>
  <c r="AD475" i="1"/>
  <c r="AC475" i="1"/>
  <c r="AB475" i="1"/>
  <c r="AA475" i="1"/>
  <c r="Z475" i="1"/>
  <c r="Y475" i="1"/>
  <c r="X475" i="1"/>
  <c r="W475" i="1"/>
  <c r="V475" i="1"/>
  <c r="U475" i="1"/>
  <c r="T475" i="1"/>
  <c r="S475" i="1"/>
  <c r="R475" i="1"/>
  <c r="Q475" i="1"/>
  <c r="K475" i="1" s="1"/>
  <c r="P475" i="1"/>
  <c r="O475" i="1"/>
  <c r="N475" i="1"/>
  <c r="M475" i="1"/>
  <c r="L475" i="1"/>
  <c r="BX841" i="1"/>
  <c r="BQ841" i="1"/>
  <c r="BJ841" i="1"/>
  <c r="BC841" i="1"/>
  <c r="AX841" i="1"/>
  <c r="AS841" i="1"/>
  <c r="AN841" i="1"/>
  <c r="AI841" i="1"/>
  <c r="AD841" i="1"/>
  <c r="AC841" i="1"/>
  <c r="AB841" i="1"/>
  <c r="AA841" i="1"/>
  <c r="Z841" i="1"/>
  <c r="Y841" i="1"/>
  <c r="X841" i="1"/>
  <c r="W841" i="1"/>
  <c r="V841" i="1"/>
  <c r="U841" i="1"/>
  <c r="T841" i="1"/>
  <c r="S841" i="1"/>
  <c r="R841" i="1"/>
  <c r="Q841" i="1"/>
  <c r="P841" i="1"/>
  <c r="O841" i="1"/>
  <c r="N841" i="1"/>
  <c r="M841" i="1"/>
  <c r="L841" i="1"/>
  <c r="BX577" i="1"/>
  <c r="BQ577" i="1"/>
  <c r="BJ577" i="1"/>
  <c r="BC577" i="1"/>
  <c r="AX577" i="1"/>
  <c r="AS577" i="1"/>
  <c r="AN577" i="1"/>
  <c r="AI577" i="1"/>
  <c r="AD577" i="1"/>
  <c r="AC577" i="1"/>
  <c r="AB577" i="1"/>
  <c r="AA577" i="1"/>
  <c r="Z577" i="1"/>
  <c r="Y577" i="1"/>
  <c r="X577" i="1"/>
  <c r="W577" i="1"/>
  <c r="V577" i="1"/>
  <c r="U577" i="1"/>
  <c r="T577" i="1"/>
  <c r="S577" i="1"/>
  <c r="R577" i="1"/>
  <c r="Q577" i="1"/>
  <c r="P577" i="1"/>
  <c r="O577" i="1"/>
  <c r="N577" i="1"/>
  <c r="M577" i="1"/>
  <c r="L577" i="1"/>
  <c r="BX77" i="1"/>
  <c r="BQ77" i="1"/>
  <c r="BJ77" i="1"/>
  <c r="BC77" i="1"/>
  <c r="AX77" i="1"/>
  <c r="AS77" i="1"/>
  <c r="AN77" i="1"/>
  <c r="AI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K77" i="1" s="1"/>
  <c r="M77" i="1"/>
  <c r="L77" i="1"/>
  <c r="BX1030" i="1"/>
  <c r="BQ1030" i="1"/>
  <c r="BJ1030" i="1"/>
  <c r="BC1030" i="1"/>
  <c r="AX1030" i="1"/>
  <c r="AS1030" i="1"/>
  <c r="AN1030" i="1"/>
  <c r="AI1030" i="1"/>
  <c r="AD1030" i="1"/>
  <c r="AC1030" i="1"/>
  <c r="AB1030" i="1"/>
  <c r="AA1030" i="1"/>
  <c r="Z1030" i="1"/>
  <c r="Y1030" i="1"/>
  <c r="X1030" i="1"/>
  <c r="W1030" i="1"/>
  <c r="V1030" i="1"/>
  <c r="U1030" i="1"/>
  <c r="T1030" i="1"/>
  <c r="S1030" i="1"/>
  <c r="R1030" i="1"/>
  <c r="Q1030" i="1"/>
  <c r="P1030" i="1"/>
  <c r="O1030" i="1"/>
  <c r="N1030" i="1"/>
  <c r="M1030" i="1"/>
  <c r="L1030" i="1"/>
  <c r="BX463" i="1"/>
  <c r="BQ463" i="1"/>
  <c r="BJ463" i="1"/>
  <c r="BC463" i="1"/>
  <c r="AX463" i="1"/>
  <c r="AS463" i="1"/>
  <c r="AN463" i="1"/>
  <c r="AI463" i="1"/>
  <c r="AD463" i="1"/>
  <c r="AC463" i="1"/>
  <c r="AB463" i="1"/>
  <c r="AA463" i="1"/>
  <c r="Z463" i="1"/>
  <c r="Y463" i="1"/>
  <c r="X463" i="1"/>
  <c r="W463" i="1"/>
  <c r="V463" i="1"/>
  <c r="U463" i="1"/>
  <c r="T463" i="1"/>
  <c r="S463" i="1"/>
  <c r="R463" i="1"/>
  <c r="Q463" i="1"/>
  <c r="P463" i="1"/>
  <c r="O463" i="1"/>
  <c r="N463" i="1"/>
  <c r="M463" i="1"/>
  <c r="L463" i="1"/>
  <c r="BX455" i="1"/>
  <c r="BQ455" i="1"/>
  <c r="BJ455" i="1"/>
  <c r="BC455" i="1"/>
  <c r="AX455" i="1"/>
  <c r="AS455" i="1"/>
  <c r="AN455" i="1"/>
  <c r="AI455" i="1"/>
  <c r="AD455" i="1"/>
  <c r="AC455" i="1"/>
  <c r="AB455" i="1"/>
  <c r="AA455" i="1"/>
  <c r="Z455" i="1"/>
  <c r="Y455" i="1"/>
  <c r="X455" i="1"/>
  <c r="W455" i="1"/>
  <c r="V455" i="1"/>
  <c r="U455" i="1"/>
  <c r="T455" i="1"/>
  <c r="S455" i="1"/>
  <c r="R455" i="1"/>
  <c r="Q455" i="1"/>
  <c r="P455" i="1"/>
  <c r="O455" i="1"/>
  <c r="N455" i="1"/>
  <c r="M455" i="1"/>
  <c r="L455" i="1"/>
  <c r="K455" i="1" s="1"/>
  <c r="BX456" i="1"/>
  <c r="BQ456" i="1"/>
  <c r="BJ456" i="1"/>
  <c r="BC456" i="1"/>
  <c r="AX456" i="1"/>
  <c r="AS456" i="1"/>
  <c r="AN456" i="1"/>
  <c r="AI456" i="1"/>
  <c r="AD456" i="1"/>
  <c r="AC456" i="1"/>
  <c r="AB456" i="1"/>
  <c r="AA456" i="1"/>
  <c r="Z456" i="1"/>
  <c r="Y456" i="1"/>
  <c r="X456" i="1"/>
  <c r="W456" i="1"/>
  <c r="V456" i="1"/>
  <c r="U456" i="1"/>
  <c r="T456" i="1"/>
  <c r="S456" i="1"/>
  <c r="R456" i="1"/>
  <c r="Q456" i="1"/>
  <c r="P456" i="1"/>
  <c r="O456" i="1"/>
  <c r="N456" i="1"/>
  <c r="M456" i="1"/>
  <c r="L456" i="1"/>
  <c r="BX457" i="1"/>
  <c r="BQ457" i="1"/>
  <c r="BJ457" i="1"/>
  <c r="BC457" i="1"/>
  <c r="AX457" i="1"/>
  <c r="AS457" i="1"/>
  <c r="AN457" i="1"/>
  <c r="AI457" i="1"/>
  <c r="AD457" i="1"/>
  <c r="AC457" i="1"/>
  <c r="AB457" i="1"/>
  <c r="AA457" i="1"/>
  <c r="Z457" i="1"/>
  <c r="Y457" i="1"/>
  <c r="X457" i="1"/>
  <c r="W457" i="1"/>
  <c r="V457" i="1"/>
  <c r="U457" i="1"/>
  <c r="T457" i="1"/>
  <c r="S457" i="1"/>
  <c r="R457" i="1"/>
  <c r="Q457" i="1"/>
  <c r="P457" i="1"/>
  <c r="O457" i="1"/>
  <c r="N457" i="1"/>
  <c r="M457" i="1"/>
  <c r="L457" i="1"/>
  <c r="BX458" i="1"/>
  <c r="BQ458" i="1"/>
  <c r="BJ458" i="1"/>
  <c r="BC458" i="1"/>
  <c r="AX458" i="1"/>
  <c r="AS458" i="1"/>
  <c r="AN458" i="1"/>
  <c r="AI458" i="1"/>
  <c r="AD458" i="1"/>
  <c r="AC458" i="1"/>
  <c r="AB458" i="1"/>
  <c r="AA458" i="1"/>
  <c r="Z458" i="1"/>
  <c r="Y458" i="1"/>
  <c r="X458" i="1"/>
  <c r="W458" i="1"/>
  <c r="V458" i="1"/>
  <c r="U458" i="1"/>
  <c r="T458" i="1"/>
  <c r="S458" i="1"/>
  <c r="R458" i="1"/>
  <c r="Q458" i="1"/>
  <c r="K458" i="1" s="1"/>
  <c r="P458" i="1"/>
  <c r="O458" i="1"/>
  <c r="N458" i="1"/>
  <c r="M458" i="1"/>
  <c r="L458" i="1"/>
  <c r="BX461" i="1"/>
  <c r="BQ461" i="1"/>
  <c r="BJ461" i="1"/>
  <c r="BC461" i="1"/>
  <c r="AX461" i="1"/>
  <c r="AS461" i="1"/>
  <c r="AN461" i="1"/>
  <c r="AI461" i="1"/>
  <c r="AD461" i="1"/>
  <c r="AC461" i="1"/>
  <c r="AB461" i="1"/>
  <c r="AA461" i="1"/>
  <c r="Z461" i="1"/>
  <c r="Y461" i="1"/>
  <c r="X461" i="1"/>
  <c r="W461" i="1"/>
  <c r="V461" i="1"/>
  <c r="U461" i="1"/>
  <c r="T461" i="1"/>
  <c r="S461" i="1"/>
  <c r="R461" i="1"/>
  <c r="Q461" i="1"/>
  <c r="P461" i="1"/>
  <c r="O461" i="1"/>
  <c r="N461" i="1"/>
  <c r="M461" i="1"/>
  <c r="L461" i="1"/>
  <c r="BX462" i="1"/>
  <c r="BQ462" i="1"/>
  <c r="BJ462" i="1"/>
  <c r="BC462" i="1"/>
  <c r="AX462" i="1"/>
  <c r="AS462" i="1"/>
  <c r="AN462" i="1"/>
  <c r="AI462" i="1"/>
  <c r="AD462" i="1"/>
  <c r="AC462" i="1"/>
  <c r="AB462" i="1"/>
  <c r="AA462" i="1"/>
  <c r="Z462" i="1"/>
  <c r="Y462" i="1"/>
  <c r="X462" i="1"/>
  <c r="W462" i="1"/>
  <c r="V462" i="1"/>
  <c r="U462" i="1"/>
  <c r="T462" i="1"/>
  <c r="S462" i="1"/>
  <c r="R462" i="1"/>
  <c r="Q462" i="1"/>
  <c r="P462" i="1"/>
  <c r="O462" i="1"/>
  <c r="N462" i="1"/>
  <c r="M462" i="1"/>
  <c r="L462" i="1"/>
  <c r="BX83" i="1"/>
  <c r="BQ83" i="1"/>
  <c r="BJ83" i="1"/>
  <c r="BC83" i="1"/>
  <c r="AX83" i="1"/>
  <c r="AS83" i="1"/>
  <c r="AN83" i="1"/>
  <c r="AI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K83" i="1" s="1"/>
  <c r="M83" i="1"/>
  <c r="L83" i="1"/>
  <c r="BX449" i="1"/>
  <c r="BQ449" i="1"/>
  <c r="BJ449" i="1"/>
  <c r="BC449" i="1"/>
  <c r="AX449" i="1"/>
  <c r="AS449" i="1"/>
  <c r="AN449" i="1"/>
  <c r="AI449" i="1"/>
  <c r="AD449" i="1"/>
  <c r="AC449" i="1"/>
  <c r="AB449" i="1"/>
  <c r="AA449" i="1"/>
  <c r="Z449" i="1"/>
  <c r="Y449" i="1"/>
  <c r="X449" i="1"/>
  <c r="W449" i="1"/>
  <c r="V449" i="1"/>
  <c r="U449" i="1"/>
  <c r="T449" i="1"/>
  <c r="S449" i="1"/>
  <c r="R449" i="1"/>
  <c r="Q449" i="1"/>
  <c r="P449" i="1"/>
  <c r="O449" i="1"/>
  <c r="N449" i="1"/>
  <c r="M449" i="1"/>
  <c r="K449" i="1" s="1"/>
  <c r="L449" i="1"/>
  <c r="BX75" i="1"/>
  <c r="BQ75" i="1"/>
  <c r="BJ75" i="1"/>
  <c r="BC75" i="1"/>
  <c r="AX75" i="1"/>
  <c r="AS75" i="1"/>
  <c r="AN75" i="1"/>
  <c r="AI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BX837" i="1"/>
  <c r="BQ837" i="1"/>
  <c r="BJ837" i="1"/>
  <c r="BC837" i="1"/>
  <c r="AX837" i="1"/>
  <c r="AS837" i="1"/>
  <c r="AN837" i="1"/>
  <c r="AI837" i="1"/>
  <c r="AD837" i="1"/>
  <c r="AC837" i="1"/>
  <c r="AB837" i="1"/>
  <c r="AA837" i="1"/>
  <c r="Z837" i="1"/>
  <c r="Y837" i="1"/>
  <c r="X837" i="1"/>
  <c r="W837" i="1"/>
  <c r="V837" i="1"/>
  <c r="U837" i="1"/>
  <c r="T837" i="1"/>
  <c r="S837" i="1"/>
  <c r="R837" i="1"/>
  <c r="Q837" i="1"/>
  <c r="P837" i="1"/>
  <c r="O837" i="1"/>
  <c r="N837" i="1"/>
  <c r="M837" i="1"/>
  <c r="L837" i="1"/>
  <c r="K837" i="1" s="1"/>
  <c r="BX592" i="1"/>
  <c r="BQ592" i="1"/>
  <c r="BJ592" i="1"/>
  <c r="BC592" i="1"/>
  <c r="AX592" i="1"/>
  <c r="AS592" i="1"/>
  <c r="AN592" i="1"/>
  <c r="AI592" i="1"/>
  <c r="AD592" i="1"/>
  <c r="AC592" i="1"/>
  <c r="AB592" i="1"/>
  <c r="AA592" i="1"/>
  <c r="Z592" i="1"/>
  <c r="Y592" i="1"/>
  <c r="X592" i="1"/>
  <c r="W592" i="1"/>
  <c r="V592" i="1"/>
  <c r="U592" i="1"/>
  <c r="T592" i="1"/>
  <c r="S592" i="1"/>
  <c r="R592" i="1"/>
  <c r="Q592" i="1"/>
  <c r="P592" i="1"/>
  <c r="O592" i="1"/>
  <c r="N592" i="1"/>
  <c r="M592" i="1"/>
  <c r="L592" i="1"/>
  <c r="BX591" i="1"/>
  <c r="BQ591" i="1"/>
  <c r="BJ591" i="1"/>
  <c r="BC591" i="1"/>
  <c r="AX591" i="1"/>
  <c r="AS591" i="1"/>
  <c r="AN591" i="1"/>
  <c r="AI591" i="1"/>
  <c r="AD591" i="1"/>
  <c r="AC591" i="1"/>
  <c r="AB591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BX1065" i="1"/>
  <c r="BQ1065" i="1"/>
  <c r="BJ1065" i="1"/>
  <c r="BC1065" i="1"/>
  <c r="AX1065" i="1"/>
  <c r="AS1065" i="1"/>
  <c r="AN1065" i="1"/>
  <c r="AI1065" i="1"/>
  <c r="AD1065" i="1"/>
  <c r="AC1065" i="1"/>
  <c r="AB1065" i="1"/>
  <c r="AA1065" i="1"/>
  <c r="Z1065" i="1"/>
  <c r="Y1065" i="1"/>
  <c r="X1065" i="1"/>
  <c r="W1065" i="1"/>
  <c r="V1065" i="1"/>
  <c r="U1065" i="1"/>
  <c r="T1065" i="1"/>
  <c r="S1065" i="1"/>
  <c r="R1065" i="1"/>
  <c r="Q1065" i="1"/>
  <c r="K1065" i="1" s="1"/>
  <c r="P1065" i="1"/>
  <c r="O1065" i="1"/>
  <c r="N1065" i="1"/>
  <c r="M1065" i="1"/>
  <c r="L1065" i="1"/>
  <c r="BX1087" i="1"/>
  <c r="BQ1087" i="1"/>
  <c r="BJ1087" i="1"/>
  <c r="BC1087" i="1"/>
  <c r="AX1087" i="1"/>
  <c r="AS1087" i="1"/>
  <c r="AN1087" i="1"/>
  <c r="AI1087" i="1"/>
  <c r="AD1087" i="1"/>
  <c r="AC1087" i="1"/>
  <c r="AB1087" i="1"/>
  <c r="AA1087" i="1"/>
  <c r="Z1087" i="1"/>
  <c r="Y1087" i="1"/>
  <c r="X1087" i="1"/>
  <c r="W1087" i="1"/>
  <c r="V1087" i="1"/>
  <c r="U1087" i="1"/>
  <c r="T1087" i="1"/>
  <c r="S1087" i="1"/>
  <c r="R1087" i="1"/>
  <c r="Q1087" i="1"/>
  <c r="P1087" i="1"/>
  <c r="O1087" i="1"/>
  <c r="N1087" i="1"/>
  <c r="M1087" i="1"/>
  <c r="L1087" i="1"/>
  <c r="BX1184" i="1"/>
  <c r="BQ1184" i="1"/>
  <c r="BJ1184" i="1"/>
  <c r="BC1184" i="1"/>
  <c r="AX1184" i="1"/>
  <c r="AS1184" i="1"/>
  <c r="AN1184" i="1"/>
  <c r="AI1184" i="1"/>
  <c r="AD1184" i="1"/>
  <c r="AC1184" i="1"/>
  <c r="AB1184" i="1"/>
  <c r="AA1184" i="1"/>
  <c r="Z1184" i="1"/>
  <c r="Y1184" i="1"/>
  <c r="X1184" i="1"/>
  <c r="W1184" i="1"/>
  <c r="V1184" i="1"/>
  <c r="U1184" i="1"/>
  <c r="T1184" i="1"/>
  <c r="S1184" i="1"/>
  <c r="R1184" i="1"/>
  <c r="Q1184" i="1"/>
  <c r="P1184" i="1"/>
  <c r="O1184" i="1"/>
  <c r="N1184" i="1"/>
  <c r="M1184" i="1"/>
  <c r="L1184" i="1"/>
  <c r="BX1011" i="1"/>
  <c r="BQ1011" i="1"/>
  <c r="BJ1011" i="1"/>
  <c r="BC1011" i="1"/>
  <c r="AX1011" i="1"/>
  <c r="AS1011" i="1"/>
  <c r="AN1011" i="1"/>
  <c r="AI1011" i="1"/>
  <c r="AD1011" i="1"/>
  <c r="AC1011" i="1"/>
  <c r="AB1011" i="1"/>
  <c r="AA1011" i="1"/>
  <c r="Z1011" i="1"/>
  <c r="Y1011" i="1"/>
  <c r="X1011" i="1"/>
  <c r="W1011" i="1"/>
  <c r="V1011" i="1"/>
  <c r="U1011" i="1"/>
  <c r="T1011" i="1"/>
  <c r="S1011" i="1"/>
  <c r="R1011" i="1"/>
  <c r="Q1011" i="1"/>
  <c r="P1011" i="1"/>
  <c r="O1011" i="1"/>
  <c r="N1011" i="1"/>
  <c r="K1011" i="1" s="1"/>
  <c r="M1011" i="1"/>
  <c r="L1011" i="1"/>
  <c r="BX1085" i="1"/>
  <c r="BQ1085" i="1"/>
  <c r="BJ1085" i="1"/>
  <c r="BC1085" i="1"/>
  <c r="AX1085" i="1"/>
  <c r="AS1085" i="1"/>
  <c r="AN1085" i="1"/>
  <c r="AI1085" i="1"/>
  <c r="AD1085" i="1"/>
  <c r="AC1085" i="1"/>
  <c r="AB1085" i="1"/>
  <c r="AA1085" i="1"/>
  <c r="Z1085" i="1"/>
  <c r="Y1085" i="1"/>
  <c r="X1085" i="1"/>
  <c r="W1085" i="1"/>
  <c r="V1085" i="1"/>
  <c r="U1085" i="1"/>
  <c r="T1085" i="1"/>
  <c r="S1085" i="1"/>
  <c r="R1085" i="1"/>
  <c r="Q1085" i="1"/>
  <c r="P1085" i="1"/>
  <c r="O1085" i="1"/>
  <c r="N1085" i="1"/>
  <c r="M1085" i="1"/>
  <c r="K1085" i="1" s="1"/>
  <c r="L1085" i="1"/>
  <c r="BX10" i="1"/>
  <c r="BQ10" i="1"/>
  <c r="BJ10" i="1"/>
  <c r="BC10" i="1"/>
  <c r="AX10" i="1"/>
  <c r="AS10" i="1"/>
  <c r="AN10" i="1"/>
  <c r="AI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BX207" i="1"/>
  <c r="BQ207" i="1"/>
  <c r="BJ207" i="1"/>
  <c r="BC207" i="1"/>
  <c r="AX207" i="1"/>
  <c r="AS207" i="1"/>
  <c r="AN207" i="1"/>
  <c r="AI207" i="1"/>
  <c r="AD207" i="1"/>
  <c r="AC207" i="1"/>
  <c r="AB207" i="1"/>
  <c r="AA207" i="1"/>
  <c r="Z207" i="1"/>
  <c r="Y207" i="1"/>
  <c r="X207" i="1"/>
  <c r="W207" i="1"/>
  <c r="V207" i="1"/>
  <c r="U207" i="1"/>
  <c r="T207" i="1"/>
  <c r="S207" i="1"/>
  <c r="R207" i="1"/>
  <c r="Q207" i="1"/>
  <c r="P207" i="1"/>
  <c r="O207" i="1"/>
  <c r="N207" i="1"/>
  <c r="M207" i="1"/>
  <c r="L207" i="1"/>
  <c r="K207" i="1" s="1"/>
  <c r="BX847" i="1"/>
  <c r="BQ847" i="1"/>
  <c r="BJ847" i="1"/>
  <c r="BC847" i="1"/>
  <c r="AX847" i="1"/>
  <c r="AS847" i="1"/>
  <c r="AN847" i="1"/>
  <c r="AI847" i="1"/>
  <c r="AD847" i="1"/>
  <c r="AC847" i="1"/>
  <c r="AB847" i="1"/>
  <c r="AA847" i="1"/>
  <c r="Z847" i="1"/>
  <c r="Y847" i="1"/>
  <c r="X847" i="1"/>
  <c r="W847" i="1"/>
  <c r="V847" i="1"/>
  <c r="U847" i="1"/>
  <c r="T847" i="1"/>
  <c r="S847" i="1"/>
  <c r="R847" i="1"/>
  <c r="Q847" i="1"/>
  <c r="P847" i="1"/>
  <c r="O847" i="1"/>
  <c r="N847" i="1"/>
  <c r="M847" i="1"/>
  <c r="L847" i="1"/>
  <c r="BX546" i="1"/>
  <c r="BQ546" i="1"/>
  <c r="BJ546" i="1"/>
  <c r="BC546" i="1"/>
  <c r="AX546" i="1"/>
  <c r="AS546" i="1"/>
  <c r="AN546" i="1"/>
  <c r="AI546" i="1"/>
  <c r="AD546" i="1"/>
  <c r="AC546" i="1"/>
  <c r="AB546" i="1"/>
  <c r="AA546" i="1"/>
  <c r="Z546" i="1"/>
  <c r="Y546" i="1"/>
  <c r="X546" i="1"/>
  <c r="W546" i="1"/>
  <c r="V546" i="1"/>
  <c r="U546" i="1"/>
  <c r="T546" i="1"/>
  <c r="S546" i="1"/>
  <c r="R546" i="1"/>
  <c r="Q546" i="1"/>
  <c r="P546" i="1"/>
  <c r="O546" i="1"/>
  <c r="N546" i="1"/>
  <c r="M546" i="1"/>
  <c r="L546" i="1"/>
  <c r="BX920" i="1"/>
  <c r="BQ920" i="1"/>
  <c r="BJ920" i="1"/>
  <c r="BC920" i="1"/>
  <c r="AX920" i="1"/>
  <c r="AS920" i="1"/>
  <c r="AN920" i="1"/>
  <c r="AI920" i="1"/>
  <c r="AD920" i="1"/>
  <c r="AC920" i="1"/>
  <c r="AB920" i="1"/>
  <c r="AA920" i="1"/>
  <c r="Z920" i="1"/>
  <c r="Y920" i="1"/>
  <c r="X920" i="1"/>
  <c r="W920" i="1"/>
  <c r="V920" i="1"/>
  <c r="U920" i="1"/>
  <c r="T920" i="1"/>
  <c r="S920" i="1"/>
  <c r="R920" i="1"/>
  <c r="Q920" i="1"/>
  <c r="K920" i="1" s="1"/>
  <c r="P920" i="1"/>
  <c r="O920" i="1"/>
  <c r="N920" i="1"/>
  <c r="M920" i="1"/>
  <c r="L920" i="1"/>
  <c r="BX543" i="1"/>
  <c r="BQ543" i="1"/>
  <c r="BJ543" i="1"/>
  <c r="BC543" i="1"/>
  <c r="AX543" i="1"/>
  <c r="AS543" i="1"/>
  <c r="AN543" i="1"/>
  <c r="AI543" i="1"/>
  <c r="AD543" i="1"/>
  <c r="AC543" i="1"/>
  <c r="AB543" i="1"/>
  <c r="AA543" i="1"/>
  <c r="Z543" i="1"/>
  <c r="Y543" i="1"/>
  <c r="X543" i="1"/>
  <c r="W543" i="1"/>
  <c r="V543" i="1"/>
  <c r="U543" i="1"/>
  <c r="T543" i="1"/>
  <c r="S543" i="1"/>
  <c r="R543" i="1"/>
  <c r="Q543" i="1"/>
  <c r="P543" i="1"/>
  <c r="O543" i="1"/>
  <c r="N543" i="1"/>
  <c r="M543" i="1"/>
  <c r="L543" i="1"/>
  <c r="BX542" i="1"/>
  <c r="BQ542" i="1"/>
  <c r="BJ542" i="1"/>
  <c r="BC542" i="1"/>
  <c r="AX542" i="1"/>
  <c r="AS542" i="1"/>
  <c r="AN542" i="1"/>
  <c r="AI542" i="1"/>
  <c r="AD542" i="1"/>
  <c r="AC542" i="1"/>
  <c r="AB542" i="1"/>
  <c r="AA542" i="1"/>
  <c r="Z542" i="1"/>
  <c r="Y542" i="1"/>
  <c r="X542" i="1"/>
  <c r="W542" i="1"/>
  <c r="V542" i="1"/>
  <c r="U542" i="1"/>
  <c r="T542" i="1"/>
  <c r="S542" i="1"/>
  <c r="R542" i="1"/>
  <c r="Q542" i="1"/>
  <c r="P542" i="1"/>
  <c r="O542" i="1"/>
  <c r="N542" i="1"/>
  <c r="M542" i="1"/>
  <c r="L542" i="1"/>
  <c r="BX1127" i="1"/>
  <c r="BQ1127" i="1"/>
  <c r="BJ1127" i="1"/>
  <c r="BC1127" i="1"/>
  <c r="AX1127" i="1"/>
  <c r="AS1127" i="1"/>
  <c r="AN1127" i="1"/>
  <c r="AI1127" i="1"/>
  <c r="AD1127" i="1"/>
  <c r="AC1127" i="1"/>
  <c r="AB1127" i="1"/>
  <c r="AA1127" i="1"/>
  <c r="Z1127" i="1"/>
  <c r="Y1127" i="1"/>
  <c r="X1127" i="1"/>
  <c r="W1127" i="1"/>
  <c r="V1127" i="1"/>
  <c r="U1127" i="1"/>
  <c r="T1127" i="1"/>
  <c r="S1127" i="1"/>
  <c r="R1127" i="1"/>
  <c r="Q1127" i="1"/>
  <c r="P1127" i="1"/>
  <c r="O1127" i="1"/>
  <c r="N1127" i="1"/>
  <c r="K1127" i="1" s="1"/>
  <c r="M1127" i="1"/>
  <c r="L1127" i="1"/>
  <c r="BX1207" i="1"/>
  <c r="BQ1207" i="1"/>
  <c r="BJ1207" i="1"/>
  <c r="BC1207" i="1"/>
  <c r="AX1207" i="1"/>
  <c r="AS1207" i="1"/>
  <c r="AN1207" i="1"/>
  <c r="AI1207" i="1"/>
  <c r="AD1207" i="1"/>
  <c r="AC1207" i="1"/>
  <c r="AB1207" i="1"/>
  <c r="AA1207" i="1"/>
  <c r="Z1207" i="1"/>
  <c r="Y1207" i="1"/>
  <c r="X1207" i="1"/>
  <c r="W1207" i="1"/>
  <c r="V1207" i="1"/>
  <c r="U1207" i="1"/>
  <c r="T1207" i="1"/>
  <c r="S1207" i="1"/>
  <c r="R1207" i="1"/>
  <c r="Q1207" i="1"/>
  <c r="P1207" i="1"/>
  <c r="O1207" i="1"/>
  <c r="N1207" i="1"/>
  <c r="M1207" i="1"/>
  <c r="L1207" i="1"/>
  <c r="BX211" i="1"/>
  <c r="BQ211" i="1"/>
  <c r="BJ211" i="1"/>
  <c r="BC211" i="1"/>
  <c r="AX211" i="1"/>
  <c r="AS211" i="1"/>
  <c r="AN211" i="1"/>
  <c r="AI211" i="1"/>
  <c r="AD211" i="1"/>
  <c r="AC211" i="1"/>
  <c r="AB211" i="1"/>
  <c r="AA211" i="1"/>
  <c r="Z211" i="1"/>
  <c r="Y211" i="1"/>
  <c r="X211" i="1"/>
  <c r="W211" i="1"/>
  <c r="V211" i="1"/>
  <c r="U211" i="1"/>
  <c r="T211" i="1"/>
  <c r="S211" i="1"/>
  <c r="R211" i="1"/>
  <c r="Q211" i="1"/>
  <c r="P211" i="1"/>
  <c r="O211" i="1"/>
  <c r="N211" i="1"/>
  <c r="M211" i="1"/>
  <c r="L211" i="1"/>
  <c r="BX55" i="1"/>
  <c r="BQ55" i="1"/>
  <c r="BJ55" i="1"/>
  <c r="BC55" i="1"/>
  <c r="AX55" i="1"/>
  <c r="AS55" i="1"/>
  <c r="AN55" i="1"/>
  <c r="AI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 s="1"/>
  <c r="AX395" i="1"/>
  <c r="AS395" i="1"/>
  <c r="AN395" i="1"/>
  <c r="AI395" i="1"/>
  <c r="AD395" i="1"/>
  <c r="AC395" i="1"/>
  <c r="AB395" i="1"/>
  <c r="AA395" i="1"/>
  <c r="Z395" i="1"/>
  <c r="Y395" i="1"/>
  <c r="X395" i="1"/>
  <c r="W395" i="1"/>
  <c r="V395" i="1"/>
  <c r="U395" i="1"/>
  <c r="T395" i="1"/>
  <c r="S395" i="1"/>
  <c r="R395" i="1"/>
  <c r="Q395" i="1"/>
  <c r="P395" i="1"/>
  <c r="O395" i="1"/>
  <c r="N395" i="1"/>
  <c r="M395" i="1"/>
  <c r="L395" i="1"/>
  <c r="K395" i="1" s="1"/>
  <c r="BX396" i="1"/>
  <c r="BQ396" i="1"/>
  <c r="BJ396" i="1"/>
  <c r="BC396" i="1"/>
  <c r="AX396" i="1"/>
  <c r="AS396" i="1"/>
  <c r="AN396" i="1"/>
  <c r="AI396" i="1"/>
  <c r="AD396" i="1"/>
  <c r="AC396" i="1"/>
  <c r="AB396" i="1"/>
  <c r="AA396" i="1"/>
  <c r="Z396" i="1"/>
  <c r="Y396" i="1"/>
  <c r="X396" i="1"/>
  <c r="W396" i="1"/>
  <c r="V396" i="1"/>
  <c r="U396" i="1"/>
  <c r="T396" i="1"/>
  <c r="S396" i="1"/>
  <c r="R396" i="1"/>
  <c r="Q396" i="1"/>
  <c r="P396" i="1"/>
  <c r="O396" i="1"/>
  <c r="N396" i="1"/>
  <c r="M396" i="1"/>
  <c r="L396" i="1"/>
  <c r="AX332" i="1"/>
  <c r="AS332" i="1"/>
  <c r="AN332" i="1"/>
  <c r="AI332" i="1"/>
  <c r="AD332" i="1"/>
  <c r="AC332" i="1"/>
  <c r="AB332" i="1"/>
  <c r="AA332" i="1"/>
  <c r="Z332" i="1"/>
  <c r="Y332" i="1"/>
  <c r="X332" i="1"/>
  <c r="W332" i="1"/>
  <c r="V332" i="1"/>
  <c r="U332" i="1"/>
  <c r="T332" i="1"/>
  <c r="S332" i="1"/>
  <c r="R332" i="1"/>
  <c r="Q332" i="1"/>
  <c r="P332" i="1"/>
  <c r="O332" i="1"/>
  <c r="N332" i="1"/>
  <c r="M332" i="1"/>
  <c r="L332" i="1"/>
  <c r="AX694" i="1"/>
  <c r="AS694" i="1"/>
  <c r="AN694" i="1"/>
  <c r="AI694" i="1"/>
  <c r="AD694" i="1"/>
  <c r="AC694" i="1"/>
  <c r="AB694" i="1"/>
  <c r="AA694" i="1"/>
  <c r="Z694" i="1"/>
  <c r="Y694" i="1"/>
  <c r="X694" i="1"/>
  <c r="W694" i="1"/>
  <c r="V694" i="1"/>
  <c r="U694" i="1"/>
  <c r="T694" i="1"/>
  <c r="S694" i="1"/>
  <c r="R694" i="1"/>
  <c r="Q694" i="1"/>
  <c r="P694" i="1"/>
  <c r="O694" i="1"/>
  <c r="N694" i="1"/>
  <c r="M694" i="1"/>
  <c r="L694" i="1"/>
  <c r="AX231" i="1"/>
  <c r="AS231" i="1"/>
  <c r="AN231" i="1"/>
  <c r="AI231" i="1"/>
  <c r="AD231" i="1"/>
  <c r="AC231" i="1"/>
  <c r="AB231" i="1"/>
  <c r="AA231" i="1"/>
  <c r="Z231" i="1"/>
  <c r="Y231" i="1"/>
  <c r="X231" i="1"/>
  <c r="W231" i="1"/>
  <c r="V231" i="1"/>
  <c r="U231" i="1"/>
  <c r="T231" i="1"/>
  <c r="S231" i="1"/>
  <c r="R231" i="1"/>
  <c r="Q231" i="1"/>
  <c r="P231" i="1"/>
  <c r="O231" i="1"/>
  <c r="N231" i="1"/>
  <c r="M231" i="1"/>
  <c r="L231" i="1"/>
  <c r="AX1216" i="1"/>
  <c r="AS1216" i="1"/>
  <c r="AN1216" i="1"/>
  <c r="AI1216" i="1"/>
  <c r="AD1216" i="1"/>
  <c r="AC1216" i="1"/>
  <c r="AB1216" i="1"/>
  <c r="AA1216" i="1"/>
  <c r="Z1216" i="1"/>
  <c r="Y1216" i="1"/>
  <c r="X1216" i="1"/>
  <c r="W1216" i="1"/>
  <c r="V1216" i="1"/>
  <c r="U1216" i="1"/>
  <c r="T1216" i="1"/>
  <c r="S1216" i="1"/>
  <c r="R1216" i="1"/>
  <c r="Q1216" i="1"/>
  <c r="P1216" i="1"/>
  <c r="O1216" i="1"/>
  <c r="N1216" i="1"/>
  <c r="M1216" i="1"/>
  <c r="K1216" i="1" s="1"/>
  <c r="L1216" i="1"/>
  <c r="AX105" i="1"/>
  <c r="AS105" i="1"/>
  <c r="AN105" i="1"/>
  <c r="AI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AX113" i="1"/>
  <c r="AS113" i="1"/>
  <c r="AN113" i="1"/>
  <c r="AI113" i="1"/>
  <c r="AD113" i="1"/>
  <c r="AC113" i="1"/>
  <c r="AB113" i="1"/>
  <c r="AA113" i="1"/>
  <c r="Z113" i="1"/>
  <c r="Y113" i="1"/>
  <c r="X113" i="1"/>
  <c r="W113" i="1"/>
  <c r="V113" i="1"/>
  <c r="U113" i="1"/>
  <c r="T113" i="1"/>
  <c r="S113" i="1"/>
  <c r="R113" i="1"/>
  <c r="Q113" i="1"/>
  <c r="P113" i="1"/>
  <c r="O113" i="1"/>
  <c r="N113" i="1"/>
  <c r="M113" i="1"/>
  <c r="L113" i="1"/>
  <c r="AX696" i="1"/>
  <c r="AS696" i="1"/>
  <c r="AN696" i="1"/>
  <c r="AI696" i="1"/>
  <c r="AD696" i="1"/>
  <c r="AC696" i="1"/>
  <c r="AB696" i="1"/>
  <c r="AA696" i="1"/>
  <c r="Z696" i="1"/>
  <c r="Y696" i="1"/>
  <c r="X696" i="1"/>
  <c r="W696" i="1"/>
  <c r="V696" i="1"/>
  <c r="U696" i="1"/>
  <c r="T696" i="1"/>
  <c r="S696" i="1"/>
  <c r="R696" i="1"/>
  <c r="Q696" i="1"/>
  <c r="P696" i="1"/>
  <c r="O696" i="1"/>
  <c r="N696" i="1"/>
  <c r="M696" i="1"/>
  <c r="L696" i="1"/>
  <c r="AX205" i="1"/>
  <c r="AS205" i="1"/>
  <c r="AN205" i="1"/>
  <c r="AI205" i="1"/>
  <c r="AD205" i="1"/>
  <c r="AC205" i="1"/>
  <c r="AB205" i="1"/>
  <c r="AA205" i="1"/>
  <c r="Z205" i="1"/>
  <c r="Y205" i="1"/>
  <c r="X205" i="1"/>
  <c r="W205" i="1"/>
  <c r="V205" i="1"/>
  <c r="U205" i="1"/>
  <c r="T205" i="1"/>
  <c r="S205" i="1"/>
  <c r="R205" i="1"/>
  <c r="Q205" i="1"/>
  <c r="P205" i="1"/>
  <c r="O205" i="1"/>
  <c r="N205" i="1"/>
  <c r="M205" i="1"/>
  <c r="L205" i="1"/>
  <c r="BX116" i="1"/>
  <c r="BQ116" i="1"/>
  <c r="BJ116" i="1"/>
  <c r="BC116" i="1"/>
  <c r="AX116" i="1"/>
  <c r="AS116" i="1"/>
  <c r="AN116" i="1"/>
  <c r="AI116" i="1"/>
  <c r="AD116" i="1"/>
  <c r="AC116" i="1"/>
  <c r="AB116" i="1"/>
  <c r="AA116" i="1"/>
  <c r="Z116" i="1"/>
  <c r="Y116" i="1"/>
  <c r="X116" i="1"/>
  <c r="W116" i="1"/>
  <c r="V116" i="1"/>
  <c r="U116" i="1"/>
  <c r="T116" i="1"/>
  <c r="S116" i="1"/>
  <c r="R116" i="1"/>
  <c r="Q116" i="1"/>
  <c r="P116" i="1"/>
  <c r="O116" i="1"/>
  <c r="N116" i="1"/>
  <c r="M116" i="1"/>
  <c r="L116" i="1"/>
  <c r="BX110" i="1"/>
  <c r="BQ110" i="1"/>
  <c r="BJ110" i="1"/>
  <c r="BC110" i="1"/>
  <c r="AX110" i="1"/>
  <c r="AS110" i="1"/>
  <c r="AN110" i="1"/>
  <c r="AI110" i="1"/>
  <c r="AD110" i="1"/>
  <c r="AC110" i="1"/>
  <c r="AB110" i="1"/>
  <c r="AA110" i="1"/>
  <c r="Z110" i="1"/>
  <c r="Y110" i="1"/>
  <c r="X110" i="1"/>
  <c r="W110" i="1"/>
  <c r="V110" i="1"/>
  <c r="U110" i="1"/>
  <c r="T110" i="1"/>
  <c r="S110" i="1"/>
  <c r="R110" i="1"/>
  <c r="Q110" i="1"/>
  <c r="P110" i="1"/>
  <c r="O110" i="1"/>
  <c r="N110" i="1"/>
  <c r="K110" i="1" s="1"/>
  <c r="M110" i="1"/>
  <c r="L110" i="1"/>
  <c r="BX995" i="1"/>
  <c r="BQ995" i="1"/>
  <c r="BJ995" i="1"/>
  <c r="BC995" i="1"/>
  <c r="AX995" i="1"/>
  <c r="AS995" i="1"/>
  <c r="AN995" i="1"/>
  <c r="AI995" i="1"/>
  <c r="AD995" i="1"/>
  <c r="AC995" i="1"/>
  <c r="AB995" i="1"/>
  <c r="AA995" i="1"/>
  <c r="Z995" i="1"/>
  <c r="Y995" i="1"/>
  <c r="X995" i="1"/>
  <c r="W995" i="1"/>
  <c r="V995" i="1"/>
  <c r="U995" i="1"/>
  <c r="T995" i="1"/>
  <c r="S995" i="1"/>
  <c r="R995" i="1"/>
  <c r="Q995" i="1"/>
  <c r="P995" i="1"/>
  <c r="O995" i="1"/>
  <c r="N995" i="1"/>
  <c r="M995" i="1"/>
  <c r="L995" i="1"/>
  <c r="BX713" i="1"/>
  <c r="BQ713" i="1"/>
  <c r="BJ713" i="1"/>
  <c r="BC713" i="1"/>
  <c r="AX713" i="1"/>
  <c r="AS713" i="1"/>
  <c r="AN713" i="1"/>
  <c r="AI713" i="1"/>
  <c r="AD713" i="1"/>
  <c r="AC713" i="1"/>
  <c r="AB713" i="1"/>
  <c r="AA713" i="1"/>
  <c r="Z713" i="1"/>
  <c r="Y713" i="1"/>
  <c r="X713" i="1"/>
  <c r="W713" i="1"/>
  <c r="V713" i="1"/>
  <c r="U713" i="1"/>
  <c r="T713" i="1"/>
  <c r="S713" i="1"/>
  <c r="R713" i="1"/>
  <c r="Q713" i="1"/>
  <c r="P713" i="1"/>
  <c r="O713" i="1"/>
  <c r="N713" i="1"/>
  <c r="M713" i="1"/>
  <c r="L713" i="1"/>
  <c r="BX234" i="1"/>
  <c r="BQ234" i="1"/>
  <c r="BJ234" i="1"/>
  <c r="BC234" i="1"/>
  <c r="AX234" i="1"/>
  <c r="AS234" i="1"/>
  <c r="AN234" i="1"/>
  <c r="AI234" i="1"/>
  <c r="AD234" i="1"/>
  <c r="AC234" i="1"/>
  <c r="AB234" i="1"/>
  <c r="AA234" i="1"/>
  <c r="Z234" i="1"/>
  <c r="Y234" i="1"/>
  <c r="X234" i="1"/>
  <c r="W234" i="1"/>
  <c r="V234" i="1"/>
  <c r="U234" i="1"/>
  <c r="T234" i="1"/>
  <c r="S234" i="1"/>
  <c r="R234" i="1"/>
  <c r="Q234" i="1"/>
  <c r="P234" i="1"/>
  <c r="O234" i="1"/>
  <c r="N234" i="1"/>
  <c r="M234" i="1"/>
  <c r="L234" i="1"/>
  <c r="K234" i="1" s="1"/>
  <c r="BX996" i="1"/>
  <c r="BQ996" i="1"/>
  <c r="BJ996" i="1"/>
  <c r="BC996" i="1"/>
  <c r="AX996" i="1"/>
  <c r="AS996" i="1"/>
  <c r="AN996" i="1"/>
  <c r="AI996" i="1"/>
  <c r="AD996" i="1"/>
  <c r="AC996" i="1"/>
  <c r="AB996" i="1"/>
  <c r="AA996" i="1"/>
  <c r="Z996" i="1"/>
  <c r="Y996" i="1"/>
  <c r="X996" i="1"/>
  <c r="W996" i="1"/>
  <c r="V996" i="1"/>
  <c r="U996" i="1"/>
  <c r="T996" i="1"/>
  <c r="S996" i="1"/>
  <c r="R996" i="1"/>
  <c r="Q996" i="1"/>
  <c r="P996" i="1"/>
  <c r="O996" i="1"/>
  <c r="N996" i="1"/>
  <c r="M996" i="1"/>
  <c r="L996" i="1"/>
  <c r="BX57" i="1"/>
  <c r="BQ57" i="1"/>
  <c r="BJ57" i="1"/>
  <c r="BC57" i="1"/>
  <c r="AX57" i="1"/>
  <c r="AS57" i="1"/>
  <c r="AN57" i="1"/>
  <c r="AI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BX161" i="1"/>
  <c r="BQ161" i="1"/>
  <c r="BJ161" i="1"/>
  <c r="BC161" i="1"/>
  <c r="AX161" i="1"/>
  <c r="AS161" i="1"/>
  <c r="AN161" i="1"/>
  <c r="AI161" i="1"/>
  <c r="AD161" i="1"/>
  <c r="AC161" i="1"/>
  <c r="AB161" i="1"/>
  <c r="AA161" i="1"/>
  <c r="Z161" i="1"/>
  <c r="Y161" i="1"/>
  <c r="X161" i="1"/>
  <c r="W161" i="1"/>
  <c r="V161" i="1"/>
  <c r="U161" i="1"/>
  <c r="T161" i="1"/>
  <c r="S161" i="1"/>
  <c r="R161" i="1"/>
  <c r="Q161" i="1"/>
  <c r="K161" i="1" s="1"/>
  <c r="P161" i="1"/>
  <c r="O161" i="1"/>
  <c r="N161" i="1"/>
  <c r="M161" i="1"/>
  <c r="L161" i="1"/>
  <c r="BX860" i="1"/>
  <c r="BQ860" i="1"/>
  <c r="BJ860" i="1"/>
  <c r="BC860" i="1"/>
  <c r="AX860" i="1"/>
  <c r="AS860" i="1"/>
  <c r="AN860" i="1"/>
  <c r="AI860" i="1"/>
  <c r="AD860" i="1"/>
  <c r="AC860" i="1"/>
  <c r="AB860" i="1"/>
  <c r="AA860" i="1"/>
  <c r="Z860" i="1"/>
  <c r="Y860" i="1"/>
  <c r="X860" i="1"/>
  <c r="W860" i="1"/>
  <c r="V860" i="1"/>
  <c r="U860" i="1"/>
  <c r="T860" i="1"/>
  <c r="S860" i="1"/>
  <c r="R860" i="1"/>
  <c r="Q860" i="1"/>
  <c r="P860" i="1"/>
  <c r="O860" i="1"/>
  <c r="N860" i="1"/>
  <c r="M860" i="1"/>
  <c r="L860" i="1"/>
  <c r="BX1044" i="1"/>
  <c r="BQ1044" i="1"/>
  <c r="BJ1044" i="1"/>
  <c r="BC1044" i="1"/>
  <c r="AX1044" i="1"/>
  <c r="AS1044" i="1"/>
  <c r="AN1044" i="1"/>
  <c r="AI1044" i="1"/>
  <c r="AD1044" i="1"/>
  <c r="AC1044" i="1"/>
  <c r="AB1044" i="1"/>
  <c r="AA1044" i="1"/>
  <c r="Z1044" i="1"/>
  <c r="Y1044" i="1"/>
  <c r="X1044" i="1"/>
  <c r="W1044" i="1"/>
  <c r="V1044" i="1"/>
  <c r="U1044" i="1"/>
  <c r="T1044" i="1"/>
  <c r="S1044" i="1"/>
  <c r="R1044" i="1"/>
  <c r="Q1044" i="1"/>
  <c r="P1044" i="1"/>
  <c r="O1044" i="1"/>
  <c r="N1044" i="1"/>
  <c r="M1044" i="1"/>
  <c r="L1044" i="1"/>
  <c r="BX1058" i="1"/>
  <c r="BQ1058" i="1"/>
  <c r="BJ1058" i="1"/>
  <c r="BC1058" i="1"/>
  <c r="AX1058" i="1"/>
  <c r="AS1058" i="1"/>
  <c r="AN1058" i="1"/>
  <c r="AI1058" i="1"/>
  <c r="AD1058" i="1"/>
  <c r="AC1058" i="1"/>
  <c r="AB1058" i="1"/>
  <c r="AA1058" i="1"/>
  <c r="Z1058" i="1"/>
  <c r="Y1058" i="1"/>
  <c r="X1058" i="1"/>
  <c r="W1058" i="1"/>
  <c r="V1058" i="1"/>
  <c r="U1058" i="1"/>
  <c r="T1058" i="1"/>
  <c r="S1058" i="1"/>
  <c r="R1058" i="1"/>
  <c r="Q1058" i="1"/>
  <c r="P1058" i="1"/>
  <c r="O1058" i="1"/>
  <c r="N1058" i="1"/>
  <c r="K1058" i="1" s="1"/>
  <c r="M1058" i="1"/>
  <c r="L1058" i="1"/>
  <c r="BX952" i="1"/>
  <c r="BQ952" i="1"/>
  <c r="BJ952" i="1"/>
  <c r="BC952" i="1"/>
  <c r="AX952" i="1"/>
  <c r="AS952" i="1"/>
  <c r="AN952" i="1"/>
  <c r="AI952" i="1"/>
  <c r="AD952" i="1"/>
  <c r="AC952" i="1"/>
  <c r="AB952" i="1"/>
  <c r="AA952" i="1"/>
  <c r="Z952" i="1"/>
  <c r="Y952" i="1"/>
  <c r="X952" i="1"/>
  <c r="W952" i="1"/>
  <c r="V952" i="1"/>
  <c r="U952" i="1"/>
  <c r="T952" i="1"/>
  <c r="S952" i="1"/>
  <c r="R952" i="1"/>
  <c r="Q952" i="1"/>
  <c r="P952" i="1"/>
  <c r="O952" i="1"/>
  <c r="N952" i="1"/>
  <c r="M952" i="1"/>
  <c r="L952" i="1"/>
  <c r="BX391" i="1"/>
  <c r="BQ391" i="1"/>
  <c r="BJ391" i="1"/>
  <c r="BC391" i="1"/>
  <c r="AX391" i="1"/>
  <c r="AS391" i="1"/>
  <c r="AN391" i="1"/>
  <c r="AI391" i="1"/>
  <c r="AD391" i="1"/>
  <c r="AC391" i="1"/>
  <c r="AB391" i="1"/>
  <c r="AA391" i="1"/>
  <c r="Z391" i="1"/>
  <c r="Y391" i="1"/>
  <c r="X391" i="1"/>
  <c r="W391" i="1"/>
  <c r="V391" i="1"/>
  <c r="U391" i="1"/>
  <c r="T391" i="1"/>
  <c r="S391" i="1"/>
  <c r="R391" i="1"/>
  <c r="Q391" i="1"/>
  <c r="P391" i="1"/>
  <c r="O391" i="1"/>
  <c r="N391" i="1"/>
  <c r="M391" i="1"/>
  <c r="L391" i="1"/>
  <c r="BX106" i="1"/>
  <c r="BQ106" i="1"/>
  <c r="BJ106" i="1"/>
  <c r="BC106" i="1"/>
  <c r="AX106" i="1"/>
  <c r="AS106" i="1"/>
  <c r="AN106" i="1"/>
  <c r="AI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 s="1"/>
  <c r="BX182" i="1"/>
  <c r="BQ182" i="1"/>
  <c r="BJ182" i="1"/>
  <c r="BC182" i="1"/>
  <c r="AX182" i="1"/>
  <c r="AS182" i="1"/>
  <c r="AN182" i="1"/>
  <c r="AI182" i="1"/>
  <c r="AD182" i="1"/>
  <c r="AC182" i="1"/>
  <c r="AB182" i="1"/>
  <c r="AA182" i="1"/>
  <c r="Z182" i="1"/>
  <c r="Y182" i="1"/>
  <c r="X182" i="1"/>
  <c r="W182" i="1"/>
  <c r="V182" i="1"/>
  <c r="U182" i="1"/>
  <c r="T182" i="1"/>
  <c r="S182" i="1"/>
  <c r="R182" i="1"/>
  <c r="Q182" i="1"/>
  <c r="P182" i="1"/>
  <c r="O182" i="1"/>
  <c r="N182" i="1"/>
  <c r="M182" i="1"/>
  <c r="L182" i="1"/>
  <c r="BX181" i="1"/>
  <c r="BQ181" i="1"/>
  <c r="BJ181" i="1"/>
  <c r="BC181" i="1"/>
  <c r="AX181" i="1"/>
  <c r="AS181" i="1"/>
  <c r="AN181" i="1"/>
  <c r="AI181" i="1"/>
  <c r="AD181" i="1"/>
  <c r="AC181" i="1"/>
  <c r="AB181" i="1"/>
  <c r="AA181" i="1"/>
  <c r="Z181" i="1"/>
  <c r="Y181" i="1"/>
  <c r="X181" i="1"/>
  <c r="W181" i="1"/>
  <c r="V181" i="1"/>
  <c r="U181" i="1"/>
  <c r="T181" i="1"/>
  <c r="S181" i="1"/>
  <c r="R181" i="1"/>
  <c r="Q181" i="1"/>
  <c r="P181" i="1"/>
  <c r="O181" i="1"/>
  <c r="N181" i="1"/>
  <c r="M181" i="1"/>
  <c r="L181" i="1"/>
  <c r="BX1017" i="1"/>
  <c r="BQ1017" i="1"/>
  <c r="BJ1017" i="1"/>
  <c r="BC1017" i="1"/>
  <c r="AX1017" i="1"/>
  <c r="AS1017" i="1"/>
  <c r="AN1017" i="1"/>
  <c r="AI1017" i="1"/>
  <c r="AD1017" i="1"/>
  <c r="AC1017" i="1"/>
  <c r="AB1017" i="1"/>
  <c r="AA1017" i="1"/>
  <c r="Z1017" i="1"/>
  <c r="Y1017" i="1"/>
  <c r="X1017" i="1"/>
  <c r="W1017" i="1"/>
  <c r="V1017" i="1"/>
  <c r="U1017" i="1"/>
  <c r="T1017" i="1"/>
  <c r="S1017" i="1"/>
  <c r="R1017" i="1"/>
  <c r="Q1017" i="1"/>
  <c r="P1017" i="1"/>
  <c r="O1017" i="1"/>
  <c r="N1017" i="1"/>
  <c r="M1017" i="1"/>
  <c r="L1017" i="1"/>
  <c r="K1017" i="1"/>
  <c r="AX162" i="1"/>
  <c r="AS162" i="1"/>
  <c r="AN162" i="1"/>
  <c r="AI162" i="1"/>
  <c r="AD162" i="1"/>
  <c r="AC162" i="1"/>
  <c r="AB162" i="1"/>
  <c r="AA162" i="1"/>
  <c r="Z162" i="1"/>
  <c r="Y162" i="1"/>
  <c r="X162" i="1"/>
  <c r="W162" i="1"/>
  <c r="V162" i="1"/>
  <c r="U162" i="1"/>
  <c r="T162" i="1"/>
  <c r="S162" i="1"/>
  <c r="R162" i="1"/>
  <c r="Q162" i="1"/>
  <c r="K162" i="1" s="1"/>
  <c r="P162" i="1"/>
  <c r="O162" i="1"/>
  <c r="N162" i="1"/>
  <c r="M162" i="1"/>
  <c r="L162" i="1"/>
  <c r="BX137" i="1"/>
  <c r="BQ137" i="1"/>
  <c r="BJ137" i="1"/>
  <c r="BC137" i="1"/>
  <c r="AX137" i="1"/>
  <c r="AS137" i="1"/>
  <c r="AN137" i="1"/>
  <c r="AI137" i="1"/>
  <c r="AD137" i="1"/>
  <c r="AC137" i="1"/>
  <c r="AB137" i="1"/>
  <c r="AA137" i="1"/>
  <c r="Z137" i="1"/>
  <c r="Y137" i="1"/>
  <c r="X137" i="1"/>
  <c r="W137" i="1"/>
  <c r="V137" i="1"/>
  <c r="U137" i="1"/>
  <c r="T137" i="1"/>
  <c r="S137" i="1"/>
  <c r="R137" i="1"/>
  <c r="Q137" i="1"/>
  <c r="P137" i="1"/>
  <c r="O137" i="1"/>
  <c r="N137" i="1"/>
  <c r="M137" i="1"/>
  <c r="L137" i="1"/>
  <c r="BX1083" i="1"/>
  <c r="BQ1083" i="1"/>
  <c r="BJ1083" i="1"/>
  <c r="BC1083" i="1"/>
  <c r="AX1083" i="1"/>
  <c r="AS1083" i="1"/>
  <c r="AN1083" i="1"/>
  <c r="AI1083" i="1"/>
  <c r="AD1083" i="1"/>
  <c r="AC1083" i="1"/>
  <c r="AB1083" i="1"/>
  <c r="AA1083" i="1"/>
  <c r="Z1083" i="1"/>
  <c r="Y1083" i="1"/>
  <c r="X1083" i="1"/>
  <c r="W1083" i="1"/>
  <c r="V1083" i="1"/>
  <c r="U1083" i="1"/>
  <c r="T1083" i="1"/>
  <c r="S1083" i="1"/>
  <c r="R1083" i="1"/>
  <c r="Q1083" i="1"/>
  <c r="P1083" i="1"/>
  <c r="O1083" i="1"/>
  <c r="N1083" i="1"/>
  <c r="M1083" i="1"/>
  <c r="L1083" i="1"/>
  <c r="BX947" i="1"/>
  <c r="BQ947" i="1"/>
  <c r="BJ947" i="1"/>
  <c r="BC947" i="1"/>
  <c r="AX947" i="1"/>
  <c r="AS947" i="1"/>
  <c r="AN947" i="1"/>
  <c r="AI947" i="1"/>
  <c r="AD947" i="1"/>
  <c r="AC947" i="1"/>
  <c r="AB947" i="1"/>
  <c r="AA947" i="1"/>
  <c r="Z947" i="1"/>
  <c r="Y947" i="1"/>
  <c r="X947" i="1"/>
  <c r="W947" i="1"/>
  <c r="V947" i="1"/>
  <c r="U947" i="1"/>
  <c r="T947" i="1"/>
  <c r="S947" i="1"/>
  <c r="R947" i="1"/>
  <c r="Q947" i="1"/>
  <c r="P947" i="1"/>
  <c r="O947" i="1"/>
  <c r="N947" i="1"/>
  <c r="K947" i="1" s="1"/>
  <c r="M947" i="1"/>
  <c r="L947" i="1"/>
  <c r="BX1196" i="1"/>
  <c r="BQ1196" i="1"/>
  <c r="BJ1196" i="1"/>
  <c r="BC1196" i="1"/>
  <c r="AX1196" i="1"/>
  <c r="AS1196" i="1"/>
  <c r="AN1196" i="1"/>
  <c r="AI1196" i="1"/>
  <c r="AD1196" i="1"/>
  <c r="AC1196" i="1"/>
  <c r="AB1196" i="1"/>
  <c r="AA1196" i="1"/>
  <c r="Z1196" i="1"/>
  <c r="Y1196" i="1"/>
  <c r="X1196" i="1"/>
  <c r="W1196" i="1"/>
  <c r="V1196" i="1"/>
  <c r="U1196" i="1"/>
  <c r="T1196" i="1"/>
  <c r="S1196" i="1"/>
  <c r="R1196" i="1"/>
  <c r="Q1196" i="1"/>
  <c r="P1196" i="1"/>
  <c r="O1196" i="1"/>
  <c r="N1196" i="1"/>
  <c r="M1196" i="1"/>
  <c r="K1196" i="1" s="1"/>
  <c r="L1196" i="1"/>
  <c r="BX948" i="1"/>
  <c r="BQ948" i="1"/>
  <c r="BJ948" i="1"/>
  <c r="BC948" i="1"/>
  <c r="AX948" i="1"/>
  <c r="AS948" i="1"/>
  <c r="AN948" i="1"/>
  <c r="AI948" i="1"/>
  <c r="AD948" i="1"/>
  <c r="AC948" i="1"/>
  <c r="AB948" i="1"/>
  <c r="AA948" i="1"/>
  <c r="Z948" i="1"/>
  <c r="Y948" i="1"/>
  <c r="X948" i="1"/>
  <c r="W948" i="1"/>
  <c r="V948" i="1"/>
  <c r="U948" i="1"/>
  <c r="T948" i="1"/>
  <c r="S948" i="1"/>
  <c r="R948" i="1"/>
  <c r="Q948" i="1"/>
  <c r="P948" i="1"/>
  <c r="O948" i="1"/>
  <c r="N948" i="1"/>
  <c r="M948" i="1"/>
  <c r="L948" i="1"/>
  <c r="BX369" i="1"/>
  <c r="BQ369" i="1"/>
  <c r="BJ369" i="1"/>
  <c r="BC369" i="1"/>
  <c r="AX369" i="1"/>
  <c r="AS369" i="1"/>
  <c r="AN369" i="1"/>
  <c r="AI369" i="1"/>
  <c r="AD369" i="1"/>
  <c r="AC369" i="1"/>
  <c r="AB369" i="1"/>
  <c r="AA369" i="1"/>
  <c r="Z369" i="1"/>
  <c r="Y369" i="1"/>
  <c r="X369" i="1"/>
  <c r="W369" i="1"/>
  <c r="V369" i="1"/>
  <c r="U369" i="1"/>
  <c r="T369" i="1"/>
  <c r="S369" i="1"/>
  <c r="R369" i="1"/>
  <c r="Q369" i="1"/>
  <c r="P369" i="1"/>
  <c r="O369" i="1"/>
  <c r="N369" i="1"/>
  <c r="M369" i="1"/>
  <c r="L369" i="1"/>
  <c r="K369" i="1" s="1"/>
  <c r="BX702" i="1"/>
  <c r="BQ702" i="1"/>
  <c r="BJ702" i="1"/>
  <c r="BC702" i="1"/>
  <c r="AX702" i="1"/>
  <c r="AS702" i="1"/>
  <c r="AN702" i="1"/>
  <c r="AI702" i="1"/>
  <c r="AD702" i="1"/>
  <c r="AC702" i="1"/>
  <c r="AB702" i="1"/>
  <c r="AA702" i="1"/>
  <c r="Z702" i="1"/>
  <c r="Y702" i="1"/>
  <c r="X702" i="1"/>
  <c r="W702" i="1"/>
  <c r="V702" i="1"/>
  <c r="U702" i="1"/>
  <c r="T702" i="1"/>
  <c r="S702" i="1"/>
  <c r="R702" i="1"/>
  <c r="Q702" i="1"/>
  <c r="P702" i="1"/>
  <c r="O702" i="1"/>
  <c r="N702" i="1"/>
  <c r="M702" i="1"/>
  <c r="L702" i="1"/>
  <c r="BX703" i="1"/>
  <c r="BQ703" i="1"/>
  <c r="BJ703" i="1"/>
  <c r="BC703" i="1"/>
  <c r="AX703" i="1"/>
  <c r="AS703" i="1"/>
  <c r="AN703" i="1"/>
  <c r="AI703" i="1"/>
  <c r="AD703" i="1"/>
  <c r="AC703" i="1"/>
  <c r="AB703" i="1"/>
  <c r="AA703" i="1"/>
  <c r="Z703" i="1"/>
  <c r="Y703" i="1"/>
  <c r="X703" i="1"/>
  <c r="W703" i="1"/>
  <c r="V703" i="1"/>
  <c r="U703" i="1"/>
  <c r="T703" i="1"/>
  <c r="S703" i="1"/>
  <c r="R703" i="1"/>
  <c r="Q703" i="1"/>
  <c r="P703" i="1"/>
  <c r="O703" i="1"/>
  <c r="N703" i="1"/>
  <c r="M703" i="1"/>
  <c r="L703" i="1"/>
  <c r="BX424" i="1"/>
  <c r="BQ424" i="1"/>
  <c r="BJ424" i="1"/>
  <c r="BC424" i="1"/>
  <c r="AX424" i="1"/>
  <c r="AS424" i="1"/>
  <c r="AN424" i="1"/>
  <c r="AI424" i="1"/>
  <c r="AD424" i="1"/>
  <c r="AC424" i="1"/>
  <c r="AB424" i="1"/>
  <c r="AA424" i="1"/>
  <c r="Z424" i="1"/>
  <c r="Y424" i="1"/>
  <c r="X424" i="1"/>
  <c r="W424" i="1"/>
  <c r="V424" i="1"/>
  <c r="U424" i="1"/>
  <c r="T424" i="1"/>
  <c r="S424" i="1"/>
  <c r="R424" i="1"/>
  <c r="Q424" i="1"/>
  <c r="K424" i="1" s="1"/>
  <c r="P424" i="1"/>
  <c r="O424" i="1"/>
  <c r="N424" i="1"/>
  <c r="M424" i="1"/>
  <c r="L424" i="1"/>
  <c r="BX706" i="1"/>
  <c r="BQ706" i="1"/>
  <c r="BJ706" i="1"/>
  <c r="BC706" i="1"/>
  <c r="AX706" i="1"/>
  <c r="AS706" i="1"/>
  <c r="AN706" i="1"/>
  <c r="AI706" i="1"/>
  <c r="AD706" i="1"/>
  <c r="AC706" i="1"/>
  <c r="AB706" i="1"/>
  <c r="AA706" i="1"/>
  <c r="Z706" i="1"/>
  <c r="Y706" i="1"/>
  <c r="X706" i="1"/>
  <c r="W706" i="1"/>
  <c r="V706" i="1"/>
  <c r="U706" i="1"/>
  <c r="T706" i="1"/>
  <c r="S706" i="1"/>
  <c r="R706" i="1"/>
  <c r="Q706" i="1"/>
  <c r="P706" i="1"/>
  <c r="O706" i="1"/>
  <c r="N706" i="1"/>
  <c r="M706" i="1"/>
  <c r="L706" i="1"/>
  <c r="BX862" i="1"/>
  <c r="BQ862" i="1"/>
  <c r="BJ862" i="1"/>
  <c r="BC862" i="1"/>
  <c r="AX862" i="1"/>
  <c r="AS862" i="1"/>
  <c r="AN862" i="1"/>
  <c r="AI862" i="1"/>
  <c r="AD862" i="1"/>
  <c r="AC862" i="1"/>
  <c r="AB862" i="1"/>
  <c r="AA862" i="1"/>
  <c r="Z862" i="1"/>
  <c r="Y862" i="1"/>
  <c r="X862" i="1"/>
  <c r="W862" i="1"/>
  <c r="V862" i="1"/>
  <c r="U862" i="1"/>
  <c r="T862" i="1"/>
  <c r="S862" i="1"/>
  <c r="R862" i="1"/>
  <c r="Q862" i="1"/>
  <c r="P862" i="1"/>
  <c r="O862" i="1"/>
  <c r="N862" i="1"/>
  <c r="M862" i="1"/>
  <c r="L862" i="1"/>
  <c r="BX708" i="1"/>
  <c r="BQ708" i="1"/>
  <c r="BJ708" i="1"/>
  <c r="BC708" i="1"/>
  <c r="AX708" i="1"/>
  <c r="AS708" i="1"/>
  <c r="AN708" i="1"/>
  <c r="AI708" i="1"/>
  <c r="AD708" i="1"/>
  <c r="AC708" i="1"/>
  <c r="AB708" i="1"/>
  <c r="AA708" i="1"/>
  <c r="Z708" i="1"/>
  <c r="Y708" i="1"/>
  <c r="X708" i="1"/>
  <c r="W708" i="1"/>
  <c r="V708" i="1"/>
  <c r="U708" i="1"/>
  <c r="T708" i="1"/>
  <c r="S708" i="1"/>
  <c r="R708" i="1"/>
  <c r="Q708" i="1"/>
  <c r="P708" i="1"/>
  <c r="O708" i="1"/>
  <c r="N708" i="1"/>
  <c r="K708" i="1" s="1"/>
  <c r="M708" i="1"/>
  <c r="L708" i="1"/>
  <c r="BX794" i="1"/>
  <c r="BQ794" i="1"/>
  <c r="BJ794" i="1"/>
  <c r="BC794" i="1"/>
  <c r="AX794" i="1"/>
  <c r="AS794" i="1"/>
  <c r="AN794" i="1"/>
  <c r="AI794" i="1"/>
  <c r="AD794" i="1"/>
  <c r="AC794" i="1"/>
  <c r="AB794" i="1"/>
  <c r="AA794" i="1"/>
  <c r="Z794" i="1"/>
  <c r="Y794" i="1"/>
  <c r="X794" i="1"/>
  <c r="W794" i="1"/>
  <c r="V794" i="1"/>
  <c r="U794" i="1"/>
  <c r="T794" i="1"/>
  <c r="S794" i="1"/>
  <c r="R794" i="1"/>
  <c r="Q794" i="1"/>
  <c r="P794" i="1"/>
  <c r="O794" i="1"/>
  <c r="N794" i="1"/>
  <c r="M794" i="1"/>
  <c r="L794" i="1"/>
  <c r="BX796" i="1"/>
  <c r="BQ796" i="1"/>
  <c r="BJ796" i="1"/>
  <c r="BC796" i="1"/>
  <c r="AX796" i="1"/>
  <c r="AS796" i="1"/>
  <c r="AN796" i="1"/>
  <c r="AI796" i="1"/>
  <c r="AD796" i="1"/>
  <c r="AC796" i="1"/>
  <c r="AB796" i="1"/>
  <c r="AA796" i="1"/>
  <c r="Z796" i="1"/>
  <c r="Y796" i="1"/>
  <c r="X796" i="1"/>
  <c r="W796" i="1"/>
  <c r="V796" i="1"/>
  <c r="U796" i="1"/>
  <c r="T796" i="1"/>
  <c r="S796" i="1"/>
  <c r="R796" i="1"/>
  <c r="Q796" i="1"/>
  <c r="P796" i="1"/>
  <c r="O796" i="1"/>
  <c r="N796" i="1"/>
  <c r="M796" i="1"/>
  <c r="L796" i="1"/>
  <c r="BX356" i="1"/>
  <c r="BQ356" i="1"/>
  <c r="BJ356" i="1"/>
  <c r="BC356" i="1"/>
  <c r="AX356" i="1"/>
  <c r="AS356" i="1"/>
  <c r="AN356" i="1"/>
  <c r="AI356" i="1"/>
  <c r="AD356" i="1"/>
  <c r="AC356" i="1"/>
  <c r="AB356" i="1"/>
  <c r="AA356" i="1"/>
  <c r="Z356" i="1"/>
  <c r="Y356" i="1"/>
  <c r="X356" i="1"/>
  <c r="W356" i="1"/>
  <c r="V356" i="1"/>
  <c r="U356" i="1"/>
  <c r="T356" i="1"/>
  <c r="S356" i="1"/>
  <c r="R356" i="1"/>
  <c r="Q356" i="1"/>
  <c r="P356" i="1"/>
  <c r="O356" i="1"/>
  <c r="N356" i="1"/>
  <c r="M356" i="1"/>
  <c r="L356" i="1"/>
  <c r="K356" i="1" s="1"/>
  <c r="BX839" i="1"/>
  <c r="BQ839" i="1"/>
  <c r="BJ839" i="1"/>
  <c r="BC839" i="1"/>
  <c r="AX839" i="1"/>
  <c r="AS839" i="1"/>
  <c r="AN839" i="1"/>
  <c r="AI839" i="1"/>
  <c r="AD839" i="1"/>
  <c r="AC839" i="1"/>
  <c r="AB839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BX490" i="1"/>
  <c r="BQ490" i="1"/>
  <c r="BJ490" i="1"/>
  <c r="BC490" i="1"/>
  <c r="AX490" i="1"/>
  <c r="AS490" i="1"/>
  <c r="AN490" i="1"/>
  <c r="AI490" i="1"/>
  <c r="AD490" i="1"/>
  <c r="AC490" i="1"/>
  <c r="AB490" i="1"/>
  <c r="AA490" i="1"/>
  <c r="Z490" i="1"/>
  <c r="Y490" i="1"/>
  <c r="X490" i="1"/>
  <c r="W490" i="1"/>
  <c r="V490" i="1"/>
  <c r="U490" i="1"/>
  <c r="T490" i="1"/>
  <c r="S490" i="1"/>
  <c r="R490" i="1"/>
  <c r="Q490" i="1"/>
  <c r="P490" i="1"/>
  <c r="O490" i="1"/>
  <c r="N490" i="1"/>
  <c r="M490" i="1"/>
  <c r="L490" i="1"/>
  <c r="BX375" i="1"/>
  <c r="BQ375" i="1"/>
  <c r="BJ375" i="1"/>
  <c r="BC375" i="1"/>
  <c r="AX375" i="1"/>
  <c r="AS375" i="1"/>
  <c r="AN375" i="1"/>
  <c r="AI375" i="1"/>
  <c r="AD375" i="1"/>
  <c r="AC375" i="1"/>
  <c r="AB375" i="1"/>
  <c r="AA375" i="1"/>
  <c r="Z375" i="1"/>
  <c r="Y375" i="1"/>
  <c r="X375" i="1"/>
  <c r="W375" i="1"/>
  <c r="V375" i="1"/>
  <c r="U375" i="1"/>
  <c r="T375" i="1"/>
  <c r="S375" i="1"/>
  <c r="R375" i="1"/>
  <c r="Q375" i="1"/>
  <c r="K375" i="1" s="1"/>
  <c r="P375" i="1"/>
  <c r="O375" i="1"/>
  <c r="N375" i="1"/>
  <c r="M375" i="1"/>
  <c r="L375" i="1"/>
  <c r="BX824" i="1"/>
  <c r="BQ824" i="1"/>
  <c r="BJ824" i="1"/>
  <c r="BC824" i="1"/>
  <c r="AX824" i="1"/>
  <c r="AS824" i="1"/>
  <c r="AN824" i="1"/>
  <c r="AI824" i="1"/>
  <c r="AD824" i="1"/>
  <c r="AC824" i="1"/>
  <c r="AB824" i="1"/>
  <c r="AA824" i="1"/>
  <c r="Z824" i="1"/>
  <c r="Y824" i="1"/>
  <c r="X824" i="1"/>
  <c r="W824" i="1"/>
  <c r="V824" i="1"/>
  <c r="U824" i="1"/>
  <c r="T824" i="1"/>
  <c r="S824" i="1"/>
  <c r="R824" i="1"/>
  <c r="Q824" i="1"/>
  <c r="P824" i="1"/>
  <c r="O824" i="1"/>
  <c r="N824" i="1"/>
  <c r="M824" i="1"/>
  <c r="L824" i="1"/>
  <c r="BX429" i="1"/>
  <c r="BQ429" i="1"/>
  <c r="BJ429" i="1"/>
  <c r="BC429" i="1"/>
  <c r="AX429" i="1"/>
  <c r="AS429" i="1"/>
  <c r="AN429" i="1"/>
  <c r="AI429" i="1"/>
  <c r="AD429" i="1"/>
  <c r="AC429" i="1"/>
  <c r="AB429" i="1"/>
  <c r="AA429" i="1"/>
  <c r="Z429" i="1"/>
  <c r="Y429" i="1"/>
  <c r="X429" i="1"/>
  <c r="W429" i="1"/>
  <c r="V429" i="1"/>
  <c r="U429" i="1"/>
  <c r="T429" i="1"/>
  <c r="S429" i="1"/>
  <c r="R429" i="1"/>
  <c r="Q429" i="1"/>
  <c r="P429" i="1"/>
  <c r="O429" i="1"/>
  <c r="N429" i="1"/>
  <c r="M429" i="1"/>
  <c r="L429" i="1"/>
  <c r="BX641" i="1"/>
  <c r="BQ641" i="1"/>
  <c r="BJ641" i="1"/>
  <c r="BC641" i="1"/>
  <c r="AX641" i="1"/>
  <c r="AS641" i="1"/>
  <c r="AN641" i="1"/>
  <c r="AI641" i="1"/>
  <c r="AD641" i="1"/>
  <c r="AC641" i="1"/>
  <c r="AB641" i="1"/>
  <c r="AA641" i="1"/>
  <c r="Z641" i="1"/>
  <c r="Y641" i="1"/>
  <c r="X641" i="1"/>
  <c r="W641" i="1"/>
  <c r="V641" i="1"/>
  <c r="U641" i="1"/>
  <c r="T641" i="1"/>
  <c r="S641" i="1"/>
  <c r="R641" i="1"/>
  <c r="Q641" i="1"/>
  <c r="P641" i="1"/>
  <c r="O641" i="1"/>
  <c r="N641" i="1"/>
  <c r="K641" i="1" s="1"/>
  <c r="M641" i="1"/>
  <c r="L641" i="1"/>
  <c r="BX793" i="1"/>
  <c r="BQ793" i="1"/>
  <c r="BJ793" i="1"/>
  <c r="BC793" i="1"/>
  <c r="AX793" i="1"/>
  <c r="AS793" i="1"/>
  <c r="AN793" i="1"/>
  <c r="AI793" i="1"/>
  <c r="AD793" i="1"/>
  <c r="AC793" i="1"/>
  <c r="AB793" i="1"/>
  <c r="AA793" i="1"/>
  <c r="Z793" i="1"/>
  <c r="Y793" i="1"/>
  <c r="X793" i="1"/>
  <c r="W793" i="1"/>
  <c r="V793" i="1"/>
  <c r="U793" i="1"/>
  <c r="T793" i="1"/>
  <c r="S793" i="1"/>
  <c r="R793" i="1"/>
  <c r="Q793" i="1"/>
  <c r="P793" i="1"/>
  <c r="O793" i="1"/>
  <c r="N793" i="1"/>
  <c r="M793" i="1"/>
  <c r="K793" i="1" s="1"/>
  <c r="L793" i="1"/>
  <c r="BX797" i="1"/>
  <c r="BQ797" i="1"/>
  <c r="BJ797" i="1"/>
  <c r="BC797" i="1"/>
  <c r="AX797" i="1"/>
  <c r="AS797" i="1"/>
  <c r="AN797" i="1"/>
  <c r="AI797" i="1"/>
  <c r="AD797" i="1"/>
  <c r="AC797" i="1"/>
  <c r="AB797" i="1"/>
  <c r="AA797" i="1"/>
  <c r="Z797" i="1"/>
  <c r="Y797" i="1"/>
  <c r="X797" i="1"/>
  <c r="W797" i="1"/>
  <c r="V797" i="1"/>
  <c r="U797" i="1"/>
  <c r="T797" i="1"/>
  <c r="S797" i="1"/>
  <c r="R797" i="1"/>
  <c r="Q797" i="1"/>
  <c r="P797" i="1"/>
  <c r="O797" i="1"/>
  <c r="N797" i="1"/>
  <c r="M797" i="1"/>
  <c r="L797" i="1"/>
  <c r="BX707" i="1"/>
  <c r="BQ707" i="1"/>
  <c r="BJ707" i="1"/>
  <c r="BC707" i="1"/>
  <c r="AX707" i="1"/>
  <c r="AS707" i="1"/>
  <c r="AN707" i="1"/>
  <c r="AI707" i="1"/>
  <c r="AD707" i="1"/>
  <c r="AC707" i="1"/>
  <c r="AB707" i="1"/>
  <c r="AA707" i="1"/>
  <c r="Z707" i="1"/>
  <c r="Y707" i="1"/>
  <c r="X707" i="1"/>
  <c r="W707" i="1"/>
  <c r="V707" i="1"/>
  <c r="U707" i="1"/>
  <c r="T707" i="1"/>
  <c r="S707" i="1"/>
  <c r="R707" i="1"/>
  <c r="Q707" i="1"/>
  <c r="P707" i="1"/>
  <c r="O707" i="1"/>
  <c r="N707" i="1"/>
  <c r="M707" i="1"/>
  <c r="L707" i="1"/>
  <c r="BX5" i="1"/>
  <c r="BQ5" i="1"/>
  <c r="BJ5" i="1"/>
  <c r="BC5" i="1"/>
  <c r="AX5" i="1"/>
  <c r="AS5" i="1"/>
  <c r="AN5" i="1"/>
  <c r="AI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BX233" i="1"/>
  <c r="BQ233" i="1"/>
  <c r="BJ233" i="1"/>
  <c r="BC233" i="1"/>
  <c r="AX233" i="1"/>
  <c r="AS233" i="1"/>
  <c r="AN233" i="1"/>
  <c r="AI233" i="1"/>
  <c r="AD233" i="1"/>
  <c r="AC233" i="1"/>
  <c r="AB233" i="1"/>
  <c r="AA233" i="1"/>
  <c r="Z233" i="1"/>
  <c r="Y233" i="1"/>
  <c r="X233" i="1"/>
  <c r="W233" i="1"/>
  <c r="V233" i="1"/>
  <c r="U233" i="1"/>
  <c r="T233" i="1"/>
  <c r="S233" i="1"/>
  <c r="R233" i="1"/>
  <c r="Q233" i="1"/>
  <c r="P233" i="1"/>
  <c r="O233" i="1"/>
  <c r="N233" i="1"/>
  <c r="M233" i="1"/>
  <c r="L233" i="1"/>
  <c r="BX382" i="1"/>
  <c r="BQ382" i="1"/>
  <c r="BJ382" i="1"/>
  <c r="BC382" i="1"/>
  <c r="AX382" i="1"/>
  <c r="AS382" i="1"/>
  <c r="AN382" i="1"/>
  <c r="AI382" i="1"/>
  <c r="AD382" i="1"/>
  <c r="AC382" i="1"/>
  <c r="AB382" i="1"/>
  <c r="AA382" i="1"/>
  <c r="Z382" i="1"/>
  <c r="Y382" i="1"/>
  <c r="X382" i="1"/>
  <c r="W382" i="1"/>
  <c r="V382" i="1"/>
  <c r="U382" i="1"/>
  <c r="T382" i="1"/>
  <c r="S382" i="1"/>
  <c r="R382" i="1"/>
  <c r="Q382" i="1"/>
  <c r="P382" i="1"/>
  <c r="K382" i="1" s="1"/>
  <c r="O382" i="1"/>
  <c r="N382" i="1"/>
  <c r="M382" i="1"/>
  <c r="L382" i="1"/>
  <c r="BX423" i="1"/>
  <c r="BQ423" i="1"/>
  <c r="BJ423" i="1"/>
  <c r="BC423" i="1"/>
  <c r="AX423" i="1"/>
  <c r="AS423" i="1"/>
  <c r="AN423" i="1"/>
  <c r="AI423" i="1"/>
  <c r="AD423" i="1"/>
  <c r="AC423" i="1"/>
  <c r="AB423" i="1"/>
  <c r="AA423" i="1"/>
  <c r="Z423" i="1"/>
  <c r="Y423" i="1"/>
  <c r="X423" i="1"/>
  <c r="W423" i="1"/>
  <c r="V423" i="1"/>
  <c r="U423" i="1"/>
  <c r="T423" i="1"/>
  <c r="S423" i="1"/>
  <c r="R423" i="1"/>
  <c r="Q423" i="1"/>
  <c r="P423" i="1"/>
  <c r="O423" i="1"/>
  <c r="N423" i="1"/>
  <c r="M423" i="1"/>
  <c r="L423" i="1"/>
  <c r="BX512" i="1"/>
  <c r="BQ512" i="1"/>
  <c r="BJ512" i="1"/>
  <c r="BC512" i="1"/>
  <c r="AX512" i="1"/>
  <c r="AS512" i="1"/>
  <c r="AN512" i="1"/>
  <c r="AI512" i="1"/>
  <c r="AD512" i="1"/>
  <c r="AC512" i="1"/>
  <c r="AB512" i="1"/>
  <c r="AA512" i="1"/>
  <c r="Z512" i="1"/>
  <c r="Y512" i="1"/>
  <c r="X512" i="1"/>
  <c r="W512" i="1"/>
  <c r="V512" i="1"/>
  <c r="U512" i="1"/>
  <c r="T512" i="1"/>
  <c r="S512" i="1"/>
  <c r="R512" i="1"/>
  <c r="Q512" i="1"/>
  <c r="P512" i="1"/>
  <c r="O512" i="1"/>
  <c r="N512" i="1"/>
  <c r="M512" i="1"/>
  <c r="L512" i="1"/>
  <c r="BX801" i="1"/>
  <c r="BQ801" i="1"/>
  <c r="BJ801" i="1"/>
  <c r="BC801" i="1"/>
  <c r="AX801" i="1"/>
  <c r="AS801" i="1"/>
  <c r="AN801" i="1"/>
  <c r="AI801" i="1"/>
  <c r="AD801" i="1"/>
  <c r="AC801" i="1"/>
  <c r="AB801" i="1"/>
  <c r="AA801" i="1"/>
  <c r="Z801" i="1"/>
  <c r="Y801" i="1"/>
  <c r="X801" i="1"/>
  <c r="W801" i="1"/>
  <c r="V801" i="1"/>
  <c r="U801" i="1"/>
  <c r="T801" i="1"/>
  <c r="S801" i="1"/>
  <c r="R801" i="1"/>
  <c r="Q801" i="1"/>
  <c r="P801" i="1"/>
  <c r="O801" i="1"/>
  <c r="N801" i="1"/>
  <c r="M801" i="1"/>
  <c r="L801" i="1"/>
  <c r="BX1161" i="1"/>
  <c r="BQ1161" i="1"/>
  <c r="BJ1161" i="1"/>
  <c r="BC1161" i="1"/>
  <c r="AX1161" i="1"/>
  <c r="AS1161" i="1"/>
  <c r="AN1161" i="1"/>
  <c r="AI1161" i="1"/>
  <c r="AD1161" i="1"/>
  <c r="AC1161" i="1"/>
  <c r="AB1161" i="1"/>
  <c r="AA1161" i="1"/>
  <c r="Z1161" i="1"/>
  <c r="Y1161" i="1"/>
  <c r="X1161" i="1"/>
  <c r="W1161" i="1"/>
  <c r="V1161" i="1"/>
  <c r="U1161" i="1"/>
  <c r="T1161" i="1"/>
  <c r="S1161" i="1"/>
  <c r="R1161" i="1"/>
  <c r="Q1161" i="1"/>
  <c r="P1161" i="1"/>
  <c r="O1161" i="1"/>
  <c r="N1161" i="1"/>
  <c r="M1161" i="1"/>
  <c r="L1161" i="1"/>
  <c r="BX1222" i="1"/>
  <c r="BQ1222" i="1"/>
  <c r="BJ1222" i="1"/>
  <c r="BC1222" i="1"/>
  <c r="AX1222" i="1"/>
  <c r="AS1222" i="1"/>
  <c r="AN1222" i="1"/>
  <c r="AI1222" i="1"/>
  <c r="AD1222" i="1"/>
  <c r="AC1222" i="1"/>
  <c r="AB1222" i="1"/>
  <c r="AA1222" i="1"/>
  <c r="Z1222" i="1"/>
  <c r="Y1222" i="1"/>
  <c r="X1222" i="1"/>
  <c r="W1222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 s="1"/>
  <c r="BX450" i="1"/>
  <c r="BQ450" i="1"/>
  <c r="BJ450" i="1"/>
  <c r="BC450" i="1"/>
  <c r="AX450" i="1"/>
  <c r="AS450" i="1"/>
  <c r="AN450" i="1"/>
  <c r="AI450" i="1"/>
  <c r="AD450" i="1"/>
  <c r="AC450" i="1"/>
  <c r="AB450" i="1"/>
  <c r="AA450" i="1"/>
  <c r="Z450" i="1"/>
  <c r="Y450" i="1"/>
  <c r="X450" i="1"/>
  <c r="W450" i="1"/>
  <c r="V450" i="1"/>
  <c r="U450" i="1"/>
  <c r="T450" i="1"/>
  <c r="S450" i="1"/>
  <c r="R450" i="1"/>
  <c r="Q450" i="1"/>
  <c r="P450" i="1"/>
  <c r="O450" i="1"/>
  <c r="N450" i="1"/>
  <c r="M450" i="1"/>
  <c r="L450" i="1"/>
  <c r="BX1067" i="1"/>
  <c r="BQ1067" i="1"/>
  <c r="BJ1067" i="1"/>
  <c r="BC1067" i="1"/>
  <c r="AX1067" i="1"/>
  <c r="AS1067" i="1"/>
  <c r="AN1067" i="1"/>
  <c r="AI1067" i="1"/>
  <c r="AD1067" i="1"/>
  <c r="AC1067" i="1"/>
  <c r="AB1067" i="1"/>
  <c r="AA1067" i="1"/>
  <c r="Z1067" i="1"/>
  <c r="Y1067" i="1"/>
  <c r="X1067" i="1"/>
  <c r="W1067" i="1"/>
  <c r="V1067" i="1"/>
  <c r="U1067" i="1"/>
  <c r="T1067" i="1"/>
  <c r="S1067" i="1"/>
  <c r="R1067" i="1"/>
  <c r="Q1067" i="1"/>
  <c r="P1067" i="1"/>
  <c r="O1067" i="1"/>
  <c r="N1067" i="1"/>
  <c r="M1067" i="1"/>
  <c r="L1067" i="1"/>
  <c r="AX1134" i="1"/>
  <c r="AS1134" i="1"/>
  <c r="AN1134" i="1"/>
  <c r="AI1134" i="1"/>
  <c r="AD1134" i="1"/>
  <c r="AC1134" i="1"/>
  <c r="AB1134" i="1"/>
  <c r="AA1134" i="1"/>
  <c r="Z1134" i="1"/>
  <c r="Y1134" i="1"/>
  <c r="X1134" i="1"/>
  <c r="W1134" i="1"/>
  <c r="V1134" i="1"/>
  <c r="U1134" i="1"/>
  <c r="T1134" i="1"/>
  <c r="S1134" i="1"/>
  <c r="R1134" i="1"/>
  <c r="Q1134" i="1"/>
  <c r="P1134" i="1"/>
  <c r="O1134" i="1"/>
  <c r="N1134" i="1"/>
  <c r="M1134" i="1"/>
  <c r="L1134" i="1"/>
  <c r="BX1089" i="1"/>
  <c r="BQ1089" i="1"/>
  <c r="BJ1089" i="1"/>
  <c r="BC1089" i="1"/>
  <c r="AX1089" i="1"/>
  <c r="AS1089" i="1"/>
  <c r="AN1089" i="1"/>
  <c r="AI1089" i="1"/>
  <c r="AD1089" i="1"/>
  <c r="AC1089" i="1"/>
  <c r="AB1089" i="1"/>
  <c r="AA1089" i="1"/>
  <c r="Z1089" i="1"/>
  <c r="Y1089" i="1"/>
  <c r="X1089" i="1"/>
  <c r="W1089" i="1"/>
  <c r="V1089" i="1"/>
  <c r="U1089" i="1"/>
  <c r="T1089" i="1"/>
  <c r="S1089" i="1"/>
  <c r="R1089" i="1"/>
  <c r="Q1089" i="1"/>
  <c r="K1089" i="1" s="1"/>
  <c r="P1089" i="1"/>
  <c r="O1089" i="1"/>
  <c r="N1089" i="1"/>
  <c r="M1089" i="1"/>
  <c r="L1089" i="1"/>
  <c r="BX557" i="1"/>
  <c r="BQ557" i="1"/>
  <c r="BJ557" i="1"/>
  <c r="BC557" i="1"/>
  <c r="AX557" i="1"/>
  <c r="AS557" i="1"/>
  <c r="AN557" i="1"/>
  <c r="AI557" i="1"/>
  <c r="AD557" i="1"/>
  <c r="AC557" i="1"/>
  <c r="AB557" i="1"/>
  <c r="AA557" i="1"/>
  <c r="Z557" i="1"/>
  <c r="Y557" i="1"/>
  <c r="X557" i="1"/>
  <c r="W557" i="1"/>
  <c r="V557" i="1"/>
  <c r="U557" i="1"/>
  <c r="T557" i="1"/>
  <c r="S557" i="1"/>
  <c r="R557" i="1"/>
  <c r="Q557" i="1"/>
  <c r="P557" i="1"/>
  <c r="O557" i="1"/>
  <c r="N557" i="1"/>
  <c r="M557" i="1"/>
  <c r="L557" i="1"/>
  <c r="BX1036" i="1"/>
  <c r="BQ1036" i="1"/>
  <c r="BJ1036" i="1"/>
  <c r="BC1036" i="1"/>
  <c r="AX1036" i="1"/>
  <c r="AS1036" i="1"/>
  <c r="AN1036" i="1"/>
  <c r="AI1036" i="1"/>
  <c r="AD1036" i="1"/>
  <c r="AC1036" i="1"/>
  <c r="AB1036" i="1"/>
  <c r="AA1036" i="1"/>
  <c r="Z1036" i="1"/>
  <c r="Y1036" i="1"/>
  <c r="X1036" i="1"/>
  <c r="W1036" i="1"/>
  <c r="V1036" i="1"/>
  <c r="U1036" i="1"/>
  <c r="T1036" i="1"/>
  <c r="S1036" i="1"/>
  <c r="R1036" i="1"/>
  <c r="Q1036" i="1"/>
  <c r="P1036" i="1"/>
  <c r="O1036" i="1"/>
  <c r="N1036" i="1"/>
  <c r="M1036" i="1"/>
  <c r="L1036" i="1"/>
  <c r="BX1066" i="1"/>
  <c r="BQ1066" i="1"/>
  <c r="BJ1066" i="1"/>
  <c r="BC1066" i="1"/>
  <c r="AX1066" i="1"/>
  <c r="AS1066" i="1"/>
  <c r="AN1066" i="1"/>
  <c r="AI1066" i="1"/>
  <c r="AD1066" i="1"/>
  <c r="AC1066" i="1"/>
  <c r="AB1066" i="1"/>
  <c r="AA1066" i="1"/>
  <c r="Z1066" i="1"/>
  <c r="Y1066" i="1"/>
  <c r="X1066" i="1"/>
  <c r="W1066" i="1"/>
  <c r="V1066" i="1"/>
  <c r="U1066" i="1"/>
  <c r="T1066" i="1"/>
  <c r="S1066" i="1"/>
  <c r="R1066" i="1"/>
  <c r="Q1066" i="1"/>
  <c r="P1066" i="1"/>
  <c r="O1066" i="1"/>
  <c r="N1066" i="1"/>
  <c r="M1066" i="1"/>
  <c r="L1066" i="1"/>
  <c r="BX1012" i="1"/>
  <c r="BQ1012" i="1"/>
  <c r="BJ1012" i="1"/>
  <c r="BC1012" i="1"/>
  <c r="AX1012" i="1"/>
  <c r="AS1012" i="1"/>
  <c r="AN1012" i="1"/>
  <c r="AI1012" i="1"/>
  <c r="AD1012" i="1"/>
  <c r="AC1012" i="1"/>
  <c r="AB1012" i="1"/>
  <c r="AA1012" i="1"/>
  <c r="Z1012" i="1"/>
  <c r="Y1012" i="1"/>
  <c r="X1012" i="1"/>
  <c r="W1012" i="1"/>
  <c r="V1012" i="1"/>
  <c r="U1012" i="1"/>
  <c r="T1012" i="1"/>
  <c r="S1012" i="1"/>
  <c r="R1012" i="1"/>
  <c r="Q1012" i="1"/>
  <c r="P1012" i="1"/>
  <c r="O1012" i="1"/>
  <c r="N1012" i="1"/>
  <c r="M1012" i="1"/>
  <c r="L1012" i="1"/>
  <c r="BX1124" i="1"/>
  <c r="BQ1124" i="1"/>
  <c r="BJ1124" i="1"/>
  <c r="BC1124" i="1"/>
  <c r="AX1124" i="1"/>
  <c r="AS1124" i="1"/>
  <c r="AN1124" i="1"/>
  <c r="AI1124" i="1"/>
  <c r="AD1124" i="1"/>
  <c r="AC1124" i="1"/>
  <c r="AB1124" i="1"/>
  <c r="AA1124" i="1"/>
  <c r="Z1124" i="1"/>
  <c r="Y1124" i="1"/>
  <c r="X1124" i="1"/>
  <c r="W1124" i="1"/>
  <c r="V1124" i="1"/>
  <c r="U1124" i="1"/>
  <c r="T1124" i="1"/>
  <c r="S1124" i="1"/>
  <c r="R1124" i="1"/>
  <c r="Q1124" i="1"/>
  <c r="P1124" i="1"/>
  <c r="O1124" i="1"/>
  <c r="N1124" i="1"/>
  <c r="M1124" i="1"/>
  <c r="L1124" i="1"/>
  <c r="BX1189" i="1"/>
  <c r="BQ1189" i="1"/>
  <c r="BJ1189" i="1"/>
  <c r="BC1189" i="1"/>
  <c r="AX1189" i="1"/>
  <c r="AS1189" i="1"/>
  <c r="AN1189" i="1"/>
  <c r="AI1189" i="1"/>
  <c r="AD1189" i="1"/>
  <c r="AC1189" i="1"/>
  <c r="AB1189" i="1"/>
  <c r="AA1189" i="1"/>
  <c r="Z1189" i="1"/>
  <c r="Y1189" i="1"/>
  <c r="X1189" i="1"/>
  <c r="W1189" i="1"/>
  <c r="V1189" i="1"/>
  <c r="U1189" i="1"/>
  <c r="T1189" i="1"/>
  <c r="S1189" i="1"/>
  <c r="R1189" i="1"/>
  <c r="Q1189" i="1"/>
  <c r="P1189" i="1"/>
  <c r="O1189" i="1"/>
  <c r="N1189" i="1"/>
  <c r="M1189" i="1"/>
  <c r="L1189" i="1"/>
  <c r="BX1186" i="1"/>
  <c r="BQ1186" i="1"/>
  <c r="BJ1186" i="1"/>
  <c r="BC1186" i="1"/>
  <c r="AX1186" i="1"/>
  <c r="AS1186" i="1"/>
  <c r="AN1186" i="1"/>
  <c r="AI1186" i="1"/>
  <c r="AD1186" i="1"/>
  <c r="AC1186" i="1"/>
  <c r="AB1186" i="1"/>
  <c r="AA1186" i="1"/>
  <c r="Z1186" i="1"/>
  <c r="Y1186" i="1"/>
  <c r="X1186" i="1"/>
  <c r="W1186" i="1"/>
  <c r="V1186" i="1"/>
  <c r="U1186" i="1"/>
  <c r="T1186" i="1"/>
  <c r="S1186" i="1"/>
  <c r="R1186" i="1"/>
  <c r="Q1186" i="1"/>
  <c r="P1186" i="1"/>
  <c r="O1186" i="1"/>
  <c r="N1186" i="1"/>
  <c r="M1186" i="1"/>
  <c r="L1186" i="1"/>
  <c r="BX653" i="1"/>
  <c r="BQ653" i="1"/>
  <c r="BJ653" i="1"/>
  <c r="BC653" i="1"/>
  <c r="AX653" i="1"/>
  <c r="AS653" i="1"/>
  <c r="AN653" i="1"/>
  <c r="AI653" i="1"/>
  <c r="AD653" i="1"/>
  <c r="AC653" i="1"/>
  <c r="AB653" i="1"/>
  <c r="AA653" i="1"/>
  <c r="Z653" i="1"/>
  <c r="Y653" i="1"/>
  <c r="X653" i="1"/>
  <c r="W653" i="1"/>
  <c r="V653" i="1"/>
  <c r="U653" i="1"/>
  <c r="T653" i="1"/>
  <c r="S653" i="1"/>
  <c r="R653" i="1"/>
  <c r="Q653" i="1"/>
  <c r="P653" i="1"/>
  <c r="O653" i="1"/>
  <c r="N653" i="1"/>
  <c r="M653" i="1"/>
  <c r="L653" i="1"/>
  <c r="BX1188" i="1"/>
  <c r="BQ1188" i="1"/>
  <c r="BJ1188" i="1"/>
  <c r="BC1188" i="1"/>
  <c r="AX1188" i="1"/>
  <c r="AS1188" i="1"/>
  <c r="AN1188" i="1"/>
  <c r="AI1188" i="1"/>
  <c r="AD1188" i="1"/>
  <c r="AC1188" i="1"/>
  <c r="AB1188" i="1"/>
  <c r="AA1188" i="1"/>
  <c r="Z1188" i="1"/>
  <c r="Y1188" i="1"/>
  <c r="X1188" i="1"/>
  <c r="W1188" i="1"/>
  <c r="V1188" i="1"/>
  <c r="U1188" i="1"/>
  <c r="T1188" i="1"/>
  <c r="S1188" i="1"/>
  <c r="R1188" i="1"/>
  <c r="Q1188" i="1"/>
  <c r="P1188" i="1"/>
  <c r="O1188" i="1"/>
  <c r="N1188" i="1"/>
  <c r="M1188" i="1"/>
  <c r="L1188" i="1"/>
  <c r="BX88" i="1"/>
  <c r="BQ88" i="1"/>
  <c r="BJ88" i="1"/>
  <c r="BC88" i="1"/>
  <c r="AX88" i="1"/>
  <c r="AS88" i="1"/>
  <c r="AN88" i="1"/>
  <c r="AI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BX91" i="1"/>
  <c r="BQ91" i="1"/>
  <c r="BJ91" i="1"/>
  <c r="BC91" i="1"/>
  <c r="AX91" i="1"/>
  <c r="AS91" i="1"/>
  <c r="AN91" i="1"/>
  <c r="AI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BX90" i="1"/>
  <c r="BQ90" i="1"/>
  <c r="BJ90" i="1"/>
  <c r="BC90" i="1"/>
  <c r="AX90" i="1"/>
  <c r="AS90" i="1"/>
  <c r="AN90" i="1"/>
  <c r="AI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BX386" i="1"/>
  <c r="BQ386" i="1"/>
  <c r="BJ386" i="1"/>
  <c r="BC386" i="1"/>
  <c r="AX386" i="1"/>
  <c r="AS386" i="1"/>
  <c r="AN386" i="1"/>
  <c r="AI386" i="1"/>
  <c r="AD386" i="1"/>
  <c r="AC386" i="1"/>
  <c r="AB386" i="1"/>
  <c r="AA386" i="1"/>
  <c r="Z386" i="1"/>
  <c r="Y386" i="1"/>
  <c r="X386" i="1"/>
  <c r="W386" i="1"/>
  <c r="V386" i="1"/>
  <c r="U386" i="1"/>
  <c r="T386" i="1"/>
  <c r="S386" i="1"/>
  <c r="R386" i="1"/>
  <c r="Q386" i="1"/>
  <c r="P386" i="1"/>
  <c r="O386" i="1"/>
  <c r="N386" i="1"/>
  <c r="M386" i="1"/>
  <c r="L386" i="1"/>
  <c r="BX474" i="1"/>
  <c r="BQ474" i="1"/>
  <c r="BJ474" i="1"/>
  <c r="BC474" i="1"/>
  <c r="AX474" i="1"/>
  <c r="AS474" i="1"/>
  <c r="AN474" i="1"/>
  <c r="AI474" i="1"/>
  <c r="AD474" i="1"/>
  <c r="AC474" i="1"/>
  <c r="AB474" i="1"/>
  <c r="AA474" i="1"/>
  <c r="Z474" i="1"/>
  <c r="Y474" i="1"/>
  <c r="X474" i="1"/>
  <c r="W474" i="1"/>
  <c r="V474" i="1"/>
  <c r="U474" i="1"/>
  <c r="T474" i="1"/>
  <c r="S474" i="1"/>
  <c r="R474" i="1"/>
  <c r="Q474" i="1"/>
  <c r="P474" i="1"/>
  <c r="O474" i="1"/>
  <c r="N474" i="1"/>
  <c r="M474" i="1"/>
  <c r="L474" i="1"/>
  <c r="BX738" i="1"/>
  <c r="BQ738" i="1"/>
  <c r="BJ738" i="1"/>
  <c r="BC738" i="1"/>
  <c r="AX738" i="1"/>
  <c r="AS738" i="1"/>
  <c r="AN738" i="1"/>
  <c r="AI738" i="1"/>
  <c r="AD738" i="1"/>
  <c r="AC738" i="1"/>
  <c r="AB738" i="1"/>
  <c r="AA738" i="1"/>
  <c r="Z738" i="1"/>
  <c r="Y738" i="1"/>
  <c r="X738" i="1"/>
  <c r="W738" i="1"/>
  <c r="V738" i="1"/>
  <c r="U738" i="1"/>
  <c r="T738" i="1"/>
  <c r="S738" i="1"/>
  <c r="R738" i="1"/>
  <c r="Q738" i="1"/>
  <c r="P738" i="1"/>
  <c r="O738" i="1"/>
  <c r="N738" i="1"/>
  <c r="M738" i="1"/>
  <c r="K738" i="1" s="1"/>
  <c r="L738" i="1"/>
  <c r="BX742" i="1"/>
  <c r="BQ742" i="1"/>
  <c r="BJ742" i="1"/>
  <c r="BC742" i="1"/>
  <c r="AX742" i="1"/>
  <c r="AS742" i="1"/>
  <c r="AN742" i="1"/>
  <c r="AI742" i="1"/>
  <c r="AD742" i="1"/>
  <c r="AC742" i="1"/>
  <c r="AB742" i="1"/>
  <c r="AA742" i="1"/>
  <c r="Z742" i="1"/>
  <c r="Y742" i="1"/>
  <c r="X742" i="1"/>
  <c r="W742" i="1"/>
  <c r="V742" i="1"/>
  <c r="U742" i="1"/>
  <c r="T742" i="1"/>
  <c r="S742" i="1"/>
  <c r="R742" i="1"/>
  <c r="Q742" i="1"/>
  <c r="P742" i="1"/>
  <c r="O742" i="1"/>
  <c r="N742" i="1"/>
  <c r="M742" i="1"/>
  <c r="L742" i="1"/>
  <c r="BX593" i="1"/>
  <c r="BQ593" i="1"/>
  <c r="BJ593" i="1"/>
  <c r="BC593" i="1"/>
  <c r="AX593" i="1"/>
  <c r="AS593" i="1"/>
  <c r="AN593" i="1"/>
  <c r="AI593" i="1"/>
  <c r="AD593" i="1"/>
  <c r="AC593" i="1"/>
  <c r="AB593" i="1"/>
  <c r="AA593" i="1"/>
  <c r="Z593" i="1"/>
  <c r="Y593" i="1"/>
  <c r="X593" i="1"/>
  <c r="W593" i="1"/>
  <c r="V593" i="1"/>
  <c r="U593" i="1"/>
  <c r="T593" i="1"/>
  <c r="S593" i="1"/>
  <c r="R593" i="1"/>
  <c r="Q593" i="1"/>
  <c r="P593" i="1"/>
  <c r="O593" i="1"/>
  <c r="N593" i="1"/>
  <c r="M593" i="1"/>
  <c r="L593" i="1"/>
  <c r="BX899" i="1"/>
  <c r="BQ899" i="1"/>
  <c r="BJ899" i="1"/>
  <c r="BC899" i="1"/>
  <c r="AX899" i="1"/>
  <c r="AS899" i="1"/>
  <c r="AN899" i="1"/>
  <c r="AI899" i="1"/>
  <c r="AD899" i="1"/>
  <c r="AC899" i="1"/>
  <c r="AB899" i="1"/>
  <c r="AA899" i="1"/>
  <c r="Z899" i="1"/>
  <c r="Y899" i="1"/>
  <c r="X899" i="1"/>
  <c r="W899" i="1"/>
  <c r="V899" i="1"/>
  <c r="U899" i="1"/>
  <c r="T899" i="1"/>
  <c r="S899" i="1"/>
  <c r="R899" i="1"/>
  <c r="Q899" i="1"/>
  <c r="P899" i="1"/>
  <c r="O899" i="1"/>
  <c r="N899" i="1"/>
  <c r="M899" i="1"/>
  <c r="L899" i="1"/>
  <c r="K899" i="1" s="1"/>
  <c r="BX735" i="1"/>
  <c r="BQ735" i="1"/>
  <c r="BJ735" i="1"/>
  <c r="BC735" i="1"/>
  <c r="AX735" i="1"/>
  <c r="AS735" i="1"/>
  <c r="AN735" i="1"/>
  <c r="AI735" i="1"/>
  <c r="AD735" i="1"/>
  <c r="AC735" i="1"/>
  <c r="AB735" i="1"/>
  <c r="AA735" i="1"/>
  <c r="Z735" i="1"/>
  <c r="Y735" i="1"/>
  <c r="X735" i="1"/>
  <c r="W735" i="1"/>
  <c r="V735" i="1"/>
  <c r="U735" i="1"/>
  <c r="T735" i="1"/>
  <c r="S735" i="1"/>
  <c r="R735" i="1"/>
  <c r="Q735" i="1"/>
  <c r="P735" i="1"/>
  <c r="O735" i="1"/>
  <c r="N735" i="1"/>
  <c r="M735" i="1"/>
  <c r="L735" i="1"/>
  <c r="BX902" i="1"/>
  <c r="BQ902" i="1"/>
  <c r="BJ902" i="1"/>
  <c r="BC902" i="1"/>
  <c r="AX902" i="1"/>
  <c r="AS902" i="1"/>
  <c r="AN902" i="1"/>
  <c r="AI902" i="1"/>
  <c r="AD902" i="1"/>
  <c r="AC902" i="1"/>
  <c r="AB902" i="1"/>
  <c r="AA902" i="1"/>
  <c r="Z902" i="1"/>
  <c r="Y902" i="1"/>
  <c r="X902" i="1"/>
  <c r="W902" i="1"/>
  <c r="V902" i="1"/>
  <c r="U902" i="1"/>
  <c r="T902" i="1"/>
  <c r="S902" i="1"/>
  <c r="R902" i="1"/>
  <c r="Q902" i="1"/>
  <c r="P902" i="1"/>
  <c r="O902" i="1"/>
  <c r="N902" i="1"/>
  <c r="M902" i="1"/>
  <c r="L902" i="1"/>
  <c r="BX651" i="1"/>
  <c r="BQ651" i="1"/>
  <c r="BJ651" i="1"/>
  <c r="BC651" i="1"/>
  <c r="AX651" i="1"/>
  <c r="AS651" i="1"/>
  <c r="AN651" i="1"/>
  <c r="AI651" i="1"/>
  <c r="AD651" i="1"/>
  <c r="AC651" i="1"/>
  <c r="AB651" i="1"/>
  <c r="AA651" i="1"/>
  <c r="Z651" i="1"/>
  <c r="Y651" i="1"/>
  <c r="X651" i="1"/>
  <c r="W651" i="1"/>
  <c r="V651" i="1"/>
  <c r="U651" i="1"/>
  <c r="T651" i="1"/>
  <c r="S651" i="1"/>
  <c r="R651" i="1"/>
  <c r="Q651" i="1"/>
  <c r="P651" i="1"/>
  <c r="O651" i="1"/>
  <c r="K651" i="1" s="1"/>
  <c r="N651" i="1"/>
  <c r="M651" i="1"/>
  <c r="L651" i="1"/>
  <c r="BX739" i="1"/>
  <c r="BQ739" i="1"/>
  <c r="BJ739" i="1"/>
  <c r="BC739" i="1"/>
  <c r="AX739" i="1"/>
  <c r="AS739" i="1"/>
  <c r="AN739" i="1"/>
  <c r="AI739" i="1"/>
  <c r="AD739" i="1"/>
  <c r="AC739" i="1"/>
  <c r="AB739" i="1"/>
  <c r="AA739" i="1"/>
  <c r="Z739" i="1"/>
  <c r="Y739" i="1"/>
  <c r="X739" i="1"/>
  <c r="W739" i="1"/>
  <c r="V739" i="1"/>
  <c r="U739" i="1"/>
  <c r="T739" i="1"/>
  <c r="S739" i="1"/>
  <c r="R739" i="1"/>
  <c r="Q739" i="1"/>
  <c r="P739" i="1"/>
  <c r="O739" i="1"/>
  <c r="N739" i="1"/>
  <c r="M739" i="1"/>
  <c r="L739" i="1"/>
  <c r="BX726" i="1"/>
  <c r="BQ726" i="1"/>
  <c r="BJ726" i="1"/>
  <c r="BC726" i="1"/>
  <c r="AX726" i="1"/>
  <c r="AS726" i="1"/>
  <c r="AN726" i="1"/>
  <c r="AI726" i="1"/>
  <c r="AD726" i="1"/>
  <c r="AC726" i="1"/>
  <c r="AB726" i="1"/>
  <c r="AA726" i="1"/>
  <c r="Z726" i="1"/>
  <c r="Y726" i="1"/>
  <c r="X726" i="1"/>
  <c r="W726" i="1"/>
  <c r="V726" i="1"/>
  <c r="U726" i="1"/>
  <c r="T726" i="1"/>
  <c r="S726" i="1"/>
  <c r="R726" i="1"/>
  <c r="Q726" i="1"/>
  <c r="P726" i="1"/>
  <c r="O726" i="1"/>
  <c r="N726" i="1"/>
  <c r="M726" i="1"/>
  <c r="L726" i="1"/>
  <c r="BX784" i="1"/>
  <c r="BQ784" i="1"/>
  <c r="BJ784" i="1"/>
  <c r="BC784" i="1"/>
  <c r="AX784" i="1"/>
  <c r="AS784" i="1"/>
  <c r="AN784" i="1"/>
  <c r="AI784" i="1"/>
  <c r="AD784" i="1"/>
  <c r="AC784" i="1"/>
  <c r="AB784" i="1"/>
  <c r="AA784" i="1"/>
  <c r="Z784" i="1"/>
  <c r="Y784" i="1"/>
  <c r="X784" i="1"/>
  <c r="W784" i="1"/>
  <c r="V784" i="1"/>
  <c r="U784" i="1"/>
  <c r="T784" i="1"/>
  <c r="S784" i="1"/>
  <c r="R784" i="1"/>
  <c r="Q784" i="1"/>
  <c r="P784" i="1"/>
  <c r="O784" i="1"/>
  <c r="N784" i="1"/>
  <c r="M784" i="1"/>
  <c r="L784" i="1"/>
  <c r="K784" i="1" s="1"/>
  <c r="BX741" i="1"/>
  <c r="BQ741" i="1"/>
  <c r="BJ741" i="1"/>
  <c r="BC741" i="1"/>
  <c r="AX741" i="1"/>
  <c r="AS741" i="1"/>
  <c r="AN741" i="1"/>
  <c r="AI741" i="1"/>
  <c r="AD741" i="1"/>
  <c r="AC741" i="1"/>
  <c r="AB741" i="1"/>
  <c r="AA741" i="1"/>
  <c r="Z741" i="1"/>
  <c r="Y741" i="1"/>
  <c r="X741" i="1"/>
  <c r="W741" i="1"/>
  <c r="V741" i="1"/>
  <c r="U741" i="1"/>
  <c r="T741" i="1"/>
  <c r="S741" i="1"/>
  <c r="R741" i="1"/>
  <c r="Q741" i="1"/>
  <c r="P741" i="1"/>
  <c r="O741" i="1"/>
  <c r="N741" i="1"/>
  <c r="M741" i="1"/>
  <c r="L741" i="1"/>
  <c r="BX737" i="1"/>
  <c r="BQ737" i="1"/>
  <c r="BJ737" i="1"/>
  <c r="BC737" i="1"/>
  <c r="AX737" i="1"/>
  <c r="AS737" i="1"/>
  <c r="AN737" i="1"/>
  <c r="AI737" i="1"/>
  <c r="AD737" i="1"/>
  <c r="AC737" i="1"/>
  <c r="AB737" i="1"/>
  <c r="AA737" i="1"/>
  <c r="Z737" i="1"/>
  <c r="Y737" i="1"/>
  <c r="X737" i="1"/>
  <c r="W737" i="1"/>
  <c r="V737" i="1"/>
  <c r="U737" i="1"/>
  <c r="T737" i="1"/>
  <c r="S737" i="1"/>
  <c r="R737" i="1"/>
  <c r="Q737" i="1"/>
  <c r="P737" i="1"/>
  <c r="O737" i="1"/>
  <c r="N737" i="1"/>
  <c r="M737" i="1"/>
  <c r="L737" i="1"/>
  <c r="BX191" i="1"/>
  <c r="BQ191" i="1"/>
  <c r="BJ191" i="1"/>
  <c r="BC191" i="1"/>
  <c r="AX191" i="1"/>
  <c r="AS191" i="1"/>
  <c r="AN191" i="1"/>
  <c r="AI191" i="1"/>
  <c r="AD191" i="1"/>
  <c r="AC191" i="1"/>
  <c r="AB191" i="1"/>
  <c r="AA191" i="1"/>
  <c r="Z191" i="1"/>
  <c r="Y191" i="1"/>
  <c r="X191" i="1"/>
  <c r="W191" i="1"/>
  <c r="V191" i="1"/>
  <c r="U191" i="1"/>
  <c r="T191" i="1"/>
  <c r="S191" i="1"/>
  <c r="R191" i="1"/>
  <c r="Q191" i="1"/>
  <c r="P191" i="1"/>
  <c r="O191" i="1"/>
  <c r="N191" i="1"/>
  <c r="M191" i="1"/>
  <c r="L191" i="1"/>
  <c r="K191" i="1" s="1"/>
  <c r="BX535" i="1"/>
  <c r="BQ535" i="1"/>
  <c r="BJ535" i="1"/>
  <c r="BC535" i="1"/>
  <c r="AX535" i="1"/>
  <c r="AS535" i="1"/>
  <c r="AN535" i="1"/>
  <c r="AI535" i="1"/>
  <c r="AD535" i="1"/>
  <c r="AC535" i="1"/>
  <c r="AB535" i="1"/>
  <c r="AA535" i="1"/>
  <c r="Z535" i="1"/>
  <c r="Y535" i="1"/>
  <c r="X535" i="1"/>
  <c r="W535" i="1"/>
  <c r="V535" i="1"/>
  <c r="U535" i="1"/>
  <c r="T535" i="1"/>
  <c r="S535" i="1"/>
  <c r="R535" i="1"/>
  <c r="Q535" i="1"/>
  <c r="P535" i="1"/>
  <c r="O535" i="1"/>
  <c r="N535" i="1"/>
  <c r="M535" i="1"/>
  <c r="L535" i="1"/>
  <c r="BX843" i="1"/>
  <c r="BQ843" i="1"/>
  <c r="BJ843" i="1"/>
  <c r="BC843" i="1"/>
  <c r="AX843" i="1"/>
  <c r="AS843" i="1"/>
  <c r="AN843" i="1"/>
  <c r="AI843" i="1"/>
  <c r="AD843" i="1"/>
  <c r="AC843" i="1"/>
  <c r="AB843" i="1"/>
  <c r="AA843" i="1"/>
  <c r="Z843" i="1"/>
  <c r="Y843" i="1"/>
  <c r="X843" i="1"/>
  <c r="W843" i="1"/>
  <c r="V843" i="1"/>
  <c r="U843" i="1"/>
  <c r="T843" i="1"/>
  <c r="S843" i="1"/>
  <c r="R843" i="1"/>
  <c r="Q843" i="1"/>
  <c r="P843" i="1"/>
  <c r="O843" i="1"/>
  <c r="N843" i="1"/>
  <c r="M843" i="1"/>
  <c r="L843" i="1"/>
  <c r="BX15" i="1"/>
  <c r="BQ15" i="1"/>
  <c r="BJ15" i="1"/>
  <c r="BC15" i="1"/>
  <c r="AX15" i="1"/>
  <c r="AS15" i="1"/>
  <c r="AN15" i="1"/>
  <c r="AI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K15" i="1" s="1"/>
  <c r="O15" i="1"/>
  <c r="N15" i="1"/>
  <c r="M15" i="1"/>
  <c r="L15" i="1"/>
  <c r="BX734" i="1"/>
  <c r="BQ734" i="1"/>
  <c r="BJ734" i="1"/>
  <c r="BC734" i="1"/>
  <c r="AX734" i="1"/>
  <c r="AS734" i="1"/>
  <c r="AN734" i="1"/>
  <c r="AI734" i="1"/>
  <c r="AD734" i="1"/>
  <c r="AC734" i="1"/>
  <c r="AB734" i="1"/>
  <c r="AA734" i="1"/>
  <c r="Z734" i="1"/>
  <c r="Y734" i="1"/>
  <c r="X734" i="1"/>
  <c r="W734" i="1"/>
  <c r="V734" i="1"/>
  <c r="U734" i="1"/>
  <c r="T734" i="1"/>
  <c r="S734" i="1"/>
  <c r="R734" i="1"/>
  <c r="Q734" i="1"/>
  <c r="P734" i="1"/>
  <c r="O734" i="1"/>
  <c r="N734" i="1"/>
  <c r="M734" i="1"/>
  <c r="L734" i="1"/>
  <c r="BX16" i="1"/>
  <c r="BQ16" i="1"/>
  <c r="BJ16" i="1"/>
  <c r="BC16" i="1"/>
  <c r="AX16" i="1"/>
  <c r="AS16" i="1"/>
  <c r="AN16" i="1"/>
  <c r="AI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BX804" i="1"/>
  <c r="BQ804" i="1"/>
  <c r="BJ804" i="1"/>
  <c r="BC804" i="1"/>
  <c r="AX804" i="1"/>
  <c r="AS804" i="1"/>
  <c r="AN804" i="1"/>
  <c r="AI804" i="1"/>
  <c r="AD804" i="1"/>
  <c r="AC804" i="1"/>
  <c r="AB804" i="1"/>
  <c r="AA804" i="1"/>
  <c r="Z804" i="1"/>
  <c r="Y804" i="1"/>
  <c r="X804" i="1"/>
  <c r="W804" i="1"/>
  <c r="V804" i="1"/>
  <c r="U804" i="1"/>
  <c r="T804" i="1"/>
  <c r="S804" i="1"/>
  <c r="R804" i="1"/>
  <c r="Q804" i="1"/>
  <c r="P804" i="1"/>
  <c r="O804" i="1"/>
  <c r="N804" i="1"/>
  <c r="M804" i="1"/>
  <c r="K804" i="1" s="1"/>
  <c r="L804" i="1"/>
  <c r="BX806" i="1"/>
  <c r="BQ806" i="1"/>
  <c r="BJ806" i="1"/>
  <c r="BC806" i="1"/>
  <c r="AX806" i="1"/>
  <c r="AS806" i="1"/>
  <c r="AN806" i="1"/>
  <c r="AI806" i="1"/>
  <c r="AD806" i="1"/>
  <c r="AC806" i="1"/>
  <c r="AB806" i="1"/>
  <c r="AA806" i="1"/>
  <c r="Z806" i="1"/>
  <c r="Y806" i="1"/>
  <c r="X806" i="1"/>
  <c r="W806" i="1"/>
  <c r="V806" i="1"/>
  <c r="U806" i="1"/>
  <c r="T806" i="1"/>
  <c r="S806" i="1"/>
  <c r="R806" i="1"/>
  <c r="Q806" i="1"/>
  <c r="P806" i="1"/>
  <c r="O806" i="1"/>
  <c r="N806" i="1"/>
  <c r="M806" i="1"/>
  <c r="L806" i="1"/>
  <c r="BX805" i="1"/>
  <c r="BQ805" i="1"/>
  <c r="BJ805" i="1"/>
  <c r="BC805" i="1"/>
  <c r="AX805" i="1"/>
  <c r="AS805" i="1"/>
  <c r="AN805" i="1"/>
  <c r="AI805" i="1"/>
  <c r="AD805" i="1"/>
  <c r="AC805" i="1"/>
  <c r="AB805" i="1"/>
  <c r="AA805" i="1"/>
  <c r="Z805" i="1"/>
  <c r="Y805" i="1"/>
  <c r="X805" i="1"/>
  <c r="W805" i="1"/>
  <c r="V805" i="1"/>
  <c r="U805" i="1"/>
  <c r="T805" i="1"/>
  <c r="S805" i="1"/>
  <c r="R805" i="1"/>
  <c r="Q805" i="1"/>
  <c r="P805" i="1"/>
  <c r="O805" i="1"/>
  <c r="N805" i="1"/>
  <c r="M805" i="1"/>
  <c r="L805" i="1"/>
  <c r="BX492" i="1"/>
  <c r="BQ492" i="1"/>
  <c r="BJ492" i="1"/>
  <c r="BC492" i="1"/>
  <c r="AX492" i="1"/>
  <c r="AS492" i="1"/>
  <c r="AN492" i="1"/>
  <c r="AI492" i="1"/>
  <c r="AD492" i="1"/>
  <c r="AC492" i="1"/>
  <c r="AB492" i="1"/>
  <c r="AA492" i="1"/>
  <c r="Z492" i="1"/>
  <c r="Y492" i="1"/>
  <c r="X492" i="1"/>
  <c r="W492" i="1"/>
  <c r="V492" i="1"/>
  <c r="U492" i="1"/>
  <c r="T492" i="1"/>
  <c r="S492" i="1"/>
  <c r="R492" i="1"/>
  <c r="Q492" i="1"/>
  <c r="P492" i="1"/>
  <c r="O492" i="1"/>
  <c r="N492" i="1"/>
  <c r="M492" i="1"/>
  <c r="L492" i="1"/>
  <c r="K492" i="1" s="1"/>
  <c r="BX763" i="1"/>
  <c r="BQ763" i="1"/>
  <c r="BJ763" i="1"/>
  <c r="BC763" i="1"/>
  <c r="AX763" i="1"/>
  <c r="AS763" i="1"/>
  <c r="AN763" i="1"/>
  <c r="AI763" i="1"/>
  <c r="AD763" i="1"/>
  <c r="AC763" i="1"/>
  <c r="AB763" i="1"/>
  <c r="AA763" i="1"/>
  <c r="Z763" i="1"/>
  <c r="Y763" i="1"/>
  <c r="X763" i="1"/>
  <c r="W763" i="1"/>
  <c r="V763" i="1"/>
  <c r="U763" i="1"/>
  <c r="T763" i="1"/>
  <c r="S763" i="1"/>
  <c r="R763" i="1"/>
  <c r="Q763" i="1"/>
  <c r="P763" i="1"/>
  <c r="O763" i="1"/>
  <c r="N763" i="1"/>
  <c r="M763" i="1"/>
  <c r="L763" i="1"/>
  <c r="BX867" i="1"/>
  <c r="BQ867" i="1"/>
  <c r="BJ867" i="1"/>
  <c r="BC867" i="1"/>
  <c r="AX867" i="1"/>
  <c r="AS867" i="1"/>
  <c r="AN867" i="1"/>
  <c r="AI867" i="1"/>
  <c r="AD867" i="1"/>
  <c r="AC867" i="1"/>
  <c r="AB867" i="1"/>
  <c r="AA867" i="1"/>
  <c r="Z867" i="1"/>
  <c r="Y867" i="1"/>
  <c r="X867" i="1"/>
  <c r="W867" i="1"/>
  <c r="V867" i="1"/>
  <c r="U867" i="1"/>
  <c r="T867" i="1"/>
  <c r="S867" i="1"/>
  <c r="R867" i="1"/>
  <c r="Q867" i="1"/>
  <c r="P867" i="1"/>
  <c r="O867" i="1"/>
  <c r="N867" i="1"/>
  <c r="M867" i="1"/>
  <c r="K867" i="1" s="1"/>
  <c r="L867" i="1"/>
  <c r="BX58" i="1"/>
  <c r="BQ58" i="1"/>
  <c r="BJ58" i="1"/>
  <c r="BC58" i="1"/>
  <c r="AX58" i="1"/>
  <c r="AS58" i="1"/>
  <c r="AN58" i="1"/>
  <c r="AI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K58" i="1" s="1"/>
  <c r="N58" i="1"/>
  <c r="M58" i="1"/>
  <c r="L58" i="1"/>
  <c r="BX872" i="1"/>
  <c r="BQ872" i="1"/>
  <c r="BJ872" i="1"/>
  <c r="BC872" i="1"/>
  <c r="AX872" i="1"/>
  <c r="AS872" i="1"/>
  <c r="AN872" i="1"/>
  <c r="AI872" i="1"/>
  <c r="AD872" i="1"/>
  <c r="AC872" i="1"/>
  <c r="AB872" i="1"/>
  <c r="AA872" i="1"/>
  <c r="Z872" i="1"/>
  <c r="Y872" i="1"/>
  <c r="X872" i="1"/>
  <c r="W872" i="1"/>
  <c r="V872" i="1"/>
  <c r="U872" i="1"/>
  <c r="T872" i="1"/>
  <c r="S872" i="1"/>
  <c r="R872" i="1"/>
  <c r="Q872" i="1"/>
  <c r="P872" i="1"/>
  <c r="O872" i="1"/>
  <c r="N872" i="1"/>
  <c r="M872" i="1"/>
  <c r="L872" i="1"/>
  <c r="BX753" i="1"/>
  <c r="BQ753" i="1"/>
  <c r="BJ753" i="1"/>
  <c r="BC753" i="1"/>
  <c r="AX753" i="1"/>
  <c r="AS753" i="1"/>
  <c r="AN753" i="1"/>
  <c r="AI753" i="1"/>
  <c r="AD753" i="1"/>
  <c r="AC753" i="1"/>
  <c r="AB753" i="1"/>
  <c r="AA753" i="1"/>
  <c r="Z753" i="1"/>
  <c r="Y753" i="1"/>
  <c r="X753" i="1"/>
  <c r="W753" i="1"/>
  <c r="V753" i="1"/>
  <c r="U753" i="1"/>
  <c r="T753" i="1"/>
  <c r="S753" i="1"/>
  <c r="R753" i="1"/>
  <c r="Q753" i="1"/>
  <c r="P753" i="1"/>
  <c r="O753" i="1"/>
  <c r="N753" i="1"/>
  <c r="M753" i="1"/>
  <c r="L753" i="1"/>
  <c r="BX754" i="1"/>
  <c r="BQ754" i="1"/>
  <c r="BJ754" i="1"/>
  <c r="BC754" i="1"/>
  <c r="AX754" i="1"/>
  <c r="AS754" i="1"/>
  <c r="AN754" i="1"/>
  <c r="AI754" i="1"/>
  <c r="AD754" i="1"/>
  <c r="AC754" i="1"/>
  <c r="AB754" i="1"/>
  <c r="AA754" i="1"/>
  <c r="Z754" i="1"/>
  <c r="Y754" i="1"/>
  <c r="X754" i="1"/>
  <c r="W754" i="1"/>
  <c r="V754" i="1"/>
  <c r="U754" i="1"/>
  <c r="T754" i="1"/>
  <c r="S754" i="1"/>
  <c r="R754" i="1"/>
  <c r="Q754" i="1"/>
  <c r="P754" i="1"/>
  <c r="O754" i="1"/>
  <c r="N754" i="1"/>
  <c r="M754" i="1"/>
  <c r="L754" i="1"/>
  <c r="K754" i="1" s="1"/>
  <c r="BX761" i="1"/>
  <c r="BQ761" i="1"/>
  <c r="BJ761" i="1"/>
  <c r="BC761" i="1"/>
  <c r="AX761" i="1"/>
  <c r="AS761" i="1"/>
  <c r="AN761" i="1"/>
  <c r="AI761" i="1"/>
  <c r="AD761" i="1"/>
  <c r="AC761" i="1"/>
  <c r="AB761" i="1"/>
  <c r="AA761" i="1"/>
  <c r="Z761" i="1"/>
  <c r="Y761" i="1"/>
  <c r="X761" i="1"/>
  <c r="W761" i="1"/>
  <c r="V761" i="1"/>
  <c r="U761" i="1"/>
  <c r="T761" i="1"/>
  <c r="S761" i="1"/>
  <c r="R761" i="1"/>
  <c r="Q761" i="1"/>
  <c r="P761" i="1"/>
  <c r="O761" i="1"/>
  <c r="N761" i="1"/>
  <c r="M761" i="1"/>
  <c r="L761" i="1"/>
  <c r="BX762" i="1"/>
  <c r="BQ762" i="1"/>
  <c r="BJ762" i="1"/>
  <c r="BC762" i="1"/>
  <c r="AX762" i="1"/>
  <c r="AS762" i="1"/>
  <c r="AN762" i="1"/>
  <c r="AI762" i="1"/>
  <c r="AD762" i="1"/>
  <c r="AC762" i="1"/>
  <c r="AB762" i="1"/>
  <c r="AA762" i="1"/>
  <c r="Z762" i="1"/>
  <c r="Y762" i="1"/>
  <c r="X762" i="1"/>
  <c r="W762" i="1"/>
  <c r="V762" i="1"/>
  <c r="U762" i="1"/>
  <c r="T762" i="1"/>
  <c r="S762" i="1"/>
  <c r="R762" i="1"/>
  <c r="Q762" i="1"/>
  <c r="P762" i="1"/>
  <c r="O762" i="1"/>
  <c r="N762" i="1"/>
  <c r="M762" i="1"/>
  <c r="L762" i="1"/>
  <c r="BX759" i="1"/>
  <c r="BQ759" i="1"/>
  <c r="BJ759" i="1"/>
  <c r="BC759" i="1"/>
  <c r="AX759" i="1"/>
  <c r="AS759" i="1"/>
  <c r="AN759" i="1"/>
  <c r="AI759" i="1"/>
  <c r="AD759" i="1"/>
  <c r="AC759" i="1"/>
  <c r="AB759" i="1"/>
  <c r="AA759" i="1"/>
  <c r="Z759" i="1"/>
  <c r="Y759" i="1"/>
  <c r="X759" i="1"/>
  <c r="W759" i="1"/>
  <c r="V759" i="1"/>
  <c r="U759" i="1"/>
  <c r="T759" i="1"/>
  <c r="S759" i="1"/>
  <c r="R759" i="1"/>
  <c r="Q759" i="1"/>
  <c r="P759" i="1"/>
  <c r="O759" i="1"/>
  <c r="N759" i="1"/>
  <c r="M759" i="1"/>
  <c r="L759" i="1"/>
  <c r="K759" i="1" s="1"/>
  <c r="BX764" i="1"/>
  <c r="BQ764" i="1"/>
  <c r="BJ764" i="1"/>
  <c r="BC764" i="1"/>
  <c r="AX764" i="1"/>
  <c r="AS764" i="1"/>
  <c r="AN764" i="1"/>
  <c r="AI764" i="1"/>
  <c r="AD764" i="1"/>
  <c r="AC764" i="1"/>
  <c r="AB764" i="1"/>
  <c r="AA764" i="1"/>
  <c r="Z764" i="1"/>
  <c r="Y764" i="1"/>
  <c r="X764" i="1"/>
  <c r="W764" i="1"/>
  <c r="V764" i="1"/>
  <c r="U764" i="1"/>
  <c r="T764" i="1"/>
  <c r="S764" i="1"/>
  <c r="R764" i="1"/>
  <c r="Q764" i="1"/>
  <c r="P764" i="1"/>
  <c r="O764" i="1"/>
  <c r="N764" i="1"/>
  <c r="M764" i="1"/>
  <c r="L764" i="1"/>
  <c r="BX758" i="1"/>
  <c r="BQ758" i="1"/>
  <c r="BJ758" i="1"/>
  <c r="BC758" i="1"/>
  <c r="AX758" i="1"/>
  <c r="AS758" i="1"/>
  <c r="AN758" i="1"/>
  <c r="AI758" i="1"/>
  <c r="AD758" i="1"/>
  <c r="AC758" i="1"/>
  <c r="AB758" i="1"/>
  <c r="AA758" i="1"/>
  <c r="Z758" i="1"/>
  <c r="Y758" i="1"/>
  <c r="X758" i="1"/>
  <c r="W758" i="1"/>
  <c r="V758" i="1"/>
  <c r="U758" i="1"/>
  <c r="T758" i="1"/>
  <c r="S758" i="1"/>
  <c r="R758" i="1"/>
  <c r="Q758" i="1"/>
  <c r="P758" i="1"/>
  <c r="O758" i="1"/>
  <c r="N758" i="1"/>
  <c r="M758" i="1"/>
  <c r="L758" i="1"/>
  <c r="BX950" i="1"/>
  <c r="BQ950" i="1"/>
  <c r="BJ950" i="1"/>
  <c r="BC950" i="1"/>
  <c r="AX950" i="1"/>
  <c r="AS950" i="1"/>
  <c r="AN950" i="1"/>
  <c r="AI950" i="1"/>
  <c r="AD950" i="1"/>
  <c r="AC950" i="1"/>
  <c r="AB950" i="1"/>
  <c r="AA950" i="1"/>
  <c r="Z950" i="1"/>
  <c r="Y950" i="1"/>
  <c r="X950" i="1"/>
  <c r="W950" i="1"/>
  <c r="V950" i="1"/>
  <c r="U950" i="1"/>
  <c r="T950" i="1"/>
  <c r="S950" i="1"/>
  <c r="R950" i="1"/>
  <c r="Q950" i="1"/>
  <c r="P950" i="1"/>
  <c r="K950" i="1" s="1"/>
  <c r="O950" i="1"/>
  <c r="N950" i="1"/>
  <c r="M950" i="1"/>
  <c r="L950" i="1"/>
  <c r="BX982" i="1"/>
  <c r="BQ982" i="1"/>
  <c r="BJ982" i="1"/>
  <c r="BC982" i="1"/>
  <c r="AX982" i="1"/>
  <c r="AS982" i="1"/>
  <c r="AN982" i="1"/>
  <c r="AI982" i="1"/>
  <c r="AD982" i="1"/>
  <c r="AC982" i="1"/>
  <c r="AB982" i="1"/>
  <c r="AA982" i="1"/>
  <c r="Z982" i="1"/>
  <c r="Y982" i="1"/>
  <c r="X982" i="1"/>
  <c r="W982" i="1"/>
  <c r="V982" i="1"/>
  <c r="U982" i="1"/>
  <c r="T982" i="1"/>
  <c r="S982" i="1"/>
  <c r="R982" i="1"/>
  <c r="Q982" i="1"/>
  <c r="P982" i="1"/>
  <c r="O982" i="1"/>
  <c r="N982" i="1"/>
  <c r="M982" i="1"/>
  <c r="L982" i="1"/>
  <c r="BX545" i="1"/>
  <c r="BQ545" i="1"/>
  <c r="BJ545" i="1"/>
  <c r="BC545" i="1"/>
  <c r="AX545" i="1"/>
  <c r="AS545" i="1"/>
  <c r="AN545" i="1"/>
  <c r="AI545" i="1"/>
  <c r="AD545" i="1"/>
  <c r="AC545" i="1"/>
  <c r="AB545" i="1"/>
  <c r="AA545" i="1"/>
  <c r="Z545" i="1"/>
  <c r="Y545" i="1"/>
  <c r="X545" i="1"/>
  <c r="W545" i="1"/>
  <c r="V545" i="1"/>
  <c r="U545" i="1"/>
  <c r="T545" i="1"/>
  <c r="S545" i="1"/>
  <c r="R545" i="1"/>
  <c r="Q545" i="1"/>
  <c r="P545" i="1"/>
  <c r="O545" i="1"/>
  <c r="N545" i="1"/>
  <c r="M545" i="1"/>
  <c r="L545" i="1"/>
  <c r="BX537" i="1"/>
  <c r="BQ537" i="1"/>
  <c r="BJ537" i="1"/>
  <c r="BC537" i="1"/>
  <c r="AX537" i="1"/>
  <c r="AS537" i="1"/>
  <c r="AN537" i="1"/>
  <c r="AI537" i="1"/>
  <c r="AD537" i="1"/>
  <c r="AC537" i="1"/>
  <c r="AB537" i="1"/>
  <c r="AA537" i="1"/>
  <c r="Z537" i="1"/>
  <c r="Y537" i="1"/>
  <c r="X537" i="1"/>
  <c r="W537" i="1"/>
  <c r="V537" i="1"/>
  <c r="U537" i="1"/>
  <c r="T537" i="1"/>
  <c r="S537" i="1"/>
  <c r="R537" i="1"/>
  <c r="Q537" i="1"/>
  <c r="P537" i="1"/>
  <c r="O537" i="1"/>
  <c r="N537" i="1"/>
  <c r="M537" i="1"/>
  <c r="K537" i="1" s="1"/>
  <c r="L537" i="1"/>
  <c r="BX345" i="1"/>
  <c r="BQ345" i="1"/>
  <c r="BJ345" i="1"/>
  <c r="BC345" i="1"/>
  <c r="AX345" i="1"/>
  <c r="AS345" i="1"/>
  <c r="AN345" i="1"/>
  <c r="AI345" i="1"/>
  <c r="AD345" i="1"/>
  <c r="AC345" i="1"/>
  <c r="AB345" i="1"/>
  <c r="AA345" i="1"/>
  <c r="Z345" i="1"/>
  <c r="Y345" i="1"/>
  <c r="X345" i="1"/>
  <c r="W345" i="1"/>
  <c r="V345" i="1"/>
  <c r="U345" i="1"/>
  <c r="T345" i="1"/>
  <c r="S345" i="1"/>
  <c r="R345" i="1"/>
  <c r="Q345" i="1"/>
  <c r="P345" i="1"/>
  <c r="O345" i="1"/>
  <c r="N345" i="1"/>
  <c r="M345" i="1"/>
  <c r="L345" i="1"/>
  <c r="BX342" i="1"/>
  <c r="BQ342" i="1"/>
  <c r="BJ342" i="1"/>
  <c r="BC342" i="1"/>
  <c r="AX342" i="1"/>
  <c r="AS342" i="1"/>
  <c r="AN342" i="1"/>
  <c r="AI342" i="1"/>
  <c r="AD342" i="1"/>
  <c r="AC342" i="1"/>
  <c r="AB342" i="1"/>
  <c r="AA342" i="1"/>
  <c r="Z342" i="1"/>
  <c r="Y342" i="1"/>
  <c r="X342" i="1"/>
  <c r="W342" i="1"/>
  <c r="V342" i="1"/>
  <c r="U342" i="1"/>
  <c r="T342" i="1"/>
  <c r="S342" i="1"/>
  <c r="R342" i="1"/>
  <c r="Q342" i="1"/>
  <c r="P342" i="1"/>
  <c r="O342" i="1"/>
  <c r="N342" i="1"/>
  <c r="M342" i="1"/>
  <c r="L342" i="1"/>
  <c r="BX344" i="1"/>
  <c r="BQ344" i="1"/>
  <c r="BJ344" i="1"/>
  <c r="BC344" i="1"/>
  <c r="AX344" i="1"/>
  <c r="AS344" i="1"/>
  <c r="AN344" i="1"/>
  <c r="AI344" i="1"/>
  <c r="AD344" i="1"/>
  <c r="AC344" i="1"/>
  <c r="AB344" i="1"/>
  <c r="AA344" i="1"/>
  <c r="Z344" i="1"/>
  <c r="Y344" i="1"/>
  <c r="X344" i="1"/>
  <c r="W344" i="1"/>
  <c r="V344" i="1"/>
  <c r="U344" i="1"/>
  <c r="T344" i="1"/>
  <c r="S344" i="1"/>
  <c r="R344" i="1"/>
  <c r="Q344" i="1"/>
  <c r="P344" i="1"/>
  <c r="O344" i="1"/>
  <c r="N344" i="1"/>
  <c r="M344" i="1"/>
  <c r="L344" i="1"/>
  <c r="K344" i="1" s="1"/>
  <c r="BX341" i="1"/>
  <c r="BQ341" i="1"/>
  <c r="BJ341" i="1"/>
  <c r="BC341" i="1"/>
  <c r="AX341" i="1"/>
  <c r="AS341" i="1"/>
  <c r="AN341" i="1"/>
  <c r="AI341" i="1"/>
  <c r="AD341" i="1"/>
  <c r="AC341" i="1"/>
  <c r="AB341" i="1"/>
  <c r="AA341" i="1"/>
  <c r="Z341" i="1"/>
  <c r="Y341" i="1"/>
  <c r="X341" i="1"/>
  <c r="W341" i="1"/>
  <c r="V341" i="1"/>
  <c r="U341" i="1"/>
  <c r="T341" i="1"/>
  <c r="S341" i="1"/>
  <c r="R341" i="1"/>
  <c r="Q341" i="1"/>
  <c r="P341" i="1"/>
  <c r="O341" i="1"/>
  <c r="N341" i="1"/>
  <c r="M341" i="1"/>
  <c r="L341" i="1"/>
  <c r="BX346" i="1"/>
  <c r="BQ346" i="1"/>
  <c r="BJ346" i="1"/>
  <c r="BC346" i="1"/>
  <c r="AX346" i="1"/>
  <c r="AS346" i="1"/>
  <c r="AN346" i="1"/>
  <c r="AI346" i="1"/>
  <c r="AD346" i="1"/>
  <c r="AC346" i="1"/>
  <c r="AB346" i="1"/>
  <c r="AA346" i="1"/>
  <c r="Z346" i="1"/>
  <c r="Y346" i="1"/>
  <c r="X346" i="1"/>
  <c r="W346" i="1"/>
  <c r="V346" i="1"/>
  <c r="U346" i="1"/>
  <c r="T346" i="1"/>
  <c r="S346" i="1"/>
  <c r="R346" i="1"/>
  <c r="Q346" i="1"/>
  <c r="P346" i="1"/>
  <c r="O346" i="1"/>
  <c r="N346" i="1"/>
  <c r="M346" i="1"/>
  <c r="K346" i="1" s="1"/>
  <c r="L346" i="1"/>
  <c r="BX348" i="1"/>
  <c r="BQ348" i="1"/>
  <c r="BJ348" i="1"/>
  <c r="BC348" i="1"/>
  <c r="AX348" i="1"/>
  <c r="AS348" i="1"/>
  <c r="AN348" i="1"/>
  <c r="AI348" i="1"/>
  <c r="AD348" i="1"/>
  <c r="AC348" i="1"/>
  <c r="AB348" i="1"/>
  <c r="AA348" i="1"/>
  <c r="Z348" i="1"/>
  <c r="Y348" i="1"/>
  <c r="X348" i="1"/>
  <c r="W348" i="1"/>
  <c r="V348" i="1"/>
  <c r="U348" i="1"/>
  <c r="T348" i="1"/>
  <c r="S348" i="1"/>
  <c r="R348" i="1"/>
  <c r="Q348" i="1"/>
  <c r="P348" i="1"/>
  <c r="O348" i="1"/>
  <c r="K348" i="1" s="1"/>
  <c r="N348" i="1"/>
  <c r="M348" i="1"/>
  <c r="L348" i="1"/>
  <c r="BX343" i="1"/>
  <c r="BQ343" i="1"/>
  <c r="BJ343" i="1"/>
  <c r="BC343" i="1"/>
  <c r="AX343" i="1"/>
  <c r="AS343" i="1"/>
  <c r="AN343" i="1"/>
  <c r="AI343" i="1"/>
  <c r="AD343" i="1"/>
  <c r="AC343" i="1"/>
  <c r="AB343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BX347" i="1"/>
  <c r="BQ347" i="1"/>
  <c r="BJ347" i="1"/>
  <c r="BC347" i="1"/>
  <c r="AX347" i="1"/>
  <c r="AS347" i="1"/>
  <c r="AN347" i="1"/>
  <c r="AI347" i="1"/>
  <c r="AD347" i="1"/>
  <c r="AC347" i="1"/>
  <c r="AB347" i="1"/>
  <c r="AA347" i="1"/>
  <c r="Z347" i="1"/>
  <c r="Y347" i="1"/>
  <c r="X347" i="1"/>
  <c r="W347" i="1"/>
  <c r="V347" i="1"/>
  <c r="U347" i="1"/>
  <c r="T347" i="1"/>
  <c r="S347" i="1"/>
  <c r="R347" i="1"/>
  <c r="Q347" i="1"/>
  <c r="P347" i="1"/>
  <c r="O347" i="1"/>
  <c r="N347" i="1"/>
  <c r="M347" i="1"/>
  <c r="L347" i="1"/>
  <c r="BX798" i="1"/>
  <c r="BQ798" i="1"/>
  <c r="BJ798" i="1"/>
  <c r="BC798" i="1"/>
  <c r="AX798" i="1"/>
  <c r="AS798" i="1"/>
  <c r="AN798" i="1"/>
  <c r="AI798" i="1"/>
  <c r="AD798" i="1"/>
  <c r="AC798" i="1"/>
  <c r="AB798" i="1"/>
  <c r="AA798" i="1"/>
  <c r="Z798" i="1"/>
  <c r="Y798" i="1"/>
  <c r="X798" i="1"/>
  <c r="W798" i="1"/>
  <c r="V798" i="1"/>
  <c r="U798" i="1"/>
  <c r="T798" i="1"/>
  <c r="S798" i="1"/>
  <c r="R798" i="1"/>
  <c r="Q798" i="1"/>
  <c r="P798" i="1"/>
  <c r="O798" i="1"/>
  <c r="N798" i="1"/>
  <c r="M798" i="1"/>
  <c r="L798" i="1"/>
  <c r="K798" i="1" s="1"/>
  <c r="BX800" i="1"/>
  <c r="BQ800" i="1"/>
  <c r="BJ800" i="1"/>
  <c r="BC800" i="1"/>
  <c r="AX800" i="1"/>
  <c r="AS800" i="1"/>
  <c r="AN800" i="1"/>
  <c r="AI800" i="1"/>
  <c r="AD800" i="1"/>
  <c r="AC800" i="1"/>
  <c r="AB800" i="1"/>
  <c r="AA800" i="1"/>
  <c r="Z800" i="1"/>
  <c r="Y800" i="1"/>
  <c r="X800" i="1"/>
  <c r="W800" i="1"/>
  <c r="V800" i="1"/>
  <c r="U800" i="1"/>
  <c r="T800" i="1"/>
  <c r="S800" i="1"/>
  <c r="R800" i="1"/>
  <c r="Q800" i="1"/>
  <c r="P800" i="1"/>
  <c r="O800" i="1"/>
  <c r="N800" i="1"/>
  <c r="M800" i="1"/>
  <c r="L800" i="1"/>
  <c r="BX632" i="1"/>
  <c r="BQ632" i="1"/>
  <c r="BJ632" i="1"/>
  <c r="BC632" i="1"/>
  <c r="AX632" i="1"/>
  <c r="AS632" i="1"/>
  <c r="AN632" i="1"/>
  <c r="AI632" i="1"/>
  <c r="AD632" i="1"/>
  <c r="AC632" i="1"/>
  <c r="AB632" i="1"/>
  <c r="AA632" i="1"/>
  <c r="Z632" i="1"/>
  <c r="Y632" i="1"/>
  <c r="X632" i="1"/>
  <c r="W632" i="1"/>
  <c r="V632" i="1"/>
  <c r="U632" i="1"/>
  <c r="T632" i="1"/>
  <c r="S632" i="1"/>
  <c r="R632" i="1"/>
  <c r="Q632" i="1"/>
  <c r="P632" i="1"/>
  <c r="O632" i="1"/>
  <c r="N632" i="1"/>
  <c r="M632" i="1"/>
  <c r="L632" i="1"/>
  <c r="BX384" i="1"/>
  <c r="BQ384" i="1"/>
  <c r="BJ384" i="1"/>
  <c r="BC384" i="1"/>
  <c r="AX384" i="1"/>
  <c r="AS384" i="1"/>
  <c r="AN384" i="1"/>
  <c r="AI384" i="1"/>
  <c r="AD384" i="1"/>
  <c r="AC384" i="1"/>
  <c r="AB384" i="1"/>
  <c r="AA384" i="1"/>
  <c r="Z384" i="1"/>
  <c r="Y384" i="1"/>
  <c r="X384" i="1"/>
  <c r="W384" i="1"/>
  <c r="V384" i="1"/>
  <c r="U384" i="1"/>
  <c r="T384" i="1"/>
  <c r="S384" i="1"/>
  <c r="R384" i="1"/>
  <c r="Q384" i="1"/>
  <c r="P384" i="1"/>
  <c r="O384" i="1"/>
  <c r="N384" i="1"/>
  <c r="M384" i="1"/>
  <c r="L384" i="1"/>
  <c r="K384" i="1" s="1"/>
  <c r="BX727" i="1"/>
  <c r="BQ727" i="1"/>
  <c r="BJ727" i="1"/>
  <c r="BC727" i="1"/>
  <c r="AX727" i="1"/>
  <c r="AS727" i="1"/>
  <c r="AN727" i="1"/>
  <c r="AI727" i="1"/>
  <c r="AD727" i="1"/>
  <c r="AC727" i="1"/>
  <c r="AB727" i="1"/>
  <c r="AA727" i="1"/>
  <c r="Z727" i="1"/>
  <c r="Y727" i="1"/>
  <c r="X727" i="1"/>
  <c r="W727" i="1"/>
  <c r="V727" i="1"/>
  <c r="U727" i="1"/>
  <c r="T727" i="1"/>
  <c r="S727" i="1"/>
  <c r="R727" i="1"/>
  <c r="Q727" i="1"/>
  <c r="P727" i="1"/>
  <c r="O727" i="1"/>
  <c r="N727" i="1"/>
  <c r="M727" i="1"/>
  <c r="L727" i="1"/>
  <c r="AX1007" i="1"/>
  <c r="AS1007" i="1"/>
  <c r="AN1007" i="1"/>
  <c r="AI1007" i="1"/>
  <c r="AD1007" i="1"/>
  <c r="AC1007" i="1"/>
  <c r="AB1007" i="1"/>
  <c r="AA1007" i="1"/>
  <c r="Z1007" i="1"/>
  <c r="Y1007" i="1"/>
  <c r="X1007" i="1"/>
  <c r="W1007" i="1"/>
  <c r="V1007" i="1"/>
  <c r="U1007" i="1"/>
  <c r="T1007" i="1"/>
  <c r="S1007" i="1"/>
  <c r="R1007" i="1"/>
  <c r="Q1007" i="1"/>
  <c r="P1007" i="1"/>
  <c r="O1007" i="1"/>
  <c r="K1007" i="1" s="1"/>
  <c r="N1007" i="1"/>
  <c r="M1007" i="1"/>
  <c r="L1007" i="1"/>
  <c r="BX1149" i="1"/>
  <c r="BQ1149" i="1"/>
  <c r="BJ1149" i="1"/>
  <c r="BC1149" i="1"/>
  <c r="AX1149" i="1"/>
  <c r="AS1149" i="1"/>
  <c r="AN1149" i="1"/>
  <c r="AI1149" i="1"/>
  <c r="AD1149" i="1"/>
  <c r="AC1149" i="1"/>
  <c r="AB1149" i="1"/>
  <c r="AA1149" i="1"/>
  <c r="Z1149" i="1"/>
  <c r="Y1149" i="1"/>
  <c r="X1149" i="1"/>
  <c r="W1149" i="1"/>
  <c r="V1149" i="1"/>
  <c r="U1149" i="1"/>
  <c r="T1149" i="1"/>
  <c r="S1149" i="1"/>
  <c r="R1149" i="1"/>
  <c r="Q1149" i="1"/>
  <c r="P1149" i="1"/>
  <c r="O1149" i="1"/>
  <c r="N1149" i="1"/>
  <c r="M1149" i="1"/>
  <c r="L1149" i="1"/>
  <c r="BX1148" i="1"/>
  <c r="BQ1148" i="1"/>
  <c r="BJ1148" i="1"/>
  <c r="BC1148" i="1"/>
  <c r="AX1148" i="1"/>
  <c r="AS1148" i="1"/>
  <c r="AN1148" i="1"/>
  <c r="AI1148" i="1"/>
  <c r="AD1148" i="1"/>
  <c r="AC1148" i="1"/>
  <c r="AB1148" i="1"/>
  <c r="AA1148" i="1"/>
  <c r="Z1148" i="1"/>
  <c r="Y1148" i="1"/>
  <c r="X1148" i="1"/>
  <c r="W1148" i="1"/>
  <c r="V1148" i="1"/>
  <c r="U1148" i="1"/>
  <c r="T1148" i="1"/>
  <c r="S1148" i="1"/>
  <c r="R1148" i="1"/>
  <c r="Q1148" i="1"/>
  <c r="P1148" i="1"/>
  <c r="O1148" i="1"/>
  <c r="N1148" i="1"/>
  <c r="K1148" i="1" s="1"/>
  <c r="M1148" i="1"/>
  <c r="L1148" i="1"/>
  <c r="BX179" i="1"/>
  <c r="BQ179" i="1"/>
  <c r="BJ179" i="1"/>
  <c r="BC179" i="1"/>
  <c r="AX179" i="1"/>
  <c r="AS179" i="1"/>
  <c r="AN179" i="1"/>
  <c r="AI179" i="1"/>
  <c r="AD179" i="1"/>
  <c r="AC179" i="1"/>
  <c r="AB179" i="1"/>
  <c r="AA179" i="1"/>
  <c r="Z179" i="1"/>
  <c r="Y179" i="1"/>
  <c r="X179" i="1"/>
  <c r="W179" i="1"/>
  <c r="V179" i="1"/>
  <c r="U179" i="1"/>
  <c r="T179" i="1"/>
  <c r="S179" i="1"/>
  <c r="R179" i="1"/>
  <c r="Q179" i="1"/>
  <c r="P179" i="1"/>
  <c r="O179" i="1"/>
  <c r="N179" i="1"/>
  <c r="M179" i="1"/>
  <c r="L179" i="1"/>
  <c r="BX178" i="1"/>
  <c r="BQ178" i="1"/>
  <c r="BJ178" i="1"/>
  <c r="BC178" i="1"/>
  <c r="AX178" i="1"/>
  <c r="AS178" i="1"/>
  <c r="AN178" i="1"/>
  <c r="AI178" i="1"/>
  <c r="AD178" i="1"/>
  <c r="AC178" i="1"/>
  <c r="AB178" i="1"/>
  <c r="AA178" i="1"/>
  <c r="Z178" i="1"/>
  <c r="Y178" i="1"/>
  <c r="X178" i="1"/>
  <c r="W178" i="1"/>
  <c r="V178" i="1"/>
  <c r="U178" i="1"/>
  <c r="T178" i="1"/>
  <c r="S178" i="1"/>
  <c r="R178" i="1"/>
  <c r="Q178" i="1"/>
  <c r="P178" i="1"/>
  <c r="O178" i="1"/>
  <c r="N178" i="1"/>
  <c r="M178" i="1"/>
  <c r="L178" i="1"/>
  <c r="BX990" i="1"/>
  <c r="BQ990" i="1"/>
  <c r="BJ990" i="1"/>
  <c r="BC990" i="1"/>
  <c r="AX990" i="1"/>
  <c r="AS990" i="1"/>
  <c r="AN990" i="1"/>
  <c r="AI990" i="1"/>
  <c r="AD990" i="1"/>
  <c r="AC990" i="1"/>
  <c r="AB990" i="1"/>
  <c r="AA990" i="1"/>
  <c r="Z990" i="1"/>
  <c r="Y990" i="1"/>
  <c r="X990" i="1"/>
  <c r="W990" i="1"/>
  <c r="V990" i="1"/>
  <c r="U990" i="1"/>
  <c r="T990" i="1"/>
  <c r="S990" i="1"/>
  <c r="R990" i="1"/>
  <c r="Q990" i="1"/>
  <c r="P990" i="1"/>
  <c r="O990" i="1"/>
  <c r="N990" i="1"/>
  <c r="M990" i="1"/>
  <c r="L990" i="1"/>
  <c r="K990" i="1" s="1"/>
  <c r="BX1151" i="1"/>
  <c r="BQ1151" i="1"/>
  <c r="BJ1151" i="1"/>
  <c r="BC1151" i="1"/>
  <c r="AX1151" i="1"/>
  <c r="AS1151" i="1"/>
  <c r="AN1151" i="1"/>
  <c r="AI1151" i="1"/>
  <c r="AD1151" i="1"/>
  <c r="AC1151" i="1"/>
  <c r="AB1151" i="1"/>
  <c r="AA1151" i="1"/>
  <c r="Z1151" i="1"/>
  <c r="Y1151" i="1"/>
  <c r="X1151" i="1"/>
  <c r="W1151" i="1"/>
  <c r="V1151" i="1"/>
  <c r="U1151" i="1"/>
  <c r="T1151" i="1"/>
  <c r="S1151" i="1"/>
  <c r="R1151" i="1"/>
  <c r="Q1151" i="1"/>
  <c r="P1151" i="1"/>
  <c r="O1151" i="1"/>
  <c r="N1151" i="1"/>
  <c r="M1151" i="1"/>
  <c r="L1151" i="1"/>
  <c r="BX695" i="1"/>
  <c r="BQ695" i="1"/>
  <c r="BJ695" i="1"/>
  <c r="BC695" i="1"/>
  <c r="AX695" i="1"/>
  <c r="AS695" i="1"/>
  <c r="AN695" i="1"/>
  <c r="AI695" i="1"/>
  <c r="AD695" i="1"/>
  <c r="AC695" i="1"/>
  <c r="AB695" i="1"/>
  <c r="AA695" i="1"/>
  <c r="Z695" i="1"/>
  <c r="Y695" i="1"/>
  <c r="X695" i="1"/>
  <c r="W695" i="1"/>
  <c r="V695" i="1"/>
  <c r="U695" i="1"/>
  <c r="T695" i="1"/>
  <c r="S695" i="1"/>
  <c r="R695" i="1"/>
  <c r="Q695" i="1"/>
  <c r="P695" i="1"/>
  <c r="O695" i="1"/>
  <c r="N695" i="1"/>
  <c r="M695" i="1"/>
  <c r="L695" i="1"/>
  <c r="BX253" i="1"/>
  <c r="BQ253" i="1"/>
  <c r="BJ253" i="1"/>
  <c r="BC253" i="1"/>
  <c r="AX253" i="1"/>
  <c r="AS253" i="1"/>
  <c r="AN253" i="1"/>
  <c r="AI253" i="1"/>
  <c r="AD253" i="1"/>
  <c r="AC253" i="1"/>
  <c r="AB253" i="1"/>
  <c r="AA253" i="1"/>
  <c r="Z253" i="1"/>
  <c r="Y253" i="1"/>
  <c r="X253" i="1"/>
  <c r="W253" i="1"/>
  <c r="V253" i="1"/>
  <c r="U253" i="1"/>
  <c r="T253" i="1"/>
  <c r="S253" i="1"/>
  <c r="R253" i="1"/>
  <c r="Q253" i="1"/>
  <c r="K253" i="1" s="1"/>
  <c r="P253" i="1"/>
  <c r="O253" i="1"/>
  <c r="N253" i="1"/>
  <c r="M253" i="1"/>
  <c r="L253" i="1"/>
  <c r="BX790" i="1"/>
  <c r="BQ790" i="1"/>
  <c r="BJ790" i="1"/>
  <c r="BC790" i="1"/>
  <c r="AX790" i="1"/>
  <c r="AS790" i="1"/>
  <c r="AN790" i="1"/>
  <c r="AI790" i="1"/>
  <c r="AD790" i="1"/>
  <c r="AC790" i="1"/>
  <c r="AB790" i="1"/>
  <c r="AA790" i="1"/>
  <c r="Z790" i="1"/>
  <c r="Y790" i="1"/>
  <c r="X790" i="1"/>
  <c r="W790" i="1"/>
  <c r="V790" i="1"/>
  <c r="U790" i="1"/>
  <c r="T790" i="1"/>
  <c r="S790" i="1"/>
  <c r="R790" i="1"/>
  <c r="Q790" i="1"/>
  <c r="P790" i="1"/>
  <c r="O790" i="1"/>
  <c r="N790" i="1"/>
  <c r="M790" i="1"/>
  <c r="L790" i="1"/>
  <c r="BX400" i="1"/>
  <c r="BQ400" i="1"/>
  <c r="BJ400" i="1"/>
  <c r="BC400" i="1"/>
  <c r="AX400" i="1"/>
  <c r="AS400" i="1"/>
  <c r="AN400" i="1"/>
  <c r="AI400" i="1"/>
  <c r="AD400" i="1"/>
  <c r="AC400" i="1"/>
  <c r="AB400" i="1"/>
  <c r="AA400" i="1"/>
  <c r="Z400" i="1"/>
  <c r="Y400" i="1"/>
  <c r="X400" i="1"/>
  <c r="W400" i="1"/>
  <c r="V400" i="1"/>
  <c r="U400" i="1"/>
  <c r="T400" i="1"/>
  <c r="S400" i="1"/>
  <c r="R400" i="1"/>
  <c r="Q400" i="1"/>
  <c r="P400" i="1"/>
  <c r="O400" i="1"/>
  <c r="N400" i="1"/>
  <c r="M400" i="1"/>
  <c r="L400" i="1"/>
  <c r="BX401" i="1"/>
  <c r="BQ401" i="1"/>
  <c r="BJ401" i="1"/>
  <c r="BC401" i="1"/>
  <c r="AX401" i="1"/>
  <c r="AS401" i="1"/>
  <c r="AN401" i="1"/>
  <c r="AI401" i="1"/>
  <c r="AD401" i="1"/>
  <c r="AC401" i="1"/>
  <c r="AB401" i="1"/>
  <c r="AA401" i="1"/>
  <c r="Z401" i="1"/>
  <c r="Y401" i="1"/>
  <c r="X401" i="1"/>
  <c r="W401" i="1"/>
  <c r="V401" i="1"/>
  <c r="U401" i="1"/>
  <c r="T401" i="1"/>
  <c r="S401" i="1"/>
  <c r="R401" i="1"/>
  <c r="Q401" i="1"/>
  <c r="P401" i="1"/>
  <c r="O401" i="1"/>
  <c r="N401" i="1"/>
  <c r="K401" i="1" s="1"/>
  <c r="M401" i="1"/>
  <c r="L401" i="1"/>
  <c r="BX501" i="1"/>
  <c r="BQ501" i="1"/>
  <c r="BJ501" i="1"/>
  <c r="BC501" i="1"/>
  <c r="AX501" i="1"/>
  <c r="AS501" i="1"/>
  <c r="AN501" i="1"/>
  <c r="AI501" i="1"/>
  <c r="AD501" i="1"/>
  <c r="AC501" i="1"/>
  <c r="AB501" i="1"/>
  <c r="AA501" i="1"/>
  <c r="Z501" i="1"/>
  <c r="Y501" i="1"/>
  <c r="X501" i="1"/>
  <c r="W501" i="1"/>
  <c r="V501" i="1"/>
  <c r="U501" i="1"/>
  <c r="T501" i="1"/>
  <c r="S501" i="1"/>
  <c r="R501" i="1"/>
  <c r="Q501" i="1"/>
  <c r="P501" i="1"/>
  <c r="O501" i="1"/>
  <c r="N501" i="1"/>
  <c r="M501" i="1"/>
  <c r="L501" i="1"/>
  <c r="BX500" i="1"/>
  <c r="BQ500" i="1"/>
  <c r="BJ500" i="1"/>
  <c r="BC500" i="1"/>
  <c r="AX500" i="1"/>
  <c r="AS500" i="1"/>
  <c r="AN500" i="1"/>
  <c r="AI500" i="1"/>
  <c r="AD500" i="1"/>
  <c r="AC500" i="1"/>
  <c r="AB500" i="1"/>
  <c r="AA500" i="1"/>
  <c r="Z500" i="1"/>
  <c r="Y500" i="1"/>
  <c r="X500" i="1"/>
  <c r="W500" i="1"/>
  <c r="V500" i="1"/>
  <c r="U500" i="1"/>
  <c r="T500" i="1"/>
  <c r="S500" i="1"/>
  <c r="R500" i="1"/>
  <c r="Q500" i="1"/>
  <c r="P500" i="1"/>
  <c r="O500" i="1"/>
  <c r="N500" i="1"/>
  <c r="M500" i="1"/>
  <c r="L500" i="1"/>
  <c r="BX177" i="1"/>
  <c r="BQ177" i="1"/>
  <c r="BJ177" i="1"/>
  <c r="BC177" i="1"/>
  <c r="AX177" i="1"/>
  <c r="AS177" i="1"/>
  <c r="AN177" i="1"/>
  <c r="AI177" i="1"/>
  <c r="AD177" i="1"/>
  <c r="AC177" i="1"/>
  <c r="AB177" i="1"/>
  <c r="AA177" i="1"/>
  <c r="Z177" i="1"/>
  <c r="Y177" i="1"/>
  <c r="X177" i="1"/>
  <c r="W177" i="1"/>
  <c r="V177" i="1"/>
  <c r="U177" i="1"/>
  <c r="T177" i="1"/>
  <c r="S177" i="1"/>
  <c r="R177" i="1"/>
  <c r="Q177" i="1"/>
  <c r="P177" i="1"/>
  <c r="O177" i="1"/>
  <c r="N177" i="1"/>
  <c r="M177" i="1"/>
  <c r="L177" i="1"/>
  <c r="K177" i="1" s="1"/>
  <c r="BX586" i="1"/>
  <c r="BQ586" i="1"/>
  <c r="BJ586" i="1"/>
  <c r="BC586" i="1"/>
  <c r="AX586" i="1"/>
  <c r="AS586" i="1"/>
  <c r="AN586" i="1"/>
  <c r="AI586" i="1"/>
  <c r="AD586" i="1"/>
  <c r="AC586" i="1"/>
  <c r="AB586" i="1"/>
  <c r="AA586" i="1"/>
  <c r="Z586" i="1"/>
  <c r="Y586" i="1"/>
  <c r="X586" i="1"/>
  <c r="W586" i="1"/>
  <c r="V586" i="1"/>
  <c r="U586" i="1"/>
  <c r="T586" i="1"/>
  <c r="S586" i="1"/>
  <c r="R586" i="1"/>
  <c r="Q586" i="1"/>
  <c r="P586" i="1"/>
  <c r="O586" i="1"/>
  <c r="N586" i="1"/>
  <c r="M586" i="1"/>
  <c r="L586" i="1"/>
  <c r="AX293" i="1"/>
  <c r="AS293" i="1"/>
  <c r="AN293" i="1"/>
  <c r="AI293" i="1"/>
  <c r="AD293" i="1"/>
  <c r="AC293" i="1"/>
  <c r="AB293" i="1"/>
  <c r="AA293" i="1"/>
  <c r="Z293" i="1"/>
  <c r="Y293" i="1"/>
  <c r="X293" i="1"/>
  <c r="W293" i="1"/>
  <c r="V293" i="1"/>
  <c r="U293" i="1"/>
  <c r="T293" i="1"/>
  <c r="S293" i="1"/>
  <c r="R293" i="1"/>
  <c r="Q293" i="1"/>
  <c r="P293" i="1"/>
  <c r="O293" i="1"/>
  <c r="N293" i="1"/>
  <c r="M293" i="1"/>
  <c r="L293" i="1"/>
  <c r="BX755" i="1"/>
  <c r="BQ755" i="1"/>
  <c r="BJ755" i="1"/>
  <c r="BC755" i="1"/>
  <c r="AX755" i="1"/>
  <c r="AS755" i="1"/>
  <c r="AN755" i="1"/>
  <c r="AI755" i="1"/>
  <c r="AD755" i="1"/>
  <c r="AC755" i="1"/>
  <c r="AB755" i="1"/>
  <c r="AA755" i="1"/>
  <c r="Z755" i="1"/>
  <c r="Y755" i="1"/>
  <c r="X755" i="1"/>
  <c r="W755" i="1"/>
  <c r="V755" i="1"/>
  <c r="U755" i="1"/>
  <c r="T755" i="1"/>
  <c r="S755" i="1"/>
  <c r="R755" i="1"/>
  <c r="Q755" i="1"/>
  <c r="P755" i="1"/>
  <c r="O755" i="1"/>
  <c r="N755" i="1"/>
  <c r="M755" i="1"/>
  <c r="L755" i="1"/>
  <c r="BX864" i="1"/>
  <c r="BQ864" i="1"/>
  <c r="BJ864" i="1"/>
  <c r="BC864" i="1"/>
  <c r="AX864" i="1"/>
  <c r="AS864" i="1"/>
  <c r="AN864" i="1"/>
  <c r="AI864" i="1"/>
  <c r="AD864" i="1"/>
  <c r="AC864" i="1"/>
  <c r="AB864" i="1"/>
  <c r="AA864" i="1"/>
  <c r="Z864" i="1"/>
  <c r="Y864" i="1"/>
  <c r="X864" i="1"/>
  <c r="W864" i="1"/>
  <c r="V864" i="1"/>
  <c r="U864" i="1"/>
  <c r="T864" i="1"/>
  <c r="S864" i="1"/>
  <c r="R864" i="1"/>
  <c r="Q864" i="1"/>
  <c r="P864" i="1"/>
  <c r="K864" i="1" s="1"/>
  <c r="O864" i="1"/>
  <c r="N864" i="1"/>
  <c r="M864" i="1"/>
  <c r="L864" i="1"/>
  <c r="BX783" i="1"/>
  <c r="BQ783" i="1"/>
  <c r="BJ783" i="1"/>
  <c r="BC783" i="1"/>
  <c r="AX783" i="1"/>
  <c r="AS783" i="1"/>
  <c r="AN783" i="1"/>
  <c r="AI783" i="1"/>
  <c r="AD783" i="1"/>
  <c r="AC783" i="1"/>
  <c r="AB783" i="1"/>
  <c r="AA783" i="1"/>
  <c r="Z783" i="1"/>
  <c r="Y783" i="1"/>
  <c r="X783" i="1"/>
  <c r="W783" i="1"/>
  <c r="V783" i="1"/>
  <c r="U783" i="1"/>
  <c r="T783" i="1"/>
  <c r="S783" i="1"/>
  <c r="R783" i="1"/>
  <c r="Q783" i="1"/>
  <c r="P783" i="1"/>
  <c r="O783" i="1"/>
  <c r="N783" i="1"/>
  <c r="M783" i="1"/>
  <c r="L783" i="1"/>
  <c r="BX318" i="1"/>
  <c r="BQ318" i="1"/>
  <c r="BJ318" i="1"/>
  <c r="BC318" i="1"/>
  <c r="AX318" i="1"/>
  <c r="AS318" i="1"/>
  <c r="AN318" i="1"/>
  <c r="AI318" i="1"/>
  <c r="AD318" i="1"/>
  <c r="AC318" i="1"/>
  <c r="AB318" i="1"/>
  <c r="AA318" i="1"/>
  <c r="Z318" i="1"/>
  <c r="Y318" i="1"/>
  <c r="X318" i="1"/>
  <c r="W318" i="1"/>
  <c r="V318" i="1"/>
  <c r="U318" i="1"/>
  <c r="T318" i="1"/>
  <c r="S318" i="1"/>
  <c r="R318" i="1"/>
  <c r="Q318" i="1"/>
  <c r="P318" i="1"/>
  <c r="O318" i="1"/>
  <c r="N318" i="1"/>
  <c r="M318" i="1"/>
  <c r="L318" i="1"/>
  <c r="BX274" i="1"/>
  <c r="BQ274" i="1"/>
  <c r="BJ274" i="1"/>
  <c r="BC274" i="1"/>
  <c r="AX274" i="1"/>
  <c r="AS274" i="1"/>
  <c r="AN274" i="1"/>
  <c r="AI274" i="1"/>
  <c r="AD274" i="1"/>
  <c r="AC274" i="1"/>
  <c r="AB274" i="1"/>
  <c r="AA274" i="1"/>
  <c r="Z274" i="1"/>
  <c r="Y274" i="1"/>
  <c r="X274" i="1"/>
  <c r="W274" i="1"/>
  <c r="V274" i="1"/>
  <c r="U274" i="1"/>
  <c r="T274" i="1"/>
  <c r="S274" i="1"/>
  <c r="R274" i="1"/>
  <c r="Q274" i="1"/>
  <c r="P274" i="1"/>
  <c r="O274" i="1"/>
  <c r="N274" i="1"/>
  <c r="M274" i="1"/>
  <c r="K274" i="1" s="1"/>
  <c r="L274" i="1"/>
  <c r="BX317" i="1"/>
  <c r="BQ317" i="1"/>
  <c r="BJ317" i="1"/>
  <c r="BC317" i="1"/>
  <c r="AX317" i="1"/>
  <c r="AS317" i="1"/>
  <c r="AN317" i="1"/>
  <c r="AI317" i="1"/>
  <c r="AD317" i="1"/>
  <c r="AC317" i="1"/>
  <c r="AB317" i="1"/>
  <c r="AA317" i="1"/>
  <c r="Z317" i="1"/>
  <c r="Y317" i="1"/>
  <c r="X317" i="1"/>
  <c r="W317" i="1"/>
  <c r="V317" i="1"/>
  <c r="U317" i="1"/>
  <c r="T317" i="1"/>
  <c r="S317" i="1"/>
  <c r="R317" i="1"/>
  <c r="Q317" i="1"/>
  <c r="P317" i="1"/>
  <c r="O317" i="1"/>
  <c r="N317" i="1"/>
  <c r="M317" i="1"/>
  <c r="L317" i="1"/>
  <c r="BX330" i="1"/>
  <c r="BQ330" i="1"/>
  <c r="BJ330" i="1"/>
  <c r="BC330" i="1"/>
  <c r="AX330" i="1"/>
  <c r="AS330" i="1"/>
  <c r="AN330" i="1"/>
  <c r="AI330" i="1"/>
  <c r="AD330" i="1"/>
  <c r="AC330" i="1"/>
  <c r="AB330" i="1"/>
  <c r="AA330" i="1"/>
  <c r="Z330" i="1"/>
  <c r="Y330" i="1"/>
  <c r="X330" i="1"/>
  <c r="W330" i="1"/>
  <c r="V330" i="1"/>
  <c r="U330" i="1"/>
  <c r="T330" i="1"/>
  <c r="S330" i="1"/>
  <c r="R330" i="1"/>
  <c r="Q330" i="1"/>
  <c r="P330" i="1"/>
  <c r="O330" i="1"/>
  <c r="N330" i="1"/>
  <c r="M330" i="1"/>
  <c r="L330" i="1"/>
  <c r="BX284" i="1"/>
  <c r="BQ284" i="1"/>
  <c r="BJ284" i="1"/>
  <c r="BC284" i="1"/>
  <c r="AX284" i="1"/>
  <c r="AS284" i="1"/>
  <c r="AN284" i="1"/>
  <c r="AI284" i="1"/>
  <c r="AD284" i="1"/>
  <c r="AC284" i="1"/>
  <c r="AB284" i="1"/>
  <c r="AA284" i="1"/>
  <c r="Z284" i="1"/>
  <c r="Y284" i="1"/>
  <c r="X284" i="1"/>
  <c r="W284" i="1"/>
  <c r="V284" i="1"/>
  <c r="U284" i="1"/>
  <c r="T284" i="1"/>
  <c r="S284" i="1"/>
  <c r="R284" i="1"/>
  <c r="Q284" i="1"/>
  <c r="P284" i="1"/>
  <c r="O284" i="1"/>
  <c r="N284" i="1"/>
  <c r="M284" i="1"/>
  <c r="L284" i="1"/>
  <c r="K284" i="1" s="1"/>
  <c r="BX454" i="1"/>
  <c r="BQ454" i="1"/>
  <c r="BJ454" i="1"/>
  <c r="BC454" i="1"/>
  <c r="AX454" i="1"/>
  <c r="AS454" i="1"/>
  <c r="AN454" i="1"/>
  <c r="AI454" i="1"/>
  <c r="AD454" i="1"/>
  <c r="AC454" i="1"/>
  <c r="AB454" i="1"/>
  <c r="AA454" i="1"/>
  <c r="Z454" i="1"/>
  <c r="Y454" i="1"/>
  <c r="X454" i="1"/>
  <c r="W454" i="1"/>
  <c r="V454" i="1"/>
  <c r="U454" i="1"/>
  <c r="T454" i="1"/>
  <c r="S454" i="1"/>
  <c r="R454" i="1"/>
  <c r="Q454" i="1"/>
  <c r="P454" i="1"/>
  <c r="O454" i="1"/>
  <c r="N454" i="1"/>
  <c r="M454" i="1"/>
  <c r="L454" i="1"/>
  <c r="BX159" i="1"/>
  <c r="BQ159" i="1"/>
  <c r="BJ159" i="1"/>
  <c r="BC159" i="1"/>
  <c r="AX159" i="1"/>
  <c r="AS159" i="1"/>
  <c r="AN159" i="1"/>
  <c r="AI159" i="1"/>
  <c r="AD159" i="1"/>
  <c r="AC159" i="1"/>
  <c r="AB159" i="1"/>
  <c r="AA159" i="1"/>
  <c r="Z159" i="1"/>
  <c r="Y159" i="1"/>
  <c r="X159" i="1"/>
  <c r="W159" i="1"/>
  <c r="V159" i="1"/>
  <c r="U159" i="1"/>
  <c r="T159" i="1"/>
  <c r="S159" i="1"/>
  <c r="R159" i="1"/>
  <c r="Q159" i="1"/>
  <c r="P159" i="1"/>
  <c r="O159" i="1"/>
  <c r="N159" i="1"/>
  <c r="M159" i="1"/>
  <c r="K159" i="1" s="1"/>
  <c r="L159" i="1"/>
  <c r="BX648" i="1"/>
  <c r="BQ648" i="1"/>
  <c r="BJ648" i="1"/>
  <c r="BC648" i="1"/>
  <c r="AX648" i="1"/>
  <c r="AS648" i="1"/>
  <c r="AN648" i="1"/>
  <c r="AI648" i="1"/>
  <c r="AD648" i="1"/>
  <c r="AC648" i="1"/>
  <c r="AB648" i="1"/>
  <c r="AA648" i="1"/>
  <c r="Z648" i="1"/>
  <c r="Y648" i="1"/>
  <c r="X648" i="1"/>
  <c r="W648" i="1"/>
  <c r="V648" i="1"/>
  <c r="U648" i="1"/>
  <c r="T648" i="1"/>
  <c r="S648" i="1"/>
  <c r="R648" i="1"/>
  <c r="Q648" i="1"/>
  <c r="P648" i="1"/>
  <c r="O648" i="1"/>
  <c r="K648" i="1" s="1"/>
  <c r="N648" i="1"/>
  <c r="M648" i="1"/>
  <c r="L648" i="1"/>
  <c r="BX711" i="1"/>
  <c r="BQ711" i="1"/>
  <c r="BJ711" i="1"/>
  <c r="BC711" i="1"/>
  <c r="AX711" i="1"/>
  <c r="AS711" i="1"/>
  <c r="AN711" i="1"/>
  <c r="AI711" i="1"/>
  <c r="AD711" i="1"/>
  <c r="AC711" i="1"/>
  <c r="AB711" i="1"/>
  <c r="AA711" i="1"/>
  <c r="Z711" i="1"/>
  <c r="Y711" i="1"/>
  <c r="X711" i="1"/>
  <c r="W711" i="1"/>
  <c r="V711" i="1"/>
  <c r="U711" i="1"/>
  <c r="T711" i="1"/>
  <c r="S711" i="1"/>
  <c r="R711" i="1"/>
  <c r="Q711" i="1"/>
  <c r="P711" i="1"/>
  <c r="O711" i="1"/>
  <c r="N711" i="1"/>
  <c r="M711" i="1"/>
  <c r="L711" i="1"/>
  <c r="BX817" i="1"/>
  <c r="BQ817" i="1"/>
  <c r="BJ817" i="1"/>
  <c r="BC817" i="1"/>
  <c r="AX817" i="1"/>
  <c r="AS817" i="1"/>
  <c r="AN817" i="1"/>
  <c r="AI817" i="1"/>
  <c r="AD817" i="1"/>
  <c r="AC817" i="1"/>
  <c r="AB817" i="1"/>
  <c r="AA817" i="1"/>
  <c r="Z817" i="1"/>
  <c r="Y817" i="1"/>
  <c r="X817" i="1"/>
  <c r="W817" i="1"/>
  <c r="V817" i="1"/>
  <c r="U817" i="1"/>
  <c r="T817" i="1"/>
  <c r="S817" i="1"/>
  <c r="R817" i="1"/>
  <c r="Q817" i="1"/>
  <c r="P817" i="1"/>
  <c r="O817" i="1"/>
  <c r="N817" i="1"/>
  <c r="M817" i="1"/>
  <c r="L817" i="1"/>
  <c r="BX525" i="1"/>
  <c r="BQ525" i="1"/>
  <c r="BJ525" i="1"/>
  <c r="BC525" i="1"/>
  <c r="AX525" i="1"/>
  <c r="AS525" i="1"/>
  <c r="AN525" i="1"/>
  <c r="AI525" i="1"/>
  <c r="AD525" i="1"/>
  <c r="AC525" i="1"/>
  <c r="AB525" i="1"/>
  <c r="AA525" i="1"/>
  <c r="Z525" i="1"/>
  <c r="Y525" i="1"/>
  <c r="X525" i="1"/>
  <c r="W525" i="1"/>
  <c r="V525" i="1"/>
  <c r="U525" i="1"/>
  <c r="T525" i="1"/>
  <c r="S525" i="1"/>
  <c r="R525" i="1"/>
  <c r="Q525" i="1"/>
  <c r="P525" i="1"/>
  <c r="O525" i="1"/>
  <c r="N525" i="1"/>
  <c r="M525" i="1"/>
  <c r="L525" i="1"/>
  <c r="K525" i="1" s="1"/>
  <c r="BX892" i="1"/>
  <c r="BQ892" i="1"/>
  <c r="BJ892" i="1"/>
  <c r="BC892" i="1"/>
  <c r="AX892" i="1"/>
  <c r="AS892" i="1"/>
  <c r="AN892" i="1"/>
  <c r="AI892" i="1"/>
  <c r="AD892" i="1"/>
  <c r="AC892" i="1"/>
  <c r="AB892" i="1"/>
  <c r="AA892" i="1"/>
  <c r="Z892" i="1"/>
  <c r="Y892" i="1"/>
  <c r="X892" i="1"/>
  <c r="W892" i="1"/>
  <c r="V892" i="1"/>
  <c r="U892" i="1"/>
  <c r="T892" i="1"/>
  <c r="S892" i="1"/>
  <c r="R892" i="1"/>
  <c r="Q892" i="1"/>
  <c r="P892" i="1"/>
  <c r="O892" i="1"/>
  <c r="N892" i="1"/>
  <c r="M892" i="1"/>
  <c r="L892" i="1"/>
  <c r="BX887" i="1"/>
  <c r="BQ887" i="1"/>
  <c r="BJ887" i="1"/>
  <c r="BC887" i="1"/>
  <c r="AX887" i="1"/>
  <c r="AS887" i="1"/>
  <c r="AN887" i="1"/>
  <c r="AI887" i="1"/>
  <c r="AD887" i="1"/>
  <c r="AC887" i="1"/>
  <c r="AB887" i="1"/>
  <c r="AA887" i="1"/>
  <c r="Z887" i="1"/>
  <c r="Y887" i="1"/>
  <c r="X887" i="1"/>
  <c r="W887" i="1"/>
  <c r="V887" i="1"/>
  <c r="U887" i="1"/>
  <c r="T887" i="1"/>
  <c r="S887" i="1"/>
  <c r="R887" i="1"/>
  <c r="Q887" i="1"/>
  <c r="P887" i="1"/>
  <c r="O887" i="1"/>
  <c r="N887" i="1"/>
  <c r="M887" i="1"/>
  <c r="L887" i="1"/>
  <c r="BX721" i="1"/>
  <c r="BQ721" i="1"/>
  <c r="BJ721" i="1"/>
  <c r="BC721" i="1"/>
  <c r="AX721" i="1"/>
  <c r="AS721" i="1"/>
  <c r="AN721" i="1"/>
  <c r="AI721" i="1"/>
  <c r="AD721" i="1"/>
  <c r="AC721" i="1"/>
  <c r="AB721" i="1"/>
  <c r="AA721" i="1"/>
  <c r="Z721" i="1"/>
  <c r="Y721" i="1"/>
  <c r="X721" i="1"/>
  <c r="W721" i="1"/>
  <c r="V721" i="1"/>
  <c r="U721" i="1"/>
  <c r="T721" i="1"/>
  <c r="S721" i="1"/>
  <c r="R721" i="1"/>
  <c r="Q721" i="1"/>
  <c r="P721" i="1"/>
  <c r="O721" i="1"/>
  <c r="N721" i="1"/>
  <c r="M721" i="1"/>
  <c r="L721" i="1"/>
  <c r="K721" i="1" s="1"/>
  <c r="BX820" i="1"/>
  <c r="BQ820" i="1"/>
  <c r="BJ820" i="1"/>
  <c r="BC820" i="1"/>
  <c r="AX820" i="1"/>
  <c r="AS820" i="1"/>
  <c r="AN820" i="1"/>
  <c r="AI820" i="1"/>
  <c r="AD820" i="1"/>
  <c r="AC820" i="1"/>
  <c r="AB820" i="1"/>
  <c r="AA820" i="1"/>
  <c r="Z820" i="1"/>
  <c r="Y820" i="1"/>
  <c r="X820" i="1"/>
  <c r="W820" i="1"/>
  <c r="V820" i="1"/>
  <c r="U820" i="1"/>
  <c r="T820" i="1"/>
  <c r="S820" i="1"/>
  <c r="R820" i="1"/>
  <c r="Q820" i="1"/>
  <c r="P820" i="1"/>
  <c r="O820" i="1"/>
  <c r="N820" i="1"/>
  <c r="M820" i="1"/>
  <c r="L820" i="1"/>
  <c r="BX898" i="1"/>
  <c r="BQ898" i="1"/>
  <c r="BJ898" i="1"/>
  <c r="BC898" i="1"/>
  <c r="AX898" i="1"/>
  <c r="AS898" i="1"/>
  <c r="AN898" i="1"/>
  <c r="AI898" i="1"/>
  <c r="AD898" i="1"/>
  <c r="AC898" i="1"/>
  <c r="AB898" i="1"/>
  <c r="AA898" i="1"/>
  <c r="Z898" i="1"/>
  <c r="Y898" i="1"/>
  <c r="X898" i="1"/>
  <c r="W898" i="1"/>
  <c r="V898" i="1"/>
  <c r="U898" i="1"/>
  <c r="T898" i="1"/>
  <c r="S898" i="1"/>
  <c r="R898" i="1"/>
  <c r="Q898" i="1"/>
  <c r="P898" i="1"/>
  <c r="O898" i="1"/>
  <c r="N898" i="1"/>
  <c r="M898" i="1"/>
  <c r="L898" i="1"/>
  <c r="BX897" i="1"/>
  <c r="BQ897" i="1"/>
  <c r="BJ897" i="1"/>
  <c r="BC897" i="1"/>
  <c r="AX897" i="1"/>
  <c r="AS897" i="1"/>
  <c r="AN897" i="1"/>
  <c r="AI897" i="1"/>
  <c r="AD897" i="1"/>
  <c r="AC897" i="1"/>
  <c r="AB897" i="1"/>
  <c r="AA897" i="1"/>
  <c r="Z897" i="1"/>
  <c r="Y897" i="1"/>
  <c r="X897" i="1"/>
  <c r="W897" i="1"/>
  <c r="V897" i="1"/>
  <c r="U897" i="1"/>
  <c r="T897" i="1"/>
  <c r="S897" i="1"/>
  <c r="R897" i="1"/>
  <c r="Q897" i="1"/>
  <c r="P897" i="1"/>
  <c r="K897" i="1" s="1"/>
  <c r="O897" i="1"/>
  <c r="N897" i="1"/>
  <c r="M897" i="1"/>
  <c r="L897" i="1"/>
  <c r="BX68" i="1"/>
  <c r="BQ68" i="1"/>
  <c r="BJ68" i="1"/>
  <c r="BC68" i="1"/>
  <c r="AX68" i="1"/>
  <c r="AS68" i="1"/>
  <c r="AN68" i="1"/>
  <c r="AI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BX412" i="1"/>
  <c r="BQ412" i="1"/>
  <c r="BJ412" i="1"/>
  <c r="BC412" i="1"/>
  <c r="AX412" i="1"/>
  <c r="AS412" i="1"/>
  <c r="AN412" i="1"/>
  <c r="AI412" i="1"/>
  <c r="AD412" i="1"/>
  <c r="AC412" i="1"/>
  <c r="AB412" i="1"/>
  <c r="AA412" i="1"/>
  <c r="Z412" i="1"/>
  <c r="Y412" i="1"/>
  <c r="X412" i="1"/>
  <c r="W412" i="1"/>
  <c r="V412" i="1"/>
  <c r="U412" i="1"/>
  <c r="T412" i="1"/>
  <c r="S412" i="1"/>
  <c r="R412" i="1"/>
  <c r="Q412" i="1"/>
  <c r="P412" i="1"/>
  <c r="O412" i="1"/>
  <c r="N412" i="1"/>
  <c r="M412" i="1"/>
  <c r="L412" i="1"/>
  <c r="BX904" i="1"/>
  <c r="BQ904" i="1"/>
  <c r="BJ904" i="1"/>
  <c r="BC904" i="1"/>
  <c r="AX904" i="1"/>
  <c r="AS904" i="1"/>
  <c r="AN904" i="1"/>
  <c r="AI904" i="1"/>
  <c r="AD904" i="1"/>
  <c r="AC904" i="1"/>
  <c r="AB904" i="1"/>
  <c r="AA904" i="1"/>
  <c r="Z904" i="1"/>
  <c r="Y904" i="1"/>
  <c r="X904" i="1"/>
  <c r="W904" i="1"/>
  <c r="V904" i="1"/>
  <c r="U904" i="1"/>
  <c r="T904" i="1"/>
  <c r="S904" i="1"/>
  <c r="R904" i="1"/>
  <c r="Q904" i="1"/>
  <c r="P904" i="1"/>
  <c r="O904" i="1"/>
  <c r="N904" i="1"/>
  <c r="M904" i="1"/>
  <c r="K904" i="1" s="1"/>
  <c r="L904" i="1"/>
  <c r="BX709" i="1"/>
  <c r="BQ709" i="1"/>
  <c r="BJ709" i="1"/>
  <c r="BC709" i="1"/>
  <c r="AX709" i="1"/>
  <c r="AS709" i="1"/>
  <c r="AN709" i="1"/>
  <c r="AI709" i="1"/>
  <c r="AD709" i="1"/>
  <c r="AC709" i="1"/>
  <c r="AB709" i="1"/>
  <c r="AA709" i="1"/>
  <c r="Z709" i="1"/>
  <c r="Y709" i="1"/>
  <c r="X709" i="1"/>
  <c r="W709" i="1"/>
  <c r="V709" i="1"/>
  <c r="U709" i="1"/>
  <c r="T709" i="1"/>
  <c r="S709" i="1"/>
  <c r="R709" i="1"/>
  <c r="Q709" i="1"/>
  <c r="P709" i="1"/>
  <c r="O709" i="1"/>
  <c r="N709" i="1"/>
  <c r="M709" i="1"/>
  <c r="L709" i="1"/>
  <c r="BX643" i="1"/>
  <c r="BQ643" i="1"/>
  <c r="BJ643" i="1"/>
  <c r="BC643" i="1"/>
  <c r="AX643" i="1"/>
  <c r="AS643" i="1"/>
  <c r="AN643" i="1"/>
  <c r="AI643" i="1"/>
  <c r="AD643" i="1"/>
  <c r="AC643" i="1"/>
  <c r="AB643" i="1"/>
  <c r="AA643" i="1"/>
  <c r="Z643" i="1"/>
  <c r="Y643" i="1"/>
  <c r="X643" i="1"/>
  <c r="W643" i="1"/>
  <c r="V643" i="1"/>
  <c r="U643" i="1"/>
  <c r="T643" i="1"/>
  <c r="S643" i="1"/>
  <c r="R643" i="1"/>
  <c r="Q643" i="1"/>
  <c r="P643" i="1"/>
  <c r="O643" i="1"/>
  <c r="N643" i="1"/>
  <c r="M643" i="1"/>
  <c r="L643" i="1"/>
  <c r="BX891" i="1"/>
  <c r="BQ891" i="1"/>
  <c r="BJ891" i="1"/>
  <c r="BC891" i="1"/>
  <c r="AX891" i="1"/>
  <c r="AS891" i="1"/>
  <c r="AN891" i="1"/>
  <c r="AI891" i="1"/>
  <c r="AD891" i="1"/>
  <c r="AC891" i="1"/>
  <c r="AB891" i="1"/>
  <c r="AA891" i="1"/>
  <c r="Z891" i="1"/>
  <c r="Y891" i="1"/>
  <c r="X891" i="1"/>
  <c r="W891" i="1"/>
  <c r="V891" i="1"/>
  <c r="U891" i="1"/>
  <c r="T891" i="1"/>
  <c r="S891" i="1"/>
  <c r="R891" i="1"/>
  <c r="Q891" i="1"/>
  <c r="P891" i="1"/>
  <c r="O891" i="1"/>
  <c r="N891" i="1"/>
  <c r="M891" i="1"/>
  <c r="L891" i="1"/>
  <c r="BX889" i="1"/>
  <c r="BQ889" i="1"/>
  <c r="BJ889" i="1"/>
  <c r="BC889" i="1"/>
  <c r="AX889" i="1"/>
  <c r="AS889" i="1"/>
  <c r="AN889" i="1"/>
  <c r="AI889" i="1"/>
  <c r="AD889" i="1"/>
  <c r="AC889" i="1"/>
  <c r="AB889" i="1"/>
  <c r="AA889" i="1"/>
  <c r="Z889" i="1"/>
  <c r="Y889" i="1"/>
  <c r="X889" i="1"/>
  <c r="W889" i="1"/>
  <c r="V889" i="1"/>
  <c r="U889" i="1"/>
  <c r="T889" i="1"/>
  <c r="S889" i="1"/>
  <c r="R889" i="1"/>
  <c r="Q889" i="1"/>
  <c r="P889" i="1"/>
  <c r="O889" i="1"/>
  <c r="N889" i="1"/>
  <c r="M889" i="1"/>
  <c r="L889" i="1"/>
  <c r="BX6" i="1"/>
  <c r="BQ6" i="1"/>
  <c r="BJ6" i="1"/>
  <c r="BC6" i="1"/>
  <c r="AX6" i="1"/>
  <c r="AS6" i="1"/>
  <c r="AN6" i="1"/>
  <c r="AI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BX7" i="1"/>
  <c r="BQ7" i="1"/>
  <c r="BJ7" i="1"/>
  <c r="BC7" i="1"/>
  <c r="AX7" i="1"/>
  <c r="AS7" i="1"/>
  <c r="AN7" i="1"/>
  <c r="AI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BX786" i="1"/>
  <c r="BQ786" i="1"/>
  <c r="BJ786" i="1"/>
  <c r="BC786" i="1"/>
  <c r="AX786" i="1"/>
  <c r="AS786" i="1"/>
  <c r="AN786" i="1"/>
  <c r="AI786" i="1"/>
  <c r="AD786" i="1"/>
  <c r="AC786" i="1"/>
  <c r="AB786" i="1"/>
  <c r="AA786" i="1"/>
  <c r="Z786" i="1"/>
  <c r="Y786" i="1"/>
  <c r="X786" i="1"/>
  <c r="W786" i="1"/>
  <c r="V786" i="1"/>
  <c r="U786" i="1"/>
  <c r="T786" i="1"/>
  <c r="S786" i="1"/>
  <c r="R786" i="1"/>
  <c r="Q786" i="1"/>
  <c r="P786" i="1"/>
  <c r="O786" i="1"/>
  <c r="N786" i="1"/>
  <c r="M786" i="1"/>
  <c r="L786" i="1"/>
  <c r="BX896" i="1"/>
  <c r="BQ896" i="1"/>
  <c r="BJ896" i="1"/>
  <c r="BC896" i="1"/>
  <c r="AX896" i="1"/>
  <c r="AS896" i="1"/>
  <c r="AN896" i="1"/>
  <c r="AI896" i="1"/>
  <c r="AD896" i="1"/>
  <c r="AC896" i="1"/>
  <c r="AB896" i="1"/>
  <c r="AA896" i="1"/>
  <c r="Z896" i="1"/>
  <c r="Y896" i="1"/>
  <c r="X896" i="1"/>
  <c r="W896" i="1"/>
  <c r="V896" i="1"/>
  <c r="U896" i="1"/>
  <c r="T896" i="1"/>
  <c r="S896" i="1"/>
  <c r="R896" i="1"/>
  <c r="Q896" i="1"/>
  <c r="P896" i="1"/>
  <c r="O896" i="1"/>
  <c r="N896" i="1"/>
  <c r="M896" i="1"/>
  <c r="L896" i="1"/>
  <c r="BX712" i="1"/>
  <c r="BQ712" i="1"/>
  <c r="BJ712" i="1"/>
  <c r="BC712" i="1"/>
  <c r="AX712" i="1"/>
  <c r="AS712" i="1"/>
  <c r="AN712" i="1"/>
  <c r="AI712" i="1"/>
  <c r="AD712" i="1"/>
  <c r="AC712" i="1"/>
  <c r="AB712" i="1"/>
  <c r="AA712" i="1"/>
  <c r="Z712" i="1"/>
  <c r="Y712" i="1"/>
  <c r="X712" i="1"/>
  <c r="W712" i="1"/>
  <c r="V712" i="1"/>
  <c r="U712" i="1"/>
  <c r="T712" i="1"/>
  <c r="S712" i="1"/>
  <c r="R712" i="1"/>
  <c r="Q712" i="1"/>
  <c r="P712" i="1"/>
  <c r="O712" i="1"/>
  <c r="N712" i="1"/>
  <c r="M712" i="1"/>
  <c r="L712" i="1"/>
  <c r="K712" i="1" s="1"/>
  <c r="BX710" i="1"/>
  <c r="BQ710" i="1"/>
  <c r="BJ710" i="1"/>
  <c r="BC710" i="1"/>
  <c r="AX710" i="1"/>
  <c r="AS710" i="1"/>
  <c r="AN710" i="1"/>
  <c r="AI710" i="1"/>
  <c r="AD710" i="1"/>
  <c r="AC710" i="1"/>
  <c r="AB710" i="1"/>
  <c r="AA710" i="1"/>
  <c r="Z710" i="1"/>
  <c r="Y710" i="1"/>
  <c r="X710" i="1"/>
  <c r="W710" i="1"/>
  <c r="V710" i="1"/>
  <c r="U710" i="1"/>
  <c r="T710" i="1"/>
  <c r="S710" i="1"/>
  <c r="R710" i="1"/>
  <c r="Q710" i="1"/>
  <c r="P710" i="1"/>
  <c r="O710" i="1"/>
  <c r="N710" i="1"/>
  <c r="M710" i="1"/>
  <c r="L710" i="1"/>
  <c r="BX876" i="1"/>
  <c r="BQ876" i="1"/>
  <c r="BJ876" i="1"/>
  <c r="BC876" i="1"/>
  <c r="AX876" i="1"/>
  <c r="AS876" i="1"/>
  <c r="AN876" i="1"/>
  <c r="AI876" i="1"/>
  <c r="AD876" i="1"/>
  <c r="AC876" i="1"/>
  <c r="AB876" i="1"/>
  <c r="AA876" i="1"/>
  <c r="Z876" i="1"/>
  <c r="Y876" i="1"/>
  <c r="X876" i="1"/>
  <c r="W876" i="1"/>
  <c r="V876" i="1"/>
  <c r="U876" i="1"/>
  <c r="T876" i="1"/>
  <c r="S876" i="1"/>
  <c r="R876" i="1"/>
  <c r="Q876" i="1"/>
  <c r="P876" i="1"/>
  <c r="O876" i="1"/>
  <c r="N876" i="1"/>
  <c r="M876" i="1"/>
  <c r="L876" i="1"/>
  <c r="BX888" i="1"/>
  <c r="BQ888" i="1"/>
  <c r="BJ888" i="1"/>
  <c r="BC888" i="1"/>
  <c r="AX888" i="1"/>
  <c r="AS888" i="1"/>
  <c r="AN888" i="1"/>
  <c r="AI888" i="1"/>
  <c r="AD888" i="1"/>
  <c r="AC888" i="1"/>
  <c r="AB888" i="1"/>
  <c r="AA888" i="1"/>
  <c r="Z888" i="1"/>
  <c r="Y888" i="1"/>
  <c r="X888" i="1"/>
  <c r="W888" i="1"/>
  <c r="V888" i="1"/>
  <c r="U888" i="1"/>
  <c r="T888" i="1"/>
  <c r="S888" i="1"/>
  <c r="R888" i="1"/>
  <c r="Q888" i="1"/>
  <c r="P888" i="1"/>
  <c r="K888" i="1" s="1"/>
  <c r="O888" i="1"/>
  <c r="N888" i="1"/>
  <c r="M888" i="1"/>
  <c r="L888" i="1"/>
  <c r="BX877" i="1"/>
  <c r="BQ877" i="1"/>
  <c r="BJ877" i="1"/>
  <c r="BC877" i="1"/>
  <c r="AX877" i="1"/>
  <c r="AS877" i="1"/>
  <c r="AN877" i="1"/>
  <c r="AI877" i="1"/>
  <c r="AD877" i="1"/>
  <c r="AC877" i="1"/>
  <c r="AB877" i="1"/>
  <c r="AA877" i="1"/>
  <c r="Z877" i="1"/>
  <c r="Y877" i="1"/>
  <c r="X877" i="1"/>
  <c r="W877" i="1"/>
  <c r="V877" i="1"/>
  <c r="U877" i="1"/>
  <c r="T877" i="1"/>
  <c r="S877" i="1"/>
  <c r="R877" i="1"/>
  <c r="Q877" i="1"/>
  <c r="P877" i="1"/>
  <c r="O877" i="1"/>
  <c r="N877" i="1"/>
  <c r="M877" i="1"/>
  <c r="L877" i="1"/>
  <c r="BX878" i="1"/>
  <c r="BQ878" i="1"/>
  <c r="BJ878" i="1"/>
  <c r="BC878" i="1"/>
  <c r="AX878" i="1"/>
  <c r="AS878" i="1"/>
  <c r="AN878" i="1"/>
  <c r="AI878" i="1"/>
  <c r="AD878" i="1"/>
  <c r="AC878" i="1"/>
  <c r="AB878" i="1"/>
  <c r="AA878" i="1"/>
  <c r="Z878" i="1"/>
  <c r="Y878" i="1"/>
  <c r="X878" i="1"/>
  <c r="W878" i="1"/>
  <c r="V878" i="1"/>
  <c r="U878" i="1"/>
  <c r="T878" i="1"/>
  <c r="S878" i="1"/>
  <c r="R878" i="1"/>
  <c r="Q878" i="1"/>
  <c r="P878" i="1"/>
  <c r="O878" i="1"/>
  <c r="N878" i="1"/>
  <c r="M878" i="1"/>
  <c r="L878" i="1"/>
  <c r="BX554" i="1"/>
  <c r="BQ554" i="1"/>
  <c r="BJ554" i="1"/>
  <c r="BC554" i="1"/>
  <c r="AX554" i="1"/>
  <c r="AS554" i="1"/>
  <c r="AN554" i="1"/>
  <c r="AI554" i="1"/>
  <c r="AD554" i="1"/>
  <c r="AC554" i="1"/>
  <c r="AB554" i="1"/>
  <c r="AA554" i="1"/>
  <c r="Z554" i="1"/>
  <c r="Y554" i="1"/>
  <c r="X554" i="1"/>
  <c r="W554" i="1"/>
  <c r="V554" i="1"/>
  <c r="U554" i="1"/>
  <c r="T554" i="1"/>
  <c r="S554" i="1"/>
  <c r="R554" i="1"/>
  <c r="Q554" i="1"/>
  <c r="P554" i="1"/>
  <c r="O554" i="1"/>
  <c r="N554" i="1"/>
  <c r="M554" i="1"/>
  <c r="K554" i="1" s="1"/>
  <c r="L554" i="1"/>
  <c r="BX815" i="1"/>
  <c r="BQ815" i="1"/>
  <c r="BJ815" i="1"/>
  <c r="BC815" i="1"/>
  <c r="AX815" i="1"/>
  <c r="AS815" i="1"/>
  <c r="AN815" i="1"/>
  <c r="AI815" i="1"/>
  <c r="AD815" i="1"/>
  <c r="AC815" i="1"/>
  <c r="AB815" i="1"/>
  <c r="AA815" i="1"/>
  <c r="Z815" i="1"/>
  <c r="Y815" i="1"/>
  <c r="X815" i="1"/>
  <c r="W815" i="1"/>
  <c r="V815" i="1"/>
  <c r="U815" i="1"/>
  <c r="T815" i="1"/>
  <c r="S815" i="1"/>
  <c r="R815" i="1"/>
  <c r="Q815" i="1"/>
  <c r="P815" i="1"/>
  <c r="O815" i="1"/>
  <c r="N815" i="1"/>
  <c r="M815" i="1"/>
  <c r="L815" i="1"/>
  <c r="BX953" i="1"/>
  <c r="BQ953" i="1"/>
  <c r="BJ953" i="1"/>
  <c r="BC953" i="1"/>
  <c r="AX953" i="1"/>
  <c r="AS953" i="1"/>
  <c r="AN953" i="1"/>
  <c r="AI953" i="1"/>
  <c r="AD953" i="1"/>
  <c r="AC953" i="1"/>
  <c r="AB953" i="1"/>
  <c r="AA953" i="1"/>
  <c r="Z953" i="1"/>
  <c r="Y953" i="1"/>
  <c r="X953" i="1"/>
  <c r="W953" i="1"/>
  <c r="V953" i="1"/>
  <c r="U953" i="1"/>
  <c r="T953" i="1"/>
  <c r="S953" i="1"/>
  <c r="R953" i="1"/>
  <c r="Q953" i="1"/>
  <c r="P953" i="1"/>
  <c r="O953" i="1"/>
  <c r="N953" i="1"/>
  <c r="M953" i="1"/>
  <c r="L953" i="1"/>
  <c r="BX1129" i="1"/>
  <c r="BQ1129" i="1"/>
  <c r="BJ1129" i="1"/>
  <c r="BC1129" i="1"/>
  <c r="AX1129" i="1"/>
  <c r="AS1129" i="1"/>
  <c r="AN1129" i="1"/>
  <c r="AI1129" i="1"/>
  <c r="AD1129" i="1"/>
  <c r="AC1129" i="1"/>
  <c r="AB1129" i="1"/>
  <c r="AA1129" i="1"/>
  <c r="Z1129" i="1"/>
  <c r="Y1129" i="1"/>
  <c r="X1129" i="1"/>
  <c r="W1129" i="1"/>
  <c r="V1129" i="1"/>
  <c r="U1129" i="1"/>
  <c r="T1129" i="1"/>
  <c r="S1129" i="1"/>
  <c r="R1129" i="1"/>
  <c r="Q1129" i="1"/>
  <c r="P1129" i="1"/>
  <c r="O1129" i="1"/>
  <c r="N1129" i="1"/>
  <c r="M1129" i="1"/>
  <c r="L1129" i="1"/>
  <c r="BX40" i="1"/>
  <c r="BQ40" i="1"/>
  <c r="BJ40" i="1"/>
  <c r="BC40" i="1"/>
  <c r="AX40" i="1"/>
  <c r="AS40" i="1"/>
  <c r="AN40" i="1"/>
  <c r="AI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BX951" i="1"/>
  <c r="BQ951" i="1"/>
  <c r="BJ951" i="1"/>
  <c r="BC951" i="1"/>
  <c r="AX951" i="1"/>
  <c r="AS951" i="1"/>
  <c r="AN951" i="1"/>
  <c r="AI951" i="1"/>
  <c r="AD951" i="1"/>
  <c r="AC951" i="1"/>
  <c r="AB951" i="1"/>
  <c r="AA951" i="1"/>
  <c r="Z951" i="1"/>
  <c r="Y951" i="1"/>
  <c r="X951" i="1"/>
  <c r="W951" i="1"/>
  <c r="V951" i="1"/>
  <c r="U951" i="1"/>
  <c r="T951" i="1"/>
  <c r="S951" i="1"/>
  <c r="R951" i="1"/>
  <c r="Q951" i="1"/>
  <c r="P951" i="1"/>
  <c r="O951" i="1"/>
  <c r="N951" i="1"/>
  <c r="M951" i="1"/>
  <c r="L951" i="1"/>
  <c r="BX1022" i="1"/>
  <c r="BQ1022" i="1"/>
  <c r="BJ1022" i="1"/>
  <c r="BC1022" i="1"/>
  <c r="AX1022" i="1"/>
  <c r="AS1022" i="1"/>
  <c r="AN1022" i="1"/>
  <c r="AI1022" i="1"/>
  <c r="AD1022" i="1"/>
  <c r="AC1022" i="1"/>
  <c r="AB1022" i="1"/>
  <c r="AA1022" i="1"/>
  <c r="Z1022" i="1"/>
  <c r="Y1022" i="1"/>
  <c r="X1022" i="1"/>
  <c r="W1022" i="1"/>
  <c r="V1022" i="1"/>
  <c r="U1022" i="1"/>
  <c r="T1022" i="1"/>
  <c r="S1022" i="1"/>
  <c r="R1022" i="1"/>
  <c r="Q1022" i="1"/>
  <c r="P1022" i="1"/>
  <c r="O1022" i="1"/>
  <c r="N1022" i="1"/>
  <c r="K1022" i="1" s="1"/>
  <c r="M1022" i="1"/>
  <c r="L1022" i="1"/>
  <c r="BX39" i="1"/>
  <c r="BQ39" i="1"/>
  <c r="BJ39" i="1"/>
  <c r="BC39" i="1"/>
  <c r="AX39" i="1"/>
  <c r="AS39" i="1"/>
  <c r="AN39" i="1"/>
  <c r="AI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 s="1"/>
  <c r="BX122" i="1"/>
  <c r="BQ122" i="1"/>
  <c r="BJ122" i="1"/>
  <c r="BC122" i="1"/>
  <c r="AX122" i="1"/>
  <c r="AS122" i="1"/>
  <c r="AN122" i="1"/>
  <c r="AI122" i="1"/>
  <c r="AD122" i="1"/>
  <c r="AC122" i="1"/>
  <c r="AB122" i="1"/>
  <c r="AA122" i="1"/>
  <c r="Z122" i="1"/>
  <c r="Y122" i="1"/>
  <c r="X122" i="1"/>
  <c r="W122" i="1"/>
  <c r="V122" i="1"/>
  <c r="U122" i="1"/>
  <c r="T122" i="1"/>
  <c r="S122" i="1"/>
  <c r="R122" i="1"/>
  <c r="Q122" i="1"/>
  <c r="P122" i="1"/>
  <c r="O122" i="1"/>
  <c r="N122" i="1"/>
  <c r="M122" i="1"/>
  <c r="L122" i="1"/>
  <c r="BX580" i="1"/>
  <c r="BQ580" i="1"/>
  <c r="BJ580" i="1"/>
  <c r="BC580" i="1"/>
  <c r="AX580" i="1"/>
  <c r="AS580" i="1"/>
  <c r="AN580" i="1"/>
  <c r="AI580" i="1"/>
  <c r="AD580" i="1"/>
  <c r="AC580" i="1"/>
  <c r="AB580" i="1"/>
  <c r="AA580" i="1"/>
  <c r="Z580" i="1"/>
  <c r="Y580" i="1"/>
  <c r="X580" i="1"/>
  <c r="W580" i="1"/>
  <c r="V580" i="1"/>
  <c r="U580" i="1"/>
  <c r="T580" i="1"/>
  <c r="S580" i="1"/>
  <c r="R580" i="1"/>
  <c r="Q580" i="1"/>
  <c r="P580" i="1"/>
  <c r="O580" i="1"/>
  <c r="N580" i="1"/>
  <c r="M580" i="1"/>
  <c r="L580" i="1"/>
  <c r="K580" i="1" s="1"/>
  <c r="BX124" i="1"/>
  <c r="BQ124" i="1"/>
  <c r="BJ124" i="1"/>
  <c r="BC124" i="1"/>
  <c r="AX124" i="1"/>
  <c r="AS124" i="1"/>
  <c r="AN124" i="1"/>
  <c r="AI124" i="1"/>
  <c r="AD124" i="1"/>
  <c r="AC124" i="1"/>
  <c r="AB124" i="1"/>
  <c r="AA124" i="1"/>
  <c r="Z124" i="1"/>
  <c r="Y124" i="1"/>
  <c r="X124" i="1"/>
  <c r="W124" i="1"/>
  <c r="V124" i="1"/>
  <c r="U124" i="1"/>
  <c r="T124" i="1"/>
  <c r="S124" i="1"/>
  <c r="R124" i="1"/>
  <c r="Q124" i="1"/>
  <c r="P124" i="1"/>
  <c r="O124" i="1"/>
  <c r="N124" i="1"/>
  <c r="M124" i="1"/>
  <c r="L124" i="1"/>
  <c r="BX125" i="1"/>
  <c r="BQ125" i="1"/>
  <c r="BJ125" i="1"/>
  <c r="BC125" i="1"/>
  <c r="AX125" i="1"/>
  <c r="AS125" i="1"/>
  <c r="AN125" i="1"/>
  <c r="AI125" i="1"/>
  <c r="AD125" i="1"/>
  <c r="AC125" i="1"/>
  <c r="AB125" i="1"/>
  <c r="AA125" i="1"/>
  <c r="Z125" i="1"/>
  <c r="Y125" i="1"/>
  <c r="X125" i="1"/>
  <c r="W125" i="1"/>
  <c r="V125" i="1"/>
  <c r="U125" i="1"/>
  <c r="T125" i="1"/>
  <c r="S125" i="1"/>
  <c r="R125" i="1"/>
  <c r="Q125" i="1"/>
  <c r="P125" i="1"/>
  <c r="O125" i="1"/>
  <c r="N125" i="1"/>
  <c r="M125" i="1"/>
  <c r="L125" i="1"/>
  <c r="BX126" i="1"/>
  <c r="BQ126" i="1"/>
  <c r="BJ126" i="1"/>
  <c r="BC126" i="1"/>
  <c r="AX126" i="1"/>
  <c r="AS126" i="1"/>
  <c r="AN126" i="1"/>
  <c r="AI126" i="1"/>
  <c r="AD126" i="1"/>
  <c r="AC126" i="1"/>
  <c r="AB126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BX247" i="1"/>
  <c r="BQ247" i="1"/>
  <c r="BJ247" i="1"/>
  <c r="BC247" i="1"/>
  <c r="AX247" i="1"/>
  <c r="AS247" i="1"/>
  <c r="AN247" i="1"/>
  <c r="AI247" i="1"/>
  <c r="AD247" i="1"/>
  <c r="AC247" i="1"/>
  <c r="AB247" i="1"/>
  <c r="AA247" i="1"/>
  <c r="Z247" i="1"/>
  <c r="Y247" i="1"/>
  <c r="X247" i="1"/>
  <c r="W247" i="1"/>
  <c r="V247" i="1"/>
  <c r="U247" i="1"/>
  <c r="T247" i="1"/>
  <c r="S247" i="1"/>
  <c r="R247" i="1"/>
  <c r="Q247" i="1"/>
  <c r="P247" i="1"/>
  <c r="O247" i="1"/>
  <c r="N247" i="1"/>
  <c r="K247" i="1" s="1"/>
  <c r="M247" i="1"/>
  <c r="L247" i="1"/>
  <c r="BX835" i="1"/>
  <c r="BQ835" i="1"/>
  <c r="BJ835" i="1"/>
  <c r="BC835" i="1"/>
  <c r="AX835" i="1"/>
  <c r="AS835" i="1"/>
  <c r="AN835" i="1"/>
  <c r="AI835" i="1"/>
  <c r="AD835" i="1"/>
  <c r="AC835" i="1"/>
  <c r="AB835" i="1"/>
  <c r="AA835" i="1"/>
  <c r="Z835" i="1"/>
  <c r="Y835" i="1"/>
  <c r="X835" i="1"/>
  <c r="W835" i="1"/>
  <c r="V835" i="1"/>
  <c r="U835" i="1"/>
  <c r="T835" i="1"/>
  <c r="S835" i="1"/>
  <c r="R835" i="1"/>
  <c r="Q835" i="1"/>
  <c r="P835" i="1"/>
  <c r="O835" i="1"/>
  <c r="N835" i="1"/>
  <c r="M835" i="1"/>
  <c r="L835" i="1"/>
  <c r="BX836" i="1"/>
  <c r="BQ836" i="1"/>
  <c r="BJ836" i="1"/>
  <c r="BC836" i="1"/>
  <c r="AX836" i="1"/>
  <c r="AS836" i="1"/>
  <c r="AN836" i="1"/>
  <c r="AI836" i="1"/>
  <c r="AD836" i="1"/>
  <c r="AC836" i="1"/>
  <c r="AB836" i="1"/>
  <c r="AA836" i="1"/>
  <c r="Z836" i="1"/>
  <c r="Y836" i="1"/>
  <c r="X836" i="1"/>
  <c r="W836" i="1"/>
  <c r="V836" i="1"/>
  <c r="U836" i="1"/>
  <c r="T836" i="1"/>
  <c r="S836" i="1"/>
  <c r="R836" i="1"/>
  <c r="Q836" i="1"/>
  <c r="P836" i="1"/>
  <c r="O836" i="1"/>
  <c r="N836" i="1"/>
  <c r="M836" i="1"/>
  <c r="L836" i="1"/>
  <c r="BX265" i="1"/>
  <c r="BQ265" i="1"/>
  <c r="BJ265" i="1"/>
  <c r="BC265" i="1"/>
  <c r="AX265" i="1"/>
  <c r="AS265" i="1"/>
  <c r="AN265" i="1"/>
  <c r="AI265" i="1"/>
  <c r="AD265" i="1"/>
  <c r="AC265" i="1"/>
  <c r="AB265" i="1"/>
  <c r="AA265" i="1"/>
  <c r="Z265" i="1"/>
  <c r="Y265" i="1"/>
  <c r="X265" i="1"/>
  <c r="W265" i="1"/>
  <c r="V265" i="1"/>
  <c r="U265" i="1"/>
  <c r="T265" i="1"/>
  <c r="S265" i="1"/>
  <c r="R265" i="1"/>
  <c r="Q265" i="1"/>
  <c r="P265" i="1"/>
  <c r="O265" i="1"/>
  <c r="N265" i="1"/>
  <c r="M265" i="1"/>
  <c r="L265" i="1"/>
  <c r="K265" i="1" s="1"/>
  <c r="BX279" i="1"/>
  <c r="BQ279" i="1"/>
  <c r="BJ279" i="1"/>
  <c r="BC279" i="1"/>
  <c r="AX279" i="1"/>
  <c r="AS279" i="1"/>
  <c r="AN279" i="1"/>
  <c r="AI279" i="1"/>
  <c r="AD279" i="1"/>
  <c r="AC279" i="1"/>
  <c r="AB279" i="1"/>
  <c r="AA279" i="1"/>
  <c r="Z279" i="1"/>
  <c r="Y279" i="1"/>
  <c r="X279" i="1"/>
  <c r="W279" i="1"/>
  <c r="V279" i="1"/>
  <c r="U279" i="1"/>
  <c r="T279" i="1"/>
  <c r="S279" i="1"/>
  <c r="R279" i="1"/>
  <c r="Q279" i="1"/>
  <c r="P279" i="1"/>
  <c r="O279" i="1"/>
  <c r="N279" i="1"/>
  <c r="M279" i="1"/>
  <c r="L279" i="1"/>
  <c r="BX300" i="1"/>
  <c r="BQ300" i="1"/>
  <c r="BJ300" i="1"/>
  <c r="BC300" i="1"/>
  <c r="AX300" i="1"/>
  <c r="AS300" i="1"/>
  <c r="AN300" i="1"/>
  <c r="AI300" i="1"/>
  <c r="AD300" i="1"/>
  <c r="AC300" i="1"/>
  <c r="AB300" i="1"/>
  <c r="AA300" i="1"/>
  <c r="Z300" i="1"/>
  <c r="Y300" i="1"/>
  <c r="X300" i="1"/>
  <c r="W300" i="1"/>
  <c r="V300" i="1"/>
  <c r="U300" i="1"/>
  <c r="T300" i="1"/>
  <c r="S300" i="1"/>
  <c r="R300" i="1"/>
  <c r="Q300" i="1"/>
  <c r="P300" i="1"/>
  <c r="O300" i="1"/>
  <c r="N300" i="1"/>
  <c r="M300" i="1"/>
  <c r="K300" i="1" s="1"/>
  <c r="L300" i="1"/>
  <c r="BX324" i="1"/>
  <c r="BQ324" i="1"/>
  <c r="BJ324" i="1"/>
  <c r="BC324" i="1"/>
  <c r="AX324" i="1"/>
  <c r="AS324" i="1"/>
  <c r="AN324" i="1"/>
  <c r="AI324" i="1"/>
  <c r="AD324" i="1"/>
  <c r="AC324" i="1"/>
  <c r="AB324" i="1"/>
  <c r="AA324" i="1"/>
  <c r="Z324" i="1"/>
  <c r="Y324" i="1"/>
  <c r="X324" i="1"/>
  <c r="W324" i="1"/>
  <c r="V324" i="1"/>
  <c r="U324" i="1"/>
  <c r="T324" i="1"/>
  <c r="S324" i="1"/>
  <c r="R324" i="1"/>
  <c r="Q324" i="1"/>
  <c r="P324" i="1"/>
  <c r="O324" i="1"/>
  <c r="N324" i="1"/>
  <c r="M324" i="1"/>
  <c r="L324" i="1"/>
  <c r="BX276" i="1"/>
  <c r="BQ276" i="1"/>
  <c r="BJ276" i="1"/>
  <c r="BC276" i="1"/>
  <c r="AX276" i="1"/>
  <c r="AS276" i="1"/>
  <c r="AN276" i="1"/>
  <c r="AI276" i="1"/>
  <c r="AD276" i="1"/>
  <c r="AC276" i="1"/>
  <c r="AB276" i="1"/>
  <c r="AA276" i="1"/>
  <c r="Z276" i="1"/>
  <c r="Y276" i="1"/>
  <c r="X276" i="1"/>
  <c r="W276" i="1"/>
  <c r="V276" i="1"/>
  <c r="U276" i="1"/>
  <c r="T276" i="1"/>
  <c r="S276" i="1"/>
  <c r="R276" i="1"/>
  <c r="Q276" i="1"/>
  <c r="P276" i="1"/>
  <c r="O276" i="1"/>
  <c r="N276" i="1"/>
  <c r="M276" i="1"/>
  <c r="L276" i="1"/>
  <c r="BX478" i="1"/>
  <c r="BQ478" i="1"/>
  <c r="BJ478" i="1"/>
  <c r="BC478" i="1"/>
  <c r="AX478" i="1"/>
  <c r="AS478" i="1"/>
  <c r="AN478" i="1"/>
  <c r="AI478" i="1"/>
  <c r="AD478" i="1"/>
  <c r="AC478" i="1"/>
  <c r="AB478" i="1"/>
  <c r="AA478" i="1"/>
  <c r="Z478" i="1"/>
  <c r="Y478" i="1"/>
  <c r="X478" i="1"/>
  <c r="W478" i="1"/>
  <c r="V478" i="1"/>
  <c r="U478" i="1"/>
  <c r="T478" i="1"/>
  <c r="S478" i="1"/>
  <c r="R478" i="1"/>
  <c r="Q478" i="1"/>
  <c r="P478" i="1"/>
  <c r="O478" i="1"/>
  <c r="N478" i="1"/>
  <c r="M478" i="1"/>
  <c r="L478" i="1"/>
  <c r="K478" i="1" s="1"/>
  <c r="BX244" i="1"/>
  <c r="BQ244" i="1"/>
  <c r="BJ244" i="1"/>
  <c r="BC244" i="1"/>
  <c r="AX244" i="1"/>
  <c r="AS244" i="1"/>
  <c r="AN244" i="1"/>
  <c r="AI244" i="1"/>
  <c r="AD244" i="1"/>
  <c r="AC244" i="1"/>
  <c r="AB244" i="1"/>
  <c r="AA244" i="1"/>
  <c r="Z244" i="1"/>
  <c r="Y244" i="1"/>
  <c r="X244" i="1"/>
  <c r="W244" i="1"/>
  <c r="V244" i="1"/>
  <c r="U244" i="1"/>
  <c r="T244" i="1"/>
  <c r="S244" i="1"/>
  <c r="R244" i="1"/>
  <c r="Q244" i="1"/>
  <c r="P244" i="1"/>
  <c r="O244" i="1"/>
  <c r="N244" i="1"/>
  <c r="M244" i="1"/>
  <c r="L244" i="1"/>
  <c r="BX289" i="1"/>
  <c r="BQ289" i="1"/>
  <c r="BJ289" i="1"/>
  <c r="BC289" i="1"/>
  <c r="AX289" i="1"/>
  <c r="AS289" i="1"/>
  <c r="AN289" i="1"/>
  <c r="AI289" i="1"/>
  <c r="AD289" i="1"/>
  <c r="AC289" i="1"/>
  <c r="AB289" i="1"/>
  <c r="AA289" i="1"/>
  <c r="Z289" i="1"/>
  <c r="Y289" i="1"/>
  <c r="X289" i="1"/>
  <c r="W289" i="1"/>
  <c r="V289" i="1"/>
  <c r="U289" i="1"/>
  <c r="T289" i="1"/>
  <c r="S289" i="1"/>
  <c r="R289" i="1"/>
  <c r="Q289" i="1"/>
  <c r="P289" i="1"/>
  <c r="O289" i="1"/>
  <c r="N289" i="1"/>
  <c r="M289" i="1"/>
  <c r="K289" i="1" s="1"/>
  <c r="L289" i="1"/>
  <c r="BX1144" i="1"/>
  <c r="BQ1144" i="1"/>
  <c r="BJ1144" i="1"/>
  <c r="BC1144" i="1"/>
  <c r="AX1144" i="1"/>
  <c r="AS1144" i="1"/>
  <c r="AN1144" i="1"/>
  <c r="AI1144" i="1"/>
  <c r="AD1144" i="1"/>
  <c r="AC1144" i="1"/>
  <c r="AB1144" i="1"/>
  <c r="AA1144" i="1"/>
  <c r="Z1144" i="1"/>
  <c r="Y1144" i="1"/>
  <c r="X1144" i="1"/>
  <c r="W1144" i="1"/>
  <c r="V1144" i="1"/>
  <c r="U1144" i="1"/>
  <c r="T1144" i="1"/>
  <c r="S1144" i="1"/>
  <c r="R1144" i="1"/>
  <c r="Q1144" i="1"/>
  <c r="P1144" i="1"/>
  <c r="O1144" i="1"/>
  <c r="K1144" i="1" s="1"/>
  <c r="N1144" i="1"/>
  <c r="M1144" i="1"/>
  <c r="L1144" i="1"/>
  <c r="BX278" i="1"/>
  <c r="BQ278" i="1"/>
  <c r="BJ278" i="1"/>
  <c r="BC278" i="1"/>
  <c r="AX278" i="1"/>
  <c r="AS278" i="1"/>
  <c r="AN278" i="1"/>
  <c r="AI278" i="1"/>
  <c r="AD278" i="1"/>
  <c r="AC278" i="1"/>
  <c r="AB278" i="1"/>
  <c r="AA278" i="1"/>
  <c r="Z278" i="1"/>
  <c r="Y278" i="1"/>
  <c r="X278" i="1"/>
  <c r="W278" i="1"/>
  <c r="V278" i="1"/>
  <c r="U278" i="1"/>
  <c r="T278" i="1"/>
  <c r="S278" i="1"/>
  <c r="R278" i="1"/>
  <c r="Q278" i="1"/>
  <c r="P278" i="1"/>
  <c r="O278" i="1"/>
  <c r="N278" i="1"/>
  <c r="M278" i="1"/>
  <c r="K278" i="1" s="1"/>
  <c r="L278" i="1"/>
  <c r="BX285" i="1"/>
  <c r="BQ285" i="1"/>
  <c r="BJ285" i="1"/>
  <c r="BC285" i="1"/>
  <c r="AX285" i="1"/>
  <c r="AS285" i="1"/>
  <c r="AN285" i="1"/>
  <c r="AI285" i="1"/>
  <c r="AD285" i="1"/>
  <c r="AC285" i="1"/>
  <c r="AB285" i="1"/>
  <c r="AA285" i="1"/>
  <c r="Z285" i="1"/>
  <c r="Y285" i="1"/>
  <c r="X285" i="1"/>
  <c r="W285" i="1"/>
  <c r="V285" i="1"/>
  <c r="U285" i="1"/>
  <c r="T285" i="1"/>
  <c r="S285" i="1"/>
  <c r="R285" i="1"/>
  <c r="Q285" i="1"/>
  <c r="P285" i="1"/>
  <c r="O285" i="1"/>
  <c r="N285" i="1"/>
  <c r="M285" i="1"/>
  <c r="L285" i="1"/>
  <c r="BX288" i="1"/>
  <c r="BQ288" i="1"/>
  <c r="BJ288" i="1"/>
  <c r="BC288" i="1"/>
  <c r="AX288" i="1"/>
  <c r="AS288" i="1"/>
  <c r="AN288" i="1"/>
  <c r="AI288" i="1"/>
  <c r="AD288" i="1"/>
  <c r="AC288" i="1"/>
  <c r="AB288" i="1"/>
  <c r="AA288" i="1"/>
  <c r="Z288" i="1"/>
  <c r="Y288" i="1"/>
  <c r="X288" i="1"/>
  <c r="W288" i="1"/>
  <c r="V288" i="1"/>
  <c r="U288" i="1"/>
  <c r="T288" i="1"/>
  <c r="S288" i="1"/>
  <c r="R288" i="1"/>
  <c r="Q288" i="1"/>
  <c r="P288" i="1"/>
  <c r="O288" i="1"/>
  <c r="N288" i="1"/>
  <c r="K288" i="1" s="1"/>
  <c r="M288" i="1"/>
  <c r="L288" i="1"/>
  <c r="BX103" i="1"/>
  <c r="BQ103" i="1"/>
  <c r="BJ103" i="1"/>
  <c r="BC103" i="1"/>
  <c r="AX103" i="1"/>
  <c r="AS103" i="1"/>
  <c r="AN103" i="1"/>
  <c r="AI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BX112" i="1"/>
  <c r="BQ112" i="1"/>
  <c r="BJ112" i="1"/>
  <c r="BC112" i="1"/>
  <c r="AX112" i="1"/>
  <c r="AS112" i="1"/>
  <c r="AN112" i="1"/>
  <c r="AI112" i="1"/>
  <c r="AD112" i="1"/>
  <c r="AC112" i="1"/>
  <c r="AB112" i="1"/>
  <c r="AA112" i="1"/>
  <c r="Z112" i="1"/>
  <c r="Y112" i="1"/>
  <c r="X112" i="1"/>
  <c r="W112" i="1"/>
  <c r="V112" i="1"/>
  <c r="U112" i="1"/>
  <c r="T112" i="1"/>
  <c r="S112" i="1"/>
  <c r="R112" i="1"/>
  <c r="Q112" i="1"/>
  <c r="P112" i="1"/>
  <c r="O112" i="1"/>
  <c r="N112" i="1"/>
  <c r="M112" i="1"/>
  <c r="L112" i="1"/>
  <c r="BX539" i="1"/>
  <c r="BQ539" i="1"/>
  <c r="BJ539" i="1"/>
  <c r="BC539" i="1"/>
  <c r="AX539" i="1"/>
  <c r="AS539" i="1"/>
  <c r="AN539" i="1"/>
  <c r="AI539" i="1"/>
  <c r="AD539" i="1"/>
  <c r="AC539" i="1"/>
  <c r="AB539" i="1"/>
  <c r="AA539" i="1"/>
  <c r="Z539" i="1"/>
  <c r="Y539" i="1"/>
  <c r="X539" i="1"/>
  <c r="W539" i="1"/>
  <c r="V539" i="1"/>
  <c r="U539" i="1"/>
  <c r="T539" i="1"/>
  <c r="S539" i="1"/>
  <c r="R539" i="1"/>
  <c r="Q539" i="1"/>
  <c r="P539" i="1"/>
  <c r="O539" i="1"/>
  <c r="N539" i="1"/>
  <c r="M539" i="1"/>
  <c r="L539" i="1"/>
  <c r="BX838" i="1"/>
  <c r="BQ838" i="1"/>
  <c r="BJ838" i="1"/>
  <c r="BC838" i="1"/>
  <c r="AX838" i="1"/>
  <c r="AS838" i="1"/>
  <c r="AN838" i="1"/>
  <c r="AI838" i="1"/>
  <c r="AD838" i="1"/>
  <c r="AC838" i="1"/>
  <c r="AB838" i="1"/>
  <c r="AA838" i="1"/>
  <c r="Z838" i="1"/>
  <c r="Y838" i="1"/>
  <c r="X838" i="1"/>
  <c r="W838" i="1"/>
  <c r="V838" i="1"/>
  <c r="U838" i="1"/>
  <c r="T838" i="1"/>
  <c r="S838" i="1"/>
  <c r="R838" i="1"/>
  <c r="Q838" i="1"/>
  <c r="P838" i="1"/>
  <c r="O838" i="1"/>
  <c r="N838" i="1"/>
  <c r="M838" i="1"/>
  <c r="L838" i="1"/>
  <c r="K838" i="1" s="1"/>
  <c r="BX121" i="1"/>
  <c r="BQ121" i="1"/>
  <c r="BJ121" i="1"/>
  <c r="BC121" i="1"/>
  <c r="AX121" i="1"/>
  <c r="AS121" i="1"/>
  <c r="AN121" i="1"/>
  <c r="AI121" i="1"/>
  <c r="AD121" i="1"/>
  <c r="AC121" i="1"/>
  <c r="AB121" i="1"/>
  <c r="AA121" i="1"/>
  <c r="Z121" i="1"/>
  <c r="Y121" i="1"/>
  <c r="X121" i="1"/>
  <c r="W121" i="1"/>
  <c r="V121" i="1"/>
  <c r="U121" i="1"/>
  <c r="T121" i="1"/>
  <c r="S121" i="1"/>
  <c r="R121" i="1"/>
  <c r="Q121" i="1"/>
  <c r="P121" i="1"/>
  <c r="O121" i="1"/>
  <c r="N121" i="1"/>
  <c r="M121" i="1"/>
  <c r="L121" i="1"/>
  <c r="BX912" i="1"/>
  <c r="BQ912" i="1"/>
  <c r="BJ912" i="1"/>
  <c r="BC912" i="1"/>
  <c r="AX912" i="1"/>
  <c r="AS912" i="1"/>
  <c r="AN912" i="1"/>
  <c r="AI912" i="1"/>
  <c r="AD912" i="1"/>
  <c r="AC912" i="1"/>
  <c r="AB912" i="1"/>
  <c r="AA912" i="1"/>
  <c r="Z912" i="1"/>
  <c r="Y912" i="1"/>
  <c r="X912" i="1"/>
  <c r="W912" i="1"/>
  <c r="V912" i="1"/>
  <c r="U912" i="1"/>
  <c r="T912" i="1"/>
  <c r="S912" i="1"/>
  <c r="R912" i="1"/>
  <c r="Q912" i="1"/>
  <c r="P912" i="1"/>
  <c r="O912" i="1"/>
  <c r="N912" i="1"/>
  <c r="M912" i="1"/>
  <c r="L912" i="1"/>
  <c r="BX287" i="1"/>
  <c r="BQ287" i="1"/>
  <c r="BJ287" i="1"/>
  <c r="BC287" i="1"/>
  <c r="AX287" i="1"/>
  <c r="AS287" i="1"/>
  <c r="AN287" i="1"/>
  <c r="AI287" i="1"/>
  <c r="AD287" i="1"/>
  <c r="AC287" i="1"/>
  <c r="AB287" i="1"/>
  <c r="AA287" i="1"/>
  <c r="Z287" i="1"/>
  <c r="Y287" i="1"/>
  <c r="X287" i="1"/>
  <c r="W287" i="1"/>
  <c r="V287" i="1"/>
  <c r="U287" i="1"/>
  <c r="T287" i="1"/>
  <c r="S287" i="1"/>
  <c r="R287" i="1"/>
  <c r="Q287" i="1"/>
  <c r="P287" i="1"/>
  <c r="O287" i="1"/>
  <c r="N287" i="1"/>
  <c r="M287" i="1"/>
  <c r="L287" i="1"/>
  <c r="K287" i="1" s="1"/>
  <c r="BX339" i="1"/>
  <c r="BQ339" i="1"/>
  <c r="BJ339" i="1"/>
  <c r="BC339" i="1"/>
  <c r="AX339" i="1"/>
  <c r="AS339" i="1"/>
  <c r="AN339" i="1"/>
  <c r="AI339" i="1"/>
  <c r="AD339" i="1"/>
  <c r="AC339" i="1"/>
  <c r="AB339" i="1"/>
  <c r="AA339" i="1"/>
  <c r="Z339" i="1"/>
  <c r="Y339" i="1"/>
  <c r="X339" i="1"/>
  <c r="W339" i="1"/>
  <c r="V339" i="1"/>
  <c r="U339" i="1"/>
  <c r="T339" i="1"/>
  <c r="S339" i="1"/>
  <c r="R339" i="1"/>
  <c r="Q339" i="1"/>
  <c r="P339" i="1"/>
  <c r="O339" i="1"/>
  <c r="N339" i="1"/>
  <c r="M339" i="1"/>
  <c r="L339" i="1"/>
  <c r="BX848" i="1"/>
  <c r="BQ848" i="1"/>
  <c r="BJ848" i="1"/>
  <c r="BC848" i="1"/>
  <c r="AX848" i="1"/>
  <c r="AS848" i="1"/>
  <c r="AN848" i="1"/>
  <c r="AI848" i="1"/>
  <c r="AD848" i="1"/>
  <c r="AC848" i="1"/>
  <c r="AB848" i="1"/>
  <c r="AA848" i="1"/>
  <c r="Z848" i="1"/>
  <c r="Y848" i="1"/>
  <c r="X848" i="1"/>
  <c r="W848" i="1"/>
  <c r="V848" i="1"/>
  <c r="U848" i="1"/>
  <c r="T848" i="1"/>
  <c r="S848" i="1"/>
  <c r="R848" i="1"/>
  <c r="Q848" i="1"/>
  <c r="P848" i="1"/>
  <c r="O848" i="1"/>
  <c r="N848" i="1"/>
  <c r="K848" i="1" s="1"/>
  <c r="M848" i="1"/>
  <c r="L848" i="1"/>
  <c r="BX704" i="1"/>
  <c r="BQ704" i="1"/>
  <c r="BJ704" i="1"/>
  <c r="BC704" i="1"/>
  <c r="AX704" i="1"/>
  <c r="AS704" i="1"/>
  <c r="AN704" i="1"/>
  <c r="AI704" i="1"/>
  <c r="AD704" i="1"/>
  <c r="AC704" i="1"/>
  <c r="AB704" i="1"/>
  <c r="AA704" i="1"/>
  <c r="Z704" i="1"/>
  <c r="Y704" i="1"/>
  <c r="X704" i="1"/>
  <c r="W704" i="1"/>
  <c r="V704" i="1"/>
  <c r="U704" i="1"/>
  <c r="T704" i="1"/>
  <c r="S704" i="1"/>
  <c r="R704" i="1"/>
  <c r="Q704" i="1"/>
  <c r="P704" i="1"/>
  <c r="O704" i="1"/>
  <c r="N704" i="1"/>
  <c r="M704" i="1"/>
  <c r="L704" i="1"/>
  <c r="BX700" i="1"/>
  <c r="BQ700" i="1"/>
  <c r="BJ700" i="1"/>
  <c r="BC700" i="1"/>
  <c r="AX700" i="1"/>
  <c r="AS700" i="1"/>
  <c r="AN700" i="1"/>
  <c r="AI700" i="1"/>
  <c r="AD700" i="1"/>
  <c r="AC700" i="1"/>
  <c r="AB700" i="1"/>
  <c r="AA700" i="1"/>
  <c r="Z700" i="1"/>
  <c r="Y700" i="1"/>
  <c r="X700" i="1"/>
  <c r="W700" i="1"/>
  <c r="V700" i="1"/>
  <c r="U700" i="1"/>
  <c r="T700" i="1"/>
  <c r="S700" i="1"/>
  <c r="R700" i="1"/>
  <c r="Q700" i="1"/>
  <c r="P700" i="1"/>
  <c r="O700" i="1"/>
  <c r="N700" i="1"/>
  <c r="M700" i="1"/>
  <c r="L700" i="1"/>
  <c r="AX132" i="1"/>
  <c r="AS132" i="1"/>
  <c r="AN132" i="1"/>
  <c r="AI132" i="1"/>
  <c r="AD132" i="1"/>
  <c r="AC132" i="1"/>
  <c r="AB132" i="1"/>
  <c r="AA132" i="1"/>
  <c r="Z132" i="1"/>
  <c r="Y132" i="1"/>
  <c r="X132" i="1"/>
  <c r="W132" i="1"/>
  <c r="V132" i="1"/>
  <c r="U132" i="1"/>
  <c r="T132" i="1"/>
  <c r="S132" i="1"/>
  <c r="R132" i="1"/>
  <c r="Q132" i="1"/>
  <c r="P132" i="1"/>
  <c r="O132" i="1"/>
  <c r="N132" i="1"/>
  <c r="M132" i="1"/>
  <c r="L132" i="1"/>
  <c r="BX823" i="1"/>
  <c r="BQ823" i="1"/>
  <c r="BJ823" i="1"/>
  <c r="BC823" i="1"/>
  <c r="AX823" i="1"/>
  <c r="AS823" i="1"/>
  <c r="AN823" i="1"/>
  <c r="AI823" i="1"/>
  <c r="AD823" i="1"/>
  <c r="AC823" i="1"/>
  <c r="AB823" i="1"/>
  <c r="AA823" i="1"/>
  <c r="Z823" i="1"/>
  <c r="Y823" i="1"/>
  <c r="X823" i="1"/>
  <c r="W823" i="1"/>
  <c r="V823" i="1"/>
  <c r="U823" i="1"/>
  <c r="T823" i="1"/>
  <c r="S823" i="1"/>
  <c r="R823" i="1"/>
  <c r="Q823" i="1"/>
  <c r="P823" i="1"/>
  <c r="O823" i="1"/>
  <c r="N823" i="1"/>
  <c r="M823" i="1"/>
  <c r="L823" i="1"/>
  <c r="BX433" i="1"/>
  <c r="BQ433" i="1"/>
  <c r="BJ433" i="1"/>
  <c r="BC433" i="1"/>
  <c r="AX433" i="1"/>
  <c r="AS433" i="1"/>
  <c r="AN433" i="1"/>
  <c r="AI433" i="1"/>
  <c r="AD433" i="1"/>
  <c r="AC433" i="1"/>
  <c r="AB433" i="1"/>
  <c r="AA433" i="1"/>
  <c r="Z433" i="1"/>
  <c r="Y433" i="1"/>
  <c r="X433" i="1"/>
  <c r="W433" i="1"/>
  <c r="V433" i="1"/>
  <c r="U433" i="1"/>
  <c r="T433" i="1"/>
  <c r="S433" i="1"/>
  <c r="R433" i="1"/>
  <c r="Q433" i="1"/>
  <c r="P433" i="1"/>
  <c r="O433" i="1"/>
  <c r="N433" i="1"/>
  <c r="K433" i="1" s="1"/>
  <c r="M433" i="1"/>
  <c r="L433" i="1"/>
  <c r="BX56" i="1"/>
  <c r="BQ56" i="1"/>
  <c r="BJ56" i="1"/>
  <c r="BC56" i="1"/>
  <c r="AX56" i="1"/>
  <c r="AS56" i="1"/>
  <c r="AN56" i="1"/>
  <c r="AI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BX1223" i="1"/>
  <c r="BQ1223" i="1"/>
  <c r="BJ1223" i="1"/>
  <c r="BC1223" i="1"/>
  <c r="AX1223" i="1"/>
  <c r="AS1223" i="1"/>
  <c r="AN1223" i="1"/>
  <c r="AI1223" i="1"/>
  <c r="AD1223" i="1"/>
  <c r="AC1223" i="1"/>
  <c r="AB1223" i="1"/>
  <c r="AA1223" i="1"/>
  <c r="Z1223" i="1"/>
  <c r="Y1223" i="1"/>
  <c r="X1223" i="1"/>
  <c r="W1223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 s="1"/>
  <c r="BX485" i="1"/>
  <c r="BQ485" i="1"/>
  <c r="BJ485" i="1"/>
  <c r="BC485" i="1"/>
  <c r="AX485" i="1"/>
  <c r="AS485" i="1"/>
  <c r="AN485" i="1"/>
  <c r="AI485" i="1"/>
  <c r="AD485" i="1"/>
  <c r="AC485" i="1"/>
  <c r="AB485" i="1"/>
  <c r="AA485" i="1"/>
  <c r="Z485" i="1"/>
  <c r="Y485" i="1"/>
  <c r="X485" i="1"/>
  <c r="W485" i="1"/>
  <c r="V485" i="1"/>
  <c r="U485" i="1"/>
  <c r="T485" i="1"/>
  <c r="S485" i="1"/>
  <c r="R485" i="1"/>
  <c r="Q485" i="1"/>
  <c r="P485" i="1"/>
  <c r="O485" i="1"/>
  <c r="N485" i="1"/>
  <c r="M485" i="1"/>
  <c r="L485" i="1"/>
  <c r="BX120" i="1"/>
  <c r="BQ120" i="1"/>
  <c r="BJ120" i="1"/>
  <c r="BC120" i="1"/>
  <c r="AX120" i="1"/>
  <c r="AS120" i="1"/>
  <c r="AN120" i="1"/>
  <c r="AI120" i="1"/>
  <c r="AD120" i="1"/>
  <c r="AC120" i="1"/>
  <c r="AB120" i="1"/>
  <c r="AA120" i="1"/>
  <c r="Z120" i="1"/>
  <c r="Y120" i="1"/>
  <c r="X120" i="1"/>
  <c r="W120" i="1"/>
  <c r="V120" i="1"/>
  <c r="U120" i="1"/>
  <c r="T120" i="1"/>
  <c r="S120" i="1"/>
  <c r="R120" i="1"/>
  <c r="Q120" i="1"/>
  <c r="K120" i="1" s="1"/>
  <c r="P120" i="1"/>
  <c r="O120" i="1"/>
  <c r="N120" i="1"/>
  <c r="M120" i="1"/>
  <c r="L120" i="1"/>
  <c r="BX1028" i="1"/>
  <c r="BQ1028" i="1"/>
  <c r="BJ1028" i="1"/>
  <c r="BC1028" i="1"/>
  <c r="AX1028" i="1"/>
  <c r="AS1028" i="1"/>
  <c r="AN1028" i="1"/>
  <c r="AI1028" i="1"/>
  <c r="AD1028" i="1"/>
  <c r="AC1028" i="1"/>
  <c r="AB1028" i="1"/>
  <c r="AA1028" i="1"/>
  <c r="Z1028" i="1"/>
  <c r="Y1028" i="1"/>
  <c r="X1028" i="1"/>
  <c r="W1028" i="1"/>
  <c r="V1028" i="1"/>
  <c r="U1028" i="1"/>
  <c r="T1028" i="1"/>
  <c r="S1028" i="1"/>
  <c r="R1028" i="1"/>
  <c r="Q1028" i="1"/>
  <c r="P1028" i="1"/>
  <c r="O1028" i="1"/>
  <c r="N1028" i="1"/>
  <c r="K1028" i="1" s="1"/>
  <c r="M1028" i="1"/>
  <c r="L1028" i="1"/>
  <c r="BX533" i="1"/>
  <c r="BQ533" i="1"/>
  <c r="BJ533" i="1"/>
  <c r="BC533" i="1"/>
  <c r="AX533" i="1"/>
  <c r="AS533" i="1"/>
  <c r="AN533" i="1"/>
  <c r="AI533" i="1"/>
  <c r="AD533" i="1"/>
  <c r="AC533" i="1"/>
  <c r="AB533" i="1"/>
  <c r="AA533" i="1"/>
  <c r="Z533" i="1"/>
  <c r="Y533" i="1"/>
  <c r="X533" i="1"/>
  <c r="W533" i="1"/>
  <c r="V533" i="1"/>
  <c r="U533" i="1"/>
  <c r="T533" i="1"/>
  <c r="S533" i="1"/>
  <c r="R533" i="1"/>
  <c r="Q533" i="1"/>
  <c r="P533" i="1"/>
  <c r="O533" i="1"/>
  <c r="N533" i="1"/>
  <c r="M533" i="1"/>
  <c r="K533" i="1" s="1"/>
  <c r="L533" i="1"/>
  <c r="BX96" i="1"/>
  <c r="BQ96" i="1"/>
  <c r="BJ96" i="1"/>
  <c r="BC96" i="1"/>
  <c r="AX96" i="1"/>
  <c r="AS96" i="1"/>
  <c r="AN96" i="1"/>
  <c r="AI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BX814" i="1"/>
  <c r="BQ814" i="1"/>
  <c r="BJ814" i="1"/>
  <c r="BC814" i="1"/>
  <c r="AX814" i="1"/>
  <c r="AS814" i="1"/>
  <c r="AN814" i="1"/>
  <c r="AI814" i="1"/>
  <c r="AD814" i="1"/>
  <c r="AC814" i="1"/>
  <c r="AB814" i="1"/>
  <c r="AA814" i="1"/>
  <c r="Z814" i="1"/>
  <c r="Y814" i="1"/>
  <c r="X814" i="1"/>
  <c r="W814" i="1"/>
  <c r="V814" i="1"/>
  <c r="U814" i="1"/>
  <c r="T814" i="1"/>
  <c r="S814" i="1"/>
  <c r="R814" i="1"/>
  <c r="Q814" i="1"/>
  <c r="P814" i="1"/>
  <c r="O814" i="1"/>
  <c r="N814" i="1"/>
  <c r="M814" i="1"/>
  <c r="L814" i="1"/>
  <c r="K814" i="1" s="1"/>
  <c r="BX560" i="1"/>
  <c r="BQ560" i="1"/>
  <c r="BJ560" i="1"/>
  <c r="BC560" i="1"/>
  <c r="AX560" i="1"/>
  <c r="AS560" i="1"/>
  <c r="AN560" i="1"/>
  <c r="AI560" i="1"/>
  <c r="AD560" i="1"/>
  <c r="AC560" i="1"/>
  <c r="AB560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BX366" i="1"/>
  <c r="BQ366" i="1"/>
  <c r="BJ366" i="1"/>
  <c r="BC366" i="1"/>
  <c r="AX366" i="1"/>
  <c r="AS366" i="1"/>
  <c r="AN366" i="1"/>
  <c r="AI366" i="1"/>
  <c r="AD366" i="1"/>
  <c r="AC366" i="1"/>
  <c r="AB366" i="1"/>
  <c r="AA366" i="1"/>
  <c r="Z366" i="1"/>
  <c r="Y366" i="1"/>
  <c r="X366" i="1"/>
  <c r="W366" i="1"/>
  <c r="V366" i="1"/>
  <c r="U366" i="1"/>
  <c r="T366" i="1"/>
  <c r="S366" i="1"/>
  <c r="R366" i="1"/>
  <c r="Q366" i="1"/>
  <c r="P366" i="1"/>
  <c r="O366" i="1"/>
  <c r="N366" i="1"/>
  <c r="M366" i="1"/>
  <c r="L366" i="1"/>
  <c r="BX1123" i="1"/>
  <c r="BQ1123" i="1"/>
  <c r="BJ1123" i="1"/>
  <c r="BC1123" i="1"/>
  <c r="AX1123" i="1"/>
  <c r="AS1123" i="1"/>
  <c r="AN1123" i="1"/>
  <c r="AI1123" i="1"/>
  <c r="AD1123" i="1"/>
  <c r="AC1123" i="1"/>
  <c r="AB1123" i="1"/>
  <c r="AA1123" i="1"/>
  <c r="Z1123" i="1"/>
  <c r="Y1123" i="1"/>
  <c r="X1123" i="1"/>
  <c r="W1123" i="1"/>
  <c r="V1123" i="1"/>
  <c r="U1123" i="1"/>
  <c r="T1123" i="1"/>
  <c r="S1123" i="1"/>
  <c r="R1123" i="1"/>
  <c r="Q1123" i="1"/>
  <c r="K1123" i="1" s="1"/>
  <c r="P1123" i="1"/>
  <c r="O1123" i="1"/>
  <c r="N1123" i="1"/>
  <c r="M1123" i="1"/>
  <c r="L1123" i="1"/>
  <c r="BX791" i="1"/>
  <c r="BQ791" i="1"/>
  <c r="BJ791" i="1"/>
  <c r="BC791" i="1"/>
  <c r="AX791" i="1"/>
  <c r="AS791" i="1"/>
  <c r="AN791" i="1"/>
  <c r="AI791" i="1"/>
  <c r="AD791" i="1"/>
  <c r="AC791" i="1"/>
  <c r="AB791" i="1"/>
  <c r="AA791" i="1"/>
  <c r="Z791" i="1"/>
  <c r="Y791" i="1"/>
  <c r="X791" i="1"/>
  <c r="W791" i="1"/>
  <c r="V791" i="1"/>
  <c r="U791" i="1"/>
  <c r="T791" i="1"/>
  <c r="S791" i="1"/>
  <c r="R791" i="1"/>
  <c r="Q791" i="1"/>
  <c r="P791" i="1"/>
  <c r="O791" i="1"/>
  <c r="N791" i="1"/>
  <c r="M791" i="1"/>
  <c r="L791" i="1"/>
  <c r="BX808" i="1"/>
  <c r="BQ808" i="1"/>
  <c r="BJ808" i="1"/>
  <c r="BC808" i="1"/>
  <c r="AX808" i="1"/>
  <c r="AS808" i="1"/>
  <c r="AN808" i="1"/>
  <c r="AI808" i="1"/>
  <c r="AD808" i="1"/>
  <c r="AC808" i="1"/>
  <c r="AB808" i="1"/>
  <c r="AA808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BX1074" i="1"/>
  <c r="BQ1074" i="1"/>
  <c r="BJ1074" i="1"/>
  <c r="BC1074" i="1"/>
  <c r="AX1074" i="1"/>
  <c r="AS1074" i="1"/>
  <c r="AN1074" i="1"/>
  <c r="AI1074" i="1"/>
  <c r="AD1074" i="1"/>
  <c r="AC1074" i="1"/>
  <c r="AB1074" i="1"/>
  <c r="AA1074" i="1"/>
  <c r="Z1074" i="1"/>
  <c r="Y1074" i="1"/>
  <c r="X1074" i="1"/>
  <c r="W1074" i="1"/>
  <c r="V1074" i="1"/>
  <c r="U1074" i="1"/>
  <c r="T1074" i="1"/>
  <c r="S1074" i="1"/>
  <c r="R1074" i="1"/>
  <c r="Q1074" i="1"/>
  <c r="P1074" i="1"/>
  <c r="O1074" i="1"/>
  <c r="N1074" i="1"/>
  <c r="K1074" i="1" s="1"/>
  <c r="M1074" i="1"/>
  <c r="L1074" i="1"/>
  <c r="BX1008" i="1"/>
  <c r="BQ1008" i="1"/>
  <c r="BJ1008" i="1"/>
  <c r="BC1008" i="1"/>
  <c r="AX1008" i="1"/>
  <c r="AS1008" i="1"/>
  <c r="AN1008" i="1"/>
  <c r="AI1008" i="1"/>
  <c r="AD1008" i="1"/>
  <c r="AC1008" i="1"/>
  <c r="AB1008" i="1"/>
  <c r="AA1008" i="1"/>
  <c r="Z1008" i="1"/>
  <c r="Y1008" i="1"/>
  <c r="X1008" i="1"/>
  <c r="W1008" i="1"/>
  <c r="V1008" i="1"/>
  <c r="U1008" i="1"/>
  <c r="T1008" i="1"/>
  <c r="S1008" i="1"/>
  <c r="R1008" i="1"/>
  <c r="Q1008" i="1"/>
  <c r="P1008" i="1"/>
  <c r="O1008" i="1"/>
  <c r="N1008" i="1"/>
  <c r="M1008" i="1"/>
  <c r="L1008" i="1"/>
  <c r="BX1006" i="1"/>
  <c r="BQ1006" i="1"/>
  <c r="BJ1006" i="1"/>
  <c r="BC1006" i="1"/>
  <c r="AX1006" i="1"/>
  <c r="AS1006" i="1"/>
  <c r="AN1006" i="1"/>
  <c r="AI1006" i="1"/>
  <c r="AD1006" i="1"/>
  <c r="AC1006" i="1"/>
  <c r="AB1006" i="1"/>
  <c r="AA1006" i="1"/>
  <c r="Z1006" i="1"/>
  <c r="Y1006" i="1"/>
  <c r="X1006" i="1"/>
  <c r="W1006" i="1"/>
  <c r="V1006" i="1"/>
  <c r="U1006" i="1"/>
  <c r="T1006" i="1"/>
  <c r="S1006" i="1"/>
  <c r="R1006" i="1"/>
  <c r="Q1006" i="1"/>
  <c r="P1006" i="1"/>
  <c r="O1006" i="1"/>
  <c r="N1006" i="1"/>
  <c r="M1006" i="1"/>
  <c r="L1006" i="1"/>
  <c r="BX960" i="1"/>
  <c r="BQ960" i="1"/>
  <c r="BJ960" i="1"/>
  <c r="BC960" i="1"/>
  <c r="AX960" i="1"/>
  <c r="AS960" i="1"/>
  <c r="AN960" i="1"/>
  <c r="AI960" i="1"/>
  <c r="AD960" i="1"/>
  <c r="AC960" i="1"/>
  <c r="AB960" i="1"/>
  <c r="AA960" i="1"/>
  <c r="Z960" i="1"/>
  <c r="Y960" i="1"/>
  <c r="X960" i="1"/>
  <c r="W960" i="1"/>
  <c r="V960" i="1"/>
  <c r="U960" i="1"/>
  <c r="T960" i="1"/>
  <c r="S960" i="1"/>
  <c r="R960" i="1"/>
  <c r="Q960" i="1"/>
  <c r="P960" i="1"/>
  <c r="O960" i="1"/>
  <c r="N960" i="1"/>
  <c r="M960" i="1"/>
  <c r="L960" i="1"/>
  <c r="K960" i="1" s="1"/>
  <c r="BX942" i="1"/>
  <c r="BQ942" i="1"/>
  <c r="BJ942" i="1"/>
  <c r="BC942" i="1"/>
  <c r="AX942" i="1"/>
  <c r="AS942" i="1"/>
  <c r="AN942" i="1"/>
  <c r="AI942" i="1"/>
  <c r="AD942" i="1"/>
  <c r="AC942" i="1"/>
  <c r="AB942" i="1"/>
  <c r="AA942" i="1"/>
  <c r="Z942" i="1"/>
  <c r="Y942" i="1"/>
  <c r="X942" i="1"/>
  <c r="W942" i="1"/>
  <c r="V942" i="1"/>
  <c r="U942" i="1"/>
  <c r="T942" i="1"/>
  <c r="S942" i="1"/>
  <c r="R942" i="1"/>
  <c r="Q942" i="1"/>
  <c r="P942" i="1"/>
  <c r="O942" i="1"/>
  <c r="N942" i="1"/>
  <c r="M942" i="1"/>
  <c r="L942" i="1"/>
  <c r="BX1204" i="1"/>
  <c r="BQ1204" i="1"/>
  <c r="BJ1204" i="1"/>
  <c r="BC1204" i="1"/>
  <c r="AX1204" i="1"/>
  <c r="AS1204" i="1"/>
  <c r="AN1204" i="1"/>
  <c r="AI1204" i="1"/>
  <c r="AD1204" i="1"/>
  <c r="AC1204" i="1"/>
  <c r="AB1204" i="1"/>
  <c r="AA1204" i="1"/>
  <c r="Z1204" i="1"/>
  <c r="Y1204" i="1"/>
  <c r="X1204" i="1"/>
  <c r="W1204" i="1"/>
  <c r="V1204" i="1"/>
  <c r="U1204" i="1"/>
  <c r="T1204" i="1"/>
  <c r="S1204" i="1"/>
  <c r="R1204" i="1"/>
  <c r="Q1204" i="1"/>
  <c r="P1204" i="1"/>
  <c r="O1204" i="1"/>
  <c r="N1204" i="1"/>
  <c r="M1204" i="1"/>
  <c r="L1204" i="1"/>
  <c r="BX973" i="1"/>
  <c r="BQ973" i="1"/>
  <c r="BJ973" i="1"/>
  <c r="BC973" i="1"/>
  <c r="AX973" i="1"/>
  <c r="AS973" i="1"/>
  <c r="AN973" i="1"/>
  <c r="AI973" i="1"/>
  <c r="AD973" i="1"/>
  <c r="AC973" i="1"/>
  <c r="AB973" i="1"/>
  <c r="AA973" i="1"/>
  <c r="Z973" i="1"/>
  <c r="Y973" i="1"/>
  <c r="X973" i="1"/>
  <c r="W973" i="1"/>
  <c r="V973" i="1"/>
  <c r="U973" i="1"/>
  <c r="T973" i="1"/>
  <c r="S973" i="1"/>
  <c r="R973" i="1"/>
  <c r="Q973" i="1"/>
  <c r="K973" i="1" s="1"/>
  <c r="P973" i="1"/>
  <c r="O973" i="1"/>
  <c r="N973" i="1"/>
  <c r="M973" i="1"/>
  <c r="L973" i="1"/>
  <c r="BX36" i="1"/>
  <c r="BQ36" i="1"/>
  <c r="BJ36" i="1"/>
  <c r="BC36" i="1"/>
  <c r="AX36" i="1"/>
  <c r="AS36" i="1"/>
  <c r="AN36" i="1"/>
  <c r="AI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BX25" i="1"/>
  <c r="BQ25" i="1"/>
  <c r="BJ25" i="1"/>
  <c r="BC25" i="1"/>
  <c r="AX25" i="1"/>
  <c r="AS25" i="1"/>
  <c r="AN25" i="1"/>
  <c r="AI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BX1185" i="1"/>
  <c r="BQ1185" i="1"/>
  <c r="BJ1185" i="1"/>
  <c r="BC1185" i="1"/>
  <c r="AX1185" i="1"/>
  <c r="AS1185" i="1"/>
  <c r="AN1185" i="1"/>
  <c r="AI1185" i="1"/>
  <c r="AD1185" i="1"/>
  <c r="AC1185" i="1"/>
  <c r="AB1185" i="1"/>
  <c r="AA1185" i="1"/>
  <c r="Z1185" i="1"/>
  <c r="Y1185" i="1"/>
  <c r="X1185" i="1"/>
  <c r="W1185" i="1"/>
  <c r="V1185" i="1"/>
  <c r="U1185" i="1"/>
  <c r="T1185" i="1"/>
  <c r="S1185" i="1"/>
  <c r="R1185" i="1"/>
  <c r="Q1185" i="1"/>
  <c r="P1185" i="1"/>
  <c r="O1185" i="1"/>
  <c r="N1185" i="1"/>
  <c r="K1185" i="1" s="1"/>
  <c r="M1185" i="1"/>
  <c r="L1185" i="1"/>
  <c r="BX385" i="1"/>
  <c r="BQ385" i="1"/>
  <c r="BJ385" i="1"/>
  <c r="BC385" i="1"/>
  <c r="AX385" i="1"/>
  <c r="AS385" i="1"/>
  <c r="AN385" i="1"/>
  <c r="AI385" i="1"/>
  <c r="AD385" i="1"/>
  <c r="AC385" i="1"/>
  <c r="AB385" i="1"/>
  <c r="AA385" i="1"/>
  <c r="Z385" i="1"/>
  <c r="Y385" i="1"/>
  <c r="X385" i="1"/>
  <c r="W385" i="1"/>
  <c r="V385" i="1"/>
  <c r="U385" i="1"/>
  <c r="T385" i="1"/>
  <c r="S385" i="1"/>
  <c r="R385" i="1"/>
  <c r="Q385" i="1"/>
  <c r="P385" i="1"/>
  <c r="O385" i="1"/>
  <c r="N385" i="1"/>
  <c r="M385" i="1"/>
  <c r="L385" i="1"/>
  <c r="BX229" i="1"/>
  <c r="BQ229" i="1"/>
  <c r="BJ229" i="1"/>
  <c r="BC229" i="1"/>
  <c r="AX229" i="1"/>
  <c r="AS229" i="1"/>
  <c r="AN229" i="1"/>
  <c r="AI229" i="1"/>
  <c r="AD229" i="1"/>
  <c r="AC229" i="1"/>
  <c r="AB229" i="1"/>
  <c r="AA229" i="1"/>
  <c r="Z229" i="1"/>
  <c r="Y229" i="1"/>
  <c r="X229" i="1"/>
  <c r="W229" i="1"/>
  <c r="V229" i="1"/>
  <c r="U229" i="1"/>
  <c r="T229" i="1"/>
  <c r="S229" i="1"/>
  <c r="R229" i="1"/>
  <c r="Q229" i="1"/>
  <c r="P229" i="1"/>
  <c r="O229" i="1"/>
  <c r="N229" i="1"/>
  <c r="M229" i="1"/>
  <c r="L229" i="1"/>
  <c r="AX928" i="1"/>
  <c r="AS928" i="1"/>
  <c r="AN928" i="1"/>
  <c r="AI928" i="1"/>
  <c r="AD928" i="1"/>
  <c r="AC928" i="1"/>
  <c r="AB928" i="1"/>
  <c r="AA928" i="1"/>
  <c r="Z928" i="1"/>
  <c r="Y928" i="1"/>
  <c r="X928" i="1"/>
  <c r="W928" i="1"/>
  <c r="V928" i="1"/>
  <c r="U928" i="1"/>
  <c r="T928" i="1"/>
  <c r="S928" i="1"/>
  <c r="R928" i="1"/>
  <c r="Q928" i="1"/>
  <c r="P928" i="1"/>
  <c r="O928" i="1"/>
  <c r="N928" i="1"/>
  <c r="M928" i="1"/>
  <c r="L928" i="1"/>
  <c r="AX413" i="1"/>
  <c r="AS413" i="1"/>
  <c r="AN413" i="1"/>
  <c r="AI413" i="1"/>
  <c r="AD413" i="1"/>
  <c r="AC413" i="1"/>
  <c r="AB413" i="1"/>
  <c r="AA413" i="1"/>
  <c r="Z413" i="1"/>
  <c r="Y413" i="1"/>
  <c r="X413" i="1"/>
  <c r="W413" i="1"/>
  <c r="V413" i="1"/>
  <c r="U413" i="1"/>
  <c r="T413" i="1"/>
  <c r="S413" i="1"/>
  <c r="R413" i="1"/>
  <c r="Q413" i="1"/>
  <c r="P413" i="1"/>
  <c r="O413" i="1"/>
  <c r="N413" i="1"/>
  <c r="M413" i="1"/>
  <c r="L413" i="1"/>
  <c r="AX197" i="1"/>
  <c r="AS197" i="1"/>
  <c r="AN197" i="1"/>
  <c r="AI197" i="1"/>
  <c r="AD197" i="1"/>
  <c r="AC197" i="1"/>
  <c r="AB197" i="1"/>
  <c r="AA197" i="1"/>
  <c r="Z197" i="1"/>
  <c r="Y197" i="1"/>
  <c r="X197" i="1"/>
  <c r="W197" i="1"/>
  <c r="V197" i="1"/>
  <c r="U197" i="1"/>
  <c r="T197" i="1"/>
  <c r="S197" i="1"/>
  <c r="R197" i="1"/>
  <c r="Q197" i="1"/>
  <c r="P197" i="1"/>
  <c r="O197" i="1"/>
  <c r="N197" i="1"/>
  <c r="M197" i="1"/>
  <c r="K197" i="1" s="1"/>
  <c r="L197" i="1"/>
  <c r="BX217" i="1"/>
  <c r="BQ217" i="1"/>
  <c r="BJ217" i="1"/>
  <c r="BC217" i="1"/>
  <c r="AX217" i="1"/>
  <c r="AS217" i="1"/>
  <c r="AN217" i="1"/>
  <c r="AI217" i="1"/>
  <c r="AD217" i="1"/>
  <c r="AC217" i="1"/>
  <c r="AB217" i="1"/>
  <c r="AA217" i="1"/>
  <c r="Z217" i="1"/>
  <c r="Y217" i="1"/>
  <c r="X217" i="1"/>
  <c r="W217" i="1"/>
  <c r="V217" i="1"/>
  <c r="U217" i="1"/>
  <c r="T217" i="1"/>
  <c r="S217" i="1"/>
  <c r="R217" i="1"/>
  <c r="Q217" i="1"/>
  <c r="P217" i="1"/>
  <c r="K217" i="1" s="1"/>
  <c r="O217" i="1"/>
  <c r="N217" i="1"/>
  <c r="M217" i="1"/>
  <c r="L217" i="1"/>
  <c r="BX927" i="1"/>
  <c r="BQ927" i="1"/>
  <c r="BJ927" i="1"/>
  <c r="BC927" i="1"/>
  <c r="AX927" i="1"/>
  <c r="AS927" i="1"/>
  <c r="AN927" i="1"/>
  <c r="AI927" i="1"/>
  <c r="AD927" i="1"/>
  <c r="AC927" i="1"/>
  <c r="AB927" i="1"/>
  <c r="AA927" i="1"/>
  <c r="Z927" i="1"/>
  <c r="Y927" i="1"/>
  <c r="X927" i="1"/>
  <c r="W927" i="1"/>
  <c r="V927" i="1"/>
  <c r="U927" i="1"/>
  <c r="T927" i="1"/>
  <c r="S927" i="1"/>
  <c r="R927" i="1"/>
  <c r="Q927" i="1"/>
  <c r="P927" i="1"/>
  <c r="O927" i="1"/>
  <c r="N927" i="1"/>
  <c r="M927" i="1"/>
  <c r="L927" i="1"/>
  <c r="BX333" i="1"/>
  <c r="BQ333" i="1"/>
  <c r="BJ333" i="1"/>
  <c r="BC333" i="1"/>
  <c r="AX333" i="1"/>
  <c r="AS333" i="1"/>
  <c r="AN333" i="1"/>
  <c r="AI333" i="1"/>
  <c r="AD333" i="1"/>
  <c r="AC333" i="1"/>
  <c r="AB333" i="1"/>
  <c r="AA333" i="1"/>
  <c r="Z333" i="1"/>
  <c r="Y333" i="1"/>
  <c r="X333" i="1"/>
  <c r="W333" i="1"/>
  <c r="V333" i="1"/>
  <c r="U333" i="1"/>
  <c r="T333" i="1"/>
  <c r="S333" i="1"/>
  <c r="R333" i="1"/>
  <c r="Q333" i="1"/>
  <c r="P333" i="1"/>
  <c r="O333" i="1"/>
  <c r="N333" i="1"/>
  <c r="M333" i="1"/>
  <c r="L333" i="1"/>
  <c r="BX406" i="1"/>
  <c r="BQ406" i="1"/>
  <c r="BJ406" i="1"/>
  <c r="BC406" i="1"/>
  <c r="AX406" i="1"/>
  <c r="AS406" i="1"/>
  <c r="AN406" i="1"/>
  <c r="AI406" i="1"/>
  <c r="AD406" i="1"/>
  <c r="AC406" i="1"/>
  <c r="AB406" i="1"/>
  <c r="AA406" i="1"/>
  <c r="Z406" i="1"/>
  <c r="Y406" i="1"/>
  <c r="X406" i="1"/>
  <c r="W406" i="1"/>
  <c r="V406" i="1"/>
  <c r="U406" i="1"/>
  <c r="T406" i="1"/>
  <c r="S406" i="1"/>
  <c r="R406" i="1"/>
  <c r="Q406" i="1"/>
  <c r="P406" i="1"/>
  <c r="O406" i="1"/>
  <c r="N406" i="1"/>
  <c r="M406" i="1"/>
  <c r="K406" i="1" s="1"/>
  <c r="L406" i="1"/>
  <c r="AX200" i="1"/>
  <c r="AS200" i="1"/>
  <c r="AN200" i="1"/>
  <c r="AI200" i="1"/>
  <c r="AD200" i="1"/>
  <c r="AC200" i="1"/>
  <c r="AB200" i="1"/>
  <c r="AA200" i="1"/>
  <c r="Z200" i="1"/>
  <c r="Y200" i="1"/>
  <c r="X200" i="1"/>
  <c r="W200" i="1"/>
  <c r="V200" i="1"/>
  <c r="U200" i="1"/>
  <c r="T200" i="1"/>
  <c r="S200" i="1"/>
  <c r="R200" i="1"/>
  <c r="Q200" i="1"/>
  <c r="P200" i="1"/>
  <c r="O200" i="1"/>
  <c r="N200" i="1"/>
  <c r="M200" i="1"/>
  <c r="K200" i="1" s="1"/>
  <c r="L200" i="1"/>
  <c r="AX237" i="1"/>
  <c r="AS237" i="1"/>
  <c r="AN237" i="1"/>
  <c r="AI237" i="1"/>
  <c r="AD237" i="1"/>
  <c r="AC237" i="1"/>
  <c r="AB237" i="1"/>
  <c r="AA237" i="1"/>
  <c r="Z237" i="1"/>
  <c r="Y237" i="1"/>
  <c r="X237" i="1"/>
  <c r="W237" i="1"/>
  <c r="V237" i="1"/>
  <c r="U237" i="1"/>
  <c r="T237" i="1"/>
  <c r="S237" i="1"/>
  <c r="R237" i="1"/>
  <c r="Q237" i="1"/>
  <c r="P237" i="1"/>
  <c r="O237" i="1"/>
  <c r="N237" i="1"/>
  <c r="M237" i="1"/>
  <c r="K237" i="1" s="1"/>
  <c r="L237" i="1"/>
  <c r="AX201" i="1"/>
  <c r="AS201" i="1"/>
  <c r="AN201" i="1"/>
  <c r="AI201" i="1"/>
  <c r="AD201" i="1"/>
  <c r="AC201" i="1"/>
  <c r="AB201" i="1"/>
  <c r="AA201" i="1"/>
  <c r="Z201" i="1"/>
  <c r="Y201" i="1"/>
  <c r="X201" i="1"/>
  <c r="W201" i="1"/>
  <c r="V201" i="1"/>
  <c r="U201" i="1"/>
  <c r="T201" i="1"/>
  <c r="S201" i="1"/>
  <c r="R201" i="1"/>
  <c r="Q201" i="1"/>
  <c r="P201" i="1"/>
  <c r="O201" i="1"/>
  <c r="N201" i="1"/>
  <c r="M201" i="1"/>
  <c r="K201" i="1" s="1"/>
  <c r="L201" i="1"/>
  <c r="BX147" i="1"/>
  <c r="BQ147" i="1"/>
  <c r="BJ147" i="1"/>
  <c r="BC147" i="1"/>
  <c r="AX147" i="1"/>
  <c r="AS147" i="1"/>
  <c r="AN147" i="1"/>
  <c r="AI147" i="1"/>
  <c r="AD147" i="1"/>
  <c r="AC147" i="1"/>
  <c r="AB147" i="1"/>
  <c r="AA147" i="1"/>
  <c r="Z147" i="1"/>
  <c r="Y147" i="1"/>
  <c r="X147" i="1"/>
  <c r="W147" i="1"/>
  <c r="V147" i="1"/>
  <c r="U147" i="1"/>
  <c r="T147" i="1"/>
  <c r="S147" i="1"/>
  <c r="R147" i="1"/>
  <c r="Q147" i="1"/>
  <c r="P147" i="1"/>
  <c r="O147" i="1"/>
  <c r="N147" i="1"/>
  <c r="M147" i="1"/>
  <c r="L147" i="1"/>
  <c r="BX199" i="1"/>
  <c r="BQ199" i="1"/>
  <c r="BJ199" i="1"/>
  <c r="BC199" i="1"/>
  <c r="AX199" i="1"/>
  <c r="AS199" i="1"/>
  <c r="AN199" i="1"/>
  <c r="AI199" i="1"/>
  <c r="AD199" i="1"/>
  <c r="AC199" i="1"/>
  <c r="AB199" i="1"/>
  <c r="AA199" i="1"/>
  <c r="Z199" i="1"/>
  <c r="Y199" i="1"/>
  <c r="X199" i="1"/>
  <c r="W199" i="1"/>
  <c r="V199" i="1"/>
  <c r="U199" i="1"/>
  <c r="T199" i="1"/>
  <c r="S199" i="1"/>
  <c r="R199" i="1"/>
  <c r="Q199" i="1"/>
  <c r="P199" i="1"/>
  <c r="O199" i="1"/>
  <c r="N199" i="1"/>
  <c r="M199" i="1"/>
  <c r="L199" i="1"/>
  <c r="BX184" i="1"/>
  <c r="BQ184" i="1"/>
  <c r="BJ184" i="1"/>
  <c r="BC184" i="1"/>
  <c r="AX184" i="1"/>
  <c r="AS184" i="1"/>
  <c r="AN184" i="1"/>
  <c r="AI184" i="1"/>
  <c r="AD184" i="1"/>
  <c r="AC184" i="1"/>
  <c r="AB184" i="1"/>
  <c r="AA184" i="1"/>
  <c r="Z184" i="1"/>
  <c r="Y184" i="1"/>
  <c r="X184" i="1"/>
  <c r="W184" i="1"/>
  <c r="V184" i="1"/>
  <c r="U184" i="1"/>
  <c r="T184" i="1"/>
  <c r="S184" i="1"/>
  <c r="R184" i="1"/>
  <c r="Q184" i="1"/>
  <c r="P184" i="1"/>
  <c r="O184" i="1"/>
  <c r="N184" i="1"/>
  <c r="M184" i="1"/>
  <c r="L184" i="1"/>
  <c r="K184" i="1" s="1"/>
  <c r="BX422" i="1"/>
  <c r="BQ422" i="1"/>
  <c r="BJ422" i="1"/>
  <c r="BC422" i="1"/>
  <c r="AX422" i="1"/>
  <c r="AS422" i="1"/>
  <c r="AN422" i="1"/>
  <c r="AI422" i="1"/>
  <c r="AD422" i="1"/>
  <c r="AC422" i="1"/>
  <c r="AB422" i="1"/>
  <c r="AA422" i="1"/>
  <c r="Z422" i="1"/>
  <c r="Y422" i="1"/>
  <c r="X422" i="1"/>
  <c r="W422" i="1"/>
  <c r="V422" i="1"/>
  <c r="U422" i="1"/>
  <c r="T422" i="1"/>
  <c r="S422" i="1"/>
  <c r="R422" i="1"/>
  <c r="Q422" i="1"/>
  <c r="P422" i="1"/>
  <c r="O422" i="1"/>
  <c r="N422" i="1"/>
  <c r="M422" i="1"/>
  <c r="L422" i="1"/>
  <c r="BX484" i="1"/>
  <c r="BQ484" i="1"/>
  <c r="BJ484" i="1"/>
  <c r="BC484" i="1"/>
  <c r="AX484" i="1"/>
  <c r="AS484" i="1"/>
  <c r="AN484" i="1"/>
  <c r="AI484" i="1"/>
  <c r="AD484" i="1"/>
  <c r="AC484" i="1"/>
  <c r="AB484" i="1"/>
  <c r="AA484" i="1"/>
  <c r="Z484" i="1"/>
  <c r="Y484" i="1"/>
  <c r="X484" i="1"/>
  <c r="W484" i="1"/>
  <c r="V484" i="1"/>
  <c r="U484" i="1"/>
  <c r="T484" i="1"/>
  <c r="S484" i="1"/>
  <c r="R484" i="1"/>
  <c r="Q484" i="1"/>
  <c r="P484" i="1"/>
  <c r="O484" i="1"/>
  <c r="N484" i="1"/>
  <c r="M484" i="1"/>
  <c r="L484" i="1"/>
  <c r="BX963" i="1"/>
  <c r="BQ963" i="1"/>
  <c r="BJ963" i="1"/>
  <c r="BC963" i="1"/>
  <c r="AX963" i="1"/>
  <c r="AS963" i="1"/>
  <c r="AN963" i="1"/>
  <c r="AI963" i="1"/>
  <c r="AD963" i="1"/>
  <c r="AC963" i="1"/>
  <c r="AB963" i="1"/>
  <c r="AA963" i="1"/>
  <c r="Z963" i="1"/>
  <c r="Y963" i="1"/>
  <c r="X963" i="1"/>
  <c r="W963" i="1"/>
  <c r="V963" i="1"/>
  <c r="U963" i="1"/>
  <c r="T963" i="1"/>
  <c r="S963" i="1"/>
  <c r="R963" i="1"/>
  <c r="Q963" i="1"/>
  <c r="P963" i="1"/>
  <c r="O963" i="1"/>
  <c r="N963" i="1"/>
  <c r="M963" i="1"/>
  <c r="L963" i="1"/>
  <c r="K963" i="1" s="1"/>
  <c r="BX405" i="1"/>
  <c r="BQ405" i="1"/>
  <c r="BJ405" i="1"/>
  <c r="BC405" i="1"/>
  <c r="AX405" i="1"/>
  <c r="AS405" i="1"/>
  <c r="AN405" i="1"/>
  <c r="AI405" i="1"/>
  <c r="AD405" i="1"/>
  <c r="AC405" i="1"/>
  <c r="AB405" i="1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BX18" i="1"/>
  <c r="BQ18" i="1"/>
  <c r="BJ18" i="1"/>
  <c r="BC18" i="1"/>
  <c r="AX18" i="1"/>
  <c r="AS18" i="1"/>
  <c r="AN18" i="1"/>
  <c r="AI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BX548" i="1"/>
  <c r="BQ548" i="1"/>
  <c r="BJ548" i="1"/>
  <c r="BC548" i="1"/>
  <c r="AX548" i="1"/>
  <c r="AS548" i="1"/>
  <c r="AN548" i="1"/>
  <c r="AI548" i="1"/>
  <c r="AD548" i="1"/>
  <c r="AC548" i="1"/>
  <c r="AB548" i="1"/>
  <c r="AA548" i="1"/>
  <c r="Z548" i="1"/>
  <c r="Y548" i="1"/>
  <c r="X548" i="1"/>
  <c r="W548" i="1"/>
  <c r="V548" i="1"/>
  <c r="U548" i="1"/>
  <c r="T548" i="1"/>
  <c r="S548" i="1"/>
  <c r="R548" i="1"/>
  <c r="Q548" i="1"/>
  <c r="P548" i="1"/>
  <c r="O548" i="1"/>
  <c r="N548" i="1"/>
  <c r="M548" i="1"/>
  <c r="L548" i="1"/>
  <c r="K548" i="1" s="1"/>
  <c r="BX20" i="1"/>
  <c r="BQ20" i="1"/>
  <c r="BJ20" i="1"/>
  <c r="BC20" i="1"/>
  <c r="AX20" i="1"/>
  <c r="AS20" i="1"/>
  <c r="AN20" i="1"/>
  <c r="AI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BX252" i="1"/>
  <c r="BQ252" i="1"/>
  <c r="BJ252" i="1"/>
  <c r="BC252" i="1"/>
  <c r="AX252" i="1"/>
  <c r="AS252" i="1"/>
  <c r="AN252" i="1"/>
  <c r="AI252" i="1"/>
  <c r="AD252" i="1"/>
  <c r="AC252" i="1"/>
  <c r="AB252" i="1"/>
  <c r="AA252" i="1"/>
  <c r="Z252" i="1"/>
  <c r="Y252" i="1"/>
  <c r="X252" i="1"/>
  <c r="W252" i="1"/>
  <c r="V252" i="1"/>
  <c r="U252" i="1"/>
  <c r="T252" i="1"/>
  <c r="S252" i="1"/>
  <c r="R252" i="1"/>
  <c r="Q252" i="1"/>
  <c r="P252" i="1"/>
  <c r="O252" i="1"/>
  <c r="N252" i="1"/>
  <c r="M252" i="1"/>
  <c r="L252" i="1"/>
  <c r="BX185" i="1"/>
  <c r="BQ185" i="1"/>
  <c r="BJ185" i="1"/>
  <c r="BC185" i="1"/>
  <c r="AX185" i="1"/>
  <c r="AS185" i="1"/>
  <c r="AN185" i="1"/>
  <c r="AI185" i="1"/>
  <c r="AD185" i="1"/>
  <c r="AC185" i="1"/>
  <c r="AB185" i="1"/>
  <c r="AA185" i="1"/>
  <c r="Z185" i="1"/>
  <c r="Y185" i="1"/>
  <c r="X185" i="1"/>
  <c r="W185" i="1"/>
  <c r="V185" i="1"/>
  <c r="U185" i="1"/>
  <c r="T185" i="1"/>
  <c r="S185" i="1"/>
  <c r="R185" i="1"/>
  <c r="Q185" i="1"/>
  <c r="P185" i="1"/>
  <c r="O185" i="1"/>
  <c r="N185" i="1"/>
  <c r="M185" i="1"/>
  <c r="L185" i="1"/>
  <c r="K185" i="1" s="1"/>
  <c r="BX336" i="1"/>
  <c r="BQ336" i="1"/>
  <c r="BJ336" i="1"/>
  <c r="BC336" i="1"/>
  <c r="AX336" i="1"/>
  <c r="AS336" i="1"/>
  <c r="AN336" i="1"/>
  <c r="AI336" i="1"/>
  <c r="AD336" i="1"/>
  <c r="AC336" i="1"/>
  <c r="AB336" i="1"/>
  <c r="AA336" i="1"/>
  <c r="Z336" i="1"/>
  <c r="Y336" i="1"/>
  <c r="X336" i="1"/>
  <c r="W336" i="1"/>
  <c r="V336" i="1"/>
  <c r="U336" i="1"/>
  <c r="T336" i="1"/>
  <c r="S336" i="1"/>
  <c r="R336" i="1"/>
  <c r="Q336" i="1"/>
  <c r="P336" i="1"/>
  <c r="O336" i="1"/>
  <c r="N336" i="1"/>
  <c r="M336" i="1"/>
  <c r="L336" i="1"/>
  <c r="BX250" i="1"/>
  <c r="BQ250" i="1"/>
  <c r="BJ250" i="1"/>
  <c r="BC250" i="1"/>
  <c r="AX250" i="1"/>
  <c r="AS250" i="1"/>
  <c r="AN250" i="1"/>
  <c r="AI250" i="1"/>
  <c r="AD250" i="1"/>
  <c r="AC250" i="1"/>
  <c r="AB250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K250" i="1" s="1"/>
  <c r="L250" i="1"/>
  <c r="BX608" i="1"/>
  <c r="BQ608" i="1"/>
  <c r="BJ608" i="1"/>
  <c r="BC608" i="1"/>
  <c r="AX608" i="1"/>
  <c r="AS608" i="1"/>
  <c r="AN608" i="1"/>
  <c r="AI608" i="1"/>
  <c r="AD608" i="1"/>
  <c r="AC608" i="1"/>
  <c r="AB608" i="1"/>
  <c r="AA608" i="1"/>
  <c r="Z608" i="1"/>
  <c r="Y608" i="1"/>
  <c r="X608" i="1"/>
  <c r="W608" i="1"/>
  <c r="V608" i="1"/>
  <c r="U608" i="1"/>
  <c r="T608" i="1"/>
  <c r="S608" i="1"/>
  <c r="R608" i="1"/>
  <c r="Q608" i="1"/>
  <c r="P608" i="1"/>
  <c r="K608" i="1" s="1"/>
  <c r="O608" i="1"/>
  <c r="N608" i="1"/>
  <c r="M608" i="1"/>
  <c r="L608" i="1"/>
  <c r="BX1155" i="1"/>
  <c r="BQ1155" i="1"/>
  <c r="BJ1155" i="1"/>
  <c r="BC1155" i="1"/>
  <c r="AX1155" i="1"/>
  <c r="AS1155" i="1"/>
  <c r="AN1155" i="1"/>
  <c r="AI1155" i="1"/>
  <c r="AD1155" i="1"/>
  <c r="AC1155" i="1"/>
  <c r="AB1155" i="1"/>
  <c r="AA1155" i="1"/>
  <c r="Z1155" i="1"/>
  <c r="Y1155" i="1"/>
  <c r="X1155" i="1"/>
  <c r="W1155" i="1"/>
  <c r="V1155" i="1"/>
  <c r="U1155" i="1"/>
  <c r="T1155" i="1"/>
  <c r="S1155" i="1"/>
  <c r="R1155" i="1"/>
  <c r="Q1155" i="1"/>
  <c r="P1155" i="1"/>
  <c r="O1155" i="1"/>
  <c r="N1155" i="1"/>
  <c r="M1155" i="1"/>
  <c r="L1155" i="1"/>
  <c r="BX1153" i="1"/>
  <c r="BQ1153" i="1"/>
  <c r="BJ1153" i="1"/>
  <c r="BC1153" i="1"/>
  <c r="AX1153" i="1"/>
  <c r="AS1153" i="1"/>
  <c r="AN1153" i="1"/>
  <c r="AI1153" i="1"/>
  <c r="AD1153" i="1"/>
  <c r="AC1153" i="1"/>
  <c r="AB1153" i="1"/>
  <c r="AA1153" i="1"/>
  <c r="Z1153" i="1"/>
  <c r="Y1153" i="1"/>
  <c r="X1153" i="1"/>
  <c r="W1153" i="1"/>
  <c r="V1153" i="1"/>
  <c r="U1153" i="1"/>
  <c r="T1153" i="1"/>
  <c r="S1153" i="1"/>
  <c r="R1153" i="1"/>
  <c r="Q1153" i="1"/>
  <c r="P1153" i="1"/>
  <c r="O1153" i="1"/>
  <c r="N1153" i="1"/>
  <c r="M1153" i="1"/>
  <c r="L1153" i="1"/>
  <c r="BX1154" i="1"/>
  <c r="BQ1154" i="1"/>
  <c r="BJ1154" i="1"/>
  <c r="BC1154" i="1"/>
  <c r="AX1154" i="1"/>
  <c r="AS1154" i="1"/>
  <c r="AN1154" i="1"/>
  <c r="AI1154" i="1"/>
  <c r="AD1154" i="1"/>
  <c r="AC1154" i="1"/>
  <c r="AB1154" i="1"/>
  <c r="AA1154" i="1"/>
  <c r="Z1154" i="1"/>
  <c r="Y1154" i="1"/>
  <c r="X1154" i="1"/>
  <c r="W1154" i="1"/>
  <c r="V1154" i="1"/>
  <c r="U1154" i="1"/>
  <c r="T1154" i="1"/>
  <c r="S1154" i="1"/>
  <c r="R1154" i="1"/>
  <c r="Q1154" i="1"/>
  <c r="P1154" i="1"/>
  <c r="O1154" i="1"/>
  <c r="N1154" i="1"/>
  <c r="M1154" i="1"/>
  <c r="K1154" i="1" s="1"/>
  <c r="L1154" i="1"/>
  <c r="BX922" i="1"/>
  <c r="BQ922" i="1"/>
  <c r="BJ922" i="1"/>
  <c r="BC922" i="1"/>
  <c r="AX922" i="1"/>
  <c r="AS922" i="1"/>
  <c r="AN922" i="1"/>
  <c r="AI922" i="1"/>
  <c r="AD922" i="1"/>
  <c r="AC922" i="1"/>
  <c r="AB922" i="1"/>
  <c r="AA922" i="1"/>
  <c r="Z922" i="1"/>
  <c r="Y922" i="1"/>
  <c r="X922" i="1"/>
  <c r="W922" i="1"/>
  <c r="V922" i="1"/>
  <c r="U922" i="1"/>
  <c r="T922" i="1"/>
  <c r="S922" i="1"/>
  <c r="R922" i="1"/>
  <c r="Q922" i="1"/>
  <c r="P922" i="1"/>
  <c r="O922" i="1"/>
  <c r="N922" i="1"/>
  <c r="M922" i="1"/>
  <c r="L922" i="1"/>
  <c r="BX746" i="1"/>
  <c r="BQ746" i="1"/>
  <c r="BJ746" i="1"/>
  <c r="BC746" i="1"/>
  <c r="AX746" i="1"/>
  <c r="AS746" i="1"/>
  <c r="AN746" i="1"/>
  <c r="AI746" i="1"/>
  <c r="AD746" i="1"/>
  <c r="AC746" i="1"/>
  <c r="AB746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BX1082" i="1"/>
  <c r="BQ1082" i="1"/>
  <c r="BJ1082" i="1"/>
  <c r="BC1082" i="1"/>
  <c r="AX1082" i="1"/>
  <c r="AS1082" i="1"/>
  <c r="AN1082" i="1"/>
  <c r="AI1082" i="1"/>
  <c r="AD1082" i="1"/>
  <c r="AC1082" i="1"/>
  <c r="AB1082" i="1"/>
  <c r="AA1082" i="1"/>
  <c r="Z1082" i="1"/>
  <c r="Y1082" i="1"/>
  <c r="X1082" i="1"/>
  <c r="W1082" i="1"/>
  <c r="V1082" i="1"/>
  <c r="U1082" i="1"/>
  <c r="T1082" i="1"/>
  <c r="S1082" i="1"/>
  <c r="R1082" i="1"/>
  <c r="Q1082" i="1"/>
  <c r="P1082" i="1"/>
  <c r="O1082" i="1"/>
  <c r="N1082" i="1"/>
  <c r="M1082" i="1"/>
  <c r="L1082" i="1"/>
  <c r="K1082" i="1" s="1"/>
  <c r="BX874" i="1"/>
  <c r="BQ874" i="1"/>
  <c r="BJ874" i="1"/>
  <c r="BC874" i="1"/>
  <c r="AX874" i="1"/>
  <c r="AS874" i="1"/>
  <c r="AN874" i="1"/>
  <c r="AI874" i="1"/>
  <c r="AD874" i="1"/>
  <c r="AC874" i="1"/>
  <c r="AB874" i="1"/>
  <c r="AA874" i="1"/>
  <c r="Z874" i="1"/>
  <c r="Y874" i="1"/>
  <c r="X874" i="1"/>
  <c r="W874" i="1"/>
  <c r="V874" i="1"/>
  <c r="U874" i="1"/>
  <c r="T874" i="1"/>
  <c r="S874" i="1"/>
  <c r="R874" i="1"/>
  <c r="Q874" i="1"/>
  <c r="P874" i="1"/>
  <c r="O874" i="1"/>
  <c r="N874" i="1"/>
  <c r="M874" i="1"/>
  <c r="L874" i="1"/>
  <c r="BX921" i="1"/>
  <c r="BQ921" i="1"/>
  <c r="BJ921" i="1"/>
  <c r="BC921" i="1"/>
  <c r="AX921" i="1"/>
  <c r="AS921" i="1"/>
  <c r="AN921" i="1"/>
  <c r="AI921" i="1"/>
  <c r="AD921" i="1"/>
  <c r="AC921" i="1"/>
  <c r="AB921" i="1"/>
  <c r="AA921" i="1"/>
  <c r="Z921" i="1"/>
  <c r="Y921" i="1"/>
  <c r="X921" i="1"/>
  <c r="W921" i="1"/>
  <c r="V921" i="1"/>
  <c r="U921" i="1"/>
  <c r="T921" i="1"/>
  <c r="S921" i="1"/>
  <c r="R921" i="1"/>
  <c r="Q921" i="1"/>
  <c r="P921" i="1"/>
  <c r="O921" i="1"/>
  <c r="N921" i="1"/>
  <c r="M921" i="1"/>
  <c r="L921" i="1"/>
  <c r="BX19" i="1"/>
  <c r="BQ19" i="1"/>
  <c r="BJ19" i="1"/>
  <c r="BC19" i="1"/>
  <c r="AX19" i="1"/>
  <c r="AS19" i="1"/>
  <c r="AN19" i="1"/>
  <c r="AI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K19" i="1" s="1"/>
  <c r="N19" i="1"/>
  <c r="M19" i="1"/>
  <c r="L19" i="1"/>
  <c r="BX503" i="1"/>
  <c r="BQ503" i="1"/>
  <c r="BJ503" i="1"/>
  <c r="BC503" i="1"/>
  <c r="AX503" i="1"/>
  <c r="AS503" i="1"/>
  <c r="AN503" i="1"/>
  <c r="AI503" i="1"/>
  <c r="AD503" i="1"/>
  <c r="AC503" i="1"/>
  <c r="AB503" i="1"/>
  <c r="AA503" i="1"/>
  <c r="Z503" i="1"/>
  <c r="Y503" i="1"/>
  <c r="X503" i="1"/>
  <c r="W503" i="1"/>
  <c r="V503" i="1"/>
  <c r="U503" i="1"/>
  <c r="T503" i="1"/>
  <c r="S503" i="1"/>
  <c r="R503" i="1"/>
  <c r="Q503" i="1"/>
  <c r="P503" i="1"/>
  <c r="O503" i="1"/>
  <c r="N503" i="1"/>
  <c r="M503" i="1"/>
  <c r="L503" i="1"/>
  <c r="BX186" i="1"/>
  <c r="BQ186" i="1"/>
  <c r="BJ186" i="1"/>
  <c r="BC186" i="1"/>
  <c r="AX186" i="1"/>
  <c r="AS186" i="1"/>
  <c r="AN186" i="1"/>
  <c r="AI186" i="1"/>
  <c r="AD186" i="1"/>
  <c r="AC186" i="1"/>
  <c r="AB186" i="1"/>
  <c r="AA186" i="1"/>
  <c r="Z186" i="1"/>
  <c r="Y186" i="1"/>
  <c r="X186" i="1"/>
  <c r="W186" i="1"/>
  <c r="V186" i="1"/>
  <c r="U186" i="1"/>
  <c r="T186" i="1"/>
  <c r="S186" i="1"/>
  <c r="R186" i="1"/>
  <c r="Q186" i="1"/>
  <c r="P186" i="1"/>
  <c r="O186" i="1"/>
  <c r="N186" i="1"/>
  <c r="M186" i="1"/>
  <c r="L186" i="1"/>
  <c r="BX1053" i="1"/>
  <c r="BQ1053" i="1"/>
  <c r="BJ1053" i="1"/>
  <c r="BC1053" i="1"/>
  <c r="AX1053" i="1"/>
  <c r="AS1053" i="1"/>
  <c r="AN1053" i="1"/>
  <c r="AI1053" i="1"/>
  <c r="AD1053" i="1"/>
  <c r="AC1053" i="1"/>
  <c r="AB1053" i="1"/>
  <c r="AA1053" i="1"/>
  <c r="Z1053" i="1"/>
  <c r="Y1053" i="1"/>
  <c r="X1053" i="1"/>
  <c r="W1053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 s="1"/>
  <c r="BX527" i="1"/>
  <c r="BQ527" i="1"/>
  <c r="BJ527" i="1"/>
  <c r="BC527" i="1"/>
  <c r="AX527" i="1"/>
  <c r="AS527" i="1"/>
  <c r="AN527" i="1"/>
  <c r="AI527" i="1"/>
  <c r="AD527" i="1"/>
  <c r="AC527" i="1"/>
  <c r="AB527" i="1"/>
  <c r="AA527" i="1"/>
  <c r="Z527" i="1"/>
  <c r="Y527" i="1"/>
  <c r="X527" i="1"/>
  <c r="W527" i="1"/>
  <c r="V527" i="1"/>
  <c r="U527" i="1"/>
  <c r="T527" i="1"/>
  <c r="S527" i="1"/>
  <c r="R527" i="1"/>
  <c r="Q527" i="1"/>
  <c r="P527" i="1"/>
  <c r="O527" i="1"/>
  <c r="N527" i="1"/>
  <c r="M527" i="1"/>
  <c r="L527" i="1"/>
  <c r="BX180" i="1"/>
  <c r="BQ180" i="1"/>
  <c r="BJ180" i="1"/>
  <c r="BC180" i="1"/>
  <c r="AX180" i="1"/>
  <c r="AS180" i="1"/>
  <c r="AN180" i="1"/>
  <c r="AI180" i="1"/>
  <c r="AD180" i="1"/>
  <c r="AC180" i="1"/>
  <c r="AB180" i="1"/>
  <c r="AA180" i="1"/>
  <c r="Z180" i="1"/>
  <c r="Y180" i="1"/>
  <c r="X180" i="1"/>
  <c r="W180" i="1"/>
  <c r="V180" i="1"/>
  <c r="U180" i="1"/>
  <c r="T180" i="1"/>
  <c r="S180" i="1"/>
  <c r="R180" i="1"/>
  <c r="Q180" i="1"/>
  <c r="P180" i="1"/>
  <c r="O180" i="1"/>
  <c r="N180" i="1"/>
  <c r="M180" i="1"/>
  <c r="L180" i="1"/>
  <c r="BX983" i="1"/>
  <c r="BQ983" i="1"/>
  <c r="BJ983" i="1"/>
  <c r="BC983" i="1"/>
  <c r="AX983" i="1"/>
  <c r="AS983" i="1"/>
  <c r="AN983" i="1"/>
  <c r="AI983" i="1"/>
  <c r="AD983" i="1"/>
  <c r="AC983" i="1"/>
  <c r="AB983" i="1"/>
  <c r="AA983" i="1"/>
  <c r="Z983" i="1"/>
  <c r="Y983" i="1"/>
  <c r="X983" i="1"/>
  <c r="W983" i="1"/>
  <c r="V983" i="1"/>
  <c r="U983" i="1"/>
  <c r="T983" i="1"/>
  <c r="S983" i="1"/>
  <c r="R983" i="1"/>
  <c r="Q983" i="1"/>
  <c r="P983" i="1"/>
  <c r="O983" i="1"/>
  <c r="N983" i="1"/>
  <c r="M983" i="1"/>
  <c r="L983" i="1"/>
  <c r="K983" i="1" s="1"/>
  <c r="BX258" i="1"/>
  <c r="BQ258" i="1"/>
  <c r="BJ258" i="1"/>
  <c r="BC258" i="1"/>
  <c r="AX258" i="1"/>
  <c r="AS258" i="1"/>
  <c r="AN258" i="1"/>
  <c r="AI258" i="1"/>
  <c r="AD258" i="1"/>
  <c r="AC258" i="1"/>
  <c r="AB258" i="1"/>
  <c r="AA258" i="1"/>
  <c r="Z258" i="1"/>
  <c r="Y258" i="1"/>
  <c r="X258" i="1"/>
  <c r="W258" i="1"/>
  <c r="V258" i="1"/>
  <c r="U258" i="1"/>
  <c r="T258" i="1"/>
  <c r="S258" i="1"/>
  <c r="R258" i="1"/>
  <c r="Q258" i="1"/>
  <c r="P258" i="1"/>
  <c r="O258" i="1"/>
  <c r="N258" i="1"/>
  <c r="M258" i="1"/>
  <c r="L258" i="1"/>
  <c r="AX536" i="1"/>
  <c r="AS536" i="1"/>
  <c r="AN536" i="1"/>
  <c r="AI536" i="1"/>
  <c r="AD536" i="1"/>
  <c r="AC536" i="1"/>
  <c r="AB536" i="1"/>
  <c r="AA536" i="1"/>
  <c r="Z536" i="1"/>
  <c r="Y536" i="1"/>
  <c r="X536" i="1"/>
  <c r="W536" i="1"/>
  <c r="V536" i="1"/>
  <c r="U536" i="1"/>
  <c r="T536" i="1"/>
  <c r="S536" i="1"/>
  <c r="R536" i="1"/>
  <c r="Q536" i="1"/>
  <c r="P536" i="1"/>
  <c r="O536" i="1"/>
  <c r="N536" i="1"/>
  <c r="M536" i="1"/>
  <c r="L536" i="1"/>
  <c r="AX534" i="1"/>
  <c r="AS534" i="1"/>
  <c r="AN534" i="1"/>
  <c r="AI534" i="1"/>
  <c r="AD534" i="1"/>
  <c r="AC534" i="1"/>
  <c r="AB534" i="1"/>
  <c r="AA534" i="1"/>
  <c r="Z534" i="1"/>
  <c r="Y534" i="1"/>
  <c r="X534" i="1"/>
  <c r="W534" i="1"/>
  <c r="V534" i="1"/>
  <c r="U534" i="1"/>
  <c r="T534" i="1"/>
  <c r="S534" i="1"/>
  <c r="R534" i="1"/>
  <c r="Q534" i="1"/>
  <c r="P534" i="1"/>
  <c r="O534" i="1"/>
  <c r="N534" i="1"/>
  <c r="M534" i="1"/>
  <c r="L534" i="1"/>
  <c r="BX74" i="1"/>
  <c r="BQ74" i="1"/>
  <c r="BJ74" i="1"/>
  <c r="BC74" i="1"/>
  <c r="AX74" i="1"/>
  <c r="AS74" i="1"/>
  <c r="AN74" i="1"/>
  <c r="AI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BX729" i="1"/>
  <c r="BQ729" i="1"/>
  <c r="BJ729" i="1"/>
  <c r="BC729" i="1"/>
  <c r="AX729" i="1"/>
  <c r="AS729" i="1"/>
  <c r="AN729" i="1"/>
  <c r="AI729" i="1"/>
  <c r="AD729" i="1"/>
  <c r="AC729" i="1"/>
  <c r="AB729" i="1"/>
  <c r="AA729" i="1"/>
  <c r="Z729" i="1"/>
  <c r="Y729" i="1"/>
  <c r="X729" i="1"/>
  <c r="W729" i="1"/>
  <c r="V729" i="1"/>
  <c r="U729" i="1"/>
  <c r="T729" i="1"/>
  <c r="S729" i="1"/>
  <c r="R729" i="1"/>
  <c r="Q729" i="1"/>
  <c r="P729" i="1"/>
  <c r="O729" i="1"/>
  <c r="N729" i="1"/>
  <c r="M729" i="1"/>
  <c r="K729" i="1" s="1"/>
  <c r="L729" i="1"/>
  <c r="BX730" i="1"/>
  <c r="BQ730" i="1"/>
  <c r="BJ730" i="1"/>
  <c r="BC730" i="1"/>
  <c r="AX730" i="1"/>
  <c r="AS730" i="1"/>
  <c r="AN730" i="1"/>
  <c r="AI730" i="1"/>
  <c r="AD730" i="1"/>
  <c r="AC730" i="1"/>
  <c r="AB730" i="1"/>
  <c r="AA730" i="1"/>
  <c r="Z730" i="1"/>
  <c r="Y730" i="1"/>
  <c r="X730" i="1"/>
  <c r="W730" i="1"/>
  <c r="V730" i="1"/>
  <c r="U730" i="1"/>
  <c r="T730" i="1"/>
  <c r="S730" i="1"/>
  <c r="R730" i="1"/>
  <c r="Q730" i="1"/>
  <c r="P730" i="1"/>
  <c r="O730" i="1"/>
  <c r="N730" i="1"/>
  <c r="M730" i="1"/>
  <c r="L730" i="1"/>
  <c r="BX612" i="1"/>
  <c r="BQ612" i="1"/>
  <c r="BJ612" i="1"/>
  <c r="BC612" i="1"/>
  <c r="AX612" i="1"/>
  <c r="AS612" i="1"/>
  <c r="AN612" i="1"/>
  <c r="AI612" i="1"/>
  <c r="AD612" i="1"/>
  <c r="AC612" i="1"/>
  <c r="AB612" i="1"/>
  <c r="AA612" i="1"/>
  <c r="Z612" i="1"/>
  <c r="Y612" i="1"/>
  <c r="X612" i="1"/>
  <c r="W612" i="1"/>
  <c r="V612" i="1"/>
  <c r="U612" i="1"/>
  <c r="T612" i="1"/>
  <c r="S612" i="1"/>
  <c r="R612" i="1"/>
  <c r="Q612" i="1"/>
  <c r="P612" i="1"/>
  <c r="O612" i="1"/>
  <c r="N612" i="1"/>
  <c r="M612" i="1"/>
  <c r="L612" i="1"/>
  <c r="BX853" i="1"/>
  <c r="BQ853" i="1"/>
  <c r="BJ853" i="1"/>
  <c r="BC853" i="1"/>
  <c r="AX853" i="1"/>
  <c r="AS853" i="1"/>
  <c r="AN853" i="1"/>
  <c r="AI853" i="1"/>
  <c r="AD853" i="1"/>
  <c r="AC853" i="1"/>
  <c r="AB853" i="1"/>
  <c r="AA853" i="1"/>
  <c r="Z853" i="1"/>
  <c r="Y853" i="1"/>
  <c r="X853" i="1"/>
  <c r="W853" i="1"/>
  <c r="V853" i="1"/>
  <c r="U853" i="1"/>
  <c r="T853" i="1"/>
  <c r="S853" i="1"/>
  <c r="R853" i="1"/>
  <c r="Q853" i="1"/>
  <c r="P853" i="1"/>
  <c r="O853" i="1"/>
  <c r="N853" i="1"/>
  <c r="M853" i="1"/>
  <c r="L853" i="1"/>
  <c r="K853" i="1" s="1"/>
  <c r="BX1081" i="1"/>
  <c r="BQ1081" i="1"/>
  <c r="BJ1081" i="1"/>
  <c r="BC1081" i="1"/>
  <c r="AX1081" i="1"/>
  <c r="AS1081" i="1"/>
  <c r="AN1081" i="1"/>
  <c r="AI1081" i="1"/>
  <c r="AD1081" i="1"/>
  <c r="AC1081" i="1"/>
  <c r="AB1081" i="1"/>
  <c r="AA1081" i="1"/>
  <c r="Z1081" i="1"/>
  <c r="Y1081" i="1"/>
  <c r="X1081" i="1"/>
  <c r="W1081" i="1"/>
  <c r="V1081" i="1"/>
  <c r="U1081" i="1"/>
  <c r="T1081" i="1"/>
  <c r="S1081" i="1"/>
  <c r="R1081" i="1"/>
  <c r="Q1081" i="1"/>
  <c r="P1081" i="1"/>
  <c r="O1081" i="1"/>
  <c r="N1081" i="1"/>
  <c r="M1081" i="1"/>
  <c r="L1081" i="1"/>
  <c r="BX1078" i="1"/>
  <c r="BQ1078" i="1"/>
  <c r="BJ1078" i="1"/>
  <c r="BC1078" i="1"/>
  <c r="AX1078" i="1"/>
  <c r="AS1078" i="1"/>
  <c r="AN1078" i="1"/>
  <c r="AI1078" i="1"/>
  <c r="AD1078" i="1"/>
  <c r="AC1078" i="1"/>
  <c r="AB1078" i="1"/>
  <c r="AA1078" i="1"/>
  <c r="Z1078" i="1"/>
  <c r="Y1078" i="1"/>
  <c r="X1078" i="1"/>
  <c r="W1078" i="1"/>
  <c r="V1078" i="1"/>
  <c r="U1078" i="1"/>
  <c r="T1078" i="1"/>
  <c r="S1078" i="1"/>
  <c r="R1078" i="1"/>
  <c r="Q1078" i="1"/>
  <c r="P1078" i="1"/>
  <c r="O1078" i="1"/>
  <c r="N1078" i="1"/>
  <c r="M1078" i="1"/>
  <c r="K1078" i="1" s="1"/>
  <c r="L1078" i="1"/>
  <c r="BX1211" i="1"/>
  <c r="BQ1211" i="1"/>
  <c r="BJ1211" i="1"/>
  <c r="BC1211" i="1"/>
  <c r="AX1211" i="1"/>
  <c r="AS1211" i="1"/>
  <c r="AN1211" i="1"/>
  <c r="AI1211" i="1"/>
  <c r="AD1211" i="1"/>
  <c r="AC1211" i="1"/>
  <c r="AB1211" i="1"/>
  <c r="AA1211" i="1"/>
  <c r="Z1211" i="1"/>
  <c r="Y1211" i="1"/>
  <c r="X1211" i="1"/>
  <c r="W1211" i="1"/>
  <c r="V1211" i="1"/>
  <c r="U1211" i="1"/>
  <c r="T1211" i="1"/>
  <c r="S1211" i="1"/>
  <c r="R1211" i="1"/>
  <c r="Q1211" i="1"/>
  <c r="P1211" i="1"/>
  <c r="O1211" i="1"/>
  <c r="N1211" i="1"/>
  <c r="M1211" i="1"/>
  <c r="L1211" i="1"/>
  <c r="BX404" i="1"/>
  <c r="BQ404" i="1"/>
  <c r="BJ404" i="1"/>
  <c r="BC404" i="1"/>
  <c r="AX404" i="1"/>
  <c r="AS404" i="1"/>
  <c r="AN404" i="1"/>
  <c r="AI404" i="1"/>
  <c r="AD404" i="1"/>
  <c r="AC404" i="1"/>
  <c r="AB404" i="1"/>
  <c r="AA404" i="1"/>
  <c r="Z404" i="1"/>
  <c r="Y404" i="1"/>
  <c r="X404" i="1"/>
  <c r="W404" i="1"/>
  <c r="V404" i="1"/>
  <c r="U404" i="1"/>
  <c r="T404" i="1"/>
  <c r="S404" i="1"/>
  <c r="R404" i="1"/>
  <c r="Q404" i="1"/>
  <c r="P404" i="1"/>
  <c r="O404" i="1"/>
  <c r="N404" i="1"/>
  <c r="M404" i="1"/>
  <c r="L404" i="1"/>
  <c r="BX1179" i="1"/>
  <c r="BQ1179" i="1"/>
  <c r="BJ1179" i="1"/>
  <c r="BC1179" i="1"/>
  <c r="AX1179" i="1"/>
  <c r="AS1179" i="1"/>
  <c r="AN1179" i="1"/>
  <c r="AI1179" i="1"/>
  <c r="AD1179" i="1"/>
  <c r="AC1179" i="1"/>
  <c r="AB1179" i="1"/>
  <c r="AA1179" i="1"/>
  <c r="Z1179" i="1"/>
  <c r="Y1179" i="1"/>
  <c r="X1179" i="1"/>
  <c r="W1179" i="1"/>
  <c r="V1179" i="1"/>
  <c r="U1179" i="1"/>
  <c r="T1179" i="1"/>
  <c r="S1179" i="1"/>
  <c r="R1179" i="1"/>
  <c r="Q1179" i="1"/>
  <c r="P1179" i="1"/>
  <c r="O1179" i="1"/>
  <c r="N1179" i="1"/>
  <c r="M1179" i="1"/>
  <c r="L1179" i="1"/>
  <c r="BX1086" i="1"/>
  <c r="BQ1086" i="1"/>
  <c r="BJ1086" i="1"/>
  <c r="BC1086" i="1"/>
  <c r="AX1086" i="1"/>
  <c r="AS1086" i="1"/>
  <c r="AN1086" i="1"/>
  <c r="AI1086" i="1"/>
  <c r="AD1086" i="1"/>
  <c r="AC1086" i="1"/>
  <c r="AB1086" i="1"/>
  <c r="AA1086" i="1"/>
  <c r="Z1086" i="1"/>
  <c r="Y1086" i="1"/>
  <c r="X1086" i="1"/>
  <c r="W1086" i="1"/>
  <c r="V1086" i="1"/>
  <c r="U1086" i="1"/>
  <c r="T1086" i="1"/>
  <c r="S1086" i="1"/>
  <c r="R1086" i="1"/>
  <c r="Q1086" i="1"/>
  <c r="P1086" i="1"/>
  <c r="O1086" i="1"/>
  <c r="N1086" i="1"/>
  <c r="M1086" i="1"/>
  <c r="K1086" i="1" s="1"/>
  <c r="L1086" i="1"/>
  <c r="BX1080" i="1"/>
  <c r="BQ1080" i="1"/>
  <c r="BJ1080" i="1"/>
  <c r="BC1080" i="1"/>
  <c r="AX1080" i="1"/>
  <c r="AS1080" i="1"/>
  <c r="AN1080" i="1"/>
  <c r="AI1080" i="1"/>
  <c r="AD1080" i="1"/>
  <c r="AC1080" i="1"/>
  <c r="AB1080" i="1"/>
  <c r="AA1080" i="1"/>
  <c r="Z1080" i="1"/>
  <c r="Y1080" i="1"/>
  <c r="X1080" i="1"/>
  <c r="W1080" i="1"/>
  <c r="V1080" i="1"/>
  <c r="U1080" i="1"/>
  <c r="T1080" i="1"/>
  <c r="S1080" i="1"/>
  <c r="R1080" i="1"/>
  <c r="Q1080" i="1"/>
  <c r="P1080" i="1"/>
  <c r="O1080" i="1"/>
  <c r="K1080" i="1" s="1"/>
  <c r="N1080" i="1"/>
  <c r="M1080" i="1"/>
  <c r="L1080" i="1"/>
  <c r="BX1079" i="1"/>
  <c r="BQ1079" i="1"/>
  <c r="BJ1079" i="1"/>
  <c r="BC1079" i="1"/>
  <c r="AX1079" i="1"/>
  <c r="AS1079" i="1"/>
  <c r="AN1079" i="1"/>
  <c r="AI1079" i="1"/>
  <c r="AD1079" i="1"/>
  <c r="AC1079" i="1"/>
  <c r="AB1079" i="1"/>
  <c r="AA1079" i="1"/>
  <c r="Z1079" i="1"/>
  <c r="Y1079" i="1"/>
  <c r="X1079" i="1"/>
  <c r="W1079" i="1"/>
  <c r="V1079" i="1"/>
  <c r="U1079" i="1"/>
  <c r="T1079" i="1"/>
  <c r="S1079" i="1"/>
  <c r="R1079" i="1"/>
  <c r="Q1079" i="1"/>
  <c r="P1079" i="1"/>
  <c r="O1079" i="1"/>
  <c r="N1079" i="1"/>
  <c r="M1079" i="1"/>
  <c r="L1079" i="1"/>
  <c r="BX1181" i="1"/>
  <c r="BQ1181" i="1"/>
  <c r="BJ1181" i="1"/>
  <c r="BC1181" i="1"/>
  <c r="AX1181" i="1"/>
  <c r="AS1181" i="1"/>
  <c r="AN1181" i="1"/>
  <c r="AI1181" i="1"/>
  <c r="AD1181" i="1"/>
  <c r="AC1181" i="1"/>
  <c r="AB1181" i="1"/>
  <c r="AA1181" i="1"/>
  <c r="Z1181" i="1"/>
  <c r="Y1181" i="1"/>
  <c r="X1181" i="1"/>
  <c r="W1181" i="1"/>
  <c r="V1181" i="1"/>
  <c r="U1181" i="1"/>
  <c r="T1181" i="1"/>
  <c r="S1181" i="1"/>
  <c r="R1181" i="1"/>
  <c r="Q1181" i="1"/>
  <c r="P1181" i="1"/>
  <c r="O1181" i="1"/>
  <c r="N1181" i="1"/>
  <c r="M1181" i="1"/>
  <c r="L1181" i="1"/>
  <c r="BX1167" i="1"/>
  <c r="BQ1167" i="1"/>
  <c r="BJ1167" i="1"/>
  <c r="BC1167" i="1"/>
  <c r="AX1167" i="1"/>
  <c r="AS1167" i="1"/>
  <c r="AN1167" i="1"/>
  <c r="AI1167" i="1"/>
  <c r="AD1167" i="1"/>
  <c r="AC1167" i="1"/>
  <c r="AB1167" i="1"/>
  <c r="AA1167" i="1"/>
  <c r="Z1167" i="1"/>
  <c r="Y1167" i="1"/>
  <c r="X1167" i="1"/>
  <c r="W1167" i="1"/>
  <c r="V1167" i="1"/>
  <c r="U1167" i="1"/>
  <c r="T1167" i="1"/>
  <c r="S1167" i="1"/>
  <c r="R1167" i="1"/>
  <c r="Q1167" i="1"/>
  <c r="P1167" i="1"/>
  <c r="O1167" i="1"/>
  <c r="N1167" i="1"/>
  <c r="M1167" i="1"/>
  <c r="L1167" i="1"/>
  <c r="K1167" i="1" s="1"/>
  <c r="BX262" i="1"/>
  <c r="BQ262" i="1"/>
  <c r="BJ262" i="1"/>
  <c r="BC262" i="1"/>
  <c r="AX262" i="1"/>
  <c r="AS262" i="1"/>
  <c r="AN262" i="1"/>
  <c r="AI262" i="1"/>
  <c r="AD262" i="1"/>
  <c r="AC262" i="1"/>
  <c r="AB262" i="1"/>
  <c r="AA262" i="1"/>
  <c r="Z262" i="1"/>
  <c r="Y262" i="1"/>
  <c r="X262" i="1"/>
  <c r="W262" i="1"/>
  <c r="V262" i="1"/>
  <c r="U262" i="1"/>
  <c r="T262" i="1"/>
  <c r="S262" i="1"/>
  <c r="R262" i="1"/>
  <c r="Q262" i="1"/>
  <c r="P262" i="1"/>
  <c r="O262" i="1"/>
  <c r="N262" i="1"/>
  <c r="M262" i="1"/>
  <c r="L262" i="1"/>
  <c r="BX409" i="1"/>
  <c r="BQ409" i="1"/>
  <c r="BJ409" i="1"/>
  <c r="BC409" i="1"/>
  <c r="AX409" i="1"/>
  <c r="AS409" i="1"/>
  <c r="AN409" i="1"/>
  <c r="AI409" i="1"/>
  <c r="AD409" i="1"/>
  <c r="AC409" i="1"/>
  <c r="AB409" i="1"/>
  <c r="AA409" i="1"/>
  <c r="Z409" i="1"/>
  <c r="Y409" i="1"/>
  <c r="X409" i="1"/>
  <c r="W409" i="1"/>
  <c r="V409" i="1"/>
  <c r="U409" i="1"/>
  <c r="T409" i="1"/>
  <c r="S409" i="1"/>
  <c r="R409" i="1"/>
  <c r="Q409" i="1"/>
  <c r="P409" i="1"/>
  <c r="O409" i="1"/>
  <c r="N409" i="1"/>
  <c r="M409" i="1"/>
  <c r="L409" i="1"/>
  <c r="BX949" i="1"/>
  <c r="BQ949" i="1"/>
  <c r="BJ949" i="1"/>
  <c r="BC949" i="1"/>
  <c r="AX949" i="1"/>
  <c r="AS949" i="1"/>
  <c r="AN949" i="1"/>
  <c r="AI949" i="1"/>
  <c r="AD949" i="1"/>
  <c r="AC949" i="1"/>
  <c r="AB949" i="1"/>
  <c r="AA949" i="1"/>
  <c r="Z949" i="1"/>
  <c r="Y949" i="1"/>
  <c r="X949" i="1"/>
  <c r="W949" i="1"/>
  <c r="V949" i="1"/>
  <c r="U949" i="1"/>
  <c r="T949" i="1"/>
  <c r="S949" i="1"/>
  <c r="R949" i="1"/>
  <c r="Q949" i="1"/>
  <c r="P949" i="1"/>
  <c r="O949" i="1"/>
  <c r="N949" i="1"/>
  <c r="M949" i="1"/>
  <c r="L949" i="1"/>
  <c r="K949" i="1" s="1"/>
  <c r="BX946" i="1"/>
  <c r="BQ946" i="1"/>
  <c r="BJ946" i="1"/>
  <c r="BC946" i="1"/>
  <c r="AX946" i="1"/>
  <c r="AS946" i="1"/>
  <c r="AN946" i="1"/>
  <c r="AI946" i="1"/>
  <c r="AD946" i="1"/>
  <c r="AC946" i="1"/>
  <c r="AB946" i="1"/>
  <c r="AA946" i="1"/>
  <c r="Z946" i="1"/>
  <c r="Y946" i="1"/>
  <c r="X946" i="1"/>
  <c r="W946" i="1"/>
  <c r="V946" i="1"/>
  <c r="U946" i="1"/>
  <c r="T946" i="1"/>
  <c r="S946" i="1"/>
  <c r="R946" i="1"/>
  <c r="Q946" i="1"/>
  <c r="P946" i="1"/>
  <c r="O946" i="1"/>
  <c r="N946" i="1"/>
  <c r="M946" i="1"/>
  <c r="L946" i="1"/>
  <c r="BX468" i="1"/>
  <c r="BQ468" i="1"/>
  <c r="BJ468" i="1"/>
  <c r="BC468" i="1"/>
  <c r="AX468" i="1"/>
  <c r="AS468" i="1"/>
  <c r="AN468" i="1"/>
  <c r="AI468" i="1"/>
  <c r="AD468" i="1"/>
  <c r="AC468" i="1"/>
  <c r="AB468" i="1"/>
  <c r="AA468" i="1"/>
  <c r="Z468" i="1"/>
  <c r="Y468" i="1"/>
  <c r="X468" i="1"/>
  <c r="W468" i="1"/>
  <c r="V468" i="1"/>
  <c r="U468" i="1"/>
  <c r="T468" i="1"/>
  <c r="S468" i="1"/>
  <c r="R468" i="1"/>
  <c r="Q468" i="1"/>
  <c r="P468" i="1"/>
  <c r="O468" i="1"/>
  <c r="N468" i="1"/>
  <c r="M468" i="1"/>
  <c r="L468" i="1"/>
  <c r="BX1016" i="1"/>
  <c r="BQ1016" i="1"/>
  <c r="BJ1016" i="1"/>
  <c r="BC1016" i="1"/>
  <c r="AX1016" i="1"/>
  <c r="AS1016" i="1"/>
  <c r="AN1016" i="1"/>
  <c r="AI1016" i="1"/>
  <c r="AD1016" i="1"/>
  <c r="AC1016" i="1"/>
  <c r="AB1016" i="1"/>
  <c r="AA1016" i="1"/>
  <c r="Z1016" i="1"/>
  <c r="Y1016" i="1"/>
  <c r="X1016" i="1"/>
  <c r="W1016" i="1"/>
  <c r="V1016" i="1"/>
  <c r="U1016" i="1"/>
  <c r="T1016" i="1"/>
  <c r="S1016" i="1"/>
  <c r="R1016" i="1"/>
  <c r="Q1016" i="1"/>
  <c r="P1016" i="1"/>
  <c r="K1016" i="1" s="1"/>
  <c r="O1016" i="1"/>
  <c r="N1016" i="1"/>
  <c r="M1016" i="1"/>
  <c r="L1016" i="1"/>
  <c r="BX1172" i="1"/>
  <c r="BQ1172" i="1"/>
  <c r="BJ1172" i="1"/>
  <c r="BC1172" i="1"/>
  <c r="AX1172" i="1"/>
  <c r="AS1172" i="1"/>
  <c r="AN1172" i="1"/>
  <c r="AI1172" i="1"/>
  <c r="AD1172" i="1"/>
  <c r="AC1172" i="1"/>
  <c r="AB1172" i="1"/>
  <c r="AA1172" i="1"/>
  <c r="Z1172" i="1"/>
  <c r="Y1172" i="1"/>
  <c r="X1172" i="1"/>
  <c r="W1172" i="1"/>
  <c r="V1172" i="1"/>
  <c r="U1172" i="1"/>
  <c r="T1172" i="1"/>
  <c r="S1172" i="1"/>
  <c r="R1172" i="1"/>
  <c r="Q1172" i="1"/>
  <c r="P1172" i="1"/>
  <c r="O1172" i="1"/>
  <c r="N1172" i="1"/>
  <c r="M1172" i="1"/>
  <c r="L1172" i="1"/>
  <c r="BX980" i="1"/>
  <c r="BQ980" i="1"/>
  <c r="BJ980" i="1"/>
  <c r="BC980" i="1"/>
  <c r="AX980" i="1"/>
  <c r="AS980" i="1"/>
  <c r="AN980" i="1"/>
  <c r="AI980" i="1"/>
  <c r="AD980" i="1"/>
  <c r="AC980" i="1"/>
  <c r="AB980" i="1"/>
  <c r="AA980" i="1"/>
  <c r="Z980" i="1"/>
  <c r="Y980" i="1"/>
  <c r="X980" i="1"/>
  <c r="W980" i="1"/>
  <c r="V980" i="1"/>
  <c r="U980" i="1"/>
  <c r="T980" i="1"/>
  <c r="S980" i="1"/>
  <c r="R980" i="1"/>
  <c r="Q980" i="1"/>
  <c r="P980" i="1"/>
  <c r="O980" i="1"/>
  <c r="N980" i="1"/>
  <c r="M980" i="1"/>
  <c r="L980" i="1"/>
  <c r="BX977" i="1"/>
  <c r="BQ977" i="1"/>
  <c r="BJ977" i="1"/>
  <c r="BC977" i="1"/>
  <c r="AX977" i="1"/>
  <c r="AS977" i="1"/>
  <c r="AN977" i="1"/>
  <c r="AI977" i="1"/>
  <c r="AD977" i="1"/>
  <c r="AC977" i="1"/>
  <c r="AB977" i="1"/>
  <c r="AA977" i="1"/>
  <c r="Z977" i="1"/>
  <c r="Y977" i="1"/>
  <c r="X977" i="1"/>
  <c r="W977" i="1"/>
  <c r="V977" i="1"/>
  <c r="U977" i="1"/>
  <c r="T977" i="1"/>
  <c r="S977" i="1"/>
  <c r="R977" i="1"/>
  <c r="Q977" i="1"/>
  <c r="P977" i="1"/>
  <c r="O977" i="1"/>
  <c r="N977" i="1"/>
  <c r="M977" i="1"/>
  <c r="K977" i="1" s="1"/>
  <c r="L977" i="1"/>
  <c r="BX976" i="1"/>
  <c r="BQ976" i="1"/>
  <c r="BJ976" i="1"/>
  <c r="BC976" i="1"/>
  <c r="AX976" i="1"/>
  <c r="AS976" i="1"/>
  <c r="AN976" i="1"/>
  <c r="AI976" i="1"/>
  <c r="AD976" i="1"/>
  <c r="AC976" i="1"/>
  <c r="AB976" i="1"/>
  <c r="AA976" i="1"/>
  <c r="Z976" i="1"/>
  <c r="Y976" i="1"/>
  <c r="X976" i="1"/>
  <c r="W976" i="1"/>
  <c r="V976" i="1"/>
  <c r="U976" i="1"/>
  <c r="T976" i="1"/>
  <c r="S976" i="1"/>
  <c r="R976" i="1"/>
  <c r="Q976" i="1"/>
  <c r="P976" i="1"/>
  <c r="O976" i="1"/>
  <c r="N976" i="1"/>
  <c r="M976" i="1"/>
  <c r="L976" i="1"/>
  <c r="BX987" i="1"/>
  <c r="BQ987" i="1"/>
  <c r="BJ987" i="1"/>
  <c r="BC987" i="1"/>
  <c r="AX987" i="1"/>
  <c r="AS987" i="1"/>
  <c r="AN987" i="1"/>
  <c r="AI987" i="1"/>
  <c r="AD987" i="1"/>
  <c r="AC987" i="1"/>
  <c r="AB987" i="1"/>
  <c r="AA987" i="1"/>
  <c r="Z987" i="1"/>
  <c r="Y987" i="1"/>
  <c r="X987" i="1"/>
  <c r="W987" i="1"/>
  <c r="V987" i="1"/>
  <c r="U987" i="1"/>
  <c r="T987" i="1"/>
  <c r="S987" i="1"/>
  <c r="R987" i="1"/>
  <c r="Q987" i="1"/>
  <c r="P987" i="1"/>
  <c r="O987" i="1"/>
  <c r="N987" i="1"/>
  <c r="M987" i="1"/>
  <c r="L987" i="1"/>
  <c r="BX945" i="1"/>
  <c r="BQ945" i="1"/>
  <c r="BJ945" i="1"/>
  <c r="BC945" i="1"/>
  <c r="AX945" i="1"/>
  <c r="AS945" i="1"/>
  <c r="AN945" i="1"/>
  <c r="AI945" i="1"/>
  <c r="AD945" i="1"/>
  <c r="AC945" i="1"/>
  <c r="AB945" i="1"/>
  <c r="AA945" i="1"/>
  <c r="Z945" i="1"/>
  <c r="Y945" i="1"/>
  <c r="X945" i="1"/>
  <c r="W945" i="1"/>
  <c r="V945" i="1"/>
  <c r="U945" i="1"/>
  <c r="T945" i="1"/>
  <c r="S945" i="1"/>
  <c r="R945" i="1"/>
  <c r="Q945" i="1"/>
  <c r="P945" i="1"/>
  <c r="O945" i="1"/>
  <c r="N945" i="1"/>
  <c r="M945" i="1"/>
  <c r="L945" i="1"/>
  <c r="K945" i="1" s="1"/>
  <c r="BX991" i="1"/>
  <c r="BQ991" i="1"/>
  <c r="BJ991" i="1"/>
  <c r="BC991" i="1"/>
  <c r="AX991" i="1"/>
  <c r="AS991" i="1"/>
  <c r="AN991" i="1"/>
  <c r="AI991" i="1"/>
  <c r="AD991" i="1"/>
  <c r="AC991" i="1"/>
  <c r="AB991" i="1"/>
  <c r="AA991" i="1"/>
  <c r="Z991" i="1"/>
  <c r="Y991" i="1"/>
  <c r="X991" i="1"/>
  <c r="W991" i="1"/>
  <c r="V991" i="1"/>
  <c r="U991" i="1"/>
  <c r="T991" i="1"/>
  <c r="S991" i="1"/>
  <c r="R991" i="1"/>
  <c r="Q991" i="1"/>
  <c r="P991" i="1"/>
  <c r="O991" i="1"/>
  <c r="N991" i="1"/>
  <c r="M991" i="1"/>
  <c r="L991" i="1"/>
  <c r="BX615" i="1"/>
  <c r="BQ615" i="1"/>
  <c r="BJ615" i="1"/>
  <c r="BC615" i="1"/>
  <c r="AX615" i="1"/>
  <c r="AS615" i="1"/>
  <c r="AN615" i="1"/>
  <c r="AI615" i="1"/>
  <c r="AD615" i="1"/>
  <c r="AC615" i="1"/>
  <c r="AB615" i="1"/>
  <c r="AA615" i="1"/>
  <c r="Z615" i="1"/>
  <c r="Y615" i="1"/>
  <c r="X615" i="1"/>
  <c r="W615" i="1"/>
  <c r="V615" i="1"/>
  <c r="U615" i="1"/>
  <c r="T615" i="1"/>
  <c r="S615" i="1"/>
  <c r="R615" i="1"/>
  <c r="Q615" i="1"/>
  <c r="P615" i="1"/>
  <c r="O615" i="1"/>
  <c r="N615" i="1"/>
  <c r="M615" i="1"/>
  <c r="K615" i="1" s="1"/>
  <c r="L615" i="1"/>
  <c r="BX144" i="1"/>
  <c r="BQ144" i="1"/>
  <c r="BJ144" i="1"/>
  <c r="BC144" i="1"/>
  <c r="AX144" i="1"/>
  <c r="AS144" i="1"/>
  <c r="AN144" i="1"/>
  <c r="AI144" i="1"/>
  <c r="AD144" i="1"/>
  <c r="AC144" i="1"/>
  <c r="AB144" i="1"/>
  <c r="AA144" i="1"/>
  <c r="Z144" i="1"/>
  <c r="Y144" i="1"/>
  <c r="X144" i="1"/>
  <c r="W144" i="1"/>
  <c r="V144" i="1"/>
  <c r="U144" i="1"/>
  <c r="T144" i="1"/>
  <c r="S144" i="1"/>
  <c r="R144" i="1"/>
  <c r="Q144" i="1"/>
  <c r="P144" i="1"/>
  <c r="O144" i="1"/>
  <c r="N144" i="1"/>
  <c r="M144" i="1"/>
  <c r="L144" i="1"/>
  <c r="K144" i="1" s="1"/>
  <c r="BX94" i="1"/>
  <c r="BQ94" i="1"/>
  <c r="BJ94" i="1"/>
  <c r="BC94" i="1"/>
  <c r="AX94" i="1"/>
  <c r="AS94" i="1"/>
  <c r="AN94" i="1"/>
  <c r="AI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BX1020" i="1"/>
  <c r="BQ1020" i="1"/>
  <c r="BJ1020" i="1"/>
  <c r="BC1020" i="1"/>
  <c r="AX1020" i="1"/>
  <c r="AS1020" i="1"/>
  <c r="AN1020" i="1"/>
  <c r="AI1020" i="1"/>
  <c r="AD1020" i="1"/>
  <c r="AC1020" i="1"/>
  <c r="AB1020" i="1"/>
  <c r="AA1020" i="1"/>
  <c r="Z1020" i="1"/>
  <c r="Y1020" i="1"/>
  <c r="X1020" i="1"/>
  <c r="W1020" i="1"/>
  <c r="V1020" i="1"/>
  <c r="U1020" i="1"/>
  <c r="T1020" i="1"/>
  <c r="S1020" i="1"/>
  <c r="R1020" i="1"/>
  <c r="Q1020" i="1"/>
  <c r="P1020" i="1"/>
  <c r="O1020" i="1"/>
  <c r="N1020" i="1"/>
  <c r="M1020" i="1"/>
  <c r="L1020" i="1"/>
  <c r="BX1010" i="1"/>
  <c r="BQ1010" i="1"/>
  <c r="BJ1010" i="1"/>
  <c r="BC1010" i="1"/>
  <c r="AX1010" i="1"/>
  <c r="AS1010" i="1"/>
  <c r="AN1010" i="1"/>
  <c r="AI1010" i="1"/>
  <c r="AD1010" i="1"/>
  <c r="AC1010" i="1"/>
  <c r="AB1010" i="1"/>
  <c r="AA1010" i="1"/>
  <c r="Z1010" i="1"/>
  <c r="Y1010" i="1"/>
  <c r="X1010" i="1"/>
  <c r="W1010" i="1"/>
  <c r="V1010" i="1"/>
  <c r="U1010" i="1"/>
  <c r="T1010" i="1"/>
  <c r="S1010" i="1"/>
  <c r="R1010" i="1"/>
  <c r="Q1010" i="1"/>
  <c r="P1010" i="1"/>
  <c r="O1010" i="1"/>
  <c r="N1010" i="1"/>
  <c r="M1010" i="1"/>
  <c r="L1010" i="1"/>
  <c r="K1010" i="1" s="1"/>
  <c r="BX955" i="1"/>
  <c r="BQ955" i="1"/>
  <c r="BJ955" i="1"/>
  <c r="BC955" i="1"/>
  <c r="AX955" i="1"/>
  <c r="AS955" i="1"/>
  <c r="AN955" i="1"/>
  <c r="AI955" i="1"/>
  <c r="AD955" i="1"/>
  <c r="AC955" i="1"/>
  <c r="AB955" i="1"/>
  <c r="AA955" i="1"/>
  <c r="Z955" i="1"/>
  <c r="Y955" i="1"/>
  <c r="X955" i="1"/>
  <c r="W955" i="1"/>
  <c r="V955" i="1"/>
  <c r="U955" i="1"/>
  <c r="T955" i="1"/>
  <c r="S955" i="1"/>
  <c r="R955" i="1"/>
  <c r="Q955" i="1"/>
  <c r="P955" i="1"/>
  <c r="O955" i="1"/>
  <c r="N955" i="1"/>
  <c r="M955" i="1"/>
  <c r="L955" i="1"/>
  <c r="BX1032" i="1"/>
  <c r="BQ1032" i="1"/>
  <c r="BJ1032" i="1"/>
  <c r="BC1032" i="1"/>
  <c r="AX1032" i="1"/>
  <c r="AS1032" i="1"/>
  <c r="AN1032" i="1"/>
  <c r="AI1032" i="1"/>
  <c r="AD1032" i="1"/>
  <c r="AC1032" i="1"/>
  <c r="AB1032" i="1"/>
  <c r="AA1032" i="1"/>
  <c r="Z1032" i="1"/>
  <c r="Y1032" i="1"/>
  <c r="X1032" i="1"/>
  <c r="W1032" i="1"/>
  <c r="V1032" i="1"/>
  <c r="U1032" i="1"/>
  <c r="T1032" i="1"/>
  <c r="S1032" i="1"/>
  <c r="R1032" i="1"/>
  <c r="Q1032" i="1"/>
  <c r="P1032" i="1"/>
  <c r="O1032" i="1"/>
  <c r="N1032" i="1"/>
  <c r="M1032" i="1"/>
  <c r="L1032" i="1"/>
  <c r="BX1041" i="1"/>
  <c r="BQ1041" i="1"/>
  <c r="BJ1041" i="1"/>
  <c r="BC1041" i="1"/>
  <c r="AX1041" i="1"/>
  <c r="AS1041" i="1"/>
  <c r="AN1041" i="1"/>
  <c r="AI1041" i="1"/>
  <c r="AD1041" i="1"/>
  <c r="AC1041" i="1"/>
  <c r="AB1041" i="1"/>
  <c r="AA1041" i="1"/>
  <c r="Z1041" i="1"/>
  <c r="Y1041" i="1"/>
  <c r="X1041" i="1"/>
  <c r="W1041" i="1"/>
  <c r="V1041" i="1"/>
  <c r="U1041" i="1"/>
  <c r="T1041" i="1"/>
  <c r="S1041" i="1"/>
  <c r="R1041" i="1"/>
  <c r="Q1041" i="1"/>
  <c r="P1041" i="1"/>
  <c r="O1041" i="1"/>
  <c r="N1041" i="1"/>
  <c r="M1041" i="1"/>
  <c r="L1041" i="1"/>
  <c r="K1041" i="1" s="1"/>
  <c r="BX1009" i="1"/>
  <c r="BQ1009" i="1"/>
  <c r="BJ1009" i="1"/>
  <c r="BC1009" i="1"/>
  <c r="AX1009" i="1"/>
  <c r="AS1009" i="1"/>
  <c r="AN1009" i="1"/>
  <c r="AI1009" i="1"/>
  <c r="AD1009" i="1"/>
  <c r="AC1009" i="1"/>
  <c r="AB1009" i="1"/>
  <c r="AA1009" i="1"/>
  <c r="Z1009" i="1"/>
  <c r="Y1009" i="1"/>
  <c r="X1009" i="1"/>
  <c r="W1009" i="1"/>
  <c r="V1009" i="1"/>
  <c r="U1009" i="1"/>
  <c r="T1009" i="1"/>
  <c r="S1009" i="1"/>
  <c r="R1009" i="1"/>
  <c r="Q1009" i="1"/>
  <c r="P1009" i="1"/>
  <c r="O1009" i="1"/>
  <c r="N1009" i="1"/>
  <c r="M1009" i="1"/>
  <c r="L1009" i="1"/>
  <c r="BX1001" i="1"/>
  <c r="BQ1001" i="1"/>
  <c r="BJ1001" i="1"/>
  <c r="BC1001" i="1"/>
  <c r="AX1001" i="1"/>
  <c r="AS1001" i="1"/>
  <c r="AN1001" i="1"/>
  <c r="AI1001" i="1"/>
  <c r="AD1001" i="1"/>
  <c r="AC1001" i="1"/>
  <c r="AB1001" i="1"/>
  <c r="AA1001" i="1"/>
  <c r="Z1001" i="1"/>
  <c r="Y1001" i="1"/>
  <c r="X1001" i="1"/>
  <c r="W1001" i="1"/>
  <c r="V1001" i="1"/>
  <c r="U1001" i="1"/>
  <c r="T1001" i="1"/>
  <c r="S1001" i="1"/>
  <c r="R1001" i="1"/>
  <c r="Q1001" i="1"/>
  <c r="P1001" i="1"/>
  <c r="O1001" i="1"/>
  <c r="N1001" i="1"/>
  <c r="M1001" i="1"/>
  <c r="L1001" i="1"/>
  <c r="BX1000" i="1"/>
  <c r="BQ1000" i="1"/>
  <c r="BJ1000" i="1"/>
  <c r="BC1000" i="1"/>
  <c r="AX1000" i="1"/>
  <c r="AS1000" i="1"/>
  <c r="AN1000" i="1"/>
  <c r="AI1000" i="1"/>
  <c r="AD1000" i="1"/>
  <c r="AC1000" i="1"/>
  <c r="AB1000" i="1"/>
  <c r="AA1000" i="1"/>
  <c r="Z1000" i="1"/>
  <c r="Y1000" i="1"/>
  <c r="X1000" i="1"/>
  <c r="W1000" i="1"/>
  <c r="V1000" i="1"/>
  <c r="U1000" i="1"/>
  <c r="T1000" i="1"/>
  <c r="S1000" i="1"/>
  <c r="R1000" i="1"/>
  <c r="Q1000" i="1"/>
  <c r="P1000" i="1"/>
  <c r="K1000" i="1" s="1"/>
  <c r="O1000" i="1"/>
  <c r="N1000" i="1"/>
  <c r="M1000" i="1"/>
  <c r="L1000" i="1"/>
  <c r="BX1150" i="1"/>
  <c r="BQ1150" i="1"/>
  <c r="BJ1150" i="1"/>
  <c r="BC1150" i="1"/>
  <c r="AX1150" i="1"/>
  <c r="AS1150" i="1"/>
  <c r="AN1150" i="1"/>
  <c r="AI1150" i="1"/>
  <c r="AD1150" i="1"/>
  <c r="AC1150" i="1"/>
  <c r="AB1150" i="1"/>
  <c r="AA1150" i="1"/>
  <c r="Z1150" i="1"/>
  <c r="Y1150" i="1"/>
  <c r="X1150" i="1"/>
  <c r="W1150" i="1"/>
  <c r="V1150" i="1"/>
  <c r="U1150" i="1"/>
  <c r="T1150" i="1"/>
  <c r="S1150" i="1"/>
  <c r="R1150" i="1"/>
  <c r="Q1150" i="1"/>
  <c r="P1150" i="1"/>
  <c r="O1150" i="1"/>
  <c r="N1150" i="1"/>
  <c r="M1150" i="1"/>
  <c r="L1150" i="1"/>
  <c r="BX1131" i="1"/>
  <c r="BQ1131" i="1"/>
  <c r="BJ1131" i="1"/>
  <c r="BC1131" i="1"/>
  <c r="AX1131" i="1"/>
  <c r="AS1131" i="1"/>
  <c r="AN1131" i="1"/>
  <c r="AI1131" i="1"/>
  <c r="AD1131" i="1"/>
  <c r="AC1131" i="1"/>
  <c r="AB1131" i="1"/>
  <c r="AA1131" i="1"/>
  <c r="Z1131" i="1"/>
  <c r="Y1131" i="1"/>
  <c r="X1131" i="1"/>
  <c r="W1131" i="1"/>
  <c r="V1131" i="1"/>
  <c r="U1131" i="1"/>
  <c r="T1131" i="1"/>
  <c r="S1131" i="1"/>
  <c r="R1131" i="1"/>
  <c r="Q1131" i="1"/>
  <c r="P1131" i="1"/>
  <c r="O1131" i="1"/>
  <c r="N1131" i="1"/>
  <c r="M1131" i="1"/>
  <c r="L1131" i="1"/>
  <c r="BX1132" i="1"/>
  <c r="BQ1132" i="1"/>
  <c r="BJ1132" i="1"/>
  <c r="BC1132" i="1"/>
  <c r="AX1132" i="1"/>
  <c r="AS1132" i="1"/>
  <c r="AN1132" i="1"/>
  <c r="AI1132" i="1"/>
  <c r="AD1132" i="1"/>
  <c r="AC1132" i="1"/>
  <c r="AB1132" i="1"/>
  <c r="AA1132" i="1"/>
  <c r="Z1132" i="1"/>
  <c r="Y1132" i="1"/>
  <c r="X1132" i="1"/>
  <c r="W1132" i="1"/>
  <c r="V1132" i="1"/>
  <c r="U1132" i="1"/>
  <c r="T1132" i="1"/>
  <c r="S1132" i="1"/>
  <c r="R1132" i="1"/>
  <c r="Q1132" i="1"/>
  <c r="P1132" i="1"/>
  <c r="O1132" i="1"/>
  <c r="N1132" i="1"/>
  <c r="M1132" i="1"/>
  <c r="K1132" i="1" s="1"/>
  <c r="L1132" i="1"/>
  <c r="BX50" i="1"/>
  <c r="BQ50" i="1"/>
  <c r="BJ50" i="1"/>
  <c r="BC50" i="1"/>
  <c r="AX50" i="1"/>
  <c r="AS50" i="1"/>
  <c r="AN50" i="1"/>
  <c r="AI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BX54" i="1"/>
  <c r="BQ54" i="1"/>
  <c r="BJ54" i="1"/>
  <c r="BC54" i="1"/>
  <c r="AX54" i="1"/>
  <c r="AS54" i="1"/>
  <c r="AN54" i="1"/>
  <c r="AI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BX53" i="1"/>
  <c r="BQ53" i="1"/>
  <c r="BJ53" i="1"/>
  <c r="BC53" i="1"/>
  <c r="AX53" i="1"/>
  <c r="AS53" i="1"/>
  <c r="AN53" i="1"/>
  <c r="AI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 s="1"/>
  <c r="BX85" i="1"/>
  <c r="BQ85" i="1"/>
  <c r="BJ85" i="1"/>
  <c r="BC85" i="1"/>
  <c r="AX85" i="1"/>
  <c r="AS85" i="1"/>
  <c r="AN85" i="1"/>
  <c r="AI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BX787" i="1"/>
  <c r="BQ787" i="1"/>
  <c r="BJ787" i="1"/>
  <c r="BC787" i="1"/>
  <c r="AX787" i="1"/>
  <c r="AS787" i="1"/>
  <c r="AN787" i="1"/>
  <c r="AI787" i="1"/>
  <c r="AD787" i="1"/>
  <c r="AC787" i="1"/>
  <c r="AB787" i="1"/>
  <c r="AA787" i="1"/>
  <c r="Z787" i="1"/>
  <c r="Y787" i="1"/>
  <c r="X787" i="1"/>
  <c r="W787" i="1"/>
  <c r="V787" i="1"/>
  <c r="U787" i="1"/>
  <c r="T787" i="1"/>
  <c r="S787" i="1"/>
  <c r="R787" i="1"/>
  <c r="Q787" i="1"/>
  <c r="P787" i="1"/>
  <c r="O787" i="1"/>
  <c r="N787" i="1"/>
  <c r="M787" i="1"/>
  <c r="K787" i="1" s="1"/>
  <c r="L787" i="1"/>
  <c r="BX538" i="1"/>
  <c r="BQ538" i="1"/>
  <c r="BJ538" i="1"/>
  <c r="BC538" i="1"/>
  <c r="AX538" i="1"/>
  <c r="AS538" i="1"/>
  <c r="AN538" i="1"/>
  <c r="AI538" i="1"/>
  <c r="AD538" i="1"/>
  <c r="AC538" i="1"/>
  <c r="AB538" i="1"/>
  <c r="AA538" i="1"/>
  <c r="Z538" i="1"/>
  <c r="Y538" i="1"/>
  <c r="X538" i="1"/>
  <c r="W538" i="1"/>
  <c r="V538" i="1"/>
  <c r="U538" i="1"/>
  <c r="T538" i="1"/>
  <c r="S538" i="1"/>
  <c r="R538" i="1"/>
  <c r="Q538" i="1"/>
  <c r="P538" i="1"/>
  <c r="O538" i="1"/>
  <c r="N538" i="1"/>
  <c r="M538" i="1"/>
  <c r="L538" i="1"/>
  <c r="K538" i="1" s="1"/>
  <c r="BX158" i="1"/>
  <c r="BQ158" i="1"/>
  <c r="BJ158" i="1"/>
  <c r="BC158" i="1"/>
  <c r="AX158" i="1"/>
  <c r="AS158" i="1"/>
  <c r="AN158" i="1"/>
  <c r="AI158" i="1"/>
  <c r="AD158" i="1"/>
  <c r="AC158" i="1"/>
  <c r="AB158" i="1"/>
  <c r="AA158" i="1"/>
  <c r="Z158" i="1"/>
  <c r="Y158" i="1"/>
  <c r="X158" i="1"/>
  <c r="W158" i="1"/>
  <c r="V158" i="1"/>
  <c r="U158" i="1"/>
  <c r="T158" i="1"/>
  <c r="S158" i="1"/>
  <c r="R158" i="1"/>
  <c r="Q158" i="1"/>
  <c r="P158" i="1"/>
  <c r="O158" i="1"/>
  <c r="N158" i="1"/>
  <c r="M158" i="1"/>
  <c r="L158" i="1"/>
  <c r="BX959" i="1"/>
  <c r="BQ959" i="1"/>
  <c r="BJ959" i="1"/>
  <c r="BC959" i="1"/>
  <c r="AX959" i="1"/>
  <c r="AS959" i="1"/>
  <c r="AN959" i="1"/>
  <c r="AI959" i="1"/>
  <c r="AD959" i="1"/>
  <c r="AC959" i="1"/>
  <c r="AB959" i="1"/>
  <c r="AA959" i="1"/>
  <c r="Z959" i="1"/>
  <c r="Y959" i="1"/>
  <c r="X959" i="1"/>
  <c r="W959" i="1"/>
  <c r="V959" i="1"/>
  <c r="U959" i="1"/>
  <c r="T959" i="1"/>
  <c r="S959" i="1"/>
  <c r="R959" i="1"/>
  <c r="Q959" i="1"/>
  <c r="P959" i="1"/>
  <c r="O959" i="1"/>
  <c r="N959" i="1"/>
  <c r="M959" i="1"/>
  <c r="L959" i="1"/>
  <c r="BX941" i="1"/>
  <c r="BQ941" i="1"/>
  <c r="BJ941" i="1"/>
  <c r="BC941" i="1"/>
  <c r="AX941" i="1"/>
  <c r="AS941" i="1"/>
  <c r="AN941" i="1"/>
  <c r="AI941" i="1"/>
  <c r="AD941" i="1"/>
  <c r="AC941" i="1"/>
  <c r="AB941" i="1"/>
  <c r="AA941" i="1"/>
  <c r="Z941" i="1"/>
  <c r="Y941" i="1"/>
  <c r="X941" i="1"/>
  <c r="W941" i="1"/>
  <c r="V941" i="1"/>
  <c r="U941" i="1"/>
  <c r="T941" i="1"/>
  <c r="S941" i="1"/>
  <c r="R941" i="1"/>
  <c r="Q941" i="1"/>
  <c r="P941" i="1"/>
  <c r="O941" i="1"/>
  <c r="N941" i="1"/>
  <c r="M941" i="1"/>
  <c r="L941" i="1"/>
  <c r="K941" i="1" s="1"/>
  <c r="BX583" i="1"/>
  <c r="BQ583" i="1"/>
  <c r="BJ583" i="1"/>
  <c r="BC583" i="1"/>
  <c r="AX583" i="1"/>
  <c r="AS583" i="1"/>
  <c r="AN583" i="1"/>
  <c r="AI583" i="1"/>
  <c r="AD583" i="1"/>
  <c r="AC583" i="1"/>
  <c r="AB583" i="1"/>
  <c r="AA583" i="1"/>
  <c r="Z583" i="1"/>
  <c r="Y583" i="1"/>
  <c r="X583" i="1"/>
  <c r="W583" i="1"/>
  <c r="V583" i="1"/>
  <c r="U583" i="1"/>
  <c r="T583" i="1"/>
  <c r="S583" i="1"/>
  <c r="R583" i="1"/>
  <c r="Q583" i="1"/>
  <c r="P583" i="1"/>
  <c r="O583" i="1"/>
  <c r="N583" i="1"/>
  <c r="M583" i="1"/>
  <c r="L583" i="1"/>
  <c r="BX1104" i="1"/>
  <c r="BQ1104" i="1"/>
  <c r="BJ1104" i="1"/>
  <c r="BC1104" i="1"/>
  <c r="AX1104" i="1"/>
  <c r="AS1104" i="1"/>
  <c r="AN1104" i="1"/>
  <c r="AI1104" i="1"/>
  <c r="AD1104" i="1"/>
  <c r="AC1104" i="1"/>
  <c r="AB1104" i="1"/>
  <c r="AA1104" i="1"/>
  <c r="Z1104" i="1"/>
  <c r="Y1104" i="1"/>
  <c r="X1104" i="1"/>
  <c r="W1104" i="1"/>
  <c r="V1104" i="1"/>
  <c r="U1104" i="1"/>
  <c r="T1104" i="1"/>
  <c r="S1104" i="1"/>
  <c r="R1104" i="1"/>
  <c r="Q1104" i="1"/>
  <c r="P1104" i="1"/>
  <c r="O1104" i="1"/>
  <c r="N1104" i="1"/>
  <c r="M1104" i="1"/>
  <c r="L1104" i="1"/>
  <c r="BX1103" i="1"/>
  <c r="BQ1103" i="1"/>
  <c r="BJ1103" i="1"/>
  <c r="BC1103" i="1"/>
  <c r="AX1103" i="1"/>
  <c r="AS1103" i="1"/>
  <c r="AN1103" i="1"/>
  <c r="AI1103" i="1"/>
  <c r="AD1103" i="1"/>
  <c r="AC1103" i="1"/>
  <c r="AB1103" i="1"/>
  <c r="AA1103" i="1"/>
  <c r="Z1103" i="1"/>
  <c r="Y1103" i="1"/>
  <c r="X1103" i="1"/>
  <c r="W1103" i="1"/>
  <c r="V1103" i="1"/>
  <c r="U1103" i="1"/>
  <c r="T1103" i="1"/>
  <c r="S1103" i="1"/>
  <c r="R1103" i="1"/>
  <c r="Q1103" i="1"/>
  <c r="P1103" i="1"/>
  <c r="O1103" i="1"/>
  <c r="N1103" i="1"/>
  <c r="M1103" i="1"/>
  <c r="L1103" i="1"/>
  <c r="K1103" i="1" s="1"/>
  <c r="BX1105" i="1"/>
  <c r="BQ1105" i="1"/>
  <c r="BJ1105" i="1"/>
  <c r="BC1105" i="1"/>
  <c r="AX1105" i="1"/>
  <c r="AS1105" i="1"/>
  <c r="AN1105" i="1"/>
  <c r="AI1105" i="1"/>
  <c r="AD1105" i="1"/>
  <c r="AC1105" i="1"/>
  <c r="AB1105" i="1"/>
  <c r="AA1105" i="1"/>
  <c r="Z1105" i="1"/>
  <c r="Y1105" i="1"/>
  <c r="X1105" i="1"/>
  <c r="W1105" i="1"/>
  <c r="V1105" i="1"/>
  <c r="U1105" i="1"/>
  <c r="T1105" i="1"/>
  <c r="S1105" i="1"/>
  <c r="R1105" i="1"/>
  <c r="Q1105" i="1"/>
  <c r="P1105" i="1"/>
  <c r="O1105" i="1"/>
  <c r="N1105" i="1"/>
  <c r="M1105" i="1"/>
  <c r="L1105" i="1"/>
  <c r="BX1091" i="1"/>
  <c r="BQ1091" i="1"/>
  <c r="BJ1091" i="1"/>
  <c r="BC1091" i="1"/>
  <c r="AX1091" i="1"/>
  <c r="AS1091" i="1"/>
  <c r="AN1091" i="1"/>
  <c r="AI1091" i="1"/>
  <c r="AD1091" i="1"/>
  <c r="AC1091" i="1"/>
  <c r="AB1091" i="1"/>
  <c r="AA1091" i="1"/>
  <c r="Z1091" i="1"/>
  <c r="Y1091" i="1"/>
  <c r="X1091" i="1"/>
  <c r="W1091" i="1"/>
  <c r="V1091" i="1"/>
  <c r="U1091" i="1"/>
  <c r="T1091" i="1"/>
  <c r="S1091" i="1"/>
  <c r="R1091" i="1"/>
  <c r="Q1091" i="1"/>
  <c r="P1091" i="1"/>
  <c r="O1091" i="1"/>
  <c r="N1091" i="1"/>
  <c r="M1091" i="1"/>
  <c r="L1091" i="1"/>
  <c r="BX1107" i="1"/>
  <c r="BQ1107" i="1"/>
  <c r="BJ1107" i="1"/>
  <c r="BC1107" i="1"/>
  <c r="AX1107" i="1"/>
  <c r="AS1107" i="1"/>
  <c r="AN1107" i="1"/>
  <c r="AI1107" i="1"/>
  <c r="AD1107" i="1"/>
  <c r="AC1107" i="1"/>
  <c r="AB1107" i="1"/>
  <c r="AA1107" i="1"/>
  <c r="Z1107" i="1"/>
  <c r="Y1107" i="1"/>
  <c r="X1107" i="1"/>
  <c r="W1107" i="1"/>
  <c r="V1107" i="1"/>
  <c r="U1107" i="1"/>
  <c r="T1107" i="1"/>
  <c r="S1107" i="1"/>
  <c r="R1107" i="1"/>
  <c r="Q1107" i="1"/>
  <c r="P1107" i="1"/>
  <c r="K1107" i="1" s="1"/>
  <c r="O1107" i="1"/>
  <c r="N1107" i="1"/>
  <c r="M1107" i="1"/>
  <c r="L1107" i="1"/>
  <c r="BX1098" i="1"/>
  <c r="BQ1098" i="1"/>
  <c r="BJ1098" i="1"/>
  <c r="BC1098" i="1"/>
  <c r="AX1098" i="1"/>
  <c r="AS1098" i="1"/>
  <c r="AN1098" i="1"/>
  <c r="AI1098" i="1"/>
  <c r="AD1098" i="1"/>
  <c r="AC1098" i="1"/>
  <c r="AB1098" i="1"/>
  <c r="AA1098" i="1"/>
  <c r="Z1098" i="1"/>
  <c r="Y1098" i="1"/>
  <c r="X1098" i="1"/>
  <c r="W1098" i="1"/>
  <c r="V1098" i="1"/>
  <c r="U1098" i="1"/>
  <c r="T1098" i="1"/>
  <c r="S1098" i="1"/>
  <c r="R1098" i="1"/>
  <c r="Q1098" i="1"/>
  <c r="P1098" i="1"/>
  <c r="O1098" i="1"/>
  <c r="N1098" i="1"/>
  <c r="M1098" i="1"/>
  <c r="L1098" i="1"/>
  <c r="BX567" i="1"/>
  <c r="BQ567" i="1"/>
  <c r="BJ567" i="1"/>
  <c r="BC567" i="1"/>
  <c r="AX567" i="1"/>
  <c r="AS567" i="1"/>
  <c r="AN567" i="1"/>
  <c r="AI567" i="1"/>
  <c r="AD567" i="1"/>
  <c r="AC567" i="1"/>
  <c r="AB567" i="1"/>
  <c r="AA567" i="1"/>
  <c r="Z567" i="1"/>
  <c r="Y567" i="1"/>
  <c r="X567" i="1"/>
  <c r="W567" i="1"/>
  <c r="V567" i="1"/>
  <c r="U567" i="1"/>
  <c r="T567" i="1"/>
  <c r="S567" i="1"/>
  <c r="R567" i="1"/>
  <c r="Q567" i="1"/>
  <c r="P567" i="1"/>
  <c r="O567" i="1"/>
  <c r="N567" i="1"/>
  <c r="M567" i="1"/>
  <c r="L567" i="1"/>
  <c r="BX249" i="1"/>
  <c r="BQ249" i="1"/>
  <c r="BJ249" i="1"/>
  <c r="BC249" i="1"/>
  <c r="AX249" i="1"/>
  <c r="AS249" i="1"/>
  <c r="AN249" i="1"/>
  <c r="AI249" i="1"/>
  <c r="AD249" i="1"/>
  <c r="AC249" i="1"/>
  <c r="AB249" i="1"/>
  <c r="AA249" i="1"/>
  <c r="Z249" i="1"/>
  <c r="Y249" i="1"/>
  <c r="X249" i="1"/>
  <c r="W249" i="1"/>
  <c r="V249" i="1"/>
  <c r="U249" i="1"/>
  <c r="T249" i="1"/>
  <c r="S249" i="1"/>
  <c r="R249" i="1"/>
  <c r="Q249" i="1"/>
  <c r="P249" i="1"/>
  <c r="O249" i="1"/>
  <c r="N249" i="1"/>
  <c r="M249" i="1"/>
  <c r="K249" i="1" s="1"/>
  <c r="L249" i="1"/>
  <c r="BX154" i="1"/>
  <c r="BQ154" i="1"/>
  <c r="BJ154" i="1"/>
  <c r="BC154" i="1"/>
  <c r="AX154" i="1"/>
  <c r="AS154" i="1"/>
  <c r="AN154" i="1"/>
  <c r="AI154" i="1"/>
  <c r="AD154" i="1"/>
  <c r="AC154" i="1"/>
  <c r="AB154" i="1"/>
  <c r="AA154" i="1"/>
  <c r="Z154" i="1"/>
  <c r="Y154" i="1"/>
  <c r="X154" i="1"/>
  <c r="W154" i="1"/>
  <c r="V154" i="1"/>
  <c r="U154" i="1"/>
  <c r="T154" i="1"/>
  <c r="S154" i="1"/>
  <c r="R154" i="1"/>
  <c r="Q154" i="1"/>
  <c r="P154" i="1"/>
  <c r="O154" i="1"/>
  <c r="N154" i="1"/>
  <c r="M154" i="1"/>
  <c r="L154" i="1"/>
  <c r="BX248" i="1"/>
  <c r="BQ248" i="1"/>
  <c r="BJ248" i="1"/>
  <c r="BC248" i="1"/>
  <c r="AX248" i="1"/>
  <c r="AS248" i="1"/>
  <c r="AN248" i="1"/>
  <c r="AI248" i="1"/>
  <c r="AD248" i="1"/>
  <c r="AC248" i="1"/>
  <c r="AB248" i="1"/>
  <c r="AA248" i="1"/>
  <c r="Z248" i="1"/>
  <c r="Y248" i="1"/>
  <c r="X248" i="1"/>
  <c r="W248" i="1"/>
  <c r="V248" i="1"/>
  <c r="U248" i="1"/>
  <c r="T248" i="1"/>
  <c r="S248" i="1"/>
  <c r="R248" i="1"/>
  <c r="Q248" i="1"/>
  <c r="P248" i="1"/>
  <c r="O248" i="1"/>
  <c r="N248" i="1"/>
  <c r="M248" i="1"/>
  <c r="L248" i="1"/>
  <c r="BX654" i="1"/>
  <c r="BQ654" i="1"/>
  <c r="BJ654" i="1"/>
  <c r="BC654" i="1"/>
  <c r="AX654" i="1"/>
  <c r="AS654" i="1"/>
  <c r="AN654" i="1"/>
  <c r="AI654" i="1"/>
  <c r="AD654" i="1"/>
  <c r="AC654" i="1"/>
  <c r="AB654" i="1"/>
  <c r="AA654" i="1"/>
  <c r="Z654" i="1"/>
  <c r="Y654" i="1"/>
  <c r="X654" i="1"/>
  <c r="W654" i="1"/>
  <c r="V654" i="1"/>
  <c r="U654" i="1"/>
  <c r="T654" i="1"/>
  <c r="S654" i="1"/>
  <c r="R654" i="1"/>
  <c r="Q654" i="1"/>
  <c r="P654" i="1"/>
  <c r="O654" i="1"/>
  <c r="N654" i="1"/>
  <c r="M654" i="1"/>
  <c r="L654" i="1"/>
  <c r="K654" i="1" s="1"/>
  <c r="BX614" i="1"/>
  <c r="BQ614" i="1"/>
  <c r="BJ614" i="1"/>
  <c r="BC614" i="1"/>
  <c r="AX614" i="1"/>
  <c r="AS614" i="1"/>
  <c r="AN614" i="1"/>
  <c r="AI614" i="1"/>
  <c r="AD614" i="1"/>
  <c r="AC614" i="1"/>
  <c r="AB614" i="1"/>
  <c r="AA614" i="1"/>
  <c r="Z614" i="1"/>
  <c r="Y614" i="1"/>
  <c r="X614" i="1"/>
  <c r="W614" i="1"/>
  <c r="V614" i="1"/>
  <c r="U614" i="1"/>
  <c r="T614" i="1"/>
  <c r="S614" i="1"/>
  <c r="R614" i="1"/>
  <c r="Q614" i="1"/>
  <c r="P614" i="1"/>
  <c r="O614" i="1"/>
  <c r="N614" i="1"/>
  <c r="M614" i="1"/>
  <c r="L614" i="1"/>
  <c r="BX230" i="1"/>
  <c r="BQ230" i="1"/>
  <c r="BJ230" i="1"/>
  <c r="BC230" i="1"/>
  <c r="AX230" i="1"/>
  <c r="AS230" i="1"/>
  <c r="AN230" i="1"/>
  <c r="AI230" i="1"/>
  <c r="AD230" i="1"/>
  <c r="AC230" i="1"/>
  <c r="AB230" i="1"/>
  <c r="AA230" i="1"/>
  <c r="Z230" i="1"/>
  <c r="Y230" i="1"/>
  <c r="X230" i="1"/>
  <c r="W230" i="1"/>
  <c r="V230" i="1"/>
  <c r="U230" i="1"/>
  <c r="T230" i="1"/>
  <c r="S230" i="1"/>
  <c r="R230" i="1"/>
  <c r="Q230" i="1"/>
  <c r="P230" i="1"/>
  <c r="O230" i="1"/>
  <c r="N230" i="1"/>
  <c r="M230" i="1"/>
  <c r="K230" i="1" s="1"/>
  <c r="L230" i="1"/>
  <c r="BX908" i="1"/>
  <c r="BQ908" i="1"/>
  <c r="BJ908" i="1"/>
  <c r="BC908" i="1"/>
  <c r="AX908" i="1"/>
  <c r="AS908" i="1"/>
  <c r="AN908" i="1"/>
  <c r="AI908" i="1"/>
  <c r="AD908" i="1"/>
  <c r="AC908" i="1"/>
  <c r="AB908" i="1"/>
  <c r="AA908" i="1"/>
  <c r="Z908" i="1"/>
  <c r="Y908" i="1"/>
  <c r="X908" i="1"/>
  <c r="W908" i="1"/>
  <c r="V908" i="1"/>
  <c r="U908" i="1"/>
  <c r="T908" i="1"/>
  <c r="S908" i="1"/>
  <c r="R908" i="1"/>
  <c r="Q908" i="1"/>
  <c r="P908" i="1"/>
  <c r="O908" i="1"/>
  <c r="N908" i="1"/>
  <c r="M908" i="1"/>
  <c r="L908" i="1"/>
  <c r="K908" i="1" s="1"/>
  <c r="BX204" i="1"/>
  <c r="BQ204" i="1"/>
  <c r="BJ204" i="1"/>
  <c r="BC204" i="1"/>
  <c r="AX204" i="1"/>
  <c r="AS204" i="1"/>
  <c r="AN204" i="1"/>
  <c r="AI204" i="1"/>
  <c r="AD204" i="1"/>
  <c r="AC204" i="1"/>
  <c r="AB204" i="1"/>
  <c r="AA204" i="1"/>
  <c r="Z204" i="1"/>
  <c r="Y204" i="1"/>
  <c r="X204" i="1"/>
  <c r="W204" i="1"/>
  <c r="V204" i="1"/>
  <c r="U204" i="1"/>
  <c r="T204" i="1"/>
  <c r="S204" i="1"/>
  <c r="R204" i="1"/>
  <c r="Q204" i="1"/>
  <c r="P204" i="1"/>
  <c r="O204" i="1"/>
  <c r="N204" i="1"/>
  <c r="M204" i="1"/>
  <c r="L204" i="1"/>
  <c r="BX1147" i="1"/>
  <c r="BQ1147" i="1"/>
  <c r="BJ1147" i="1"/>
  <c r="BC1147" i="1"/>
  <c r="AX1147" i="1"/>
  <c r="AS1147" i="1"/>
  <c r="AN1147" i="1"/>
  <c r="AI1147" i="1"/>
  <c r="AD1147" i="1"/>
  <c r="AC1147" i="1"/>
  <c r="AB1147" i="1"/>
  <c r="AA1147" i="1"/>
  <c r="Z1147" i="1"/>
  <c r="Y1147" i="1"/>
  <c r="X1147" i="1"/>
  <c r="W1147" i="1"/>
  <c r="V1147" i="1"/>
  <c r="U1147" i="1"/>
  <c r="T1147" i="1"/>
  <c r="S1147" i="1"/>
  <c r="R1147" i="1"/>
  <c r="Q1147" i="1"/>
  <c r="P1147" i="1"/>
  <c r="O1147" i="1"/>
  <c r="N1147" i="1"/>
  <c r="M1147" i="1"/>
  <c r="L1147" i="1"/>
  <c r="BX1136" i="1"/>
  <c r="BQ1136" i="1"/>
  <c r="BJ1136" i="1"/>
  <c r="BC1136" i="1"/>
  <c r="AX1136" i="1"/>
  <c r="AS1136" i="1"/>
  <c r="AN1136" i="1"/>
  <c r="AI1136" i="1"/>
  <c r="AD1136" i="1"/>
  <c r="AC1136" i="1"/>
  <c r="AB1136" i="1"/>
  <c r="AA1136" i="1"/>
  <c r="Z1136" i="1"/>
  <c r="Y1136" i="1"/>
  <c r="X1136" i="1"/>
  <c r="W1136" i="1"/>
  <c r="V1136" i="1"/>
  <c r="U1136" i="1"/>
  <c r="T1136" i="1"/>
  <c r="S1136" i="1"/>
  <c r="R1136" i="1"/>
  <c r="Q1136" i="1"/>
  <c r="P1136" i="1"/>
  <c r="O1136" i="1"/>
  <c r="N1136" i="1"/>
  <c r="M1136" i="1"/>
  <c r="L1136" i="1"/>
  <c r="K1136" i="1" s="1"/>
  <c r="BX1137" i="1"/>
  <c r="BQ1137" i="1"/>
  <c r="BJ1137" i="1"/>
  <c r="BC1137" i="1"/>
  <c r="AX1137" i="1"/>
  <c r="AS1137" i="1"/>
  <c r="AN1137" i="1"/>
  <c r="AI1137" i="1"/>
  <c r="AD1137" i="1"/>
  <c r="AC1137" i="1"/>
  <c r="AB1137" i="1"/>
  <c r="AA1137" i="1"/>
  <c r="Z1137" i="1"/>
  <c r="Y1137" i="1"/>
  <c r="X1137" i="1"/>
  <c r="W1137" i="1"/>
  <c r="V1137" i="1"/>
  <c r="U1137" i="1"/>
  <c r="T1137" i="1"/>
  <c r="S1137" i="1"/>
  <c r="R1137" i="1"/>
  <c r="Q1137" i="1"/>
  <c r="P1137" i="1"/>
  <c r="O1137" i="1"/>
  <c r="N1137" i="1"/>
  <c r="M1137" i="1"/>
  <c r="L1137" i="1"/>
  <c r="BX307" i="1"/>
  <c r="BQ307" i="1"/>
  <c r="BJ307" i="1"/>
  <c r="BC307" i="1"/>
  <c r="AX307" i="1"/>
  <c r="AS307" i="1"/>
  <c r="AN307" i="1"/>
  <c r="AI307" i="1"/>
  <c r="AD307" i="1"/>
  <c r="AC307" i="1"/>
  <c r="AB307" i="1"/>
  <c r="AA307" i="1"/>
  <c r="Z307" i="1"/>
  <c r="Y307" i="1"/>
  <c r="X307" i="1"/>
  <c r="W307" i="1"/>
  <c r="V307" i="1"/>
  <c r="U307" i="1"/>
  <c r="T307" i="1"/>
  <c r="S307" i="1"/>
  <c r="R307" i="1"/>
  <c r="Q307" i="1"/>
  <c r="P307" i="1"/>
  <c r="O307" i="1"/>
  <c r="N307" i="1"/>
  <c r="M307" i="1"/>
  <c r="L307" i="1"/>
  <c r="BX273" i="1"/>
  <c r="BQ273" i="1"/>
  <c r="BJ273" i="1"/>
  <c r="BC273" i="1"/>
  <c r="AX273" i="1"/>
  <c r="AS273" i="1"/>
  <c r="AN273" i="1"/>
  <c r="AI273" i="1"/>
  <c r="AD273" i="1"/>
  <c r="AC273" i="1"/>
  <c r="AB273" i="1"/>
  <c r="AA273" i="1"/>
  <c r="Z273" i="1"/>
  <c r="Y273" i="1"/>
  <c r="X273" i="1"/>
  <c r="W273" i="1"/>
  <c r="V273" i="1"/>
  <c r="U273" i="1"/>
  <c r="T273" i="1"/>
  <c r="S273" i="1"/>
  <c r="R273" i="1"/>
  <c r="Q273" i="1"/>
  <c r="P273" i="1"/>
  <c r="O273" i="1"/>
  <c r="N273" i="1"/>
  <c r="M273" i="1"/>
  <c r="L273" i="1"/>
  <c r="K273" i="1" s="1"/>
  <c r="BX263" i="1"/>
  <c r="BQ263" i="1"/>
  <c r="BJ263" i="1"/>
  <c r="BC263" i="1"/>
  <c r="AX263" i="1"/>
  <c r="AS263" i="1"/>
  <c r="AN263" i="1"/>
  <c r="AI263" i="1"/>
  <c r="AD263" i="1"/>
  <c r="AC263" i="1"/>
  <c r="AB263" i="1"/>
  <c r="AA263" i="1"/>
  <c r="Z263" i="1"/>
  <c r="Y263" i="1"/>
  <c r="X263" i="1"/>
  <c r="W263" i="1"/>
  <c r="V263" i="1"/>
  <c r="U263" i="1"/>
  <c r="T263" i="1"/>
  <c r="S263" i="1"/>
  <c r="R263" i="1"/>
  <c r="Q263" i="1"/>
  <c r="P263" i="1"/>
  <c r="O263" i="1"/>
  <c r="N263" i="1"/>
  <c r="M263" i="1"/>
  <c r="L263" i="1"/>
  <c r="BX277" i="1"/>
  <c r="BQ277" i="1"/>
  <c r="BJ277" i="1"/>
  <c r="BC277" i="1"/>
  <c r="AX277" i="1"/>
  <c r="AS277" i="1"/>
  <c r="AN277" i="1"/>
  <c r="AI277" i="1"/>
  <c r="AD277" i="1"/>
  <c r="AC277" i="1"/>
  <c r="AB277" i="1"/>
  <c r="AA277" i="1"/>
  <c r="Z277" i="1"/>
  <c r="Y277" i="1"/>
  <c r="X277" i="1"/>
  <c r="W277" i="1"/>
  <c r="V277" i="1"/>
  <c r="U277" i="1"/>
  <c r="T277" i="1"/>
  <c r="S277" i="1"/>
  <c r="R277" i="1"/>
  <c r="Q277" i="1"/>
  <c r="P277" i="1"/>
  <c r="O277" i="1"/>
  <c r="N277" i="1"/>
  <c r="M277" i="1"/>
  <c r="L277" i="1"/>
  <c r="BX328" i="1"/>
  <c r="BQ328" i="1"/>
  <c r="BJ328" i="1"/>
  <c r="BC328" i="1"/>
  <c r="AX328" i="1"/>
  <c r="AS328" i="1"/>
  <c r="AN328" i="1"/>
  <c r="AI328" i="1"/>
  <c r="AD328" i="1"/>
  <c r="AC328" i="1"/>
  <c r="AB328" i="1"/>
  <c r="AA328" i="1"/>
  <c r="Z328" i="1"/>
  <c r="Y328" i="1"/>
  <c r="X328" i="1"/>
  <c r="W328" i="1"/>
  <c r="V328" i="1"/>
  <c r="U328" i="1"/>
  <c r="T328" i="1"/>
  <c r="S328" i="1"/>
  <c r="R328" i="1"/>
  <c r="Q328" i="1"/>
  <c r="P328" i="1"/>
  <c r="K328" i="1" s="1"/>
  <c r="O328" i="1"/>
  <c r="N328" i="1"/>
  <c r="M328" i="1"/>
  <c r="L328" i="1"/>
  <c r="BX295" i="1"/>
  <c r="BQ295" i="1"/>
  <c r="BJ295" i="1"/>
  <c r="BC295" i="1"/>
  <c r="AX295" i="1"/>
  <c r="AS295" i="1"/>
  <c r="AN295" i="1"/>
  <c r="AI295" i="1"/>
  <c r="AD295" i="1"/>
  <c r="AC295" i="1"/>
  <c r="AB295" i="1"/>
  <c r="AA295" i="1"/>
  <c r="Z295" i="1"/>
  <c r="Y295" i="1"/>
  <c r="X295" i="1"/>
  <c r="W295" i="1"/>
  <c r="V295" i="1"/>
  <c r="U295" i="1"/>
  <c r="T295" i="1"/>
  <c r="S295" i="1"/>
  <c r="R295" i="1"/>
  <c r="Q295" i="1"/>
  <c r="P295" i="1"/>
  <c r="O295" i="1"/>
  <c r="N295" i="1"/>
  <c r="M295" i="1"/>
  <c r="L295" i="1"/>
  <c r="BX323" i="1"/>
  <c r="BQ323" i="1"/>
  <c r="BJ323" i="1"/>
  <c r="BC323" i="1"/>
  <c r="AX323" i="1"/>
  <c r="AS323" i="1"/>
  <c r="AN323" i="1"/>
  <c r="AI323" i="1"/>
  <c r="AD323" i="1"/>
  <c r="AC323" i="1"/>
  <c r="AB323" i="1"/>
  <c r="AA323" i="1"/>
  <c r="Z323" i="1"/>
  <c r="Y323" i="1"/>
  <c r="X323" i="1"/>
  <c r="W323" i="1"/>
  <c r="V323" i="1"/>
  <c r="U323" i="1"/>
  <c r="T323" i="1"/>
  <c r="S323" i="1"/>
  <c r="R323" i="1"/>
  <c r="Q323" i="1"/>
  <c r="P323" i="1"/>
  <c r="O323" i="1"/>
  <c r="N323" i="1"/>
  <c r="M323" i="1"/>
  <c r="L323" i="1"/>
  <c r="BX267" i="1"/>
  <c r="BQ267" i="1"/>
  <c r="BJ267" i="1"/>
  <c r="BC267" i="1"/>
  <c r="AX267" i="1"/>
  <c r="AS267" i="1"/>
  <c r="AN267" i="1"/>
  <c r="AI267" i="1"/>
  <c r="AD267" i="1"/>
  <c r="AC267" i="1"/>
  <c r="AB267" i="1"/>
  <c r="AA267" i="1"/>
  <c r="Z267" i="1"/>
  <c r="Y267" i="1"/>
  <c r="X267" i="1"/>
  <c r="W267" i="1"/>
  <c r="V267" i="1"/>
  <c r="U267" i="1"/>
  <c r="T267" i="1"/>
  <c r="S267" i="1"/>
  <c r="R267" i="1"/>
  <c r="Q267" i="1"/>
  <c r="P267" i="1"/>
  <c r="O267" i="1"/>
  <c r="N267" i="1"/>
  <c r="M267" i="1"/>
  <c r="K267" i="1" s="1"/>
  <c r="L267" i="1"/>
  <c r="BX283" i="1"/>
  <c r="BQ283" i="1"/>
  <c r="BJ283" i="1"/>
  <c r="BC283" i="1"/>
  <c r="AX283" i="1"/>
  <c r="AS283" i="1"/>
  <c r="AN283" i="1"/>
  <c r="AI283" i="1"/>
  <c r="AD283" i="1"/>
  <c r="AC283" i="1"/>
  <c r="AB283" i="1"/>
  <c r="AA283" i="1"/>
  <c r="Z283" i="1"/>
  <c r="Y283" i="1"/>
  <c r="X283" i="1"/>
  <c r="W283" i="1"/>
  <c r="V283" i="1"/>
  <c r="U283" i="1"/>
  <c r="T283" i="1"/>
  <c r="S283" i="1"/>
  <c r="R283" i="1"/>
  <c r="Q283" i="1"/>
  <c r="P283" i="1"/>
  <c r="O283" i="1"/>
  <c r="N283" i="1"/>
  <c r="M283" i="1"/>
  <c r="L283" i="1"/>
  <c r="BX272" i="1"/>
  <c r="BQ272" i="1"/>
  <c r="BJ272" i="1"/>
  <c r="BC272" i="1"/>
  <c r="AX272" i="1"/>
  <c r="AS272" i="1"/>
  <c r="AN272" i="1"/>
  <c r="AI272" i="1"/>
  <c r="AD272" i="1"/>
  <c r="AC272" i="1"/>
  <c r="AB272" i="1"/>
  <c r="AA272" i="1"/>
  <c r="Z272" i="1"/>
  <c r="Y272" i="1"/>
  <c r="X272" i="1"/>
  <c r="W272" i="1"/>
  <c r="V272" i="1"/>
  <c r="U272" i="1"/>
  <c r="T272" i="1"/>
  <c r="S272" i="1"/>
  <c r="R272" i="1"/>
  <c r="Q272" i="1"/>
  <c r="P272" i="1"/>
  <c r="O272" i="1"/>
  <c r="N272" i="1"/>
  <c r="M272" i="1"/>
  <c r="L272" i="1"/>
  <c r="BX304" i="1"/>
  <c r="BQ304" i="1"/>
  <c r="BJ304" i="1"/>
  <c r="BC304" i="1"/>
  <c r="AX304" i="1"/>
  <c r="AS304" i="1"/>
  <c r="AN304" i="1"/>
  <c r="AI304" i="1"/>
  <c r="AD304" i="1"/>
  <c r="AC304" i="1"/>
  <c r="AB304" i="1"/>
  <c r="AA304" i="1"/>
  <c r="Z304" i="1"/>
  <c r="Y304" i="1"/>
  <c r="X304" i="1"/>
  <c r="W304" i="1"/>
  <c r="V304" i="1"/>
  <c r="U304" i="1"/>
  <c r="T304" i="1"/>
  <c r="S304" i="1"/>
  <c r="R304" i="1"/>
  <c r="Q304" i="1"/>
  <c r="P304" i="1"/>
  <c r="O304" i="1"/>
  <c r="N304" i="1"/>
  <c r="M304" i="1"/>
  <c r="L304" i="1"/>
  <c r="K304" i="1" s="1"/>
  <c r="BX311" i="1"/>
  <c r="BQ311" i="1"/>
  <c r="BJ311" i="1"/>
  <c r="BC311" i="1"/>
  <c r="AX311" i="1"/>
  <c r="AS311" i="1"/>
  <c r="AN311" i="1"/>
  <c r="AI311" i="1"/>
  <c r="AD311" i="1"/>
  <c r="AC311" i="1"/>
  <c r="AB311" i="1"/>
  <c r="AA311" i="1"/>
  <c r="Z311" i="1"/>
  <c r="Y311" i="1"/>
  <c r="X311" i="1"/>
  <c r="W311" i="1"/>
  <c r="V311" i="1"/>
  <c r="U311" i="1"/>
  <c r="T311" i="1"/>
  <c r="S311" i="1"/>
  <c r="R311" i="1"/>
  <c r="Q311" i="1"/>
  <c r="P311" i="1"/>
  <c r="O311" i="1"/>
  <c r="N311" i="1"/>
  <c r="M311" i="1"/>
  <c r="L311" i="1"/>
  <c r="BX315" i="1"/>
  <c r="BQ315" i="1"/>
  <c r="BJ315" i="1"/>
  <c r="BC315" i="1"/>
  <c r="AX315" i="1"/>
  <c r="AS315" i="1"/>
  <c r="AN315" i="1"/>
  <c r="AI315" i="1"/>
  <c r="AD315" i="1"/>
  <c r="AC315" i="1"/>
  <c r="AB315" i="1"/>
  <c r="AA315" i="1"/>
  <c r="Z315" i="1"/>
  <c r="Y315" i="1"/>
  <c r="X315" i="1"/>
  <c r="W315" i="1"/>
  <c r="V315" i="1"/>
  <c r="U315" i="1"/>
  <c r="T315" i="1"/>
  <c r="S315" i="1"/>
  <c r="R315" i="1"/>
  <c r="Q315" i="1"/>
  <c r="P315" i="1"/>
  <c r="O315" i="1"/>
  <c r="N315" i="1"/>
  <c r="M315" i="1"/>
  <c r="K315" i="1" s="1"/>
  <c r="L315" i="1"/>
  <c r="BX290" i="1"/>
  <c r="BQ290" i="1"/>
  <c r="BJ290" i="1"/>
  <c r="BC290" i="1"/>
  <c r="AX290" i="1"/>
  <c r="AS290" i="1"/>
  <c r="AN290" i="1"/>
  <c r="AI290" i="1"/>
  <c r="AD290" i="1"/>
  <c r="AC290" i="1"/>
  <c r="AB290" i="1"/>
  <c r="AA290" i="1"/>
  <c r="Z290" i="1"/>
  <c r="Y290" i="1"/>
  <c r="X290" i="1"/>
  <c r="W290" i="1"/>
  <c r="V290" i="1"/>
  <c r="U290" i="1"/>
  <c r="T290" i="1"/>
  <c r="S290" i="1"/>
  <c r="R290" i="1"/>
  <c r="Q290" i="1"/>
  <c r="P290" i="1"/>
  <c r="O290" i="1"/>
  <c r="N290" i="1"/>
  <c r="M290" i="1"/>
  <c r="L290" i="1"/>
  <c r="K290" i="1" s="1"/>
  <c r="BX312" i="1"/>
  <c r="BQ312" i="1"/>
  <c r="BJ312" i="1"/>
  <c r="BC312" i="1"/>
  <c r="AX312" i="1"/>
  <c r="AS312" i="1"/>
  <c r="AN312" i="1"/>
  <c r="AI312" i="1"/>
  <c r="AD312" i="1"/>
  <c r="AC312" i="1"/>
  <c r="AB312" i="1"/>
  <c r="AA312" i="1"/>
  <c r="Z312" i="1"/>
  <c r="Y312" i="1"/>
  <c r="X312" i="1"/>
  <c r="W312" i="1"/>
  <c r="V312" i="1"/>
  <c r="U312" i="1"/>
  <c r="T312" i="1"/>
  <c r="S312" i="1"/>
  <c r="R312" i="1"/>
  <c r="Q312" i="1"/>
  <c r="P312" i="1"/>
  <c r="O312" i="1"/>
  <c r="N312" i="1"/>
  <c r="M312" i="1"/>
  <c r="L312" i="1"/>
  <c r="BX291" i="1"/>
  <c r="BQ291" i="1"/>
  <c r="BJ291" i="1"/>
  <c r="BC291" i="1"/>
  <c r="AX291" i="1"/>
  <c r="AS291" i="1"/>
  <c r="AN291" i="1"/>
  <c r="AI291" i="1"/>
  <c r="AD291" i="1"/>
  <c r="AC291" i="1"/>
  <c r="AB291" i="1"/>
  <c r="AA291" i="1"/>
  <c r="Z291" i="1"/>
  <c r="Y291" i="1"/>
  <c r="X291" i="1"/>
  <c r="W291" i="1"/>
  <c r="V291" i="1"/>
  <c r="U291" i="1"/>
  <c r="T291" i="1"/>
  <c r="S291" i="1"/>
  <c r="R291" i="1"/>
  <c r="Q291" i="1"/>
  <c r="P291" i="1"/>
  <c r="O291" i="1"/>
  <c r="N291" i="1"/>
  <c r="M291" i="1"/>
  <c r="L291" i="1"/>
  <c r="BX292" i="1"/>
  <c r="BQ292" i="1"/>
  <c r="BJ292" i="1"/>
  <c r="BC292" i="1"/>
  <c r="AX292" i="1"/>
  <c r="AS292" i="1"/>
  <c r="AN292" i="1"/>
  <c r="AI292" i="1"/>
  <c r="AD292" i="1"/>
  <c r="AC292" i="1"/>
  <c r="AB292" i="1"/>
  <c r="AA292" i="1"/>
  <c r="Z292" i="1"/>
  <c r="Y292" i="1"/>
  <c r="X292" i="1"/>
  <c r="W292" i="1"/>
  <c r="V292" i="1"/>
  <c r="U292" i="1"/>
  <c r="T292" i="1"/>
  <c r="S292" i="1"/>
  <c r="R292" i="1"/>
  <c r="Q292" i="1"/>
  <c r="P292" i="1"/>
  <c r="O292" i="1"/>
  <c r="N292" i="1"/>
  <c r="M292" i="1"/>
  <c r="L292" i="1"/>
  <c r="K292" i="1" s="1"/>
  <c r="BX909" i="1"/>
  <c r="BQ909" i="1"/>
  <c r="BJ909" i="1"/>
  <c r="BC909" i="1"/>
  <c r="AX909" i="1"/>
  <c r="AS909" i="1"/>
  <c r="AN909" i="1"/>
  <c r="AI909" i="1"/>
  <c r="AD909" i="1"/>
  <c r="AC909" i="1"/>
  <c r="AB909" i="1"/>
  <c r="AA909" i="1"/>
  <c r="Z909" i="1"/>
  <c r="Y909" i="1"/>
  <c r="X909" i="1"/>
  <c r="W909" i="1"/>
  <c r="V909" i="1"/>
  <c r="U909" i="1"/>
  <c r="T909" i="1"/>
  <c r="S909" i="1"/>
  <c r="R909" i="1"/>
  <c r="Q909" i="1"/>
  <c r="P909" i="1"/>
  <c r="O909" i="1"/>
  <c r="N909" i="1"/>
  <c r="M909" i="1"/>
  <c r="L909" i="1"/>
  <c r="BX627" i="1"/>
  <c r="BQ627" i="1"/>
  <c r="BJ627" i="1"/>
  <c r="BC627" i="1"/>
  <c r="AX627" i="1"/>
  <c r="AS627" i="1"/>
  <c r="AN627" i="1"/>
  <c r="AI627" i="1"/>
  <c r="AD627" i="1"/>
  <c r="AC627" i="1"/>
  <c r="AB627" i="1"/>
  <c r="AA627" i="1"/>
  <c r="Z627" i="1"/>
  <c r="Y627" i="1"/>
  <c r="X627" i="1"/>
  <c r="W627" i="1"/>
  <c r="V627" i="1"/>
  <c r="U627" i="1"/>
  <c r="T627" i="1"/>
  <c r="S627" i="1"/>
  <c r="R627" i="1"/>
  <c r="Q627" i="1"/>
  <c r="P627" i="1"/>
  <c r="O627" i="1"/>
  <c r="N627" i="1"/>
  <c r="M627" i="1"/>
  <c r="L627" i="1"/>
  <c r="BX1071" i="1"/>
  <c r="BQ1071" i="1"/>
  <c r="BJ1071" i="1"/>
  <c r="BC1071" i="1"/>
  <c r="AX1071" i="1"/>
  <c r="AS1071" i="1"/>
  <c r="AN1071" i="1"/>
  <c r="AI1071" i="1"/>
  <c r="AD1071" i="1"/>
  <c r="AC1071" i="1"/>
  <c r="AB1071" i="1"/>
  <c r="AA1071" i="1"/>
  <c r="Z1071" i="1"/>
  <c r="Y1071" i="1"/>
  <c r="X1071" i="1"/>
  <c r="W1071" i="1"/>
  <c r="V1071" i="1"/>
  <c r="U1071" i="1"/>
  <c r="T1071" i="1"/>
  <c r="S1071" i="1"/>
  <c r="R1071" i="1"/>
  <c r="Q1071" i="1"/>
  <c r="P1071" i="1"/>
  <c r="O1071" i="1"/>
  <c r="N1071" i="1"/>
  <c r="M1071" i="1"/>
  <c r="L1071" i="1"/>
  <c r="K1071" i="1" s="1"/>
  <c r="BX514" i="1"/>
  <c r="BQ514" i="1"/>
  <c r="BJ514" i="1"/>
  <c r="BC514" i="1"/>
  <c r="AX514" i="1"/>
  <c r="AS514" i="1"/>
  <c r="AN514" i="1"/>
  <c r="AI514" i="1"/>
  <c r="AD514" i="1"/>
  <c r="AC514" i="1"/>
  <c r="AB514" i="1"/>
  <c r="AA514" i="1"/>
  <c r="Z514" i="1"/>
  <c r="Y514" i="1"/>
  <c r="X514" i="1"/>
  <c r="W514" i="1"/>
  <c r="V514" i="1"/>
  <c r="U514" i="1"/>
  <c r="T514" i="1"/>
  <c r="S514" i="1"/>
  <c r="R514" i="1"/>
  <c r="Q514" i="1"/>
  <c r="P514" i="1"/>
  <c r="O514" i="1"/>
  <c r="N514" i="1"/>
  <c r="M514" i="1"/>
  <c r="L514" i="1"/>
  <c r="BX118" i="1"/>
  <c r="BQ118" i="1"/>
  <c r="BJ118" i="1"/>
  <c r="BC118" i="1"/>
  <c r="AX118" i="1"/>
  <c r="AS118" i="1"/>
  <c r="AN118" i="1"/>
  <c r="AI118" i="1"/>
  <c r="AD118" i="1"/>
  <c r="AC118" i="1"/>
  <c r="AB118" i="1"/>
  <c r="AA118" i="1"/>
  <c r="Z118" i="1"/>
  <c r="Y118" i="1"/>
  <c r="X118" i="1"/>
  <c r="W118" i="1"/>
  <c r="V118" i="1"/>
  <c r="U118" i="1"/>
  <c r="T118" i="1"/>
  <c r="S118" i="1"/>
  <c r="R118" i="1"/>
  <c r="Q118" i="1"/>
  <c r="P118" i="1"/>
  <c r="O118" i="1"/>
  <c r="N118" i="1"/>
  <c r="M118" i="1"/>
  <c r="L118" i="1"/>
  <c r="BX540" i="1"/>
  <c r="BQ540" i="1"/>
  <c r="BJ540" i="1"/>
  <c r="BC540" i="1"/>
  <c r="AX540" i="1"/>
  <c r="AS540" i="1"/>
  <c r="AN540" i="1"/>
  <c r="AI540" i="1"/>
  <c r="AD540" i="1"/>
  <c r="AC540" i="1"/>
  <c r="AB540" i="1"/>
  <c r="AA540" i="1"/>
  <c r="Z540" i="1"/>
  <c r="Y540" i="1"/>
  <c r="X540" i="1"/>
  <c r="W540" i="1"/>
  <c r="V540" i="1"/>
  <c r="U540" i="1"/>
  <c r="T540" i="1"/>
  <c r="S540" i="1"/>
  <c r="R540" i="1"/>
  <c r="Q540" i="1"/>
  <c r="P540" i="1"/>
  <c r="K540" i="1" s="1"/>
  <c r="O540" i="1"/>
  <c r="N540" i="1"/>
  <c r="M540" i="1"/>
  <c r="L540" i="1"/>
  <c r="BX1072" i="1"/>
  <c r="BQ1072" i="1"/>
  <c r="BJ1072" i="1"/>
  <c r="BC1072" i="1"/>
  <c r="AX1072" i="1"/>
  <c r="AS1072" i="1"/>
  <c r="AN1072" i="1"/>
  <c r="AI1072" i="1"/>
  <c r="AD1072" i="1"/>
  <c r="AC1072" i="1"/>
  <c r="AB1072" i="1"/>
  <c r="AA1072" i="1"/>
  <c r="Z1072" i="1"/>
  <c r="Y1072" i="1"/>
  <c r="X1072" i="1"/>
  <c r="W1072" i="1"/>
  <c r="V1072" i="1"/>
  <c r="U1072" i="1"/>
  <c r="T1072" i="1"/>
  <c r="S1072" i="1"/>
  <c r="R1072" i="1"/>
  <c r="Q1072" i="1"/>
  <c r="P1072" i="1"/>
  <c r="O1072" i="1"/>
  <c r="N1072" i="1"/>
  <c r="M1072" i="1"/>
  <c r="L1072" i="1"/>
  <c r="BX556" i="1"/>
  <c r="BQ556" i="1"/>
  <c r="BJ556" i="1"/>
  <c r="BC556" i="1"/>
  <c r="AX556" i="1"/>
  <c r="AS556" i="1"/>
  <c r="AN556" i="1"/>
  <c r="AI556" i="1"/>
  <c r="AD556" i="1"/>
  <c r="AC556" i="1"/>
  <c r="AB556" i="1"/>
  <c r="AA556" i="1"/>
  <c r="Z556" i="1"/>
  <c r="Y556" i="1"/>
  <c r="X556" i="1"/>
  <c r="W556" i="1"/>
  <c r="V556" i="1"/>
  <c r="U556" i="1"/>
  <c r="T556" i="1"/>
  <c r="S556" i="1"/>
  <c r="R556" i="1"/>
  <c r="Q556" i="1"/>
  <c r="P556" i="1"/>
  <c r="O556" i="1"/>
  <c r="N556" i="1"/>
  <c r="M556" i="1"/>
  <c r="L556" i="1"/>
  <c r="BX358" i="1"/>
  <c r="BQ358" i="1"/>
  <c r="BJ358" i="1"/>
  <c r="BC358" i="1"/>
  <c r="AX358" i="1"/>
  <c r="AS358" i="1"/>
  <c r="AN358" i="1"/>
  <c r="AI358" i="1"/>
  <c r="AD358" i="1"/>
  <c r="AC358" i="1"/>
  <c r="AB358" i="1"/>
  <c r="AA358" i="1"/>
  <c r="Z358" i="1"/>
  <c r="Y358" i="1"/>
  <c r="X358" i="1"/>
  <c r="W358" i="1"/>
  <c r="V358" i="1"/>
  <c r="U358" i="1"/>
  <c r="T358" i="1"/>
  <c r="S358" i="1"/>
  <c r="R358" i="1"/>
  <c r="Q358" i="1"/>
  <c r="P358" i="1"/>
  <c r="O358" i="1"/>
  <c r="N358" i="1"/>
  <c r="M358" i="1"/>
  <c r="K358" i="1" s="1"/>
  <c r="L358" i="1"/>
  <c r="BX357" i="1"/>
  <c r="BQ357" i="1"/>
  <c r="BJ357" i="1"/>
  <c r="BC357" i="1"/>
  <c r="AX357" i="1"/>
  <c r="AS357" i="1"/>
  <c r="AN357" i="1"/>
  <c r="AI357" i="1"/>
  <c r="AD357" i="1"/>
  <c r="AC357" i="1"/>
  <c r="AB357" i="1"/>
  <c r="AA357" i="1"/>
  <c r="Z357" i="1"/>
  <c r="Y357" i="1"/>
  <c r="X357" i="1"/>
  <c r="W357" i="1"/>
  <c r="V357" i="1"/>
  <c r="U357" i="1"/>
  <c r="T357" i="1"/>
  <c r="S357" i="1"/>
  <c r="R357" i="1"/>
  <c r="Q357" i="1"/>
  <c r="P357" i="1"/>
  <c r="O357" i="1"/>
  <c r="N357" i="1"/>
  <c r="M357" i="1"/>
  <c r="L357" i="1"/>
  <c r="BX359" i="1"/>
  <c r="BQ359" i="1"/>
  <c r="BJ359" i="1"/>
  <c r="BC359" i="1"/>
  <c r="AX359" i="1"/>
  <c r="AS359" i="1"/>
  <c r="AN359" i="1"/>
  <c r="AI359" i="1"/>
  <c r="AD359" i="1"/>
  <c r="AC359" i="1"/>
  <c r="AB359" i="1"/>
  <c r="AA359" i="1"/>
  <c r="Z359" i="1"/>
  <c r="Y359" i="1"/>
  <c r="X359" i="1"/>
  <c r="W359" i="1"/>
  <c r="V359" i="1"/>
  <c r="U359" i="1"/>
  <c r="T359" i="1"/>
  <c r="S359" i="1"/>
  <c r="R359" i="1"/>
  <c r="Q359" i="1"/>
  <c r="P359" i="1"/>
  <c r="O359" i="1"/>
  <c r="N359" i="1"/>
  <c r="M359" i="1"/>
  <c r="L359" i="1"/>
  <c r="BX360" i="1"/>
  <c r="BQ360" i="1"/>
  <c r="BJ360" i="1"/>
  <c r="BC360" i="1"/>
  <c r="AX360" i="1"/>
  <c r="AS360" i="1"/>
  <c r="AN360" i="1"/>
  <c r="AI360" i="1"/>
  <c r="AD360" i="1"/>
  <c r="AC360" i="1"/>
  <c r="AB360" i="1"/>
  <c r="AA360" i="1"/>
  <c r="Z360" i="1"/>
  <c r="Y360" i="1"/>
  <c r="X360" i="1"/>
  <c r="W360" i="1"/>
  <c r="V360" i="1"/>
  <c r="U360" i="1"/>
  <c r="T360" i="1"/>
  <c r="S360" i="1"/>
  <c r="R360" i="1"/>
  <c r="Q360" i="1"/>
  <c r="P360" i="1"/>
  <c r="O360" i="1"/>
  <c r="N360" i="1"/>
  <c r="M360" i="1"/>
  <c r="L360" i="1"/>
  <c r="K360" i="1" s="1"/>
  <c r="BX1096" i="1"/>
  <c r="BQ1096" i="1"/>
  <c r="BJ1096" i="1"/>
  <c r="BC1096" i="1"/>
  <c r="AX1096" i="1"/>
  <c r="AS1096" i="1"/>
  <c r="AN1096" i="1"/>
  <c r="AI1096" i="1"/>
  <c r="AD1096" i="1"/>
  <c r="AC1096" i="1"/>
  <c r="AB1096" i="1"/>
  <c r="AA1096" i="1"/>
  <c r="Z1096" i="1"/>
  <c r="Y1096" i="1"/>
  <c r="X1096" i="1"/>
  <c r="W1096" i="1"/>
  <c r="V1096" i="1"/>
  <c r="U1096" i="1"/>
  <c r="T1096" i="1"/>
  <c r="S1096" i="1"/>
  <c r="R1096" i="1"/>
  <c r="Q1096" i="1"/>
  <c r="P1096" i="1"/>
  <c r="O1096" i="1"/>
  <c r="N1096" i="1"/>
  <c r="M1096" i="1"/>
  <c r="L1096" i="1"/>
  <c r="BX939" i="1"/>
  <c r="BQ939" i="1"/>
  <c r="BJ939" i="1"/>
  <c r="BC939" i="1"/>
  <c r="AX939" i="1"/>
  <c r="AS939" i="1"/>
  <c r="AN939" i="1"/>
  <c r="AI939" i="1"/>
  <c r="AD939" i="1"/>
  <c r="AC939" i="1"/>
  <c r="AB939" i="1"/>
  <c r="AA939" i="1"/>
  <c r="Z939" i="1"/>
  <c r="Y939" i="1"/>
  <c r="X939" i="1"/>
  <c r="W939" i="1"/>
  <c r="V939" i="1"/>
  <c r="U939" i="1"/>
  <c r="T939" i="1"/>
  <c r="S939" i="1"/>
  <c r="R939" i="1"/>
  <c r="Q939" i="1"/>
  <c r="P939" i="1"/>
  <c r="O939" i="1"/>
  <c r="N939" i="1"/>
  <c r="M939" i="1"/>
  <c r="K939" i="1" s="1"/>
  <c r="L939" i="1"/>
  <c r="BX1090" i="1"/>
  <c r="BQ1090" i="1"/>
  <c r="BJ1090" i="1"/>
  <c r="BC1090" i="1"/>
  <c r="AX1090" i="1"/>
  <c r="AS1090" i="1"/>
  <c r="AN1090" i="1"/>
  <c r="AI1090" i="1"/>
  <c r="AD1090" i="1"/>
  <c r="AC1090" i="1"/>
  <c r="AB1090" i="1"/>
  <c r="AA1090" i="1"/>
  <c r="Z1090" i="1"/>
  <c r="Y1090" i="1"/>
  <c r="X1090" i="1"/>
  <c r="W1090" i="1"/>
  <c r="V1090" i="1"/>
  <c r="U1090" i="1"/>
  <c r="T1090" i="1"/>
  <c r="S1090" i="1"/>
  <c r="R1090" i="1"/>
  <c r="Q1090" i="1"/>
  <c r="P1090" i="1"/>
  <c r="O1090" i="1"/>
  <c r="N1090" i="1"/>
  <c r="M1090" i="1"/>
  <c r="L1090" i="1"/>
  <c r="K1090" i="1" s="1"/>
  <c r="BX1106" i="1"/>
  <c r="BQ1106" i="1"/>
  <c r="BJ1106" i="1"/>
  <c r="BC1106" i="1"/>
  <c r="AX1106" i="1"/>
  <c r="AS1106" i="1"/>
  <c r="AN1106" i="1"/>
  <c r="AI1106" i="1"/>
  <c r="AD1106" i="1"/>
  <c r="AC1106" i="1"/>
  <c r="AB1106" i="1"/>
  <c r="AA1106" i="1"/>
  <c r="Z1106" i="1"/>
  <c r="Y1106" i="1"/>
  <c r="X1106" i="1"/>
  <c r="W1106" i="1"/>
  <c r="V1106" i="1"/>
  <c r="U1106" i="1"/>
  <c r="T1106" i="1"/>
  <c r="S1106" i="1"/>
  <c r="R1106" i="1"/>
  <c r="Q1106" i="1"/>
  <c r="P1106" i="1"/>
  <c r="O1106" i="1"/>
  <c r="N1106" i="1"/>
  <c r="M1106" i="1"/>
  <c r="L1106" i="1"/>
  <c r="BX819" i="1"/>
  <c r="BQ819" i="1"/>
  <c r="BJ819" i="1"/>
  <c r="BC819" i="1"/>
  <c r="AX819" i="1"/>
  <c r="AS819" i="1"/>
  <c r="AN819" i="1"/>
  <c r="AI819" i="1"/>
  <c r="AD819" i="1"/>
  <c r="AC819" i="1"/>
  <c r="AB819" i="1"/>
  <c r="AA819" i="1"/>
  <c r="Z819" i="1"/>
  <c r="Y819" i="1"/>
  <c r="X819" i="1"/>
  <c r="W819" i="1"/>
  <c r="V819" i="1"/>
  <c r="U819" i="1"/>
  <c r="T819" i="1"/>
  <c r="S819" i="1"/>
  <c r="R819" i="1"/>
  <c r="Q819" i="1"/>
  <c r="P819" i="1"/>
  <c r="O819" i="1"/>
  <c r="N819" i="1"/>
  <c r="M819" i="1"/>
  <c r="L819" i="1"/>
  <c r="BX760" i="1"/>
  <c r="BQ760" i="1"/>
  <c r="BJ760" i="1"/>
  <c r="BC760" i="1"/>
  <c r="AX760" i="1"/>
  <c r="AS760" i="1"/>
  <c r="AN760" i="1"/>
  <c r="AI760" i="1"/>
  <c r="AD760" i="1"/>
  <c r="AC760" i="1"/>
  <c r="AB760" i="1"/>
  <c r="AA760" i="1"/>
  <c r="Z760" i="1"/>
  <c r="Y760" i="1"/>
  <c r="X760" i="1"/>
  <c r="W760" i="1"/>
  <c r="V760" i="1"/>
  <c r="U760" i="1"/>
  <c r="T760" i="1"/>
  <c r="S760" i="1"/>
  <c r="R760" i="1"/>
  <c r="Q760" i="1"/>
  <c r="P760" i="1"/>
  <c r="O760" i="1"/>
  <c r="N760" i="1"/>
  <c r="M760" i="1"/>
  <c r="L760" i="1"/>
  <c r="K760" i="1" s="1"/>
  <c r="BX190" i="1"/>
  <c r="BQ190" i="1"/>
  <c r="BJ190" i="1"/>
  <c r="BC190" i="1"/>
  <c r="AX190" i="1"/>
  <c r="AS190" i="1"/>
  <c r="AN190" i="1"/>
  <c r="AI190" i="1"/>
  <c r="AD190" i="1"/>
  <c r="AC190" i="1"/>
  <c r="AB190" i="1"/>
  <c r="AA190" i="1"/>
  <c r="Z190" i="1"/>
  <c r="Y190" i="1"/>
  <c r="X190" i="1"/>
  <c r="W190" i="1"/>
  <c r="V190" i="1"/>
  <c r="U190" i="1"/>
  <c r="T190" i="1"/>
  <c r="S190" i="1"/>
  <c r="R190" i="1"/>
  <c r="Q190" i="1"/>
  <c r="P190" i="1"/>
  <c r="O190" i="1"/>
  <c r="N190" i="1"/>
  <c r="M190" i="1"/>
  <c r="L190" i="1"/>
  <c r="BX104" i="1"/>
  <c r="BQ104" i="1"/>
  <c r="BJ104" i="1"/>
  <c r="BC104" i="1"/>
  <c r="AX104" i="1"/>
  <c r="AS104" i="1"/>
  <c r="AN104" i="1"/>
  <c r="AI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BX697" i="1"/>
  <c r="BQ697" i="1"/>
  <c r="BJ697" i="1"/>
  <c r="BC697" i="1"/>
  <c r="AX697" i="1"/>
  <c r="AS697" i="1"/>
  <c r="AN697" i="1"/>
  <c r="AI697" i="1"/>
  <c r="AD697" i="1"/>
  <c r="AC697" i="1"/>
  <c r="AB697" i="1"/>
  <c r="AA697" i="1"/>
  <c r="Z697" i="1"/>
  <c r="Y697" i="1"/>
  <c r="X697" i="1"/>
  <c r="W697" i="1"/>
  <c r="V697" i="1"/>
  <c r="U697" i="1"/>
  <c r="T697" i="1"/>
  <c r="S697" i="1"/>
  <c r="R697" i="1"/>
  <c r="Q697" i="1"/>
  <c r="P697" i="1"/>
  <c r="O697" i="1"/>
  <c r="N697" i="1"/>
  <c r="M697" i="1"/>
  <c r="L697" i="1"/>
  <c r="K697" i="1" s="1"/>
  <c r="BX992" i="1"/>
  <c r="BQ992" i="1"/>
  <c r="BJ992" i="1"/>
  <c r="BC992" i="1"/>
  <c r="AX992" i="1"/>
  <c r="AS992" i="1"/>
  <c r="AN992" i="1"/>
  <c r="AI992" i="1"/>
  <c r="AD992" i="1"/>
  <c r="AC992" i="1"/>
  <c r="AB992" i="1"/>
  <c r="AA992" i="1"/>
  <c r="Z992" i="1"/>
  <c r="Y992" i="1"/>
  <c r="X992" i="1"/>
  <c r="W992" i="1"/>
  <c r="V992" i="1"/>
  <c r="U992" i="1"/>
  <c r="T992" i="1"/>
  <c r="S992" i="1"/>
  <c r="R992" i="1"/>
  <c r="Q992" i="1"/>
  <c r="P992" i="1"/>
  <c r="O992" i="1"/>
  <c r="N992" i="1"/>
  <c r="M992" i="1"/>
  <c r="L992" i="1"/>
  <c r="BX731" i="1"/>
  <c r="BQ731" i="1"/>
  <c r="BJ731" i="1"/>
  <c r="BC731" i="1"/>
  <c r="AX731" i="1"/>
  <c r="AS731" i="1"/>
  <c r="AN731" i="1"/>
  <c r="AI731" i="1"/>
  <c r="AD731" i="1"/>
  <c r="AC731" i="1"/>
  <c r="AB731" i="1"/>
  <c r="AA731" i="1"/>
  <c r="Z731" i="1"/>
  <c r="Y731" i="1"/>
  <c r="X731" i="1"/>
  <c r="W731" i="1"/>
  <c r="V731" i="1"/>
  <c r="U731" i="1"/>
  <c r="T731" i="1"/>
  <c r="S731" i="1"/>
  <c r="R731" i="1"/>
  <c r="Q731" i="1"/>
  <c r="P731" i="1"/>
  <c r="O731" i="1"/>
  <c r="N731" i="1"/>
  <c r="M731" i="1"/>
  <c r="L731" i="1"/>
  <c r="BX993" i="1"/>
  <c r="BQ993" i="1"/>
  <c r="BJ993" i="1"/>
  <c r="BC993" i="1"/>
  <c r="AX993" i="1"/>
  <c r="AS993" i="1"/>
  <c r="AN993" i="1"/>
  <c r="AI993" i="1"/>
  <c r="AD993" i="1"/>
  <c r="AC993" i="1"/>
  <c r="AB993" i="1"/>
  <c r="AA993" i="1"/>
  <c r="Z993" i="1"/>
  <c r="Y993" i="1"/>
  <c r="X993" i="1"/>
  <c r="W993" i="1"/>
  <c r="V993" i="1"/>
  <c r="U993" i="1"/>
  <c r="T993" i="1"/>
  <c r="S993" i="1"/>
  <c r="R993" i="1"/>
  <c r="Q993" i="1"/>
  <c r="P993" i="1"/>
  <c r="K993" i="1" s="1"/>
  <c r="O993" i="1"/>
  <c r="N993" i="1"/>
  <c r="M993" i="1"/>
  <c r="L993" i="1"/>
  <c r="BX986" i="1"/>
  <c r="BQ986" i="1"/>
  <c r="BJ986" i="1"/>
  <c r="BC986" i="1"/>
  <c r="AX986" i="1"/>
  <c r="AS986" i="1"/>
  <c r="AN986" i="1"/>
  <c r="AI986" i="1"/>
  <c r="AD986" i="1"/>
  <c r="AC986" i="1"/>
  <c r="AB986" i="1"/>
  <c r="AA986" i="1"/>
  <c r="Z986" i="1"/>
  <c r="Y986" i="1"/>
  <c r="X986" i="1"/>
  <c r="W986" i="1"/>
  <c r="V986" i="1"/>
  <c r="U986" i="1"/>
  <c r="T986" i="1"/>
  <c r="S986" i="1"/>
  <c r="R986" i="1"/>
  <c r="Q986" i="1"/>
  <c r="P986" i="1"/>
  <c r="O986" i="1"/>
  <c r="N986" i="1"/>
  <c r="M986" i="1"/>
  <c r="L986" i="1"/>
  <c r="BX221" i="1"/>
  <c r="BQ221" i="1"/>
  <c r="BJ221" i="1"/>
  <c r="BC221" i="1"/>
  <c r="AX221" i="1"/>
  <c r="AS221" i="1"/>
  <c r="AN221" i="1"/>
  <c r="AI221" i="1"/>
  <c r="AD221" i="1"/>
  <c r="AC221" i="1"/>
  <c r="AB221" i="1"/>
  <c r="AA221" i="1"/>
  <c r="Z221" i="1"/>
  <c r="Y221" i="1"/>
  <c r="X221" i="1"/>
  <c r="W221" i="1"/>
  <c r="V221" i="1"/>
  <c r="U221" i="1"/>
  <c r="T221" i="1"/>
  <c r="S221" i="1"/>
  <c r="R221" i="1"/>
  <c r="Q221" i="1"/>
  <c r="P221" i="1"/>
  <c r="O221" i="1"/>
  <c r="N221" i="1"/>
  <c r="M221" i="1"/>
  <c r="L221" i="1"/>
  <c r="BX378" i="1"/>
  <c r="BQ378" i="1"/>
  <c r="BJ378" i="1"/>
  <c r="BC378" i="1"/>
  <c r="AX378" i="1"/>
  <c r="AS378" i="1"/>
  <c r="AN378" i="1"/>
  <c r="AI378" i="1"/>
  <c r="AD378" i="1"/>
  <c r="AC378" i="1"/>
  <c r="AB378" i="1"/>
  <c r="AA378" i="1"/>
  <c r="Z378" i="1"/>
  <c r="Y378" i="1"/>
  <c r="X378" i="1"/>
  <c r="W378" i="1"/>
  <c r="V378" i="1"/>
  <c r="U378" i="1"/>
  <c r="T378" i="1"/>
  <c r="S378" i="1"/>
  <c r="R378" i="1"/>
  <c r="Q378" i="1"/>
  <c r="P378" i="1"/>
  <c r="O378" i="1"/>
  <c r="N378" i="1"/>
  <c r="M378" i="1"/>
  <c r="K378" i="1" s="1"/>
  <c r="L378" i="1"/>
  <c r="BX377" i="1"/>
  <c r="BQ377" i="1"/>
  <c r="BJ377" i="1"/>
  <c r="BC377" i="1"/>
  <c r="AX377" i="1"/>
  <c r="AS377" i="1"/>
  <c r="AN377" i="1"/>
  <c r="AI377" i="1"/>
  <c r="AD377" i="1"/>
  <c r="AC377" i="1"/>
  <c r="AB377" i="1"/>
  <c r="AA377" i="1"/>
  <c r="Z377" i="1"/>
  <c r="Y377" i="1"/>
  <c r="X377" i="1"/>
  <c r="W377" i="1"/>
  <c r="V377" i="1"/>
  <c r="U377" i="1"/>
  <c r="T377" i="1"/>
  <c r="S377" i="1"/>
  <c r="R377" i="1"/>
  <c r="Q377" i="1"/>
  <c r="P377" i="1"/>
  <c r="O377" i="1"/>
  <c r="N377" i="1"/>
  <c r="M377" i="1"/>
  <c r="L377" i="1"/>
  <c r="BX933" i="1"/>
  <c r="BQ933" i="1"/>
  <c r="BJ933" i="1"/>
  <c r="BC933" i="1"/>
  <c r="AX933" i="1"/>
  <c r="AS933" i="1"/>
  <c r="AN933" i="1"/>
  <c r="AI933" i="1"/>
  <c r="AD933" i="1"/>
  <c r="AC933" i="1"/>
  <c r="AB933" i="1"/>
  <c r="AA933" i="1"/>
  <c r="Z933" i="1"/>
  <c r="Y933" i="1"/>
  <c r="X933" i="1"/>
  <c r="W933" i="1"/>
  <c r="V933" i="1"/>
  <c r="U933" i="1"/>
  <c r="T933" i="1"/>
  <c r="S933" i="1"/>
  <c r="R933" i="1"/>
  <c r="Q933" i="1"/>
  <c r="P933" i="1"/>
  <c r="O933" i="1"/>
  <c r="N933" i="1"/>
  <c r="M933" i="1"/>
  <c r="L933" i="1"/>
  <c r="BX1031" i="1"/>
  <c r="BQ1031" i="1"/>
  <c r="BJ1031" i="1"/>
  <c r="BC1031" i="1"/>
  <c r="AX1031" i="1"/>
  <c r="AS1031" i="1"/>
  <c r="AN1031" i="1"/>
  <c r="AI1031" i="1"/>
  <c r="AD1031" i="1"/>
  <c r="AC1031" i="1"/>
  <c r="AB1031" i="1"/>
  <c r="AA1031" i="1"/>
  <c r="Z1031" i="1"/>
  <c r="Y1031" i="1"/>
  <c r="X1031" i="1"/>
  <c r="W1031" i="1"/>
  <c r="V1031" i="1"/>
  <c r="U1031" i="1"/>
  <c r="T1031" i="1"/>
  <c r="S1031" i="1"/>
  <c r="R1031" i="1"/>
  <c r="Q1031" i="1"/>
  <c r="P1031" i="1"/>
  <c r="O1031" i="1"/>
  <c r="N1031" i="1"/>
  <c r="M1031" i="1"/>
  <c r="L1031" i="1"/>
  <c r="K1031" i="1" s="1"/>
  <c r="BX937" i="1"/>
  <c r="BQ937" i="1"/>
  <c r="BJ937" i="1"/>
  <c r="BC937" i="1"/>
  <c r="AX937" i="1"/>
  <c r="AS937" i="1"/>
  <c r="AN937" i="1"/>
  <c r="AI937" i="1"/>
  <c r="AD937" i="1"/>
  <c r="AC937" i="1"/>
  <c r="AB937" i="1"/>
  <c r="AA937" i="1"/>
  <c r="Z937" i="1"/>
  <c r="Y937" i="1"/>
  <c r="X937" i="1"/>
  <c r="W937" i="1"/>
  <c r="V937" i="1"/>
  <c r="U937" i="1"/>
  <c r="T937" i="1"/>
  <c r="S937" i="1"/>
  <c r="R937" i="1"/>
  <c r="Q937" i="1"/>
  <c r="P937" i="1"/>
  <c r="O937" i="1"/>
  <c r="N937" i="1"/>
  <c r="M937" i="1"/>
  <c r="L937" i="1"/>
  <c r="BX1004" i="1"/>
  <c r="BQ1004" i="1"/>
  <c r="BJ1004" i="1"/>
  <c r="BC1004" i="1"/>
  <c r="AX1004" i="1"/>
  <c r="AS1004" i="1"/>
  <c r="AN1004" i="1"/>
  <c r="AI1004" i="1"/>
  <c r="AD1004" i="1"/>
  <c r="AC1004" i="1"/>
  <c r="AB1004" i="1"/>
  <c r="AA1004" i="1"/>
  <c r="Z1004" i="1"/>
  <c r="Y1004" i="1"/>
  <c r="X1004" i="1"/>
  <c r="W1004" i="1"/>
  <c r="V1004" i="1"/>
  <c r="U1004" i="1"/>
  <c r="T1004" i="1"/>
  <c r="S1004" i="1"/>
  <c r="R1004" i="1"/>
  <c r="Q1004" i="1"/>
  <c r="P1004" i="1"/>
  <c r="O1004" i="1"/>
  <c r="N1004" i="1"/>
  <c r="M1004" i="1"/>
  <c r="K1004" i="1" s="1"/>
  <c r="L1004" i="1"/>
  <c r="BX1112" i="1"/>
  <c r="BQ1112" i="1"/>
  <c r="BJ1112" i="1"/>
  <c r="BC1112" i="1"/>
  <c r="AX1112" i="1"/>
  <c r="AS1112" i="1"/>
  <c r="AN1112" i="1"/>
  <c r="AI1112" i="1"/>
  <c r="AD1112" i="1"/>
  <c r="AC1112" i="1"/>
  <c r="AB1112" i="1"/>
  <c r="AA1112" i="1"/>
  <c r="Z1112" i="1"/>
  <c r="Y1112" i="1"/>
  <c r="X1112" i="1"/>
  <c r="W1112" i="1"/>
  <c r="V1112" i="1"/>
  <c r="U1112" i="1"/>
  <c r="T1112" i="1"/>
  <c r="S1112" i="1"/>
  <c r="R1112" i="1"/>
  <c r="Q1112" i="1"/>
  <c r="P1112" i="1"/>
  <c r="O1112" i="1"/>
  <c r="N1112" i="1"/>
  <c r="M1112" i="1"/>
  <c r="L1112" i="1"/>
  <c r="K1112" i="1" s="1"/>
  <c r="BX1097" i="1"/>
  <c r="BQ1097" i="1"/>
  <c r="BJ1097" i="1"/>
  <c r="BC1097" i="1"/>
  <c r="AX1097" i="1"/>
  <c r="AS1097" i="1"/>
  <c r="AN1097" i="1"/>
  <c r="AI1097" i="1"/>
  <c r="AD1097" i="1"/>
  <c r="AC1097" i="1"/>
  <c r="AB1097" i="1"/>
  <c r="AA1097" i="1"/>
  <c r="Z1097" i="1"/>
  <c r="Y1097" i="1"/>
  <c r="X1097" i="1"/>
  <c r="W1097" i="1"/>
  <c r="V1097" i="1"/>
  <c r="U1097" i="1"/>
  <c r="T1097" i="1"/>
  <c r="S1097" i="1"/>
  <c r="R1097" i="1"/>
  <c r="Q1097" i="1"/>
  <c r="P1097" i="1"/>
  <c r="O1097" i="1"/>
  <c r="N1097" i="1"/>
  <c r="M1097" i="1"/>
  <c r="L1097" i="1"/>
  <c r="BX1042" i="1"/>
  <c r="BQ1042" i="1"/>
  <c r="BJ1042" i="1"/>
  <c r="BC1042" i="1"/>
  <c r="AX1042" i="1"/>
  <c r="AS1042" i="1"/>
  <c r="AN1042" i="1"/>
  <c r="AI1042" i="1"/>
  <c r="AD1042" i="1"/>
  <c r="AC1042" i="1"/>
  <c r="AB1042" i="1"/>
  <c r="AA1042" i="1"/>
  <c r="Z1042" i="1"/>
  <c r="Y1042" i="1"/>
  <c r="X1042" i="1"/>
  <c r="W1042" i="1"/>
  <c r="V1042" i="1"/>
  <c r="U1042" i="1"/>
  <c r="T1042" i="1"/>
  <c r="S1042" i="1"/>
  <c r="R1042" i="1"/>
  <c r="Q1042" i="1"/>
  <c r="P1042" i="1"/>
  <c r="O1042" i="1"/>
  <c r="N1042" i="1"/>
  <c r="M1042" i="1"/>
  <c r="L1042" i="1"/>
  <c r="BX938" i="1"/>
  <c r="BQ938" i="1"/>
  <c r="BJ938" i="1"/>
  <c r="BC938" i="1"/>
  <c r="AX938" i="1"/>
  <c r="AS938" i="1"/>
  <c r="AN938" i="1"/>
  <c r="AI938" i="1"/>
  <c r="AD938" i="1"/>
  <c r="AC938" i="1"/>
  <c r="AB938" i="1"/>
  <c r="AA938" i="1"/>
  <c r="Z938" i="1"/>
  <c r="Y938" i="1"/>
  <c r="X938" i="1"/>
  <c r="W938" i="1"/>
  <c r="V938" i="1"/>
  <c r="U938" i="1"/>
  <c r="T938" i="1"/>
  <c r="S938" i="1"/>
  <c r="R938" i="1"/>
  <c r="Q938" i="1"/>
  <c r="P938" i="1"/>
  <c r="O938" i="1"/>
  <c r="N938" i="1"/>
  <c r="M938" i="1"/>
  <c r="L938" i="1"/>
  <c r="BX956" i="1"/>
  <c r="BQ956" i="1"/>
  <c r="BJ956" i="1"/>
  <c r="BC956" i="1"/>
  <c r="AX956" i="1"/>
  <c r="AS956" i="1"/>
  <c r="AN956" i="1"/>
  <c r="AI956" i="1"/>
  <c r="AD956" i="1"/>
  <c r="AC956" i="1"/>
  <c r="AB956" i="1"/>
  <c r="AA956" i="1"/>
  <c r="Z956" i="1"/>
  <c r="Y956" i="1"/>
  <c r="X956" i="1"/>
  <c r="W956" i="1"/>
  <c r="V956" i="1"/>
  <c r="U956" i="1"/>
  <c r="T956" i="1"/>
  <c r="S956" i="1"/>
  <c r="R956" i="1"/>
  <c r="Q956" i="1"/>
  <c r="P956" i="1"/>
  <c r="O956" i="1"/>
  <c r="N956" i="1"/>
  <c r="M956" i="1"/>
  <c r="L956" i="1"/>
  <c r="BX1182" i="1"/>
  <c r="BQ1182" i="1"/>
  <c r="BJ1182" i="1"/>
  <c r="BC1182" i="1"/>
  <c r="AX1182" i="1"/>
  <c r="AS1182" i="1"/>
  <c r="AN1182" i="1"/>
  <c r="AI1182" i="1"/>
  <c r="AD1182" i="1"/>
  <c r="AC1182" i="1"/>
  <c r="AB1182" i="1"/>
  <c r="AA1182" i="1"/>
  <c r="Z1182" i="1"/>
  <c r="Y1182" i="1"/>
  <c r="X1182" i="1"/>
  <c r="W1182" i="1"/>
  <c r="V1182" i="1"/>
  <c r="U1182" i="1"/>
  <c r="T1182" i="1"/>
  <c r="S1182" i="1"/>
  <c r="R1182" i="1"/>
  <c r="Q1182" i="1"/>
  <c r="P1182" i="1"/>
  <c r="O1182" i="1"/>
  <c r="N1182" i="1"/>
  <c r="M1182" i="1"/>
  <c r="L1182" i="1"/>
  <c r="BX978" i="1"/>
  <c r="BQ978" i="1"/>
  <c r="BJ978" i="1"/>
  <c r="BC978" i="1"/>
  <c r="AX978" i="1"/>
  <c r="AS978" i="1"/>
  <c r="AN978" i="1"/>
  <c r="AI978" i="1"/>
  <c r="AD978" i="1"/>
  <c r="AC978" i="1"/>
  <c r="AB978" i="1"/>
  <c r="AA978" i="1"/>
  <c r="Z978" i="1"/>
  <c r="Y978" i="1"/>
  <c r="X978" i="1"/>
  <c r="W978" i="1"/>
  <c r="V978" i="1"/>
  <c r="U978" i="1"/>
  <c r="T978" i="1"/>
  <c r="S978" i="1"/>
  <c r="R978" i="1"/>
  <c r="Q978" i="1"/>
  <c r="P978" i="1"/>
  <c r="O978" i="1"/>
  <c r="N978" i="1"/>
  <c r="M978" i="1"/>
  <c r="L978" i="1"/>
  <c r="BX958" i="1"/>
  <c r="BQ958" i="1"/>
  <c r="BJ958" i="1"/>
  <c r="BC958" i="1"/>
  <c r="AX958" i="1"/>
  <c r="AS958" i="1"/>
  <c r="AN958" i="1"/>
  <c r="AI958" i="1"/>
  <c r="AD958" i="1"/>
  <c r="AC958" i="1"/>
  <c r="AB958" i="1"/>
  <c r="AA958" i="1"/>
  <c r="Z958" i="1"/>
  <c r="Y958" i="1"/>
  <c r="X958" i="1"/>
  <c r="W958" i="1"/>
  <c r="V958" i="1"/>
  <c r="U958" i="1"/>
  <c r="T958" i="1"/>
  <c r="S958" i="1"/>
  <c r="R958" i="1"/>
  <c r="Q958" i="1"/>
  <c r="P958" i="1"/>
  <c r="O958" i="1"/>
  <c r="N958" i="1"/>
  <c r="M958" i="1"/>
  <c r="L958" i="1"/>
  <c r="BX940" i="1"/>
  <c r="BQ940" i="1"/>
  <c r="BJ940" i="1"/>
  <c r="BC940" i="1"/>
  <c r="AX940" i="1"/>
  <c r="AS940" i="1"/>
  <c r="AN940" i="1"/>
  <c r="AI940" i="1"/>
  <c r="AD940" i="1"/>
  <c r="AC940" i="1"/>
  <c r="AB940" i="1"/>
  <c r="AA940" i="1"/>
  <c r="Z940" i="1"/>
  <c r="Y940" i="1"/>
  <c r="X940" i="1"/>
  <c r="W940" i="1"/>
  <c r="V940" i="1"/>
  <c r="U940" i="1"/>
  <c r="T940" i="1"/>
  <c r="S940" i="1"/>
  <c r="R940" i="1"/>
  <c r="Q940" i="1"/>
  <c r="P940" i="1"/>
  <c r="O940" i="1"/>
  <c r="N940" i="1"/>
  <c r="M940" i="1"/>
  <c r="L940" i="1"/>
  <c r="BX1003" i="1"/>
  <c r="BQ1003" i="1"/>
  <c r="BJ1003" i="1"/>
  <c r="BC1003" i="1"/>
  <c r="AX1003" i="1"/>
  <c r="AS1003" i="1"/>
  <c r="AN1003" i="1"/>
  <c r="AI1003" i="1"/>
  <c r="AD1003" i="1"/>
  <c r="AC1003" i="1"/>
  <c r="AB1003" i="1"/>
  <c r="AA1003" i="1"/>
  <c r="Z1003" i="1"/>
  <c r="Y1003" i="1"/>
  <c r="X1003" i="1"/>
  <c r="W1003" i="1"/>
  <c r="V1003" i="1"/>
  <c r="U1003" i="1"/>
  <c r="T1003" i="1"/>
  <c r="S1003" i="1"/>
  <c r="R1003" i="1"/>
  <c r="Q1003" i="1"/>
  <c r="P1003" i="1"/>
  <c r="O1003" i="1"/>
  <c r="N1003" i="1"/>
  <c r="M1003" i="1"/>
  <c r="L1003" i="1"/>
  <c r="BX1037" i="1"/>
  <c r="BQ1037" i="1"/>
  <c r="BJ1037" i="1"/>
  <c r="BC1037" i="1"/>
  <c r="AX1037" i="1"/>
  <c r="AS1037" i="1"/>
  <c r="AN1037" i="1"/>
  <c r="AI1037" i="1"/>
  <c r="AD1037" i="1"/>
  <c r="AC1037" i="1"/>
  <c r="AB1037" i="1"/>
  <c r="AA1037" i="1"/>
  <c r="Z1037" i="1"/>
  <c r="Y1037" i="1"/>
  <c r="X1037" i="1"/>
  <c r="W1037" i="1"/>
  <c r="V1037" i="1"/>
  <c r="U1037" i="1"/>
  <c r="T1037" i="1"/>
  <c r="S1037" i="1"/>
  <c r="R1037" i="1"/>
  <c r="Q1037" i="1"/>
  <c r="P1037" i="1"/>
  <c r="O1037" i="1"/>
  <c r="N1037" i="1"/>
  <c r="M1037" i="1"/>
  <c r="L1037" i="1"/>
  <c r="BX981" i="1"/>
  <c r="BQ981" i="1"/>
  <c r="BJ981" i="1"/>
  <c r="BC981" i="1"/>
  <c r="AX981" i="1"/>
  <c r="AS981" i="1"/>
  <c r="AN981" i="1"/>
  <c r="AI981" i="1"/>
  <c r="AD981" i="1"/>
  <c r="AC981" i="1"/>
  <c r="AB981" i="1"/>
  <c r="AA981" i="1"/>
  <c r="Z981" i="1"/>
  <c r="Y981" i="1"/>
  <c r="X981" i="1"/>
  <c r="W981" i="1"/>
  <c r="V981" i="1"/>
  <c r="U981" i="1"/>
  <c r="T981" i="1"/>
  <c r="S981" i="1"/>
  <c r="R981" i="1"/>
  <c r="Q981" i="1"/>
  <c r="P981" i="1"/>
  <c r="O981" i="1"/>
  <c r="N981" i="1"/>
  <c r="M981" i="1"/>
  <c r="L981" i="1"/>
  <c r="BX1210" i="1"/>
  <c r="BQ1210" i="1"/>
  <c r="BJ1210" i="1"/>
  <c r="BC1210" i="1"/>
  <c r="AX1210" i="1"/>
  <c r="AS1210" i="1"/>
  <c r="AN1210" i="1"/>
  <c r="AI1210" i="1"/>
  <c r="AD1210" i="1"/>
  <c r="AC1210" i="1"/>
  <c r="AB1210" i="1"/>
  <c r="AA1210" i="1"/>
  <c r="Z1210" i="1"/>
  <c r="Y1210" i="1"/>
  <c r="X1210" i="1"/>
  <c r="W1210" i="1"/>
  <c r="V1210" i="1"/>
  <c r="U1210" i="1"/>
  <c r="T1210" i="1"/>
  <c r="S1210" i="1"/>
  <c r="R1210" i="1"/>
  <c r="Q1210" i="1"/>
  <c r="K1210" i="1" s="1"/>
  <c r="P1210" i="1"/>
  <c r="O1210" i="1"/>
  <c r="N1210" i="1"/>
  <c r="M1210" i="1"/>
  <c r="L1210" i="1"/>
  <c r="BX1169" i="1"/>
  <c r="BQ1169" i="1"/>
  <c r="BJ1169" i="1"/>
  <c r="BC1169" i="1"/>
  <c r="AX1169" i="1"/>
  <c r="AS1169" i="1"/>
  <c r="AN1169" i="1"/>
  <c r="AI1169" i="1"/>
  <c r="AD1169" i="1"/>
  <c r="AC1169" i="1"/>
  <c r="AB1169" i="1"/>
  <c r="AA1169" i="1"/>
  <c r="Z1169" i="1"/>
  <c r="Y1169" i="1"/>
  <c r="X1169" i="1"/>
  <c r="W1169" i="1"/>
  <c r="V1169" i="1"/>
  <c r="U1169" i="1"/>
  <c r="T1169" i="1"/>
  <c r="S1169" i="1"/>
  <c r="R1169" i="1"/>
  <c r="Q1169" i="1"/>
  <c r="P1169" i="1"/>
  <c r="O1169" i="1"/>
  <c r="N1169" i="1"/>
  <c r="M1169" i="1"/>
  <c r="L1169" i="1"/>
  <c r="BX532" i="1"/>
  <c r="BQ532" i="1"/>
  <c r="BJ532" i="1"/>
  <c r="BC532" i="1"/>
  <c r="AX532" i="1"/>
  <c r="AS532" i="1"/>
  <c r="AN532" i="1"/>
  <c r="AI532" i="1"/>
  <c r="AD532" i="1"/>
  <c r="AC532" i="1"/>
  <c r="AB532" i="1"/>
  <c r="AA532" i="1"/>
  <c r="Z532" i="1"/>
  <c r="Y532" i="1"/>
  <c r="X532" i="1"/>
  <c r="W532" i="1"/>
  <c r="V532" i="1"/>
  <c r="U532" i="1"/>
  <c r="T532" i="1"/>
  <c r="S532" i="1"/>
  <c r="R532" i="1"/>
  <c r="Q532" i="1"/>
  <c r="P532" i="1"/>
  <c r="O532" i="1"/>
  <c r="N532" i="1"/>
  <c r="M532" i="1"/>
  <c r="L532" i="1"/>
  <c r="BX625" i="1"/>
  <c r="BQ625" i="1"/>
  <c r="BJ625" i="1"/>
  <c r="BC625" i="1"/>
  <c r="AX625" i="1"/>
  <c r="AS625" i="1"/>
  <c r="AN625" i="1"/>
  <c r="AI625" i="1"/>
  <c r="AD625" i="1"/>
  <c r="AC625" i="1"/>
  <c r="AB625" i="1"/>
  <c r="AA625" i="1"/>
  <c r="Z625" i="1"/>
  <c r="Y625" i="1"/>
  <c r="X625" i="1"/>
  <c r="W625" i="1"/>
  <c r="V625" i="1"/>
  <c r="U625" i="1"/>
  <c r="T625" i="1"/>
  <c r="S625" i="1"/>
  <c r="R625" i="1"/>
  <c r="Q625" i="1"/>
  <c r="P625" i="1"/>
  <c r="O625" i="1"/>
  <c r="N625" i="1"/>
  <c r="K625" i="1" s="1"/>
  <c r="M625" i="1"/>
  <c r="L625" i="1"/>
  <c r="BX626" i="1"/>
  <c r="BQ626" i="1"/>
  <c r="BJ626" i="1"/>
  <c r="BC626" i="1"/>
  <c r="AX626" i="1"/>
  <c r="AS626" i="1"/>
  <c r="AN626" i="1"/>
  <c r="AI626" i="1"/>
  <c r="AD626" i="1"/>
  <c r="AC626" i="1"/>
  <c r="AB626" i="1"/>
  <c r="AA626" i="1"/>
  <c r="Z626" i="1"/>
  <c r="Y626" i="1"/>
  <c r="X626" i="1"/>
  <c r="W626" i="1"/>
  <c r="V626" i="1"/>
  <c r="U626" i="1"/>
  <c r="T626" i="1"/>
  <c r="S626" i="1"/>
  <c r="R626" i="1"/>
  <c r="Q626" i="1"/>
  <c r="P626" i="1"/>
  <c r="O626" i="1"/>
  <c r="N626" i="1"/>
  <c r="M626" i="1"/>
  <c r="L626" i="1"/>
  <c r="BX818" i="1"/>
  <c r="BQ818" i="1"/>
  <c r="BJ818" i="1"/>
  <c r="BC818" i="1"/>
  <c r="AX818" i="1"/>
  <c r="AS818" i="1"/>
  <c r="AN818" i="1"/>
  <c r="AI818" i="1"/>
  <c r="AD818" i="1"/>
  <c r="AC818" i="1"/>
  <c r="AB818" i="1"/>
  <c r="AA818" i="1"/>
  <c r="Z818" i="1"/>
  <c r="Y818" i="1"/>
  <c r="X818" i="1"/>
  <c r="W818" i="1"/>
  <c r="V818" i="1"/>
  <c r="U818" i="1"/>
  <c r="T818" i="1"/>
  <c r="S818" i="1"/>
  <c r="R818" i="1"/>
  <c r="Q818" i="1"/>
  <c r="P818" i="1"/>
  <c r="O818" i="1"/>
  <c r="N818" i="1"/>
  <c r="M818" i="1"/>
  <c r="L818" i="1"/>
  <c r="BX811" i="1"/>
  <c r="BQ811" i="1"/>
  <c r="BJ811" i="1"/>
  <c r="BC811" i="1"/>
  <c r="AX811" i="1"/>
  <c r="AS811" i="1"/>
  <c r="AN811" i="1"/>
  <c r="AI811" i="1"/>
  <c r="AD811" i="1"/>
  <c r="AC811" i="1"/>
  <c r="AB811" i="1"/>
  <c r="AA811" i="1"/>
  <c r="Z811" i="1"/>
  <c r="Y811" i="1"/>
  <c r="X811" i="1"/>
  <c r="W811" i="1"/>
  <c r="V811" i="1"/>
  <c r="U811" i="1"/>
  <c r="T811" i="1"/>
  <c r="S811" i="1"/>
  <c r="R811" i="1"/>
  <c r="Q811" i="1"/>
  <c r="P811" i="1"/>
  <c r="O811" i="1"/>
  <c r="N811" i="1"/>
  <c r="M811" i="1"/>
  <c r="L811" i="1"/>
  <c r="K811" i="1" s="1"/>
  <c r="BX812" i="1"/>
  <c r="BQ812" i="1"/>
  <c r="BJ812" i="1"/>
  <c r="BC812" i="1"/>
  <c r="AX812" i="1"/>
  <c r="AS812" i="1"/>
  <c r="AN812" i="1"/>
  <c r="AI812" i="1"/>
  <c r="AD812" i="1"/>
  <c r="AC812" i="1"/>
  <c r="AB812" i="1"/>
  <c r="AA812" i="1"/>
  <c r="Z812" i="1"/>
  <c r="Y812" i="1"/>
  <c r="X812" i="1"/>
  <c r="W812" i="1"/>
  <c r="V812" i="1"/>
  <c r="U812" i="1"/>
  <c r="T812" i="1"/>
  <c r="S812" i="1"/>
  <c r="R812" i="1"/>
  <c r="Q812" i="1"/>
  <c r="P812" i="1"/>
  <c r="O812" i="1"/>
  <c r="N812" i="1"/>
  <c r="M812" i="1"/>
  <c r="L812" i="1"/>
  <c r="BX810" i="1"/>
  <c r="BQ810" i="1"/>
  <c r="BJ810" i="1"/>
  <c r="BC810" i="1"/>
  <c r="AX810" i="1"/>
  <c r="AS810" i="1"/>
  <c r="AN810" i="1"/>
  <c r="AI810" i="1"/>
  <c r="AD810" i="1"/>
  <c r="AC810" i="1"/>
  <c r="AB810" i="1"/>
  <c r="AA810" i="1"/>
  <c r="Z810" i="1"/>
  <c r="Y810" i="1"/>
  <c r="X810" i="1"/>
  <c r="W810" i="1"/>
  <c r="V810" i="1"/>
  <c r="U810" i="1"/>
  <c r="T810" i="1"/>
  <c r="S810" i="1"/>
  <c r="R810" i="1"/>
  <c r="Q810" i="1"/>
  <c r="P810" i="1"/>
  <c r="O810" i="1"/>
  <c r="N810" i="1"/>
  <c r="M810" i="1"/>
  <c r="L810" i="1"/>
  <c r="BX809" i="1"/>
  <c r="BQ809" i="1"/>
  <c r="BJ809" i="1"/>
  <c r="BC809" i="1"/>
  <c r="AX809" i="1"/>
  <c r="AS809" i="1"/>
  <c r="AN809" i="1"/>
  <c r="AI809" i="1"/>
  <c r="AD809" i="1"/>
  <c r="AC809" i="1"/>
  <c r="AB809" i="1"/>
  <c r="AA809" i="1"/>
  <c r="Z809" i="1"/>
  <c r="Y809" i="1"/>
  <c r="X809" i="1"/>
  <c r="W809" i="1"/>
  <c r="V809" i="1"/>
  <c r="U809" i="1"/>
  <c r="T809" i="1"/>
  <c r="S809" i="1"/>
  <c r="R809" i="1"/>
  <c r="Q809" i="1"/>
  <c r="K809" i="1" s="1"/>
  <c r="P809" i="1"/>
  <c r="O809" i="1"/>
  <c r="N809" i="1"/>
  <c r="M809" i="1"/>
  <c r="L809" i="1"/>
  <c r="BX859" i="1"/>
  <c r="BQ859" i="1"/>
  <c r="BJ859" i="1"/>
  <c r="BC859" i="1"/>
  <c r="AX859" i="1"/>
  <c r="AS859" i="1"/>
  <c r="AN859" i="1"/>
  <c r="AI859" i="1"/>
  <c r="AD859" i="1"/>
  <c r="AC859" i="1"/>
  <c r="AB859" i="1"/>
  <c r="AA859" i="1"/>
  <c r="Z859" i="1"/>
  <c r="Y859" i="1"/>
  <c r="X859" i="1"/>
  <c r="W859" i="1"/>
  <c r="V859" i="1"/>
  <c r="U859" i="1"/>
  <c r="T859" i="1"/>
  <c r="S859" i="1"/>
  <c r="R859" i="1"/>
  <c r="Q859" i="1"/>
  <c r="P859" i="1"/>
  <c r="O859" i="1"/>
  <c r="N859" i="1"/>
  <c r="M859" i="1"/>
  <c r="L859" i="1"/>
  <c r="AX1162" i="1"/>
  <c r="AS1162" i="1"/>
  <c r="AN1162" i="1"/>
  <c r="AI1162" i="1"/>
  <c r="AD1162" i="1"/>
  <c r="AC1162" i="1"/>
  <c r="AB1162" i="1"/>
  <c r="AA1162" i="1"/>
  <c r="Z1162" i="1"/>
  <c r="Y1162" i="1"/>
  <c r="X1162" i="1"/>
  <c r="W1162" i="1"/>
  <c r="V1162" i="1"/>
  <c r="U1162" i="1"/>
  <c r="T1162" i="1"/>
  <c r="S1162" i="1"/>
  <c r="R1162" i="1"/>
  <c r="Q1162" i="1"/>
  <c r="P1162" i="1"/>
  <c r="O1162" i="1"/>
  <c r="N1162" i="1"/>
  <c r="M1162" i="1"/>
  <c r="L1162" i="1"/>
  <c r="AX1019" i="1"/>
  <c r="AS1019" i="1"/>
  <c r="AN1019" i="1"/>
  <c r="AI1019" i="1"/>
  <c r="AD1019" i="1"/>
  <c r="AC1019" i="1"/>
  <c r="AB1019" i="1"/>
  <c r="AA1019" i="1"/>
  <c r="Z1019" i="1"/>
  <c r="Y1019" i="1"/>
  <c r="X1019" i="1"/>
  <c r="W1019" i="1"/>
  <c r="V1019" i="1"/>
  <c r="U1019" i="1"/>
  <c r="T1019" i="1"/>
  <c r="S1019" i="1"/>
  <c r="R1019" i="1"/>
  <c r="Q1019" i="1"/>
  <c r="P1019" i="1"/>
  <c r="O1019" i="1"/>
  <c r="N1019" i="1"/>
  <c r="M1019" i="1"/>
  <c r="K1019" i="1" s="1"/>
  <c r="L1019" i="1"/>
  <c r="BX493" i="1"/>
  <c r="BQ493" i="1"/>
  <c r="BJ493" i="1"/>
  <c r="BC493" i="1"/>
  <c r="AX493" i="1"/>
  <c r="AS493" i="1"/>
  <c r="AN493" i="1"/>
  <c r="AI493" i="1"/>
  <c r="AD493" i="1"/>
  <c r="AC493" i="1"/>
  <c r="AB493" i="1"/>
  <c r="AA493" i="1"/>
  <c r="Z493" i="1"/>
  <c r="Y493" i="1"/>
  <c r="X493" i="1"/>
  <c r="W493" i="1"/>
  <c r="V493" i="1"/>
  <c r="U493" i="1"/>
  <c r="T493" i="1"/>
  <c r="S493" i="1"/>
  <c r="R493" i="1"/>
  <c r="Q493" i="1"/>
  <c r="P493" i="1"/>
  <c r="O493" i="1"/>
  <c r="N493" i="1"/>
  <c r="M493" i="1"/>
  <c r="L493" i="1"/>
  <c r="BX779" i="1"/>
  <c r="BQ779" i="1"/>
  <c r="BJ779" i="1"/>
  <c r="BC779" i="1"/>
  <c r="AX779" i="1"/>
  <c r="AS779" i="1"/>
  <c r="AN779" i="1"/>
  <c r="AI779" i="1"/>
  <c r="AD779" i="1"/>
  <c r="AC779" i="1"/>
  <c r="AB779" i="1"/>
  <c r="AA779" i="1"/>
  <c r="Z779" i="1"/>
  <c r="Y779" i="1"/>
  <c r="X779" i="1"/>
  <c r="W779" i="1"/>
  <c r="V779" i="1"/>
  <c r="U779" i="1"/>
  <c r="T779" i="1"/>
  <c r="S779" i="1"/>
  <c r="R779" i="1"/>
  <c r="Q779" i="1"/>
  <c r="P779" i="1"/>
  <c r="O779" i="1"/>
  <c r="N779" i="1"/>
  <c r="M779" i="1"/>
  <c r="L779" i="1"/>
  <c r="K779" i="1" s="1"/>
  <c r="BX778" i="1"/>
  <c r="BQ778" i="1"/>
  <c r="BJ778" i="1"/>
  <c r="BC778" i="1"/>
  <c r="AX778" i="1"/>
  <c r="AS778" i="1"/>
  <c r="AN778" i="1"/>
  <c r="AI778" i="1"/>
  <c r="AD778" i="1"/>
  <c r="AC778" i="1"/>
  <c r="AB778" i="1"/>
  <c r="AA778" i="1"/>
  <c r="Z778" i="1"/>
  <c r="Y778" i="1"/>
  <c r="X778" i="1"/>
  <c r="W778" i="1"/>
  <c r="V778" i="1"/>
  <c r="U778" i="1"/>
  <c r="T778" i="1"/>
  <c r="S778" i="1"/>
  <c r="R778" i="1"/>
  <c r="Q778" i="1"/>
  <c r="P778" i="1"/>
  <c r="O778" i="1"/>
  <c r="N778" i="1"/>
  <c r="M778" i="1"/>
  <c r="L778" i="1"/>
  <c r="BX453" i="1"/>
  <c r="BQ453" i="1"/>
  <c r="BJ453" i="1"/>
  <c r="BC453" i="1"/>
  <c r="AX453" i="1"/>
  <c r="AS453" i="1"/>
  <c r="AN453" i="1"/>
  <c r="AI453" i="1"/>
  <c r="AD453" i="1"/>
  <c r="AC453" i="1"/>
  <c r="AB453" i="1"/>
  <c r="AA453" i="1"/>
  <c r="Z453" i="1"/>
  <c r="Y453" i="1"/>
  <c r="X453" i="1"/>
  <c r="W453" i="1"/>
  <c r="V453" i="1"/>
  <c r="U453" i="1"/>
  <c r="T453" i="1"/>
  <c r="S453" i="1"/>
  <c r="R453" i="1"/>
  <c r="Q453" i="1"/>
  <c r="P453" i="1"/>
  <c r="O453" i="1"/>
  <c r="N453" i="1"/>
  <c r="M453" i="1"/>
  <c r="L453" i="1"/>
  <c r="BX219" i="1"/>
  <c r="BQ219" i="1"/>
  <c r="BJ219" i="1"/>
  <c r="BC219" i="1"/>
  <c r="AX219" i="1"/>
  <c r="AS219" i="1"/>
  <c r="AN219" i="1"/>
  <c r="AI219" i="1"/>
  <c r="AD219" i="1"/>
  <c r="AC219" i="1"/>
  <c r="AB219" i="1"/>
  <c r="AA219" i="1"/>
  <c r="Z219" i="1"/>
  <c r="Y219" i="1"/>
  <c r="X219" i="1"/>
  <c r="W219" i="1"/>
  <c r="V219" i="1"/>
  <c r="U219" i="1"/>
  <c r="T219" i="1"/>
  <c r="S219" i="1"/>
  <c r="R219" i="1"/>
  <c r="Q219" i="1"/>
  <c r="K219" i="1" s="1"/>
  <c r="P219" i="1"/>
  <c r="O219" i="1"/>
  <c r="N219" i="1"/>
  <c r="M219" i="1"/>
  <c r="L219" i="1"/>
  <c r="BX212" i="1"/>
  <c r="BQ212" i="1"/>
  <c r="BJ212" i="1"/>
  <c r="BC212" i="1"/>
  <c r="AX212" i="1"/>
  <c r="AS212" i="1"/>
  <c r="AN212" i="1"/>
  <c r="AI212" i="1"/>
  <c r="AD212" i="1"/>
  <c r="AC212" i="1"/>
  <c r="AB212" i="1"/>
  <c r="AA212" i="1"/>
  <c r="Z212" i="1"/>
  <c r="Y212" i="1"/>
  <c r="X212" i="1"/>
  <c r="W212" i="1"/>
  <c r="V212" i="1"/>
  <c r="U212" i="1"/>
  <c r="T212" i="1"/>
  <c r="S212" i="1"/>
  <c r="R212" i="1"/>
  <c r="Q212" i="1"/>
  <c r="P212" i="1"/>
  <c r="O212" i="1"/>
  <c r="N212" i="1"/>
  <c r="M212" i="1"/>
  <c r="L212" i="1"/>
  <c r="BX850" i="1"/>
  <c r="BQ850" i="1"/>
  <c r="BJ850" i="1"/>
  <c r="BC850" i="1"/>
  <c r="AX850" i="1"/>
  <c r="AS850" i="1"/>
  <c r="AN850" i="1"/>
  <c r="AI850" i="1"/>
  <c r="AD850" i="1"/>
  <c r="AC850" i="1"/>
  <c r="AB850" i="1"/>
  <c r="AA850" i="1"/>
  <c r="Z850" i="1"/>
  <c r="Y850" i="1"/>
  <c r="X850" i="1"/>
  <c r="W850" i="1"/>
  <c r="V850" i="1"/>
  <c r="U850" i="1"/>
  <c r="T850" i="1"/>
  <c r="S850" i="1"/>
  <c r="R850" i="1"/>
  <c r="Q850" i="1"/>
  <c r="P850" i="1"/>
  <c r="O850" i="1"/>
  <c r="N850" i="1"/>
  <c r="M850" i="1"/>
  <c r="L850" i="1"/>
  <c r="BX476" i="1"/>
  <c r="BQ476" i="1"/>
  <c r="BJ476" i="1"/>
  <c r="BC476" i="1"/>
  <c r="AX476" i="1"/>
  <c r="AS476" i="1"/>
  <c r="AN476" i="1"/>
  <c r="AI476" i="1"/>
  <c r="AD476" i="1"/>
  <c r="AC476" i="1"/>
  <c r="AB476" i="1"/>
  <c r="AA476" i="1"/>
  <c r="Z476" i="1"/>
  <c r="Y476" i="1"/>
  <c r="X476" i="1"/>
  <c r="W476" i="1"/>
  <c r="V476" i="1"/>
  <c r="U476" i="1"/>
  <c r="T476" i="1"/>
  <c r="S476" i="1"/>
  <c r="R476" i="1"/>
  <c r="Q476" i="1"/>
  <c r="P476" i="1"/>
  <c r="O476" i="1"/>
  <c r="N476" i="1"/>
  <c r="K476" i="1" s="1"/>
  <c r="M476" i="1"/>
  <c r="L476" i="1"/>
  <c r="BX553" i="1"/>
  <c r="BQ553" i="1"/>
  <c r="BJ553" i="1"/>
  <c r="BC553" i="1"/>
  <c r="AX553" i="1"/>
  <c r="AS553" i="1"/>
  <c r="AN553" i="1"/>
  <c r="AI553" i="1"/>
  <c r="AD553" i="1"/>
  <c r="AC553" i="1"/>
  <c r="AB553" i="1"/>
  <c r="AA553" i="1"/>
  <c r="Z553" i="1"/>
  <c r="Y553" i="1"/>
  <c r="X553" i="1"/>
  <c r="W553" i="1"/>
  <c r="V553" i="1"/>
  <c r="U553" i="1"/>
  <c r="T553" i="1"/>
  <c r="S553" i="1"/>
  <c r="R553" i="1"/>
  <c r="Q553" i="1"/>
  <c r="P553" i="1"/>
  <c r="O553" i="1"/>
  <c r="N553" i="1"/>
  <c r="M553" i="1"/>
  <c r="L553" i="1"/>
  <c r="BX1197" i="1"/>
  <c r="BQ1197" i="1"/>
  <c r="BJ1197" i="1"/>
  <c r="BC1197" i="1"/>
  <c r="AX1197" i="1"/>
  <c r="AS1197" i="1"/>
  <c r="AN1197" i="1"/>
  <c r="AI1197" i="1"/>
  <c r="AD1197" i="1"/>
  <c r="AC1197" i="1"/>
  <c r="AB1197" i="1"/>
  <c r="AA1197" i="1"/>
  <c r="Z1197" i="1"/>
  <c r="Y1197" i="1"/>
  <c r="X1197" i="1"/>
  <c r="W1197" i="1"/>
  <c r="V1197" i="1"/>
  <c r="U1197" i="1"/>
  <c r="T1197" i="1"/>
  <c r="S1197" i="1"/>
  <c r="R1197" i="1"/>
  <c r="Q1197" i="1"/>
  <c r="P1197" i="1"/>
  <c r="O1197" i="1"/>
  <c r="N1197" i="1"/>
  <c r="M1197" i="1"/>
  <c r="L1197" i="1"/>
  <c r="BX1157" i="1"/>
  <c r="BQ1157" i="1"/>
  <c r="BJ1157" i="1"/>
  <c r="BC1157" i="1"/>
  <c r="AX1157" i="1"/>
  <c r="AS1157" i="1"/>
  <c r="AN1157" i="1"/>
  <c r="AI1157" i="1"/>
  <c r="AD1157" i="1"/>
  <c r="AC1157" i="1"/>
  <c r="AB1157" i="1"/>
  <c r="AA1157" i="1"/>
  <c r="Z1157" i="1"/>
  <c r="Y1157" i="1"/>
  <c r="X1157" i="1"/>
  <c r="W1157" i="1"/>
  <c r="V1157" i="1"/>
  <c r="U1157" i="1"/>
  <c r="T1157" i="1"/>
  <c r="S1157" i="1"/>
  <c r="R1157" i="1"/>
  <c r="Q1157" i="1"/>
  <c r="P1157" i="1"/>
  <c r="O1157" i="1"/>
  <c r="N1157" i="1"/>
  <c r="M1157" i="1"/>
  <c r="L1157" i="1"/>
  <c r="K1157" i="1" s="1"/>
  <c r="BX1113" i="1"/>
  <c r="BQ1113" i="1"/>
  <c r="BJ1113" i="1"/>
  <c r="BC1113" i="1"/>
  <c r="AX1113" i="1"/>
  <c r="AS1113" i="1"/>
  <c r="AN1113" i="1"/>
  <c r="AI1113" i="1"/>
  <c r="AD1113" i="1"/>
  <c r="AC1113" i="1"/>
  <c r="AB1113" i="1"/>
  <c r="AA1113" i="1"/>
  <c r="Z1113" i="1"/>
  <c r="Y1113" i="1"/>
  <c r="X1113" i="1"/>
  <c r="W1113" i="1"/>
  <c r="V1113" i="1"/>
  <c r="U1113" i="1"/>
  <c r="T1113" i="1"/>
  <c r="S1113" i="1"/>
  <c r="R1113" i="1"/>
  <c r="Q1113" i="1"/>
  <c r="P1113" i="1"/>
  <c r="O1113" i="1"/>
  <c r="N1113" i="1"/>
  <c r="M1113" i="1"/>
  <c r="L1113" i="1"/>
  <c r="BX1140" i="1"/>
  <c r="BQ1140" i="1"/>
  <c r="BJ1140" i="1"/>
  <c r="BC1140" i="1"/>
  <c r="AX1140" i="1"/>
  <c r="AS1140" i="1"/>
  <c r="AN1140" i="1"/>
  <c r="AI1140" i="1"/>
  <c r="AD1140" i="1"/>
  <c r="AC1140" i="1"/>
  <c r="AB1140" i="1"/>
  <c r="AA1140" i="1"/>
  <c r="Z1140" i="1"/>
  <c r="Y1140" i="1"/>
  <c r="X1140" i="1"/>
  <c r="W1140" i="1"/>
  <c r="V1140" i="1"/>
  <c r="U1140" i="1"/>
  <c r="T1140" i="1"/>
  <c r="S1140" i="1"/>
  <c r="R1140" i="1"/>
  <c r="Q1140" i="1"/>
  <c r="P1140" i="1"/>
  <c r="O1140" i="1"/>
  <c r="N1140" i="1"/>
  <c r="M1140" i="1"/>
  <c r="L1140" i="1"/>
  <c r="BX1145" i="1"/>
  <c r="BQ1145" i="1"/>
  <c r="BJ1145" i="1"/>
  <c r="BC1145" i="1"/>
  <c r="AX1145" i="1"/>
  <c r="AS1145" i="1"/>
  <c r="AN1145" i="1"/>
  <c r="AI1145" i="1"/>
  <c r="AD1145" i="1"/>
  <c r="AC1145" i="1"/>
  <c r="AB1145" i="1"/>
  <c r="AA1145" i="1"/>
  <c r="Z1145" i="1"/>
  <c r="Y1145" i="1"/>
  <c r="X1145" i="1"/>
  <c r="W1145" i="1"/>
  <c r="V1145" i="1"/>
  <c r="U1145" i="1"/>
  <c r="T1145" i="1"/>
  <c r="S1145" i="1"/>
  <c r="R1145" i="1"/>
  <c r="Q1145" i="1"/>
  <c r="P1145" i="1"/>
  <c r="O1145" i="1"/>
  <c r="N1145" i="1"/>
  <c r="M1145" i="1"/>
  <c r="L1145" i="1"/>
  <c r="K1145" i="1"/>
  <c r="BX172" i="1"/>
  <c r="BQ172" i="1"/>
  <c r="BJ172" i="1"/>
  <c r="BC172" i="1"/>
  <c r="AX172" i="1"/>
  <c r="AS172" i="1"/>
  <c r="AN172" i="1"/>
  <c r="AI172" i="1"/>
  <c r="AD172" i="1"/>
  <c r="AC172" i="1"/>
  <c r="AB172" i="1"/>
  <c r="AA172" i="1"/>
  <c r="Z172" i="1"/>
  <c r="Y172" i="1"/>
  <c r="X172" i="1"/>
  <c r="W172" i="1"/>
  <c r="V172" i="1"/>
  <c r="U172" i="1"/>
  <c r="T172" i="1"/>
  <c r="S172" i="1"/>
  <c r="R172" i="1"/>
  <c r="Q172" i="1"/>
  <c r="P172" i="1"/>
  <c r="O172" i="1"/>
  <c r="N172" i="1"/>
  <c r="M172" i="1"/>
  <c r="L172" i="1"/>
  <c r="BX813" i="1"/>
  <c r="BQ813" i="1"/>
  <c r="BJ813" i="1"/>
  <c r="BC813" i="1"/>
  <c r="AX813" i="1"/>
  <c r="AS813" i="1"/>
  <c r="AN813" i="1"/>
  <c r="AI813" i="1"/>
  <c r="AD813" i="1"/>
  <c r="AC813" i="1"/>
  <c r="AB813" i="1"/>
  <c r="AA813" i="1"/>
  <c r="Z813" i="1"/>
  <c r="Y813" i="1"/>
  <c r="X813" i="1"/>
  <c r="W813" i="1"/>
  <c r="V813" i="1"/>
  <c r="U813" i="1"/>
  <c r="T813" i="1"/>
  <c r="S813" i="1"/>
  <c r="R813" i="1"/>
  <c r="Q813" i="1"/>
  <c r="P813" i="1"/>
  <c r="O813" i="1"/>
  <c r="N813" i="1"/>
  <c r="M813" i="1"/>
  <c r="L813" i="1"/>
  <c r="BX376" i="1"/>
  <c r="BQ376" i="1"/>
  <c r="BJ376" i="1"/>
  <c r="BC376" i="1"/>
  <c r="AX376" i="1"/>
  <c r="AS376" i="1"/>
  <c r="AN376" i="1"/>
  <c r="AI376" i="1"/>
  <c r="AD376" i="1"/>
  <c r="AC376" i="1"/>
  <c r="AB376" i="1"/>
  <c r="AA376" i="1"/>
  <c r="Z376" i="1"/>
  <c r="Y376" i="1"/>
  <c r="X376" i="1"/>
  <c r="W376" i="1"/>
  <c r="V376" i="1"/>
  <c r="U376" i="1"/>
  <c r="T376" i="1"/>
  <c r="S376" i="1"/>
  <c r="R376" i="1"/>
  <c r="Q376" i="1"/>
  <c r="P376" i="1"/>
  <c r="O376" i="1"/>
  <c r="N376" i="1"/>
  <c r="K376" i="1" s="1"/>
  <c r="M376" i="1"/>
  <c r="L376" i="1"/>
  <c r="BX825" i="1"/>
  <c r="BQ825" i="1"/>
  <c r="BJ825" i="1"/>
  <c r="BC825" i="1"/>
  <c r="AX825" i="1"/>
  <c r="AS825" i="1"/>
  <c r="AN825" i="1"/>
  <c r="AI825" i="1"/>
  <c r="AD825" i="1"/>
  <c r="AC825" i="1"/>
  <c r="AB825" i="1"/>
  <c r="AA825" i="1"/>
  <c r="Z825" i="1"/>
  <c r="Y825" i="1"/>
  <c r="X825" i="1"/>
  <c r="W825" i="1"/>
  <c r="V825" i="1"/>
  <c r="U825" i="1"/>
  <c r="T825" i="1"/>
  <c r="S825" i="1"/>
  <c r="R825" i="1"/>
  <c r="Q825" i="1"/>
  <c r="P825" i="1"/>
  <c r="O825" i="1"/>
  <c r="N825" i="1"/>
  <c r="M825" i="1"/>
  <c r="K825" i="1" s="1"/>
  <c r="L825" i="1"/>
  <c r="BX893" i="1"/>
  <c r="BQ893" i="1"/>
  <c r="BJ893" i="1"/>
  <c r="BC893" i="1"/>
  <c r="AX893" i="1"/>
  <c r="AS893" i="1"/>
  <c r="AN893" i="1"/>
  <c r="AI893" i="1"/>
  <c r="AD893" i="1"/>
  <c r="AC893" i="1"/>
  <c r="AB893" i="1"/>
  <c r="AA893" i="1"/>
  <c r="Z893" i="1"/>
  <c r="Y893" i="1"/>
  <c r="X893" i="1"/>
  <c r="W893" i="1"/>
  <c r="V893" i="1"/>
  <c r="U893" i="1"/>
  <c r="T893" i="1"/>
  <c r="S893" i="1"/>
  <c r="R893" i="1"/>
  <c r="Q893" i="1"/>
  <c r="P893" i="1"/>
  <c r="O893" i="1"/>
  <c r="N893" i="1"/>
  <c r="M893" i="1"/>
  <c r="L893" i="1"/>
  <c r="BX448" i="1"/>
  <c r="BQ448" i="1"/>
  <c r="BJ448" i="1"/>
  <c r="BC448" i="1"/>
  <c r="AX448" i="1"/>
  <c r="AS448" i="1"/>
  <c r="AN448" i="1"/>
  <c r="AI448" i="1"/>
  <c r="AD448" i="1"/>
  <c r="AC448" i="1"/>
  <c r="AB448" i="1"/>
  <c r="AA448" i="1"/>
  <c r="Z448" i="1"/>
  <c r="Y448" i="1"/>
  <c r="X448" i="1"/>
  <c r="W448" i="1"/>
  <c r="V448" i="1"/>
  <c r="U448" i="1"/>
  <c r="T448" i="1"/>
  <c r="S448" i="1"/>
  <c r="R448" i="1"/>
  <c r="Q448" i="1"/>
  <c r="P448" i="1"/>
  <c r="O448" i="1"/>
  <c r="N448" i="1"/>
  <c r="M448" i="1"/>
  <c r="L448" i="1"/>
  <c r="K448" i="1" s="1"/>
  <c r="BX127" i="1"/>
  <c r="BQ127" i="1"/>
  <c r="BJ127" i="1"/>
  <c r="BC127" i="1"/>
  <c r="AX127" i="1"/>
  <c r="AS127" i="1"/>
  <c r="AN127" i="1"/>
  <c r="AI127" i="1"/>
  <c r="AD127" i="1"/>
  <c r="AC127" i="1"/>
  <c r="AB127" i="1"/>
  <c r="AA127" i="1"/>
  <c r="Z127" i="1"/>
  <c r="Y127" i="1"/>
  <c r="X127" i="1"/>
  <c r="W127" i="1"/>
  <c r="V127" i="1"/>
  <c r="U127" i="1"/>
  <c r="T127" i="1"/>
  <c r="S127" i="1"/>
  <c r="R127" i="1"/>
  <c r="Q127" i="1"/>
  <c r="P127" i="1"/>
  <c r="O127" i="1"/>
  <c r="N127" i="1"/>
  <c r="M127" i="1"/>
  <c r="L127" i="1"/>
  <c r="BX73" i="1"/>
  <c r="BQ73" i="1"/>
  <c r="BJ73" i="1"/>
  <c r="BC73" i="1"/>
  <c r="AX73" i="1"/>
  <c r="AS73" i="1"/>
  <c r="AN73" i="1"/>
  <c r="AI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BX918" i="1"/>
  <c r="BQ918" i="1"/>
  <c r="BJ918" i="1"/>
  <c r="BC918" i="1"/>
  <c r="AX918" i="1"/>
  <c r="AS918" i="1"/>
  <c r="AN918" i="1"/>
  <c r="AI918" i="1"/>
  <c r="AD918" i="1"/>
  <c r="AC918" i="1"/>
  <c r="AB918" i="1"/>
  <c r="AA918" i="1"/>
  <c r="Z918" i="1"/>
  <c r="Y918" i="1"/>
  <c r="X918" i="1"/>
  <c r="W918" i="1"/>
  <c r="V918" i="1"/>
  <c r="U918" i="1"/>
  <c r="T918" i="1"/>
  <c r="S918" i="1"/>
  <c r="R918" i="1"/>
  <c r="Q918" i="1"/>
  <c r="K918" i="1" s="1"/>
  <c r="P918" i="1"/>
  <c r="O918" i="1"/>
  <c r="N918" i="1"/>
  <c r="M918" i="1"/>
  <c r="L918" i="1"/>
  <c r="BX469" i="1"/>
  <c r="BQ469" i="1"/>
  <c r="BJ469" i="1"/>
  <c r="BC469" i="1"/>
  <c r="AX469" i="1"/>
  <c r="AS469" i="1"/>
  <c r="AN469" i="1"/>
  <c r="AI469" i="1"/>
  <c r="AD469" i="1"/>
  <c r="AC469" i="1"/>
  <c r="AB469" i="1"/>
  <c r="AA469" i="1"/>
  <c r="Z469" i="1"/>
  <c r="Y469" i="1"/>
  <c r="X469" i="1"/>
  <c r="W469" i="1"/>
  <c r="V469" i="1"/>
  <c r="U469" i="1"/>
  <c r="T469" i="1"/>
  <c r="S469" i="1"/>
  <c r="R469" i="1"/>
  <c r="Q469" i="1"/>
  <c r="P469" i="1"/>
  <c r="O469" i="1"/>
  <c r="N469" i="1"/>
  <c r="M469" i="1"/>
  <c r="L469" i="1"/>
  <c r="BX173" i="1"/>
  <c r="BQ173" i="1"/>
  <c r="BJ173" i="1"/>
  <c r="BC173" i="1"/>
  <c r="AX173" i="1"/>
  <c r="AS173" i="1"/>
  <c r="AN173" i="1"/>
  <c r="AI173" i="1"/>
  <c r="AD173" i="1"/>
  <c r="AC173" i="1"/>
  <c r="AB173" i="1"/>
  <c r="AA173" i="1"/>
  <c r="Z173" i="1"/>
  <c r="Y173" i="1"/>
  <c r="X173" i="1"/>
  <c r="W173" i="1"/>
  <c r="V173" i="1"/>
  <c r="U173" i="1"/>
  <c r="T173" i="1"/>
  <c r="S173" i="1"/>
  <c r="R173" i="1"/>
  <c r="Q173" i="1"/>
  <c r="P173" i="1"/>
  <c r="O173" i="1"/>
  <c r="N173" i="1"/>
  <c r="M173" i="1"/>
  <c r="L173" i="1"/>
  <c r="BX107" i="1"/>
  <c r="BQ107" i="1"/>
  <c r="BJ107" i="1"/>
  <c r="BC107" i="1"/>
  <c r="AX107" i="1"/>
  <c r="AS107" i="1"/>
  <c r="AN107" i="1"/>
  <c r="AI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P107" i="1"/>
  <c r="O107" i="1"/>
  <c r="N107" i="1"/>
  <c r="K107" i="1" s="1"/>
  <c r="M107" i="1"/>
  <c r="L107" i="1"/>
  <c r="BX95" i="1"/>
  <c r="BQ95" i="1"/>
  <c r="BJ95" i="1"/>
  <c r="BC95" i="1"/>
  <c r="AX95" i="1"/>
  <c r="AS95" i="1"/>
  <c r="AN95" i="1"/>
  <c r="AI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BX1146" i="1"/>
  <c r="BQ1146" i="1"/>
  <c r="BJ1146" i="1"/>
  <c r="BC1146" i="1"/>
  <c r="AX1146" i="1"/>
  <c r="AS1146" i="1"/>
  <c r="AN1146" i="1"/>
  <c r="AI1146" i="1"/>
  <c r="AD1146" i="1"/>
  <c r="AC1146" i="1"/>
  <c r="AB1146" i="1"/>
  <c r="AA1146" i="1"/>
  <c r="Z1146" i="1"/>
  <c r="Y1146" i="1"/>
  <c r="X1146" i="1"/>
  <c r="W1146" i="1"/>
  <c r="V1146" i="1"/>
  <c r="U1146" i="1"/>
  <c r="T1146" i="1"/>
  <c r="S1146" i="1"/>
  <c r="R1146" i="1"/>
  <c r="Q1146" i="1"/>
  <c r="P1146" i="1"/>
  <c r="O1146" i="1"/>
  <c r="N1146" i="1"/>
  <c r="M1146" i="1"/>
  <c r="L1146" i="1"/>
  <c r="BX1142" i="1"/>
  <c r="BQ1142" i="1"/>
  <c r="BJ1142" i="1"/>
  <c r="BC1142" i="1"/>
  <c r="AX1142" i="1"/>
  <c r="AS1142" i="1"/>
  <c r="AN1142" i="1"/>
  <c r="AI1142" i="1"/>
  <c r="AD1142" i="1"/>
  <c r="AC1142" i="1"/>
  <c r="AB1142" i="1"/>
  <c r="AA1142" i="1"/>
  <c r="Z1142" i="1"/>
  <c r="Y1142" i="1"/>
  <c r="X1142" i="1"/>
  <c r="W1142" i="1"/>
  <c r="V1142" i="1"/>
  <c r="U1142" i="1"/>
  <c r="T1142" i="1"/>
  <c r="S1142" i="1"/>
  <c r="R1142" i="1"/>
  <c r="Q1142" i="1"/>
  <c r="P1142" i="1"/>
  <c r="O1142" i="1"/>
  <c r="N1142" i="1"/>
  <c r="M1142" i="1"/>
  <c r="L1142" i="1"/>
  <c r="K1142" i="1" s="1"/>
  <c r="BX1139" i="1"/>
  <c r="BQ1139" i="1"/>
  <c r="BJ1139" i="1"/>
  <c r="BC1139" i="1"/>
  <c r="AX1139" i="1"/>
  <c r="AS1139" i="1"/>
  <c r="AN1139" i="1"/>
  <c r="AI1139" i="1"/>
  <c r="AD1139" i="1"/>
  <c r="AC1139" i="1"/>
  <c r="AB1139" i="1"/>
  <c r="AA1139" i="1"/>
  <c r="Z1139" i="1"/>
  <c r="Y1139" i="1"/>
  <c r="X1139" i="1"/>
  <c r="W1139" i="1"/>
  <c r="V1139" i="1"/>
  <c r="U1139" i="1"/>
  <c r="T1139" i="1"/>
  <c r="S1139" i="1"/>
  <c r="R1139" i="1"/>
  <c r="Q1139" i="1"/>
  <c r="P1139" i="1"/>
  <c r="O1139" i="1"/>
  <c r="N1139" i="1"/>
  <c r="M1139" i="1"/>
  <c r="L1139" i="1"/>
  <c r="BX1141" i="1"/>
  <c r="BQ1141" i="1"/>
  <c r="BJ1141" i="1"/>
  <c r="BC1141" i="1"/>
  <c r="AX1141" i="1"/>
  <c r="AS1141" i="1"/>
  <c r="AN1141" i="1"/>
  <c r="AI1141" i="1"/>
  <c r="AD1141" i="1"/>
  <c r="AC1141" i="1"/>
  <c r="AB1141" i="1"/>
  <c r="AA1141" i="1"/>
  <c r="Z1141" i="1"/>
  <c r="Y1141" i="1"/>
  <c r="X1141" i="1"/>
  <c r="W1141" i="1"/>
  <c r="V1141" i="1"/>
  <c r="U1141" i="1"/>
  <c r="T1141" i="1"/>
  <c r="S1141" i="1"/>
  <c r="R1141" i="1"/>
  <c r="Q1141" i="1"/>
  <c r="P1141" i="1"/>
  <c r="O1141" i="1"/>
  <c r="N1141" i="1"/>
  <c r="M1141" i="1"/>
  <c r="L1141" i="1"/>
  <c r="BX1014" i="1"/>
  <c r="BQ1014" i="1"/>
  <c r="BJ1014" i="1"/>
  <c r="BC1014" i="1"/>
  <c r="AX1014" i="1"/>
  <c r="AS1014" i="1"/>
  <c r="AN1014" i="1"/>
  <c r="AI1014" i="1"/>
  <c r="AD1014" i="1"/>
  <c r="AC1014" i="1"/>
  <c r="AB1014" i="1"/>
  <c r="AA1014" i="1"/>
  <c r="Z1014" i="1"/>
  <c r="Y1014" i="1"/>
  <c r="X1014" i="1"/>
  <c r="W1014" i="1"/>
  <c r="V1014" i="1"/>
  <c r="U1014" i="1"/>
  <c r="T1014" i="1"/>
  <c r="S1014" i="1"/>
  <c r="R1014" i="1"/>
  <c r="Q1014" i="1"/>
  <c r="P1014" i="1"/>
  <c r="O1014" i="1"/>
  <c r="N1014" i="1"/>
  <c r="M1014" i="1"/>
  <c r="L1014" i="1"/>
  <c r="K1014" i="1"/>
  <c r="BX616" i="1"/>
  <c r="BQ616" i="1"/>
  <c r="BJ616" i="1"/>
  <c r="BC616" i="1"/>
  <c r="AX616" i="1"/>
  <c r="AS616" i="1"/>
  <c r="AN616" i="1"/>
  <c r="AI616" i="1"/>
  <c r="AD616" i="1"/>
  <c r="AC616" i="1"/>
  <c r="AB616" i="1"/>
  <c r="AA616" i="1"/>
  <c r="Z616" i="1"/>
  <c r="Y616" i="1"/>
  <c r="X616" i="1"/>
  <c r="W616" i="1"/>
  <c r="V616" i="1"/>
  <c r="U616" i="1"/>
  <c r="T616" i="1"/>
  <c r="S616" i="1"/>
  <c r="R616" i="1"/>
  <c r="Q616" i="1"/>
  <c r="P616" i="1"/>
  <c r="O616" i="1"/>
  <c r="N616" i="1"/>
  <c r="M616" i="1"/>
  <c r="L616" i="1"/>
  <c r="BX600" i="1"/>
  <c r="BQ600" i="1"/>
  <c r="BJ600" i="1"/>
  <c r="BC600" i="1"/>
  <c r="AX600" i="1"/>
  <c r="AS600" i="1"/>
  <c r="AN600" i="1"/>
  <c r="AI600" i="1"/>
  <c r="AD600" i="1"/>
  <c r="AC600" i="1"/>
  <c r="AB600" i="1"/>
  <c r="AA600" i="1"/>
  <c r="Z600" i="1"/>
  <c r="Y600" i="1"/>
  <c r="X600" i="1"/>
  <c r="W600" i="1"/>
  <c r="V600" i="1"/>
  <c r="U600" i="1"/>
  <c r="T600" i="1"/>
  <c r="S600" i="1"/>
  <c r="R600" i="1"/>
  <c r="Q600" i="1"/>
  <c r="P600" i="1"/>
  <c r="O600" i="1"/>
  <c r="N600" i="1"/>
  <c r="M600" i="1"/>
  <c r="L600" i="1"/>
  <c r="BX604" i="1"/>
  <c r="BQ604" i="1"/>
  <c r="BJ604" i="1"/>
  <c r="BC604" i="1"/>
  <c r="AX604" i="1"/>
  <c r="AS604" i="1"/>
  <c r="AN604" i="1"/>
  <c r="AI604" i="1"/>
  <c r="AD604" i="1"/>
  <c r="AC604" i="1"/>
  <c r="AB604" i="1"/>
  <c r="AA604" i="1"/>
  <c r="Z604" i="1"/>
  <c r="Y604" i="1"/>
  <c r="X604" i="1"/>
  <c r="W604" i="1"/>
  <c r="V604" i="1"/>
  <c r="U604" i="1"/>
  <c r="T604" i="1"/>
  <c r="S604" i="1"/>
  <c r="R604" i="1"/>
  <c r="Q604" i="1"/>
  <c r="P604" i="1"/>
  <c r="O604" i="1"/>
  <c r="N604" i="1"/>
  <c r="K604" i="1" s="1"/>
  <c r="M604" i="1"/>
  <c r="L604" i="1"/>
  <c r="BX599" i="1"/>
  <c r="BQ599" i="1"/>
  <c r="BJ599" i="1"/>
  <c r="BC599" i="1"/>
  <c r="AX599" i="1"/>
  <c r="AS599" i="1"/>
  <c r="AN599" i="1"/>
  <c r="AI599" i="1"/>
  <c r="AD599" i="1"/>
  <c r="AC599" i="1"/>
  <c r="AB599" i="1"/>
  <c r="AA599" i="1"/>
  <c r="Z599" i="1"/>
  <c r="Y599" i="1"/>
  <c r="X599" i="1"/>
  <c r="W599" i="1"/>
  <c r="V599" i="1"/>
  <c r="U599" i="1"/>
  <c r="T599" i="1"/>
  <c r="S599" i="1"/>
  <c r="R599" i="1"/>
  <c r="Q599" i="1"/>
  <c r="P599" i="1"/>
  <c r="O599" i="1"/>
  <c r="N599" i="1"/>
  <c r="M599" i="1"/>
  <c r="K599" i="1" s="1"/>
  <c r="L599" i="1"/>
  <c r="BX596" i="1"/>
  <c r="BQ596" i="1"/>
  <c r="BJ596" i="1"/>
  <c r="BC596" i="1"/>
  <c r="AX596" i="1"/>
  <c r="AS596" i="1"/>
  <c r="AN596" i="1"/>
  <c r="AI596" i="1"/>
  <c r="AD596" i="1"/>
  <c r="AC596" i="1"/>
  <c r="AB596" i="1"/>
  <c r="AA596" i="1"/>
  <c r="Z596" i="1"/>
  <c r="Y596" i="1"/>
  <c r="X596" i="1"/>
  <c r="W596" i="1"/>
  <c r="V596" i="1"/>
  <c r="U596" i="1"/>
  <c r="T596" i="1"/>
  <c r="S596" i="1"/>
  <c r="R596" i="1"/>
  <c r="Q596" i="1"/>
  <c r="P596" i="1"/>
  <c r="O596" i="1"/>
  <c r="N596" i="1"/>
  <c r="M596" i="1"/>
  <c r="L596" i="1"/>
  <c r="BX598" i="1"/>
  <c r="BQ598" i="1"/>
  <c r="BJ598" i="1"/>
  <c r="BC598" i="1"/>
  <c r="AX598" i="1"/>
  <c r="AS598" i="1"/>
  <c r="AN598" i="1"/>
  <c r="AI598" i="1"/>
  <c r="AD598" i="1"/>
  <c r="AC598" i="1"/>
  <c r="AB598" i="1"/>
  <c r="AA598" i="1"/>
  <c r="Z598" i="1"/>
  <c r="Y598" i="1"/>
  <c r="X598" i="1"/>
  <c r="W598" i="1"/>
  <c r="V598" i="1"/>
  <c r="U598" i="1"/>
  <c r="T598" i="1"/>
  <c r="S598" i="1"/>
  <c r="R598" i="1"/>
  <c r="Q598" i="1"/>
  <c r="P598" i="1"/>
  <c r="O598" i="1"/>
  <c r="N598" i="1"/>
  <c r="M598" i="1"/>
  <c r="L598" i="1"/>
  <c r="K598" i="1" s="1"/>
  <c r="BX595" i="1"/>
  <c r="BQ595" i="1"/>
  <c r="BJ595" i="1"/>
  <c r="BC595" i="1"/>
  <c r="AX595" i="1"/>
  <c r="AS595" i="1"/>
  <c r="AN595" i="1"/>
  <c r="AI595" i="1"/>
  <c r="AD595" i="1"/>
  <c r="AC595" i="1"/>
  <c r="AB595" i="1"/>
  <c r="AA595" i="1"/>
  <c r="Z595" i="1"/>
  <c r="Y595" i="1"/>
  <c r="X595" i="1"/>
  <c r="W595" i="1"/>
  <c r="V595" i="1"/>
  <c r="U595" i="1"/>
  <c r="T595" i="1"/>
  <c r="S595" i="1"/>
  <c r="R595" i="1"/>
  <c r="Q595" i="1"/>
  <c r="P595" i="1"/>
  <c r="O595" i="1"/>
  <c r="N595" i="1"/>
  <c r="M595" i="1"/>
  <c r="L595" i="1"/>
  <c r="BX372" i="1"/>
  <c r="BQ372" i="1"/>
  <c r="BJ372" i="1"/>
  <c r="BC372" i="1"/>
  <c r="AX372" i="1"/>
  <c r="AS372" i="1"/>
  <c r="AN372" i="1"/>
  <c r="AI372" i="1"/>
  <c r="AD372" i="1"/>
  <c r="AC372" i="1"/>
  <c r="AB372" i="1"/>
  <c r="AA372" i="1"/>
  <c r="Z372" i="1"/>
  <c r="Y372" i="1"/>
  <c r="X372" i="1"/>
  <c r="W372" i="1"/>
  <c r="V372" i="1"/>
  <c r="U372" i="1"/>
  <c r="T372" i="1"/>
  <c r="S372" i="1"/>
  <c r="R372" i="1"/>
  <c r="Q372" i="1"/>
  <c r="P372" i="1"/>
  <c r="O372" i="1"/>
  <c r="N372" i="1"/>
  <c r="M372" i="1"/>
  <c r="L372" i="1"/>
  <c r="BX954" i="1"/>
  <c r="BQ954" i="1"/>
  <c r="BJ954" i="1"/>
  <c r="BC954" i="1"/>
  <c r="AX954" i="1"/>
  <c r="AS954" i="1"/>
  <c r="AN954" i="1"/>
  <c r="AI954" i="1"/>
  <c r="AD954" i="1"/>
  <c r="AC954" i="1"/>
  <c r="AB954" i="1"/>
  <c r="AA954" i="1"/>
  <c r="Z954" i="1"/>
  <c r="Y954" i="1"/>
  <c r="X954" i="1"/>
  <c r="W954" i="1"/>
  <c r="V954" i="1"/>
  <c r="U954" i="1"/>
  <c r="T954" i="1"/>
  <c r="S954" i="1"/>
  <c r="R954" i="1"/>
  <c r="Q954" i="1"/>
  <c r="K954" i="1" s="1"/>
  <c r="P954" i="1"/>
  <c r="O954" i="1"/>
  <c r="N954" i="1"/>
  <c r="M954" i="1"/>
  <c r="L954" i="1"/>
  <c r="BX174" i="1"/>
  <c r="BQ174" i="1"/>
  <c r="BJ174" i="1"/>
  <c r="BC174" i="1"/>
  <c r="AX174" i="1"/>
  <c r="AS174" i="1"/>
  <c r="AN174" i="1"/>
  <c r="AI174" i="1"/>
  <c r="AD174" i="1"/>
  <c r="AC174" i="1"/>
  <c r="AB174" i="1"/>
  <c r="AA174" i="1"/>
  <c r="Z174" i="1"/>
  <c r="Y174" i="1"/>
  <c r="X174" i="1"/>
  <c r="W174" i="1"/>
  <c r="V174" i="1"/>
  <c r="U174" i="1"/>
  <c r="T174" i="1"/>
  <c r="S174" i="1"/>
  <c r="R174" i="1"/>
  <c r="Q174" i="1"/>
  <c r="P174" i="1"/>
  <c r="O174" i="1"/>
  <c r="N174" i="1"/>
  <c r="M174" i="1"/>
  <c r="L174" i="1"/>
  <c r="BX1115" i="1"/>
  <c r="BQ1115" i="1"/>
  <c r="BJ1115" i="1"/>
  <c r="BC1115" i="1"/>
  <c r="AX1115" i="1"/>
  <c r="AS1115" i="1"/>
  <c r="AN1115" i="1"/>
  <c r="AI1115" i="1"/>
  <c r="AD1115" i="1"/>
  <c r="AC1115" i="1"/>
  <c r="AB1115" i="1"/>
  <c r="AA1115" i="1"/>
  <c r="Z1115" i="1"/>
  <c r="Y1115" i="1"/>
  <c r="X1115" i="1"/>
  <c r="W1115" i="1"/>
  <c r="V1115" i="1"/>
  <c r="U1115" i="1"/>
  <c r="T1115" i="1"/>
  <c r="S1115" i="1"/>
  <c r="R1115" i="1"/>
  <c r="Q1115" i="1"/>
  <c r="P1115" i="1"/>
  <c r="O1115" i="1"/>
  <c r="N1115" i="1"/>
  <c r="M1115" i="1"/>
  <c r="L1115" i="1"/>
  <c r="BX1114" i="1"/>
  <c r="BQ1114" i="1"/>
  <c r="BJ1114" i="1"/>
  <c r="BC1114" i="1"/>
  <c r="AX1114" i="1"/>
  <c r="AS1114" i="1"/>
  <c r="AN1114" i="1"/>
  <c r="AI1114" i="1"/>
  <c r="AD1114" i="1"/>
  <c r="AC1114" i="1"/>
  <c r="AB1114" i="1"/>
  <c r="AA1114" i="1"/>
  <c r="Z1114" i="1"/>
  <c r="Y1114" i="1"/>
  <c r="X1114" i="1"/>
  <c r="W1114" i="1"/>
  <c r="V1114" i="1"/>
  <c r="U1114" i="1"/>
  <c r="T1114" i="1"/>
  <c r="S1114" i="1"/>
  <c r="R1114" i="1"/>
  <c r="Q1114" i="1"/>
  <c r="P1114" i="1"/>
  <c r="O1114" i="1"/>
  <c r="N1114" i="1"/>
  <c r="K1114" i="1" s="1"/>
  <c r="M1114" i="1"/>
  <c r="L1114" i="1"/>
  <c r="BX919" i="1"/>
  <c r="BQ919" i="1"/>
  <c r="BJ919" i="1"/>
  <c r="BC919" i="1"/>
  <c r="AX919" i="1"/>
  <c r="AS919" i="1"/>
  <c r="AN919" i="1"/>
  <c r="AI919" i="1"/>
  <c r="AD919" i="1"/>
  <c r="AC919" i="1"/>
  <c r="AB919" i="1"/>
  <c r="AA919" i="1"/>
  <c r="Z919" i="1"/>
  <c r="Y919" i="1"/>
  <c r="X919" i="1"/>
  <c r="W919" i="1"/>
  <c r="V919" i="1"/>
  <c r="U919" i="1"/>
  <c r="T919" i="1"/>
  <c r="S919" i="1"/>
  <c r="R919" i="1"/>
  <c r="Q919" i="1"/>
  <c r="P919" i="1"/>
  <c r="O919" i="1"/>
  <c r="N919" i="1"/>
  <c r="M919" i="1"/>
  <c r="L919" i="1"/>
  <c r="BX1138" i="1"/>
  <c r="BQ1138" i="1"/>
  <c r="BJ1138" i="1"/>
  <c r="BC1138" i="1"/>
  <c r="AX1138" i="1"/>
  <c r="AS1138" i="1"/>
  <c r="AN1138" i="1"/>
  <c r="AI1138" i="1"/>
  <c r="AD1138" i="1"/>
  <c r="AC1138" i="1"/>
  <c r="AB1138" i="1"/>
  <c r="AA1138" i="1"/>
  <c r="Z1138" i="1"/>
  <c r="Y1138" i="1"/>
  <c r="X1138" i="1"/>
  <c r="W1138" i="1"/>
  <c r="V1138" i="1"/>
  <c r="U1138" i="1"/>
  <c r="T1138" i="1"/>
  <c r="S1138" i="1"/>
  <c r="R1138" i="1"/>
  <c r="Q1138" i="1"/>
  <c r="P1138" i="1"/>
  <c r="O1138" i="1"/>
  <c r="N1138" i="1"/>
  <c r="M1138" i="1"/>
  <c r="L1138" i="1"/>
  <c r="BX1180" i="1"/>
  <c r="BQ1180" i="1"/>
  <c r="BJ1180" i="1"/>
  <c r="BC1180" i="1"/>
  <c r="AX1180" i="1"/>
  <c r="AS1180" i="1"/>
  <c r="AN1180" i="1"/>
  <c r="AI1180" i="1"/>
  <c r="AD1180" i="1"/>
  <c r="AC1180" i="1"/>
  <c r="AB1180" i="1"/>
  <c r="AA1180" i="1"/>
  <c r="Z1180" i="1"/>
  <c r="Y1180" i="1"/>
  <c r="X1180" i="1"/>
  <c r="W1180" i="1"/>
  <c r="V1180" i="1"/>
  <c r="U1180" i="1"/>
  <c r="T1180" i="1"/>
  <c r="S1180" i="1"/>
  <c r="R1180" i="1"/>
  <c r="Q1180" i="1"/>
  <c r="P1180" i="1"/>
  <c r="O1180" i="1"/>
  <c r="N1180" i="1"/>
  <c r="M1180" i="1"/>
  <c r="L1180" i="1"/>
  <c r="K1180" i="1" s="1"/>
  <c r="BX193" i="1"/>
  <c r="BQ193" i="1"/>
  <c r="BJ193" i="1"/>
  <c r="BC193" i="1"/>
  <c r="AX193" i="1"/>
  <c r="AS193" i="1"/>
  <c r="AN193" i="1"/>
  <c r="AI193" i="1"/>
  <c r="AD193" i="1"/>
  <c r="AC193" i="1"/>
  <c r="AB193" i="1"/>
  <c r="AA193" i="1"/>
  <c r="Z193" i="1"/>
  <c r="Y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BX1002" i="1"/>
  <c r="BQ1002" i="1"/>
  <c r="BJ1002" i="1"/>
  <c r="BC1002" i="1"/>
  <c r="AX1002" i="1"/>
  <c r="AS1002" i="1"/>
  <c r="AN1002" i="1"/>
  <c r="AI1002" i="1"/>
  <c r="AD1002" i="1"/>
  <c r="AC1002" i="1"/>
  <c r="AB1002" i="1"/>
  <c r="AA1002" i="1"/>
  <c r="Z1002" i="1"/>
  <c r="Y1002" i="1"/>
  <c r="X1002" i="1"/>
  <c r="W1002" i="1"/>
  <c r="V1002" i="1"/>
  <c r="U1002" i="1"/>
  <c r="T1002" i="1"/>
  <c r="S1002" i="1"/>
  <c r="R1002" i="1"/>
  <c r="Q1002" i="1"/>
  <c r="P1002" i="1"/>
  <c r="O1002" i="1"/>
  <c r="N1002" i="1"/>
  <c r="M1002" i="1"/>
  <c r="L1002" i="1"/>
  <c r="BX1170" i="1"/>
  <c r="BQ1170" i="1"/>
  <c r="BJ1170" i="1"/>
  <c r="BC1170" i="1"/>
  <c r="AX1170" i="1"/>
  <c r="AS1170" i="1"/>
  <c r="AN1170" i="1"/>
  <c r="AI1170" i="1"/>
  <c r="AD1170" i="1"/>
  <c r="AC1170" i="1"/>
  <c r="AB1170" i="1"/>
  <c r="AA1170" i="1"/>
  <c r="Z1170" i="1"/>
  <c r="Y1170" i="1"/>
  <c r="X1170" i="1"/>
  <c r="W1170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BX1013" i="1"/>
  <c r="BQ1013" i="1"/>
  <c r="BJ1013" i="1"/>
  <c r="BC1013" i="1"/>
  <c r="AX1013" i="1"/>
  <c r="AS1013" i="1"/>
  <c r="AN1013" i="1"/>
  <c r="AI1013" i="1"/>
  <c r="AD1013" i="1"/>
  <c r="AC1013" i="1"/>
  <c r="AB1013" i="1"/>
  <c r="AA1013" i="1"/>
  <c r="Z1013" i="1"/>
  <c r="Y1013" i="1"/>
  <c r="X1013" i="1"/>
  <c r="W1013" i="1"/>
  <c r="V1013" i="1"/>
  <c r="U1013" i="1"/>
  <c r="T1013" i="1"/>
  <c r="S1013" i="1"/>
  <c r="R1013" i="1"/>
  <c r="Q1013" i="1"/>
  <c r="P1013" i="1"/>
  <c r="O1013" i="1"/>
  <c r="N1013" i="1"/>
  <c r="M1013" i="1"/>
  <c r="L1013" i="1"/>
  <c r="BX957" i="1"/>
  <c r="BQ957" i="1"/>
  <c r="BJ957" i="1"/>
  <c r="BC957" i="1"/>
  <c r="AX957" i="1"/>
  <c r="AS957" i="1"/>
  <c r="AN957" i="1"/>
  <c r="AI957" i="1"/>
  <c r="AD957" i="1"/>
  <c r="AC957" i="1"/>
  <c r="AB957" i="1"/>
  <c r="AA957" i="1"/>
  <c r="Z957" i="1"/>
  <c r="Y957" i="1"/>
  <c r="X957" i="1"/>
  <c r="W957" i="1"/>
  <c r="V957" i="1"/>
  <c r="U957" i="1"/>
  <c r="T957" i="1"/>
  <c r="S957" i="1"/>
  <c r="R957" i="1"/>
  <c r="Q957" i="1"/>
  <c r="P957" i="1"/>
  <c r="O957" i="1"/>
  <c r="N957" i="1"/>
  <c r="M957" i="1"/>
  <c r="L957" i="1"/>
  <c r="BX1040" i="1"/>
  <c r="BQ1040" i="1"/>
  <c r="BJ1040" i="1"/>
  <c r="BC1040" i="1"/>
  <c r="AX1040" i="1"/>
  <c r="AS1040" i="1"/>
  <c r="AN1040" i="1"/>
  <c r="AI1040" i="1"/>
  <c r="AD1040" i="1"/>
  <c r="AC1040" i="1"/>
  <c r="AB1040" i="1"/>
  <c r="AA1040" i="1"/>
  <c r="Z1040" i="1"/>
  <c r="Y1040" i="1"/>
  <c r="X1040" i="1"/>
  <c r="W1040" i="1"/>
  <c r="V1040" i="1"/>
  <c r="U1040" i="1"/>
  <c r="T1040" i="1"/>
  <c r="S1040" i="1"/>
  <c r="R1040" i="1"/>
  <c r="Q1040" i="1"/>
  <c r="P1040" i="1"/>
  <c r="O1040" i="1"/>
  <c r="N1040" i="1"/>
  <c r="K1040" i="1" s="1"/>
  <c r="M1040" i="1"/>
  <c r="L1040" i="1"/>
  <c r="BX961" i="1"/>
  <c r="BQ961" i="1"/>
  <c r="BJ961" i="1"/>
  <c r="BC961" i="1"/>
  <c r="AX961" i="1"/>
  <c r="AS961" i="1"/>
  <c r="AN961" i="1"/>
  <c r="AI961" i="1"/>
  <c r="AD961" i="1"/>
  <c r="AC961" i="1"/>
  <c r="AB961" i="1"/>
  <c r="AA961" i="1"/>
  <c r="Z961" i="1"/>
  <c r="Y961" i="1"/>
  <c r="X961" i="1"/>
  <c r="W961" i="1"/>
  <c r="V961" i="1"/>
  <c r="U961" i="1"/>
  <c r="T961" i="1"/>
  <c r="S961" i="1"/>
  <c r="R961" i="1"/>
  <c r="Q961" i="1"/>
  <c r="P961" i="1"/>
  <c r="O961" i="1"/>
  <c r="N961" i="1"/>
  <c r="M961" i="1"/>
  <c r="K961" i="1" s="1"/>
  <c r="L961" i="1"/>
  <c r="BX1023" i="1"/>
  <c r="BQ1023" i="1"/>
  <c r="BJ1023" i="1"/>
  <c r="BC1023" i="1"/>
  <c r="AX1023" i="1"/>
  <c r="AS1023" i="1"/>
  <c r="AN1023" i="1"/>
  <c r="AI1023" i="1"/>
  <c r="AD1023" i="1"/>
  <c r="AC1023" i="1"/>
  <c r="AB1023" i="1"/>
  <c r="AA1023" i="1"/>
  <c r="Z1023" i="1"/>
  <c r="Y1023" i="1"/>
  <c r="X1023" i="1"/>
  <c r="W1023" i="1"/>
  <c r="V1023" i="1"/>
  <c r="U1023" i="1"/>
  <c r="T1023" i="1"/>
  <c r="S1023" i="1"/>
  <c r="R1023" i="1"/>
  <c r="Q1023" i="1"/>
  <c r="P1023" i="1"/>
  <c r="O1023" i="1"/>
  <c r="N1023" i="1"/>
  <c r="M1023" i="1"/>
  <c r="L1023" i="1"/>
  <c r="BX905" i="1"/>
  <c r="BQ905" i="1"/>
  <c r="BJ905" i="1"/>
  <c r="BC905" i="1"/>
  <c r="AX905" i="1"/>
  <c r="AS905" i="1"/>
  <c r="AN905" i="1"/>
  <c r="AI905" i="1"/>
  <c r="AD905" i="1"/>
  <c r="AC905" i="1"/>
  <c r="AB905" i="1"/>
  <c r="AA905" i="1"/>
  <c r="Z905" i="1"/>
  <c r="Y905" i="1"/>
  <c r="X905" i="1"/>
  <c r="W905" i="1"/>
  <c r="V905" i="1"/>
  <c r="U905" i="1"/>
  <c r="T905" i="1"/>
  <c r="S905" i="1"/>
  <c r="R905" i="1"/>
  <c r="Q905" i="1"/>
  <c r="P905" i="1"/>
  <c r="O905" i="1"/>
  <c r="N905" i="1"/>
  <c r="M905" i="1"/>
  <c r="L905" i="1"/>
  <c r="K905" i="1" s="1"/>
  <c r="BX879" i="1"/>
  <c r="BQ879" i="1"/>
  <c r="BJ879" i="1"/>
  <c r="BC879" i="1"/>
  <c r="AX879" i="1"/>
  <c r="AS879" i="1"/>
  <c r="AN879" i="1"/>
  <c r="AI879" i="1"/>
  <c r="AD879" i="1"/>
  <c r="AC879" i="1"/>
  <c r="AB879" i="1"/>
  <c r="AA879" i="1"/>
  <c r="Z879" i="1"/>
  <c r="Y879" i="1"/>
  <c r="X879" i="1"/>
  <c r="W879" i="1"/>
  <c r="V879" i="1"/>
  <c r="U879" i="1"/>
  <c r="T879" i="1"/>
  <c r="S879" i="1"/>
  <c r="R879" i="1"/>
  <c r="Q879" i="1"/>
  <c r="P879" i="1"/>
  <c r="O879" i="1"/>
  <c r="N879" i="1"/>
  <c r="M879" i="1"/>
  <c r="L879" i="1"/>
  <c r="BX1198" i="1"/>
  <c r="BQ1198" i="1"/>
  <c r="BJ1198" i="1"/>
  <c r="BC1198" i="1"/>
  <c r="AX1198" i="1"/>
  <c r="AS1198" i="1"/>
  <c r="AN1198" i="1"/>
  <c r="AI1198" i="1"/>
  <c r="AD1198" i="1"/>
  <c r="AC1198" i="1"/>
  <c r="AB1198" i="1"/>
  <c r="AA1198" i="1"/>
  <c r="Z1198" i="1"/>
  <c r="Y1198" i="1"/>
  <c r="X1198" i="1"/>
  <c r="W1198" i="1"/>
  <c r="V1198" i="1"/>
  <c r="U1198" i="1"/>
  <c r="T1198" i="1"/>
  <c r="S1198" i="1"/>
  <c r="R1198" i="1"/>
  <c r="Q1198" i="1"/>
  <c r="P1198" i="1"/>
  <c r="O1198" i="1"/>
  <c r="N1198" i="1"/>
  <c r="M1198" i="1"/>
  <c r="L1198" i="1"/>
  <c r="BX802" i="1"/>
  <c r="BQ802" i="1"/>
  <c r="BJ802" i="1"/>
  <c r="BC802" i="1"/>
  <c r="AX802" i="1"/>
  <c r="AS802" i="1"/>
  <c r="AN802" i="1"/>
  <c r="AI802" i="1"/>
  <c r="AD802" i="1"/>
  <c r="AC802" i="1"/>
  <c r="AB802" i="1"/>
  <c r="AA802" i="1"/>
  <c r="Z802" i="1"/>
  <c r="Y802" i="1"/>
  <c r="X802" i="1"/>
  <c r="W802" i="1"/>
  <c r="V802" i="1"/>
  <c r="U802" i="1"/>
  <c r="T802" i="1"/>
  <c r="S802" i="1"/>
  <c r="R802" i="1"/>
  <c r="Q802" i="1"/>
  <c r="K802" i="1" s="1"/>
  <c r="P802" i="1"/>
  <c r="O802" i="1"/>
  <c r="N802" i="1"/>
  <c r="M802" i="1"/>
  <c r="L802" i="1"/>
  <c r="BX473" i="1"/>
  <c r="BQ473" i="1"/>
  <c r="BJ473" i="1"/>
  <c r="BC473" i="1"/>
  <c r="AX473" i="1"/>
  <c r="AS473" i="1"/>
  <c r="AN473" i="1"/>
  <c r="AI473" i="1"/>
  <c r="AD473" i="1"/>
  <c r="AC473" i="1"/>
  <c r="AB473" i="1"/>
  <c r="AA473" i="1"/>
  <c r="Z473" i="1"/>
  <c r="Y473" i="1"/>
  <c r="X473" i="1"/>
  <c r="W473" i="1"/>
  <c r="V473" i="1"/>
  <c r="U473" i="1"/>
  <c r="T473" i="1"/>
  <c r="S473" i="1"/>
  <c r="R473" i="1"/>
  <c r="Q473" i="1"/>
  <c r="P473" i="1"/>
  <c r="O473" i="1"/>
  <c r="N473" i="1"/>
  <c r="M473" i="1"/>
  <c r="L473" i="1"/>
  <c r="BX340" i="1"/>
  <c r="BQ340" i="1"/>
  <c r="BJ340" i="1"/>
  <c r="BC340" i="1"/>
  <c r="AX340" i="1"/>
  <c r="AS340" i="1"/>
  <c r="AN340" i="1"/>
  <c r="AI340" i="1"/>
  <c r="AD340" i="1"/>
  <c r="AC340" i="1"/>
  <c r="AB340" i="1"/>
  <c r="AA340" i="1"/>
  <c r="Z340" i="1"/>
  <c r="Y340" i="1"/>
  <c r="X340" i="1"/>
  <c r="W340" i="1"/>
  <c r="V340" i="1"/>
  <c r="U340" i="1"/>
  <c r="T340" i="1"/>
  <c r="S340" i="1"/>
  <c r="R340" i="1"/>
  <c r="Q340" i="1"/>
  <c r="P340" i="1"/>
  <c r="O340" i="1"/>
  <c r="N340" i="1"/>
  <c r="M340" i="1"/>
  <c r="L340" i="1"/>
  <c r="BX156" i="1"/>
  <c r="BQ156" i="1"/>
  <c r="BJ156" i="1"/>
  <c r="BC156" i="1"/>
  <c r="AX156" i="1"/>
  <c r="AS156" i="1"/>
  <c r="AN156" i="1"/>
  <c r="AI156" i="1"/>
  <c r="AD156" i="1"/>
  <c r="AC156" i="1"/>
  <c r="AB156" i="1"/>
  <c r="AA156" i="1"/>
  <c r="Z156" i="1"/>
  <c r="Y156" i="1"/>
  <c r="X156" i="1"/>
  <c r="W156" i="1"/>
  <c r="V156" i="1"/>
  <c r="U156" i="1"/>
  <c r="T156" i="1"/>
  <c r="S156" i="1"/>
  <c r="R156" i="1"/>
  <c r="Q156" i="1"/>
  <c r="P156" i="1"/>
  <c r="O156" i="1"/>
  <c r="N156" i="1"/>
  <c r="K156" i="1" s="1"/>
  <c r="M156" i="1"/>
  <c r="L156" i="1"/>
  <c r="BX984" i="1"/>
  <c r="BQ984" i="1"/>
  <c r="BJ984" i="1"/>
  <c r="BC984" i="1"/>
  <c r="AX984" i="1"/>
  <c r="AS984" i="1"/>
  <c r="AN984" i="1"/>
  <c r="AI984" i="1"/>
  <c r="AD984" i="1"/>
  <c r="AC984" i="1"/>
  <c r="AB984" i="1"/>
  <c r="AA984" i="1"/>
  <c r="Z984" i="1"/>
  <c r="Y984" i="1"/>
  <c r="X984" i="1"/>
  <c r="W984" i="1"/>
  <c r="V984" i="1"/>
  <c r="U984" i="1"/>
  <c r="T984" i="1"/>
  <c r="S984" i="1"/>
  <c r="R984" i="1"/>
  <c r="Q984" i="1"/>
  <c r="P984" i="1"/>
  <c r="O984" i="1"/>
  <c r="N984" i="1"/>
  <c r="M984" i="1"/>
  <c r="L984" i="1"/>
  <c r="BX1135" i="1"/>
  <c r="BQ1135" i="1"/>
  <c r="BJ1135" i="1"/>
  <c r="BC1135" i="1"/>
  <c r="AX1135" i="1"/>
  <c r="AS1135" i="1"/>
  <c r="AN1135" i="1"/>
  <c r="AI1135" i="1"/>
  <c r="AD1135" i="1"/>
  <c r="AC1135" i="1"/>
  <c r="AB1135" i="1"/>
  <c r="AA1135" i="1"/>
  <c r="Z1135" i="1"/>
  <c r="Y1135" i="1"/>
  <c r="X1135" i="1"/>
  <c r="W1135" i="1"/>
  <c r="V1135" i="1"/>
  <c r="U1135" i="1"/>
  <c r="T1135" i="1"/>
  <c r="S1135" i="1"/>
  <c r="R1135" i="1"/>
  <c r="Q1135" i="1"/>
  <c r="P1135" i="1"/>
  <c r="O1135" i="1"/>
  <c r="N1135" i="1"/>
  <c r="M1135" i="1"/>
  <c r="L1135" i="1"/>
  <c r="BX979" i="1"/>
  <c r="BQ979" i="1"/>
  <c r="BJ979" i="1"/>
  <c r="BC979" i="1"/>
  <c r="AX979" i="1"/>
  <c r="AS979" i="1"/>
  <c r="AN979" i="1"/>
  <c r="AI979" i="1"/>
  <c r="AD979" i="1"/>
  <c r="AC979" i="1"/>
  <c r="AB979" i="1"/>
  <c r="AA979" i="1"/>
  <c r="Z979" i="1"/>
  <c r="Y979" i="1"/>
  <c r="X979" i="1"/>
  <c r="W979" i="1"/>
  <c r="V979" i="1"/>
  <c r="U979" i="1"/>
  <c r="T979" i="1"/>
  <c r="S979" i="1"/>
  <c r="R979" i="1"/>
  <c r="Q979" i="1"/>
  <c r="P979" i="1"/>
  <c r="O979" i="1"/>
  <c r="N979" i="1"/>
  <c r="M979" i="1"/>
  <c r="L979" i="1"/>
  <c r="K979" i="1" s="1"/>
  <c r="BX999" i="1"/>
  <c r="BQ999" i="1"/>
  <c r="BJ999" i="1"/>
  <c r="BC999" i="1"/>
  <c r="AX999" i="1"/>
  <c r="AS999" i="1"/>
  <c r="AN999" i="1"/>
  <c r="AI999" i="1"/>
  <c r="AD999" i="1"/>
  <c r="AC999" i="1"/>
  <c r="AB999" i="1"/>
  <c r="AA999" i="1"/>
  <c r="Z999" i="1"/>
  <c r="Y999" i="1"/>
  <c r="X999" i="1"/>
  <c r="W999" i="1"/>
  <c r="V999" i="1"/>
  <c r="U999" i="1"/>
  <c r="T999" i="1"/>
  <c r="S999" i="1"/>
  <c r="R999" i="1"/>
  <c r="Q999" i="1"/>
  <c r="P999" i="1"/>
  <c r="O999" i="1"/>
  <c r="N999" i="1"/>
  <c r="M999" i="1"/>
  <c r="L999" i="1"/>
  <c r="BX1064" i="1"/>
  <c r="BQ1064" i="1"/>
  <c r="BJ1064" i="1"/>
  <c r="BC1064" i="1"/>
  <c r="AX1064" i="1"/>
  <c r="AS1064" i="1"/>
  <c r="AN1064" i="1"/>
  <c r="AI1064" i="1"/>
  <c r="AD1064" i="1"/>
  <c r="AC1064" i="1"/>
  <c r="AB1064" i="1"/>
  <c r="AA1064" i="1"/>
  <c r="Z1064" i="1"/>
  <c r="Y1064" i="1"/>
  <c r="X1064" i="1"/>
  <c r="W1064" i="1"/>
  <c r="V1064" i="1"/>
  <c r="U1064" i="1"/>
  <c r="T1064" i="1"/>
  <c r="S1064" i="1"/>
  <c r="R1064" i="1"/>
  <c r="Q1064" i="1"/>
  <c r="P1064" i="1"/>
  <c r="O1064" i="1"/>
  <c r="N1064" i="1"/>
  <c r="M1064" i="1"/>
  <c r="L1064" i="1"/>
  <c r="BX1130" i="1"/>
  <c r="BQ1130" i="1"/>
  <c r="BJ1130" i="1"/>
  <c r="BC1130" i="1"/>
  <c r="AX1130" i="1"/>
  <c r="AS1130" i="1"/>
  <c r="AN1130" i="1"/>
  <c r="AI1130" i="1"/>
  <c r="AD1130" i="1"/>
  <c r="AC1130" i="1"/>
  <c r="AB1130" i="1"/>
  <c r="AA1130" i="1"/>
  <c r="Z1130" i="1"/>
  <c r="Y1130" i="1"/>
  <c r="X1130" i="1"/>
  <c r="W1130" i="1"/>
  <c r="V1130" i="1"/>
  <c r="U1130" i="1"/>
  <c r="T1130" i="1"/>
  <c r="S1130" i="1"/>
  <c r="R1130" i="1"/>
  <c r="Q1130" i="1"/>
  <c r="P1130" i="1"/>
  <c r="O1130" i="1"/>
  <c r="N1130" i="1"/>
  <c r="M1130" i="1"/>
  <c r="L1130" i="1"/>
  <c r="K1130" i="1"/>
  <c r="BX325" i="1"/>
  <c r="BQ325" i="1"/>
  <c r="BJ325" i="1"/>
  <c r="BC325" i="1"/>
  <c r="AX325" i="1"/>
  <c r="AS325" i="1"/>
  <c r="AN325" i="1"/>
  <c r="AI325" i="1"/>
  <c r="AD325" i="1"/>
  <c r="AC325" i="1"/>
  <c r="AB325" i="1"/>
  <c r="AA325" i="1"/>
  <c r="Z325" i="1"/>
  <c r="Y325" i="1"/>
  <c r="X325" i="1"/>
  <c r="W325" i="1"/>
  <c r="V325" i="1"/>
  <c r="U325" i="1"/>
  <c r="T325" i="1"/>
  <c r="S325" i="1"/>
  <c r="R325" i="1"/>
  <c r="Q325" i="1"/>
  <c r="P325" i="1"/>
  <c r="O325" i="1"/>
  <c r="N325" i="1"/>
  <c r="M325" i="1"/>
  <c r="L325" i="1"/>
  <c r="BX326" i="1"/>
  <c r="BQ326" i="1"/>
  <c r="BJ326" i="1"/>
  <c r="BC326" i="1"/>
  <c r="AX326" i="1"/>
  <c r="AS326" i="1"/>
  <c r="AN326" i="1"/>
  <c r="AI326" i="1"/>
  <c r="AD326" i="1"/>
  <c r="AC326" i="1"/>
  <c r="AB326" i="1"/>
  <c r="AA326" i="1"/>
  <c r="Z326" i="1"/>
  <c r="Y326" i="1"/>
  <c r="X326" i="1"/>
  <c r="W326" i="1"/>
  <c r="V326" i="1"/>
  <c r="U326" i="1"/>
  <c r="T326" i="1"/>
  <c r="S326" i="1"/>
  <c r="R326" i="1"/>
  <c r="Q326" i="1"/>
  <c r="P326" i="1"/>
  <c r="O326" i="1"/>
  <c r="N326" i="1"/>
  <c r="M326" i="1"/>
  <c r="L326" i="1"/>
  <c r="K326" i="1" s="1"/>
  <c r="BX301" i="1"/>
  <c r="BQ301" i="1"/>
  <c r="BJ301" i="1"/>
  <c r="BC301" i="1"/>
  <c r="AX301" i="1"/>
  <c r="AS301" i="1"/>
  <c r="AN301" i="1"/>
  <c r="AI301" i="1"/>
  <c r="AD301" i="1"/>
  <c r="AC301" i="1"/>
  <c r="AB301" i="1"/>
  <c r="AA301" i="1"/>
  <c r="Z301" i="1"/>
  <c r="Y301" i="1"/>
  <c r="X301" i="1"/>
  <c r="W301" i="1"/>
  <c r="V301" i="1"/>
  <c r="U301" i="1"/>
  <c r="T301" i="1"/>
  <c r="S301" i="1"/>
  <c r="R301" i="1"/>
  <c r="Q301" i="1"/>
  <c r="P301" i="1"/>
  <c r="O301" i="1"/>
  <c r="N301" i="1"/>
  <c r="M301" i="1"/>
  <c r="L301" i="1"/>
  <c r="BX1218" i="1"/>
  <c r="BQ1218" i="1"/>
  <c r="BJ1218" i="1"/>
  <c r="BC1218" i="1"/>
  <c r="AX1218" i="1"/>
  <c r="AS1218" i="1"/>
  <c r="AN1218" i="1"/>
  <c r="AI1218" i="1"/>
  <c r="AD1218" i="1"/>
  <c r="AC1218" i="1"/>
  <c r="AB1218" i="1"/>
  <c r="AA1218" i="1"/>
  <c r="Z1218" i="1"/>
  <c r="Y1218" i="1"/>
  <c r="X1218" i="1"/>
  <c r="W1218" i="1"/>
  <c r="V1218" i="1"/>
  <c r="U1218" i="1"/>
  <c r="T1218" i="1"/>
  <c r="S1218" i="1"/>
  <c r="R1218" i="1"/>
  <c r="Q1218" i="1"/>
  <c r="P1218" i="1"/>
  <c r="O1218" i="1"/>
  <c r="N1218" i="1"/>
  <c r="M1218" i="1"/>
  <c r="K1218" i="1" s="1"/>
  <c r="L1218" i="1"/>
  <c r="BX1206" i="1"/>
  <c r="BQ1206" i="1"/>
  <c r="BJ1206" i="1"/>
  <c r="BC1206" i="1"/>
  <c r="AX1206" i="1"/>
  <c r="AS1206" i="1"/>
  <c r="AN1206" i="1"/>
  <c r="AI1206" i="1"/>
  <c r="AD1206" i="1"/>
  <c r="AC1206" i="1"/>
  <c r="AB1206" i="1"/>
  <c r="AA1206" i="1"/>
  <c r="Z1206" i="1"/>
  <c r="Y1206" i="1"/>
  <c r="X1206" i="1"/>
  <c r="W1206" i="1"/>
  <c r="V1206" i="1"/>
  <c r="U1206" i="1"/>
  <c r="T1206" i="1"/>
  <c r="S1206" i="1"/>
  <c r="R1206" i="1"/>
  <c r="Q1206" i="1"/>
  <c r="P1206" i="1"/>
  <c r="O1206" i="1"/>
  <c r="K1206" i="1" s="1"/>
  <c r="N1206" i="1"/>
  <c r="M1206" i="1"/>
  <c r="L1206" i="1"/>
  <c r="BX1205" i="1"/>
  <c r="BQ1205" i="1"/>
  <c r="BJ1205" i="1"/>
  <c r="BC1205" i="1"/>
  <c r="AX1205" i="1"/>
  <c r="AS1205" i="1"/>
  <c r="AN1205" i="1"/>
  <c r="AI1205" i="1"/>
  <c r="AD1205" i="1"/>
  <c r="AC1205" i="1"/>
  <c r="AB1205" i="1"/>
  <c r="AA1205" i="1"/>
  <c r="Z1205" i="1"/>
  <c r="Y1205" i="1"/>
  <c r="X1205" i="1"/>
  <c r="W1205" i="1"/>
  <c r="V1205" i="1"/>
  <c r="U1205" i="1"/>
  <c r="T1205" i="1"/>
  <c r="S1205" i="1"/>
  <c r="R1205" i="1"/>
  <c r="Q1205" i="1"/>
  <c r="P1205" i="1"/>
  <c r="O1205" i="1"/>
  <c r="N1205" i="1"/>
  <c r="M1205" i="1"/>
  <c r="L1205" i="1"/>
  <c r="BX505" i="1"/>
  <c r="BQ505" i="1"/>
  <c r="BJ505" i="1"/>
  <c r="BC505" i="1"/>
  <c r="AX505" i="1"/>
  <c r="AS505" i="1"/>
  <c r="AN505" i="1"/>
  <c r="AI505" i="1"/>
  <c r="AD505" i="1"/>
  <c r="AC505" i="1"/>
  <c r="AB505" i="1"/>
  <c r="AA505" i="1"/>
  <c r="Z505" i="1"/>
  <c r="Y505" i="1"/>
  <c r="X505" i="1"/>
  <c r="W505" i="1"/>
  <c r="V505" i="1"/>
  <c r="U505" i="1"/>
  <c r="T505" i="1"/>
  <c r="S505" i="1"/>
  <c r="R505" i="1"/>
  <c r="Q505" i="1"/>
  <c r="P505" i="1"/>
  <c r="O505" i="1"/>
  <c r="N505" i="1"/>
  <c r="M505" i="1"/>
  <c r="L505" i="1"/>
  <c r="BX17" i="1"/>
  <c r="BQ17" i="1"/>
  <c r="BJ17" i="1"/>
  <c r="BC17" i="1"/>
  <c r="AX17" i="1"/>
  <c r="AS17" i="1"/>
  <c r="AN17" i="1"/>
  <c r="AI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 s="1"/>
  <c r="BX506" i="1"/>
  <c r="BQ506" i="1"/>
  <c r="BJ506" i="1"/>
  <c r="BC506" i="1"/>
  <c r="AX506" i="1"/>
  <c r="AS506" i="1"/>
  <c r="AN506" i="1"/>
  <c r="AI506" i="1"/>
  <c r="AD506" i="1"/>
  <c r="AC506" i="1"/>
  <c r="AB506" i="1"/>
  <c r="AA506" i="1"/>
  <c r="Z506" i="1"/>
  <c r="Y506" i="1"/>
  <c r="X506" i="1"/>
  <c r="W506" i="1"/>
  <c r="V506" i="1"/>
  <c r="U506" i="1"/>
  <c r="T506" i="1"/>
  <c r="S506" i="1"/>
  <c r="R506" i="1"/>
  <c r="Q506" i="1"/>
  <c r="P506" i="1"/>
  <c r="O506" i="1"/>
  <c r="N506" i="1"/>
  <c r="M506" i="1"/>
  <c r="L506" i="1"/>
  <c r="BX494" i="1"/>
  <c r="BQ494" i="1"/>
  <c r="BJ494" i="1"/>
  <c r="BC494" i="1"/>
  <c r="AX494" i="1"/>
  <c r="AS494" i="1"/>
  <c r="AN494" i="1"/>
  <c r="AI494" i="1"/>
  <c r="AD494" i="1"/>
  <c r="AC494" i="1"/>
  <c r="AB494" i="1"/>
  <c r="AA494" i="1"/>
  <c r="Z494" i="1"/>
  <c r="Y494" i="1"/>
  <c r="X494" i="1"/>
  <c r="W494" i="1"/>
  <c r="V494" i="1"/>
  <c r="U494" i="1"/>
  <c r="T494" i="1"/>
  <c r="S494" i="1"/>
  <c r="R494" i="1"/>
  <c r="Q494" i="1"/>
  <c r="P494" i="1"/>
  <c r="O494" i="1"/>
  <c r="N494" i="1"/>
  <c r="M494" i="1"/>
  <c r="L494" i="1"/>
  <c r="BX411" i="1"/>
  <c r="BQ411" i="1"/>
  <c r="BJ411" i="1"/>
  <c r="BC411" i="1"/>
  <c r="AX411" i="1"/>
  <c r="AS411" i="1"/>
  <c r="AN411" i="1"/>
  <c r="AI411" i="1"/>
  <c r="AD411" i="1"/>
  <c r="AC411" i="1"/>
  <c r="AB411" i="1"/>
  <c r="AA411" i="1"/>
  <c r="Z411" i="1"/>
  <c r="Y411" i="1"/>
  <c r="X411" i="1"/>
  <c r="W411" i="1"/>
  <c r="V411" i="1"/>
  <c r="U411" i="1"/>
  <c r="T411" i="1"/>
  <c r="S411" i="1"/>
  <c r="R411" i="1"/>
  <c r="Q411" i="1"/>
  <c r="P411" i="1"/>
  <c r="O411" i="1"/>
  <c r="N411" i="1"/>
  <c r="M411" i="1"/>
  <c r="L411" i="1"/>
  <c r="K411" i="1" s="1"/>
  <c r="BX1199" i="1"/>
  <c r="BQ1199" i="1"/>
  <c r="BJ1199" i="1"/>
  <c r="BC1199" i="1"/>
  <c r="AX1199" i="1"/>
  <c r="AS1199" i="1"/>
  <c r="AN1199" i="1"/>
  <c r="AI1199" i="1"/>
  <c r="AD1199" i="1"/>
  <c r="AC1199" i="1"/>
  <c r="AB1199" i="1"/>
  <c r="AA1199" i="1"/>
  <c r="Z1199" i="1"/>
  <c r="Y1199" i="1"/>
  <c r="X1199" i="1"/>
  <c r="W1199" i="1"/>
  <c r="V1199" i="1"/>
  <c r="U1199" i="1"/>
  <c r="T1199" i="1"/>
  <c r="S1199" i="1"/>
  <c r="R1199" i="1"/>
  <c r="Q1199" i="1"/>
  <c r="P1199" i="1"/>
  <c r="O1199" i="1"/>
  <c r="N1199" i="1"/>
  <c r="M1199" i="1"/>
  <c r="L1199" i="1"/>
  <c r="BX1015" i="1"/>
  <c r="BQ1015" i="1"/>
  <c r="BJ1015" i="1"/>
  <c r="BC1015" i="1"/>
  <c r="AX1015" i="1"/>
  <c r="AS1015" i="1"/>
  <c r="AN1015" i="1"/>
  <c r="AI1015" i="1"/>
  <c r="AD1015" i="1"/>
  <c r="AC1015" i="1"/>
  <c r="AB1015" i="1"/>
  <c r="AA1015" i="1"/>
  <c r="Z1015" i="1"/>
  <c r="Y1015" i="1"/>
  <c r="X1015" i="1"/>
  <c r="W1015" i="1"/>
  <c r="V1015" i="1"/>
  <c r="U1015" i="1"/>
  <c r="T1015" i="1"/>
  <c r="S1015" i="1"/>
  <c r="R1015" i="1"/>
  <c r="Q1015" i="1"/>
  <c r="P1015" i="1"/>
  <c r="O1015" i="1"/>
  <c r="N1015" i="1"/>
  <c r="M1015" i="1"/>
  <c r="L1015" i="1"/>
  <c r="BX1061" i="1"/>
  <c r="BQ1061" i="1"/>
  <c r="BJ1061" i="1"/>
  <c r="BC1061" i="1"/>
  <c r="AX1061" i="1"/>
  <c r="AS1061" i="1"/>
  <c r="AN1061" i="1"/>
  <c r="AI1061" i="1"/>
  <c r="AD1061" i="1"/>
  <c r="AC1061" i="1"/>
  <c r="AB1061" i="1"/>
  <c r="AA1061" i="1"/>
  <c r="Z1061" i="1"/>
  <c r="Y1061" i="1"/>
  <c r="X1061" i="1"/>
  <c r="W1061" i="1"/>
  <c r="V1061" i="1"/>
  <c r="U1061" i="1"/>
  <c r="T1061" i="1"/>
  <c r="S1061" i="1"/>
  <c r="R1061" i="1"/>
  <c r="Q1061" i="1"/>
  <c r="P1061" i="1"/>
  <c r="O1061" i="1"/>
  <c r="K1061" i="1" s="1"/>
  <c r="N1061" i="1"/>
  <c r="M1061" i="1"/>
  <c r="L1061" i="1"/>
  <c r="BX967" i="1"/>
  <c r="BQ967" i="1"/>
  <c r="BJ967" i="1"/>
  <c r="BC967" i="1"/>
  <c r="AX967" i="1"/>
  <c r="AS967" i="1"/>
  <c r="AN967" i="1"/>
  <c r="AI967" i="1"/>
  <c r="AD967" i="1"/>
  <c r="AC967" i="1"/>
  <c r="AB967" i="1"/>
  <c r="AA967" i="1"/>
  <c r="Z967" i="1"/>
  <c r="Y967" i="1"/>
  <c r="X967" i="1"/>
  <c r="W967" i="1"/>
  <c r="V967" i="1"/>
  <c r="U967" i="1"/>
  <c r="T967" i="1"/>
  <c r="S967" i="1"/>
  <c r="R967" i="1"/>
  <c r="Q967" i="1"/>
  <c r="P967" i="1"/>
  <c r="O967" i="1"/>
  <c r="N967" i="1"/>
  <c r="M967" i="1"/>
  <c r="L967" i="1"/>
  <c r="BX334" i="1"/>
  <c r="BQ334" i="1"/>
  <c r="BJ334" i="1"/>
  <c r="BC334" i="1"/>
  <c r="AX334" i="1"/>
  <c r="AS334" i="1"/>
  <c r="AN334" i="1"/>
  <c r="AI334" i="1"/>
  <c r="AD334" i="1"/>
  <c r="AC334" i="1"/>
  <c r="AB334" i="1"/>
  <c r="AA334" i="1"/>
  <c r="Z334" i="1"/>
  <c r="Y334" i="1"/>
  <c r="X334" i="1"/>
  <c r="W334" i="1"/>
  <c r="V334" i="1"/>
  <c r="U334" i="1"/>
  <c r="T334" i="1"/>
  <c r="S334" i="1"/>
  <c r="R334" i="1"/>
  <c r="Q334" i="1"/>
  <c r="P334" i="1"/>
  <c r="O334" i="1"/>
  <c r="N334" i="1"/>
  <c r="M334" i="1"/>
  <c r="L334" i="1"/>
  <c r="BX1026" i="1"/>
  <c r="BQ1026" i="1"/>
  <c r="BJ1026" i="1"/>
  <c r="BC1026" i="1"/>
  <c r="AX1026" i="1"/>
  <c r="AS1026" i="1"/>
  <c r="AN1026" i="1"/>
  <c r="AI1026" i="1"/>
  <c r="AD1026" i="1"/>
  <c r="AC1026" i="1"/>
  <c r="AB1026" i="1"/>
  <c r="AA1026" i="1"/>
  <c r="Z1026" i="1"/>
  <c r="Y1026" i="1"/>
  <c r="X1026" i="1"/>
  <c r="W1026" i="1"/>
  <c r="V1026" i="1"/>
  <c r="U1026" i="1"/>
  <c r="T1026" i="1"/>
  <c r="S1026" i="1"/>
  <c r="R1026" i="1"/>
  <c r="Q1026" i="1"/>
  <c r="P1026" i="1"/>
  <c r="O1026" i="1"/>
  <c r="N1026" i="1"/>
  <c r="M1026" i="1"/>
  <c r="K1026" i="1" s="1"/>
  <c r="L1026" i="1"/>
  <c r="BX407" i="1"/>
  <c r="BQ407" i="1"/>
  <c r="BJ407" i="1"/>
  <c r="BC407" i="1"/>
  <c r="AX407" i="1"/>
  <c r="AS407" i="1"/>
  <c r="AN407" i="1"/>
  <c r="AI407" i="1"/>
  <c r="AD407" i="1"/>
  <c r="AC407" i="1"/>
  <c r="AB407" i="1"/>
  <c r="AA407" i="1"/>
  <c r="Z407" i="1"/>
  <c r="Y407" i="1"/>
  <c r="X407" i="1"/>
  <c r="W407" i="1"/>
  <c r="V407" i="1"/>
  <c r="U407" i="1"/>
  <c r="T407" i="1"/>
  <c r="S407" i="1"/>
  <c r="R407" i="1"/>
  <c r="Q407" i="1"/>
  <c r="P407" i="1"/>
  <c r="O407" i="1"/>
  <c r="N407" i="1"/>
  <c r="M407" i="1"/>
  <c r="L407" i="1"/>
  <c r="BX236" i="1"/>
  <c r="BQ236" i="1"/>
  <c r="BJ236" i="1"/>
  <c r="BC236" i="1"/>
  <c r="AX236" i="1"/>
  <c r="AS236" i="1"/>
  <c r="AN236" i="1"/>
  <c r="AI236" i="1"/>
  <c r="AD236" i="1"/>
  <c r="AC236" i="1"/>
  <c r="AB236" i="1"/>
  <c r="AA236" i="1"/>
  <c r="Z236" i="1"/>
  <c r="Y236" i="1"/>
  <c r="X236" i="1"/>
  <c r="W236" i="1"/>
  <c r="V236" i="1"/>
  <c r="U236" i="1"/>
  <c r="T236" i="1"/>
  <c r="S236" i="1"/>
  <c r="R236" i="1"/>
  <c r="Q236" i="1"/>
  <c r="P236" i="1"/>
  <c r="O236" i="1"/>
  <c r="N236" i="1"/>
  <c r="M236" i="1"/>
  <c r="L236" i="1"/>
  <c r="BX138" i="1"/>
  <c r="BQ138" i="1"/>
  <c r="BJ138" i="1"/>
  <c r="BC138" i="1"/>
  <c r="AX138" i="1"/>
  <c r="AS138" i="1"/>
  <c r="AN138" i="1"/>
  <c r="AI138" i="1"/>
  <c r="AD138" i="1"/>
  <c r="AC138" i="1"/>
  <c r="AB138" i="1"/>
  <c r="AA138" i="1"/>
  <c r="Z138" i="1"/>
  <c r="Y138" i="1"/>
  <c r="X138" i="1"/>
  <c r="W138" i="1"/>
  <c r="V138" i="1"/>
  <c r="U138" i="1"/>
  <c r="T138" i="1"/>
  <c r="S138" i="1"/>
  <c r="R138" i="1"/>
  <c r="Q138" i="1"/>
  <c r="P138" i="1"/>
  <c r="O138" i="1"/>
  <c r="N138" i="1"/>
  <c r="M138" i="1"/>
  <c r="L138" i="1"/>
  <c r="K138" i="1" s="1"/>
  <c r="BX477" i="1"/>
  <c r="BQ477" i="1"/>
  <c r="BJ477" i="1"/>
  <c r="BC477" i="1"/>
  <c r="AX477" i="1"/>
  <c r="AS477" i="1"/>
  <c r="AN477" i="1"/>
  <c r="AI477" i="1"/>
  <c r="AD477" i="1"/>
  <c r="AC477" i="1"/>
  <c r="AB477" i="1"/>
  <c r="AA477" i="1"/>
  <c r="Z477" i="1"/>
  <c r="Y477" i="1"/>
  <c r="X477" i="1"/>
  <c r="W477" i="1"/>
  <c r="V477" i="1"/>
  <c r="U477" i="1"/>
  <c r="T477" i="1"/>
  <c r="S477" i="1"/>
  <c r="R477" i="1"/>
  <c r="Q477" i="1"/>
  <c r="P477" i="1"/>
  <c r="O477" i="1"/>
  <c r="N477" i="1"/>
  <c r="M477" i="1"/>
  <c r="L477" i="1"/>
  <c r="BX149" i="1"/>
  <c r="BQ149" i="1"/>
  <c r="BJ149" i="1"/>
  <c r="BC149" i="1"/>
  <c r="AX149" i="1"/>
  <c r="AS149" i="1"/>
  <c r="AN149" i="1"/>
  <c r="AI149" i="1"/>
  <c r="AD149" i="1"/>
  <c r="AC149" i="1"/>
  <c r="AB149" i="1"/>
  <c r="AA149" i="1"/>
  <c r="Z149" i="1"/>
  <c r="Y149" i="1"/>
  <c r="X149" i="1"/>
  <c r="W149" i="1"/>
  <c r="V149" i="1"/>
  <c r="U149" i="1"/>
  <c r="T149" i="1"/>
  <c r="S149" i="1"/>
  <c r="R149" i="1"/>
  <c r="Q149" i="1"/>
  <c r="P149" i="1"/>
  <c r="O149" i="1"/>
  <c r="N149" i="1"/>
  <c r="M149" i="1"/>
  <c r="K149" i="1" s="1"/>
  <c r="L149" i="1"/>
  <c r="BX62" i="1"/>
  <c r="BQ62" i="1"/>
  <c r="BJ62" i="1"/>
  <c r="BC62" i="1"/>
  <c r="AX62" i="1"/>
  <c r="AS62" i="1"/>
  <c r="AN62" i="1"/>
  <c r="AI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BX27" i="1"/>
  <c r="BQ27" i="1"/>
  <c r="BJ27" i="1"/>
  <c r="BC27" i="1"/>
  <c r="AX27" i="1"/>
  <c r="AS27" i="1"/>
  <c r="AN27" i="1"/>
  <c r="AI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BX29" i="1"/>
  <c r="BQ29" i="1"/>
  <c r="BJ29" i="1"/>
  <c r="BC29" i="1"/>
  <c r="AX29" i="1"/>
  <c r="AS29" i="1"/>
  <c r="AN29" i="1"/>
  <c r="AI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BX65" i="1"/>
  <c r="BQ65" i="1"/>
  <c r="BJ65" i="1"/>
  <c r="BC65" i="1"/>
  <c r="AX65" i="1"/>
  <c r="AS65" i="1"/>
  <c r="AN65" i="1"/>
  <c r="AI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K65" i="1" s="1"/>
  <c r="L65" i="1"/>
  <c r="BX816" i="1"/>
  <c r="BQ816" i="1"/>
  <c r="BJ816" i="1"/>
  <c r="BC816" i="1"/>
  <c r="AX816" i="1"/>
  <c r="AS816" i="1"/>
  <c r="AN816" i="1"/>
  <c r="AI816" i="1"/>
  <c r="AD816" i="1"/>
  <c r="AC816" i="1"/>
  <c r="AB816" i="1"/>
  <c r="AA816" i="1"/>
  <c r="Z816" i="1"/>
  <c r="Y816" i="1"/>
  <c r="X816" i="1"/>
  <c r="W816" i="1"/>
  <c r="V816" i="1"/>
  <c r="U816" i="1"/>
  <c r="T816" i="1"/>
  <c r="S816" i="1"/>
  <c r="R816" i="1"/>
  <c r="Q816" i="1"/>
  <c r="P816" i="1"/>
  <c r="O816" i="1"/>
  <c r="N816" i="1"/>
  <c r="M816" i="1"/>
  <c r="L816" i="1"/>
  <c r="BX740" i="1"/>
  <c r="BQ740" i="1"/>
  <c r="BJ740" i="1"/>
  <c r="BC740" i="1"/>
  <c r="AX740" i="1"/>
  <c r="AS740" i="1"/>
  <c r="AN740" i="1"/>
  <c r="AI740" i="1"/>
  <c r="AD740" i="1"/>
  <c r="AC740" i="1"/>
  <c r="AB740" i="1"/>
  <c r="AA740" i="1"/>
  <c r="Z740" i="1"/>
  <c r="Y740" i="1"/>
  <c r="X740" i="1"/>
  <c r="W740" i="1"/>
  <c r="V740" i="1"/>
  <c r="U740" i="1"/>
  <c r="T740" i="1"/>
  <c r="S740" i="1"/>
  <c r="R740" i="1"/>
  <c r="Q740" i="1"/>
  <c r="P740" i="1"/>
  <c r="O740" i="1"/>
  <c r="N740" i="1"/>
  <c r="M740" i="1"/>
  <c r="L740" i="1"/>
  <c r="BX736" i="1"/>
  <c r="BQ736" i="1"/>
  <c r="BJ736" i="1"/>
  <c r="BC736" i="1"/>
  <c r="AX736" i="1"/>
  <c r="AS736" i="1"/>
  <c r="AN736" i="1"/>
  <c r="AI736" i="1"/>
  <c r="AD736" i="1"/>
  <c r="AC736" i="1"/>
  <c r="AB736" i="1"/>
  <c r="AA736" i="1"/>
  <c r="Z736" i="1"/>
  <c r="Y736" i="1"/>
  <c r="X736" i="1"/>
  <c r="W736" i="1"/>
  <c r="V736" i="1"/>
  <c r="U736" i="1"/>
  <c r="T736" i="1"/>
  <c r="S736" i="1"/>
  <c r="R736" i="1"/>
  <c r="Q736" i="1"/>
  <c r="P736" i="1"/>
  <c r="O736" i="1"/>
  <c r="N736" i="1"/>
  <c r="M736" i="1"/>
  <c r="L736" i="1"/>
  <c r="BX188" i="1"/>
  <c r="BQ188" i="1"/>
  <c r="BJ188" i="1"/>
  <c r="BC188" i="1"/>
  <c r="AX188" i="1"/>
  <c r="AS188" i="1"/>
  <c r="AN188" i="1"/>
  <c r="AI188" i="1"/>
  <c r="AD188" i="1"/>
  <c r="AC188" i="1"/>
  <c r="AB188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BX652" i="1"/>
  <c r="BQ652" i="1"/>
  <c r="BJ652" i="1"/>
  <c r="BC652" i="1"/>
  <c r="AX652" i="1"/>
  <c r="AS652" i="1"/>
  <c r="AN652" i="1"/>
  <c r="AI652" i="1"/>
  <c r="AD652" i="1"/>
  <c r="AC652" i="1"/>
  <c r="AB652" i="1"/>
  <c r="AA652" i="1"/>
  <c r="Z652" i="1"/>
  <c r="Y652" i="1"/>
  <c r="X652" i="1"/>
  <c r="W652" i="1"/>
  <c r="V652" i="1"/>
  <c r="U652" i="1"/>
  <c r="T652" i="1"/>
  <c r="S652" i="1"/>
  <c r="R652" i="1"/>
  <c r="Q652" i="1"/>
  <c r="P652" i="1"/>
  <c r="O652" i="1"/>
  <c r="N652" i="1"/>
  <c r="M652" i="1"/>
  <c r="L652" i="1"/>
  <c r="BX803" i="1"/>
  <c r="BQ803" i="1"/>
  <c r="BJ803" i="1"/>
  <c r="BC803" i="1"/>
  <c r="AX803" i="1"/>
  <c r="AS803" i="1"/>
  <c r="AN803" i="1"/>
  <c r="AI803" i="1"/>
  <c r="AD803" i="1"/>
  <c r="AC803" i="1"/>
  <c r="AB803" i="1"/>
  <c r="AA803" i="1"/>
  <c r="Z803" i="1"/>
  <c r="Y803" i="1"/>
  <c r="X803" i="1"/>
  <c r="W803" i="1"/>
  <c r="V803" i="1"/>
  <c r="U803" i="1"/>
  <c r="T803" i="1"/>
  <c r="S803" i="1"/>
  <c r="R803" i="1"/>
  <c r="Q803" i="1"/>
  <c r="P803" i="1"/>
  <c r="O803" i="1"/>
  <c r="N803" i="1"/>
  <c r="M803" i="1"/>
  <c r="L803" i="1"/>
  <c r="BX799" i="1"/>
  <c r="BQ799" i="1"/>
  <c r="BJ799" i="1"/>
  <c r="BC799" i="1"/>
  <c r="AX799" i="1"/>
  <c r="AS799" i="1"/>
  <c r="AN799" i="1"/>
  <c r="AI799" i="1"/>
  <c r="AD799" i="1"/>
  <c r="AC799" i="1"/>
  <c r="AB799" i="1"/>
  <c r="AA799" i="1"/>
  <c r="Z799" i="1"/>
  <c r="Y799" i="1"/>
  <c r="X799" i="1"/>
  <c r="W799" i="1"/>
  <c r="V799" i="1"/>
  <c r="U799" i="1"/>
  <c r="T799" i="1"/>
  <c r="S799" i="1"/>
  <c r="R799" i="1"/>
  <c r="Q799" i="1"/>
  <c r="P799" i="1"/>
  <c r="O799" i="1"/>
  <c r="N799" i="1"/>
  <c r="M799" i="1"/>
  <c r="L799" i="1"/>
  <c r="BX844" i="1"/>
  <c r="BQ844" i="1"/>
  <c r="BJ844" i="1"/>
  <c r="BC844" i="1"/>
  <c r="AX844" i="1"/>
  <c r="AS844" i="1"/>
  <c r="AN844" i="1"/>
  <c r="AI844" i="1"/>
  <c r="AD844" i="1"/>
  <c r="AC844" i="1"/>
  <c r="AB844" i="1"/>
  <c r="AA844" i="1"/>
  <c r="Z844" i="1"/>
  <c r="Y844" i="1"/>
  <c r="X844" i="1"/>
  <c r="W844" i="1"/>
  <c r="V844" i="1"/>
  <c r="U844" i="1"/>
  <c r="T844" i="1"/>
  <c r="S844" i="1"/>
  <c r="R844" i="1"/>
  <c r="Q844" i="1"/>
  <c r="P844" i="1"/>
  <c r="O844" i="1"/>
  <c r="N844" i="1"/>
  <c r="M844" i="1"/>
  <c r="K844" i="1" s="1"/>
  <c r="L844" i="1"/>
  <c r="BX846" i="1"/>
  <c r="BQ846" i="1"/>
  <c r="BJ846" i="1"/>
  <c r="BC846" i="1"/>
  <c r="AX846" i="1"/>
  <c r="AS846" i="1"/>
  <c r="AN846" i="1"/>
  <c r="AI846" i="1"/>
  <c r="AD846" i="1"/>
  <c r="AC846" i="1"/>
  <c r="AB846" i="1"/>
  <c r="AA846" i="1"/>
  <c r="Z846" i="1"/>
  <c r="Y846" i="1"/>
  <c r="X846" i="1"/>
  <c r="W846" i="1"/>
  <c r="V846" i="1"/>
  <c r="U846" i="1"/>
  <c r="T846" i="1"/>
  <c r="S846" i="1"/>
  <c r="R846" i="1"/>
  <c r="Q846" i="1"/>
  <c r="P846" i="1"/>
  <c r="O846" i="1"/>
  <c r="N846" i="1"/>
  <c r="M846" i="1"/>
  <c r="L846" i="1"/>
  <c r="BX719" i="1"/>
  <c r="BQ719" i="1"/>
  <c r="BJ719" i="1"/>
  <c r="BC719" i="1"/>
  <c r="AX719" i="1"/>
  <c r="AS719" i="1"/>
  <c r="AN719" i="1"/>
  <c r="AI719" i="1"/>
  <c r="AD719" i="1"/>
  <c r="AC719" i="1"/>
  <c r="AB719" i="1"/>
  <c r="AA719" i="1"/>
  <c r="Z719" i="1"/>
  <c r="Y719" i="1"/>
  <c r="X719" i="1"/>
  <c r="W719" i="1"/>
  <c r="V719" i="1"/>
  <c r="U719" i="1"/>
  <c r="T719" i="1"/>
  <c r="S719" i="1"/>
  <c r="R719" i="1"/>
  <c r="Q719" i="1"/>
  <c r="P719" i="1"/>
  <c r="O719" i="1"/>
  <c r="N719" i="1"/>
  <c r="M719" i="1"/>
  <c r="L719" i="1"/>
  <c r="K719" i="1" s="1"/>
  <c r="BX716" i="1"/>
  <c r="BQ716" i="1"/>
  <c r="BJ716" i="1"/>
  <c r="BC716" i="1"/>
  <c r="AX716" i="1"/>
  <c r="AS716" i="1"/>
  <c r="AN716" i="1"/>
  <c r="AI716" i="1"/>
  <c r="AD716" i="1"/>
  <c r="AC716" i="1"/>
  <c r="AB716" i="1"/>
  <c r="AA716" i="1"/>
  <c r="Z716" i="1"/>
  <c r="Y716" i="1"/>
  <c r="X716" i="1"/>
  <c r="W716" i="1"/>
  <c r="V716" i="1"/>
  <c r="U716" i="1"/>
  <c r="T716" i="1"/>
  <c r="S716" i="1"/>
  <c r="R716" i="1"/>
  <c r="Q716" i="1"/>
  <c r="P716" i="1"/>
  <c r="O716" i="1"/>
  <c r="N716" i="1"/>
  <c r="M716" i="1"/>
  <c r="L716" i="1"/>
  <c r="BX718" i="1"/>
  <c r="BQ718" i="1"/>
  <c r="BJ718" i="1"/>
  <c r="BC718" i="1"/>
  <c r="AX718" i="1"/>
  <c r="AS718" i="1"/>
  <c r="AN718" i="1"/>
  <c r="AI718" i="1"/>
  <c r="AD718" i="1"/>
  <c r="AC718" i="1"/>
  <c r="AB718" i="1"/>
  <c r="AA718" i="1"/>
  <c r="Z718" i="1"/>
  <c r="Y718" i="1"/>
  <c r="X718" i="1"/>
  <c r="W718" i="1"/>
  <c r="V718" i="1"/>
  <c r="U718" i="1"/>
  <c r="T718" i="1"/>
  <c r="S718" i="1"/>
  <c r="R718" i="1"/>
  <c r="Q718" i="1"/>
  <c r="P718" i="1"/>
  <c r="O718" i="1"/>
  <c r="N718" i="1"/>
  <c r="M718" i="1"/>
  <c r="L718" i="1"/>
  <c r="BX677" i="1"/>
  <c r="BQ677" i="1"/>
  <c r="BJ677" i="1"/>
  <c r="BC677" i="1"/>
  <c r="AX677" i="1"/>
  <c r="AS677" i="1"/>
  <c r="AN677" i="1"/>
  <c r="AI677" i="1"/>
  <c r="AD677" i="1"/>
  <c r="AC677" i="1"/>
  <c r="AB677" i="1"/>
  <c r="AA677" i="1"/>
  <c r="Z677" i="1"/>
  <c r="Y677" i="1"/>
  <c r="X677" i="1"/>
  <c r="W677" i="1"/>
  <c r="V677" i="1"/>
  <c r="U677" i="1"/>
  <c r="T677" i="1"/>
  <c r="S677" i="1"/>
  <c r="R677" i="1"/>
  <c r="Q677" i="1"/>
  <c r="K677" i="1" s="1"/>
  <c r="P677" i="1"/>
  <c r="O677" i="1"/>
  <c r="N677" i="1"/>
  <c r="M677" i="1"/>
  <c r="L677" i="1"/>
  <c r="BX715" i="1"/>
  <c r="BQ715" i="1"/>
  <c r="BJ715" i="1"/>
  <c r="BC715" i="1"/>
  <c r="AX715" i="1"/>
  <c r="AS715" i="1"/>
  <c r="AN715" i="1"/>
  <c r="AI715" i="1"/>
  <c r="AD715" i="1"/>
  <c r="AC715" i="1"/>
  <c r="AB715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BX717" i="1"/>
  <c r="BQ717" i="1"/>
  <c r="BJ717" i="1"/>
  <c r="BC717" i="1"/>
  <c r="AX717" i="1"/>
  <c r="AS717" i="1"/>
  <c r="AN717" i="1"/>
  <c r="AI717" i="1"/>
  <c r="AD717" i="1"/>
  <c r="AC717" i="1"/>
  <c r="AB717" i="1"/>
  <c r="AA717" i="1"/>
  <c r="Z717" i="1"/>
  <c r="Y717" i="1"/>
  <c r="X717" i="1"/>
  <c r="W717" i="1"/>
  <c r="V717" i="1"/>
  <c r="U717" i="1"/>
  <c r="T717" i="1"/>
  <c r="S717" i="1"/>
  <c r="R717" i="1"/>
  <c r="Q717" i="1"/>
  <c r="P717" i="1"/>
  <c r="O717" i="1"/>
  <c r="N717" i="1"/>
  <c r="M717" i="1"/>
  <c r="L717" i="1"/>
  <c r="BX714" i="1"/>
  <c r="BQ714" i="1"/>
  <c r="BJ714" i="1"/>
  <c r="BC714" i="1"/>
  <c r="AX714" i="1"/>
  <c r="AS714" i="1"/>
  <c r="AN714" i="1"/>
  <c r="AI714" i="1"/>
  <c r="AD714" i="1"/>
  <c r="AC714" i="1"/>
  <c r="AB714" i="1"/>
  <c r="AA714" i="1"/>
  <c r="Z714" i="1"/>
  <c r="Y714" i="1"/>
  <c r="X714" i="1"/>
  <c r="W714" i="1"/>
  <c r="V714" i="1"/>
  <c r="U714" i="1"/>
  <c r="T714" i="1"/>
  <c r="S714" i="1"/>
  <c r="R714" i="1"/>
  <c r="Q714" i="1"/>
  <c r="P714" i="1"/>
  <c r="O714" i="1"/>
  <c r="N714" i="1"/>
  <c r="M714" i="1"/>
  <c r="L714" i="1"/>
  <c r="BX620" i="1"/>
  <c r="BQ620" i="1"/>
  <c r="BJ620" i="1"/>
  <c r="BC620" i="1"/>
  <c r="AX620" i="1"/>
  <c r="AS620" i="1"/>
  <c r="AN620" i="1"/>
  <c r="AI620" i="1"/>
  <c r="AD620" i="1"/>
  <c r="AC620" i="1"/>
  <c r="AB620" i="1"/>
  <c r="AA620" i="1"/>
  <c r="Z620" i="1"/>
  <c r="Y620" i="1"/>
  <c r="X620" i="1"/>
  <c r="W620" i="1"/>
  <c r="V620" i="1"/>
  <c r="U620" i="1"/>
  <c r="T620" i="1"/>
  <c r="S620" i="1"/>
  <c r="R620" i="1"/>
  <c r="Q620" i="1"/>
  <c r="P620" i="1"/>
  <c r="O620" i="1"/>
  <c r="N620" i="1"/>
  <c r="M620" i="1"/>
  <c r="L620" i="1"/>
  <c r="BX618" i="1"/>
  <c r="BQ618" i="1"/>
  <c r="BJ618" i="1"/>
  <c r="BC618" i="1"/>
  <c r="AX618" i="1"/>
  <c r="AS618" i="1"/>
  <c r="AN618" i="1"/>
  <c r="AI618" i="1"/>
  <c r="AD618" i="1"/>
  <c r="AC618" i="1"/>
  <c r="AB618" i="1"/>
  <c r="AA618" i="1"/>
  <c r="Z618" i="1"/>
  <c r="Y618" i="1"/>
  <c r="X618" i="1"/>
  <c r="W618" i="1"/>
  <c r="V618" i="1"/>
  <c r="U618" i="1"/>
  <c r="T618" i="1"/>
  <c r="S618" i="1"/>
  <c r="R618" i="1"/>
  <c r="Q618" i="1"/>
  <c r="P618" i="1"/>
  <c r="O618" i="1"/>
  <c r="N618" i="1"/>
  <c r="M618" i="1"/>
  <c r="L618" i="1"/>
  <c r="BX622" i="1"/>
  <c r="BQ622" i="1"/>
  <c r="BJ622" i="1"/>
  <c r="BC622" i="1"/>
  <c r="AX622" i="1"/>
  <c r="AS622" i="1"/>
  <c r="AN622" i="1"/>
  <c r="AI622" i="1"/>
  <c r="AD622" i="1"/>
  <c r="AC622" i="1"/>
  <c r="AB622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BX619" i="1"/>
  <c r="BQ619" i="1"/>
  <c r="BJ619" i="1"/>
  <c r="BC619" i="1"/>
  <c r="AX619" i="1"/>
  <c r="AS619" i="1"/>
  <c r="AN619" i="1"/>
  <c r="AI619" i="1"/>
  <c r="AD619" i="1"/>
  <c r="AC619" i="1"/>
  <c r="AB619" i="1"/>
  <c r="AA619" i="1"/>
  <c r="Z619" i="1"/>
  <c r="Y619" i="1"/>
  <c r="X619" i="1"/>
  <c r="W619" i="1"/>
  <c r="V619" i="1"/>
  <c r="U619" i="1"/>
  <c r="T619" i="1"/>
  <c r="S619" i="1"/>
  <c r="R619" i="1"/>
  <c r="Q619" i="1"/>
  <c r="P619" i="1"/>
  <c r="O619" i="1"/>
  <c r="N619" i="1"/>
  <c r="M619" i="1"/>
  <c r="L619" i="1"/>
  <c r="BX623" i="1"/>
  <c r="BQ623" i="1"/>
  <c r="BJ623" i="1"/>
  <c r="BC623" i="1"/>
  <c r="AX623" i="1"/>
  <c r="AS623" i="1"/>
  <c r="AN623" i="1"/>
  <c r="AI623" i="1"/>
  <c r="AD623" i="1"/>
  <c r="AC623" i="1"/>
  <c r="AB623" i="1"/>
  <c r="AA623" i="1"/>
  <c r="Z623" i="1"/>
  <c r="Y623" i="1"/>
  <c r="X623" i="1"/>
  <c r="W623" i="1"/>
  <c r="V623" i="1"/>
  <c r="U623" i="1"/>
  <c r="T623" i="1"/>
  <c r="S623" i="1"/>
  <c r="R623" i="1"/>
  <c r="Q623" i="1"/>
  <c r="P623" i="1"/>
  <c r="O623" i="1"/>
  <c r="N623" i="1"/>
  <c r="M623" i="1"/>
  <c r="L623" i="1"/>
  <c r="BX624" i="1"/>
  <c r="BQ624" i="1"/>
  <c r="BJ624" i="1"/>
  <c r="BC624" i="1"/>
  <c r="AX624" i="1"/>
  <c r="AS624" i="1"/>
  <c r="AN624" i="1"/>
  <c r="AI624" i="1"/>
  <c r="AD624" i="1"/>
  <c r="AC624" i="1"/>
  <c r="AB624" i="1"/>
  <c r="AA624" i="1"/>
  <c r="Z624" i="1"/>
  <c r="Y624" i="1"/>
  <c r="X624" i="1"/>
  <c r="W624" i="1"/>
  <c r="V624" i="1"/>
  <c r="U624" i="1"/>
  <c r="T624" i="1"/>
  <c r="S624" i="1"/>
  <c r="R624" i="1"/>
  <c r="Q624" i="1"/>
  <c r="P624" i="1"/>
  <c r="O624" i="1"/>
  <c r="N624" i="1"/>
  <c r="K624" i="1" s="1"/>
  <c r="M624" i="1"/>
  <c r="L624" i="1"/>
  <c r="BX621" i="1"/>
  <c r="BQ621" i="1"/>
  <c r="BJ621" i="1"/>
  <c r="BC621" i="1"/>
  <c r="AX621" i="1"/>
  <c r="AS621" i="1"/>
  <c r="AN621" i="1"/>
  <c r="AI621" i="1"/>
  <c r="AD621" i="1"/>
  <c r="AC621" i="1"/>
  <c r="AB621" i="1"/>
  <c r="AA621" i="1"/>
  <c r="Z621" i="1"/>
  <c r="Y621" i="1"/>
  <c r="X621" i="1"/>
  <c r="W621" i="1"/>
  <c r="V621" i="1"/>
  <c r="U621" i="1"/>
  <c r="T621" i="1"/>
  <c r="S621" i="1"/>
  <c r="R621" i="1"/>
  <c r="Q621" i="1"/>
  <c r="P621" i="1"/>
  <c r="O621" i="1"/>
  <c r="N621" i="1"/>
  <c r="M621" i="1"/>
  <c r="K621" i="1" s="1"/>
  <c r="L621" i="1"/>
  <c r="AX1122" i="1"/>
  <c r="AS1122" i="1"/>
  <c r="AN1122" i="1"/>
  <c r="AI1122" i="1"/>
  <c r="AD1122" i="1"/>
  <c r="AC1122" i="1"/>
  <c r="AB1122" i="1"/>
  <c r="AA1122" i="1"/>
  <c r="Z1122" i="1"/>
  <c r="Y1122" i="1"/>
  <c r="X1122" i="1"/>
  <c r="W1122" i="1"/>
  <c r="V1122" i="1"/>
  <c r="U1122" i="1"/>
  <c r="T1122" i="1"/>
  <c r="S1122" i="1"/>
  <c r="R1122" i="1"/>
  <c r="Q1122" i="1"/>
  <c r="P1122" i="1"/>
  <c r="O1122" i="1"/>
  <c r="N1122" i="1"/>
  <c r="M1122" i="1"/>
  <c r="L1122" i="1"/>
  <c r="AX1121" i="1"/>
  <c r="AS1121" i="1"/>
  <c r="AN1121" i="1"/>
  <c r="AI1121" i="1"/>
  <c r="AD1121" i="1"/>
  <c r="AC1121" i="1"/>
  <c r="AB1121" i="1"/>
  <c r="AA1121" i="1"/>
  <c r="Z1121" i="1"/>
  <c r="Y1121" i="1"/>
  <c r="X1121" i="1"/>
  <c r="W1121" i="1"/>
  <c r="V1121" i="1"/>
  <c r="U1121" i="1"/>
  <c r="T1121" i="1"/>
  <c r="S1121" i="1"/>
  <c r="R1121" i="1"/>
  <c r="Q1121" i="1"/>
  <c r="P1121" i="1"/>
  <c r="O1121" i="1"/>
  <c r="N1121" i="1"/>
  <c r="M1121" i="1"/>
  <c r="L1121" i="1"/>
  <c r="AX1174" i="1"/>
  <c r="AS1174" i="1"/>
  <c r="AN1174" i="1"/>
  <c r="AI1174" i="1"/>
  <c r="AD1174" i="1"/>
  <c r="AC1174" i="1"/>
  <c r="AB1174" i="1"/>
  <c r="AA1174" i="1"/>
  <c r="Z1174" i="1"/>
  <c r="Y1174" i="1"/>
  <c r="X1174" i="1"/>
  <c r="W1174" i="1"/>
  <c r="V1174" i="1"/>
  <c r="U1174" i="1"/>
  <c r="T1174" i="1"/>
  <c r="S1174" i="1"/>
  <c r="R1174" i="1"/>
  <c r="Q1174" i="1"/>
  <c r="P1174" i="1"/>
  <c r="O1174" i="1"/>
  <c r="N1174" i="1"/>
  <c r="M1174" i="1"/>
  <c r="L1174" i="1"/>
  <c r="BX38" i="1"/>
  <c r="BQ38" i="1"/>
  <c r="BJ38" i="1"/>
  <c r="BC38" i="1"/>
  <c r="AX38" i="1"/>
  <c r="AS38" i="1"/>
  <c r="AN38" i="1"/>
  <c r="AI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K38" i="1" s="1"/>
  <c r="L38" i="1"/>
  <c r="BX821" i="1"/>
  <c r="BQ821" i="1"/>
  <c r="BJ821" i="1"/>
  <c r="BC821" i="1"/>
  <c r="AX821" i="1"/>
  <c r="AS821" i="1"/>
  <c r="AN821" i="1"/>
  <c r="AI821" i="1"/>
  <c r="AD821" i="1"/>
  <c r="AC821" i="1"/>
  <c r="AB821" i="1"/>
  <c r="AA821" i="1"/>
  <c r="Z821" i="1"/>
  <c r="Y821" i="1"/>
  <c r="X821" i="1"/>
  <c r="W821" i="1"/>
  <c r="V821" i="1"/>
  <c r="U821" i="1"/>
  <c r="T821" i="1"/>
  <c r="S821" i="1"/>
  <c r="R821" i="1"/>
  <c r="Q821" i="1"/>
  <c r="P821" i="1"/>
  <c r="O821" i="1"/>
  <c r="K821" i="1" s="1"/>
  <c r="N821" i="1"/>
  <c r="M821" i="1"/>
  <c r="L821" i="1"/>
  <c r="BX705" i="1"/>
  <c r="BQ705" i="1"/>
  <c r="BJ705" i="1"/>
  <c r="BC705" i="1"/>
  <c r="AX705" i="1"/>
  <c r="AS705" i="1"/>
  <c r="AN705" i="1"/>
  <c r="AI705" i="1"/>
  <c r="AD705" i="1"/>
  <c r="AC705" i="1"/>
  <c r="AB705" i="1"/>
  <c r="AA705" i="1"/>
  <c r="Z705" i="1"/>
  <c r="Y705" i="1"/>
  <c r="X705" i="1"/>
  <c r="W705" i="1"/>
  <c r="V705" i="1"/>
  <c r="U705" i="1"/>
  <c r="T705" i="1"/>
  <c r="S705" i="1"/>
  <c r="R705" i="1"/>
  <c r="Q705" i="1"/>
  <c r="P705" i="1"/>
  <c r="O705" i="1"/>
  <c r="N705" i="1"/>
  <c r="M705" i="1"/>
  <c r="L705" i="1"/>
  <c r="BX1230" i="1"/>
  <c r="BQ1230" i="1"/>
  <c r="BJ1230" i="1"/>
  <c r="BC1230" i="1"/>
  <c r="AX1230" i="1"/>
  <c r="AS1230" i="1"/>
  <c r="AN1230" i="1"/>
  <c r="AI1230" i="1"/>
  <c r="AD1230" i="1"/>
  <c r="AC1230" i="1"/>
  <c r="AB1230" i="1"/>
  <c r="AA1230" i="1"/>
  <c r="Z1230" i="1"/>
  <c r="Y1230" i="1"/>
  <c r="X1230" i="1"/>
  <c r="W1230" i="1"/>
  <c r="V1230" i="1"/>
  <c r="U1230" i="1"/>
  <c r="T1230" i="1"/>
  <c r="S1230" i="1"/>
  <c r="R1230" i="1"/>
  <c r="Q1230" i="1"/>
  <c r="P1230" i="1"/>
  <c r="O1230" i="1"/>
  <c r="N1230" i="1"/>
  <c r="M1230" i="1"/>
  <c r="L1230" i="1"/>
  <c r="BX497" i="1"/>
  <c r="BQ497" i="1"/>
  <c r="BJ497" i="1"/>
  <c r="BC497" i="1"/>
  <c r="AX497" i="1"/>
  <c r="AS497" i="1"/>
  <c r="AN497" i="1"/>
  <c r="AI497" i="1"/>
  <c r="AD497" i="1"/>
  <c r="AC497" i="1"/>
  <c r="AB497" i="1"/>
  <c r="AA497" i="1"/>
  <c r="Z497" i="1"/>
  <c r="Y497" i="1"/>
  <c r="X497" i="1"/>
  <c r="W497" i="1"/>
  <c r="V497" i="1"/>
  <c r="U497" i="1"/>
  <c r="T497" i="1"/>
  <c r="S497" i="1"/>
  <c r="R497" i="1"/>
  <c r="Q497" i="1"/>
  <c r="P497" i="1"/>
  <c r="O497" i="1"/>
  <c r="N497" i="1"/>
  <c r="M497" i="1"/>
  <c r="L497" i="1"/>
  <c r="K497" i="1" s="1"/>
  <c r="BX390" i="1"/>
  <c r="BQ390" i="1"/>
  <c r="BJ390" i="1"/>
  <c r="BC390" i="1"/>
  <c r="AX390" i="1"/>
  <c r="AS390" i="1"/>
  <c r="AN390" i="1"/>
  <c r="AI390" i="1"/>
  <c r="AD390" i="1"/>
  <c r="AC390" i="1"/>
  <c r="AB390" i="1"/>
  <c r="AA390" i="1"/>
  <c r="Z390" i="1"/>
  <c r="Y390" i="1"/>
  <c r="X390" i="1"/>
  <c r="W390" i="1"/>
  <c r="V390" i="1"/>
  <c r="U390" i="1"/>
  <c r="T390" i="1"/>
  <c r="S390" i="1"/>
  <c r="R390" i="1"/>
  <c r="Q390" i="1"/>
  <c r="P390" i="1"/>
  <c r="O390" i="1"/>
  <c r="N390" i="1"/>
  <c r="M390" i="1"/>
  <c r="L390" i="1"/>
  <c r="BX145" i="1"/>
  <c r="BQ145" i="1"/>
  <c r="BJ145" i="1"/>
  <c r="BC145" i="1"/>
  <c r="AX145" i="1"/>
  <c r="AS145" i="1"/>
  <c r="AN145" i="1"/>
  <c r="AI145" i="1"/>
  <c r="AD145" i="1"/>
  <c r="AC145" i="1"/>
  <c r="AB145" i="1"/>
  <c r="AA145" i="1"/>
  <c r="Z145" i="1"/>
  <c r="Y145" i="1"/>
  <c r="X145" i="1"/>
  <c r="W145" i="1"/>
  <c r="V145" i="1"/>
  <c r="U145" i="1"/>
  <c r="T145" i="1"/>
  <c r="S145" i="1"/>
  <c r="R145" i="1"/>
  <c r="Q145" i="1"/>
  <c r="P145" i="1"/>
  <c r="O145" i="1"/>
  <c r="N145" i="1"/>
  <c r="M145" i="1"/>
  <c r="L145" i="1"/>
  <c r="BX1056" i="1"/>
  <c r="BQ1056" i="1"/>
  <c r="BJ1056" i="1"/>
  <c r="BC1056" i="1"/>
  <c r="AX1056" i="1"/>
  <c r="AS1056" i="1"/>
  <c r="AN1056" i="1"/>
  <c r="AI1056" i="1"/>
  <c r="AD1056" i="1"/>
  <c r="AC1056" i="1"/>
  <c r="AB1056" i="1"/>
  <c r="AA1056" i="1"/>
  <c r="Z1056" i="1"/>
  <c r="Y1056" i="1"/>
  <c r="X1056" i="1"/>
  <c r="W1056" i="1"/>
  <c r="V1056" i="1"/>
  <c r="U1056" i="1"/>
  <c r="T1056" i="1"/>
  <c r="S1056" i="1"/>
  <c r="R1056" i="1"/>
  <c r="Q1056" i="1"/>
  <c r="P1056" i="1"/>
  <c r="O1056" i="1"/>
  <c r="N1056" i="1"/>
  <c r="M1056" i="1"/>
  <c r="L1056" i="1"/>
  <c r="K1056" i="1" s="1"/>
  <c r="BX1057" i="1"/>
  <c r="BQ1057" i="1"/>
  <c r="BJ1057" i="1"/>
  <c r="BC1057" i="1"/>
  <c r="AX1057" i="1"/>
  <c r="AS1057" i="1"/>
  <c r="AN1057" i="1"/>
  <c r="AI1057" i="1"/>
  <c r="AD1057" i="1"/>
  <c r="AC1057" i="1"/>
  <c r="AB1057" i="1"/>
  <c r="AA1057" i="1"/>
  <c r="Z1057" i="1"/>
  <c r="Y1057" i="1"/>
  <c r="X1057" i="1"/>
  <c r="W1057" i="1"/>
  <c r="V1057" i="1"/>
  <c r="U1057" i="1"/>
  <c r="T1057" i="1"/>
  <c r="S1057" i="1"/>
  <c r="R1057" i="1"/>
  <c r="Q1057" i="1"/>
  <c r="P1057" i="1"/>
  <c r="O1057" i="1"/>
  <c r="N1057" i="1"/>
  <c r="M1057" i="1"/>
  <c r="L1057" i="1"/>
  <c r="BX923" i="1"/>
  <c r="BQ923" i="1"/>
  <c r="BJ923" i="1"/>
  <c r="BC923" i="1"/>
  <c r="AX923" i="1"/>
  <c r="AS923" i="1"/>
  <c r="AN923" i="1"/>
  <c r="AI923" i="1"/>
  <c r="AD923" i="1"/>
  <c r="AC923" i="1"/>
  <c r="AB923" i="1"/>
  <c r="AA923" i="1"/>
  <c r="Z923" i="1"/>
  <c r="Y923" i="1"/>
  <c r="X923" i="1"/>
  <c r="W923" i="1"/>
  <c r="V923" i="1"/>
  <c r="U923" i="1"/>
  <c r="T923" i="1"/>
  <c r="S923" i="1"/>
  <c r="R923" i="1"/>
  <c r="Q923" i="1"/>
  <c r="P923" i="1"/>
  <c r="O923" i="1"/>
  <c r="N923" i="1"/>
  <c r="M923" i="1"/>
  <c r="L923" i="1"/>
  <c r="BX1173" i="1"/>
  <c r="BQ1173" i="1"/>
  <c r="BJ1173" i="1"/>
  <c r="BC1173" i="1"/>
  <c r="AX1173" i="1"/>
  <c r="AS1173" i="1"/>
  <c r="AN1173" i="1"/>
  <c r="AI1173" i="1"/>
  <c r="AD1173" i="1"/>
  <c r="AC1173" i="1"/>
  <c r="AB1173" i="1"/>
  <c r="AA1173" i="1"/>
  <c r="Z1173" i="1"/>
  <c r="Y1173" i="1"/>
  <c r="X1173" i="1"/>
  <c r="W1173" i="1"/>
  <c r="V1173" i="1"/>
  <c r="U1173" i="1"/>
  <c r="T1173" i="1"/>
  <c r="S1173" i="1"/>
  <c r="R1173" i="1"/>
  <c r="Q1173" i="1"/>
  <c r="P1173" i="1"/>
  <c r="O1173" i="1"/>
  <c r="N1173" i="1"/>
  <c r="M1173" i="1"/>
  <c r="L1173" i="1"/>
  <c r="BX1156" i="1"/>
  <c r="BQ1156" i="1"/>
  <c r="BJ1156" i="1"/>
  <c r="BC1156" i="1"/>
  <c r="AX1156" i="1"/>
  <c r="AS1156" i="1"/>
  <c r="AN1156" i="1"/>
  <c r="AI1156" i="1"/>
  <c r="AD1156" i="1"/>
  <c r="AC1156" i="1"/>
  <c r="AB1156" i="1"/>
  <c r="AA1156" i="1"/>
  <c r="Z1156" i="1"/>
  <c r="Y1156" i="1"/>
  <c r="X1156" i="1"/>
  <c r="W1156" i="1"/>
  <c r="V1156" i="1"/>
  <c r="U1156" i="1"/>
  <c r="T1156" i="1"/>
  <c r="S1156" i="1"/>
  <c r="R1156" i="1"/>
  <c r="Q1156" i="1"/>
  <c r="P1156" i="1"/>
  <c r="O1156" i="1"/>
  <c r="N1156" i="1"/>
  <c r="M1156" i="1"/>
  <c r="K1156" i="1" s="1"/>
  <c r="L1156" i="1"/>
  <c r="BX1084" i="1"/>
  <c r="BQ1084" i="1"/>
  <c r="BJ1084" i="1"/>
  <c r="BC1084" i="1"/>
  <c r="AX1084" i="1"/>
  <c r="AS1084" i="1"/>
  <c r="AN1084" i="1"/>
  <c r="AI1084" i="1"/>
  <c r="AD1084" i="1"/>
  <c r="AC1084" i="1"/>
  <c r="AB1084" i="1"/>
  <c r="AA1084" i="1"/>
  <c r="Z1084" i="1"/>
  <c r="Y1084" i="1"/>
  <c r="X1084" i="1"/>
  <c r="W1084" i="1"/>
  <c r="V1084" i="1"/>
  <c r="U1084" i="1"/>
  <c r="T1084" i="1"/>
  <c r="S1084" i="1"/>
  <c r="R1084" i="1"/>
  <c r="Q1084" i="1"/>
  <c r="P1084" i="1"/>
  <c r="O1084" i="1"/>
  <c r="K1084" i="1" s="1"/>
  <c r="N1084" i="1"/>
  <c r="M1084" i="1"/>
  <c r="L1084" i="1"/>
  <c r="BX1088" i="1"/>
  <c r="BQ1088" i="1"/>
  <c r="BJ1088" i="1"/>
  <c r="BC1088" i="1"/>
  <c r="AX1088" i="1"/>
  <c r="AS1088" i="1"/>
  <c r="AN1088" i="1"/>
  <c r="AI1088" i="1"/>
  <c r="AD1088" i="1"/>
  <c r="AC1088" i="1"/>
  <c r="AB1088" i="1"/>
  <c r="AA1088" i="1"/>
  <c r="Z1088" i="1"/>
  <c r="Y1088" i="1"/>
  <c r="X1088" i="1"/>
  <c r="W1088" i="1"/>
  <c r="V1088" i="1"/>
  <c r="U1088" i="1"/>
  <c r="T1088" i="1"/>
  <c r="S1088" i="1"/>
  <c r="R1088" i="1"/>
  <c r="Q1088" i="1"/>
  <c r="P1088" i="1"/>
  <c r="O1088" i="1"/>
  <c r="N1088" i="1"/>
  <c r="M1088" i="1"/>
  <c r="L1088" i="1"/>
  <c r="BX1047" i="1"/>
  <c r="BQ1047" i="1"/>
  <c r="BJ1047" i="1"/>
  <c r="BC1047" i="1"/>
  <c r="AX1047" i="1"/>
  <c r="AS1047" i="1"/>
  <c r="AN1047" i="1"/>
  <c r="AI1047" i="1"/>
  <c r="AD1047" i="1"/>
  <c r="AC1047" i="1"/>
  <c r="AB1047" i="1"/>
  <c r="AA1047" i="1"/>
  <c r="Z1047" i="1"/>
  <c r="Y1047" i="1"/>
  <c r="X1047" i="1"/>
  <c r="W1047" i="1"/>
  <c r="V1047" i="1"/>
  <c r="U1047" i="1"/>
  <c r="T1047" i="1"/>
  <c r="S1047" i="1"/>
  <c r="R1047" i="1"/>
  <c r="Q1047" i="1"/>
  <c r="P1047" i="1"/>
  <c r="O1047" i="1"/>
  <c r="N1047" i="1"/>
  <c r="M1047" i="1"/>
  <c r="L1047" i="1"/>
  <c r="BX1187" i="1"/>
  <c r="BQ1187" i="1"/>
  <c r="BJ1187" i="1"/>
  <c r="BC1187" i="1"/>
  <c r="AX1187" i="1"/>
  <c r="AS1187" i="1"/>
  <c r="AN1187" i="1"/>
  <c r="AI1187" i="1"/>
  <c r="AD1187" i="1"/>
  <c r="AC1187" i="1"/>
  <c r="AB1187" i="1"/>
  <c r="AA1187" i="1"/>
  <c r="Z1187" i="1"/>
  <c r="Y1187" i="1"/>
  <c r="X1187" i="1"/>
  <c r="W1187" i="1"/>
  <c r="V1187" i="1"/>
  <c r="U1187" i="1"/>
  <c r="T1187" i="1"/>
  <c r="S1187" i="1"/>
  <c r="R1187" i="1"/>
  <c r="Q1187" i="1"/>
  <c r="P1187" i="1"/>
  <c r="O1187" i="1"/>
  <c r="N1187" i="1"/>
  <c r="M1187" i="1"/>
  <c r="L1187" i="1"/>
  <c r="BX1093" i="1"/>
  <c r="BQ1093" i="1"/>
  <c r="BJ1093" i="1"/>
  <c r="BC1093" i="1"/>
  <c r="AX1093" i="1"/>
  <c r="AS1093" i="1"/>
  <c r="AN1093" i="1"/>
  <c r="AI1093" i="1"/>
  <c r="AD1093" i="1"/>
  <c r="AC1093" i="1"/>
  <c r="AB1093" i="1"/>
  <c r="AA1093" i="1"/>
  <c r="Z1093" i="1"/>
  <c r="Y1093" i="1"/>
  <c r="X1093" i="1"/>
  <c r="W1093" i="1"/>
  <c r="V1093" i="1"/>
  <c r="U1093" i="1"/>
  <c r="T1093" i="1"/>
  <c r="S1093" i="1"/>
  <c r="R1093" i="1"/>
  <c r="Q1093" i="1"/>
  <c r="K1093" i="1" s="1"/>
  <c r="P1093" i="1"/>
  <c r="O1093" i="1"/>
  <c r="N1093" i="1"/>
  <c r="M1093" i="1"/>
  <c r="L1093" i="1"/>
  <c r="BX775" i="1"/>
  <c r="BQ775" i="1"/>
  <c r="BJ775" i="1"/>
  <c r="BC775" i="1"/>
  <c r="AX775" i="1"/>
  <c r="AS775" i="1"/>
  <c r="AN775" i="1"/>
  <c r="AI775" i="1"/>
  <c r="AD775" i="1"/>
  <c r="AC775" i="1"/>
  <c r="AB775" i="1"/>
  <c r="AA775" i="1"/>
  <c r="Z775" i="1"/>
  <c r="Y775" i="1"/>
  <c r="X775" i="1"/>
  <c r="W775" i="1"/>
  <c r="V775" i="1"/>
  <c r="U775" i="1"/>
  <c r="T775" i="1"/>
  <c r="S775" i="1"/>
  <c r="R775" i="1"/>
  <c r="Q775" i="1"/>
  <c r="P775" i="1"/>
  <c r="O775" i="1"/>
  <c r="N775" i="1"/>
  <c r="M775" i="1"/>
  <c r="L775" i="1"/>
  <c r="BX1035" i="1"/>
  <c r="BQ1035" i="1"/>
  <c r="BJ1035" i="1"/>
  <c r="BC1035" i="1"/>
  <c r="AX1035" i="1"/>
  <c r="AS1035" i="1"/>
  <c r="AN1035" i="1"/>
  <c r="AI1035" i="1"/>
  <c r="AD1035" i="1"/>
  <c r="AC1035" i="1"/>
  <c r="AB1035" i="1"/>
  <c r="AA1035" i="1"/>
  <c r="Z1035" i="1"/>
  <c r="Y1035" i="1"/>
  <c r="X1035" i="1"/>
  <c r="W1035" i="1"/>
  <c r="V1035" i="1"/>
  <c r="U1035" i="1"/>
  <c r="T1035" i="1"/>
  <c r="S1035" i="1"/>
  <c r="R1035" i="1"/>
  <c r="Q1035" i="1"/>
  <c r="P1035" i="1"/>
  <c r="O1035" i="1"/>
  <c r="N1035" i="1"/>
  <c r="M1035" i="1"/>
  <c r="L1035" i="1"/>
  <c r="BX1143" i="1"/>
  <c r="BQ1143" i="1"/>
  <c r="BJ1143" i="1"/>
  <c r="BC1143" i="1"/>
  <c r="AX1143" i="1"/>
  <c r="AS1143" i="1"/>
  <c r="AN1143" i="1"/>
  <c r="AI1143" i="1"/>
  <c r="AD1143" i="1"/>
  <c r="AC1143" i="1"/>
  <c r="AB1143" i="1"/>
  <c r="AA1143" i="1"/>
  <c r="Z1143" i="1"/>
  <c r="Y1143" i="1"/>
  <c r="X1143" i="1"/>
  <c r="W1143" i="1"/>
  <c r="V1143" i="1"/>
  <c r="U1143" i="1"/>
  <c r="T1143" i="1"/>
  <c r="S1143" i="1"/>
  <c r="R1143" i="1"/>
  <c r="Q1143" i="1"/>
  <c r="P1143" i="1"/>
  <c r="O1143" i="1"/>
  <c r="N1143" i="1"/>
  <c r="K1143" i="1" s="1"/>
  <c r="M1143" i="1"/>
  <c r="L1143" i="1"/>
  <c r="BX974" i="1"/>
  <c r="BQ974" i="1"/>
  <c r="BJ974" i="1"/>
  <c r="BC974" i="1"/>
  <c r="AX974" i="1"/>
  <c r="AS974" i="1"/>
  <c r="AN974" i="1"/>
  <c r="AI974" i="1"/>
  <c r="AD974" i="1"/>
  <c r="AC974" i="1"/>
  <c r="AB974" i="1"/>
  <c r="AA974" i="1"/>
  <c r="Z974" i="1"/>
  <c r="Y974" i="1"/>
  <c r="X974" i="1"/>
  <c r="W974" i="1"/>
  <c r="V974" i="1"/>
  <c r="U974" i="1"/>
  <c r="T974" i="1"/>
  <c r="S974" i="1"/>
  <c r="R974" i="1"/>
  <c r="Q974" i="1"/>
  <c r="P974" i="1"/>
  <c r="O974" i="1"/>
  <c r="N974" i="1"/>
  <c r="M974" i="1"/>
  <c r="L974" i="1"/>
  <c r="BX22" i="1"/>
  <c r="BQ22" i="1"/>
  <c r="BJ22" i="1"/>
  <c r="BC22" i="1"/>
  <c r="AX22" i="1"/>
  <c r="AS22" i="1"/>
  <c r="AN22" i="1"/>
  <c r="AI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N22" i="1"/>
  <c r="M22" i="1"/>
  <c r="L22" i="1"/>
  <c r="BX21" i="1"/>
  <c r="BQ21" i="1"/>
  <c r="BJ21" i="1"/>
  <c r="BC21" i="1"/>
  <c r="AX21" i="1"/>
  <c r="AS21" i="1"/>
  <c r="AN21" i="1"/>
  <c r="AI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 s="1"/>
  <c r="BX1024" i="1"/>
  <c r="BQ1024" i="1"/>
  <c r="BJ1024" i="1"/>
  <c r="BC1024" i="1"/>
  <c r="AX1024" i="1"/>
  <c r="AS1024" i="1"/>
  <c r="AN1024" i="1"/>
  <c r="AI1024" i="1"/>
  <c r="AD1024" i="1"/>
  <c r="AC1024" i="1"/>
  <c r="AB1024" i="1"/>
  <c r="AA1024" i="1"/>
  <c r="Z1024" i="1"/>
  <c r="Y1024" i="1"/>
  <c r="X1024" i="1"/>
  <c r="W1024" i="1"/>
  <c r="V1024" i="1"/>
  <c r="U1024" i="1"/>
  <c r="T1024" i="1"/>
  <c r="S1024" i="1"/>
  <c r="R1024" i="1"/>
  <c r="Q1024" i="1"/>
  <c r="P1024" i="1"/>
  <c r="O1024" i="1"/>
  <c r="N1024" i="1"/>
  <c r="M1024" i="1"/>
  <c r="L1024" i="1"/>
  <c r="BX1048" i="1"/>
  <c r="BQ1048" i="1"/>
  <c r="BJ1048" i="1"/>
  <c r="BC1048" i="1"/>
  <c r="AX1048" i="1"/>
  <c r="AS1048" i="1"/>
  <c r="AN1048" i="1"/>
  <c r="AI1048" i="1"/>
  <c r="AD1048" i="1"/>
  <c r="AC1048" i="1"/>
  <c r="AB1048" i="1"/>
  <c r="AA1048" i="1"/>
  <c r="Z1048" i="1"/>
  <c r="Y1048" i="1"/>
  <c r="X1048" i="1"/>
  <c r="W1048" i="1"/>
  <c r="V1048" i="1"/>
  <c r="U1048" i="1"/>
  <c r="T1048" i="1"/>
  <c r="S1048" i="1"/>
  <c r="R1048" i="1"/>
  <c r="Q1048" i="1"/>
  <c r="P1048" i="1"/>
  <c r="O1048" i="1"/>
  <c r="N1048" i="1"/>
  <c r="M1048" i="1"/>
  <c r="L1048" i="1"/>
  <c r="AX907" i="1"/>
  <c r="AS907" i="1"/>
  <c r="AN907" i="1"/>
  <c r="AI907" i="1"/>
  <c r="AD907" i="1"/>
  <c r="AC907" i="1"/>
  <c r="AB907" i="1"/>
  <c r="AA907" i="1"/>
  <c r="Z907" i="1"/>
  <c r="Y907" i="1"/>
  <c r="X907" i="1"/>
  <c r="W907" i="1"/>
  <c r="V907" i="1"/>
  <c r="U907" i="1"/>
  <c r="T907" i="1"/>
  <c r="S907" i="1"/>
  <c r="R907" i="1"/>
  <c r="Q907" i="1"/>
  <c r="P907" i="1"/>
  <c r="O907" i="1"/>
  <c r="N907" i="1"/>
  <c r="M907" i="1"/>
  <c r="L907" i="1"/>
  <c r="BX1203" i="1"/>
  <c r="BQ1203" i="1"/>
  <c r="BJ1203" i="1"/>
  <c r="BC1203" i="1"/>
  <c r="AX1203" i="1"/>
  <c r="AS1203" i="1"/>
  <c r="AN1203" i="1"/>
  <c r="AI1203" i="1"/>
  <c r="AD1203" i="1"/>
  <c r="AC1203" i="1"/>
  <c r="AB1203" i="1"/>
  <c r="AA1203" i="1"/>
  <c r="Z1203" i="1"/>
  <c r="Y1203" i="1"/>
  <c r="X1203" i="1"/>
  <c r="W1203" i="1"/>
  <c r="V1203" i="1"/>
  <c r="U1203" i="1"/>
  <c r="T1203" i="1"/>
  <c r="S1203" i="1"/>
  <c r="R1203" i="1"/>
  <c r="Q1203" i="1"/>
  <c r="P1203" i="1"/>
  <c r="O1203" i="1"/>
  <c r="N1203" i="1"/>
  <c r="M1203" i="1"/>
  <c r="L1203" i="1"/>
  <c r="BX1202" i="1"/>
  <c r="BQ1202" i="1"/>
  <c r="BJ1202" i="1"/>
  <c r="BC1202" i="1"/>
  <c r="AX1202" i="1"/>
  <c r="AS1202" i="1"/>
  <c r="AN1202" i="1"/>
  <c r="AI1202" i="1"/>
  <c r="AD1202" i="1"/>
  <c r="AC1202" i="1"/>
  <c r="AB1202" i="1"/>
  <c r="AA1202" i="1"/>
  <c r="Z1202" i="1"/>
  <c r="Y1202" i="1"/>
  <c r="X1202" i="1"/>
  <c r="W1202" i="1"/>
  <c r="V1202" i="1"/>
  <c r="U1202" i="1"/>
  <c r="T1202" i="1"/>
  <c r="S1202" i="1"/>
  <c r="R1202" i="1"/>
  <c r="Q1202" i="1"/>
  <c r="P1202" i="1"/>
  <c r="O1202" i="1"/>
  <c r="N1202" i="1"/>
  <c r="M1202" i="1"/>
  <c r="L1202" i="1"/>
  <c r="BX504" i="1"/>
  <c r="BQ504" i="1"/>
  <c r="BJ504" i="1"/>
  <c r="BC504" i="1"/>
  <c r="AX504" i="1"/>
  <c r="AS504" i="1"/>
  <c r="AN504" i="1"/>
  <c r="AI504" i="1"/>
  <c r="AD504" i="1"/>
  <c r="AC504" i="1"/>
  <c r="AB504" i="1"/>
  <c r="AA504" i="1"/>
  <c r="Z504" i="1"/>
  <c r="Y504" i="1"/>
  <c r="X504" i="1"/>
  <c r="W504" i="1"/>
  <c r="V504" i="1"/>
  <c r="U504" i="1"/>
  <c r="T504" i="1"/>
  <c r="S504" i="1"/>
  <c r="R504" i="1"/>
  <c r="Q504" i="1"/>
  <c r="P504" i="1"/>
  <c r="O504" i="1"/>
  <c r="N504" i="1"/>
  <c r="M504" i="1"/>
  <c r="L504" i="1"/>
  <c r="BX483" i="1"/>
  <c r="BQ483" i="1"/>
  <c r="BJ483" i="1"/>
  <c r="BC483" i="1"/>
  <c r="AX483" i="1"/>
  <c r="AS483" i="1"/>
  <c r="AN483" i="1"/>
  <c r="AI483" i="1"/>
  <c r="AD483" i="1"/>
  <c r="AC483" i="1"/>
  <c r="AB483" i="1"/>
  <c r="AA483" i="1"/>
  <c r="Z483" i="1"/>
  <c r="Y483" i="1"/>
  <c r="X483" i="1"/>
  <c r="W483" i="1"/>
  <c r="V483" i="1"/>
  <c r="U483" i="1"/>
  <c r="T483" i="1"/>
  <c r="S483" i="1"/>
  <c r="R483" i="1"/>
  <c r="Q483" i="1"/>
  <c r="P483" i="1"/>
  <c r="O483" i="1"/>
  <c r="N483" i="1"/>
  <c r="M483" i="1"/>
  <c r="L483" i="1"/>
  <c r="BX215" i="1"/>
  <c r="BQ215" i="1"/>
  <c r="BJ215" i="1"/>
  <c r="BC215" i="1"/>
  <c r="AX215" i="1"/>
  <c r="AS215" i="1"/>
  <c r="AN215" i="1"/>
  <c r="AI215" i="1"/>
  <c r="AD215" i="1"/>
  <c r="AC215" i="1"/>
  <c r="AB215" i="1"/>
  <c r="AA215" i="1"/>
  <c r="Z215" i="1"/>
  <c r="Y215" i="1"/>
  <c r="X215" i="1"/>
  <c r="W215" i="1"/>
  <c r="V215" i="1"/>
  <c r="U215" i="1"/>
  <c r="T215" i="1"/>
  <c r="S215" i="1"/>
  <c r="R215" i="1"/>
  <c r="Q215" i="1"/>
  <c r="P215" i="1"/>
  <c r="O215" i="1"/>
  <c r="K215" i="1" s="1"/>
  <c r="N215" i="1"/>
  <c r="M215" i="1"/>
  <c r="L215" i="1"/>
  <c r="BX209" i="1"/>
  <c r="BQ209" i="1"/>
  <c r="BJ209" i="1"/>
  <c r="BC209" i="1"/>
  <c r="AX209" i="1"/>
  <c r="AS209" i="1"/>
  <c r="AN209" i="1"/>
  <c r="AI209" i="1"/>
  <c r="AD209" i="1"/>
  <c r="AC209" i="1"/>
  <c r="AB209" i="1"/>
  <c r="AA209" i="1"/>
  <c r="Z209" i="1"/>
  <c r="Y209" i="1"/>
  <c r="X209" i="1"/>
  <c r="W209" i="1"/>
  <c r="V209" i="1"/>
  <c r="U209" i="1"/>
  <c r="T209" i="1"/>
  <c r="S209" i="1"/>
  <c r="R209" i="1"/>
  <c r="Q209" i="1"/>
  <c r="P209" i="1"/>
  <c r="O209" i="1"/>
  <c r="N209" i="1"/>
  <c r="M209" i="1"/>
  <c r="L209" i="1"/>
  <c r="BX222" i="1"/>
  <c r="BQ222" i="1"/>
  <c r="BJ222" i="1"/>
  <c r="BC222" i="1"/>
  <c r="AX222" i="1"/>
  <c r="AS222" i="1"/>
  <c r="AN222" i="1"/>
  <c r="AI222" i="1"/>
  <c r="AD222" i="1"/>
  <c r="AC222" i="1"/>
  <c r="AB222" i="1"/>
  <c r="AA222" i="1"/>
  <c r="Z222" i="1"/>
  <c r="Y222" i="1"/>
  <c r="X222" i="1"/>
  <c r="W222" i="1"/>
  <c r="V222" i="1"/>
  <c r="U222" i="1"/>
  <c r="T222" i="1"/>
  <c r="S222" i="1"/>
  <c r="R222" i="1"/>
  <c r="Q222" i="1"/>
  <c r="P222" i="1"/>
  <c r="O222" i="1"/>
  <c r="N222" i="1"/>
  <c r="M222" i="1"/>
  <c r="L222" i="1"/>
  <c r="BX227" i="1"/>
  <c r="BQ227" i="1"/>
  <c r="BJ227" i="1"/>
  <c r="BC227" i="1"/>
  <c r="AX227" i="1"/>
  <c r="AS227" i="1"/>
  <c r="AN227" i="1"/>
  <c r="AI227" i="1"/>
  <c r="AD227" i="1"/>
  <c r="AC227" i="1"/>
  <c r="AB227" i="1"/>
  <c r="AA227" i="1"/>
  <c r="Z227" i="1"/>
  <c r="Y227" i="1"/>
  <c r="X227" i="1"/>
  <c r="W227" i="1"/>
  <c r="V227" i="1"/>
  <c r="U227" i="1"/>
  <c r="T227" i="1"/>
  <c r="S227" i="1"/>
  <c r="R227" i="1"/>
  <c r="Q227" i="1"/>
  <c r="P227" i="1"/>
  <c r="O227" i="1"/>
  <c r="N227" i="1"/>
  <c r="M227" i="1"/>
  <c r="K227" i="1" s="1"/>
  <c r="L227" i="1"/>
  <c r="BX432" i="1"/>
  <c r="BQ432" i="1"/>
  <c r="BJ432" i="1"/>
  <c r="BC432" i="1"/>
  <c r="AX432" i="1"/>
  <c r="AS432" i="1"/>
  <c r="AN432" i="1"/>
  <c r="AI432" i="1"/>
  <c r="AD432" i="1"/>
  <c r="AC432" i="1"/>
  <c r="AB432" i="1"/>
  <c r="AA432" i="1"/>
  <c r="Z432" i="1"/>
  <c r="Y432" i="1"/>
  <c r="X432" i="1"/>
  <c r="W432" i="1"/>
  <c r="V432" i="1"/>
  <c r="U432" i="1"/>
  <c r="T432" i="1"/>
  <c r="S432" i="1"/>
  <c r="R432" i="1"/>
  <c r="Q432" i="1"/>
  <c r="P432" i="1"/>
  <c r="O432" i="1"/>
  <c r="N432" i="1"/>
  <c r="M432" i="1"/>
  <c r="L432" i="1"/>
  <c r="BX246" i="1"/>
  <c r="BQ246" i="1"/>
  <c r="BJ246" i="1"/>
  <c r="BC246" i="1"/>
  <c r="AX246" i="1"/>
  <c r="AS246" i="1"/>
  <c r="AN246" i="1"/>
  <c r="AI246" i="1"/>
  <c r="AD246" i="1"/>
  <c r="AC246" i="1"/>
  <c r="AB246" i="1"/>
  <c r="AA246" i="1"/>
  <c r="Z246" i="1"/>
  <c r="Y246" i="1"/>
  <c r="X246" i="1"/>
  <c r="W246" i="1"/>
  <c r="V246" i="1"/>
  <c r="U246" i="1"/>
  <c r="T246" i="1"/>
  <c r="S246" i="1"/>
  <c r="R246" i="1"/>
  <c r="Q246" i="1"/>
  <c r="P246" i="1"/>
  <c r="O246" i="1"/>
  <c r="N246" i="1"/>
  <c r="M246" i="1"/>
  <c r="L246" i="1"/>
  <c r="BX141" i="1"/>
  <c r="BQ141" i="1"/>
  <c r="BJ141" i="1"/>
  <c r="BC141" i="1"/>
  <c r="AX141" i="1"/>
  <c r="AS141" i="1"/>
  <c r="AN141" i="1"/>
  <c r="AI141" i="1"/>
  <c r="AD141" i="1"/>
  <c r="AC141" i="1"/>
  <c r="AB141" i="1"/>
  <c r="AA141" i="1"/>
  <c r="Z141" i="1"/>
  <c r="Y141" i="1"/>
  <c r="X141" i="1"/>
  <c r="W141" i="1"/>
  <c r="V141" i="1"/>
  <c r="U141" i="1"/>
  <c r="T141" i="1"/>
  <c r="S141" i="1"/>
  <c r="R141" i="1"/>
  <c r="Q141" i="1"/>
  <c r="P141" i="1"/>
  <c r="O141" i="1"/>
  <c r="N141" i="1"/>
  <c r="M141" i="1"/>
  <c r="L141" i="1"/>
  <c r="K141" i="1" s="1"/>
  <c r="BX822" i="1"/>
  <c r="BQ822" i="1"/>
  <c r="BJ822" i="1"/>
  <c r="BC822" i="1"/>
  <c r="AX822" i="1"/>
  <c r="AS822" i="1"/>
  <c r="AN822" i="1"/>
  <c r="AI822" i="1"/>
  <c r="AD822" i="1"/>
  <c r="AC822" i="1"/>
  <c r="AB822" i="1"/>
  <c r="AA822" i="1"/>
  <c r="Z822" i="1"/>
  <c r="Y822" i="1"/>
  <c r="X822" i="1"/>
  <c r="W822" i="1"/>
  <c r="V822" i="1"/>
  <c r="U822" i="1"/>
  <c r="T822" i="1"/>
  <c r="S822" i="1"/>
  <c r="R822" i="1"/>
  <c r="Q822" i="1"/>
  <c r="P822" i="1"/>
  <c r="O822" i="1"/>
  <c r="N822" i="1"/>
  <c r="M822" i="1"/>
  <c r="L822" i="1"/>
  <c r="BX829" i="1"/>
  <c r="BQ829" i="1"/>
  <c r="BJ829" i="1"/>
  <c r="BC829" i="1"/>
  <c r="AX829" i="1"/>
  <c r="AS829" i="1"/>
  <c r="AN829" i="1"/>
  <c r="AI829" i="1"/>
  <c r="AD829" i="1"/>
  <c r="AC829" i="1"/>
  <c r="AB829" i="1"/>
  <c r="AA829" i="1"/>
  <c r="Z829" i="1"/>
  <c r="Y829" i="1"/>
  <c r="X829" i="1"/>
  <c r="W829" i="1"/>
  <c r="V829" i="1"/>
  <c r="U829" i="1"/>
  <c r="T829" i="1"/>
  <c r="S829" i="1"/>
  <c r="R829" i="1"/>
  <c r="Q829" i="1"/>
  <c r="P829" i="1"/>
  <c r="O829" i="1"/>
  <c r="N829" i="1"/>
  <c r="M829" i="1"/>
  <c r="K829" i="1" s="1"/>
  <c r="L829" i="1"/>
  <c r="BX828" i="1"/>
  <c r="BQ828" i="1"/>
  <c r="BJ828" i="1"/>
  <c r="BC828" i="1"/>
  <c r="AX828" i="1"/>
  <c r="AS828" i="1"/>
  <c r="AN828" i="1"/>
  <c r="AI828" i="1"/>
  <c r="AD828" i="1"/>
  <c r="AC828" i="1"/>
  <c r="AB828" i="1"/>
  <c r="AA828" i="1"/>
  <c r="Z828" i="1"/>
  <c r="Y828" i="1"/>
  <c r="X828" i="1"/>
  <c r="W828" i="1"/>
  <c r="V828" i="1"/>
  <c r="U828" i="1"/>
  <c r="T828" i="1"/>
  <c r="S828" i="1"/>
  <c r="R828" i="1"/>
  <c r="Q828" i="1"/>
  <c r="P828" i="1"/>
  <c r="O828" i="1"/>
  <c r="K828" i="1" s="1"/>
  <c r="N828" i="1"/>
  <c r="M828" i="1"/>
  <c r="L828" i="1"/>
  <c r="BX827" i="1"/>
  <c r="BQ827" i="1"/>
  <c r="BJ827" i="1"/>
  <c r="BC827" i="1"/>
  <c r="AX827" i="1"/>
  <c r="AS827" i="1"/>
  <c r="AN827" i="1"/>
  <c r="AI827" i="1"/>
  <c r="AD827" i="1"/>
  <c r="AC827" i="1"/>
  <c r="AB827" i="1"/>
  <c r="AA827" i="1"/>
  <c r="Z827" i="1"/>
  <c r="Y827" i="1"/>
  <c r="X827" i="1"/>
  <c r="W827" i="1"/>
  <c r="V827" i="1"/>
  <c r="U827" i="1"/>
  <c r="T827" i="1"/>
  <c r="S827" i="1"/>
  <c r="R827" i="1"/>
  <c r="Q827" i="1"/>
  <c r="P827" i="1"/>
  <c r="O827" i="1"/>
  <c r="N827" i="1"/>
  <c r="M827" i="1"/>
  <c r="L827" i="1"/>
  <c r="AX770" i="1"/>
  <c r="AS770" i="1"/>
  <c r="AN770" i="1"/>
  <c r="AI770" i="1"/>
  <c r="AD770" i="1"/>
  <c r="AC770" i="1"/>
  <c r="AB770" i="1"/>
  <c r="AA770" i="1"/>
  <c r="Z770" i="1"/>
  <c r="Y770" i="1"/>
  <c r="X770" i="1"/>
  <c r="W770" i="1"/>
  <c r="V770" i="1"/>
  <c r="U770" i="1"/>
  <c r="T770" i="1"/>
  <c r="S770" i="1"/>
  <c r="R770" i="1"/>
  <c r="Q770" i="1"/>
  <c r="P770" i="1"/>
  <c r="O770" i="1"/>
  <c r="N770" i="1"/>
  <c r="M770" i="1"/>
  <c r="L770" i="1"/>
  <c r="AX772" i="1"/>
  <c r="AS772" i="1"/>
  <c r="AN772" i="1"/>
  <c r="AI772" i="1"/>
  <c r="AD772" i="1"/>
  <c r="AC772" i="1"/>
  <c r="AB772" i="1"/>
  <c r="AA772" i="1"/>
  <c r="Z772" i="1"/>
  <c r="Y772" i="1"/>
  <c r="X772" i="1"/>
  <c r="W772" i="1"/>
  <c r="V772" i="1"/>
  <c r="U772" i="1"/>
  <c r="T772" i="1"/>
  <c r="S772" i="1"/>
  <c r="R772" i="1"/>
  <c r="Q772" i="1"/>
  <c r="P772" i="1"/>
  <c r="O772" i="1"/>
  <c r="N772" i="1"/>
  <c r="M772" i="1"/>
  <c r="L772" i="1"/>
  <c r="AX771" i="1"/>
  <c r="AS771" i="1"/>
  <c r="AN771" i="1"/>
  <c r="AI771" i="1"/>
  <c r="AD771" i="1"/>
  <c r="AC771" i="1"/>
  <c r="AB771" i="1"/>
  <c r="AA771" i="1"/>
  <c r="Z771" i="1"/>
  <c r="Y771" i="1"/>
  <c r="X771" i="1"/>
  <c r="W771" i="1"/>
  <c r="V771" i="1"/>
  <c r="U771" i="1"/>
  <c r="T771" i="1"/>
  <c r="S771" i="1"/>
  <c r="R771" i="1"/>
  <c r="Q771" i="1"/>
  <c r="P771" i="1"/>
  <c r="O771" i="1"/>
  <c r="N771" i="1"/>
  <c r="M771" i="1"/>
  <c r="L771" i="1"/>
  <c r="AX773" i="1"/>
  <c r="AS773" i="1"/>
  <c r="AN773" i="1"/>
  <c r="AI773" i="1"/>
  <c r="AD773" i="1"/>
  <c r="AC773" i="1"/>
  <c r="AB773" i="1"/>
  <c r="AA773" i="1"/>
  <c r="Z773" i="1"/>
  <c r="Y773" i="1"/>
  <c r="X773" i="1"/>
  <c r="W773" i="1"/>
  <c r="V773" i="1"/>
  <c r="U773" i="1"/>
  <c r="T773" i="1"/>
  <c r="S773" i="1"/>
  <c r="R773" i="1"/>
  <c r="Q773" i="1"/>
  <c r="P773" i="1"/>
  <c r="O773" i="1"/>
  <c r="K773" i="1" s="1"/>
  <c r="N773" i="1"/>
  <c r="M773" i="1"/>
  <c r="L773" i="1"/>
  <c r="BX426" i="1"/>
  <c r="BQ426" i="1"/>
  <c r="BJ426" i="1"/>
  <c r="BC426" i="1"/>
  <c r="AX426" i="1"/>
  <c r="AS426" i="1"/>
  <c r="AN426" i="1"/>
  <c r="AI426" i="1"/>
  <c r="AD426" i="1"/>
  <c r="AC426" i="1"/>
  <c r="AB426" i="1"/>
  <c r="AA426" i="1"/>
  <c r="Z426" i="1"/>
  <c r="Y426" i="1"/>
  <c r="X426" i="1"/>
  <c r="W426" i="1"/>
  <c r="V426" i="1"/>
  <c r="U426" i="1"/>
  <c r="T426" i="1"/>
  <c r="S426" i="1"/>
  <c r="R426" i="1"/>
  <c r="Q426" i="1"/>
  <c r="P426" i="1"/>
  <c r="O426" i="1"/>
  <c r="N426" i="1"/>
  <c r="M426" i="1"/>
  <c r="L426" i="1"/>
  <c r="BX725" i="1"/>
  <c r="BQ725" i="1"/>
  <c r="BJ725" i="1"/>
  <c r="BC725" i="1"/>
  <c r="AX725" i="1"/>
  <c r="AS725" i="1"/>
  <c r="AN725" i="1"/>
  <c r="AI725" i="1"/>
  <c r="AD725" i="1"/>
  <c r="AC725" i="1"/>
  <c r="AB725" i="1"/>
  <c r="AA725" i="1"/>
  <c r="Z725" i="1"/>
  <c r="Y725" i="1"/>
  <c r="X725" i="1"/>
  <c r="W725" i="1"/>
  <c r="V725" i="1"/>
  <c r="U725" i="1"/>
  <c r="T725" i="1"/>
  <c r="S725" i="1"/>
  <c r="R725" i="1"/>
  <c r="Q725" i="1"/>
  <c r="P725" i="1"/>
  <c r="O725" i="1"/>
  <c r="N725" i="1"/>
  <c r="M725" i="1"/>
  <c r="L725" i="1"/>
  <c r="BX167" i="1"/>
  <c r="BQ167" i="1"/>
  <c r="BJ167" i="1"/>
  <c r="BC167" i="1"/>
  <c r="AX167" i="1"/>
  <c r="AS167" i="1"/>
  <c r="AN167" i="1"/>
  <c r="AI167" i="1"/>
  <c r="AD167" i="1"/>
  <c r="AC167" i="1"/>
  <c r="AB167" i="1"/>
  <c r="AA167" i="1"/>
  <c r="Z167" i="1"/>
  <c r="Y167" i="1"/>
  <c r="X167" i="1"/>
  <c r="W167" i="1"/>
  <c r="V167" i="1"/>
  <c r="U167" i="1"/>
  <c r="T167" i="1"/>
  <c r="S167" i="1"/>
  <c r="R167" i="1"/>
  <c r="Q167" i="1"/>
  <c r="P167" i="1"/>
  <c r="O167" i="1"/>
  <c r="N167" i="1"/>
  <c r="M167" i="1"/>
  <c r="L167" i="1"/>
  <c r="K167" i="1" s="1"/>
  <c r="BX170" i="1"/>
  <c r="BQ170" i="1"/>
  <c r="BJ170" i="1"/>
  <c r="BC170" i="1"/>
  <c r="AX170" i="1"/>
  <c r="AS170" i="1"/>
  <c r="AN170" i="1"/>
  <c r="AI170" i="1"/>
  <c r="AD170" i="1"/>
  <c r="AC170" i="1"/>
  <c r="AB170" i="1"/>
  <c r="AA170" i="1"/>
  <c r="Z170" i="1"/>
  <c r="Y170" i="1"/>
  <c r="X170" i="1"/>
  <c r="W170" i="1"/>
  <c r="V170" i="1"/>
  <c r="U170" i="1"/>
  <c r="T170" i="1"/>
  <c r="S170" i="1"/>
  <c r="R170" i="1"/>
  <c r="Q170" i="1"/>
  <c r="P170" i="1"/>
  <c r="O170" i="1"/>
  <c r="N170" i="1"/>
  <c r="M170" i="1"/>
  <c r="L170" i="1"/>
  <c r="BX164" i="1"/>
  <c r="BQ164" i="1"/>
  <c r="BJ164" i="1"/>
  <c r="BC164" i="1"/>
  <c r="AX164" i="1"/>
  <c r="AS164" i="1"/>
  <c r="AN164" i="1"/>
  <c r="AI164" i="1"/>
  <c r="AD164" i="1"/>
  <c r="AC164" i="1"/>
  <c r="AB164" i="1"/>
  <c r="AA164" i="1"/>
  <c r="Z164" i="1"/>
  <c r="Y164" i="1"/>
  <c r="X164" i="1"/>
  <c r="W164" i="1"/>
  <c r="V164" i="1"/>
  <c r="U164" i="1"/>
  <c r="T164" i="1"/>
  <c r="S164" i="1"/>
  <c r="R164" i="1"/>
  <c r="Q164" i="1"/>
  <c r="P164" i="1"/>
  <c r="O164" i="1"/>
  <c r="N164" i="1"/>
  <c r="M164" i="1"/>
  <c r="L164" i="1"/>
  <c r="BX163" i="1"/>
  <c r="BQ163" i="1"/>
  <c r="BJ163" i="1"/>
  <c r="BC163" i="1"/>
  <c r="AX163" i="1"/>
  <c r="AS163" i="1"/>
  <c r="AN163" i="1"/>
  <c r="AI163" i="1"/>
  <c r="AD163" i="1"/>
  <c r="AC163" i="1"/>
  <c r="AB163" i="1"/>
  <c r="AA163" i="1"/>
  <c r="Z163" i="1"/>
  <c r="Y163" i="1"/>
  <c r="X163" i="1"/>
  <c r="W163" i="1"/>
  <c r="V163" i="1"/>
  <c r="U163" i="1"/>
  <c r="T163" i="1"/>
  <c r="S163" i="1"/>
  <c r="R163" i="1"/>
  <c r="Q163" i="1"/>
  <c r="P163" i="1"/>
  <c r="O163" i="1"/>
  <c r="N163" i="1"/>
  <c r="M163" i="1"/>
  <c r="L163" i="1"/>
  <c r="K163" i="1" s="1"/>
  <c r="BX427" i="1"/>
  <c r="BQ427" i="1"/>
  <c r="BJ427" i="1"/>
  <c r="BC427" i="1"/>
  <c r="AX427" i="1"/>
  <c r="AS427" i="1"/>
  <c r="AN427" i="1"/>
  <c r="AI427" i="1"/>
  <c r="AD427" i="1"/>
  <c r="AC427" i="1"/>
  <c r="AB427" i="1"/>
  <c r="AA427" i="1"/>
  <c r="Z427" i="1"/>
  <c r="Y427" i="1"/>
  <c r="X427" i="1"/>
  <c r="W427" i="1"/>
  <c r="V427" i="1"/>
  <c r="U427" i="1"/>
  <c r="T427" i="1"/>
  <c r="S427" i="1"/>
  <c r="R427" i="1"/>
  <c r="Q427" i="1"/>
  <c r="P427" i="1"/>
  <c r="O427" i="1"/>
  <c r="N427" i="1"/>
  <c r="M427" i="1"/>
  <c r="L427" i="1"/>
  <c r="BX171" i="1"/>
  <c r="BQ171" i="1"/>
  <c r="BJ171" i="1"/>
  <c r="BC171" i="1"/>
  <c r="AX171" i="1"/>
  <c r="AS171" i="1"/>
  <c r="AN171" i="1"/>
  <c r="AI171" i="1"/>
  <c r="AD171" i="1"/>
  <c r="AC171" i="1"/>
  <c r="AB171" i="1"/>
  <c r="AA171" i="1"/>
  <c r="Z171" i="1"/>
  <c r="Y171" i="1"/>
  <c r="X171" i="1"/>
  <c r="W171" i="1"/>
  <c r="V171" i="1"/>
  <c r="U171" i="1"/>
  <c r="T171" i="1"/>
  <c r="S171" i="1"/>
  <c r="R171" i="1"/>
  <c r="Q171" i="1"/>
  <c r="P171" i="1"/>
  <c r="O171" i="1"/>
  <c r="N171" i="1"/>
  <c r="M171" i="1"/>
  <c r="L171" i="1"/>
  <c r="BX722" i="1"/>
  <c r="BQ722" i="1"/>
  <c r="BJ722" i="1"/>
  <c r="BC722" i="1"/>
  <c r="AX722" i="1"/>
  <c r="AS722" i="1"/>
  <c r="AN722" i="1"/>
  <c r="AI722" i="1"/>
  <c r="AD722" i="1"/>
  <c r="AC722" i="1"/>
  <c r="AB722" i="1"/>
  <c r="AA722" i="1"/>
  <c r="Z722" i="1"/>
  <c r="Y722" i="1"/>
  <c r="X722" i="1"/>
  <c r="W722" i="1"/>
  <c r="V722" i="1"/>
  <c r="U722" i="1"/>
  <c r="T722" i="1"/>
  <c r="S722" i="1"/>
  <c r="R722" i="1"/>
  <c r="Q722" i="1"/>
  <c r="P722" i="1"/>
  <c r="O722" i="1"/>
  <c r="N722" i="1"/>
  <c r="M722" i="1"/>
  <c r="L722" i="1"/>
  <c r="BX723" i="1"/>
  <c r="BQ723" i="1"/>
  <c r="BJ723" i="1"/>
  <c r="BC723" i="1"/>
  <c r="AX723" i="1"/>
  <c r="AS723" i="1"/>
  <c r="AN723" i="1"/>
  <c r="AI723" i="1"/>
  <c r="AD723" i="1"/>
  <c r="AC723" i="1"/>
  <c r="AB723" i="1"/>
  <c r="AA723" i="1"/>
  <c r="Z723" i="1"/>
  <c r="Y723" i="1"/>
  <c r="X723" i="1"/>
  <c r="W723" i="1"/>
  <c r="V723" i="1"/>
  <c r="U723" i="1"/>
  <c r="T723" i="1"/>
  <c r="S723" i="1"/>
  <c r="R723" i="1"/>
  <c r="Q723" i="1"/>
  <c r="P723" i="1"/>
  <c r="O723" i="1"/>
  <c r="N723" i="1"/>
  <c r="M723" i="1"/>
  <c r="L723" i="1"/>
  <c r="BX656" i="1"/>
  <c r="BQ656" i="1"/>
  <c r="BJ656" i="1"/>
  <c r="BC656" i="1"/>
  <c r="AX656" i="1"/>
  <c r="AS656" i="1"/>
  <c r="AN656" i="1"/>
  <c r="AI656" i="1"/>
  <c r="AD656" i="1"/>
  <c r="AC656" i="1"/>
  <c r="AB656" i="1"/>
  <c r="AA656" i="1"/>
  <c r="Z656" i="1"/>
  <c r="Y656" i="1"/>
  <c r="X656" i="1"/>
  <c r="W656" i="1"/>
  <c r="V656" i="1"/>
  <c r="U656" i="1"/>
  <c r="T656" i="1"/>
  <c r="S656" i="1"/>
  <c r="R656" i="1"/>
  <c r="Q656" i="1"/>
  <c r="P656" i="1"/>
  <c r="O656" i="1"/>
  <c r="N656" i="1"/>
  <c r="M656" i="1"/>
  <c r="L656" i="1"/>
  <c r="BX667" i="1"/>
  <c r="BQ667" i="1"/>
  <c r="BJ667" i="1"/>
  <c r="BC667" i="1"/>
  <c r="AX667" i="1"/>
  <c r="AS667" i="1"/>
  <c r="AN667" i="1"/>
  <c r="AI667" i="1"/>
  <c r="AD667" i="1"/>
  <c r="AC667" i="1"/>
  <c r="AB667" i="1"/>
  <c r="AA667" i="1"/>
  <c r="Z667" i="1"/>
  <c r="Y667" i="1"/>
  <c r="X667" i="1"/>
  <c r="W667" i="1"/>
  <c r="V667" i="1"/>
  <c r="U667" i="1"/>
  <c r="T667" i="1"/>
  <c r="S667" i="1"/>
  <c r="R667" i="1"/>
  <c r="Q667" i="1"/>
  <c r="P667" i="1"/>
  <c r="O667" i="1"/>
  <c r="N667" i="1"/>
  <c r="M667" i="1"/>
  <c r="L667" i="1"/>
  <c r="BX657" i="1"/>
  <c r="BQ657" i="1"/>
  <c r="BJ657" i="1"/>
  <c r="BC657" i="1"/>
  <c r="AX657" i="1"/>
  <c r="AS657" i="1"/>
  <c r="AN657" i="1"/>
  <c r="AI657" i="1"/>
  <c r="AD657" i="1"/>
  <c r="AC657" i="1"/>
  <c r="AB657" i="1"/>
  <c r="AA657" i="1"/>
  <c r="Z657" i="1"/>
  <c r="Y657" i="1"/>
  <c r="X657" i="1"/>
  <c r="W657" i="1"/>
  <c r="V657" i="1"/>
  <c r="U657" i="1"/>
  <c r="T657" i="1"/>
  <c r="S657" i="1"/>
  <c r="R657" i="1"/>
  <c r="Q657" i="1"/>
  <c r="P657" i="1"/>
  <c r="O657" i="1"/>
  <c r="N657" i="1"/>
  <c r="M657" i="1"/>
  <c r="L657" i="1"/>
  <c r="BX681" i="1"/>
  <c r="BQ681" i="1"/>
  <c r="BJ681" i="1"/>
  <c r="BC681" i="1"/>
  <c r="AX681" i="1"/>
  <c r="AS681" i="1"/>
  <c r="AN681" i="1"/>
  <c r="AI681" i="1"/>
  <c r="AD681" i="1"/>
  <c r="AC681" i="1"/>
  <c r="AB681" i="1"/>
  <c r="AA681" i="1"/>
  <c r="Z681" i="1"/>
  <c r="Y681" i="1"/>
  <c r="X681" i="1"/>
  <c r="W681" i="1"/>
  <c r="V681" i="1"/>
  <c r="U681" i="1"/>
  <c r="T681" i="1"/>
  <c r="S681" i="1"/>
  <c r="R681" i="1"/>
  <c r="Q681" i="1"/>
  <c r="P681" i="1"/>
  <c r="O681" i="1"/>
  <c r="N681" i="1"/>
  <c r="M681" i="1"/>
  <c r="L681" i="1"/>
  <c r="BX655" i="1"/>
  <c r="BQ655" i="1"/>
  <c r="BJ655" i="1"/>
  <c r="BC655" i="1"/>
  <c r="AX655" i="1"/>
  <c r="AS655" i="1"/>
  <c r="AN655" i="1"/>
  <c r="AI655" i="1"/>
  <c r="AD655" i="1"/>
  <c r="AC655" i="1"/>
  <c r="AB655" i="1"/>
  <c r="AA655" i="1"/>
  <c r="Z655" i="1"/>
  <c r="Y655" i="1"/>
  <c r="X655" i="1"/>
  <c r="W655" i="1"/>
  <c r="V655" i="1"/>
  <c r="U655" i="1"/>
  <c r="T655" i="1"/>
  <c r="S655" i="1"/>
  <c r="R655" i="1"/>
  <c r="Q655" i="1"/>
  <c r="P655" i="1"/>
  <c r="O655" i="1"/>
  <c r="N655" i="1"/>
  <c r="M655" i="1"/>
  <c r="L655" i="1"/>
  <c r="AX134" i="1"/>
  <c r="AS134" i="1"/>
  <c r="AN134" i="1"/>
  <c r="AI134" i="1"/>
  <c r="AD134" i="1"/>
  <c r="AC134" i="1"/>
  <c r="AB134" i="1"/>
  <c r="AA134" i="1"/>
  <c r="Z134" i="1"/>
  <c r="Y134" i="1"/>
  <c r="X134" i="1"/>
  <c r="W134" i="1"/>
  <c r="V134" i="1"/>
  <c r="U134" i="1"/>
  <c r="T134" i="1"/>
  <c r="S134" i="1"/>
  <c r="R134" i="1"/>
  <c r="Q134" i="1"/>
  <c r="P134" i="1"/>
  <c r="O134" i="1"/>
  <c r="N134" i="1"/>
  <c r="M134" i="1"/>
  <c r="L134" i="1"/>
  <c r="K134" i="1" s="1"/>
  <c r="BX675" i="1"/>
  <c r="BQ675" i="1"/>
  <c r="BJ675" i="1"/>
  <c r="BC675" i="1"/>
  <c r="AX675" i="1"/>
  <c r="AS675" i="1"/>
  <c r="AN675" i="1"/>
  <c r="AI675" i="1"/>
  <c r="AD675" i="1"/>
  <c r="AC675" i="1"/>
  <c r="AB675" i="1"/>
  <c r="AA675" i="1"/>
  <c r="Z675" i="1"/>
  <c r="Y675" i="1"/>
  <c r="X675" i="1"/>
  <c r="W675" i="1"/>
  <c r="V675" i="1"/>
  <c r="U675" i="1"/>
  <c r="T675" i="1"/>
  <c r="S675" i="1"/>
  <c r="R675" i="1"/>
  <c r="Q675" i="1"/>
  <c r="P675" i="1"/>
  <c r="O675" i="1"/>
  <c r="N675" i="1"/>
  <c r="M675" i="1"/>
  <c r="L675" i="1"/>
  <c r="BX682" i="1"/>
  <c r="BQ682" i="1"/>
  <c r="BJ682" i="1"/>
  <c r="BC682" i="1"/>
  <c r="AX682" i="1"/>
  <c r="AS682" i="1"/>
  <c r="AN682" i="1"/>
  <c r="AI682" i="1"/>
  <c r="AD682" i="1"/>
  <c r="AC682" i="1"/>
  <c r="AB682" i="1"/>
  <c r="AA682" i="1"/>
  <c r="Z682" i="1"/>
  <c r="Y682" i="1"/>
  <c r="X682" i="1"/>
  <c r="W682" i="1"/>
  <c r="V682" i="1"/>
  <c r="U682" i="1"/>
  <c r="T682" i="1"/>
  <c r="S682" i="1"/>
  <c r="R682" i="1"/>
  <c r="Q682" i="1"/>
  <c r="P682" i="1"/>
  <c r="O682" i="1"/>
  <c r="N682" i="1"/>
  <c r="M682" i="1"/>
  <c r="K682" i="1" s="1"/>
  <c r="L682" i="1"/>
  <c r="BX670" i="1"/>
  <c r="BQ670" i="1"/>
  <c r="BJ670" i="1"/>
  <c r="BC670" i="1"/>
  <c r="AX670" i="1"/>
  <c r="AS670" i="1"/>
  <c r="AN670" i="1"/>
  <c r="AI670" i="1"/>
  <c r="AD670" i="1"/>
  <c r="AC670" i="1"/>
  <c r="AB670" i="1"/>
  <c r="AA670" i="1"/>
  <c r="Z670" i="1"/>
  <c r="Y670" i="1"/>
  <c r="X670" i="1"/>
  <c r="W670" i="1"/>
  <c r="V670" i="1"/>
  <c r="U670" i="1"/>
  <c r="T670" i="1"/>
  <c r="S670" i="1"/>
  <c r="R670" i="1"/>
  <c r="Q670" i="1"/>
  <c r="P670" i="1"/>
  <c r="O670" i="1"/>
  <c r="N670" i="1"/>
  <c r="M670" i="1"/>
  <c r="L670" i="1"/>
  <c r="BX666" i="1"/>
  <c r="BQ666" i="1"/>
  <c r="BJ666" i="1"/>
  <c r="BC666" i="1"/>
  <c r="AX666" i="1"/>
  <c r="AS666" i="1"/>
  <c r="AN666" i="1"/>
  <c r="AI666" i="1"/>
  <c r="AD666" i="1"/>
  <c r="AC666" i="1"/>
  <c r="AB666" i="1"/>
  <c r="AA666" i="1"/>
  <c r="Z666" i="1"/>
  <c r="Y666" i="1"/>
  <c r="X666" i="1"/>
  <c r="W666" i="1"/>
  <c r="V666" i="1"/>
  <c r="U666" i="1"/>
  <c r="T666" i="1"/>
  <c r="S666" i="1"/>
  <c r="R666" i="1"/>
  <c r="Q666" i="1"/>
  <c r="P666" i="1"/>
  <c r="O666" i="1"/>
  <c r="N666" i="1"/>
  <c r="M666" i="1"/>
  <c r="L666" i="1"/>
  <c r="BX669" i="1"/>
  <c r="BQ669" i="1"/>
  <c r="BJ669" i="1"/>
  <c r="BC669" i="1"/>
  <c r="AX669" i="1"/>
  <c r="AS669" i="1"/>
  <c r="AN669" i="1"/>
  <c r="AI669" i="1"/>
  <c r="AD669" i="1"/>
  <c r="AC669" i="1"/>
  <c r="AB669" i="1"/>
  <c r="AA669" i="1"/>
  <c r="Z669" i="1"/>
  <c r="Y669" i="1"/>
  <c r="X669" i="1"/>
  <c r="W669" i="1"/>
  <c r="V669" i="1"/>
  <c r="U669" i="1"/>
  <c r="T669" i="1"/>
  <c r="S669" i="1"/>
  <c r="R669" i="1"/>
  <c r="Q669" i="1"/>
  <c r="P669" i="1"/>
  <c r="O669" i="1"/>
  <c r="N669" i="1"/>
  <c r="M669" i="1"/>
  <c r="L669" i="1"/>
  <c r="BX668" i="1"/>
  <c r="BQ668" i="1"/>
  <c r="BJ668" i="1"/>
  <c r="BC668" i="1"/>
  <c r="AX668" i="1"/>
  <c r="AS668" i="1"/>
  <c r="AN668" i="1"/>
  <c r="AI668" i="1"/>
  <c r="AD668" i="1"/>
  <c r="AC668" i="1"/>
  <c r="AB668" i="1"/>
  <c r="AA668" i="1"/>
  <c r="Z668" i="1"/>
  <c r="Y668" i="1"/>
  <c r="X668" i="1"/>
  <c r="W668" i="1"/>
  <c r="V668" i="1"/>
  <c r="U668" i="1"/>
  <c r="T668" i="1"/>
  <c r="S668" i="1"/>
  <c r="R668" i="1"/>
  <c r="Q668" i="1"/>
  <c r="P668" i="1"/>
  <c r="O668" i="1"/>
  <c r="N668" i="1"/>
  <c r="M668" i="1"/>
  <c r="L668" i="1"/>
  <c r="BX150" i="1"/>
  <c r="BQ150" i="1"/>
  <c r="BJ150" i="1"/>
  <c r="BC150" i="1"/>
  <c r="AX150" i="1"/>
  <c r="AS150" i="1"/>
  <c r="AN150" i="1"/>
  <c r="AI150" i="1"/>
  <c r="AD150" i="1"/>
  <c r="AC150" i="1"/>
  <c r="AB150" i="1"/>
  <c r="AA150" i="1"/>
  <c r="Z150" i="1"/>
  <c r="Y150" i="1"/>
  <c r="X150" i="1"/>
  <c r="W150" i="1"/>
  <c r="V150" i="1"/>
  <c r="U150" i="1"/>
  <c r="T150" i="1"/>
  <c r="S150" i="1"/>
  <c r="R150" i="1"/>
  <c r="Q150" i="1"/>
  <c r="P150" i="1"/>
  <c r="O150" i="1"/>
  <c r="N150" i="1"/>
  <c r="M150" i="1"/>
  <c r="L150" i="1"/>
  <c r="AX664" i="1"/>
  <c r="AS664" i="1"/>
  <c r="AN664" i="1"/>
  <c r="AI664" i="1"/>
  <c r="AD664" i="1"/>
  <c r="AC664" i="1"/>
  <c r="AB664" i="1"/>
  <c r="AA664" i="1"/>
  <c r="Z664" i="1"/>
  <c r="Y664" i="1"/>
  <c r="X664" i="1"/>
  <c r="W664" i="1"/>
  <c r="V664" i="1"/>
  <c r="U664" i="1"/>
  <c r="T664" i="1"/>
  <c r="S664" i="1"/>
  <c r="R664" i="1"/>
  <c r="Q664" i="1"/>
  <c r="P664" i="1"/>
  <c r="O664" i="1"/>
  <c r="N664" i="1"/>
  <c r="M664" i="1"/>
  <c r="L664" i="1"/>
  <c r="AX662" i="1"/>
  <c r="AS662" i="1"/>
  <c r="AN662" i="1"/>
  <c r="AI662" i="1"/>
  <c r="AD662" i="1"/>
  <c r="AC662" i="1"/>
  <c r="AB662" i="1"/>
  <c r="AA662" i="1"/>
  <c r="Z662" i="1"/>
  <c r="Y662" i="1"/>
  <c r="X662" i="1"/>
  <c r="W662" i="1"/>
  <c r="V662" i="1"/>
  <c r="U662" i="1"/>
  <c r="T662" i="1"/>
  <c r="S662" i="1"/>
  <c r="R662" i="1"/>
  <c r="Q662" i="1"/>
  <c r="P662" i="1"/>
  <c r="O662" i="1"/>
  <c r="N662" i="1"/>
  <c r="M662" i="1"/>
  <c r="L662" i="1"/>
  <c r="BX684" i="1"/>
  <c r="BQ684" i="1"/>
  <c r="BJ684" i="1"/>
  <c r="BC684" i="1"/>
  <c r="AX684" i="1"/>
  <c r="AS684" i="1"/>
  <c r="AN684" i="1"/>
  <c r="AI684" i="1"/>
  <c r="AD684" i="1"/>
  <c r="AC684" i="1"/>
  <c r="AB684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K684" i="1" s="1"/>
  <c r="L684" i="1"/>
  <c r="BX685" i="1"/>
  <c r="BQ685" i="1"/>
  <c r="BJ685" i="1"/>
  <c r="BC685" i="1"/>
  <c r="AX685" i="1"/>
  <c r="AS685" i="1"/>
  <c r="AN685" i="1"/>
  <c r="AI685" i="1"/>
  <c r="AD685" i="1"/>
  <c r="AC685" i="1"/>
  <c r="AB685" i="1"/>
  <c r="AA685" i="1"/>
  <c r="Z685" i="1"/>
  <c r="Y685" i="1"/>
  <c r="X685" i="1"/>
  <c r="W685" i="1"/>
  <c r="V685" i="1"/>
  <c r="U685" i="1"/>
  <c r="T685" i="1"/>
  <c r="S685" i="1"/>
  <c r="R685" i="1"/>
  <c r="Q685" i="1"/>
  <c r="P685" i="1"/>
  <c r="O685" i="1"/>
  <c r="N685" i="1"/>
  <c r="M685" i="1"/>
  <c r="L685" i="1"/>
  <c r="BX166" i="1"/>
  <c r="BQ166" i="1"/>
  <c r="BJ166" i="1"/>
  <c r="BC166" i="1"/>
  <c r="AX166" i="1"/>
  <c r="AS166" i="1"/>
  <c r="AN166" i="1"/>
  <c r="AI166" i="1"/>
  <c r="AD166" i="1"/>
  <c r="AC166" i="1"/>
  <c r="AB166" i="1"/>
  <c r="AA166" i="1"/>
  <c r="Z166" i="1"/>
  <c r="Y166" i="1"/>
  <c r="X166" i="1"/>
  <c r="W166" i="1"/>
  <c r="V166" i="1"/>
  <c r="U166" i="1"/>
  <c r="T166" i="1"/>
  <c r="S166" i="1"/>
  <c r="R166" i="1"/>
  <c r="Q166" i="1"/>
  <c r="P166" i="1"/>
  <c r="O166" i="1"/>
  <c r="N166" i="1"/>
  <c r="M166" i="1"/>
  <c r="K166" i="1" s="1"/>
  <c r="L166" i="1"/>
  <c r="BX169" i="1"/>
  <c r="BQ169" i="1"/>
  <c r="BJ169" i="1"/>
  <c r="BC169" i="1"/>
  <c r="AX169" i="1"/>
  <c r="AS169" i="1"/>
  <c r="AN169" i="1"/>
  <c r="AI169" i="1"/>
  <c r="AD169" i="1"/>
  <c r="AC169" i="1"/>
  <c r="AB169" i="1"/>
  <c r="AA169" i="1"/>
  <c r="Z169" i="1"/>
  <c r="Y169" i="1"/>
  <c r="X169" i="1"/>
  <c r="W169" i="1"/>
  <c r="V169" i="1"/>
  <c r="U169" i="1"/>
  <c r="T169" i="1"/>
  <c r="S169" i="1"/>
  <c r="R169" i="1"/>
  <c r="Q169" i="1"/>
  <c r="P169" i="1"/>
  <c r="K169" i="1" s="1"/>
  <c r="O169" i="1"/>
  <c r="N169" i="1"/>
  <c r="M169" i="1"/>
  <c r="L169" i="1"/>
  <c r="BX687" i="1"/>
  <c r="BQ687" i="1"/>
  <c r="BJ687" i="1"/>
  <c r="BC687" i="1"/>
  <c r="AX687" i="1"/>
  <c r="AS687" i="1"/>
  <c r="AN687" i="1"/>
  <c r="AI687" i="1"/>
  <c r="AD687" i="1"/>
  <c r="AC687" i="1"/>
  <c r="AB687" i="1"/>
  <c r="AA687" i="1"/>
  <c r="Z687" i="1"/>
  <c r="Y687" i="1"/>
  <c r="X687" i="1"/>
  <c r="W687" i="1"/>
  <c r="V687" i="1"/>
  <c r="U687" i="1"/>
  <c r="T687" i="1"/>
  <c r="S687" i="1"/>
  <c r="R687" i="1"/>
  <c r="Q687" i="1"/>
  <c r="P687" i="1"/>
  <c r="O687" i="1"/>
  <c r="N687" i="1"/>
  <c r="K687" i="1" s="1"/>
  <c r="M687" i="1"/>
  <c r="L687" i="1"/>
  <c r="BX519" i="1"/>
  <c r="BQ519" i="1"/>
  <c r="BJ519" i="1"/>
  <c r="BC519" i="1"/>
  <c r="AX519" i="1"/>
  <c r="AS519" i="1"/>
  <c r="AN519" i="1"/>
  <c r="AI519" i="1"/>
  <c r="AD519" i="1"/>
  <c r="AC519" i="1"/>
  <c r="AB519" i="1"/>
  <c r="AA519" i="1"/>
  <c r="Z519" i="1"/>
  <c r="Y519" i="1"/>
  <c r="X519" i="1"/>
  <c r="W519" i="1"/>
  <c r="V519" i="1"/>
  <c r="U519" i="1"/>
  <c r="T519" i="1"/>
  <c r="S519" i="1"/>
  <c r="R519" i="1"/>
  <c r="Q519" i="1"/>
  <c r="P519" i="1"/>
  <c r="O519" i="1"/>
  <c r="N519" i="1"/>
  <c r="M519" i="1"/>
  <c r="L519" i="1"/>
  <c r="K519" i="1" s="1"/>
  <c r="BX521" i="1"/>
  <c r="BQ521" i="1"/>
  <c r="BJ521" i="1"/>
  <c r="BC521" i="1"/>
  <c r="AX521" i="1"/>
  <c r="AS521" i="1"/>
  <c r="AN521" i="1"/>
  <c r="AI521" i="1"/>
  <c r="AD521" i="1"/>
  <c r="AC521" i="1"/>
  <c r="AB521" i="1"/>
  <c r="AA521" i="1"/>
  <c r="Z521" i="1"/>
  <c r="Y521" i="1"/>
  <c r="X521" i="1"/>
  <c r="W521" i="1"/>
  <c r="V521" i="1"/>
  <c r="U521" i="1"/>
  <c r="T521" i="1"/>
  <c r="S521" i="1"/>
  <c r="R521" i="1"/>
  <c r="Q521" i="1"/>
  <c r="P521" i="1"/>
  <c r="O521" i="1"/>
  <c r="N521" i="1"/>
  <c r="M521" i="1"/>
  <c r="L521" i="1"/>
  <c r="BX518" i="1"/>
  <c r="BQ518" i="1"/>
  <c r="BJ518" i="1"/>
  <c r="BC518" i="1"/>
  <c r="AX518" i="1"/>
  <c r="AS518" i="1"/>
  <c r="AN518" i="1"/>
  <c r="AI518" i="1"/>
  <c r="AD518" i="1"/>
  <c r="AC518" i="1"/>
  <c r="AB518" i="1"/>
  <c r="AA518" i="1"/>
  <c r="Z518" i="1"/>
  <c r="Y518" i="1"/>
  <c r="X518" i="1"/>
  <c r="W518" i="1"/>
  <c r="V518" i="1"/>
  <c r="U518" i="1"/>
  <c r="T518" i="1"/>
  <c r="S518" i="1"/>
  <c r="R518" i="1"/>
  <c r="Q518" i="1"/>
  <c r="P518" i="1"/>
  <c r="O518" i="1"/>
  <c r="N518" i="1"/>
  <c r="M518" i="1"/>
  <c r="L518" i="1"/>
  <c r="BX520" i="1"/>
  <c r="BQ520" i="1"/>
  <c r="BJ520" i="1"/>
  <c r="BC520" i="1"/>
  <c r="AX520" i="1"/>
  <c r="AS520" i="1"/>
  <c r="AN520" i="1"/>
  <c r="AI520" i="1"/>
  <c r="AD520" i="1"/>
  <c r="AC520" i="1"/>
  <c r="AB520" i="1"/>
  <c r="AA520" i="1"/>
  <c r="Z520" i="1"/>
  <c r="Y520" i="1"/>
  <c r="X520" i="1"/>
  <c r="W520" i="1"/>
  <c r="V520" i="1"/>
  <c r="U520" i="1"/>
  <c r="T520" i="1"/>
  <c r="S520" i="1"/>
  <c r="R520" i="1"/>
  <c r="Q520" i="1"/>
  <c r="P520" i="1"/>
  <c r="O520" i="1"/>
  <c r="N520" i="1"/>
  <c r="M520" i="1"/>
  <c r="L520" i="1"/>
  <c r="K520" i="1" s="1"/>
  <c r="BX785" i="1"/>
  <c r="BQ785" i="1"/>
  <c r="BJ785" i="1"/>
  <c r="BC785" i="1"/>
  <c r="AX785" i="1"/>
  <c r="AS785" i="1"/>
  <c r="AN785" i="1"/>
  <c r="AI785" i="1"/>
  <c r="AD785" i="1"/>
  <c r="AC785" i="1"/>
  <c r="AB785" i="1"/>
  <c r="AA785" i="1"/>
  <c r="Z785" i="1"/>
  <c r="Y785" i="1"/>
  <c r="X785" i="1"/>
  <c r="W785" i="1"/>
  <c r="V785" i="1"/>
  <c r="U785" i="1"/>
  <c r="T785" i="1"/>
  <c r="S785" i="1"/>
  <c r="R785" i="1"/>
  <c r="Q785" i="1"/>
  <c r="P785" i="1"/>
  <c r="O785" i="1"/>
  <c r="N785" i="1"/>
  <c r="M785" i="1"/>
  <c r="L785" i="1"/>
  <c r="BX168" i="1"/>
  <c r="BQ168" i="1"/>
  <c r="BJ168" i="1"/>
  <c r="BC168" i="1"/>
  <c r="AX168" i="1"/>
  <c r="AS168" i="1"/>
  <c r="AN168" i="1"/>
  <c r="AI168" i="1"/>
  <c r="AD168" i="1"/>
  <c r="AC168" i="1"/>
  <c r="AB168" i="1"/>
  <c r="AA168" i="1"/>
  <c r="Z168" i="1"/>
  <c r="Y168" i="1"/>
  <c r="X168" i="1"/>
  <c r="W168" i="1"/>
  <c r="V168" i="1"/>
  <c r="U168" i="1"/>
  <c r="T168" i="1"/>
  <c r="S168" i="1"/>
  <c r="R168" i="1"/>
  <c r="Q168" i="1"/>
  <c r="P168" i="1"/>
  <c r="O168" i="1"/>
  <c r="N168" i="1"/>
  <c r="M168" i="1"/>
  <c r="L168" i="1"/>
  <c r="BX165" i="1"/>
  <c r="BQ165" i="1"/>
  <c r="BJ165" i="1"/>
  <c r="BC165" i="1"/>
  <c r="AX165" i="1"/>
  <c r="AS165" i="1"/>
  <c r="AN165" i="1"/>
  <c r="AI165" i="1"/>
  <c r="AD165" i="1"/>
  <c r="AC165" i="1"/>
  <c r="AB165" i="1"/>
  <c r="AA165" i="1"/>
  <c r="Z165" i="1"/>
  <c r="Y165" i="1"/>
  <c r="X165" i="1"/>
  <c r="W165" i="1"/>
  <c r="V165" i="1"/>
  <c r="U165" i="1"/>
  <c r="T165" i="1"/>
  <c r="S165" i="1"/>
  <c r="R165" i="1"/>
  <c r="Q165" i="1"/>
  <c r="P165" i="1"/>
  <c r="O165" i="1"/>
  <c r="N165" i="1"/>
  <c r="M165" i="1"/>
  <c r="L165" i="1"/>
  <c r="AX852" i="1"/>
  <c r="AS852" i="1"/>
  <c r="AN852" i="1"/>
  <c r="AI852" i="1"/>
  <c r="AD852" i="1"/>
  <c r="AC852" i="1"/>
  <c r="AB852" i="1"/>
  <c r="AA852" i="1"/>
  <c r="Z852" i="1"/>
  <c r="Y852" i="1"/>
  <c r="X852" i="1"/>
  <c r="W852" i="1"/>
  <c r="V852" i="1"/>
  <c r="U852" i="1"/>
  <c r="T852" i="1"/>
  <c r="S852" i="1"/>
  <c r="R852" i="1"/>
  <c r="Q852" i="1"/>
  <c r="P852" i="1"/>
  <c r="O852" i="1"/>
  <c r="N852" i="1"/>
  <c r="M852" i="1"/>
  <c r="L852" i="1"/>
  <c r="BX565" i="1"/>
  <c r="BQ565" i="1"/>
  <c r="BJ565" i="1"/>
  <c r="BC565" i="1"/>
  <c r="AX565" i="1"/>
  <c r="AS565" i="1"/>
  <c r="AN565" i="1"/>
  <c r="AI565" i="1"/>
  <c r="AD565" i="1"/>
  <c r="AC565" i="1"/>
  <c r="AB565" i="1"/>
  <c r="AA565" i="1"/>
  <c r="Z565" i="1"/>
  <c r="Y565" i="1"/>
  <c r="X565" i="1"/>
  <c r="W565" i="1"/>
  <c r="V565" i="1"/>
  <c r="U565" i="1"/>
  <c r="T565" i="1"/>
  <c r="S565" i="1"/>
  <c r="R565" i="1"/>
  <c r="Q565" i="1"/>
  <c r="P565" i="1"/>
  <c r="O565" i="1"/>
  <c r="N565" i="1"/>
  <c r="M565" i="1"/>
  <c r="L565" i="1"/>
  <c r="AX611" i="1"/>
  <c r="AS611" i="1"/>
  <c r="AN611" i="1"/>
  <c r="AI611" i="1"/>
  <c r="AD611" i="1"/>
  <c r="AC611" i="1"/>
  <c r="AB611" i="1"/>
  <c r="AA611" i="1"/>
  <c r="Z611" i="1"/>
  <c r="Y611" i="1"/>
  <c r="X611" i="1"/>
  <c r="W611" i="1"/>
  <c r="V611" i="1"/>
  <c r="U611" i="1"/>
  <c r="T611" i="1"/>
  <c r="S611" i="1"/>
  <c r="R611" i="1"/>
  <c r="Q611" i="1"/>
  <c r="P611" i="1"/>
  <c r="O611" i="1"/>
  <c r="N611" i="1"/>
  <c r="M611" i="1"/>
  <c r="K611" i="1" s="1"/>
  <c r="L611" i="1"/>
  <c r="AX851" i="1"/>
  <c r="AS851" i="1"/>
  <c r="AN851" i="1"/>
  <c r="AI851" i="1"/>
  <c r="AD851" i="1"/>
  <c r="AC851" i="1"/>
  <c r="AB851" i="1"/>
  <c r="AA851" i="1"/>
  <c r="Z851" i="1"/>
  <c r="Y851" i="1"/>
  <c r="X851" i="1"/>
  <c r="W851" i="1"/>
  <c r="V851" i="1"/>
  <c r="U851" i="1"/>
  <c r="T851" i="1"/>
  <c r="S851" i="1"/>
  <c r="R851" i="1"/>
  <c r="Q851" i="1"/>
  <c r="P851" i="1"/>
  <c r="O851" i="1"/>
  <c r="N851" i="1"/>
  <c r="M851" i="1"/>
  <c r="L851" i="1"/>
  <c r="AX99" i="1"/>
  <c r="AS99" i="1"/>
  <c r="AN99" i="1"/>
  <c r="AI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BX383" i="1"/>
  <c r="BQ383" i="1"/>
  <c r="BJ383" i="1"/>
  <c r="BC383" i="1"/>
  <c r="AX383" i="1"/>
  <c r="AS383" i="1"/>
  <c r="AN383" i="1"/>
  <c r="AI383" i="1"/>
  <c r="AD383" i="1"/>
  <c r="AC383" i="1"/>
  <c r="AB383" i="1"/>
  <c r="AA383" i="1"/>
  <c r="Z383" i="1"/>
  <c r="Y383" i="1"/>
  <c r="X383" i="1"/>
  <c r="W383" i="1"/>
  <c r="V383" i="1"/>
  <c r="U383" i="1"/>
  <c r="T383" i="1"/>
  <c r="S383" i="1"/>
  <c r="R383" i="1"/>
  <c r="Q383" i="1"/>
  <c r="P383" i="1"/>
  <c r="O383" i="1"/>
  <c r="N383" i="1"/>
  <c r="M383" i="1"/>
  <c r="L383" i="1"/>
  <c r="BX576" i="1"/>
  <c r="BQ576" i="1"/>
  <c r="BJ576" i="1"/>
  <c r="BC576" i="1"/>
  <c r="AX576" i="1"/>
  <c r="AS576" i="1"/>
  <c r="AN576" i="1"/>
  <c r="AI576" i="1"/>
  <c r="AD576" i="1"/>
  <c r="AC576" i="1"/>
  <c r="AB576" i="1"/>
  <c r="AA576" i="1"/>
  <c r="Z576" i="1"/>
  <c r="Y576" i="1"/>
  <c r="X576" i="1"/>
  <c r="W576" i="1"/>
  <c r="V576" i="1"/>
  <c r="U576" i="1"/>
  <c r="T576" i="1"/>
  <c r="S576" i="1"/>
  <c r="R576" i="1"/>
  <c r="Q576" i="1"/>
  <c r="P576" i="1"/>
  <c r="K576" i="1" s="1"/>
  <c r="O576" i="1"/>
  <c r="N576" i="1"/>
  <c r="M576" i="1"/>
  <c r="L576" i="1"/>
  <c r="BX680" i="1"/>
  <c r="BQ680" i="1"/>
  <c r="BJ680" i="1"/>
  <c r="BC680" i="1"/>
  <c r="AX680" i="1"/>
  <c r="AS680" i="1"/>
  <c r="AN680" i="1"/>
  <c r="AI680" i="1"/>
  <c r="AD680" i="1"/>
  <c r="AC680" i="1"/>
  <c r="AB680" i="1"/>
  <c r="AA680" i="1"/>
  <c r="Z680" i="1"/>
  <c r="Y680" i="1"/>
  <c r="X680" i="1"/>
  <c r="W680" i="1"/>
  <c r="V680" i="1"/>
  <c r="U680" i="1"/>
  <c r="T680" i="1"/>
  <c r="S680" i="1"/>
  <c r="R680" i="1"/>
  <c r="Q680" i="1"/>
  <c r="P680" i="1"/>
  <c r="O680" i="1"/>
  <c r="N680" i="1"/>
  <c r="M680" i="1"/>
  <c r="L680" i="1"/>
  <c r="BX1160" i="1"/>
  <c r="BQ1160" i="1"/>
  <c r="BJ1160" i="1"/>
  <c r="BC1160" i="1"/>
  <c r="AX1160" i="1"/>
  <c r="AS1160" i="1"/>
  <c r="AN1160" i="1"/>
  <c r="AI1160" i="1"/>
  <c r="AD1160" i="1"/>
  <c r="AC1160" i="1"/>
  <c r="AB1160" i="1"/>
  <c r="AA1160" i="1"/>
  <c r="Z1160" i="1"/>
  <c r="Y1160" i="1"/>
  <c r="X1160" i="1"/>
  <c r="W1160" i="1"/>
  <c r="V1160" i="1"/>
  <c r="U1160" i="1"/>
  <c r="T1160" i="1"/>
  <c r="S1160" i="1"/>
  <c r="R1160" i="1"/>
  <c r="Q1160" i="1"/>
  <c r="P1160" i="1"/>
  <c r="O1160" i="1"/>
  <c r="N1160" i="1"/>
  <c r="M1160" i="1"/>
  <c r="L1160" i="1"/>
  <c r="K1160" i="1" s="1"/>
  <c r="BX410" i="1"/>
  <c r="BQ410" i="1"/>
  <c r="BJ410" i="1"/>
  <c r="BC410" i="1"/>
  <c r="AX296" i="1"/>
  <c r="AS296" i="1"/>
  <c r="AN296" i="1"/>
  <c r="AI296" i="1"/>
  <c r="AD296" i="1"/>
  <c r="AC296" i="1"/>
  <c r="AB296" i="1"/>
  <c r="AA296" i="1"/>
  <c r="Z296" i="1"/>
  <c r="Y296" i="1"/>
  <c r="X296" i="1"/>
  <c r="W296" i="1"/>
  <c r="V296" i="1"/>
  <c r="U296" i="1"/>
  <c r="T296" i="1"/>
  <c r="S296" i="1"/>
  <c r="R296" i="1"/>
  <c r="Q296" i="1"/>
  <c r="P296" i="1"/>
  <c r="O296" i="1"/>
  <c r="K296" i="1" s="1"/>
  <c r="N296" i="1"/>
  <c r="M296" i="1"/>
  <c r="L296" i="1"/>
  <c r="BX574" i="1"/>
  <c r="BQ574" i="1"/>
  <c r="BJ574" i="1"/>
  <c r="BC574" i="1"/>
  <c r="AX302" i="1"/>
  <c r="AS302" i="1"/>
  <c r="AN302" i="1"/>
  <c r="AI302" i="1"/>
  <c r="AD302" i="1"/>
  <c r="AC302" i="1"/>
  <c r="AB302" i="1"/>
  <c r="AA302" i="1"/>
  <c r="Z302" i="1"/>
  <c r="Y302" i="1"/>
  <c r="X302" i="1"/>
  <c r="W302" i="1"/>
  <c r="V302" i="1"/>
  <c r="U302" i="1"/>
  <c r="T302" i="1"/>
  <c r="S302" i="1"/>
  <c r="R302" i="1"/>
  <c r="Q302" i="1"/>
  <c r="P302" i="1"/>
  <c r="O302" i="1"/>
  <c r="N302" i="1"/>
  <c r="M302" i="1"/>
  <c r="L302" i="1"/>
  <c r="BX3" i="1"/>
  <c r="BQ3" i="1"/>
  <c r="BJ3" i="1"/>
  <c r="BC3" i="1"/>
  <c r="AX294" i="1"/>
  <c r="AS294" i="1"/>
  <c r="AN294" i="1"/>
  <c r="AI294" i="1"/>
  <c r="AD294" i="1"/>
  <c r="AC294" i="1"/>
  <c r="AB294" i="1"/>
  <c r="AA294" i="1"/>
  <c r="Z294" i="1"/>
  <c r="Y294" i="1"/>
  <c r="X294" i="1"/>
  <c r="W294" i="1"/>
  <c r="V294" i="1"/>
  <c r="U294" i="1"/>
  <c r="T294" i="1"/>
  <c r="S294" i="1"/>
  <c r="R294" i="1"/>
  <c r="Q294" i="1"/>
  <c r="P294" i="1"/>
  <c r="O294" i="1"/>
  <c r="N294" i="1"/>
  <c r="M294" i="1"/>
  <c r="L294" i="1"/>
  <c r="BX833" i="1"/>
  <c r="BQ833" i="1"/>
  <c r="BJ833" i="1"/>
  <c r="BC833" i="1"/>
  <c r="AX319" i="1"/>
  <c r="AS319" i="1"/>
  <c r="AN319" i="1"/>
  <c r="AI319" i="1"/>
  <c r="AD319" i="1"/>
  <c r="AC319" i="1"/>
  <c r="AB319" i="1"/>
  <c r="AA319" i="1"/>
  <c r="Z319" i="1"/>
  <c r="Y319" i="1"/>
  <c r="X319" i="1"/>
  <c r="W319" i="1"/>
  <c r="V319" i="1"/>
  <c r="U319" i="1"/>
  <c r="T319" i="1"/>
  <c r="S319" i="1"/>
  <c r="R319" i="1"/>
  <c r="Q319" i="1"/>
  <c r="P319" i="1"/>
  <c r="O319" i="1"/>
  <c r="N319" i="1"/>
  <c r="M319" i="1"/>
  <c r="L319" i="1"/>
  <c r="BX1108" i="1"/>
  <c r="BQ1108" i="1"/>
  <c r="BJ1108" i="1"/>
  <c r="BC1108" i="1"/>
  <c r="AX329" i="1"/>
  <c r="AS329" i="1"/>
  <c r="AN329" i="1"/>
  <c r="AI329" i="1"/>
  <c r="AD329" i="1"/>
  <c r="AC329" i="1"/>
  <c r="AB329" i="1"/>
  <c r="AA329" i="1"/>
  <c r="Z329" i="1"/>
  <c r="Y329" i="1"/>
  <c r="X329" i="1"/>
  <c r="W329" i="1"/>
  <c r="V329" i="1"/>
  <c r="U329" i="1"/>
  <c r="T329" i="1"/>
  <c r="S329" i="1"/>
  <c r="R329" i="1"/>
  <c r="Q329" i="1"/>
  <c r="P329" i="1"/>
  <c r="O329" i="1"/>
  <c r="N329" i="1"/>
  <c r="M329" i="1"/>
  <c r="L329" i="1"/>
  <c r="BX130" i="1"/>
  <c r="BQ130" i="1"/>
  <c r="BJ130" i="1"/>
  <c r="BC130" i="1"/>
  <c r="AX281" i="1"/>
  <c r="AS281" i="1"/>
  <c r="AN281" i="1"/>
  <c r="AI281" i="1"/>
  <c r="AD281" i="1"/>
  <c r="AC281" i="1"/>
  <c r="AB281" i="1"/>
  <c r="AA281" i="1"/>
  <c r="Z281" i="1"/>
  <c r="Y281" i="1"/>
  <c r="X281" i="1"/>
  <c r="W281" i="1"/>
  <c r="V281" i="1"/>
  <c r="U281" i="1"/>
  <c r="T281" i="1"/>
  <c r="S281" i="1"/>
  <c r="R281" i="1"/>
  <c r="Q281" i="1"/>
  <c r="P281" i="1"/>
  <c r="O281" i="1"/>
  <c r="N281" i="1"/>
  <c r="M281" i="1"/>
  <c r="L281" i="1"/>
  <c r="BX115" i="1"/>
  <c r="BQ115" i="1"/>
  <c r="BJ115" i="1"/>
  <c r="BC115" i="1"/>
  <c r="AX270" i="1"/>
  <c r="AS270" i="1"/>
  <c r="AN270" i="1"/>
  <c r="AI270" i="1"/>
  <c r="AD270" i="1"/>
  <c r="AC270" i="1"/>
  <c r="AB270" i="1"/>
  <c r="AA270" i="1"/>
  <c r="Z270" i="1"/>
  <c r="Y270" i="1"/>
  <c r="X270" i="1"/>
  <c r="W270" i="1"/>
  <c r="V270" i="1"/>
  <c r="U270" i="1"/>
  <c r="T270" i="1"/>
  <c r="S270" i="1"/>
  <c r="R270" i="1"/>
  <c r="Q270" i="1"/>
  <c r="P270" i="1"/>
  <c r="O270" i="1"/>
  <c r="N270" i="1"/>
  <c r="M270" i="1"/>
  <c r="L270" i="1"/>
  <c r="K270" i="1"/>
  <c r="BX114" i="1"/>
  <c r="BQ114" i="1"/>
  <c r="BJ114" i="1"/>
  <c r="BC114" i="1"/>
  <c r="AX269" i="1"/>
  <c r="AS269" i="1"/>
  <c r="AN269" i="1"/>
  <c r="AI269" i="1"/>
  <c r="AD269" i="1"/>
  <c r="AC269" i="1"/>
  <c r="AB269" i="1"/>
  <c r="AA269" i="1"/>
  <c r="Z269" i="1"/>
  <c r="Y269" i="1"/>
  <c r="X269" i="1"/>
  <c r="W269" i="1"/>
  <c r="V269" i="1"/>
  <c r="U269" i="1"/>
  <c r="T269" i="1"/>
  <c r="S269" i="1"/>
  <c r="R269" i="1"/>
  <c r="Q269" i="1"/>
  <c r="P269" i="1"/>
  <c r="O269" i="1"/>
  <c r="N269" i="1"/>
  <c r="M269" i="1"/>
  <c r="L269" i="1"/>
  <c r="BX131" i="1"/>
  <c r="BQ131" i="1"/>
  <c r="BJ131" i="1"/>
  <c r="BC131" i="1"/>
  <c r="AX282" i="1"/>
  <c r="AS282" i="1"/>
  <c r="AN282" i="1"/>
  <c r="AI282" i="1"/>
  <c r="AD282" i="1"/>
  <c r="AC282" i="1"/>
  <c r="AB282" i="1"/>
  <c r="AA282" i="1"/>
  <c r="Z282" i="1"/>
  <c r="Y282" i="1"/>
  <c r="X282" i="1"/>
  <c r="W282" i="1"/>
  <c r="V282" i="1"/>
  <c r="U282" i="1"/>
  <c r="T282" i="1"/>
  <c r="S282" i="1"/>
  <c r="R282" i="1"/>
  <c r="Q282" i="1"/>
  <c r="P282" i="1"/>
  <c r="O282" i="1"/>
  <c r="N282" i="1"/>
  <c r="M282" i="1"/>
  <c r="L282" i="1"/>
  <c r="BX119" i="1"/>
  <c r="BQ119" i="1"/>
  <c r="BJ119" i="1"/>
  <c r="BC119" i="1"/>
  <c r="AX275" i="1"/>
  <c r="AS275" i="1"/>
  <c r="AN275" i="1"/>
  <c r="AI275" i="1"/>
  <c r="AD275" i="1"/>
  <c r="AC275" i="1"/>
  <c r="AB275" i="1"/>
  <c r="AA275" i="1"/>
  <c r="Z275" i="1"/>
  <c r="Y275" i="1"/>
  <c r="X275" i="1"/>
  <c r="W275" i="1"/>
  <c r="V275" i="1"/>
  <c r="U275" i="1"/>
  <c r="T275" i="1"/>
  <c r="S275" i="1"/>
  <c r="R275" i="1"/>
  <c r="Q275" i="1"/>
  <c r="P275" i="1"/>
  <c r="O275" i="1"/>
  <c r="K275" i="1" s="1"/>
  <c r="N275" i="1"/>
  <c r="M275" i="1"/>
  <c r="L275" i="1"/>
  <c r="BX698" i="1"/>
  <c r="BQ698" i="1"/>
  <c r="BJ698" i="1"/>
  <c r="BC698" i="1"/>
  <c r="AX314" i="1"/>
  <c r="AS314" i="1"/>
  <c r="AN314" i="1"/>
  <c r="AI314" i="1"/>
  <c r="AD314" i="1"/>
  <c r="AC314" i="1"/>
  <c r="AB314" i="1"/>
  <c r="AA314" i="1"/>
  <c r="Z314" i="1"/>
  <c r="Y314" i="1"/>
  <c r="X314" i="1"/>
  <c r="W314" i="1"/>
  <c r="V314" i="1"/>
  <c r="U314" i="1"/>
  <c r="T314" i="1"/>
  <c r="S314" i="1"/>
  <c r="R314" i="1"/>
  <c r="Q314" i="1"/>
  <c r="P314" i="1"/>
  <c r="O314" i="1"/>
  <c r="N314" i="1"/>
  <c r="M314" i="1"/>
  <c r="K314" i="1" s="1"/>
  <c r="L314" i="1"/>
  <c r="AX303" i="1"/>
  <c r="AS303" i="1"/>
  <c r="AN303" i="1"/>
  <c r="AI303" i="1"/>
  <c r="AD303" i="1"/>
  <c r="AC303" i="1"/>
  <c r="AB303" i="1"/>
  <c r="AA303" i="1"/>
  <c r="Z303" i="1"/>
  <c r="Y303" i="1"/>
  <c r="X303" i="1"/>
  <c r="W303" i="1"/>
  <c r="V303" i="1"/>
  <c r="U303" i="1"/>
  <c r="T303" i="1"/>
  <c r="S303" i="1"/>
  <c r="R303" i="1"/>
  <c r="Q303" i="1"/>
  <c r="P303" i="1"/>
  <c r="O303" i="1"/>
  <c r="N303" i="1"/>
  <c r="M303" i="1"/>
  <c r="L303" i="1"/>
  <c r="BX111" i="1"/>
  <c r="BQ111" i="1"/>
  <c r="BJ111" i="1"/>
  <c r="BC111" i="1"/>
  <c r="AX268" i="1"/>
  <c r="AS268" i="1"/>
  <c r="AN268" i="1"/>
  <c r="AI268" i="1"/>
  <c r="AD268" i="1"/>
  <c r="AC268" i="1"/>
  <c r="AB268" i="1"/>
  <c r="AA268" i="1"/>
  <c r="Z268" i="1"/>
  <c r="Y268" i="1"/>
  <c r="X268" i="1"/>
  <c r="W268" i="1"/>
  <c r="V268" i="1"/>
  <c r="U268" i="1"/>
  <c r="T268" i="1"/>
  <c r="S268" i="1"/>
  <c r="R268" i="1"/>
  <c r="Q268" i="1"/>
  <c r="P268" i="1"/>
  <c r="O268" i="1"/>
  <c r="K268" i="1" s="1"/>
  <c r="N268" i="1"/>
  <c r="M268" i="1"/>
  <c r="L268" i="1"/>
  <c r="BX4" i="1"/>
  <c r="BQ4" i="1"/>
  <c r="BJ4" i="1"/>
  <c r="BC4" i="1"/>
  <c r="AX313" i="1"/>
  <c r="AS313" i="1"/>
  <c r="AN313" i="1"/>
  <c r="AI313" i="1"/>
  <c r="AD313" i="1"/>
  <c r="AC313" i="1"/>
  <c r="AB313" i="1"/>
  <c r="AA313" i="1"/>
  <c r="Z313" i="1"/>
  <c r="Y313" i="1"/>
  <c r="X313" i="1"/>
  <c r="W313" i="1"/>
  <c r="V313" i="1"/>
  <c r="U313" i="1"/>
  <c r="T313" i="1"/>
  <c r="S313" i="1"/>
  <c r="R313" i="1"/>
  <c r="Q313" i="1"/>
  <c r="P313" i="1"/>
  <c r="O313" i="1"/>
  <c r="N313" i="1"/>
  <c r="M313" i="1"/>
  <c r="L313" i="1"/>
  <c r="BX499" i="1"/>
  <c r="BQ499" i="1"/>
  <c r="BJ499" i="1"/>
  <c r="BC499" i="1"/>
  <c r="AX299" i="1"/>
  <c r="AS299" i="1"/>
  <c r="AN299" i="1"/>
  <c r="AI299" i="1"/>
  <c r="AD299" i="1"/>
  <c r="AC299" i="1"/>
  <c r="AB299" i="1"/>
  <c r="AA299" i="1"/>
  <c r="Z299" i="1"/>
  <c r="Y299" i="1"/>
  <c r="X299" i="1"/>
  <c r="W299" i="1"/>
  <c r="V299" i="1"/>
  <c r="U299" i="1"/>
  <c r="T299" i="1"/>
  <c r="S299" i="1"/>
  <c r="R299" i="1"/>
  <c r="Q299" i="1"/>
  <c r="P299" i="1"/>
  <c r="O299" i="1"/>
  <c r="N299" i="1"/>
  <c r="M299" i="1"/>
  <c r="L299" i="1"/>
  <c r="BX498" i="1"/>
  <c r="BQ498" i="1"/>
  <c r="BJ498" i="1"/>
  <c r="BC498" i="1"/>
  <c r="AX298" i="1"/>
  <c r="AS298" i="1"/>
  <c r="AN298" i="1"/>
  <c r="AI298" i="1"/>
  <c r="AD298" i="1"/>
  <c r="AC298" i="1"/>
  <c r="AB298" i="1"/>
  <c r="AA298" i="1"/>
  <c r="Z298" i="1"/>
  <c r="Y298" i="1"/>
  <c r="X298" i="1"/>
  <c r="W298" i="1"/>
  <c r="V298" i="1"/>
  <c r="U298" i="1"/>
  <c r="T298" i="1"/>
  <c r="S298" i="1"/>
  <c r="R298" i="1"/>
  <c r="Q298" i="1"/>
  <c r="P298" i="1"/>
  <c r="O298" i="1"/>
  <c r="N298" i="1"/>
  <c r="M298" i="1"/>
  <c r="L298" i="1"/>
  <c r="BX720" i="1"/>
  <c r="BQ720" i="1"/>
  <c r="BJ720" i="1"/>
  <c r="BC720" i="1"/>
  <c r="AX316" i="1"/>
  <c r="AS316" i="1"/>
  <c r="AN316" i="1"/>
  <c r="AI316" i="1"/>
  <c r="AD316" i="1"/>
  <c r="AC316" i="1"/>
  <c r="AB316" i="1"/>
  <c r="AA316" i="1"/>
  <c r="Z316" i="1"/>
  <c r="Y316" i="1"/>
  <c r="X316" i="1"/>
  <c r="W316" i="1"/>
  <c r="V316" i="1"/>
  <c r="U316" i="1"/>
  <c r="T316" i="1"/>
  <c r="S316" i="1"/>
  <c r="R316" i="1"/>
  <c r="Q316" i="1"/>
  <c r="P316" i="1"/>
  <c r="O316" i="1"/>
  <c r="N316" i="1"/>
  <c r="M316" i="1"/>
  <c r="L316" i="1"/>
  <c r="BX989" i="1"/>
  <c r="BQ989" i="1"/>
  <c r="BJ989" i="1"/>
  <c r="BC989" i="1"/>
  <c r="AX327" i="1"/>
  <c r="AS327" i="1"/>
  <c r="AN327" i="1"/>
  <c r="AI327" i="1"/>
  <c r="AD327" i="1"/>
  <c r="AC327" i="1"/>
  <c r="AB327" i="1"/>
  <c r="AA327" i="1"/>
  <c r="Z327" i="1"/>
  <c r="Y327" i="1"/>
  <c r="X327" i="1"/>
  <c r="W327" i="1"/>
  <c r="V327" i="1"/>
  <c r="U327" i="1"/>
  <c r="T327" i="1"/>
  <c r="S327" i="1"/>
  <c r="R327" i="1"/>
  <c r="Q327" i="1"/>
  <c r="P327" i="1"/>
  <c r="O327" i="1"/>
  <c r="N327" i="1"/>
  <c r="M327" i="1"/>
  <c r="K327" i="1" s="1"/>
  <c r="L327" i="1"/>
  <c r="BX117" i="1"/>
  <c r="BQ117" i="1"/>
  <c r="BJ117" i="1"/>
  <c r="BC117" i="1"/>
  <c r="AX271" i="1"/>
  <c r="AS271" i="1"/>
  <c r="AN271" i="1"/>
  <c r="AI271" i="1"/>
  <c r="AD271" i="1"/>
  <c r="AC271" i="1"/>
  <c r="AB271" i="1"/>
  <c r="AA271" i="1"/>
  <c r="Z271" i="1"/>
  <c r="Y271" i="1"/>
  <c r="X271" i="1"/>
  <c r="W271" i="1"/>
  <c r="V271" i="1"/>
  <c r="U271" i="1"/>
  <c r="T271" i="1"/>
  <c r="S271" i="1"/>
  <c r="R271" i="1"/>
  <c r="Q271" i="1"/>
  <c r="P271" i="1"/>
  <c r="K271" i="1" s="1"/>
  <c r="O271" i="1"/>
  <c r="N271" i="1"/>
  <c r="M271" i="1"/>
  <c r="L271" i="1"/>
  <c r="BX183" i="1"/>
  <c r="BQ183" i="1"/>
  <c r="BJ183" i="1"/>
  <c r="BC183" i="1"/>
  <c r="AX286" i="1"/>
  <c r="AS286" i="1"/>
  <c r="AN286" i="1"/>
  <c r="AI286" i="1"/>
  <c r="AD286" i="1"/>
  <c r="AC286" i="1"/>
  <c r="AB286" i="1"/>
  <c r="AA286" i="1"/>
  <c r="Z286" i="1"/>
  <c r="Y286" i="1"/>
  <c r="X286" i="1"/>
  <c r="W286" i="1"/>
  <c r="V286" i="1"/>
  <c r="U286" i="1"/>
  <c r="T286" i="1"/>
  <c r="S286" i="1"/>
  <c r="R286" i="1"/>
  <c r="Q286" i="1"/>
  <c r="P286" i="1"/>
  <c r="O286" i="1"/>
  <c r="N286" i="1"/>
  <c r="M286" i="1"/>
  <c r="L286" i="1"/>
  <c r="BX428" i="1"/>
  <c r="BQ428" i="1"/>
  <c r="BJ428" i="1"/>
  <c r="BC428" i="1"/>
  <c r="AX297" i="1"/>
  <c r="AS297" i="1"/>
  <c r="AN297" i="1"/>
  <c r="AI297" i="1"/>
  <c r="AD297" i="1"/>
  <c r="AC297" i="1"/>
  <c r="AB297" i="1"/>
  <c r="AA297" i="1"/>
  <c r="Z297" i="1"/>
  <c r="Y297" i="1"/>
  <c r="X297" i="1"/>
  <c r="W297" i="1"/>
  <c r="V297" i="1"/>
  <c r="U297" i="1"/>
  <c r="T297" i="1"/>
  <c r="S297" i="1"/>
  <c r="R297" i="1"/>
  <c r="Q297" i="1"/>
  <c r="P297" i="1"/>
  <c r="O297" i="1"/>
  <c r="N297" i="1"/>
  <c r="M297" i="1"/>
  <c r="L297" i="1"/>
  <c r="BX573" i="1"/>
  <c r="BQ573" i="1"/>
  <c r="BJ573" i="1"/>
  <c r="BC573" i="1"/>
  <c r="AX573" i="1"/>
  <c r="AS573" i="1"/>
  <c r="AN573" i="1"/>
  <c r="AI573" i="1"/>
  <c r="AD573" i="1"/>
  <c r="AC573" i="1"/>
  <c r="AB573" i="1"/>
  <c r="AA573" i="1"/>
  <c r="Z573" i="1"/>
  <c r="Y573" i="1"/>
  <c r="X573" i="1"/>
  <c r="W573" i="1"/>
  <c r="V573" i="1"/>
  <c r="U573" i="1"/>
  <c r="T573" i="1"/>
  <c r="S573" i="1"/>
  <c r="R573" i="1"/>
  <c r="Q573" i="1"/>
  <c r="P573" i="1"/>
  <c r="O573" i="1"/>
  <c r="N573" i="1"/>
  <c r="K573" i="1" s="1"/>
  <c r="M573" i="1"/>
  <c r="L573" i="1"/>
  <c r="BX875" i="1"/>
  <c r="BQ875" i="1"/>
  <c r="BJ875" i="1"/>
  <c r="BC875" i="1"/>
  <c r="AX875" i="1"/>
  <c r="AS875" i="1"/>
  <c r="AN875" i="1"/>
  <c r="AI875" i="1"/>
  <c r="AD875" i="1"/>
  <c r="AC875" i="1"/>
  <c r="AB875" i="1"/>
  <c r="AA875" i="1"/>
  <c r="Z875" i="1"/>
  <c r="Y875" i="1"/>
  <c r="X875" i="1"/>
  <c r="W875" i="1"/>
  <c r="V875" i="1"/>
  <c r="U875" i="1"/>
  <c r="T875" i="1"/>
  <c r="S875" i="1"/>
  <c r="R875" i="1"/>
  <c r="Q875" i="1"/>
  <c r="P875" i="1"/>
  <c r="O875" i="1"/>
  <c r="N875" i="1"/>
  <c r="M875" i="1"/>
  <c r="L875" i="1"/>
  <c r="BX393" i="1"/>
  <c r="BQ393" i="1"/>
  <c r="BJ393" i="1"/>
  <c r="BC393" i="1"/>
  <c r="AX393" i="1"/>
  <c r="AS393" i="1"/>
  <c r="AN393" i="1"/>
  <c r="AI393" i="1"/>
  <c r="AD393" i="1"/>
  <c r="AC393" i="1"/>
  <c r="AB393" i="1"/>
  <c r="AA393" i="1"/>
  <c r="Z393" i="1"/>
  <c r="Y393" i="1"/>
  <c r="X393" i="1"/>
  <c r="W393" i="1"/>
  <c r="V393" i="1"/>
  <c r="U393" i="1"/>
  <c r="T393" i="1"/>
  <c r="S393" i="1"/>
  <c r="R393" i="1"/>
  <c r="Q393" i="1"/>
  <c r="P393" i="1"/>
  <c r="O393" i="1"/>
  <c r="N393" i="1"/>
  <c r="M393" i="1"/>
  <c r="L393" i="1"/>
  <c r="BX575" i="1"/>
  <c r="BQ575" i="1"/>
  <c r="BJ575" i="1"/>
  <c r="BC575" i="1"/>
  <c r="AX575" i="1"/>
  <c r="AS575" i="1"/>
  <c r="AN575" i="1"/>
  <c r="AI575" i="1"/>
  <c r="AD575" i="1"/>
  <c r="AC575" i="1"/>
  <c r="AB575" i="1"/>
  <c r="AA575" i="1"/>
  <c r="Z575" i="1"/>
  <c r="Y575" i="1"/>
  <c r="X575" i="1"/>
  <c r="W575" i="1"/>
  <c r="V575" i="1"/>
  <c r="U575" i="1"/>
  <c r="T575" i="1"/>
  <c r="S575" i="1"/>
  <c r="R575" i="1"/>
  <c r="Q575" i="1"/>
  <c r="P575" i="1"/>
  <c r="O575" i="1"/>
  <c r="N575" i="1"/>
  <c r="M575" i="1"/>
  <c r="L575" i="1"/>
  <c r="K575" i="1" s="1"/>
  <c r="AX601" i="1"/>
  <c r="AS601" i="1"/>
  <c r="AN601" i="1"/>
  <c r="AI601" i="1"/>
  <c r="AD601" i="1"/>
  <c r="AC601" i="1"/>
  <c r="AB601" i="1"/>
  <c r="AA601" i="1"/>
  <c r="Z601" i="1"/>
  <c r="Y601" i="1"/>
  <c r="X601" i="1"/>
  <c r="W601" i="1"/>
  <c r="V601" i="1"/>
  <c r="U601" i="1"/>
  <c r="T601" i="1"/>
  <c r="S601" i="1"/>
  <c r="R601" i="1"/>
  <c r="Q601" i="1"/>
  <c r="P601" i="1"/>
  <c r="O601" i="1"/>
  <c r="N601" i="1"/>
  <c r="M601" i="1"/>
  <c r="L601" i="1"/>
  <c r="K601" i="1" s="1"/>
  <c r="AX157" i="1"/>
  <c r="AS157" i="1"/>
  <c r="AN157" i="1"/>
  <c r="AI157" i="1"/>
  <c r="AD157" i="1"/>
  <c r="AC157" i="1"/>
  <c r="AB157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AX251" i="1"/>
  <c r="AS251" i="1"/>
  <c r="AN251" i="1"/>
  <c r="AI251" i="1"/>
  <c r="AD251" i="1"/>
  <c r="AC251" i="1"/>
  <c r="AB251" i="1"/>
  <c r="AA251" i="1"/>
  <c r="Z251" i="1"/>
  <c r="Y251" i="1"/>
  <c r="X251" i="1"/>
  <c r="W251" i="1"/>
  <c r="V251" i="1"/>
  <c r="U251" i="1"/>
  <c r="T251" i="1"/>
  <c r="S251" i="1"/>
  <c r="R251" i="1"/>
  <c r="Q251" i="1"/>
  <c r="P251" i="1"/>
  <c r="O251" i="1"/>
  <c r="N251" i="1"/>
  <c r="M251" i="1"/>
  <c r="L251" i="1"/>
  <c r="AX602" i="1"/>
  <c r="AS602" i="1"/>
  <c r="AN602" i="1"/>
  <c r="AI602" i="1"/>
  <c r="AD602" i="1"/>
  <c r="AC602" i="1"/>
  <c r="AB602" i="1"/>
  <c r="AA602" i="1"/>
  <c r="Z602" i="1"/>
  <c r="Y602" i="1"/>
  <c r="X602" i="1"/>
  <c r="W602" i="1"/>
  <c r="V602" i="1"/>
  <c r="U602" i="1"/>
  <c r="T602" i="1"/>
  <c r="S602" i="1"/>
  <c r="R602" i="1"/>
  <c r="Q602" i="1"/>
  <c r="P602" i="1"/>
  <c r="O602" i="1"/>
  <c r="N602" i="1"/>
  <c r="M602" i="1"/>
  <c r="L602" i="1"/>
  <c r="AX603" i="1"/>
  <c r="AS603" i="1"/>
  <c r="AN603" i="1"/>
  <c r="AI603" i="1"/>
  <c r="AD603" i="1"/>
  <c r="AC603" i="1"/>
  <c r="AB603" i="1"/>
  <c r="AA603" i="1"/>
  <c r="Z603" i="1"/>
  <c r="Y603" i="1"/>
  <c r="X603" i="1"/>
  <c r="W603" i="1"/>
  <c r="V603" i="1"/>
  <c r="U603" i="1"/>
  <c r="T603" i="1"/>
  <c r="S603" i="1"/>
  <c r="R603" i="1"/>
  <c r="Q603" i="1"/>
  <c r="P603" i="1"/>
  <c r="O603" i="1"/>
  <c r="N603" i="1"/>
  <c r="M603" i="1"/>
  <c r="L603" i="1"/>
  <c r="AX594" i="1"/>
  <c r="AS594" i="1"/>
  <c r="AN594" i="1"/>
  <c r="AI594" i="1"/>
  <c r="AD594" i="1"/>
  <c r="AC594" i="1"/>
  <c r="AB594" i="1"/>
  <c r="AA594" i="1"/>
  <c r="Z594" i="1"/>
  <c r="Y594" i="1"/>
  <c r="X594" i="1"/>
  <c r="W594" i="1"/>
  <c r="V594" i="1"/>
  <c r="U594" i="1"/>
  <c r="T594" i="1"/>
  <c r="S594" i="1"/>
  <c r="R594" i="1"/>
  <c r="Q594" i="1"/>
  <c r="P594" i="1"/>
  <c r="O594" i="1"/>
  <c r="N594" i="1"/>
  <c r="M594" i="1"/>
  <c r="L594" i="1"/>
  <c r="AX597" i="1"/>
  <c r="AS597" i="1"/>
  <c r="AN597" i="1"/>
  <c r="AI597" i="1"/>
  <c r="AD597" i="1"/>
  <c r="AC597" i="1"/>
  <c r="AB597" i="1"/>
  <c r="AA597" i="1"/>
  <c r="Z597" i="1"/>
  <c r="Y597" i="1"/>
  <c r="X597" i="1"/>
  <c r="W597" i="1"/>
  <c r="V597" i="1"/>
  <c r="U597" i="1"/>
  <c r="T597" i="1"/>
  <c r="S597" i="1"/>
  <c r="R597" i="1"/>
  <c r="Q597" i="1"/>
  <c r="P597" i="1"/>
  <c r="O597" i="1"/>
  <c r="N597" i="1"/>
  <c r="M597" i="1"/>
  <c r="L597" i="1"/>
  <c r="K157" i="1" l="1"/>
  <c r="K602" i="1"/>
  <c r="K565" i="1"/>
  <c r="K685" i="1"/>
  <c r="K603" i="1"/>
  <c r="K286" i="1"/>
  <c r="K303" i="1"/>
  <c r="K594" i="1"/>
  <c r="K518" i="1"/>
  <c r="K168" i="1"/>
  <c r="K668" i="1"/>
  <c r="K670" i="1"/>
  <c r="K597" i="1"/>
  <c r="K875" i="1"/>
  <c r="K852" i="1"/>
  <c r="K298" i="1"/>
  <c r="K302" i="1"/>
  <c r="K722" i="1"/>
  <c r="K667" i="1"/>
  <c r="K282" i="1"/>
  <c r="K297" i="1"/>
  <c r="K313" i="1"/>
  <c r="K329" i="1"/>
  <c r="K655" i="1"/>
  <c r="K251" i="1"/>
  <c r="K319" i="1"/>
  <c r="K383" i="1"/>
  <c r="K209" i="1"/>
  <c r="K1035" i="1"/>
  <c r="K1122" i="1"/>
  <c r="K717" i="1"/>
  <c r="K62" i="1"/>
  <c r="K967" i="1"/>
  <c r="K340" i="1"/>
  <c r="K1115" i="1"/>
  <c r="K173" i="1"/>
  <c r="K850" i="1"/>
  <c r="K532" i="1"/>
  <c r="K377" i="1"/>
  <c r="K1072" i="1"/>
  <c r="K283" i="1"/>
  <c r="K154" i="1"/>
  <c r="K1098" i="1"/>
  <c r="K50" i="1"/>
  <c r="K976" i="1"/>
  <c r="K534" i="1"/>
  <c r="K147" i="1"/>
  <c r="K25" i="1"/>
  <c r="K285" i="1"/>
  <c r="K126" i="1"/>
  <c r="K951" i="1"/>
  <c r="K877" i="1"/>
  <c r="K6" i="1"/>
  <c r="K68" i="1"/>
  <c r="K783" i="1"/>
  <c r="K400" i="1"/>
  <c r="K982" i="1"/>
  <c r="K734" i="1"/>
  <c r="K386" i="1"/>
  <c r="K557" i="1"/>
  <c r="K429" i="1"/>
  <c r="K1083" i="1"/>
  <c r="K116" i="1"/>
  <c r="K105" i="1"/>
  <c r="K542" i="1"/>
  <c r="K462" i="1"/>
  <c r="K80" i="1"/>
  <c r="K452" i="1"/>
  <c r="K587" i="1"/>
  <c r="K589" i="1"/>
  <c r="K633" i="1"/>
  <c r="K640" i="1"/>
  <c r="K416" i="1"/>
  <c r="K381" i="1"/>
  <c r="K486" i="1"/>
  <c r="K663" i="1"/>
  <c r="K1043" i="1"/>
  <c r="K155" i="1"/>
  <c r="K299" i="1"/>
  <c r="K669" i="1"/>
  <c r="K725" i="1"/>
  <c r="K1047" i="1"/>
  <c r="K1230" i="1"/>
  <c r="K1121" i="1"/>
  <c r="K714" i="1"/>
  <c r="K716" i="1"/>
  <c r="K505" i="1"/>
  <c r="K879" i="1"/>
  <c r="K595" i="1"/>
  <c r="K127" i="1"/>
  <c r="K778" i="1"/>
  <c r="K1037" i="1"/>
  <c r="K1042" i="1"/>
  <c r="K819" i="1"/>
  <c r="K291" i="1"/>
  <c r="K1147" i="1"/>
  <c r="K959" i="1"/>
  <c r="K1020" i="1"/>
  <c r="K1181" i="1"/>
  <c r="K186" i="1"/>
  <c r="K18" i="1"/>
  <c r="K942" i="1"/>
  <c r="K704" i="1"/>
  <c r="K912" i="1"/>
  <c r="K122" i="1"/>
  <c r="K7" i="1"/>
  <c r="K817" i="1"/>
  <c r="K179" i="1"/>
  <c r="K347" i="1"/>
  <c r="K753" i="1"/>
  <c r="K726" i="1"/>
  <c r="K653" i="1"/>
  <c r="K1161" i="1"/>
  <c r="K839" i="1"/>
  <c r="K182" i="1"/>
  <c r="K113" i="1"/>
  <c r="K847" i="1"/>
  <c r="K456" i="1"/>
  <c r="K558" i="1"/>
  <c r="K1054" i="1"/>
  <c r="K566" i="1"/>
  <c r="K756" i="1"/>
  <c r="K863" i="1"/>
  <c r="K60" i="1"/>
  <c r="K880" i="1"/>
  <c r="K99" i="1"/>
  <c r="K657" i="1"/>
  <c r="K432" i="1"/>
  <c r="K1203" i="1"/>
  <c r="K22" i="1"/>
  <c r="K1174" i="1"/>
  <c r="K736" i="1"/>
  <c r="K29" i="1"/>
  <c r="K407" i="1"/>
  <c r="K1135" i="1"/>
  <c r="K1138" i="1"/>
  <c r="K1146" i="1"/>
  <c r="K1197" i="1"/>
  <c r="K818" i="1"/>
  <c r="K937" i="1"/>
  <c r="K357" i="1"/>
  <c r="K311" i="1"/>
  <c r="K614" i="1"/>
  <c r="K85" i="1"/>
  <c r="K1179" i="1"/>
  <c r="K730" i="1"/>
  <c r="K922" i="1"/>
  <c r="K422" i="1"/>
  <c r="K229" i="1"/>
  <c r="K96" i="1"/>
  <c r="K112" i="1"/>
  <c r="K324" i="1"/>
  <c r="K836" i="1"/>
  <c r="K815" i="1"/>
  <c r="K709" i="1"/>
  <c r="K317" i="1"/>
  <c r="K500" i="1"/>
  <c r="K345" i="1"/>
  <c r="K806" i="1"/>
  <c r="K742" i="1"/>
  <c r="K1188" i="1"/>
  <c r="K1066" i="1"/>
  <c r="K797" i="1"/>
  <c r="K948" i="1"/>
  <c r="K713" i="1"/>
  <c r="K696" i="1"/>
  <c r="K211" i="1"/>
  <c r="K75" i="1"/>
  <c r="K510" i="1"/>
  <c r="K638" i="1"/>
  <c r="K1099" i="1"/>
  <c r="K89" i="1"/>
  <c r="K451" i="1"/>
  <c r="K572" i="1"/>
  <c r="K1221" i="1"/>
  <c r="K28" i="1"/>
  <c r="K1063" i="1"/>
  <c r="K547" i="1"/>
  <c r="K886" i="1"/>
  <c r="K679" i="1"/>
  <c r="K1215" i="1"/>
  <c r="K931" i="1"/>
  <c r="K294" i="1"/>
  <c r="K851" i="1"/>
  <c r="K281" i="1"/>
  <c r="K680" i="1"/>
  <c r="K165" i="1"/>
  <c r="K164" i="1"/>
  <c r="K775" i="1"/>
  <c r="K145" i="1"/>
  <c r="K618" i="1"/>
  <c r="K715" i="1"/>
  <c r="K188" i="1"/>
  <c r="K494" i="1"/>
  <c r="K473" i="1"/>
  <c r="K174" i="1"/>
  <c r="K469" i="1"/>
  <c r="K212" i="1"/>
  <c r="K1169" i="1"/>
  <c r="K104" i="1"/>
  <c r="K627" i="1"/>
  <c r="K307" i="1"/>
  <c r="K1104" i="1"/>
  <c r="K1032" i="1"/>
  <c r="K409" i="1"/>
  <c r="K180" i="1"/>
  <c r="K252" i="1"/>
  <c r="K928" i="1"/>
  <c r="K36" i="1"/>
  <c r="K125" i="1"/>
  <c r="K896" i="1"/>
  <c r="K887" i="1"/>
  <c r="K1151" i="1"/>
  <c r="K632" i="1"/>
  <c r="K762" i="1"/>
  <c r="K737" i="1"/>
  <c r="K1012" i="1"/>
  <c r="K1067" i="1"/>
  <c r="K824" i="1"/>
  <c r="K137" i="1"/>
  <c r="K205" i="1"/>
  <c r="K543" i="1"/>
  <c r="K461" i="1"/>
  <c r="K79" i="1"/>
  <c r="K1055" i="1"/>
  <c r="K578" i="1"/>
  <c r="K98" i="1"/>
  <c r="K610" i="1"/>
  <c r="K562" i="1"/>
  <c r="K414" i="1"/>
  <c r="K417" i="1"/>
  <c r="K30" i="1"/>
  <c r="K555" i="1"/>
  <c r="K658" i="1"/>
  <c r="K148" i="1"/>
  <c r="K609" i="1"/>
  <c r="K1171" i="1"/>
  <c r="K1021" i="1"/>
  <c r="K675" i="1"/>
  <c r="K426" i="1"/>
  <c r="K822" i="1"/>
  <c r="K1048" i="1"/>
  <c r="K1173" i="1"/>
  <c r="K705" i="1"/>
  <c r="K622" i="1"/>
  <c r="K477" i="1"/>
  <c r="K301" i="1"/>
  <c r="K1064" i="1"/>
  <c r="K1002" i="1"/>
  <c r="K1141" i="1"/>
  <c r="K1140" i="1"/>
  <c r="K810" i="1"/>
  <c r="K1182" i="1"/>
  <c r="K1097" i="1"/>
  <c r="K1096" i="1"/>
  <c r="K312" i="1"/>
  <c r="K204" i="1"/>
  <c r="K158" i="1"/>
  <c r="K94" i="1"/>
  <c r="K991" i="1"/>
  <c r="K1079" i="1"/>
  <c r="K1081" i="1"/>
  <c r="K874" i="1"/>
  <c r="K405" i="1"/>
  <c r="K413" i="1"/>
  <c r="K366" i="1"/>
  <c r="K485" i="1"/>
  <c r="K244" i="1"/>
  <c r="K454" i="1"/>
  <c r="K341" i="1"/>
  <c r="K763" i="1"/>
  <c r="K735" i="1"/>
  <c r="K91" i="1"/>
  <c r="K1134" i="1"/>
  <c r="K703" i="1"/>
  <c r="K57" i="1"/>
  <c r="K591" i="1"/>
  <c r="K129" i="1"/>
  <c r="K362" i="1"/>
  <c r="K92" i="1"/>
  <c r="K1116" i="1"/>
  <c r="K100" i="1"/>
  <c r="K403" i="1"/>
  <c r="K420" i="1"/>
  <c r="K906" i="1"/>
  <c r="K830" i="1"/>
  <c r="K402" i="1"/>
  <c r="K101" i="1"/>
  <c r="K439" i="1"/>
  <c r="K634" i="1"/>
  <c r="K43" i="1"/>
  <c r="K171" i="1"/>
  <c r="K483" i="1"/>
  <c r="K907" i="1"/>
  <c r="K923" i="1"/>
  <c r="K803" i="1"/>
  <c r="K740" i="1"/>
  <c r="K1015" i="1"/>
  <c r="K984" i="1"/>
  <c r="K919" i="1"/>
  <c r="K95" i="1"/>
  <c r="K553" i="1"/>
  <c r="K626" i="1"/>
  <c r="K978" i="1"/>
  <c r="K731" i="1"/>
  <c r="K118" i="1"/>
  <c r="K277" i="1"/>
  <c r="K1091" i="1"/>
  <c r="K1001" i="1"/>
  <c r="K468" i="1"/>
  <c r="K404" i="1"/>
  <c r="K385" i="1"/>
  <c r="K40" i="1"/>
  <c r="K876" i="1"/>
  <c r="K889" i="1"/>
  <c r="K898" i="1"/>
  <c r="K755" i="1"/>
  <c r="K790" i="1"/>
  <c r="K758" i="1"/>
  <c r="K843" i="1"/>
  <c r="K90" i="1"/>
  <c r="K233" i="1"/>
  <c r="K995" i="1"/>
  <c r="K1207" i="1"/>
  <c r="K482" i="1"/>
  <c r="K588" i="1"/>
  <c r="K1118" i="1"/>
  <c r="K649" i="1"/>
  <c r="K255" i="1"/>
  <c r="K884" i="1"/>
  <c r="K552" i="1"/>
  <c r="K673" i="1"/>
  <c r="K1219" i="1"/>
  <c r="K399" i="1"/>
  <c r="K150" i="1"/>
  <c r="K666" i="1"/>
  <c r="K170" i="1"/>
  <c r="K827" i="1"/>
  <c r="K1088" i="1"/>
  <c r="K623" i="1"/>
  <c r="K620" i="1"/>
  <c r="K799" i="1"/>
  <c r="K1205" i="1"/>
  <c r="K957" i="1"/>
  <c r="K600" i="1"/>
  <c r="K813" i="1"/>
  <c r="K1106" i="1"/>
  <c r="K909" i="1"/>
  <c r="K1137" i="1"/>
  <c r="K955" i="1"/>
  <c r="K262" i="1"/>
  <c r="K503" i="1"/>
  <c r="K20" i="1"/>
  <c r="K808" i="1"/>
  <c r="K823" i="1"/>
  <c r="K711" i="1"/>
  <c r="K1149" i="1"/>
  <c r="K343" i="1"/>
  <c r="K872" i="1"/>
  <c r="K739" i="1"/>
  <c r="K1186" i="1"/>
  <c r="K862" i="1"/>
  <c r="K1044" i="1"/>
  <c r="K1184" i="1"/>
  <c r="K577" i="1"/>
  <c r="K732" i="1"/>
  <c r="K364" i="1"/>
  <c r="K256" i="1"/>
  <c r="K792" i="1"/>
  <c r="K561" i="1"/>
  <c r="K645" i="1"/>
  <c r="K421" i="1"/>
  <c r="K900" i="1"/>
  <c r="K842" i="1"/>
  <c r="K59" i="1"/>
  <c r="K1025" i="1"/>
  <c r="K42" i="1"/>
  <c r="K48" i="1"/>
  <c r="K664" i="1"/>
  <c r="K656" i="1"/>
  <c r="K770" i="1"/>
  <c r="K222" i="1"/>
  <c r="K974" i="1"/>
  <c r="K334" i="1"/>
  <c r="K999" i="1"/>
  <c r="K193" i="1"/>
  <c r="K1139" i="1"/>
  <c r="K1113" i="1"/>
  <c r="K812" i="1"/>
  <c r="K940" i="1"/>
  <c r="K956" i="1"/>
  <c r="K221" i="1"/>
  <c r="K556" i="1"/>
  <c r="K323" i="1"/>
  <c r="K567" i="1"/>
  <c r="K1131" i="1"/>
  <c r="K980" i="1"/>
  <c r="K74" i="1"/>
  <c r="K1153" i="1"/>
  <c r="K333" i="1"/>
  <c r="K560" i="1"/>
  <c r="K103" i="1"/>
  <c r="K878" i="1"/>
  <c r="K412" i="1"/>
  <c r="K318" i="1"/>
  <c r="K501" i="1"/>
  <c r="K545" i="1"/>
  <c r="K16" i="1"/>
  <c r="K474" i="1"/>
  <c r="K1036" i="1"/>
  <c r="K512" i="1"/>
  <c r="K702" i="1"/>
  <c r="K996" i="1"/>
  <c r="K396" i="1"/>
  <c r="K592" i="1"/>
  <c r="K136" i="1"/>
  <c r="K481" i="1"/>
  <c r="K425" i="1"/>
  <c r="K446" i="1"/>
  <c r="K175" i="1"/>
  <c r="K418" i="1"/>
  <c r="K571" i="1"/>
  <c r="K924" i="1"/>
  <c r="K243" i="1"/>
  <c r="K69" i="1"/>
  <c r="K466" i="1"/>
  <c r="K890" i="1"/>
  <c r="K855" i="1"/>
  <c r="K1094" i="1"/>
  <c r="K521" i="1"/>
  <c r="K393" i="1"/>
  <c r="K269" i="1"/>
  <c r="K785" i="1"/>
  <c r="K662" i="1"/>
  <c r="K772" i="1"/>
  <c r="K1057" i="1"/>
  <c r="K846" i="1"/>
  <c r="K652" i="1"/>
  <c r="K506" i="1"/>
  <c r="K1023" i="1"/>
  <c r="K596" i="1"/>
  <c r="K893" i="1"/>
  <c r="K493" i="1"/>
  <c r="K1003" i="1"/>
  <c r="K938" i="1"/>
  <c r="K992" i="1"/>
  <c r="K190" i="1"/>
  <c r="K263" i="1"/>
  <c r="K583" i="1"/>
  <c r="K1009" i="1"/>
  <c r="K946" i="1"/>
  <c r="K1211" i="1"/>
  <c r="K527" i="1"/>
  <c r="K1006" i="1"/>
  <c r="K700" i="1"/>
  <c r="K124" i="1"/>
  <c r="K786" i="1"/>
  <c r="K892" i="1"/>
  <c r="K178" i="1"/>
  <c r="K800" i="1"/>
  <c r="K761" i="1"/>
  <c r="K741" i="1"/>
  <c r="K450" i="1"/>
  <c r="K801" i="1"/>
  <c r="K5" i="1"/>
  <c r="K796" i="1"/>
  <c r="K391" i="1"/>
  <c r="K332" i="1"/>
  <c r="K10" i="1"/>
  <c r="K463" i="1"/>
  <c r="K630" i="1"/>
  <c r="K1133" i="1"/>
  <c r="K585" i="1"/>
  <c r="K507" i="1"/>
  <c r="K688" i="1"/>
  <c r="K932" i="1"/>
  <c r="K316" i="1"/>
  <c r="K681" i="1"/>
  <c r="K771" i="1"/>
  <c r="K246" i="1"/>
  <c r="K1024" i="1"/>
  <c r="K619" i="1"/>
  <c r="K27" i="1"/>
  <c r="K236" i="1"/>
  <c r="K325" i="1"/>
  <c r="K1013" i="1"/>
  <c r="K616" i="1"/>
  <c r="K172" i="1"/>
  <c r="K859" i="1"/>
  <c r="K933" i="1"/>
  <c r="K359" i="1"/>
  <c r="K272" i="1"/>
  <c r="K248" i="1"/>
  <c r="K54" i="1"/>
  <c r="K987" i="1"/>
  <c r="K612" i="1"/>
  <c r="K746" i="1"/>
  <c r="K199" i="1"/>
  <c r="K791" i="1"/>
  <c r="K132" i="1"/>
  <c r="K276" i="1"/>
  <c r="K953" i="1"/>
  <c r="K643" i="1"/>
  <c r="K330" i="1"/>
  <c r="K586" i="1"/>
  <c r="K342" i="1"/>
  <c r="K805" i="1"/>
  <c r="K593" i="1"/>
  <c r="K88" i="1"/>
  <c r="K707" i="1"/>
  <c r="K706" i="1"/>
  <c r="K860" i="1"/>
  <c r="K694" i="1"/>
  <c r="K1087" i="1"/>
  <c r="K841" i="1"/>
  <c r="K363" i="1"/>
  <c r="K479" i="1"/>
  <c r="K72" i="1"/>
  <c r="K856" i="1"/>
  <c r="K415" i="1"/>
  <c r="K143" i="1"/>
  <c r="K254" i="1"/>
  <c r="K373" i="1"/>
  <c r="K659" i="1"/>
  <c r="K354" i="1"/>
  <c r="K45" i="1"/>
  <c r="K1111" i="1"/>
  <c r="K338" i="1"/>
  <c r="K723" i="1"/>
  <c r="K427" i="1"/>
  <c r="K504" i="1"/>
  <c r="K1187" i="1"/>
  <c r="K718" i="1"/>
  <c r="K816" i="1"/>
  <c r="K1199" i="1"/>
  <c r="K1198" i="1"/>
  <c r="K372" i="1"/>
  <c r="K73" i="1"/>
  <c r="K453" i="1"/>
  <c r="K1162" i="1"/>
  <c r="K981" i="1"/>
  <c r="K958" i="1"/>
  <c r="K986" i="1"/>
  <c r="K514" i="1"/>
  <c r="K295" i="1"/>
  <c r="K1105" i="1"/>
  <c r="K1150" i="1"/>
  <c r="K1172" i="1"/>
  <c r="K258" i="1"/>
  <c r="K1155" i="1"/>
  <c r="K336" i="1"/>
  <c r="K927" i="1"/>
  <c r="K1204" i="1"/>
  <c r="K1129" i="1"/>
  <c r="K710" i="1"/>
  <c r="K891" i="1"/>
  <c r="K820" i="1"/>
  <c r="K293" i="1"/>
  <c r="K695" i="1"/>
  <c r="K727" i="1"/>
  <c r="K764" i="1"/>
  <c r="K535" i="1"/>
  <c r="K1124" i="1"/>
  <c r="K423" i="1"/>
  <c r="K490" i="1"/>
  <c r="K181" i="1"/>
  <c r="K231" i="1"/>
  <c r="K546" i="1"/>
  <c r="K457" i="1"/>
  <c r="K335" i="1"/>
  <c r="K431" i="1"/>
  <c r="K579" i="1"/>
  <c r="K140" i="1"/>
  <c r="K524" i="1"/>
  <c r="K1194" i="1"/>
  <c r="K198" i="1"/>
  <c r="K460" i="1"/>
  <c r="K881" i="1"/>
  <c r="K895" i="1"/>
  <c r="K826" i="1"/>
  <c r="K857" i="1"/>
  <c r="K398" i="1"/>
  <c r="K496" i="1"/>
  <c r="K845" i="1"/>
  <c r="K1202" i="1"/>
  <c r="K536" i="1"/>
  <c r="K921" i="1"/>
  <c r="K484" i="1"/>
  <c r="K1008" i="1"/>
  <c r="K539" i="1"/>
  <c r="K902" i="1"/>
  <c r="K1189" i="1"/>
  <c r="K794" i="1"/>
  <c r="K952" i="1"/>
  <c r="K1030" i="1"/>
  <c r="K390" i="1"/>
  <c r="K121" i="1"/>
  <c r="K835" i="1"/>
  <c r="K339" i="1"/>
  <c r="K279" i="1"/>
  <c r="K56" i="1"/>
  <c r="K1018" i="1"/>
  <c r="K1159" i="1"/>
  <c r="K917" i="1"/>
  <c r="K1100" i="1"/>
  <c r="K642" i="1"/>
  <c r="K1110" i="1"/>
  <c r="K11" i="1"/>
  <c r="K441" i="1"/>
  <c r="K437" i="1"/>
  <c r="K1076" i="1"/>
  <c r="K1059" i="1"/>
  <c r="K1102" i="1"/>
  <c r="K1075" i="1"/>
  <c r="K639" i="1"/>
  <c r="K488" i="1"/>
  <c r="K447" i="1"/>
  <c r="K489" i="1"/>
  <c r="K260" i="1"/>
  <c r="K508" i="1"/>
  <c r="K1049" i="1"/>
  <c r="K1046" i="1"/>
  <c r="K966" i="1"/>
  <c r="K529" i="1"/>
  <c r="K1069" i="1"/>
  <c r="K203" i="1"/>
  <c r="K1034" i="1"/>
  <c r="K380" i="1"/>
  <c r="K1176" i="1"/>
  <c r="K367" i="1"/>
  <c r="K224" i="1"/>
  <c r="K728" i="1"/>
  <c r="K392" i="1"/>
  <c r="K436" i="1"/>
  <c r="K751" i="1"/>
  <c r="K935" i="1"/>
  <c r="K41" i="1"/>
  <c r="K379" i="1"/>
  <c r="K1033" i="1"/>
  <c r="K882" i="1"/>
  <c r="K1217" i="1"/>
  <c r="K31" i="1"/>
  <c r="K12" i="1"/>
  <c r="K1152" i="1"/>
  <c r="K1193" i="1"/>
  <c r="K943" i="1"/>
  <c r="K1126" i="1"/>
  <c r="K776" i="1"/>
  <c r="K777" i="1"/>
  <c r="K1177" i="1"/>
  <c r="K84" i="1"/>
  <c r="K854" i="1"/>
  <c r="K549" i="1"/>
  <c r="K774" i="1"/>
  <c r="K998" i="1"/>
  <c r="K1178" i="1"/>
  <c r="K1212" i="1"/>
  <c r="K541" i="1"/>
  <c r="K1117" i="1"/>
  <c r="K1165" i="1"/>
  <c r="K1166" i="1"/>
  <c r="K563" i="1"/>
  <c r="K430" i="1"/>
  <c r="K1195" i="1"/>
  <c r="K1192" i="1"/>
  <c r="K1158" i="1"/>
  <c r="K49" i="1"/>
  <c r="K189" i="1"/>
  <c r="K153" i="1"/>
  <c r="K926" i="1"/>
  <c r="K1175" i="1"/>
  <c r="K35" i="1"/>
  <c r="K434" i="1"/>
  <c r="K750" i="1"/>
  <c r="K936" i="1"/>
  <c r="K1168" i="1"/>
  <c r="K903" i="1"/>
  <c r="K1060" i="1"/>
  <c r="K1101" i="1"/>
  <c r="K472" i="1"/>
  <c r="K1213" i="1"/>
  <c r="K135" i="1"/>
  <c r="K526" i="1"/>
  <c r="K66" i="1"/>
  <c r="K544" i="1"/>
  <c r="K972" i="1"/>
  <c r="K988" i="1"/>
  <c r="K142" i="1"/>
  <c r="K530" i="1"/>
  <c r="K964" i="1"/>
  <c r="K965" i="1"/>
  <c r="K1125" i="1"/>
  <c r="K238" i="1"/>
  <c r="K691" i="1"/>
  <c r="K930" i="1"/>
  <c r="K873" i="1"/>
  <c r="K46" i="1"/>
  <c r="K1209" i="1"/>
  <c r="K517" i="1"/>
  <c r="K47" i="1"/>
  <c r="K1092" i="1"/>
  <c r="K929" i="1"/>
  <c r="K1062" i="1"/>
  <c r="K370" i="1"/>
  <c r="K516" i="1"/>
  <c r="K1120" i="1"/>
  <c r="K1119" i="1"/>
  <c r="K1052" i="1"/>
  <c r="K925" i="1"/>
  <c r="K1164" i="1"/>
  <c r="K962" i="1"/>
  <c r="K1190" i="1"/>
  <c r="K1191" i="1"/>
  <c r="K1109" i="1"/>
  <c r="K1200" i="1"/>
  <c r="K152" i="1"/>
  <c r="K1214" i="1"/>
  <c r="K865" i="1"/>
  <c r="K34" i="1"/>
  <c r="K51" i="1"/>
  <c r="K261" i="1"/>
  <c r="K349" i="1"/>
  <c r="K146" i="1"/>
  <c r="K176" i="1"/>
  <c r="K724" i="1"/>
  <c r="K934" i="1"/>
  <c r="K997" i="1"/>
</calcChain>
</file>

<file path=xl/sharedStrings.xml><?xml version="1.0" encoding="utf-8"?>
<sst xmlns="http://schemas.openxmlformats.org/spreadsheetml/2006/main" count="6878" uniqueCount="2467">
  <si>
    <t>POMONA VALLEY COLLABORATIVE RFP NO. 05/ (19-20)FN - RENEWAL 21-22</t>
  </si>
  <si>
    <t>2020 - 2021 SY (1 DROP - PRICING)</t>
  </si>
  <si>
    <t>2020 - 2021 SY (2-9 DROPS - PRICING)</t>
  </si>
  <si>
    <t>2020 - 2021 SY (10-13 DROPS - PRICING)</t>
  </si>
  <si>
    <t>2020 - 2021 SY (14+ DROPS - PRICING)</t>
  </si>
  <si>
    <t>NO CPI - MFG PRICE CHANGES ONLY   2021 - 2022 SY (1 DROP - PRICING)</t>
  </si>
  <si>
    <t>NO CPI - MFG PRICES CHANGES ONLY   2021 - 2022 SY (2-9 DROPS - PRICING)</t>
  </si>
  <si>
    <t>NO CPI - MFG PRICE CHANGES ONLY   2021 - 2022 SY (10-13 DROPS - PRICING)</t>
  </si>
  <si>
    <t>NO CPI - MFG PRICE CHANGES ONLY   2020 - 2021 SY (14+ DROPS - PRICING)</t>
  </si>
  <si>
    <t>GSF Item No.</t>
  </si>
  <si>
    <t>Description</t>
  </si>
  <si>
    <t>Mfg. Item No.</t>
  </si>
  <si>
    <t>Brand</t>
  </si>
  <si>
    <t>UOM</t>
  </si>
  <si>
    <t>Addon Items</t>
  </si>
  <si>
    <t>Pack Size</t>
  </si>
  <si>
    <t>Customer Bid No.</t>
  </si>
  <si>
    <t>Starting Date</t>
  </si>
  <si>
    <t>Ending Date</t>
  </si>
  <si>
    <t>Total 20-21 Usage</t>
  </si>
  <si>
    <t xml:space="preserve">Mountain View SD </t>
  </si>
  <si>
    <t>Bonita USD</t>
  </si>
  <si>
    <t>Jurupa USD</t>
  </si>
  <si>
    <t>Claremont USD</t>
  </si>
  <si>
    <t>Upland USD</t>
  </si>
  <si>
    <t>Redlands USD</t>
  </si>
  <si>
    <t>Alta Loma SD</t>
  </si>
  <si>
    <t>Val Verde USD</t>
  </si>
  <si>
    <t>Chaffey Jt HSD</t>
  </si>
  <si>
    <t>Cucamonga Elem SD</t>
  </si>
  <si>
    <t>Inglewood SD</t>
  </si>
  <si>
    <t>Rialto USD</t>
  </si>
  <si>
    <t>Alvord USD</t>
  </si>
  <si>
    <t>Colton USD</t>
  </si>
  <si>
    <t>Chino Valley USD</t>
  </si>
  <si>
    <t>Moreno Valley USD</t>
  </si>
  <si>
    <t>Pomona USD</t>
  </si>
  <si>
    <t>Riverside USD</t>
  </si>
  <si>
    <t>Compton USD</t>
  </si>
  <si>
    <t>20-21 Selling Price</t>
  </si>
  <si>
    <t>20-21 Fee for Service</t>
  </si>
  <si>
    <t>20-21 PTV</t>
  </si>
  <si>
    <t>20-21 Net CMDY Sell Price</t>
  </si>
  <si>
    <t>21-22 Selling Price</t>
  </si>
  <si>
    <t>21-22 Fee for Service</t>
  </si>
  <si>
    <t>21-22 PTV</t>
  </si>
  <si>
    <t>21-22 Net CMDY Sell Price</t>
  </si>
  <si>
    <t>MUFFIN BLUEBERRY WG IW</t>
  </si>
  <si>
    <t>217230W</t>
  </si>
  <si>
    <t>20TH CENTURY</t>
  </si>
  <si>
    <t>CS</t>
  </si>
  <si>
    <t>60/3OZ</t>
  </si>
  <si>
    <t>RFP NO. 05/ (19-20)FN - CMDY, COOLER, DRY,FROZEN</t>
  </si>
  <si>
    <t>CURRENTLY NOT APPROVED</t>
  </si>
  <si>
    <t>MUFFIN BANANA WG IW</t>
  </si>
  <si>
    <t>217730W</t>
  </si>
  <si>
    <t>MUFFIN CHOCOLATE WG IW</t>
  </si>
  <si>
    <t>217A30W</t>
  </si>
  <si>
    <t>MUFFIN CHOC CHIP WG IW</t>
  </si>
  <si>
    <t>217S30W</t>
  </si>
  <si>
    <t>CINNAMON BUNS WG IW</t>
  </si>
  <si>
    <t>613030W</t>
  </si>
  <si>
    <t>72/3OZ</t>
  </si>
  <si>
    <t>MFG DISC</t>
  </si>
  <si>
    <t>BROWNIE WG IW</t>
  </si>
  <si>
    <t>772A20W</t>
  </si>
  <si>
    <t>144/2OZ</t>
  </si>
  <si>
    <t>MUFFIN CHOC BANANA DBL WG IW</t>
  </si>
  <si>
    <t>217A730W</t>
  </si>
  <si>
    <t>MEATLOAF WITH KETCHUP</t>
  </si>
  <si>
    <t>ADVANCE PIERRE</t>
  </si>
  <si>
    <t>100/3OZ</t>
  </si>
  <si>
    <t>EGG&amp;CHEESE BRFST SANDWCH IW WG</t>
  </si>
  <si>
    <t>100/2.35OZ</t>
  </si>
  <si>
    <t>TRKY BLGNA CHS WG SUB ROL BULK</t>
  </si>
  <si>
    <t>45/4OZ</t>
  </si>
  <si>
    <t>MEATLOAF CHS KETCHUP FC</t>
  </si>
  <si>
    <t>100/2.9OZ</t>
  </si>
  <si>
    <t>CMDY FLAMEBROILED BEEF PATTY</t>
  </si>
  <si>
    <t>200/2.5OZ</t>
  </si>
  <si>
    <t>FFS TO CLOSED NOI</t>
  </si>
  <si>
    <t>NEW ITEM</t>
  </si>
  <si>
    <t>FLAMEBROILED BEEF PATTY</t>
  </si>
  <si>
    <t>REPLACING #400050</t>
  </si>
  <si>
    <t>CMDY CHARBROIL BF MEATBALLS</t>
  </si>
  <si>
    <t>5/6LB</t>
  </si>
  <si>
    <t>CHARBROIL BF MEATBALLS</t>
  </si>
  <si>
    <t>REPLACING #400051</t>
  </si>
  <si>
    <t>CMDY BEEF MEATBALLS</t>
  </si>
  <si>
    <t>960/.5OZ</t>
  </si>
  <si>
    <t>BEEF MEATBALLS</t>
  </si>
  <si>
    <t>REPLACING #400058</t>
  </si>
  <si>
    <t>CMDY WG CHEESEBURGER TWINS IW</t>
  </si>
  <si>
    <t>X</t>
  </si>
  <si>
    <t>80/5.5OZ</t>
  </si>
  <si>
    <t>WG CHEESEBURGER TWINS IW</t>
  </si>
  <si>
    <t>REPLACING #401356</t>
  </si>
  <si>
    <t>CMDY PRK SAUS&amp;WG BISC SAND IW</t>
  </si>
  <si>
    <t>100/3.1OZ</t>
  </si>
  <si>
    <t>PRK SAUS&amp;WG BISC SAND IW</t>
  </si>
  <si>
    <t>REPLACING #401360</t>
  </si>
  <si>
    <t>CMDY HONEY BBQ GRLD BF RIBBQ</t>
  </si>
  <si>
    <t>100/3.25OZ</t>
  </si>
  <si>
    <t>HONEY BBQ GRLD BF RIBBQ</t>
  </si>
  <si>
    <t>REPLACING #401372</t>
  </si>
  <si>
    <t>CMDY HONEY BBQ GRLD PRK RIBBQ</t>
  </si>
  <si>
    <t>HONEY BBQ GRLD PRK RIBBQ</t>
  </si>
  <si>
    <t>REPLACING #401374</t>
  </si>
  <si>
    <t>CMDY PORK SAUSAGE LINK</t>
  </si>
  <si>
    <t>250/1.2OZ</t>
  </si>
  <si>
    <t xml:space="preserve"> PORK SAUSAGE LINK</t>
  </si>
  <si>
    <t>REPLACING #401388</t>
  </si>
  <si>
    <t>CMDY BEEF AND ONION PATTY</t>
  </si>
  <si>
    <t>135/2.6OZ</t>
  </si>
  <si>
    <t>BEEF AND ONION PATTY</t>
  </si>
  <si>
    <t>REPLACING #401400</t>
  </si>
  <si>
    <t>CMDY MEATLOAF WITH KETCHUP</t>
  </si>
  <si>
    <t>210/3OZ</t>
  </si>
  <si>
    <t>CMDY PORK SAUSAGE PATTY</t>
  </si>
  <si>
    <t>PORK SAUSAGE PATTY</t>
  </si>
  <si>
    <t>REPLACING #401406</t>
  </si>
  <si>
    <t>CMDY BEEF SAUSAGE PATTY</t>
  </si>
  <si>
    <t>BEEF SAUSAGE PATTY</t>
  </si>
  <si>
    <t>REPLACING #401408</t>
  </si>
  <si>
    <t>CMDY BF STEAK FLAMEBROILED C&amp;F</t>
  </si>
  <si>
    <t>BF STEAK FLAMEBROILED C&amp;F</t>
  </si>
  <si>
    <t>REPLACING #401410</t>
  </si>
  <si>
    <t>CMDY BEEF CRUMBLES</t>
  </si>
  <si>
    <t>8/5LB</t>
  </si>
  <si>
    <t>BEEF CRUMBLES</t>
  </si>
  <si>
    <t>REPLACING #401418</t>
  </si>
  <si>
    <t>CMDY BEEF DIPPER W/ TERIYAKI</t>
  </si>
  <si>
    <t>571/.7 OZ</t>
  </si>
  <si>
    <t>BEEF DIPPER W/ TERIYAKI</t>
  </si>
  <si>
    <t>REPLACING #403394</t>
  </si>
  <si>
    <t>CMDY BF SAUS ON WG BISCUIT IW</t>
  </si>
  <si>
    <t>100/3.1 OZ</t>
  </si>
  <si>
    <t>BF SAUS ON WG BISCUIT IW</t>
  </si>
  <si>
    <t>REPLACING #403461</t>
  </si>
  <si>
    <t>CMDY WG MINI TWIN CHSBRGRS IW</t>
  </si>
  <si>
    <t>96/4.7 OZ</t>
  </si>
  <si>
    <t>WG MINI TWIN CHSBRGRS IW</t>
  </si>
  <si>
    <t>REPLACING #403534</t>
  </si>
  <si>
    <t>CMDY SP BEEF CRUMBLES BULK</t>
  </si>
  <si>
    <t>6/5LB</t>
  </si>
  <si>
    <t>SP BEEF CRUMBLES BULK</t>
  </si>
  <si>
    <t>REPLACING #403895</t>
  </si>
  <si>
    <t>CMDY DELUXE BEEF STEAK BURGER</t>
  </si>
  <si>
    <t>250/2.01OZ</t>
  </si>
  <si>
    <t xml:space="preserve"> DELUXE BEEF STEAK BURGER</t>
  </si>
  <si>
    <t>REPLACING #404014</t>
  </si>
  <si>
    <t>CMDY MEATLOAF CHS KETCHUP FC</t>
  </si>
  <si>
    <t>REPLACING #405870</t>
  </si>
  <si>
    <t>CMDY FC SLICED BEEF</t>
  </si>
  <si>
    <t>30LB</t>
  </si>
  <si>
    <t>FC SLICED BEEF</t>
  </si>
  <si>
    <t>REPLACING #406438</t>
  </si>
  <si>
    <t>WG SOY BUTTER &amp; JELLY SANDWICH</t>
  </si>
  <si>
    <t>ALBIES FOODS</t>
  </si>
  <si>
    <t>72/2.4OZ</t>
  </si>
  <si>
    <t>PIZZA PEPP CALZONE WG</t>
  </si>
  <si>
    <t>48/4.5OZ</t>
  </si>
  <si>
    <t>MEDITERRANEAN STYLE FALAFEL</t>
  </si>
  <si>
    <t>1002-24</t>
  </si>
  <si>
    <t>AMERICAN BEAN COMPANY</t>
  </si>
  <si>
    <t>24LB</t>
  </si>
  <si>
    <t>DRESSING BUTTERMILK RANCH PCKT</t>
  </si>
  <si>
    <t>7160370023800</t>
  </si>
  <si>
    <t>AMERICANA</t>
  </si>
  <si>
    <t>200/12GM</t>
  </si>
  <si>
    <t>BBQ SAUCE PACKET</t>
  </si>
  <si>
    <t>7160370024400</t>
  </si>
  <si>
    <t>SYRUP MAPLE PACKET</t>
  </si>
  <si>
    <t>7160370022400</t>
  </si>
  <si>
    <t>100/1OZ</t>
  </si>
  <si>
    <t>MUSTARD PACKET</t>
  </si>
  <si>
    <t>7160377605300</t>
  </si>
  <si>
    <t>500/5.5GM</t>
  </si>
  <si>
    <t>MAYONNAISE PACKET</t>
  </si>
  <si>
    <t>7160377621500</t>
  </si>
  <si>
    <t>500/9GM</t>
  </si>
  <si>
    <t>SYRUP PACKET</t>
  </si>
  <si>
    <t>7160370022800</t>
  </si>
  <si>
    <t>100/1.5OZ</t>
  </si>
  <si>
    <t>BURRITO BEAN AND RICE GF</t>
  </si>
  <si>
    <t>352/622606</t>
  </si>
  <si>
    <t>AMY'S</t>
  </si>
  <si>
    <t>12/5.5OZ</t>
  </si>
  <si>
    <t>BURRITO BLCK BEAN &amp; QUINOA GF</t>
  </si>
  <si>
    <t>SAUCE SPAGHETTI</t>
  </si>
  <si>
    <t>27000-42201</t>
  </si>
  <si>
    <t>ANGELA MIA</t>
  </si>
  <si>
    <t>6/#10</t>
  </si>
  <si>
    <t>JUICE 100% ORANGE TANGERINE</t>
  </si>
  <si>
    <t>84523TPF</t>
  </si>
  <si>
    <t>APPLE AND EVE</t>
  </si>
  <si>
    <t>36/6.75OZ</t>
  </si>
  <si>
    <t>JUICE 100% APPLE</t>
  </si>
  <si>
    <t>84526TPF</t>
  </si>
  <si>
    <t>JUICE 100% VERY BERRY</t>
  </si>
  <si>
    <t>84527TPF</t>
  </si>
  <si>
    <t>JUICE 100% FRUIT PUNCH</t>
  </si>
  <si>
    <t>84528TPF</t>
  </si>
  <si>
    <t>PIZZA THREE CHEESE 3X5 BULK WG</t>
  </si>
  <si>
    <t>ARDELLAS</t>
  </si>
  <si>
    <t>100/5.15OZ</t>
  </si>
  <si>
    <t>BURRITO BRKFST BEAN CHEESE IW</t>
  </si>
  <si>
    <t>70/3.50OZ</t>
  </si>
  <si>
    <t>BURRITO BEAN CHEESE WG IW</t>
  </si>
  <si>
    <t>54/5.75OZ</t>
  </si>
  <si>
    <t>PIZZA SICILIAN PEPP 3X5 BLK WG</t>
  </si>
  <si>
    <t>80/4.74OZ</t>
  </si>
  <si>
    <t>PIZZA SICILIAN CHS 3X5 BULK WG</t>
  </si>
  <si>
    <t>PIZZA 5" PEPP/CHS BULK WG</t>
  </si>
  <si>
    <t>54/5.37OZ</t>
  </si>
  <si>
    <t>PIZZA 5" ROUND CHEESE BULK WG</t>
  </si>
  <si>
    <t>BREADSTICK MOZZ 6 1/2 WG</t>
  </si>
  <si>
    <t>96/2OZ</t>
  </si>
  <si>
    <t>PIZZA 7" FB PEPPERONI WG</t>
  </si>
  <si>
    <t>60/5.19OZ</t>
  </si>
  <si>
    <t>PIZZA 7" FB PEPPERONI WG IW</t>
  </si>
  <si>
    <t>PIZZA 7" FB CHEESE BULK WG</t>
  </si>
  <si>
    <t>PIZZA 8" PEPPERONI BULK WG</t>
  </si>
  <si>
    <t>72/5.24OZ</t>
  </si>
  <si>
    <t>PIZZA PEPPERONI 4X6 BULK WG</t>
  </si>
  <si>
    <t>96/5.45OZ</t>
  </si>
  <si>
    <t>PIZZA CHEESE 4X6 BULK WG</t>
  </si>
  <si>
    <t>BISCUIT PIZZA SAUS 3X4 WG IW</t>
  </si>
  <si>
    <t>160/3.02OZ</t>
  </si>
  <si>
    <t>PIZZA 3" PEPP SLIDER IW</t>
  </si>
  <si>
    <t>56/5.16OZ</t>
  </si>
  <si>
    <t>PIZZA PEPP SLIDER BULK</t>
  </si>
  <si>
    <t>PIZZA 3" ROUND CHS SLIDRS BULK</t>
  </si>
  <si>
    <t>56/5.1OZ</t>
  </si>
  <si>
    <t>PIZZA 7" FB COIN PEPP WG IW</t>
  </si>
  <si>
    <t>PIZZA 3" ROUND  CHS SLIDERS IW</t>
  </si>
  <si>
    <t>PULL APARTS PILLOW WRAP IW</t>
  </si>
  <si>
    <t>108/4.10OZ</t>
  </si>
  <si>
    <t>PULL APARTS  PILLOW BULK</t>
  </si>
  <si>
    <t>BURRITO SEASONED BEAN WG</t>
  </si>
  <si>
    <t>3111650W</t>
  </si>
  <si>
    <t>ARIZONA GOLD</t>
  </si>
  <si>
    <t>54/6.5OZ</t>
  </si>
  <si>
    <t>FILLING LOW SODIUM BN &amp; CHS</t>
  </si>
  <si>
    <t>0180408F</t>
  </si>
  <si>
    <t>4/8LB</t>
  </si>
  <si>
    <t>BURRITO BEAN &amp; CHEESE LS WG</t>
  </si>
  <si>
    <t>3180575B</t>
  </si>
  <si>
    <t>BURRITO BEAN &amp; CHEESE LS WG IW</t>
  </si>
  <si>
    <t>3180575W</t>
  </si>
  <si>
    <t>BURRITO EGG CHS CHORIZO WG IW</t>
  </si>
  <si>
    <t>3710320W</t>
  </si>
  <si>
    <t>54/3.20OZ</t>
  </si>
  <si>
    <t>BURRITO BEAN&amp;CHS TRAD WG IW</t>
  </si>
  <si>
    <t>3100575W</t>
  </si>
  <si>
    <t>QUES STFFD W/GRN CHILE WG IW</t>
  </si>
  <si>
    <t>3550515W</t>
  </si>
  <si>
    <t>54/5.15OZ</t>
  </si>
  <si>
    <t>FILLING CHS/EGG CHORIZO</t>
  </si>
  <si>
    <t>0710408F</t>
  </si>
  <si>
    <t>SANDWICH CHICKEN BBQ</t>
  </si>
  <si>
    <t>ARLINGTON VALLEY FARMS</t>
  </si>
  <si>
    <t>72/4.4OZ</t>
  </si>
  <si>
    <t>SANDWICH CHIC GRILLED CHS</t>
  </si>
  <si>
    <t>SANDWICH CHIC PEPP PIZZA</t>
  </si>
  <si>
    <t>SANDWICH CHIC BUFF</t>
  </si>
  <si>
    <t>SNACK N WAFFLE BLUEBERRY</t>
  </si>
  <si>
    <t>96/2.4OZ</t>
  </si>
  <si>
    <t>SNACK N WAFFLE CINN</t>
  </si>
  <si>
    <t>SNACK'N WAFFLE BUTTERY MAPLE IW</t>
  </si>
  <si>
    <t xml:space="preserve">ARLINGTON VALLEY FARMS </t>
  </si>
  <si>
    <t>SLICED PEPPERONI</t>
  </si>
  <si>
    <t>27815-22015/499294</t>
  </si>
  <si>
    <t>ARMOUR</t>
  </si>
  <si>
    <t>2/12.5LB</t>
  </si>
  <si>
    <t>BOTTLE SPRING WATER</t>
  </si>
  <si>
    <t>ARROWHEAD</t>
  </si>
  <si>
    <t>24/.5 LITE</t>
  </si>
  <si>
    <t>CHOW MEIN CRISPY NOODLES WG IW</t>
  </si>
  <si>
    <t>ASIAN FOOD SOLUTIONS</t>
  </si>
  <si>
    <t>140/.8OZ</t>
  </si>
  <si>
    <t>FORTUNE COOKIES WG</t>
  </si>
  <si>
    <t>400/.17OZ</t>
  </si>
  <si>
    <t>CHICKEN TERIYAKI WG</t>
  </si>
  <si>
    <t>6/7.15LB</t>
  </si>
  <si>
    <t>CHICKEN TANGERINE WG</t>
  </si>
  <si>
    <t>CHICKEN CHERRY BLOSSOM</t>
  </si>
  <si>
    <t>CHICKEN HONEY SRIRACHA</t>
  </si>
  <si>
    <t>GUACAMOLE TUBS</t>
  </si>
  <si>
    <t>AVOKING</t>
  </si>
  <si>
    <t>3/6LB</t>
  </si>
  <si>
    <t>HONEY ROASTED SUNFLOWER KERNEL</t>
  </si>
  <si>
    <t>AZAR NUT COMPANY</t>
  </si>
  <si>
    <t>150/1OZ</t>
  </si>
  <si>
    <t>WHEAT BASIC CRACKERS</t>
  </si>
  <si>
    <t>BACK TO BASICS JNS</t>
  </si>
  <si>
    <t>150/.8OZ</t>
  </si>
  <si>
    <t>WHEAT BASICS CRACKERS</t>
  </si>
  <si>
    <t>100/1.6OZ</t>
  </si>
  <si>
    <t>VANILLA MINI WAFERS</t>
  </si>
  <si>
    <t>920WG80</t>
  </si>
  <si>
    <t>80/1.1OZ</t>
  </si>
  <si>
    <t>WG FRENCH TOAST STICKS IW</t>
  </si>
  <si>
    <t>BAKE CRAFTERS</t>
  </si>
  <si>
    <t>88/3OZ</t>
  </si>
  <si>
    <t>WG CINNAMON ROLL IW</t>
  </si>
  <si>
    <t>72/3.5OZ</t>
  </si>
  <si>
    <t>3" WG BUTTERMLK BISCUIT SLICED</t>
  </si>
  <si>
    <t>144/2.0OZ</t>
  </si>
  <si>
    <t>3.5" WG ENGLISH MUFFIN SLICED</t>
  </si>
  <si>
    <t>144/2.2 OZ</t>
  </si>
  <si>
    <t>WG BREADSTICKS GARLIC</t>
  </si>
  <si>
    <t>240/1.19OZ</t>
  </si>
  <si>
    <t>WG RF GARLIC TEXAS TOAST IW</t>
  </si>
  <si>
    <t>120/1.31OZ</t>
  </si>
  <si>
    <t>WG CROISSANT ROUND SLICED</t>
  </si>
  <si>
    <t>80/2.2OZ</t>
  </si>
  <si>
    <t>SANDWICH MPL CHIX PNCK WG IW</t>
  </si>
  <si>
    <t>168/2.5</t>
  </si>
  <si>
    <t>WG MINI BRFST MINI BITES APPLE</t>
  </si>
  <si>
    <t>72/2.75OZ</t>
  </si>
  <si>
    <t>WG WAFFLES MAPLE TFF</t>
  </si>
  <si>
    <t>144/1.4OZ</t>
  </si>
  <si>
    <t>WG FRENCH TOAST STICKS</t>
  </si>
  <si>
    <t>5/2LB</t>
  </si>
  <si>
    <t>WG MAPLE WAFFLE SANDWICH</t>
  </si>
  <si>
    <t>126/3OZ</t>
  </si>
  <si>
    <t>WG MAPLE CHIPS MINI PNCKE</t>
  </si>
  <si>
    <t>324/0.7OZ</t>
  </si>
  <si>
    <t>WG SL CROISSANT</t>
  </si>
  <si>
    <t>WG TEXAS TOAST BULK</t>
  </si>
  <si>
    <t>108/1.8OZ</t>
  </si>
  <si>
    <t>WG 3" MINI MAPLE WAFFLE BULK</t>
  </si>
  <si>
    <t>280/.70OZ</t>
  </si>
  <si>
    <t>WG GOURMET WAFFLES BULK</t>
  </si>
  <si>
    <t>144/1.3OZ</t>
  </si>
  <si>
    <t>WG GOURMET WAFFLES 2 PACK IW</t>
  </si>
  <si>
    <t>72/2.6OZ</t>
  </si>
  <si>
    <t>BREAD STICK JALAPENO MOZZ 5"</t>
  </si>
  <si>
    <t>126/2.08OZ</t>
  </si>
  <si>
    <t>EGG &amp; CH SLIDER IW</t>
  </si>
  <si>
    <t>144/2.35OZ</t>
  </si>
  <si>
    <t>HOAGIE TURKEY&amp;CHEESE WG IW</t>
  </si>
  <si>
    <t>80/4.6OZ</t>
  </si>
  <si>
    <t>ZITI CUT PASTA</t>
  </si>
  <si>
    <t>428081/440074</t>
  </si>
  <si>
    <t>BARILLA</t>
  </si>
  <si>
    <t>2/10LB</t>
  </si>
  <si>
    <t>POTATO PEARLS DEHY MASHED</t>
  </si>
  <si>
    <t>BASIC AMERICAN</t>
  </si>
  <si>
    <t>12/28OZ</t>
  </si>
  <si>
    <t>SLICED PEPPERONCINI</t>
  </si>
  <si>
    <t>382850/12730291170</t>
  </si>
  <si>
    <t>BAY VALLEY FOODS</t>
  </si>
  <si>
    <t>4/1 GAL</t>
  </si>
  <si>
    <t>51% WG CHEESE STUFFED STICKS</t>
  </si>
  <si>
    <t>BEACON STREET</t>
  </si>
  <si>
    <t>200/2.1OZ</t>
  </si>
  <si>
    <t>WG TKY PEPP STUFFED SANDWCH IW</t>
  </si>
  <si>
    <t>24/4.46 OZ</t>
  </si>
  <si>
    <t>WG PEPP PIZZA STRIP</t>
  </si>
  <si>
    <t>48/3.1OZ</t>
  </si>
  <si>
    <t>WG PEPP STFFD SNDWCH</t>
  </si>
  <si>
    <t>48/4.46OZ</t>
  </si>
  <si>
    <t xml:space="preserve">NADA TACO TURKEY </t>
  </si>
  <si>
    <t>6TT200B</t>
  </si>
  <si>
    <t>BELL TASTY</t>
  </si>
  <si>
    <t>60/5OZ</t>
  </si>
  <si>
    <t>NADA TACO TURKEY IW</t>
  </si>
  <si>
    <t>6TT200W</t>
  </si>
  <si>
    <t>NADA TACO TURKEY BULK</t>
  </si>
  <si>
    <t>TACONADA2B12B</t>
  </si>
  <si>
    <t>60/4.5OZ</t>
  </si>
  <si>
    <t>NADA PIZZA TURKEY  IW</t>
  </si>
  <si>
    <t>PIZZANADA2B12W</t>
  </si>
  <si>
    <t>60/4.5 OZ</t>
  </si>
  <si>
    <t>NADA TACO TURKEY  IW</t>
  </si>
  <si>
    <t>TACONADA2B12W</t>
  </si>
  <si>
    <t>NADA ITALIAN WG 2X1 IW</t>
  </si>
  <si>
    <t>KBTR13W</t>
  </si>
  <si>
    <t>60/4OZ</t>
  </si>
  <si>
    <t>NADA TACO HABANERO IW</t>
  </si>
  <si>
    <t>HABANADA2B12W</t>
  </si>
  <si>
    <t>PRIMO 16" WG 4 CHEESE PIZZA</t>
  </si>
  <si>
    <t>BIG DADDY'S</t>
  </si>
  <si>
    <t>9/41.5OZ</t>
  </si>
  <si>
    <t>PRIMO 16" WG PEPPERONI PIZZA</t>
  </si>
  <si>
    <t>PRIMO 16" WG BUFFLO CHIX PIZZA</t>
  </si>
  <si>
    <t>72/5.21</t>
  </si>
  <si>
    <t>PIZZA FOUR MEAT WG 16"</t>
  </si>
  <si>
    <t>1/9 CT</t>
  </si>
  <si>
    <t>PRIMO 16"WG PAR-B TRKY PEP PZA</t>
  </si>
  <si>
    <t>72/5.13OZ</t>
  </si>
  <si>
    <t>PRIMO 16" WG PAR-BKD 4 CHS PZA</t>
  </si>
  <si>
    <t>PRIMO16" WG PARBKE SLC CHS PZA</t>
  </si>
  <si>
    <t>SUPER STRAWBERRY SORBET</t>
  </si>
  <si>
    <t>I1220</t>
  </si>
  <si>
    <t>BIG SPOON YOGURT</t>
  </si>
  <si>
    <t>36/4OZ</t>
  </si>
  <si>
    <t>SUPER MANGO SORBET</t>
  </si>
  <si>
    <t>I2141</t>
  </si>
  <si>
    <t>SEEDLESS RAISIN</t>
  </si>
  <si>
    <t>93873171/10108855</t>
  </si>
  <si>
    <t>BOGHOSIAN</t>
  </si>
  <si>
    <t>144/1.5OZ</t>
  </si>
  <si>
    <t>SHEDDED CHED &amp; MONT JACK CHS</t>
  </si>
  <si>
    <t>771021/691384</t>
  </si>
  <si>
    <t>BONGARDS</t>
  </si>
  <si>
    <t>4/5LB</t>
  </si>
  <si>
    <t>PEPPER JACK SL</t>
  </si>
  <si>
    <t>8/1.5LB</t>
  </si>
  <si>
    <t>CHEESE CHEDDAR CURD</t>
  </si>
  <si>
    <t>40/2OZ</t>
  </si>
  <si>
    <t>RF CHEDDAR CHEESE STICK</t>
  </si>
  <si>
    <t>402921/694066</t>
  </si>
  <si>
    <t>168/1OZ</t>
  </si>
  <si>
    <t>RF MARBLE CHEESE STICKS IW</t>
  </si>
  <si>
    <t>SL PEPPER JACK CHEESE</t>
  </si>
  <si>
    <t xml:space="preserve">BONGARDS  </t>
  </si>
  <si>
    <t>480/.66OZ</t>
  </si>
  <si>
    <t>7" WG RF BRD STIX W/ MOZZ</t>
  </si>
  <si>
    <t>BOSCOS</t>
  </si>
  <si>
    <t>108CT</t>
  </si>
  <si>
    <t>4"WG RF HI FBR MOZZ BRDSTX</t>
  </si>
  <si>
    <t>144CT</t>
  </si>
  <si>
    <t>4" WG PEPP/MOZZ BRDSTX</t>
  </si>
  <si>
    <t>6" WG RF MOZZ CHS STICK</t>
  </si>
  <si>
    <t>144 CT</t>
  </si>
  <si>
    <t>BREADSTICK CHS PZA STFD</t>
  </si>
  <si>
    <t>72/3.77OZ</t>
  </si>
  <si>
    <t>GRILLED BREAST PATTY</t>
  </si>
  <si>
    <t>5990/566672</t>
  </si>
  <si>
    <t>BRAKEBUSH</t>
  </si>
  <si>
    <t>61/2.62OZ</t>
  </si>
  <si>
    <t>BONELESS BREAST BUFFALO WINGS</t>
  </si>
  <si>
    <t>7205/566839</t>
  </si>
  <si>
    <t>2/5LB</t>
  </si>
  <si>
    <t>CHIX FIERY FINGERS STRIPS</t>
  </si>
  <si>
    <t>566630/5814</t>
  </si>
  <si>
    <t>10LB</t>
  </si>
  <si>
    <t>FC GLUTEN FREE CHIX BRST STRPS</t>
  </si>
  <si>
    <t>5810/572963</t>
  </si>
  <si>
    <t>2/ 5LB</t>
  </si>
  <si>
    <t>WG CN BREADED CHIX GIGGLES</t>
  </si>
  <si>
    <t>83/1.93OZ</t>
  </si>
  <si>
    <t>CN WG BRD CHX BRST DRUMMIES</t>
  </si>
  <si>
    <t>WG BRD HALLOWEEN BRST NUGGTS</t>
  </si>
  <si>
    <t>WG HEART SHAPE NUGGETS</t>
  </si>
  <si>
    <t>WG CHRISTMAS TREE NUGGETS</t>
  </si>
  <si>
    <t>145/1.1OZ</t>
  </si>
  <si>
    <t>WG ZOO CREW NUGGETS</t>
  </si>
  <si>
    <t>FC SRIRACHA CHIX BREAST FRITER</t>
  </si>
  <si>
    <t>HERB GARLIC ROLLS</t>
  </si>
  <si>
    <t>BRIDGFORD</t>
  </si>
  <si>
    <t>75/1.5OZ</t>
  </si>
  <si>
    <t>HONEY WHEAT BISCUIT</t>
  </si>
  <si>
    <t>100/2.25OZ</t>
  </si>
  <si>
    <t>2" HONEY WW BISCUIT</t>
  </si>
  <si>
    <t>105/1.25OZ</t>
  </si>
  <si>
    <t>HONEY WG BISCUIT SLICED</t>
  </si>
  <si>
    <t>WHITE WHEAT CNNMN ROLL DOUGH</t>
  </si>
  <si>
    <t>144/2.5OZ</t>
  </si>
  <si>
    <t>WHITE WW CHEESY GARLIC BRDSTKS</t>
  </si>
  <si>
    <t>320/1.125</t>
  </si>
  <si>
    <t>WW HERB &amp; GARLIC ROLLS</t>
  </si>
  <si>
    <t>CMDY LS TEXAS WESTERN PORK BBQ</t>
  </si>
  <si>
    <t>BROOKWOOD FARMS</t>
  </si>
  <si>
    <t>CMDY TURKEY CHOPPED BBQ</t>
  </si>
  <si>
    <t>4/5 LB</t>
  </si>
  <si>
    <t>CMDY TRKY CHOPPED BBQ SEMI DRY</t>
  </si>
  <si>
    <t>WG PUMPKIN COOKIE IW</t>
  </si>
  <si>
    <t>BUENA VISTA</t>
  </si>
  <si>
    <t>WG HOLIDAY STAR CKY IW</t>
  </si>
  <si>
    <t>WG CHOC CHIP BROWNIE BITE IW</t>
  </si>
  <si>
    <t>120/1.3 OZ</t>
  </si>
  <si>
    <t>WG BROWNIE IW</t>
  </si>
  <si>
    <t>WG RED VELVET COOKIE IW</t>
  </si>
  <si>
    <t>90/1.9OZ</t>
  </si>
  <si>
    <t>WG CHC CHP CKY DGH W/ BAGS</t>
  </si>
  <si>
    <t>135/1.85OZ</t>
  </si>
  <si>
    <t>BROOKIE BITE WG IW</t>
  </si>
  <si>
    <t>96/1.5OZ</t>
  </si>
  <si>
    <t>COOKIE CANDY WG IW</t>
  </si>
  <si>
    <t>120/1.5OZ</t>
  </si>
  <si>
    <t>GREEN EGG COOKIE IW</t>
  </si>
  <si>
    <t>SHAMROCK COOKIE IW</t>
  </si>
  <si>
    <t>WG YELLOW STAR COOKIE IW</t>
  </si>
  <si>
    <t>TURKEY COOKIE IW</t>
  </si>
  <si>
    <t>VALENTINE COOKIE IW</t>
  </si>
  <si>
    <t>WG CINNAMON CRUMBLE IW</t>
  </si>
  <si>
    <t>72/4OZ</t>
  </si>
  <si>
    <t>WG BLUEBERRY MUFFIN TOP IW</t>
  </si>
  <si>
    <t>120/2.5OZ</t>
  </si>
  <si>
    <t>WG DBL CHOC CHIP MUFFN TOP</t>
  </si>
  <si>
    <t>WG BLUEBERRY MUFF TOP IW</t>
  </si>
  <si>
    <t>120/3.2OZ</t>
  </si>
  <si>
    <t>WG CHOCOLATE MUFFIN TOP IW</t>
  </si>
  <si>
    <t>WG SWT POT CHCCHIP MUFF TOP IW</t>
  </si>
  <si>
    <t>120/3.2 OZ</t>
  </si>
  <si>
    <t>WG CHOC CHIP MUFFIN IW</t>
  </si>
  <si>
    <t>120/3OZ</t>
  </si>
  <si>
    <t>CHERRY MUFFIN IW</t>
  </si>
  <si>
    <t>WG TRKY PEPPRNI CHS CALZONE IW</t>
  </si>
  <si>
    <t>WG RF 3 CHEESE CALZONE IW</t>
  </si>
  <si>
    <t>WG  PANCAKE BOWL BLUBRY  IW</t>
  </si>
  <si>
    <t>72/3.8OZ</t>
  </si>
  <si>
    <t>WG PANCAKE BOWL PEACH IW</t>
  </si>
  <si>
    <t>WG PANCAKE BOWL STWBRY IW</t>
  </si>
  <si>
    <t xml:space="preserve">CAKE CINN CRUMBLE IW WG </t>
  </si>
  <si>
    <t>72/2.9OZ</t>
  </si>
  <si>
    <t>WG BLUEBERRY CRUMBLE IW</t>
  </si>
  <si>
    <t>72/3.6OZ</t>
  </si>
  <si>
    <t>CRUMBLE CHOCOLATE CHIP  IW</t>
  </si>
  <si>
    <t>120/1.8OZ</t>
  </si>
  <si>
    <t>MUFFIN DBL CHOC CHIP WG IW</t>
  </si>
  <si>
    <t>100/3.5OZ</t>
  </si>
  <si>
    <t>MUFFIN CHEESE CORNBREAD IW</t>
  </si>
  <si>
    <t>125/2.5OZ</t>
  </si>
  <si>
    <t>NACHO PRETZEL POCKET WG IW</t>
  </si>
  <si>
    <t>WG CHRISTMAS TREE COOKIE IW</t>
  </si>
  <si>
    <t xml:space="preserve">BUENA VISTA   </t>
  </si>
  <si>
    <t>150/1 OZ</t>
  </si>
  <si>
    <t>WG RF CHOC/CHIP COOKIE DOUGH</t>
  </si>
  <si>
    <t>216/1.5OZ</t>
  </si>
  <si>
    <t>WG RF C/CHIP COOKIE IW</t>
  </si>
  <si>
    <t>200/1.0 OZ</t>
  </si>
  <si>
    <t>WG RF CHOCHIP COOKIE IW</t>
  </si>
  <si>
    <t>120/1.5 OZ</t>
  </si>
  <si>
    <t>WG RF SNCKRDDLE COOKIE IW</t>
  </si>
  <si>
    <t>BBQ SAUCE</t>
  </si>
  <si>
    <t>BULLSEYE</t>
  </si>
  <si>
    <t>4/1GAL</t>
  </si>
  <si>
    <t>BEAN BLACK LOW SODIUM</t>
  </si>
  <si>
    <t>533448/01885</t>
  </si>
  <si>
    <t>BUSH BROS</t>
  </si>
  <si>
    <t>6/108OZ</t>
  </si>
  <si>
    <t>BUTTERMIST SPRAY</t>
  </si>
  <si>
    <t>BUTTER BUDS</t>
  </si>
  <si>
    <t>6/17OZ</t>
  </si>
  <si>
    <t>GRANULATED SUGAR</t>
  </si>
  <si>
    <t>C&amp;H SUGAR</t>
  </si>
  <si>
    <t>BG</t>
  </si>
  <si>
    <t>25LB</t>
  </si>
  <si>
    <t>WESTERN STYLE GUACAMOLE</t>
  </si>
  <si>
    <t>70740-60254</t>
  </si>
  <si>
    <t>CALAVO GROWERS</t>
  </si>
  <si>
    <t>12/1 LB</t>
  </si>
  <si>
    <t>APPLE SPLASH 100% JUICE</t>
  </si>
  <si>
    <t>CAPRI SUN</t>
  </si>
  <si>
    <t>40/6OZ</t>
  </si>
  <si>
    <t>BERRY 100% JUICE</t>
  </si>
  <si>
    <t>FRUIT PUNCH DIVE 100% JUICE</t>
  </si>
  <si>
    <t>TURKEY PATTY SAUSAGE</t>
  </si>
  <si>
    <t>CARGILL MEAT SOLUTIONS</t>
  </si>
  <si>
    <t>SMOKED TURKEY 2.5 OZ</t>
  </si>
  <si>
    <t>CARL BUDDIG</t>
  </si>
  <si>
    <t>72/2.5OZ</t>
  </si>
  <si>
    <t>DICED CARROTS</t>
  </si>
  <si>
    <t>CH BELT</t>
  </si>
  <si>
    <t>20LB</t>
  </si>
  <si>
    <t>SIMPLE SPLIT BISCUIT RS WG</t>
  </si>
  <si>
    <t>CH GUENTHER &amp; SON</t>
  </si>
  <si>
    <t>144/2.25OZ</t>
  </si>
  <si>
    <t>BUSCUIT SPLIT EASY</t>
  </si>
  <si>
    <t>210/1.54OZ</t>
  </si>
  <si>
    <t>WG RF PUFFS FLAMIN HOT</t>
  </si>
  <si>
    <t>CHEETOS</t>
  </si>
  <si>
    <t>72/.7OZ</t>
  </si>
  <si>
    <t>WG RF CHEETOS PUFFS</t>
  </si>
  <si>
    <t>WG OVEN BAKED CRUNCHY FLAMIN</t>
  </si>
  <si>
    <t>104/.875OZ</t>
  </si>
  <si>
    <t>WG SL DBL CHOCO MUFFIN IW</t>
  </si>
  <si>
    <t>41324/620142</t>
  </si>
  <si>
    <t>CHEF PIERRE</t>
  </si>
  <si>
    <t>24/4OZ</t>
  </si>
  <si>
    <t>WG YAKISOBA NOODLES</t>
  </si>
  <si>
    <t>CCF-0010</t>
  </si>
  <si>
    <t>CHEFS CORNER</t>
  </si>
  <si>
    <t>MANDARIN ORANGE CHIX WG</t>
  </si>
  <si>
    <t>CMDTYWG-0111</t>
  </si>
  <si>
    <t>1/42LB</t>
  </si>
  <si>
    <t>GRILLED BBQ KOREAN CHCKEN</t>
  </si>
  <si>
    <t>SWT THAI CHILI CHICKEN WG</t>
  </si>
  <si>
    <t>CMDTYWG-0135</t>
  </si>
  <si>
    <t>CHICKEN EGG ROLL WG</t>
  </si>
  <si>
    <t>CMDTYEG-0500</t>
  </si>
  <si>
    <t>96/2.5OZ</t>
  </si>
  <si>
    <t>CHICKEN SRIRACHA HONEY WG</t>
  </si>
  <si>
    <t>CMDTYWG-0137</t>
  </si>
  <si>
    <t>42LB</t>
  </si>
  <si>
    <t>GENERAL TSO CHICKEN WG</t>
  </si>
  <si>
    <t>CMDTYWG-0132</t>
  </si>
  <si>
    <t>SANDWICH PB GRAPE CRUSTLESS WG</t>
  </si>
  <si>
    <t>831-40</t>
  </si>
  <si>
    <t>CLASSIC DELIGHT INC</t>
  </si>
  <si>
    <t>40/2.8OZ</t>
  </si>
  <si>
    <t>SANDWICH PB STRAW CRUSTLESS WG</t>
  </si>
  <si>
    <t>832-40</t>
  </si>
  <si>
    <t>HAZELNUT CREAMER IW</t>
  </si>
  <si>
    <t>356551/35080</t>
  </si>
  <si>
    <t>COFFEEMATE</t>
  </si>
  <si>
    <t>180/.38OZ</t>
  </si>
  <si>
    <t>WG CILANTRO BROWN RICE</t>
  </si>
  <si>
    <t>COMIDA VIDA</t>
  </si>
  <si>
    <t>WG SPANISH BROWN RICE</t>
  </si>
  <si>
    <t>TAMALE CHICKEN CHEESE</t>
  </si>
  <si>
    <t>192/2.5 OZ</t>
  </si>
  <si>
    <t>SIDEKICK BLUE RASBERRY LEMON</t>
  </si>
  <si>
    <t>COUNTRY PURE FOODS</t>
  </si>
  <si>
    <t>84/4.4OZ</t>
  </si>
  <si>
    <t>SIDEKICK KIWI STRAWBERRY</t>
  </si>
  <si>
    <t>SIDEKICK STRAWBERRY MANGO</t>
  </si>
  <si>
    <t>SIDEKICK SOUR CHERRY LEMON ICE</t>
  </si>
  <si>
    <t>SLICED BACON</t>
  </si>
  <si>
    <t>DAILY'S</t>
  </si>
  <si>
    <t>15LB</t>
  </si>
  <si>
    <t>NF STRWBRY BLAST YOGURT CRUSH CUP</t>
  </si>
  <si>
    <t>73463/524821</t>
  </si>
  <si>
    <t>DANNON COMPANY INC.</t>
  </si>
  <si>
    <t>48/4OZ</t>
  </si>
  <si>
    <t>NF STRWBRY BANANA RAMA YOGURT</t>
  </si>
  <si>
    <t>73558/524822</t>
  </si>
  <si>
    <t>LF VANILLA YOGURT CUP</t>
  </si>
  <si>
    <t>WG SUPER STAR CORN MUFFIN IW</t>
  </si>
  <si>
    <t>DAVES</t>
  </si>
  <si>
    <t>128/1.65OZ</t>
  </si>
  <si>
    <t>WHOLE WHEAT CINNM BUN IW</t>
  </si>
  <si>
    <t>FT600</t>
  </si>
  <si>
    <t>72/2.7OZ</t>
  </si>
  <si>
    <t>WG BUTTERMILK BAR IW</t>
  </si>
  <si>
    <t>WG1111</t>
  </si>
  <si>
    <t>WG CRUMB SQUARE IW</t>
  </si>
  <si>
    <t>28/3.6OZ</t>
  </si>
  <si>
    <t>WG825</t>
  </si>
  <si>
    <t>60/3.15OZ</t>
  </si>
  <si>
    <t>WG BANANA MUFFIN IW</t>
  </si>
  <si>
    <t>WG828</t>
  </si>
  <si>
    <t>WG BLUEBERRY MUFFIN IW</t>
  </si>
  <si>
    <t>WG829</t>
  </si>
  <si>
    <t>WG BROWNIE CUP IW</t>
  </si>
  <si>
    <t>90/1.5OZ</t>
  </si>
  <si>
    <t>WG TWIN BAR IW</t>
  </si>
  <si>
    <t>WG1001</t>
  </si>
  <si>
    <t>72/2.65OZ</t>
  </si>
  <si>
    <t>WG BLUEBERRY MINI MUFF IW</t>
  </si>
  <si>
    <t>WG380</t>
  </si>
  <si>
    <t>WG BANANA MINI MUFFIN IW</t>
  </si>
  <si>
    <t>WG381</t>
  </si>
  <si>
    <t>90/1.9 OZ</t>
  </si>
  <si>
    <t>WG DOUBLE CHOCOLATE MUFFIN IW</t>
  </si>
  <si>
    <t>WG845</t>
  </si>
  <si>
    <t>WG MINI CHOC CHIP MUFFIN IW</t>
  </si>
  <si>
    <t>WG385</t>
  </si>
  <si>
    <t>WG ORNG BLOSSOM MUFFIN TOP</t>
  </si>
  <si>
    <t>WG CHOC CHIP MUFFIN TOP IW</t>
  </si>
  <si>
    <t>WG BANANA BREAD SQUARE IW</t>
  </si>
  <si>
    <t>WG CORNMEAL SUPER STAR</t>
  </si>
  <si>
    <t>90/2.55OZ</t>
  </si>
  <si>
    <t>WG APPLE MUFFIN TOP IW</t>
  </si>
  <si>
    <t>DICED PEACHES EX LS</t>
  </si>
  <si>
    <t>DEL MONTE</t>
  </si>
  <si>
    <t>DICED PEARS ELS</t>
  </si>
  <si>
    <t>CHICKEN TAMALES IN GREEN SAUCE</t>
  </si>
  <si>
    <t>DEL REAL</t>
  </si>
  <si>
    <t>48/5OZ</t>
  </si>
  <si>
    <t>WG CHEESE &amp; GREEN CHILI TAMALE</t>
  </si>
  <si>
    <t>WG CHICKEN TAMALE RED SAUCE</t>
  </si>
  <si>
    <t>REFRIED BEANS VEGETARIAN</t>
  </si>
  <si>
    <t>WG CHICKEN GREEN TAMALE</t>
  </si>
  <si>
    <t>48/6OZ</t>
  </si>
  <si>
    <t>PORK CHILI VERDE</t>
  </si>
  <si>
    <t>BEAN &amp; CHEESE PUPUSA</t>
  </si>
  <si>
    <t>8/5CT</t>
  </si>
  <si>
    <t>CHEESE PUPUSA</t>
  </si>
  <si>
    <t>40/5.3OZ</t>
  </si>
  <si>
    <t>SALSA MOLCAJETE VERDE</t>
  </si>
  <si>
    <t>503-5</t>
  </si>
  <si>
    <t>3/4LB</t>
  </si>
  <si>
    <t>SLICED JALAPENOS</t>
  </si>
  <si>
    <t>DS00115</t>
  </si>
  <si>
    <t>DEL SOL</t>
  </si>
  <si>
    <t>WG MINI MAPLE PANCAKES IW</t>
  </si>
  <si>
    <t>DEWAFELBAKKER</t>
  </si>
  <si>
    <t>WG MINI BLUEBERRY PANCAKES IW</t>
  </si>
  <si>
    <t>WG BANANA MINI PANCAKES IW</t>
  </si>
  <si>
    <t>WG MINI CHOC ALOT PANCAKES IW</t>
  </si>
  <si>
    <t>CRACKER STATE &amp; CAPITAL WG IW</t>
  </si>
  <si>
    <t>SC8801</t>
  </si>
  <si>
    <t>DICK AND JANE</t>
  </si>
  <si>
    <t>120/1OZ</t>
  </si>
  <si>
    <t>CRACKER PRESIDENTS WG IW</t>
  </si>
  <si>
    <t>SC8802/651942</t>
  </si>
  <si>
    <t>CRACKER ENGLISH &amp;SPANISH WG IW</t>
  </si>
  <si>
    <t>SC8803/651944</t>
  </si>
  <si>
    <t>CRACKER FOOD &amp; NUTRITION WG IW</t>
  </si>
  <si>
    <t>ES1001 /660904</t>
  </si>
  <si>
    <t>MANGO FRUIT PUREE</t>
  </si>
  <si>
    <t>649290/10502</t>
  </si>
  <si>
    <t>DOLE</t>
  </si>
  <si>
    <t>8/30OZ</t>
  </si>
  <si>
    <t>WG JUMBO CHICKEN CORN DOG</t>
  </si>
  <si>
    <t>CN34072WG</t>
  </si>
  <si>
    <t>DON LEE FARMS</t>
  </si>
  <si>
    <t>LS BEEF PATTY</t>
  </si>
  <si>
    <t>CN152253</t>
  </si>
  <si>
    <t>240/2.25OZ</t>
  </si>
  <si>
    <t>BEEF RIB PATTY</t>
  </si>
  <si>
    <t>CN512403</t>
  </si>
  <si>
    <t>204/2.4OZ</t>
  </si>
  <si>
    <t>ITALIAN STYLE BEEF MEATBALLS</t>
  </si>
  <si>
    <t>CN19053</t>
  </si>
  <si>
    <t>1000/.50OZ</t>
  </si>
  <si>
    <t>WG IW PANCAKE &amp; TRKY SAUS STCK</t>
  </si>
  <si>
    <t>CNT2833W</t>
  </si>
  <si>
    <t>72/2.83OZ</t>
  </si>
  <si>
    <t>NUGGETS BETTER THAN CHICKEN</t>
  </si>
  <si>
    <t>CNVT4104</t>
  </si>
  <si>
    <t>141/3.4OZ</t>
  </si>
  <si>
    <t xml:space="preserve">VEGAN BURGER CHARBROILED </t>
  </si>
  <si>
    <t>VBTB250</t>
  </si>
  <si>
    <t>192/2.5OZ</t>
  </si>
  <si>
    <t>CMDY CLASSIC CHEESEBURGER IW</t>
  </si>
  <si>
    <t>QCB475</t>
  </si>
  <si>
    <t>75/4.2OZ</t>
  </si>
  <si>
    <t>CMDY CLASSIC BURGER IW</t>
  </si>
  <si>
    <t>QHB425</t>
  </si>
  <si>
    <t>75/4.25OZ</t>
  </si>
  <si>
    <t>CMDY PNIC SAUS &amp; CHS SNDWCH IW</t>
  </si>
  <si>
    <t>QSC328P</t>
  </si>
  <si>
    <t>144/2.37OZ</t>
  </si>
  <si>
    <t>CMDY CHRBROILED BF STEAK BURGR</t>
  </si>
  <si>
    <t>CNQ11400W</t>
  </si>
  <si>
    <t>CMDY PORK WG PNCK &amp; SSGE STICK</t>
  </si>
  <si>
    <t>CNQ71303P</t>
  </si>
  <si>
    <t>160/3OZ</t>
  </si>
  <si>
    <t>CMDY PNCK &amp; PRK SAUSGE STCK IW</t>
  </si>
  <si>
    <t>CNQ71303PW</t>
  </si>
  <si>
    <t>160/2.7OZ</t>
  </si>
  <si>
    <t>CMDY MESQUITE BEEF PATTY</t>
  </si>
  <si>
    <t>CNQ252603</t>
  </si>
  <si>
    <t>192/2.6OZ</t>
  </si>
  <si>
    <t>CMDY BEEF MEATBALLS FC</t>
  </si>
  <si>
    <t>CNQ28053VS</t>
  </si>
  <si>
    <t>960/.50OZ</t>
  </si>
  <si>
    <t>CMDY BF TERIYAKI SLAM DUNKERS</t>
  </si>
  <si>
    <t>CNQTD0753</t>
  </si>
  <si>
    <t>CMDY BEEF 100% STEAK BURGER</t>
  </si>
  <si>
    <t>CNQ163003</t>
  </si>
  <si>
    <t>180/3.0 OZ</t>
  </si>
  <si>
    <t>CMDY TRAD PORK SAUSAGE PATTY</t>
  </si>
  <si>
    <t>CNQ791203P</t>
  </si>
  <si>
    <t>400/1.2OZ</t>
  </si>
  <si>
    <t>CMDY FC CHAR BROILD BEEF PATTY</t>
  </si>
  <si>
    <t>CNQ262253</t>
  </si>
  <si>
    <t>CMDY WG CHSEBURGER SLIDERS IW</t>
  </si>
  <si>
    <t>QCB655</t>
  </si>
  <si>
    <t>72/4.550Z</t>
  </si>
  <si>
    <t>CMDY BEEF TACO CRUMBLE FILLING</t>
  </si>
  <si>
    <t>CNQ85104</t>
  </si>
  <si>
    <t>4/ 10 LB</t>
  </si>
  <si>
    <t>CMDY 100% BEEF STEAK BURGER</t>
  </si>
  <si>
    <t>CNQ162253</t>
  </si>
  <si>
    <t>CMDY BEEF MEATBALLS ITALIAN FC</t>
  </si>
  <si>
    <t>CNQ19053</t>
  </si>
  <si>
    <t>31.25LBS</t>
  </si>
  <si>
    <t>CMDY PANCAKE ON STICK SAUS BF WG</t>
  </si>
  <si>
    <t>CNQ72302</t>
  </si>
  <si>
    <t>160/2.70OZ</t>
  </si>
  <si>
    <t>WG REDUCED FAT NACHO CHEESE</t>
  </si>
  <si>
    <t>DORITOS</t>
  </si>
  <si>
    <t>72/1OZ</t>
  </si>
  <si>
    <t>WG REDUCED FAT COOL RANCH</t>
  </si>
  <si>
    <t>WG RF SPICY SWEET CHILI CHIPS</t>
  </si>
  <si>
    <t>CHICKELESS VEGETARIAN PATTIES</t>
  </si>
  <si>
    <t>SCIN25/597602</t>
  </si>
  <si>
    <t>DR. PRAEGERS</t>
  </si>
  <si>
    <t>VEGAN BURGER</t>
  </si>
  <si>
    <t>SVBIN3-CN/597592</t>
  </si>
  <si>
    <t>CHICKENLESS NUGGETS</t>
  </si>
  <si>
    <t>633588/CNSY751-CN</t>
  </si>
  <si>
    <t>1/10LB</t>
  </si>
  <si>
    <t>NACHO CHEESE SAUCE RF RS POUCH</t>
  </si>
  <si>
    <t>EASTSIDE ENTREES</t>
  </si>
  <si>
    <t>PINWHEEL PEPPERONI RF WG</t>
  </si>
  <si>
    <t>96/3.68OZ</t>
  </si>
  <si>
    <t>CIABATTA CHEESE MELT IW</t>
  </si>
  <si>
    <t>96/3.9OZ</t>
  </si>
  <si>
    <t>BRKFST BOWTIE EGG &amp; CH WG IW</t>
  </si>
  <si>
    <t>160/2OZ</t>
  </si>
  <si>
    <t>CIABATTA PEPPER JACK MELT IW WG</t>
  </si>
  <si>
    <t>MEAL BRK TRKY STICK BUTTERBALL</t>
  </si>
  <si>
    <t>30 CT</t>
  </si>
  <si>
    <t>WG MINI CINN WAFFLE IW</t>
  </si>
  <si>
    <t>38000-92313</t>
  </si>
  <si>
    <t>EGGO</t>
  </si>
  <si>
    <t>72/2.64OZ</t>
  </si>
  <si>
    <t>WG MINI MAPLE WAFFLES IW</t>
  </si>
  <si>
    <t>38000-92315</t>
  </si>
  <si>
    <t>38000-92560</t>
  </si>
  <si>
    <t>72/3.03OZ</t>
  </si>
  <si>
    <t>WG MINI MAPLE PANCAKE IW</t>
  </si>
  <si>
    <t>38000-92562</t>
  </si>
  <si>
    <t>WG MINI FRENCH TOAST CHC CHIPS</t>
  </si>
  <si>
    <t>38000-80801/581258</t>
  </si>
  <si>
    <t>WG MINI FRENCH TOAST ORIG IW</t>
  </si>
  <si>
    <t>38000-80693/582407</t>
  </si>
  <si>
    <t>MINI PANCAKE CONFETTI IW</t>
  </si>
  <si>
    <t>38000-18574</t>
  </si>
  <si>
    <t>EB001</t>
  </si>
  <si>
    <t>ELSA'S BAKING COMPANY</t>
  </si>
  <si>
    <t>120/2.25OZ</t>
  </si>
  <si>
    <t>EB002</t>
  </si>
  <si>
    <t>BUFFALO CHEESE CRUNCHERS</t>
  </si>
  <si>
    <t>FARM RICH</t>
  </si>
  <si>
    <t>8/3.125#</t>
  </si>
  <si>
    <t>LOUISIANA HOT LINKS</t>
  </si>
  <si>
    <t>61843/837696</t>
  </si>
  <si>
    <t>FARMER JOHN</t>
  </si>
  <si>
    <t>PK</t>
  </si>
  <si>
    <t>3LB</t>
  </si>
  <si>
    <t>SAUSAGE LINKS</t>
  </si>
  <si>
    <t>5/3 LB</t>
  </si>
  <si>
    <t>BACON SLICED FC</t>
  </si>
  <si>
    <t>FARMLAND</t>
  </si>
  <si>
    <t>2/150 CT</t>
  </si>
  <si>
    <t>6" 6/1 ALL BEEF HOT DOG</t>
  </si>
  <si>
    <t>6" 8/1 ALL BEEF HOT DOG</t>
  </si>
  <si>
    <t>6" 4/1 ALL BEEF HOT DOG</t>
  </si>
  <si>
    <t>WG PUMPKIN SPICE SCONE DOUGH</t>
  </si>
  <si>
    <t>WGPMP192-1GB</t>
  </si>
  <si>
    <t>FAT CAT BAKERY</t>
  </si>
  <si>
    <t>192/1.75OZ</t>
  </si>
  <si>
    <t>WG PUMPKIN SCONE DOUGH</t>
  </si>
  <si>
    <t>WGPMP96-2GB</t>
  </si>
  <si>
    <t>96/3OZ</t>
  </si>
  <si>
    <t>WG RICH LEMONDROP SCONE</t>
  </si>
  <si>
    <t>WGLEM192-1GB</t>
  </si>
  <si>
    <t>WG CHOC CHIP COOKIE - IW</t>
  </si>
  <si>
    <t>WGCCC140-1SW</t>
  </si>
  <si>
    <t>140/1.3OZ</t>
  </si>
  <si>
    <t>WG CHOC CHIP COOKIE DGH PUCK</t>
  </si>
  <si>
    <t>WGCCC168-AS</t>
  </si>
  <si>
    <t>168/1.75OZ</t>
  </si>
  <si>
    <t>WG CHOC/CHIP DOUGH COOKIE PUCK</t>
  </si>
  <si>
    <t>WGCCC192-1S</t>
  </si>
  <si>
    <t>192/1.3OZ</t>
  </si>
  <si>
    <t>WG DBL CHOC MINT COOKIE DOUGH</t>
  </si>
  <si>
    <t>WGDCM192-1s</t>
  </si>
  <si>
    <t>WG CRANBERRY ORANGE SCONE DGH</t>
  </si>
  <si>
    <t>WGCRN96-2GB</t>
  </si>
  <si>
    <t>WG BLUEBERRY LEMON SCONE DGH</t>
  </si>
  <si>
    <t>WGBL96-2GB</t>
  </si>
  <si>
    <t>WG CHOCO CHIP SCONE DOUGH</t>
  </si>
  <si>
    <t>WGCC96-2GB</t>
  </si>
  <si>
    <t>WG CINN APPLE OAT CHEWIE BAR</t>
  </si>
  <si>
    <t>CAOC96</t>
  </si>
  <si>
    <t>96/2.9OZ</t>
  </si>
  <si>
    <t>BATTER BROWNIE CHOCOLATE</t>
  </si>
  <si>
    <t>DCB-8</t>
  </si>
  <si>
    <t>2/8.5LB</t>
  </si>
  <si>
    <t>BREAD PITA HERBED</t>
  </si>
  <si>
    <t>FATHERS TABLE</t>
  </si>
  <si>
    <t>216/2OZ</t>
  </si>
  <si>
    <t>NACHO LIL BITES</t>
  </si>
  <si>
    <t>8/2.25LB</t>
  </si>
  <si>
    <t>WG CHICKEN ENCHILADAS BULK</t>
  </si>
  <si>
    <t>FERNANDOS</t>
  </si>
  <si>
    <t>112/2.5 OZ</t>
  </si>
  <si>
    <t>WG BEAN &amp; CHEESE BURRITO IW</t>
  </si>
  <si>
    <t>96/4.5OZ</t>
  </si>
  <si>
    <t>WG CHEESE ENCHILADA</t>
  </si>
  <si>
    <t>112/2.35OZ</t>
  </si>
  <si>
    <t>WG BRKFST BURR EGG SAUS BC IW</t>
  </si>
  <si>
    <t>96/3.5 OZ</t>
  </si>
  <si>
    <t>WG BRKSFT BURR EGG BN CHS</t>
  </si>
  <si>
    <t>90/3.5OZ</t>
  </si>
  <si>
    <t>WG BURR CHIX CHS</t>
  </si>
  <si>
    <t>WG TACO SNACK IW</t>
  </si>
  <si>
    <t>96/5OZ</t>
  </si>
  <si>
    <t>WG CHS BN RED CHL BURRITO IW</t>
  </si>
  <si>
    <t>GRANOLA CEREAL BULK</t>
  </si>
  <si>
    <t>547610/09799</t>
  </si>
  <si>
    <t>FIELDSTONE</t>
  </si>
  <si>
    <t>4/50 OZ</t>
  </si>
  <si>
    <t>FFC22260WG</t>
  </si>
  <si>
    <t>FIESTA SANTA FE</t>
  </si>
  <si>
    <t>48/5.85OZ</t>
  </si>
  <si>
    <t>WG BEAN &amp; CHS BURRITO WRAP IW</t>
  </si>
  <si>
    <t>FFC60575WG</t>
  </si>
  <si>
    <t>60/6.1OZ</t>
  </si>
  <si>
    <t>FC LS WG BUFF CHIX BRST CHNK</t>
  </si>
  <si>
    <t>20203SF</t>
  </si>
  <si>
    <t>FIT FOODZ</t>
  </si>
  <si>
    <t>CLASSIC ROAST COFFEE</t>
  </si>
  <si>
    <t>621276/2550020421</t>
  </si>
  <si>
    <t>FOLGERS</t>
  </si>
  <si>
    <t>6/30.5OZ</t>
  </si>
  <si>
    <t>WG STUFFING MIX</t>
  </si>
  <si>
    <t>608786/T530-C1190</t>
  </si>
  <si>
    <t>FOOTHILL FARMS</t>
  </si>
  <si>
    <t>WG TURKEY PANCAKE WRAPS IW</t>
  </si>
  <si>
    <t>FOSTER FARMS</t>
  </si>
  <si>
    <t>68/2.85OZ</t>
  </si>
  <si>
    <t>WG LOW FAT CHICKEN CORN DOGS</t>
  </si>
  <si>
    <t>WG LOW FT MINI CHIX CORN DOGS</t>
  </si>
  <si>
    <t>WG MAPLE TURKEY PANCAKE WRAPS</t>
  </si>
  <si>
    <t>56/2.85 OZ</t>
  </si>
  <si>
    <t>WG TRKY PANCAKE BRKST ON STICK</t>
  </si>
  <si>
    <t>60/2.67OZ</t>
  </si>
  <si>
    <t>FC BUFFALO CHICKEN WINGS</t>
  </si>
  <si>
    <t>WINGS HONEY BBQ FC</t>
  </si>
  <si>
    <t>WG LOW FAT CHIC CORN DOGS</t>
  </si>
  <si>
    <t>SYRUP POUCH</t>
  </si>
  <si>
    <t>TSY101</t>
  </si>
  <si>
    <t>FOUR IN ONE</t>
  </si>
  <si>
    <t>MUSTARD PACKET IW</t>
  </si>
  <si>
    <t>M283</t>
  </si>
  <si>
    <t>500/5.5GR</t>
  </si>
  <si>
    <t>RED HOT CAYENNE PEPPER SAUCE</t>
  </si>
  <si>
    <t>FRANKS</t>
  </si>
  <si>
    <t>RED HOT BUFFALO WING SAUCE</t>
  </si>
  <si>
    <t>346790/74161</t>
  </si>
  <si>
    <t>FRANK'S</t>
  </si>
  <si>
    <t>4/1GL</t>
  </si>
  <si>
    <t>APPLES SLICED 100/2 OZ</t>
  </si>
  <si>
    <t>FRESH INNOVATIONS</t>
  </si>
  <si>
    <t>100/2OZ</t>
  </si>
  <si>
    <t>LITE MAYONNAISE</t>
  </si>
  <si>
    <t>GB1040</t>
  </si>
  <si>
    <t>GARDEN BANNER</t>
  </si>
  <si>
    <t>LITE RANCH DRESSING</t>
  </si>
  <si>
    <t>GB2140</t>
  </si>
  <si>
    <t>CINNAMON TOAST CRUNCH CEREAL</t>
  </si>
  <si>
    <t>GENERAL MILLS</t>
  </si>
  <si>
    <t>4/45OZ</t>
  </si>
  <si>
    <t>WG CEREAL CINN TOAST CRUNCH</t>
  </si>
  <si>
    <t>96/1OZ</t>
  </si>
  <si>
    <t>CEREAL WG HNY NUT CHEERIO BOWL</t>
  </si>
  <si>
    <t>KIX CEREAL</t>
  </si>
  <si>
    <t>96CT</t>
  </si>
  <si>
    <t>WG GOLDEN GRAHAMS CEREAL</t>
  </si>
  <si>
    <t>CHEERIOS CEREAL</t>
  </si>
  <si>
    <t>4/29OZ</t>
  </si>
  <si>
    <t>HONEY NUT CHEERIOS CEREAL</t>
  </si>
  <si>
    <t>4/39OZ</t>
  </si>
  <si>
    <t>25% LSS CINN TST CRNCH BOWL WG</t>
  </si>
  <si>
    <t>WG 25% LSS SUG COCOA PFS BWLPK</t>
  </si>
  <si>
    <t>96/1.06OZ</t>
  </si>
  <si>
    <t>TRIX CEREAL BAR</t>
  </si>
  <si>
    <t>96/1.42OZ</t>
  </si>
  <si>
    <t>WG LUCKY CHARMS BOWLPAK</t>
  </si>
  <si>
    <t>RICE CHEX BOWLPAK</t>
  </si>
  <si>
    <t>WG 25% LSS SUGAR TRIX BOWLPAK</t>
  </si>
  <si>
    <t>WG SIMPLY CHEX SNACK CHEDDAR</t>
  </si>
  <si>
    <t>60/.92OZ</t>
  </si>
  <si>
    <t>WG SIMPLY CHEX CHC CARAMEL MX</t>
  </si>
  <si>
    <t>60/1.03OZ</t>
  </si>
  <si>
    <t>WG SIMPLY CHEX STRBRY YGRT MIX</t>
  </si>
  <si>
    <t>MULTIGRAIN CHEERIOS BOWLPAK GF</t>
  </si>
  <si>
    <t>CINN TOAST CRUCH CEREAL BAR</t>
  </si>
  <si>
    <t>COCOA PUFFS CEREAL BAR</t>
  </si>
  <si>
    <t>CHEERIOS BOWLPAK</t>
  </si>
  <si>
    <t>CINNAMON CHEX BOWL PAK</t>
  </si>
  <si>
    <t>2GO CUPS CINN TOAST CRUNCH</t>
  </si>
  <si>
    <t>60/2OZ</t>
  </si>
  <si>
    <t>LUCKY CHARMS CEREAL CUPS</t>
  </si>
  <si>
    <t>25% LESS SUGAR CINNAMON TOAST</t>
  </si>
  <si>
    <t>FC DICED CHICKEN</t>
  </si>
  <si>
    <t>GOLD KIST</t>
  </si>
  <si>
    <t>WG BRD CHIX BRST FILLET</t>
  </si>
  <si>
    <t>120/ 4 OZ</t>
  </si>
  <si>
    <t>H&amp;S WG BRD CHX BRST FIL</t>
  </si>
  <si>
    <t>FC WG W/M BRD CHIX BITES</t>
  </si>
  <si>
    <t>128/3.75OZ</t>
  </si>
  <si>
    <t>CHC PATTY HOMESTYLE BRD WG</t>
  </si>
  <si>
    <t>156/3.05OZ</t>
  </si>
  <si>
    <t>CHIC NUG HMSTLE BRD FC WG</t>
  </si>
  <si>
    <t>156/3.04OZ</t>
  </si>
  <si>
    <t>BREADED CHICKEN SMACKERS WG</t>
  </si>
  <si>
    <t>108/4.3OZ</t>
  </si>
  <si>
    <t>CHIC PATTY UNBRD GRILLED</t>
  </si>
  <si>
    <t>CHIX TENDER STRIP BRD WG</t>
  </si>
  <si>
    <t>360/1.3OZ</t>
  </si>
  <si>
    <t>CHIC PATTY BRD WG</t>
  </si>
  <si>
    <t>120/3.9OZ</t>
  </si>
  <si>
    <t>FC DK/MT PATTY CHIX SAUS</t>
  </si>
  <si>
    <t>355/1.35OZ</t>
  </si>
  <si>
    <t>CN DARK MEAT MENU STRIPS</t>
  </si>
  <si>
    <t>195/2.47OZ</t>
  </si>
  <si>
    <t>WG A+ BREADED FILETS</t>
  </si>
  <si>
    <t>113/4.25OZ</t>
  </si>
  <si>
    <t>CHICKEN ROASTED 8 PC FC</t>
  </si>
  <si>
    <t>CHIC BRST &amp; THIGHS ROASTED FC</t>
  </si>
  <si>
    <t>FC WG BRD CHIX 8 PC PARTS</t>
  </si>
  <si>
    <t>35LB</t>
  </si>
  <si>
    <t>WG A+ CHIX BRST SPICY GUAJILLO</t>
  </si>
  <si>
    <t>1/30LB</t>
  </si>
  <si>
    <t>CHICKEN WING FLLY CKD OVN RSTD</t>
  </si>
  <si>
    <t>6/5LBS</t>
  </si>
  <si>
    <t>DRUMSTICK WG BR FULLY COOKED</t>
  </si>
  <si>
    <t>WG VARIETY MUFFIN MIX</t>
  </si>
  <si>
    <t>GOLD MEDAL</t>
  </si>
  <si>
    <t>4" 51% WWW HAMBURGER BUNS</t>
  </si>
  <si>
    <t>F2176</t>
  </si>
  <si>
    <t>GOLD STAR FOODS</t>
  </si>
  <si>
    <t>51% WG ARTISAN ROLL IW</t>
  </si>
  <si>
    <t>WG BREADSTICKS</t>
  </si>
  <si>
    <t>GOLDEN CRUST BAKERIES INC</t>
  </si>
  <si>
    <t>180/2OZ</t>
  </si>
  <si>
    <t>WHITE DISTILLED VINGR 50 GRAIN</t>
  </si>
  <si>
    <t>GOLDEN STATE</t>
  </si>
  <si>
    <t>WG BANANA NUT MUFFIN IW</t>
  </si>
  <si>
    <t>057071WG225</t>
  </si>
  <si>
    <t>GOURMET TREAT</t>
  </si>
  <si>
    <t>60/2.25OZ</t>
  </si>
  <si>
    <t>057075WG225</t>
  </si>
  <si>
    <t>WG CHOC CREAM CAKE IW</t>
  </si>
  <si>
    <t>054164WG225</t>
  </si>
  <si>
    <t>75/2.25OZ</t>
  </si>
  <si>
    <t>WG CHOC FUDGE MUFFIN IW</t>
  </si>
  <si>
    <t>057163WG225</t>
  </si>
  <si>
    <t>WG LEMON MUFFIN IW</t>
  </si>
  <si>
    <t>057501WG225</t>
  </si>
  <si>
    <t>SHREDDED PARMESAN FANCY</t>
  </si>
  <si>
    <t>GREAT LAKES</t>
  </si>
  <si>
    <t>6/2 LB</t>
  </si>
  <si>
    <t>SCRUMPTIOUS SPAGHETTI</t>
  </si>
  <si>
    <t>P-801-01</t>
  </si>
  <si>
    <t>GREEN BELLIES</t>
  </si>
  <si>
    <t>WG PERFECT PENNE</t>
  </si>
  <si>
    <t>P-820-01</t>
  </si>
  <si>
    <t>CRINKLE CUT HAMBURGER PICKLES</t>
  </si>
  <si>
    <t>130006582000</t>
  </si>
  <si>
    <t>HEINZ</t>
  </si>
  <si>
    <t>6/5.75LB</t>
  </si>
  <si>
    <t>MARINARA DIPPING CUP</t>
  </si>
  <si>
    <t>SINGLE SERVE KETCHUP PACKET</t>
  </si>
  <si>
    <t>1000/9GM</t>
  </si>
  <si>
    <t>BBQ SAUCE CUPS</t>
  </si>
  <si>
    <t>LIGHT RANCH DRESSING CUPS IW</t>
  </si>
  <si>
    <t>HIDDEN VALLEY</t>
  </si>
  <si>
    <t>160/1OZ</t>
  </si>
  <si>
    <t>WG CN POLLOCK RECTANGLES</t>
  </si>
  <si>
    <t>HIGH LINER FOODS</t>
  </si>
  <si>
    <t>4/4.5LB</t>
  </si>
  <si>
    <t>BEEF STK PWR HNY PEP</t>
  </si>
  <si>
    <t>OW127</t>
  </si>
  <si>
    <t>HIGHLAND BEEF FARMS</t>
  </si>
  <si>
    <t>BX</t>
  </si>
  <si>
    <t>24/0.5OZ</t>
  </si>
  <si>
    <t>HAM PATTY</t>
  </si>
  <si>
    <t>HILLSHIRE FARMS</t>
  </si>
  <si>
    <t>1/12LB</t>
  </si>
  <si>
    <t>XTRA LEAN 6-3/4" 8/1 BF FRANKS</t>
  </si>
  <si>
    <t>HOFFY</t>
  </si>
  <si>
    <t>6" BEEF FRANK 6/1</t>
  </si>
  <si>
    <t>FRANKS BEEF 6" 8/1</t>
  </si>
  <si>
    <t>SLICED ROAST BEEF</t>
  </si>
  <si>
    <t>HORMEL</t>
  </si>
  <si>
    <t>6/2LB</t>
  </si>
  <si>
    <t>BIRTHDAY CAKE MINI MUFFINS</t>
  </si>
  <si>
    <t>654956/701890</t>
  </si>
  <si>
    <t>HOSTESS</t>
  </si>
  <si>
    <t>72/1.61OZ</t>
  </si>
  <si>
    <t>POTATO AU GRATIN CASS MIX</t>
  </si>
  <si>
    <t>IDAHOAN FOODS</t>
  </si>
  <si>
    <t>12/20.35OZ</t>
  </si>
  <si>
    <t>POTATO MASHED LS W/Vit C</t>
  </si>
  <si>
    <t>12/25.2OZ</t>
  </si>
  <si>
    <t>SWEET AND SALTY POPCORN</t>
  </si>
  <si>
    <t>INDIANA</t>
  </si>
  <si>
    <t>48/1OZ</t>
  </si>
  <si>
    <t>COOKED BROWN RICE IQF</t>
  </si>
  <si>
    <t>INNOVASIAN</t>
  </si>
  <si>
    <t>20#</t>
  </si>
  <si>
    <t>CMDY CHARBROILED BEEF PATTY</t>
  </si>
  <si>
    <t>C12225B</t>
  </si>
  <si>
    <t>INTEGRATED</t>
  </si>
  <si>
    <t>140/2.25OZ</t>
  </si>
  <si>
    <t>W/G GRILLED CHS SANDWICH IW</t>
  </si>
  <si>
    <t>72/3.69OZ</t>
  </si>
  <si>
    <t>BEEF TACO STICK IW</t>
  </si>
  <si>
    <t>50/4.6OZ</t>
  </si>
  <si>
    <t>SPICY GRILLED CHS SANDWICH IW</t>
  </si>
  <si>
    <t>72/4.29OZ</t>
  </si>
  <si>
    <t>LOW SODIUM RF CHILI CHS DOG IW</t>
  </si>
  <si>
    <t>72/4.5OZ</t>
  </si>
  <si>
    <t>BEEF CHALUPA IW</t>
  </si>
  <si>
    <t>72/3.11OZ</t>
  </si>
  <si>
    <t>BEAN &amp; CHEESE CHALUPA IW</t>
  </si>
  <si>
    <t>72/3.82OZ</t>
  </si>
  <si>
    <t>CMDY CHEESEBURGER SLIDERS IW</t>
  </si>
  <si>
    <t>C47220</t>
  </si>
  <si>
    <t>75/4.35OZ</t>
  </si>
  <si>
    <t>CMDY BFSAUS&amp;CHS MINI BAGELS IW</t>
  </si>
  <si>
    <t>C80916</t>
  </si>
  <si>
    <t>CMDY BEEF TACO STICK IW</t>
  </si>
  <si>
    <t>C45019-BF</t>
  </si>
  <si>
    <t>WG RF GRILLED CHEESE IW</t>
  </si>
  <si>
    <t>72/4.19OZ</t>
  </si>
  <si>
    <t>CMDY CHORIZO SUNRISE STICK IW</t>
  </si>
  <si>
    <t>C18021</t>
  </si>
  <si>
    <t>100/2.4OZ</t>
  </si>
  <si>
    <t>CHORIZO SUNRISE STICK IW</t>
  </si>
  <si>
    <t>GRILLED CHSW/RS CHS WG IW</t>
  </si>
  <si>
    <t>CMDY BEEF SAUSAGE PATTY BULK</t>
  </si>
  <si>
    <t>C32120B</t>
  </si>
  <si>
    <t xml:space="preserve">INTEGRATED </t>
  </si>
  <si>
    <t>CMDY TRIPLE B BURGER W/FOIL BULK</t>
  </si>
  <si>
    <t>C32300B</t>
  </si>
  <si>
    <t>90/3OZ</t>
  </si>
  <si>
    <t>CMDY KETTLE CKD TACO MEAT</t>
  </si>
  <si>
    <t>C78000B</t>
  </si>
  <si>
    <t>C45019</t>
  </si>
  <si>
    <t>CMDY ALL AMERICAN BURGER IW</t>
  </si>
  <si>
    <t>C47007</t>
  </si>
  <si>
    <t>50/4.25OZ</t>
  </si>
  <si>
    <t>SPARKLING CLEMENTINE JUICE</t>
  </si>
  <si>
    <t>IZZE</t>
  </si>
  <si>
    <t>24/8.4OZ</t>
  </si>
  <si>
    <t>SPARKLING APPLE JUICE</t>
  </si>
  <si>
    <t>CHURROS 5" MINI</t>
  </si>
  <si>
    <t>J &amp; J SNACK FOODS</t>
  </si>
  <si>
    <t>200CT</t>
  </si>
  <si>
    <t>BENEFIT BRKFST BAR OAT/CHOC IW</t>
  </si>
  <si>
    <t>48/2.5OZ</t>
  </si>
  <si>
    <t>BENEFIT BRFST BAR OAT/RSN IW</t>
  </si>
  <si>
    <t>BENEFIT BRFST BAR BAN/CHOC IW</t>
  </si>
  <si>
    <t>MINI BENEFIT BAR MPLE BRWN SGR</t>
  </si>
  <si>
    <t>96/1.25OZ</t>
  </si>
  <si>
    <t>BENEFIT BAR FRENCH TOAST</t>
  </si>
  <si>
    <t>51% WG DUTCH WAFFLE</t>
  </si>
  <si>
    <t>48/2.9OZ</t>
  </si>
  <si>
    <t>WG CINNAMON CHURROS IW</t>
  </si>
  <si>
    <t>100/1.48OZ</t>
  </si>
  <si>
    <t>WG BENEFIT COCO CHIP BAR</t>
  </si>
  <si>
    <t>51% WG HONEY BELLY BEARS</t>
  </si>
  <si>
    <t>200/1OZ</t>
  </si>
  <si>
    <t>WG PRETZEL KING SIZE</t>
  </si>
  <si>
    <t>50/5OZ</t>
  </si>
  <si>
    <t>WG BKD PRETZELS MINI IW</t>
  </si>
  <si>
    <t>SL BLACK OLIVES</t>
  </si>
  <si>
    <t>OLIVE601</t>
  </si>
  <si>
    <t>JACKPOT</t>
  </si>
  <si>
    <t>MANDARIN ORANGES</t>
  </si>
  <si>
    <t>MOR002</t>
  </si>
  <si>
    <t>TURKEY COMBO PACK SLC</t>
  </si>
  <si>
    <t>JENNIE O</t>
  </si>
  <si>
    <t>TURKEY BREAST SLC OR</t>
  </si>
  <si>
    <t>12/1LB</t>
  </si>
  <si>
    <t>TURKEY HAM SLICED</t>
  </si>
  <si>
    <t>TURKEY BACON SLC FC</t>
  </si>
  <si>
    <t>12/8.5 OZ</t>
  </si>
  <si>
    <t>PRE-CKD SHRED TURKEY &amp; GRAVY</t>
  </si>
  <si>
    <t>4/7LB</t>
  </si>
  <si>
    <t>PRE-COOKED TURKEY CHILI</t>
  </si>
  <si>
    <t>TURKEY SAUSAGE PATTY FC</t>
  </si>
  <si>
    <t>160/1.02OZ</t>
  </si>
  <si>
    <t>SAUSAGE LINK TURKEY FC</t>
  </si>
  <si>
    <t>1/2" DICED TURKEY HAM</t>
  </si>
  <si>
    <t>1/2" DICED TURKEY BREAST</t>
  </si>
  <si>
    <t>TURKEY HAM SLICING LOG</t>
  </si>
  <si>
    <t>3/10LB</t>
  </si>
  <si>
    <t>TURKEY ITALIAN COMBO SLC</t>
  </si>
  <si>
    <t>OVEN ROASTED TURKEY BREAST LOG</t>
  </si>
  <si>
    <t>PRE SLICED BROWNED TRKY STEAK</t>
  </si>
  <si>
    <t>4/6.17LB</t>
  </si>
  <si>
    <t>UNCURED TURKEY FRANK 5" 8/1</t>
  </si>
  <si>
    <t>FC TRKY CHORIZO SAUS CRUMBLES</t>
  </si>
  <si>
    <t>ALL NATURAL UNCURED TRKY HAM</t>
  </si>
  <si>
    <t>TURKEY STICK BBQ</t>
  </si>
  <si>
    <t>TURKEY STICK SMOKEHOUSE</t>
  </si>
  <si>
    <t>SLICED PEPP STYLE TURKEY</t>
  </si>
  <si>
    <t>8/2-2.5 LB</t>
  </si>
  <si>
    <t>PS FC CRSPY TRKY BACON BITS'</t>
  </si>
  <si>
    <t>8717-02</t>
  </si>
  <si>
    <t>2/5-6LB</t>
  </si>
  <si>
    <t>TURKEY HAM ALL NATURAL SLICED</t>
  </si>
  <si>
    <t>TURKEY PATTY ALL NATURAL</t>
  </si>
  <si>
    <t>KIELBASA TURKEY SMOKED FC</t>
  </si>
  <si>
    <t>SLICED 3/4 OZ CANADIAN HAM</t>
  </si>
  <si>
    <t xml:space="preserve">JENNIE O </t>
  </si>
  <si>
    <t>PRECKD TURKEY TACO MEAT</t>
  </si>
  <si>
    <t>PEANUT BUTTER CUP</t>
  </si>
  <si>
    <t>JIF</t>
  </si>
  <si>
    <t>120/1.1OZ</t>
  </si>
  <si>
    <t>BUFFALO STYLE CHICK BITE ABF</t>
  </si>
  <si>
    <t>JOHN SOULES FOODS</t>
  </si>
  <si>
    <t>4/5LB/1OZ</t>
  </si>
  <si>
    <t>GENERAL TSO SAUCE</t>
  </si>
  <si>
    <t>JTM</t>
  </si>
  <si>
    <t>CMDY BF/ SPAGHETTI SAUCE/PASTA</t>
  </si>
  <si>
    <t>CP5590</t>
  </si>
  <si>
    <t>CMDY WG ROTINI W/ MEAT SAUCE</t>
  </si>
  <si>
    <t>CP5591</t>
  </si>
  <si>
    <t>CMDY RF BEEF CHILI W/ BEANS</t>
  </si>
  <si>
    <t>CP579</t>
  </si>
  <si>
    <t>CMDY BEEF PHILLY STEAK</t>
  </si>
  <si>
    <t>CP5813</t>
  </si>
  <si>
    <t>CMDY RF BEEF TACO FILLING</t>
  </si>
  <si>
    <t>CP5250</t>
  </si>
  <si>
    <t>SAUCE ALFREDO RF</t>
  </si>
  <si>
    <t>6/5 LB</t>
  </si>
  <si>
    <t>THREE BEAN VEGETABLE CHILI</t>
  </si>
  <si>
    <t>RS TURKEY MEATBALL</t>
  </si>
  <si>
    <t>CMDY COOKED DICED BEEF</t>
  </si>
  <si>
    <t>CP5887</t>
  </si>
  <si>
    <t>MINI TURKEY CORN DOGS</t>
  </si>
  <si>
    <t>CAVATAPPI THREE CHEESE WG</t>
  </si>
  <si>
    <t>HONEY GRAHAM IW</t>
  </si>
  <si>
    <t>30100-91822</t>
  </si>
  <si>
    <t>KEEBLER</t>
  </si>
  <si>
    <t>150/.78OZ</t>
  </si>
  <si>
    <t>HONEY GRAHAMS CRACKERS IW</t>
  </si>
  <si>
    <t>30100-38406</t>
  </si>
  <si>
    <t>KELLOGGS</t>
  </si>
  <si>
    <t>200/2CT</t>
  </si>
  <si>
    <t>ELF GRAHAMS W/CALCIUM IW</t>
  </si>
  <si>
    <t>30100-40213</t>
  </si>
  <si>
    <t>ELF GRAHAM CINNAMON IW</t>
  </si>
  <si>
    <t>30100-40221</t>
  </si>
  <si>
    <t>SCOOBY DOO GRAHAM STIX IW</t>
  </si>
  <si>
    <t>30100-50689</t>
  </si>
  <si>
    <t>210/1OZ</t>
  </si>
  <si>
    <t>CINNAMON GRAHAM BUG BITE IW</t>
  </si>
  <si>
    <t>30100-55644</t>
  </si>
  <si>
    <t>POPTART STRWBRY FRSTD 2CT WG IW</t>
  </si>
  <si>
    <t>38000-55133</t>
  </si>
  <si>
    <t>72/3.53OZ</t>
  </si>
  <si>
    <t>WG RS FROSTED FLAKES CEREAL</t>
  </si>
  <si>
    <t>38000-54998</t>
  </si>
  <si>
    <t>WG CHEEZ-IT CRACKER IW</t>
  </si>
  <si>
    <t>24100-79263</t>
  </si>
  <si>
    <t>175/.75OZ</t>
  </si>
  <si>
    <t>CEREAL RS APPLE JACKS BOWL WG</t>
  </si>
  <si>
    <t>38000-78787</t>
  </si>
  <si>
    <t>CEREAL RS FROOT LOOPS BOWL WG</t>
  </si>
  <si>
    <t>38000-78788</t>
  </si>
  <si>
    <t>WG RICE KRISPIES CEREAL BOWL</t>
  </si>
  <si>
    <t>38000-78789</t>
  </si>
  <si>
    <t>WG RICE KRISPIES TREAT IW</t>
  </si>
  <si>
    <t>38000-11052</t>
  </si>
  <si>
    <t>80/1.41OZ</t>
  </si>
  <si>
    <t>WG CHOC FRSTD MINI WHEATS</t>
  </si>
  <si>
    <t>38000-45861</t>
  </si>
  <si>
    <t>RANCH DRESSING</t>
  </si>
  <si>
    <t>KENS FOODS</t>
  </si>
  <si>
    <t>DRESSING RANCH POUCH IW</t>
  </si>
  <si>
    <t>KE0789B3</t>
  </si>
  <si>
    <t>60/1.5OZ</t>
  </si>
  <si>
    <t>OIL VINAIGRETTE LITE OLIVE</t>
  </si>
  <si>
    <t>KE0636ZY</t>
  </si>
  <si>
    <t>6/32OZ</t>
  </si>
  <si>
    <t>SESAME ORIENTAL DRESSING</t>
  </si>
  <si>
    <t>SEASONING MIX MEXICAN RICE</t>
  </si>
  <si>
    <t>549548/V419-AL190</t>
  </si>
  <si>
    <t>KENT PRECISION FOOD GROUP</t>
  </si>
  <si>
    <t>6/11OZ</t>
  </si>
  <si>
    <t>COOKIE TURKEY SPICE WG</t>
  </si>
  <si>
    <t>KIDS KOOKIE</t>
  </si>
  <si>
    <t>COOKIE JACK O' LANTERN</t>
  </si>
  <si>
    <t>160/.7OZ</t>
  </si>
  <si>
    <t>COOKIE VALENTINE</t>
  </si>
  <si>
    <t>COOKIE TURKEY SPICE IW WG</t>
  </si>
  <si>
    <t>COOKIE GREEN EGG IW</t>
  </si>
  <si>
    <t>144/.7OZ</t>
  </si>
  <si>
    <t>COOKIE JACK O' LANTERN IW</t>
  </si>
  <si>
    <t>COOKIE HOLIDAY WREATH IW</t>
  </si>
  <si>
    <t>168/.7OZ</t>
  </si>
  <si>
    <t>COOKIE RED APPLE IW</t>
  </si>
  <si>
    <t>140/.7OZ</t>
  </si>
  <si>
    <t>LITE SOY SAUCE PACKETS</t>
  </si>
  <si>
    <t>KIKKOMAN INTERNATIONAL</t>
  </si>
  <si>
    <t>200/6ML</t>
  </si>
  <si>
    <t>LS TERIYAKI GLAZE</t>
  </si>
  <si>
    <t>6/.5GL</t>
  </si>
  <si>
    <t>WG BUTTERMILK PANCAKES 4"</t>
  </si>
  <si>
    <t>80349/477115</t>
  </si>
  <si>
    <t>KRUSTEAZ</t>
  </si>
  <si>
    <t>WG BELGIAN WAFFLE STICKS</t>
  </si>
  <si>
    <t>40333/523854</t>
  </si>
  <si>
    <t>216/.78OZ</t>
  </si>
  <si>
    <t>SALSA FRESCA</t>
  </si>
  <si>
    <t>LA PATRONA</t>
  </si>
  <si>
    <t>4/8.5LB</t>
  </si>
  <si>
    <t>SALSA VERDE</t>
  </si>
  <si>
    <t>SALSA HABANERA</t>
  </si>
  <si>
    <t>SALSA RANCHERA</t>
  </si>
  <si>
    <t>SALSA NORTENA ROJA</t>
  </si>
  <si>
    <t>ROUND TORTILLA CHIPS IW</t>
  </si>
  <si>
    <t>LA TAPATIA</t>
  </si>
  <si>
    <t>ROUND TORTILLA CHIPS</t>
  </si>
  <si>
    <t>12LB</t>
  </si>
  <si>
    <t>TRIANGLE TORTILLA CHIPS</t>
  </si>
  <si>
    <t>6" TACO SHELLS</t>
  </si>
  <si>
    <t>55700/21201</t>
  </si>
  <si>
    <t>TORTILLA CHIPS IW</t>
  </si>
  <si>
    <t>LA VENCEDORA</t>
  </si>
  <si>
    <t>150/1.5OZ</t>
  </si>
  <si>
    <t>SALSA SUPREMA</t>
  </si>
  <si>
    <t>07804/02152</t>
  </si>
  <si>
    <t>LA VICTORIA</t>
  </si>
  <si>
    <t>HASH BROWN PATTIES TRIANGLE</t>
  </si>
  <si>
    <t>803/344299</t>
  </si>
  <si>
    <t>LAMB WESTON</t>
  </si>
  <si>
    <t>SHRED MOZZARELLA CHEESE</t>
  </si>
  <si>
    <t>LAND O LAKES</t>
  </si>
  <si>
    <t>4/5# PCH</t>
  </si>
  <si>
    <t>SHRED SHARP AMER CHEESE</t>
  </si>
  <si>
    <t>SHRED MILD CHEDDAR CHSE</t>
  </si>
  <si>
    <t>160 SL WHITE AMERICAN CHSE</t>
  </si>
  <si>
    <t>6/5#-160CT</t>
  </si>
  <si>
    <t>RF 160 SL AMERICAN CHEESE</t>
  </si>
  <si>
    <t>160 SL AMERICAN CHEESE</t>
  </si>
  <si>
    <t>STRING CHEESE IW</t>
  </si>
  <si>
    <t>LITE MOZZ STRING CHEESE IW</t>
  </si>
  <si>
    <t>CHEESE STICK COLBY JACK</t>
  </si>
  <si>
    <t>RF CO-JACK CHSE STICK IW</t>
  </si>
  <si>
    <t>RF MILD CHDR CHS STICK IW</t>
  </si>
  <si>
    <t>SAUCE CHEESE CHEDDAR RS</t>
  </si>
  <si>
    <t>6/106OZ</t>
  </si>
  <si>
    <t>QUESO MUCHO JALAPENO</t>
  </si>
  <si>
    <t>RF MAC &amp; CHEESE W/ WG</t>
  </si>
  <si>
    <t>PEPPER JACK CHS SLICES</t>
  </si>
  <si>
    <t>ULTIMATE WHITE CHEESE SAUCE</t>
  </si>
  <si>
    <t>6/106 OZ</t>
  </si>
  <si>
    <t>RF CHEDDAR CHEESE CUBES</t>
  </si>
  <si>
    <t>200/1 OZ</t>
  </si>
  <si>
    <t>ULT CHEDDAR CHS DIP CUPS</t>
  </si>
  <si>
    <t>140/3OZ</t>
  </si>
  <si>
    <t>MUCHO QUESO JALP CHS CUPS</t>
  </si>
  <si>
    <t>RF RS MAC &amp; CHEESE WG</t>
  </si>
  <si>
    <t>RF COLBY JACK CHSE CUBES IW</t>
  </si>
  <si>
    <t>GREEN ENCHILADA SAUCE</t>
  </si>
  <si>
    <t>7411024/381925</t>
  </si>
  <si>
    <t>LAS PALMAS</t>
  </si>
  <si>
    <t>DRY MEXICAN RICE MIX</t>
  </si>
  <si>
    <t>285330/80785</t>
  </si>
  <si>
    <t>LAWRYS</t>
  </si>
  <si>
    <t>BAKED POTATO CHIPS</t>
  </si>
  <si>
    <t>LAYS</t>
  </si>
  <si>
    <t>64/1.125OZ</t>
  </si>
  <si>
    <t>BAKED SOUR CREAM &amp; ONION</t>
  </si>
  <si>
    <t>BAKED BBQ</t>
  </si>
  <si>
    <t>60/.875OZ</t>
  </si>
  <si>
    <t>WG WHITE BAGELS IW</t>
  </si>
  <si>
    <t>550473/00075</t>
  </si>
  <si>
    <t>LENDERS</t>
  </si>
  <si>
    <t>72/2OZ</t>
  </si>
  <si>
    <t>PINEAPPLE LOAF IW</t>
  </si>
  <si>
    <t>LUPITAS</t>
  </si>
  <si>
    <t>96/2.25OZ</t>
  </si>
  <si>
    <t>WG VARIETY PACK CONCHA IW</t>
  </si>
  <si>
    <t>84/2.25OZ</t>
  </si>
  <si>
    <t>WG WHITE CONCHA IW</t>
  </si>
  <si>
    <t>WG PINK CONCHA IW</t>
  </si>
  <si>
    <t>WG CHOCOLATE CONCHA IW</t>
  </si>
  <si>
    <t>WG HONEY LEMON LOAF IW</t>
  </si>
  <si>
    <t>WG CRUMB CAKE IW</t>
  </si>
  <si>
    <t>84/2.75OZ</t>
  </si>
  <si>
    <t>MAPLE SYRUP CUPS IW</t>
  </si>
  <si>
    <t>7160371396000</t>
  </si>
  <si>
    <t>MADEIRA FARMS</t>
  </si>
  <si>
    <t>WG MARSHMALLOW MATEYS BOWL PK</t>
  </si>
  <si>
    <t>MALT O MEAL</t>
  </si>
  <si>
    <t>48/2OZ</t>
  </si>
  <si>
    <t>WG RAISIN BRAN LARGE BOWL PACK</t>
  </si>
  <si>
    <t>WG HONEY SCOOTER LRG BWL</t>
  </si>
  <si>
    <t>FULLY COOKED SPANISH RICE</t>
  </si>
  <si>
    <t>364102/90222</t>
  </si>
  <si>
    <t>MANNS TASTE TRADITIONS</t>
  </si>
  <si>
    <t>WW/WG FROZEN PENNE RIGATI</t>
  </si>
  <si>
    <t>MARZETTI COMPANY</t>
  </si>
  <si>
    <t>4/3LB</t>
  </si>
  <si>
    <t>WG SPAGHETTI</t>
  </si>
  <si>
    <t>SESAME ORIENTAL DRESSING IW</t>
  </si>
  <si>
    <t>ITALIAN DRESSING IW</t>
  </si>
  <si>
    <t>FF RASP VINAIGRETTE DRSSG IW</t>
  </si>
  <si>
    <t>DRESSING BALSAMIC IW</t>
  </si>
  <si>
    <t>CHIPOTLE RANCH DRESSING</t>
  </si>
  <si>
    <t>1/2" CRINKLE CUT OVEN READY</t>
  </si>
  <si>
    <t>OIF00055A</t>
  </si>
  <si>
    <t>MCCAIN FOODS INC</t>
  </si>
  <si>
    <t>POTATO TATOR TOTS</t>
  </si>
  <si>
    <t>OIF00215A</t>
  </si>
  <si>
    <t>SEASONED THIN CUT FRIES 5/16"</t>
  </si>
  <si>
    <t>MCX03620</t>
  </si>
  <si>
    <t>SEASONED 8 CUT WEDGE FRIES</t>
  </si>
  <si>
    <t>MCX03626</t>
  </si>
  <si>
    <t>OVATIONS 3/8" CRINKLE CUT FRY</t>
  </si>
  <si>
    <t>MCF03761</t>
  </si>
  <si>
    <t>FLAVORLASTS SHOESTRING FRIES</t>
  </si>
  <si>
    <t>MCF03786</t>
  </si>
  <si>
    <t>SMILES SHAPED POTATOES</t>
  </si>
  <si>
    <t>OIF03456</t>
  </si>
  <si>
    <t>6/4LB</t>
  </si>
  <si>
    <t>DELI ROASTED DICED POTATOES</t>
  </si>
  <si>
    <t>MCF03927</t>
  </si>
  <si>
    <t>HARVEST SPLDR DEEP GROVE CRINK</t>
  </si>
  <si>
    <t>MCF04566</t>
  </si>
  <si>
    <t>6/2.5LB</t>
  </si>
  <si>
    <t>SPICY SKIN ON SPIRALS</t>
  </si>
  <si>
    <t>MCL03622</t>
  </si>
  <si>
    <t>COUNTRY 8 CUT POTATOE WEDGES</t>
  </si>
  <si>
    <t>OIF00024A</t>
  </si>
  <si>
    <t>SEASONED STRAIGHT CUT FRY 3/8"</t>
  </si>
  <si>
    <t>MCX03621</t>
  </si>
  <si>
    <t>SEASONED HOMESTYLE MASHMAKERS</t>
  </si>
  <si>
    <t>OIF03613</t>
  </si>
  <si>
    <t>POTATO WEDGE SEASONED</t>
  </si>
  <si>
    <t>TATER TOTS REDUCED SODIUM</t>
  </si>
  <si>
    <t>POTATO SKINS</t>
  </si>
  <si>
    <t>MCX03602</t>
  </si>
  <si>
    <t>4/4.25LB</t>
  </si>
  <si>
    <t>FFRY SPIRAL SEASONED RS</t>
  </si>
  <si>
    <t>POTATO HASH BROWN RND</t>
  </si>
  <si>
    <t>POTATO EMOTICONS</t>
  </si>
  <si>
    <t>CRISPY BAKEABLE CRINKLE FRIES</t>
  </si>
  <si>
    <t>WG BEAN &amp; CHS BURRITO IW</t>
  </si>
  <si>
    <t>MCI FOODS/LOS CABOS</t>
  </si>
  <si>
    <t>96/5.20 OZ</t>
  </si>
  <si>
    <t>WG XTREME BN &amp; CHS BURRITO IW</t>
  </si>
  <si>
    <t>120/3.95OZ</t>
  </si>
  <si>
    <t>WG MACHO CHILI CHS BURRITO IW</t>
  </si>
  <si>
    <t>96/5.2 OZ</t>
  </si>
  <si>
    <t>BN/BF/CHS/SALSA WW BURRITO IW</t>
  </si>
  <si>
    <t>80/5.5 OZ</t>
  </si>
  <si>
    <t>BURR SHRDED BF&amp;GRN CHILI IW WG</t>
  </si>
  <si>
    <t>80/5.4OZ</t>
  </si>
  <si>
    <t>WG CHS EGG SALSA BRFST BURR IW</t>
  </si>
  <si>
    <t>120/3.75OZ</t>
  </si>
  <si>
    <t>CH &amp; GR CHILE QUESADILLA</t>
  </si>
  <si>
    <t>60/2.2OZ</t>
  </si>
  <si>
    <t>CH &amp; TRKY SAUSG GRN/CHL SALSA</t>
  </si>
  <si>
    <t>BEAN &amp; TWO CHEESES DIP</t>
  </si>
  <si>
    <t>48/3.35OZ</t>
  </si>
  <si>
    <t>EGG CHS PPTO &amp; TRKY SAUS WRAP</t>
  </si>
  <si>
    <t>WG BF CH CHILI COLORADO IW</t>
  </si>
  <si>
    <t>36/6.45OZ</t>
  </si>
  <si>
    <t>WG GRILL CHICKEN &amp; CHS BURR IW</t>
  </si>
  <si>
    <t>80/5.7OZ</t>
  </si>
  <si>
    <t>WG EGG CHS &amp; SAUSAGE WRAP IW</t>
  </si>
  <si>
    <t>TAMALE CHILE CHEESE</t>
  </si>
  <si>
    <t>60/5.3OZ</t>
  </si>
  <si>
    <t>BURR SHRD BF GRN CHILE CHS IW</t>
  </si>
  <si>
    <t>80CT</t>
  </si>
  <si>
    <t>6" FLOUR TORTILLA</t>
  </si>
  <si>
    <t>MI RANCHO</t>
  </si>
  <si>
    <t>12/24CT</t>
  </si>
  <si>
    <t>WG CHICKEN TAQUITOS IW</t>
  </si>
  <si>
    <t>CTB43W</t>
  </si>
  <si>
    <t>MICHAEL B'S BESTWAY</t>
  </si>
  <si>
    <t>50/4.4OZ</t>
  </si>
  <si>
    <t>CHIX DOUBLE DOG IW</t>
  </si>
  <si>
    <t>DD400</t>
  </si>
  <si>
    <t>PRETZEL DOG BEEF IW</t>
  </si>
  <si>
    <t>PDB446</t>
  </si>
  <si>
    <t>60/4.46OZ</t>
  </si>
  <si>
    <t>WG CHICKEN TAQUITOS BULK</t>
  </si>
  <si>
    <t>CTB43</t>
  </si>
  <si>
    <t>100/2.2OZ</t>
  </si>
  <si>
    <t>BEEF &amp; CHS TAQUITO IW</t>
  </si>
  <si>
    <t>BTB61W</t>
  </si>
  <si>
    <t>BEEF DOUBLE DOG IW</t>
  </si>
  <si>
    <t>DDB500</t>
  </si>
  <si>
    <t>CHICKEN &amp; CHEESE TAMALE</t>
  </si>
  <si>
    <t>TAC32</t>
  </si>
  <si>
    <t>72/5.5OZ</t>
  </si>
  <si>
    <t xml:space="preserve">CURRENTLY NOT APPROVED </t>
  </si>
  <si>
    <t>PORK &amp; CHEESE TAMALE</t>
  </si>
  <si>
    <t>TAP76</t>
  </si>
  <si>
    <t>BEEF CHEESE TAMALE</t>
  </si>
  <si>
    <t>TAB41</t>
  </si>
  <si>
    <t>BEAN &amp; CHEESE QUESADILLA</t>
  </si>
  <si>
    <t>BCQ92</t>
  </si>
  <si>
    <t>80/5.98OZ</t>
  </si>
  <si>
    <t>WW CHILE CHS FLAUQUITO IW</t>
  </si>
  <si>
    <t>FTO20</t>
  </si>
  <si>
    <t>80/5.16OZ</t>
  </si>
  <si>
    <t>CHILI CHEESE FLAQUITO BULK</t>
  </si>
  <si>
    <t>FTBO20</t>
  </si>
  <si>
    <t>POCKET BRKFST CHEESE AND EGG</t>
  </si>
  <si>
    <t>JRT45</t>
  </si>
  <si>
    <t>128/3OZ</t>
  </si>
  <si>
    <t>CN CHEDDAR CHS OMELET IW</t>
  </si>
  <si>
    <t>MICHAEL FOODS</t>
  </si>
  <si>
    <t>175/2OZ</t>
  </si>
  <si>
    <t>EGGS LIQUID WHOLE W/ CITRIC CF</t>
  </si>
  <si>
    <t>14616-51100-00</t>
  </si>
  <si>
    <t>EGGS HARD COOKED DRY PACK</t>
  </si>
  <si>
    <t>46025-60607-00</t>
  </si>
  <si>
    <t>12/12 CT</t>
  </si>
  <si>
    <t>6" 8/1 BEEF FRANK</t>
  </si>
  <si>
    <t>MILLERS</t>
  </si>
  <si>
    <t>CHICKEN EGG ROLL</t>
  </si>
  <si>
    <t>MINH</t>
  </si>
  <si>
    <t>WHOLE GRAIN CHICKEN EGG ROLL</t>
  </si>
  <si>
    <t>WG PORK VEGETABLE EGG ROLL</t>
  </si>
  <si>
    <t>60/3.0 OZ</t>
  </si>
  <si>
    <t>LS SWEET AND SOUR SAUCE</t>
  </si>
  <si>
    <t>LS SZECHWAN SAUCE</t>
  </si>
  <si>
    <t>5/6LBS</t>
  </si>
  <si>
    <t>WG 100% VEG FRIED RICE</t>
  </si>
  <si>
    <t>6/5# BAGS</t>
  </si>
  <si>
    <t>LS TERIYAKI SAUCE</t>
  </si>
  <si>
    <t>SWEET &amp; SOUR SAUCE PACKET</t>
  </si>
  <si>
    <t>250/.4OZ</t>
  </si>
  <si>
    <t>CHICKEN BASE (NO MSG)</t>
  </si>
  <si>
    <t>360371/45906</t>
  </si>
  <si>
    <t>MINOR'S</t>
  </si>
  <si>
    <t>6/1LB</t>
  </si>
  <si>
    <t>10" ULTRA FLOUR TORTILLAS</t>
  </si>
  <si>
    <t>MISSION FOODS</t>
  </si>
  <si>
    <t>12/12CT</t>
  </si>
  <si>
    <t>WG MAPLE SUNRISE BITES</t>
  </si>
  <si>
    <t>MJM MARKETING</t>
  </si>
  <si>
    <t>WG CHOCOLATE BEAR GRAHAMS</t>
  </si>
  <si>
    <t>300/1OZ</t>
  </si>
  <si>
    <t>WG VANILLA BEAR GRAHAMS</t>
  </si>
  <si>
    <t>WG MAPLE WAFFLE GRAHAM IW</t>
  </si>
  <si>
    <t>300/2CT</t>
  </si>
  <si>
    <t>WG HONEY GRAHAMS/W FIBER IW</t>
  </si>
  <si>
    <t>MOONPIE CHOCO MINI SINGLE</t>
  </si>
  <si>
    <t>22801/691562</t>
  </si>
  <si>
    <t>MOONPIE</t>
  </si>
  <si>
    <t>8/12 OZ</t>
  </si>
  <si>
    <t>MOONPIE VANILLA MINI SINGLE</t>
  </si>
  <si>
    <t>22802/691655</t>
  </si>
  <si>
    <t>SPICY BLACK BEAN VEGGIE BURGER</t>
  </si>
  <si>
    <t>49938/526241</t>
  </si>
  <si>
    <t>MORNINGSTAR (KELLOGGS)</t>
  </si>
  <si>
    <t>12/4/2.9OZ</t>
  </si>
  <si>
    <t>APPLESAUCE CUP NATURAL</t>
  </si>
  <si>
    <t>MOTTS</t>
  </si>
  <si>
    <t>FRUIT SNACKS MIXED BERRY</t>
  </si>
  <si>
    <t>144/1.6OZ</t>
  </si>
  <si>
    <t>ASSORTED FRUIT SNACKS</t>
  </si>
  <si>
    <t>GLUTEN FREE BREAD SLICE IW</t>
  </si>
  <si>
    <t>300156/544552</t>
  </si>
  <si>
    <t>MR SIPS</t>
  </si>
  <si>
    <t>24/1.5OZ</t>
  </si>
  <si>
    <t>GLUTEN FREE 6" CHS PIZZA IW</t>
  </si>
  <si>
    <t>300151/542958</t>
  </si>
  <si>
    <t>24/6.7OZ</t>
  </si>
  <si>
    <t>GF HOT DOG BUNS IW</t>
  </si>
  <si>
    <t>300154/544550</t>
  </si>
  <si>
    <t>24/3.5OZ</t>
  </si>
  <si>
    <t>GF HAMBURGER BUN IW</t>
  </si>
  <si>
    <t>300155/544551</t>
  </si>
  <si>
    <t>24/3.6OZ</t>
  </si>
  <si>
    <t>GF CHICKEN CHUNKS</t>
  </si>
  <si>
    <t>300152/542934</t>
  </si>
  <si>
    <t>GF 6'" PEPPERONI PIZZA IW</t>
  </si>
  <si>
    <t>300153/545658</t>
  </si>
  <si>
    <t>24CT</t>
  </si>
  <si>
    <t>GLUTEN FREE CHICKEN CHUNKS</t>
  </si>
  <si>
    <t>543033/300433</t>
  </si>
  <si>
    <t>2/5#</t>
  </si>
  <si>
    <t>WG CORNBREAD BOWL</t>
  </si>
  <si>
    <t>MUFFIN TOWN</t>
  </si>
  <si>
    <t>60/2.5OZ</t>
  </si>
  <si>
    <t>APPLESAUCE UNSWEETENED</t>
  </si>
  <si>
    <t>12542/FFASU8000MUS01</t>
  </si>
  <si>
    <t>MUSSELMANS</t>
  </si>
  <si>
    <t>MIGHTY MANGO</t>
  </si>
  <si>
    <t>NAKED JUICE</t>
  </si>
  <si>
    <t>8/10OZ</t>
  </si>
  <si>
    <t>STRAWBERRY BANANA</t>
  </si>
  <si>
    <t>GREEN MACHINE</t>
  </si>
  <si>
    <t>BERRY BLAST</t>
  </si>
  <si>
    <t>BLUE MACHINE</t>
  </si>
  <si>
    <t>BERRY APPLE CRISP BAR</t>
  </si>
  <si>
    <t>B60260</t>
  </si>
  <si>
    <t>NATIONAL FOOD GROUP</t>
  </si>
  <si>
    <t>120/2.2OZ</t>
  </si>
  <si>
    <t>HUMMUS CUP</t>
  </si>
  <si>
    <t>A5000</t>
  </si>
  <si>
    <t>APPLESAUCE HAPPY BDAY CUPS</t>
  </si>
  <si>
    <t>A3800</t>
  </si>
  <si>
    <t>APPLESAUCE UNSWT CHERRY CUPS</t>
  </si>
  <si>
    <t>A1525</t>
  </si>
  <si>
    <t>APPLESAUCE UNSWT PEACH CUPS</t>
  </si>
  <si>
    <t>A1555</t>
  </si>
  <si>
    <t>APPLESAUCE UNSWT CINNAMON CUPS</t>
  </si>
  <si>
    <t>A1410</t>
  </si>
  <si>
    <t>APPLESAUCE WILD WTRMLN CUPS</t>
  </si>
  <si>
    <t>A3510</t>
  </si>
  <si>
    <t>COCOA CHERRY BAR</t>
  </si>
  <si>
    <t>ZCH100</t>
  </si>
  <si>
    <t>NATURALLY FRESH</t>
  </si>
  <si>
    <t>OATS'N HONEY BAR</t>
  </si>
  <si>
    <t>NATURE VALLEY</t>
  </si>
  <si>
    <t>144/.74OZ</t>
  </si>
  <si>
    <t>OATS &amp; HONEY GRANOLA CEREAL</t>
  </si>
  <si>
    <t>16000-27111-8</t>
  </si>
  <si>
    <t>4/50OZ</t>
  </si>
  <si>
    <t>CRISPS CINNAMON</t>
  </si>
  <si>
    <t>120/1.2OZ</t>
  </si>
  <si>
    <t>FRENCH VANILLA CREAMER IW</t>
  </si>
  <si>
    <t>356550/35070</t>
  </si>
  <si>
    <t>NESTLE PROFESSIONAL</t>
  </si>
  <si>
    <t>REGULAR CREAMER IW</t>
  </si>
  <si>
    <t>356761/35120</t>
  </si>
  <si>
    <t>CRANBERRY SAUCE</t>
  </si>
  <si>
    <t>OCEAN SPRAY</t>
  </si>
  <si>
    <t>6/101OZ</t>
  </si>
  <si>
    <t>CRAISINS DRIED CRANBERR-CHERRY</t>
  </si>
  <si>
    <t>200/1.16OZ</t>
  </si>
  <si>
    <t>CRAISINS DRIED CRANBERR-STRWBR</t>
  </si>
  <si>
    <t>GROUND BLACK PEPPER</t>
  </si>
  <si>
    <t>PEPBG12I</t>
  </si>
  <si>
    <t>PACIFIC SPICE</t>
  </si>
  <si>
    <t>EA</t>
  </si>
  <si>
    <t>1LB</t>
  </si>
  <si>
    <t>CUMIN SEED GROUND</t>
  </si>
  <si>
    <t>CUMG12I</t>
  </si>
  <si>
    <t>ONION POWDER</t>
  </si>
  <si>
    <t>2OP12125</t>
  </si>
  <si>
    <t>1.25LB</t>
  </si>
  <si>
    <t>GROUND OREGANO</t>
  </si>
  <si>
    <t>ORMG12I</t>
  </si>
  <si>
    <t>12OZ</t>
  </si>
  <si>
    <t>IMPORT GARLIC POWDER</t>
  </si>
  <si>
    <t>1GPCHIN12I</t>
  </si>
  <si>
    <t>GARLIC GRANULES</t>
  </si>
  <si>
    <t>1GGCHIN1215I</t>
  </si>
  <si>
    <t>1.5LB</t>
  </si>
  <si>
    <t>GROUND WHITE PEPPER</t>
  </si>
  <si>
    <t>PEPWG12I</t>
  </si>
  <si>
    <t>3.5" WG SLICED ENGLISH MUFFIN</t>
  </si>
  <si>
    <t>F5861</t>
  </si>
  <si>
    <t>PAPAPITA BAKERY</t>
  </si>
  <si>
    <t>144/3.5OZ</t>
  </si>
  <si>
    <t>FORTUNE COOKIES IW</t>
  </si>
  <si>
    <t>7050K</t>
  </si>
  <si>
    <t>PEKING NOODLE</t>
  </si>
  <si>
    <t>7LB</t>
  </si>
  <si>
    <t>WG GOLDFISH PRETZELS</t>
  </si>
  <si>
    <t>PEPPERIDGE FARM</t>
  </si>
  <si>
    <t>300/.75OZ</t>
  </si>
  <si>
    <t>WG CHEDDAR GOLDFISH CRACKERS</t>
  </si>
  <si>
    <t>WG RAINBOW GOLDFISH</t>
  </si>
  <si>
    <t>WG GOLDFISH GIANT CINNAMON</t>
  </si>
  <si>
    <t>300/.9OZ</t>
  </si>
  <si>
    <t>APPLESAUCE WATERMELON SWEET</t>
  </si>
  <si>
    <t>ASA10018</t>
  </si>
  <si>
    <t>PETERSON FARMS FRESH</t>
  </si>
  <si>
    <t>CREAM CHEESE CUPS IW</t>
  </si>
  <si>
    <t>377725/61119</t>
  </si>
  <si>
    <t>PHILADELPHIA</t>
  </si>
  <si>
    <t>CREAM CHEESE POUCHES IW</t>
  </si>
  <si>
    <t>377728/61120</t>
  </si>
  <si>
    <t>CINNAMON ROLLS TWIRL DOUGH</t>
  </si>
  <si>
    <t>PILLSBURY</t>
  </si>
  <si>
    <t>100/5OZ</t>
  </si>
  <si>
    <t>BAKED WG RICH EZ SPLT BISCUIT</t>
  </si>
  <si>
    <t>APPLE FRUDEL IW</t>
  </si>
  <si>
    <t>72/2.29OZ</t>
  </si>
  <si>
    <t>CHERRY FRUDEL IW</t>
  </si>
  <si>
    <t>WG MINI CINNIS CINNMN ROLLS IW</t>
  </si>
  <si>
    <t>FILLED CHOCO CRESCENT IW</t>
  </si>
  <si>
    <t>MINI FRENCH TOAST TRPLE BRY IW</t>
  </si>
  <si>
    <t>MINI WAFFLE BLUEBERRY SPLSH IW</t>
  </si>
  <si>
    <t>72/2.47OZ</t>
  </si>
  <si>
    <t>MINI WAFFLE MAPLE MADNESS IW</t>
  </si>
  <si>
    <t>120/2OZ</t>
  </si>
  <si>
    <t>MINI BAGEL STRWBRRY CRM CHS IW</t>
  </si>
  <si>
    <t>72/2.43OZ</t>
  </si>
  <si>
    <t>MINI BAGEL CINN CRM CHS IW</t>
  </si>
  <si>
    <t>MINI PANCAKES MAPLE BURST'N IW</t>
  </si>
  <si>
    <t>72/3.17OZ</t>
  </si>
  <si>
    <t>MINI PANCAKES STWBRY SPLSH IW</t>
  </si>
  <si>
    <t>SOFT FILLED CINN TST CRNCH IW</t>
  </si>
  <si>
    <t>110978000/691179</t>
  </si>
  <si>
    <t>72/2.36OZ</t>
  </si>
  <si>
    <t>SOFT FILLED COCOA PUFFS BAR IW</t>
  </si>
  <si>
    <t>111032000/691180</t>
  </si>
  <si>
    <t>CINNAMON ROLL DOUGH WG BULK</t>
  </si>
  <si>
    <t>100-94562-11111-0</t>
  </si>
  <si>
    <t>100/2.7OZ</t>
  </si>
  <si>
    <t>PANCAKES MINI CHOCCHP IW</t>
  </si>
  <si>
    <t>18000-16049</t>
  </si>
  <si>
    <t>MUFFIN TOP CHOCOLATE CHIP WG</t>
  </si>
  <si>
    <t>94562-11114</t>
  </si>
  <si>
    <t>112/2.1 OZ</t>
  </si>
  <si>
    <t>WG PANCAKES</t>
  </si>
  <si>
    <t>464714/43582</t>
  </si>
  <si>
    <t>PINNACLE</t>
  </si>
  <si>
    <t>144/1.14OZ</t>
  </si>
  <si>
    <t>BBQ SAUCE MILD</t>
  </si>
  <si>
    <t>PK KINDER</t>
  </si>
  <si>
    <t>SEA SALT POTATO</t>
  </si>
  <si>
    <t>POP CHIPS/SONORA MILLS</t>
  </si>
  <si>
    <t>24/0.8OZ</t>
  </si>
  <si>
    <t>MUSTARD PACKETS IW</t>
  </si>
  <si>
    <t>PORTION PAC</t>
  </si>
  <si>
    <t>MAYONNAISE PACKETS IW</t>
  </si>
  <si>
    <t>7160372157000</t>
  </si>
  <si>
    <t>200/9GM</t>
  </si>
  <si>
    <t>BBQ SAUCE PACKETS IW</t>
  </si>
  <si>
    <t>7160372781000</t>
  </si>
  <si>
    <t>TACO SAUCE PACKETS IW</t>
  </si>
  <si>
    <t>7160374158000</t>
  </si>
  <si>
    <t>WG EGG SAUS &amp; CHS BURR IW</t>
  </si>
  <si>
    <t>POSADA</t>
  </si>
  <si>
    <t>48/2.7OZ</t>
  </si>
  <si>
    <t>WG CHICKEN TAQUITOS</t>
  </si>
  <si>
    <t>140/1.74OZ</t>
  </si>
  <si>
    <t>BAKED POTATO</t>
  </si>
  <si>
    <t>POTATO PRODUCTS OF IDAHO</t>
  </si>
  <si>
    <t>120/4OZ</t>
  </si>
  <si>
    <t>FRUIT PUNCH</t>
  </si>
  <si>
    <t>POWERADE ZERO</t>
  </si>
  <si>
    <t>24/20OZ</t>
  </si>
  <si>
    <t>GRAPE</t>
  </si>
  <si>
    <t>MIXED BERRY</t>
  </si>
  <si>
    <t>WG PARBOILED BROWN RICE</t>
  </si>
  <si>
    <t>R2PX25QCO/575032</t>
  </si>
  <si>
    <t>PRODUCERS RICE</t>
  </si>
  <si>
    <t>SK</t>
  </si>
  <si>
    <t>BOTTLE PURIFIED WATER LG BTL</t>
  </si>
  <si>
    <t>PURE LIFE</t>
  </si>
  <si>
    <t>24/16.9OZ</t>
  </si>
  <si>
    <t>BOTTLE PURIFIED WATER SM BTL</t>
  </si>
  <si>
    <t>48/8OZ</t>
  </si>
  <si>
    <t>MUNCHIE MIX KID'S</t>
  </si>
  <si>
    <t>QUAKER</t>
  </si>
  <si>
    <t>OLD FASHION OATS</t>
  </si>
  <si>
    <t>12/42OZ</t>
  </si>
  <si>
    <t>CALIFORNIA BLEND VEGETABLES</t>
  </si>
  <si>
    <t>READY FIX</t>
  </si>
  <si>
    <t>1/20LB</t>
  </si>
  <si>
    <t>ORIENTAL BLEND VEGETABLES</t>
  </si>
  <si>
    <t>MINI COB CORN</t>
  </si>
  <si>
    <t>PEAS &amp; CARROTS</t>
  </si>
  <si>
    <t>KETCHUP PACKETS</t>
  </si>
  <si>
    <t>REDY59G</t>
  </si>
  <si>
    <t>RED GOLD</t>
  </si>
  <si>
    <t>1000/9GR</t>
  </si>
  <si>
    <t>SPAGHETTI SAUCE</t>
  </si>
  <si>
    <t>RPKMA9C</t>
  </si>
  <si>
    <t>MARINARA SAUCE</t>
  </si>
  <si>
    <t>RPKNA99</t>
  </si>
  <si>
    <t>MARINARA DUNK CUPS</t>
  </si>
  <si>
    <t>REDNA1Z</t>
  </si>
  <si>
    <t>250/1OZ</t>
  </si>
  <si>
    <t>VITAMIN ENHANCED SPAG SAUCE</t>
  </si>
  <si>
    <t>RPKMA9E</t>
  </si>
  <si>
    <t>SALSA DIPPING CUPS</t>
  </si>
  <si>
    <t>REDSC2ZC84</t>
  </si>
  <si>
    <t>84/3OZ</t>
  </si>
  <si>
    <t>ENCHILADA SAUCE LOW SODIUM</t>
  </si>
  <si>
    <t>REDRL99</t>
  </si>
  <si>
    <t>NUTRITIONALY ENHANCED MARINARA</t>
  </si>
  <si>
    <t>RPKNA9E</t>
  </si>
  <si>
    <t>MARINARA DIPPING 2.5OZ CUPS</t>
  </si>
  <si>
    <t>REDNA2ZC84</t>
  </si>
  <si>
    <t>84/2.5OZ</t>
  </si>
  <si>
    <t>FULLY PRPD PIZZA SAUCE</t>
  </si>
  <si>
    <t>RPKIL9E</t>
  </si>
  <si>
    <t>BBQ SAUCE DUNK CUPS</t>
  </si>
  <si>
    <t>REDOA1Z</t>
  </si>
  <si>
    <t>HOT CHILI SCE KETCHUP SRIRACHA</t>
  </si>
  <si>
    <t>HUYYW8G</t>
  </si>
  <si>
    <t>1000/8GR</t>
  </si>
  <si>
    <t>REDSC2ZC168</t>
  </si>
  <si>
    <t>168/3OZ</t>
  </si>
  <si>
    <t>BBQ SCE ENHANCED LS DSP POUCH</t>
  </si>
  <si>
    <t>REDOA7D</t>
  </si>
  <si>
    <t>2/1.5GL</t>
  </si>
  <si>
    <t>PARBOILED BROWN RICE</t>
  </si>
  <si>
    <t>RICELAND</t>
  </si>
  <si>
    <t>FC WG BRD CHIX FILLET WM#13422</t>
  </si>
  <si>
    <t>RICH CHICKS</t>
  </si>
  <si>
    <t>FC WG SPICY BRD CHX FILLT13423</t>
  </si>
  <si>
    <t>FC WG BRD CHIX BRST WING#23407</t>
  </si>
  <si>
    <t>FC WG SPICY CHIX TENDERLOINS</t>
  </si>
  <si>
    <t>FC WG BREADED CHIX POPCORN</t>
  </si>
  <si>
    <t>FC WG BREADED CHICKEN TENDERS</t>
  </si>
  <si>
    <t>FC WG BREADED CHIX PATTY</t>
  </si>
  <si>
    <t>FC WG BREADED SPICY CHIX PATTY</t>
  </si>
  <si>
    <t>WG WM CHICKEN SLIDER</t>
  </si>
  <si>
    <t>TENDERLOINS BRD WM CHX WG</t>
  </si>
  <si>
    <t>MEATBALLS CHIC JAL MNGO</t>
  </si>
  <si>
    <t>MEATBALL CHIX GARLIC BASIL</t>
  </si>
  <si>
    <t>CHIC MINI WAFFLE SANDW WG IW</t>
  </si>
  <si>
    <t>80 CT</t>
  </si>
  <si>
    <t>ON TOP TOPPING</t>
  </si>
  <si>
    <t>RICHS</t>
  </si>
  <si>
    <t>12/16OZ</t>
  </si>
  <si>
    <t>VANILLA HEAT 'N ICE ICING</t>
  </si>
  <si>
    <t>WG 3.2OZ FRENCH TOAST STICKS</t>
  </si>
  <si>
    <t>12/2LB</t>
  </si>
  <si>
    <t>51% WG BFY BREADED MOZZ STIX</t>
  </si>
  <si>
    <t>8/3LB</t>
  </si>
  <si>
    <t>WW PIZZA CHEESE CRUNCHER</t>
  </si>
  <si>
    <t>8/3.125LB</t>
  </si>
  <si>
    <t>CINNAMON ROLL DOUGH</t>
  </si>
  <si>
    <t>ULTIMATE BREAKFAST ROUND</t>
  </si>
  <si>
    <t>140/2.5OZ</t>
  </si>
  <si>
    <t>ULTIMATE BREAKFAST ROUND IW</t>
  </si>
  <si>
    <t>126/2.2OZ</t>
  </si>
  <si>
    <t>4" WG RICH MINI FLATBREAD</t>
  </si>
  <si>
    <t>192/1OZ</t>
  </si>
  <si>
    <t>WG CONFETTI CAKE FILLD COOKIE</t>
  </si>
  <si>
    <t>120/1.7OZ</t>
  </si>
  <si>
    <t>BREAD FLAT FIRED 6X6 WG</t>
  </si>
  <si>
    <t>192/2OZ</t>
  </si>
  <si>
    <t>DONUT RING WG</t>
  </si>
  <si>
    <t>84/2.45OZ</t>
  </si>
  <si>
    <t>CHOC GRANOLA MARSHMALLOW POUCH</t>
  </si>
  <si>
    <t>ROCKIN'OLA</t>
  </si>
  <si>
    <t>STRAWBERRY GRANOLA</t>
  </si>
  <si>
    <t>CINNAMON GRANOLA</t>
  </si>
  <si>
    <t>WG HEARTZELS PRETZELS</t>
  </si>
  <si>
    <t>ROLD GOLD</t>
  </si>
  <si>
    <t>104/.70OZ</t>
  </si>
  <si>
    <t>5.5" TOSTADA BOWLS</t>
  </si>
  <si>
    <t>ROMEROS</t>
  </si>
  <si>
    <t>8/25 CT</t>
  </si>
  <si>
    <t>10" ULTR GRN WW FLOUR TORTILLA</t>
  </si>
  <si>
    <t>210282UG</t>
  </si>
  <si>
    <t>6/2DZ</t>
  </si>
  <si>
    <t>6" ULTRA GRAIN TORTILLAS 2CT</t>
  </si>
  <si>
    <t>206022UG</t>
  </si>
  <si>
    <t>144/2CT</t>
  </si>
  <si>
    <t>SNO JOE SWEET APPLE  CUPS</t>
  </si>
  <si>
    <t>35468-6</t>
  </si>
  <si>
    <t>ROSATI</t>
  </si>
  <si>
    <t>90/4.4OZ</t>
  </si>
  <si>
    <t>SWEET HEART ITALIAN ICE CUPS</t>
  </si>
  <si>
    <t>0-77222-35470-9</t>
  </si>
  <si>
    <t>CHILLIN BAT ICE ORANGE CUPS</t>
  </si>
  <si>
    <t>LUCK O' THE ICE SOUR APPLE FLV</t>
  </si>
  <si>
    <t>35475-4</t>
  </si>
  <si>
    <t>HIP HOPPIN ICE JELLYBEAN FLV</t>
  </si>
  <si>
    <t>35474-7</t>
  </si>
  <si>
    <t>CRYBABY SOUR APPLE</t>
  </si>
  <si>
    <t>35469-3</t>
  </si>
  <si>
    <t>HAPPY BIRTHDAY MANGO FLAVOR</t>
  </si>
  <si>
    <t>0-77222-35477-8</t>
  </si>
  <si>
    <t>HAPPY NEW YEAR ICE STRAW/LEMON</t>
  </si>
  <si>
    <t>0-77222-35478-5</t>
  </si>
  <si>
    <t>AMERICAN HERO ICE STRW/LMNDE</t>
  </si>
  <si>
    <t>0-77222-35485-3</t>
  </si>
  <si>
    <t>GIVINN THANKS APPLE PIE ICE</t>
  </si>
  <si>
    <t>77222-35486</t>
  </si>
  <si>
    <t>MANGO CALIENTE</t>
  </si>
  <si>
    <t>0-77222-35487-7</t>
  </si>
  <si>
    <t>EMOJI CHERRY/LIME ICE CUP</t>
  </si>
  <si>
    <t>0-77222-35488-4</t>
  </si>
  <si>
    <t>GOOD FORTUNE ICE ORANGE</t>
  </si>
  <si>
    <t>35489-1</t>
  </si>
  <si>
    <t>CINNAMON TOAST W/ EGG BREAD IW</t>
  </si>
  <si>
    <t>CT15120W</t>
  </si>
  <si>
    <t>ROSE &amp; SHORE</t>
  </si>
  <si>
    <t>72/2.2OZ</t>
  </si>
  <si>
    <t>TURKEY HAM &amp; CHS WRAP IW</t>
  </si>
  <si>
    <t>C63019</t>
  </si>
  <si>
    <t>50/4.65OZ</t>
  </si>
  <si>
    <t>TURKEY HAM &amp; CHS FR ROLL IW</t>
  </si>
  <si>
    <t>SST10WC</t>
  </si>
  <si>
    <t>TURKEY HAM SUN SIDE SND IW</t>
  </si>
  <si>
    <t>SSU248WC</t>
  </si>
  <si>
    <t>48/4.25OZ</t>
  </si>
  <si>
    <t>TURKEY DELI/CHS FRCH ROL IW</t>
  </si>
  <si>
    <t>TDC248WC</t>
  </si>
  <si>
    <t>48/4.7OZ</t>
  </si>
  <si>
    <t>TURKEY DELI &amp; CHS SUB IW</t>
  </si>
  <si>
    <t>TDC336WC</t>
  </si>
  <si>
    <t>36/5.15OZ</t>
  </si>
  <si>
    <t>WG CHS QUESADILLA IW</t>
  </si>
  <si>
    <t>W31100</t>
  </si>
  <si>
    <t>48/4.3OZ</t>
  </si>
  <si>
    <t>TURKEY ROAST DICED W/ GRAVY</t>
  </si>
  <si>
    <t>PORK SHREDDED CARNITAS</t>
  </si>
  <si>
    <t>4/10LB</t>
  </si>
  <si>
    <t>PIZZA PEPP 5" IW</t>
  </si>
  <si>
    <t>BSTR500P</t>
  </si>
  <si>
    <t>MAC &amp; CHEESE RED-FAT</t>
  </si>
  <si>
    <t>PIZZA WEDGE CHEESE IW</t>
  </si>
  <si>
    <t>BSTR100C</t>
  </si>
  <si>
    <t>45/4.9OZ</t>
  </si>
  <si>
    <t>PIZZA WEDGE PEPP IW</t>
  </si>
  <si>
    <t>BSTR100P</t>
  </si>
  <si>
    <t>45/5OZ</t>
  </si>
  <si>
    <t>PIZZA BISTRO 16"PEPP</t>
  </si>
  <si>
    <t>BSTR1600P</t>
  </si>
  <si>
    <t>80/5OZ</t>
  </si>
  <si>
    <t>PIZZA BISTRO 16"CHS</t>
  </si>
  <si>
    <t>BSTR1600C</t>
  </si>
  <si>
    <t>80/4.8OZ</t>
  </si>
  <si>
    <t>PIZZA 5" CHEESE IW</t>
  </si>
  <si>
    <t>BSTR500C</t>
  </si>
  <si>
    <t>48/4.9OZ</t>
  </si>
  <si>
    <t>PIZZA 5" PEPPERONI</t>
  </si>
  <si>
    <t>BSTR525P</t>
  </si>
  <si>
    <t>PIZZA 5" CHEESE</t>
  </si>
  <si>
    <t>BSTR525C</t>
  </si>
  <si>
    <t>TURKEY GRAVY MASHED POTATOE IW</t>
  </si>
  <si>
    <t>780P-TRAY</t>
  </si>
  <si>
    <t>45/8OZ</t>
  </si>
  <si>
    <t>WG EGG &amp; CHEESE ROLLED TACOS IW</t>
  </si>
  <si>
    <t>RUIZ</t>
  </si>
  <si>
    <t>50/2.5OZ</t>
  </si>
  <si>
    <t>CHICKEN W/RED SAUCE</t>
  </si>
  <si>
    <t>41468/606619</t>
  </si>
  <si>
    <t>45/5.12OZ</t>
  </si>
  <si>
    <t>CHICKEN TAQUITO BULK</t>
  </si>
  <si>
    <t>140/2.75OZ</t>
  </si>
  <si>
    <t>WG TORNADO EGG TRKY SAUSAGE CH</t>
  </si>
  <si>
    <t>144/2.79OZ</t>
  </si>
  <si>
    <t>TACO HUMMUS</t>
  </si>
  <si>
    <t>301846/683174</t>
  </si>
  <si>
    <t>SABRA</t>
  </si>
  <si>
    <t>48/2.1OZ</t>
  </si>
  <si>
    <t>SMOOTH REFRIED BEANS</t>
  </si>
  <si>
    <t>SANTIAGO</t>
  </si>
  <si>
    <t>6/29.77OZ</t>
  </si>
  <si>
    <t>WG SLICED CROISSANT</t>
  </si>
  <si>
    <t>605799/41315</t>
  </si>
  <si>
    <t>SARA LEE</t>
  </si>
  <si>
    <t>48/2.35OZ</t>
  </si>
  <si>
    <t>DUMPLING CHIX &amp; VEGGIE WW</t>
  </si>
  <si>
    <t>SCHWANS FOOD SERVICE INC</t>
  </si>
  <si>
    <t>8/2.5 LB</t>
  </si>
  <si>
    <t>CORN WHOLE KERNEL LS</t>
  </si>
  <si>
    <t>SENECA</t>
  </si>
  <si>
    <t>WHOLE GRAIN DINNER ROLL IW</t>
  </si>
  <si>
    <t>SB-1355</t>
  </si>
  <si>
    <t>SHANNONS</t>
  </si>
  <si>
    <t>WW 4.5"  MINI HOAGIE ROLL SLD</t>
  </si>
  <si>
    <t>SB-800</t>
  </si>
  <si>
    <t>144/1.8OZ</t>
  </si>
  <si>
    <t>WW HONEY BREAD STICK</t>
  </si>
  <si>
    <t>SB-770</t>
  </si>
  <si>
    <t>120/1.7 OZ</t>
  </si>
  <si>
    <t>WG ALOHA DINNER ROLL</t>
  </si>
  <si>
    <t>SB-210</t>
  </si>
  <si>
    <t>192/1 OZ</t>
  </si>
  <si>
    <t>WG ALOHA MINI BURGER BUN</t>
  </si>
  <si>
    <t>SB-410</t>
  </si>
  <si>
    <t>SB-730</t>
  </si>
  <si>
    <t>180/1 OZ</t>
  </si>
  <si>
    <t>WG CINNAMON SQUARE IW</t>
  </si>
  <si>
    <t>SB-70050</t>
  </si>
  <si>
    <t>WW CINNAMON ROLL IW 3.0 OZ</t>
  </si>
  <si>
    <t>SB-70045</t>
  </si>
  <si>
    <t>BEAR PAW APPLE CINNAMON</t>
  </si>
  <si>
    <t>SB-70055</t>
  </si>
  <si>
    <t>BROCCOLI CUTS</t>
  </si>
  <si>
    <t>10071179180586</t>
  </si>
  <si>
    <t>SIMPLOT</t>
  </si>
  <si>
    <t>WESTERN GUACAMOLE</t>
  </si>
  <si>
    <t>10071179193425</t>
  </si>
  <si>
    <t>HASH BROWN PATTIES</t>
  </si>
  <si>
    <t>CRINKLE TATER PALS</t>
  </si>
  <si>
    <t>TRIANGLES TATERS</t>
  </si>
  <si>
    <t>SEASONED SMOKY BBQ FRIES</t>
  </si>
  <si>
    <t>JR BUFFALOS FRIES</t>
  </si>
  <si>
    <t>6/4#</t>
  </si>
  <si>
    <t>51% HONEY WHEAT BRKFST BAR IW</t>
  </si>
  <si>
    <t>HWB5172</t>
  </si>
  <si>
    <t>SKY BLUE FOODS</t>
  </si>
  <si>
    <t>72/2.8OZ</t>
  </si>
  <si>
    <t>51% WW BREAKFAST BUN IW</t>
  </si>
  <si>
    <t>WWB5160</t>
  </si>
  <si>
    <t>60/2.6OZ</t>
  </si>
  <si>
    <t>51% WHOLE WHEAT DINNER ROLL IW</t>
  </si>
  <si>
    <t>WWDR5172</t>
  </si>
  <si>
    <t>72/1.75OZ</t>
  </si>
  <si>
    <t>100% CORN BREAD MUFFIN IW</t>
  </si>
  <si>
    <t>CBLD196</t>
  </si>
  <si>
    <t>51% WW MINI CINNAMON ROLL IW</t>
  </si>
  <si>
    <t>WNCW150</t>
  </si>
  <si>
    <t>51% WW GLZED BRKFT BUN IW</t>
  </si>
  <si>
    <t>GWB5160</t>
  </si>
  <si>
    <t>51% WW OATMEAL BRKFST BUN IW</t>
  </si>
  <si>
    <t>TWB5160</t>
  </si>
  <si>
    <t>60/2.6 OZ</t>
  </si>
  <si>
    <t>51% WW CINNAMON SWIRL IW</t>
  </si>
  <si>
    <t>WCSW272</t>
  </si>
  <si>
    <t>WG APPLE CINNAMON BUN IW</t>
  </si>
  <si>
    <t>WNCAPL250</t>
  </si>
  <si>
    <t>WG MINI BRKFST BAR TWIN PACK</t>
  </si>
  <si>
    <t>HWBTW280</t>
  </si>
  <si>
    <t>80/2.8OZ</t>
  </si>
  <si>
    <t>WG MINI DINNER ROLLS IW</t>
  </si>
  <si>
    <t>MWDR5196</t>
  </si>
  <si>
    <t>96/.90OZ</t>
  </si>
  <si>
    <t>WG MINI BREAKFAST CLUSTER</t>
  </si>
  <si>
    <t>WGBC272</t>
  </si>
  <si>
    <t>WG SHAMROCK SHAPED NUGGETS</t>
  </si>
  <si>
    <t>63352-9</t>
  </si>
  <si>
    <t>SMART FOODS</t>
  </si>
  <si>
    <t>WG ABC 123 SHAPED NUGGETS</t>
  </si>
  <si>
    <t>63354-9</t>
  </si>
  <si>
    <t>WG WINTER WNDRLND SHPD NUGGETS</t>
  </si>
  <si>
    <t>63355-9</t>
  </si>
  <si>
    <t>WG HEART SHAPED NUGGETS</t>
  </si>
  <si>
    <t>63356-9</t>
  </si>
  <si>
    <t>WG BAT CHICKEN NUGGETS</t>
  </si>
  <si>
    <t>63307-9</t>
  </si>
  <si>
    <t>213/.75OZ</t>
  </si>
  <si>
    <t>CRISPY BF BEAN CHEESE BURRITO</t>
  </si>
  <si>
    <t>C11424901</t>
  </si>
  <si>
    <t>72/5OZ</t>
  </si>
  <si>
    <t>WG POPCORN WHITE CHEDDAR RF</t>
  </si>
  <si>
    <t>72/0.5OZ</t>
  </si>
  <si>
    <t>JELLY ASSORTED CUPS</t>
  </si>
  <si>
    <t>SMUCKERS</t>
  </si>
  <si>
    <t>200/.5OZ</t>
  </si>
  <si>
    <t>SANDWICH PB &amp; GRAPE JELLY IW</t>
  </si>
  <si>
    <t>72/5.3OZ</t>
  </si>
  <si>
    <t>WG PB&amp; STRAW UNCRUSTABLE LRG</t>
  </si>
  <si>
    <t>72/2.6 OZ</t>
  </si>
  <si>
    <t>WG PB &amp; STRAW UNCRUSTABLE</t>
  </si>
  <si>
    <t>WG TORTILLA CHIPS YLW ROUND IW</t>
  </si>
  <si>
    <t>SNAK KING</t>
  </si>
  <si>
    <t>80/2OZ</t>
  </si>
  <si>
    <t>CHICKEN TENDERS BRD FC GF WG</t>
  </si>
  <si>
    <t>401014/689505</t>
  </si>
  <si>
    <t>SOMMA FOODS</t>
  </si>
  <si>
    <t>6/5 LBS</t>
  </si>
  <si>
    <t>SONA HOLLEN</t>
  </si>
  <si>
    <t>500/9GR</t>
  </si>
  <si>
    <t>RANCH DRESSING PACKETS IW</t>
  </si>
  <si>
    <t>200/12GR</t>
  </si>
  <si>
    <t>500/12GR</t>
  </si>
  <si>
    <t>BREADED POLLOCK SQUARES</t>
  </si>
  <si>
    <t>SF03011</t>
  </si>
  <si>
    <t>SPIRITED FOODS</t>
  </si>
  <si>
    <t>OVEN READY SHRIMP POPPERS</t>
  </si>
  <si>
    <t>SF06011</t>
  </si>
  <si>
    <t>6/3LB</t>
  </si>
  <si>
    <t>WG MUTIGRAIN SNACKS ORIGINAL</t>
  </si>
  <si>
    <t>SUN CHIPS</t>
  </si>
  <si>
    <t>104/1OZ</t>
  </si>
  <si>
    <t>WG MULTIGRN GARDEN SALSA CHIPS</t>
  </si>
  <si>
    <t>MULTIGRAIN HARVEST CHEDDAR WG</t>
  </si>
  <si>
    <t>100% APPLE CHERRY JUICE</t>
  </si>
  <si>
    <t>SUNCUP</t>
  </si>
  <si>
    <t>70/4OZ</t>
  </si>
  <si>
    <t>COLBY CHEESE OMELET PRE COOKED</t>
  </si>
  <si>
    <t>SUNNY FRESH</t>
  </si>
  <si>
    <t>225/2.1OZ</t>
  </si>
  <si>
    <t>FRITTATA TKY SAUS CHS &amp; EGG</t>
  </si>
  <si>
    <t>225/2.2OZ</t>
  </si>
  <si>
    <t>WG TAC GO EGG CHS TKY SAUS IW</t>
  </si>
  <si>
    <t>96/3.20OZ</t>
  </si>
  <si>
    <t>OMELET TURK SAUS CHS TRTLA WRPD</t>
  </si>
  <si>
    <t>96/3.2OZ</t>
  </si>
  <si>
    <t>REPLACING #403455</t>
  </si>
  <si>
    <t>FRENCH TOAST STICK WG</t>
  </si>
  <si>
    <t>130/2.65OZ</t>
  </si>
  <si>
    <t>WG GLZD CINN FRENCH TOAST IW</t>
  </si>
  <si>
    <t>110/2.9OZ</t>
  </si>
  <si>
    <t>FRENCH TOAST STK WG IW</t>
  </si>
  <si>
    <t>WG CINN FRENCH TOAST STK</t>
  </si>
  <si>
    <t>BACON &amp; CHS EGG STRAVAGANZA</t>
  </si>
  <si>
    <t>EGGSTRAVAGANZA TRKY SAUS CHS</t>
  </si>
  <si>
    <t>TAC GO EGG CHEESE IW</t>
  </si>
  <si>
    <t>90/3.1OZ</t>
  </si>
  <si>
    <t>EGG HARD COOKED PEELED CF</t>
  </si>
  <si>
    <t>51039/711346</t>
  </si>
  <si>
    <t>12/6 CT</t>
  </si>
  <si>
    <t>EGGS WHOLE W/CITRIC CF LIQUID</t>
  </si>
  <si>
    <t>FRENCH TOAST CINN GLAZED WG IW</t>
  </si>
  <si>
    <t>OMELET CHEESE TORTILLA WRAPPED</t>
  </si>
  <si>
    <t>ROASTED SLTD SUNFLOWR KRNLS IW</t>
  </si>
  <si>
    <t>1105050/665547</t>
  </si>
  <si>
    <t>SUNOPTA</t>
  </si>
  <si>
    <t>HNY RST SUNFLOWER KERNELS IW</t>
  </si>
  <si>
    <t>150/1.2OZ</t>
  </si>
  <si>
    <t>WG BAKED CINNAMON BUN IW</t>
  </si>
  <si>
    <t>SUPER BAKERY</t>
  </si>
  <si>
    <t>51% WW BANANA BREAD SLICE IW</t>
  </si>
  <si>
    <t>70/3.4OZ</t>
  </si>
  <si>
    <t>51% WG ZUCCHINI BREAD SLICE IW</t>
  </si>
  <si>
    <t>SUPER STARS POWDERED 51% WG</t>
  </si>
  <si>
    <t>160/1.3OZ</t>
  </si>
  <si>
    <t>WG SUPER DONUT PLUS</t>
  </si>
  <si>
    <t>80/3OZ</t>
  </si>
  <si>
    <t>WG LETS CELEBRATE CUPCAKE IW</t>
  </si>
  <si>
    <t>72/1.5OZ</t>
  </si>
  <si>
    <t>ULTRA BREAD SLICE PUMPKIN</t>
  </si>
  <si>
    <t>WG HAPPY BIRTHDAY CUPCAKE CHOC IW</t>
  </si>
  <si>
    <t>WG HAPPY BIRTHDAY CUPCAKE VNLA IW</t>
  </si>
  <si>
    <t>WG MINI DONUT POWDERED IW</t>
  </si>
  <si>
    <t>72/3.3OZ</t>
  </si>
  <si>
    <t>WG MINI DONUT CHOC ENROBED IW</t>
  </si>
  <si>
    <t>WG LETS CELEBR CUPCAKE CHOC IW</t>
  </si>
  <si>
    <t>GRAPE SPARKLING JUICE</t>
  </si>
  <si>
    <t>SWITCH</t>
  </si>
  <si>
    <t>24/8OZ</t>
  </si>
  <si>
    <t>ORGN TNGRN SPARKLING JUICE</t>
  </si>
  <si>
    <t>WTRMLN STRWBRY SPARKLING JUICE</t>
  </si>
  <si>
    <t>HARDCORE APPLE</t>
  </si>
  <si>
    <t>9C2480AJ</t>
  </si>
  <si>
    <t>BLACK CHERRY</t>
  </si>
  <si>
    <t>9C2480BC</t>
  </si>
  <si>
    <t>9C2480FP</t>
  </si>
  <si>
    <t>KIWI BERRY</t>
  </si>
  <si>
    <t>9C2480KB</t>
  </si>
  <si>
    <t>HARTFORDS OWN OATMEAL</t>
  </si>
  <si>
    <t>TABATCHNICK</t>
  </si>
  <si>
    <t>60/7OZ</t>
  </si>
  <si>
    <t>ALFREDO SAUCE</t>
  </si>
  <si>
    <t>4/6LB</t>
  </si>
  <si>
    <t>CLASICO FRUIT SEASONING</t>
  </si>
  <si>
    <t>TAJIN</t>
  </si>
  <si>
    <t>12/14OZ</t>
  </si>
  <si>
    <t>LS TAJIN SEASON PACKETS</t>
  </si>
  <si>
    <t>1000/.035</t>
  </si>
  <si>
    <t>HOT SAUCE PACKETS</t>
  </si>
  <si>
    <t>TAPATIO</t>
  </si>
  <si>
    <t>500/7GR</t>
  </si>
  <si>
    <t>WG BREADED ONION RINGS</t>
  </si>
  <si>
    <t>TASTY BRANDS</t>
  </si>
  <si>
    <t>WG GARLIC KNOT</t>
  </si>
  <si>
    <t>WG CHEESE LASAGNA ROLL UP</t>
  </si>
  <si>
    <t>00801WG</t>
  </si>
  <si>
    <t>110/4.30OZ</t>
  </si>
  <si>
    <t>WG FLOUR CHIX MINI TACOS</t>
  </si>
  <si>
    <t>297/1.5OZ</t>
  </si>
  <si>
    <t>WG MINI CHEESE RAVIOLI</t>
  </si>
  <si>
    <t>00834WG</t>
  </si>
  <si>
    <t>221/2.17OZ</t>
  </si>
  <si>
    <t>LUNCH KIT CHEESE PIZZA WG</t>
  </si>
  <si>
    <t>48/5.25OZ</t>
  </si>
  <si>
    <t>LUNCH KIT TKY HAM &amp; CHEESE</t>
  </si>
  <si>
    <t>48/4.41OZ</t>
  </si>
  <si>
    <t>SANDWICH ITALIAN COMBO WG IW</t>
  </si>
  <si>
    <t>SANDWICH TRKY TRKY PEPP CHS WG</t>
  </si>
  <si>
    <t>72/4.87OZ</t>
  </si>
  <si>
    <t>WG CHKN &amp;TRKY HAM 2 CHS SNDWCH</t>
  </si>
  <si>
    <t>BREADSTICKS MOZZ FILLED WG</t>
  </si>
  <si>
    <t>90/3.10OZ</t>
  </si>
  <si>
    <t>WG TRKY HAM CHS CROISSANT IW</t>
  </si>
  <si>
    <t>72/4.6OZ</t>
  </si>
  <si>
    <t>LUNCH KIT TURKEY &amp; CHEESE</t>
  </si>
  <si>
    <t>48/4.21OZ</t>
  </si>
  <si>
    <t>WRAP TRKY HAM CHEESE WG</t>
  </si>
  <si>
    <t>80/3.5OZ</t>
  </si>
  <si>
    <t>PIZZABOLI</t>
  </si>
  <si>
    <t>LS PINTO BEANS</t>
  </si>
  <si>
    <t>ANP-EB1-0610</t>
  </si>
  <si>
    <t>TEASDALE</t>
  </si>
  <si>
    <t>CORNNUTS BBQ FLAVOR IW</t>
  </si>
  <si>
    <t>376332/02054</t>
  </si>
  <si>
    <t>THE KRAFT HEINZ COMPANY</t>
  </si>
  <si>
    <t>WG PANCAKES W/CINN GLAZE IW</t>
  </si>
  <si>
    <t>94643-04442</t>
  </si>
  <si>
    <t>THE MAX</t>
  </si>
  <si>
    <t>MAX STIX" 5 CHEESE PIZZA STIX</t>
  </si>
  <si>
    <t>77387-12439</t>
  </si>
  <si>
    <t>192/1.93OZ</t>
  </si>
  <si>
    <t>WG STUFFED CRUST PEPP PIZZA</t>
  </si>
  <si>
    <t>77387-12615</t>
  </si>
  <si>
    <t>72/5.75OZ</t>
  </si>
  <si>
    <t>PIZZA WEDGE CHS STUF CRST</t>
  </si>
  <si>
    <t>77387-12616</t>
  </si>
  <si>
    <t>77387-12682</t>
  </si>
  <si>
    <t>WG 5" MOZZ CHS MAX STIX</t>
  </si>
  <si>
    <t>77387-12685</t>
  </si>
  <si>
    <t>MAX STIX WG 100% MOZZ IW</t>
  </si>
  <si>
    <t>77387-12600</t>
  </si>
  <si>
    <t>84/3.86OZ</t>
  </si>
  <si>
    <t>WG STUFFED CRUST CHS PIZZA</t>
  </si>
  <si>
    <t>77387-12671</t>
  </si>
  <si>
    <t>72/4.84OZ</t>
  </si>
  <si>
    <t>FOCACCIA CHEESY</t>
  </si>
  <si>
    <t>CCW1</t>
  </si>
  <si>
    <t>THE POPCORN MAN</t>
  </si>
  <si>
    <t>WG BLUEBERRY SLICED BAGELS</t>
  </si>
  <si>
    <t>TONY ROBERTS</t>
  </si>
  <si>
    <t>54/4OZ</t>
  </si>
  <si>
    <t>WG WW SLICED WHEAT BAGELS IW</t>
  </si>
  <si>
    <t>72/2.24OZ</t>
  </si>
  <si>
    <t>WG WHITE W/WHEAT SL BAGEL</t>
  </si>
  <si>
    <t>WG WHITE WW BAGEL - BULK</t>
  </si>
  <si>
    <t>WG WHITE WHEAT BAGEL IW</t>
  </si>
  <si>
    <t>WG SLICED CINN RAISIN BAGEL IW</t>
  </si>
  <si>
    <t>72/2.24 OZ</t>
  </si>
  <si>
    <t>WG MINI WW SLICED BAGEL</t>
  </si>
  <si>
    <t>51%WG WHT WHEAT BLBRY BAGEL SL</t>
  </si>
  <si>
    <t>WGSOURDGH FRNCHBRD CHSPZA BULK</t>
  </si>
  <si>
    <t>60/5.20 OZ</t>
  </si>
  <si>
    <t>CHEESE LUNCH PIZZA BAGEL WG B</t>
  </si>
  <si>
    <t>84/5.45OZ</t>
  </si>
  <si>
    <t>BREAKFAST PIZZA BAGELS</t>
  </si>
  <si>
    <t>BREAKFAST PIZZA BAGELS IW</t>
  </si>
  <si>
    <t>WW 3X5 BRKFST TKY SAUS PZZA IW</t>
  </si>
  <si>
    <t>100/3.11OZ</t>
  </si>
  <si>
    <t>WG 6" GARLIC CHEESE TOAST BULK</t>
  </si>
  <si>
    <t>60/4.3 OZ</t>
  </si>
  <si>
    <t>TKY BREAKFAST CHORIZO BAGEL IW</t>
  </si>
  <si>
    <t>96/3.07OZ</t>
  </si>
  <si>
    <t>51% WG 4" ROUND GALAXY CHS PZA</t>
  </si>
  <si>
    <t>TONY'S</t>
  </si>
  <si>
    <t>72/4.55OZ</t>
  </si>
  <si>
    <t>51% WG 4" RND GALAXY PEPP PZZA</t>
  </si>
  <si>
    <t>WG TKY SAUS BREAKFAST PIZZA B</t>
  </si>
  <si>
    <t>128/3.31OZ</t>
  </si>
  <si>
    <t>51% WG 4"RND GALAXY CHS PZA IW</t>
  </si>
  <si>
    <t>72/4.56OZ</t>
  </si>
  <si>
    <t>51% WG 4"RND GALAXY PEP PZA IW</t>
  </si>
  <si>
    <t>6" 51% WG FB CHS PIZZA BULK</t>
  </si>
  <si>
    <t>60/5.5 OZ</t>
  </si>
  <si>
    <t>6" 51% WG FB PEPP PIZZA BULK</t>
  </si>
  <si>
    <t>60/5.4 OZ</t>
  </si>
  <si>
    <t>CLASS WEDGE WG 7" CHS PIZZA</t>
  </si>
  <si>
    <t>12/8/4.6Z</t>
  </si>
  <si>
    <t>PIZZA BKFST TKY SAUSAGE WG IW</t>
  </si>
  <si>
    <t>100/3.67OZ</t>
  </si>
  <si>
    <t>PIZZA BACON SCRMBL BRKFST WG</t>
  </si>
  <si>
    <t>128/2.95OZ</t>
  </si>
  <si>
    <t>FRENCH BREAD GARLIC CHEESE</t>
  </si>
  <si>
    <t>60/4.30OZ</t>
  </si>
  <si>
    <t>COOKIES FROSTED XMAS WG BULK</t>
  </si>
  <si>
    <t>1835G</t>
  </si>
  <si>
    <t>TOOLS FOR SCHOOLS</t>
  </si>
  <si>
    <t>126/1.5OZ</t>
  </si>
  <si>
    <t>COOKIES PINK FROSTED WG BULK</t>
  </si>
  <si>
    <t>1820G</t>
  </si>
  <si>
    <t>BREAD TX TOAST APPLE CIN WG</t>
  </si>
  <si>
    <t>222MC</t>
  </si>
  <si>
    <t>96/3.3 OZ</t>
  </si>
  <si>
    <t>COOKIES WHITE FROSTED WG BULK</t>
  </si>
  <si>
    <t>1826G</t>
  </si>
  <si>
    <t>PIZZA STUFFWICH GF</t>
  </si>
  <si>
    <t>800M</t>
  </si>
  <si>
    <t>RIPPERS HAM &amp; CHS WG</t>
  </si>
  <si>
    <t>091B</t>
  </si>
  <si>
    <t>105/4OZ</t>
  </si>
  <si>
    <t>CALZONE MINI CHEESE</t>
  </si>
  <si>
    <t>8074B</t>
  </si>
  <si>
    <t>144/1.67OZ</t>
  </si>
  <si>
    <t>PIZZA PEPPERONI RIPPERS</t>
  </si>
  <si>
    <t>090B</t>
  </si>
  <si>
    <t>105/4 OZ</t>
  </si>
  <si>
    <t>QUES CHIC CHS SALSA VERDE</t>
  </si>
  <si>
    <t>50/4.5OZ</t>
  </si>
  <si>
    <t>RIPPER PEPPERONI IW</t>
  </si>
  <si>
    <t>050M</t>
  </si>
  <si>
    <t>105/4.0OZ</t>
  </si>
  <si>
    <t>RIPPER TURKEY HAM CHEESE IW</t>
  </si>
  <si>
    <t>051M</t>
  </si>
  <si>
    <t>WG BAKED TORTILLA SCOOPS</t>
  </si>
  <si>
    <t>TOSTITOS</t>
  </si>
  <si>
    <t>72/.875OZ</t>
  </si>
  <si>
    <t>WG BAJA BRD POLLOCK STICK</t>
  </si>
  <si>
    <t>TRIDENT SEAFOODS</t>
  </si>
  <si>
    <t>1/ 10LB</t>
  </si>
  <si>
    <t>EDIBOWL 4.5" BAKED SIDE BOWL</t>
  </si>
  <si>
    <t>389634/0507-8</t>
  </si>
  <si>
    <t>TRUE NATURAL FOODS</t>
  </si>
  <si>
    <t>WG CHILI CRISPITOS</t>
  </si>
  <si>
    <t>TYSON</t>
  </si>
  <si>
    <t>72/3.45OZ</t>
  </si>
  <si>
    <t>WG BREADED NUGGETS</t>
  </si>
  <si>
    <t>250CT</t>
  </si>
  <si>
    <t>WG SPICY POPCORN CHIX W/BAG</t>
  </si>
  <si>
    <t>CHK POPCORN BRD WG</t>
  </si>
  <si>
    <t>CHICKEN FAJITA</t>
  </si>
  <si>
    <t>8/4.99 LB</t>
  </si>
  <si>
    <t>WG BRKFST BRD CHICKEN PATTY CN</t>
  </si>
  <si>
    <t>200/1.6OZ</t>
  </si>
  <si>
    <t>WHOLE GRAIN CHIX PATTY</t>
  </si>
  <si>
    <t>150/3.29OZ</t>
  </si>
  <si>
    <t>FC GRLD CHX BREAST FILETS</t>
  </si>
  <si>
    <t>54/3OZ</t>
  </si>
  <si>
    <t>DK CHIX TACO MEAT FILLING</t>
  </si>
  <si>
    <t>MEATBALL CHICKEN FC</t>
  </si>
  <si>
    <t>WG CN CRISPY TENDERS</t>
  </si>
  <si>
    <t>4/7.965 LB</t>
  </si>
  <si>
    <t>WG CSPY CHICKEN RINGS</t>
  </si>
  <si>
    <t>34.84LB</t>
  </si>
  <si>
    <t>WG HOT'N SPICY CHIX CHUNK</t>
  </si>
  <si>
    <t>6/5.46LB</t>
  </si>
  <si>
    <t>WG PORT H&amp;S BRD CHX FILLT</t>
  </si>
  <si>
    <t>4/ 7.72 LB</t>
  </si>
  <si>
    <t>WG CRISPY BRD CHX FILET</t>
  </si>
  <si>
    <t>4/7.735 LB</t>
  </si>
  <si>
    <t>ALL NATURAL BREAST CHNK</t>
  </si>
  <si>
    <t>114/4.15OZ</t>
  </si>
  <si>
    <t>WG CSPY CKN BRST FILLET</t>
  </si>
  <si>
    <t>WG BRD CRISPY PATTIES</t>
  </si>
  <si>
    <t>148/3.54OZ</t>
  </si>
  <si>
    <t>BRD SPICY CHIX PATTIES WG</t>
  </si>
  <si>
    <t>148/3.53OZ</t>
  </si>
  <si>
    <t>HOT&amp;SPICY BRD CHX PATTY W/FOIL WG</t>
  </si>
  <si>
    <t>148/3.26OZ</t>
  </si>
  <si>
    <t>KRISPY KRUNCHY PATTY WG</t>
  </si>
  <si>
    <t>140/3.53OZ</t>
  </si>
  <si>
    <t>KRISPY KRUNCH TENDERS WG</t>
  </si>
  <si>
    <t>31.86LB</t>
  </si>
  <si>
    <t>CHK TENDER CRISPY</t>
  </si>
  <si>
    <t>117/1.41OZ</t>
  </si>
  <si>
    <t>WG HOT SPICY TENDERS</t>
  </si>
  <si>
    <t>31LB</t>
  </si>
  <si>
    <t>WG BRD CHIX CHUNKS</t>
  </si>
  <si>
    <t>28.35LB</t>
  </si>
  <si>
    <t>WG BRD SPICY TENDERS</t>
  </si>
  <si>
    <t>WG BRD CRISPY NUGGETS</t>
  </si>
  <si>
    <t>32.81LB</t>
  </si>
  <si>
    <t>CHIC WINGS BRD BONELESS NAE WG</t>
  </si>
  <si>
    <t>SAUSAGE PATTY CHICKEN</t>
  </si>
  <si>
    <t>336/1.43OZ</t>
  </si>
  <si>
    <t>WG CRISPY CHICKEN STICKS</t>
  </si>
  <si>
    <t>31.5LB</t>
  </si>
  <si>
    <t>WG POPCORN CHICKEN</t>
  </si>
  <si>
    <t>32.79LB</t>
  </si>
  <si>
    <t>CHK FILET GRILLED</t>
  </si>
  <si>
    <t>215/2.26OZ</t>
  </si>
  <si>
    <t>CHK DRUMSTICK GLAZED</t>
  </si>
  <si>
    <t>DK WG BRD TRAD DRUMSTICKS</t>
  </si>
  <si>
    <t>92/4.4OZ</t>
  </si>
  <si>
    <t>CHK WING BNLS SIRACHA WG</t>
  </si>
  <si>
    <t>88/5.16OZ</t>
  </si>
  <si>
    <t>CORN DOG MINI CHICKEN WG</t>
  </si>
  <si>
    <t>WG BRDD NASH HOT CHIX CHUNKS</t>
  </si>
  <si>
    <t>112/4.44OZ</t>
  </si>
  <si>
    <t>WG BRD WAFFLE BTTRD W/ WM CHK</t>
  </si>
  <si>
    <t>148/3.25OZ</t>
  </si>
  <si>
    <t>CHIC SAUS PANCAKE FC WG</t>
  </si>
  <si>
    <t>SANDWICH BRD CHIC BISCUIT IW</t>
  </si>
  <si>
    <t>100/3.15OZ</t>
  </si>
  <si>
    <t>CORN DOG CHICKEN</t>
  </si>
  <si>
    <t>TORTILLA PLAIN 8" GLUTEN FREE</t>
  </si>
  <si>
    <t>576689/UGF807171</t>
  </si>
  <si>
    <t>UDIS</t>
  </si>
  <si>
    <t>ROLL DINNER GLUTEN FREE WG IW</t>
  </si>
  <si>
    <t>565425/UGF806761</t>
  </si>
  <si>
    <t>36/1.4OZ</t>
  </si>
  <si>
    <t>BUN CLASSIC HAMBURGER GF IW</t>
  </si>
  <si>
    <t>80644/565421</t>
  </si>
  <si>
    <t>24/3.2OZ</t>
  </si>
  <si>
    <t>MUFFIN GLUTEN FREE BLBRRY IW</t>
  </si>
  <si>
    <t>80645/565432</t>
  </si>
  <si>
    <t>36/3OZ</t>
  </si>
  <si>
    <t>MUFFIN GLUTEN FREE DB CHOC IW</t>
  </si>
  <si>
    <t>80646/565423</t>
  </si>
  <si>
    <t>WAFFLE GLUTEN FREE</t>
  </si>
  <si>
    <t>30206/560404</t>
  </si>
  <si>
    <t>VANS NATURAL</t>
  </si>
  <si>
    <t>12/9OZ</t>
  </si>
  <si>
    <t>TOSTADA BOWL SML ROUND 6" WG</t>
  </si>
  <si>
    <t>21305R</t>
  </si>
  <si>
    <t>WARNOCK</t>
  </si>
  <si>
    <t>144/36G</t>
  </si>
  <si>
    <t>MIXED FRUIT TROPICAL CAL BLEND</t>
  </si>
  <si>
    <t>WAWONA</t>
  </si>
  <si>
    <t>4 BERRY BLEND IQF</t>
  </si>
  <si>
    <t>FRUIT CUPS STRAWBERRY</t>
  </si>
  <si>
    <t>5968/5598</t>
  </si>
  <si>
    <t>STRAWBERRIES FROZEN IQF</t>
  </si>
  <si>
    <t>CMDY 4 BERRY BLEND (110624)</t>
  </si>
  <si>
    <t>044535-77</t>
  </si>
  <si>
    <t>CMDY PEAR CUPS (100224)</t>
  </si>
  <si>
    <t>059580-77</t>
  </si>
  <si>
    <t>CMDY STRAWBERRY CUPS (100860)</t>
  </si>
  <si>
    <t>059683-77</t>
  </si>
  <si>
    <t>MEAT SMART STIX JAL-PEPP</t>
  </si>
  <si>
    <t>00038b</t>
  </si>
  <si>
    <t>WESTERNS</t>
  </si>
  <si>
    <t>24/0.75OZ</t>
  </si>
  <si>
    <t>MEAT SMART STIX SWT&amp;SASSY</t>
  </si>
  <si>
    <t>00056b</t>
  </si>
  <si>
    <t>PIZZA 5" DEEP DISH CHEESE IW</t>
  </si>
  <si>
    <t>WILD MIKE'S</t>
  </si>
  <si>
    <t>80/5.49OZ</t>
  </si>
  <si>
    <t>PIZZA 5" DEEP DISH PEPP IW</t>
  </si>
  <si>
    <t>80/5.63OZ</t>
  </si>
  <si>
    <t>CHEESE BITES WG</t>
  </si>
  <si>
    <t>240/1OZ</t>
  </si>
  <si>
    <t>VEGETABLES MIXED</t>
  </si>
  <si>
    <t>WORLDS FINEST</t>
  </si>
  <si>
    <t>PEAS GREEN</t>
  </si>
  <si>
    <t>CHOW MEIN 51% WG</t>
  </si>
  <si>
    <t>8-52724-00301-6</t>
  </si>
  <si>
    <t>YANGS</t>
  </si>
  <si>
    <t>14LB</t>
  </si>
  <si>
    <t>CHIC AF BBQ TRYK DRUMSTICK</t>
  </si>
  <si>
    <t>8-52724-15571-5</t>
  </si>
  <si>
    <t>CHIC 100% SWT &amp; SOUR WG</t>
  </si>
  <si>
    <t>8-52724-15551-7</t>
  </si>
  <si>
    <t>1/43.5LB</t>
  </si>
  <si>
    <t>CHIC 100% MANDARIN ORNG WG</t>
  </si>
  <si>
    <t>8-52724-15552-4</t>
  </si>
  <si>
    <t>CHICKEN 100% BBQ TRYKI</t>
  </si>
  <si>
    <t>8-52724-15554-8</t>
  </si>
  <si>
    <t>CHICKEN SPICY SICHUAN</t>
  </si>
  <si>
    <t>8-52724-15556-2</t>
  </si>
  <si>
    <t>CHICKEN EDAMAME KUNG PAO</t>
  </si>
  <si>
    <t>8-52724-15557-9</t>
  </si>
  <si>
    <t>CHICKEN MADARIN JR</t>
  </si>
  <si>
    <t>8-52724-15555-5</t>
  </si>
  <si>
    <t>CHICKEN SWEET CHILI THAI</t>
  </si>
  <si>
    <t>8-52724-15550-0</t>
  </si>
  <si>
    <t>CHICKEN GENERAL TSO</t>
  </si>
  <si>
    <t>8-52724-15563-0</t>
  </si>
  <si>
    <t>CHICKEN TERIYAKI GF</t>
  </si>
  <si>
    <t>8-52724-15559-3</t>
  </si>
  <si>
    <t>YOGURT LF PARFAIT PRO VANILLA</t>
  </si>
  <si>
    <t>485781/16632</t>
  </si>
  <si>
    <t>YOPLAIT</t>
  </si>
  <si>
    <t>YOGURT TRIX STRAW/BANANA</t>
  </si>
  <si>
    <t>YOGURT SMOOTH HORCHATA</t>
  </si>
  <si>
    <t>70470-15675</t>
  </si>
  <si>
    <t>YOGURT SMOOTH STRAWBERRY</t>
  </si>
  <si>
    <t>70470-15677</t>
  </si>
  <si>
    <t>YOGURT SMOOTH VANILLA</t>
  </si>
  <si>
    <t>70470-15676</t>
  </si>
  <si>
    <t>YOGURT BLUEBERRY BULK LF</t>
  </si>
  <si>
    <t>70470-16067</t>
  </si>
  <si>
    <t>6/64OZ</t>
  </si>
  <si>
    <t>FRUIT CUP PEACH DICED</t>
  </si>
  <si>
    <t>ZEE ZEE</t>
  </si>
  <si>
    <t>FRUIT CUP MIXED FRT</t>
  </si>
  <si>
    <t>FRUIT CUP PEARS DICED</t>
  </si>
  <si>
    <t>TURKEY PEPPERONI CALZONE IW</t>
  </si>
  <si>
    <t>CN34072WWG</t>
  </si>
  <si>
    <t>C46007</t>
  </si>
  <si>
    <t>C99118</t>
  </si>
  <si>
    <t>M96WBPB2</t>
  </si>
  <si>
    <t>MK001</t>
  </si>
  <si>
    <t>SPC248WC</t>
  </si>
  <si>
    <t>ANYTIMER  ITALIAN COMBO WRAPWG</t>
  </si>
  <si>
    <t>049000-77</t>
  </si>
  <si>
    <t>049204-77</t>
  </si>
  <si>
    <t>049201-77</t>
  </si>
  <si>
    <t>049100-77</t>
  </si>
  <si>
    <t>049101-77</t>
  </si>
  <si>
    <t>049001-77</t>
  </si>
  <si>
    <t>8-52724-16667-4</t>
  </si>
  <si>
    <t>8-52724-16669-8</t>
  </si>
  <si>
    <t>8-52724-16668-1</t>
  </si>
  <si>
    <t>84530TPF</t>
  </si>
  <si>
    <t>84529TPF</t>
  </si>
  <si>
    <t>CAS700B</t>
  </si>
  <si>
    <t>5211/566858</t>
  </si>
  <si>
    <t>606194/404652</t>
  </si>
  <si>
    <t>325001B4</t>
  </si>
  <si>
    <t>OFC-2176</t>
  </si>
  <si>
    <t>648848/3DFU29-207121</t>
  </si>
  <si>
    <t>WGBCC84IW</t>
  </si>
  <si>
    <t>163C6</t>
  </si>
  <si>
    <t>17365/725282</t>
  </si>
  <si>
    <t>F4217</t>
  </si>
  <si>
    <t>F2656</t>
  </si>
  <si>
    <t>CP545</t>
  </si>
  <si>
    <t>827305/636839</t>
  </si>
  <si>
    <t>1900 / 1800</t>
  </si>
  <si>
    <t>S722MA</t>
  </si>
  <si>
    <t>5722ST</t>
  </si>
  <si>
    <t>S722VA</t>
  </si>
  <si>
    <t>14616-70400-00</t>
  </si>
  <si>
    <t>10149/584460</t>
  </si>
  <si>
    <t>CIG12I</t>
  </si>
  <si>
    <t>04-307</t>
  </si>
  <si>
    <t>212382UG</t>
  </si>
  <si>
    <t>130003810100</t>
  </si>
  <si>
    <t>101014C</t>
  </si>
  <si>
    <t>80660/565431</t>
  </si>
  <si>
    <t>614780/9780964</t>
  </si>
  <si>
    <t>673476/10509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</si>
</sst>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93">
    <xf numFmtId="0" fontId="0" fillId="0" borderId="0" xfId="0"/>
    <xf numFmtId="0" fontId="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2" borderId="0" xfId="0" applyFill="1"/>
    <xf numFmtId="0" fontId="3" fillId="5" borderId="1" xfId="0" applyFont="1" applyFill="1" applyBorder="1" applyAlignment="1">
      <alignment horizontal="center" vertical="top" wrapText="1"/>
    </xf>
    <xf numFmtId="0" fontId="3" fillId="5" borderId="2" xfId="0" applyFont="1" applyFill="1" applyBorder="1" applyAlignment="1">
      <alignment horizontal="center" vertical="top" wrapText="1"/>
    </xf>
    <xf numFmtId="44" fontId="4" fillId="2" borderId="2" xfId="1" applyFont="1" applyFill="1" applyBorder="1" applyAlignment="1">
      <alignment horizontal="center" vertical="top" wrapText="1"/>
    </xf>
    <xf numFmtId="44" fontId="3" fillId="5" borderId="2" xfId="1" applyFont="1" applyFill="1" applyBorder="1" applyAlignment="1">
      <alignment horizontal="center" vertical="top" wrapText="1"/>
    </xf>
    <xf numFmtId="44" fontId="5" fillId="5" borderId="2" xfId="1" applyFont="1" applyFill="1" applyBorder="1" applyAlignment="1">
      <alignment horizontal="center" vertical="top" wrapText="1"/>
    </xf>
    <xf numFmtId="44" fontId="4" fillId="5" borderId="2" xfId="1" applyFont="1" applyFill="1" applyBorder="1" applyAlignment="1">
      <alignment horizontal="center" vertical="top" wrapText="1"/>
    </xf>
    <xf numFmtId="44" fontId="4" fillId="5" borderId="3" xfId="1" applyFont="1" applyFill="1" applyBorder="1" applyAlignment="1">
      <alignment horizontal="center" vertical="top" wrapText="1"/>
    </xf>
    <xf numFmtId="44" fontId="4" fillId="2" borderId="0" xfId="1" applyFont="1" applyFill="1" applyAlignment="1">
      <alignment horizontal="center" vertical="top" wrapText="1"/>
    </xf>
    <xf numFmtId="44" fontId="4" fillId="5" borderId="1" xfId="1" applyFont="1" applyFill="1" applyBorder="1" applyAlignment="1">
      <alignment horizontal="center" vertical="top" wrapText="1"/>
    </xf>
    <xf numFmtId="0" fontId="3" fillId="5" borderId="3" xfId="0" applyFont="1" applyFill="1" applyBorder="1" applyAlignment="1">
      <alignment horizontal="center" vertical="top" wrapText="1"/>
    </xf>
    <xf numFmtId="0" fontId="0" fillId="0" borderId="4" xfId="0" applyBorder="1" applyAlignment="1">
      <alignment horizontal="center"/>
    </xf>
    <xf numFmtId="14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  <xf numFmtId="44" fontId="0" fillId="0" borderId="0" xfId="1" applyFont="1" applyBorder="1" applyAlignment="1">
      <alignment horizontal="center"/>
    </xf>
    <xf numFmtId="44" fontId="2" fillId="0" borderId="0" xfId="1" applyFont="1" applyBorder="1" applyAlignment="1">
      <alignment horizontal="center"/>
    </xf>
    <xf numFmtId="44" fontId="2" fillId="0" borderId="0" xfId="0" applyNumberFormat="1" applyFon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5" xfId="0" applyNumberFormat="1" applyBorder="1" applyAlignment="1">
      <alignment horizontal="center"/>
    </xf>
    <xf numFmtId="44" fontId="0" fillId="0" borderId="4" xfId="0" applyNumberFormat="1" applyBorder="1"/>
    <xf numFmtId="44" fontId="0" fillId="0" borderId="0" xfId="0" applyNumberFormat="1"/>
    <xf numFmtId="44" fontId="5" fillId="0" borderId="0" xfId="1" applyFont="1" applyBorder="1"/>
    <xf numFmtId="44" fontId="5" fillId="0" borderId="0" xfId="0" applyNumberFormat="1" applyFont="1"/>
    <xf numFmtId="14" fontId="0" fillId="0" borderId="5" xfId="0" applyNumberFormat="1" applyBorder="1" applyAlignment="1">
      <alignment horizontal="center"/>
    </xf>
    <xf numFmtId="44" fontId="3" fillId="0" borderId="4" xfId="1" applyFont="1" applyBorder="1" applyAlignment="1">
      <alignment horizontal="center"/>
    </xf>
    <xf numFmtId="44" fontId="2" fillId="0" borderId="0" xfId="1" applyFont="1" applyBorder="1"/>
    <xf numFmtId="44" fontId="3" fillId="0" borderId="0" xfId="1" applyFont="1" applyBorder="1" applyAlignment="1">
      <alignment horizontal="center"/>
    </xf>
    <xf numFmtId="44" fontId="3" fillId="0" borderId="0" xfId="0" applyNumberFormat="1" applyFont="1" applyAlignment="1">
      <alignment horizontal="center"/>
    </xf>
    <xf numFmtId="44" fontId="5" fillId="0" borderId="4" xfId="1" applyFont="1" applyBorder="1" applyAlignment="1">
      <alignment horizontal="center"/>
    </xf>
    <xf numFmtId="44" fontId="5" fillId="0" borderId="0" xfId="1" applyFont="1" applyBorder="1" applyAlignment="1">
      <alignment horizontal="center"/>
    </xf>
    <xf numFmtId="44" fontId="5" fillId="0" borderId="0" xfId="0" applyNumberFormat="1" applyFont="1" applyAlignment="1">
      <alignment horizontal="center"/>
    </xf>
    <xf numFmtId="0" fontId="0" fillId="3" borderId="4" xfId="0" applyFill="1" applyBorder="1" applyAlignment="1">
      <alignment horizontal="center"/>
    </xf>
    <xf numFmtId="44" fontId="3" fillId="0" borderId="0" xfId="1" applyFont="1" applyBorder="1" applyAlignment="1">
      <alignment horizontal="left"/>
    </xf>
    <xf numFmtId="44" fontId="4" fillId="0" borderId="0" xfId="1" applyFont="1" applyBorder="1" applyAlignment="1">
      <alignment horizontal="left"/>
    </xf>
    <xf numFmtId="44" fontId="1" fillId="0" borderId="4" xfId="1" applyFont="1" applyBorder="1" applyAlignment="1">
      <alignment horizontal="left"/>
    </xf>
    <xf numFmtId="44" fontId="2" fillId="0" borderId="0" xfId="0" applyNumberFormat="1" applyFont="1"/>
    <xf numFmtId="49" fontId="0" fillId="0" borderId="0" xfId="0" applyNumberFormat="1" applyAlignment="1">
      <alignment horizontal="center"/>
    </xf>
    <xf numFmtId="44" fontId="0" fillId="0" borderId="0" xfId="1" applyFont="1"/>
    <xf numFmtId="44" fontId="2" fillId="0" borderId="0" xfId="1" applyFont="1"/>
    <xf numFmtId="10" fontId="0" fillId="0" borderId="0" xfId="2" applyNumberFormat="1" applyFont="1" applyAlignment="1">
      <alignment horizontal="center"/>
    </xf>
    <xf numFmtId="44" fontId="4" fillId="4" borderId="0" xfId="1" applyFont="1" applyFill="1" applyAlignment="1">
      <alignment horizontal="center"/>
    </xf>
    <xf numFmtId="44" fontId="4" fillId="3" borderId="0" xfId="1" applyFont="1" applyFill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0" xfId="0" applyFont="1" applyAlignment="1">
      <alignment horizontal="center"/>
    </xf>
    <xf numFmtId="14" fontId="6" fillId="0" borderId="0" xfId="0" applyNumberFormat="1" applyFont="1" applyAlignment="1">
      <alignment horizontal="center"/>
    </xf>
    <xf numFmtId="0" fontId="6" fillId="2" borderId="0" xfId="0" applyFont="1" applyFill="1" applyAlignment="1">
      <alignment horizontal="center"/>
    </xf>
    <xf numFmtId="44" fontId="6" fillId="0" borderId="0" xfId="1" applyFont="1" applyBorder="1" applyAlignment="1">
      <alignment horizontal="center"/>
    </xf>
    <xf numFmtId="44" fontId="6" fillId="0" borderId="0" xfId="0" applyNumberFormat="1" applyFont="1" applyAlignment="1">
      <alignment horizontal="center"/>
    </xf>
    <xf numFmtId="44" fontId="6" fillId="0" borderId="5" xfId="0" applyNumberFormat="1" applyFont="1" applyBorder="1" applyAlignment="1">
      <alignment horizontal="center"/>
    </xf>
    <xf numFmtId="44" fontId="6" fillId="0" borderId="4" xfId="0" applyNumberFormat="1" applyFont="1" applyBorder="1"/>
    <xf numFmtId="44" fontId="6" fillId="0" borderId="0" xfId="0" applyNumberFormat="1" applyFont="1"/>
    <xf numFmtId="0" fontId="6" fillId="0" borderId="0" xfId="0" applyFont="1"/>
    <xf numFmtId="14" fontId="6" fillId="0" borderId="5" xfId="0" applyNumberFormat="1" applyFont="1" applyBorder="1" applyAlignment="1">
      <alignment horizontal="center"/>
    </xf>
    <xf numFmtId="44" fontId="7" fillId="0" borderId="0" xfId="1" applyFont="1" applyBorder="1" applyAlignment="1">
      <alignment horizontal="center"/>
    </xf>
    <xf numFmtId="44" fontId="7" fillId="0" borderId="0" xfId="0" applyNumberFormat="1" applyFont="1" applyAlignment="1">
      <alignment horizontal="center"/>
    </xf>
    <xf numFmtId="44" fontId="7" fillId="0" borderId="0" xfId="1" applyFont="1" applyBorder="1"/>
    <xf numFmtId="44" fontId="7" fillId="0" borderId="0" xfId="0" applyNumberFormat="1" applyFont="1"/>
    <xf numFmtId="44" fontId="8" fillId="0" borderId="4" xfId="1" applyFont="1" applyBorder="1" applyAlignment="1">
      <alignment horizontal="center"/>
    </xf>
    <xf numFmtId="44" fontId="8" fillId="0" borderId="0" xfId="1" applyFont="1" applyBorder="1" applyAlignment="1">
      <alignment horizontal="center"/>
    </xf>
    <xf numFmtId="44" fontId="8" fillId="0" borderId="0" xfId="0" applyNumberFormat="1" applyFont="1" applyAlignment="1">
      <alignment horizontal="center"/>
    </xf>
    <xf numFmtId="44" fontId="7" fillId="0" borderId="0" xfId="1" applyFont="1" applyFill="1" applyBorder="1"/>
    <xf numFmtId="44" fontId="9" fillId="0" borderId="0" xfId="1" applyFont="1" applyBorder="1"/>
    <xf numFmtId="44" fontId="9" fillId="0" borderId="0" xfId="0" applyNumberFormat="1" applyFont="1"/>
    <xf numFmtId="49" fontId="6" fillId="0" borderId="0" xfId="0" applyNumberFormat="1" applyFont="1" applyAlignment="1">
      <alignment horizontal="center"/>
    </xf>
    <xf numFmtId="0" fontId="6" fillId="6" borderId="4" xfId="0" applyFont="1" applyFill="1" applyBorder="1" applyAlignment="1">
      <alignment horizontal="center"/>
    </xf>
    <xf numFmtId="44" fontId="8" fillId="0" borderId="0" xfId="1" applyFont="1" applyBorder="1" applyAlignment="1">
      <alignment horizontal="left"/>
    </xf>
    <xf numFmtId="44" fontId="10" fillId="0" borderId="0" xfId="1" applyFont="1" applyBorder="1" applyAlignment="1">
      <alignment horizontal="left"/>
    </xf>
    <xf numFmtId="0" fontId="6" fillId="2" borderId="0" xfId="0" applyFont="1" applyFill="1"/>
    <xf numFmtId="0" fontId="11" fillId="0" borderId="0" xfId="0" applyFont="1" applyAlignment="1">
      <alignment horizontal="center"/>
    </xf>
    <xf numFmtId="44" fontId="6" fillId="0" borderId="0" xfId="1" applyFont="1" applyBorder="1"/>
    <xf numFmtId="0" fontId="6" fillId="0" borderId="5" xfId="0" applyFont="1" applyBorder="1"/>
    <xf numFmtId="0" fontId="6" fillId="3" borderId="4" xfId="0" applyFont="1" applyFill="1" applyBorder="1" applyAlignment="1">
      <alignment horizontal="center"/>
    </xf>
    <xf numFmtId="49" fontId="11" fillId="0" borderId="0" xfId="0" applyNumberFormat="1" applyFont="1" applyAlignment="1">
      <alignment horizontal="center"/>
    </xf>
    <xf numFmtId="0" fontId="6" fillId="2" borderId="7" xfId="0" applyFont="1" applyFill="1" applyBorder="1"/>
    <xf numFmtId="0" fontId="6" fillId="2" borderId="6" xfId="0" applyFont="1" applyFill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6" fillId="2" borderId="7" xfId="0" applyFont="1" applyFill="1" applyBorder="1" applyAlignment="1">
      <alignment horizontal="center"/>
    </xf>
    <xf numFmtId="49" fontId="11" fillId="0" borderId="0" xfId="0" applyNumberFormat="1" applyFont="1" applyBorder="1" applyAlignment="1">
      <alignment horizontal="center"/>
    </xf>
    <xf numFmtId="0" fontId="6" fillId="0" borderId="0" xfId="0" applyFont="1" applyBorder="1"/>
    <xf numFmtId="0" fontId="6" fillId="2" borderId="0" xfId="0" applyFont="1" applyFill="1" applyBorder="1"/>
    <xf numFmtId="44" fontId="6" fillId="2" borderId="7" xfId="1" applyFont="1" applyFill="1" applyBorder="1"/>
    <xf numFmtId="44" fontId="7" fillId="2" borderId="7" xfId="1" applyFont="1" applyFill="1" applyBorder="1"/>
    <xf numFmtId="0" fontId="6" fillId="2" borderId="8" xfId="0" applyFont="1" applyFill="1" applyBorder="1"/>
    <xf numFmtId="44" fontId="6" fillId="2" borderId="6" xfId="0" applyNumberFormat="1" applyFont="1" applyFill="1" applyBorder="1"/>
    <xf numFmtId="44" fontId="6" fillId="0" borderId="0" xfId="0" applyNumberFormat="1" applyFont="1" applyBorder="1"/>
    <xf numFmtId="44" fontId="6" fillId="2" borderId="7" xfId="0" applyNumberFormat="1" applyFont="1" applyFill="1" applyBorder="1"/>
    <xf numFmtId="14" fontId="6" fillId="0" borderId="0" xfId="0" applyNumberFormat="1" applyFont="1" applyBorder="1" applyAlignment="1">
      <alignment horizontal="center"/>
    </xf>
    <xf numFmtId="14" fontId="6" fillId="2" borderId="7" xfId="0" applyNumberFormat="1" applyFont="1" applyFill="1" applyBorder="1" applyAlignment="1">
      <alignment horizontal="center"/>
    </xf>
    <xf numFmtId="44" fontId="6" fillId="0" borderId="0" xfId="0" applyNumberFormat="1" applyFont="1" applyBorder="1" applyAlignment="1">
      <alignment horizontal="center"/>
    </xf>
    <xf numFmtId="14" fontId="6" fillId="2" borderId="8" xfId="0" applyNumberFormat="1" applyFont="1" applyFill="1" applyBorder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ilvia.garcia\Downloads\WORKSHEET_POMONA%20DISTRIBUTION_RENEWAL%2021-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RKSHEET"/>
      <sheetName val="ADD-ON ITEMS"/>
      <sheetName val="Sheet1"/>
      <sheetName val="Sheet4"/>
      <sheetName val="Sheet2"/>
      <sheetName val="SUPER COOP"/>
      <sheetName val="SEPDS 21-22"/>
      <sheetName val="POMONA COLLAB RENEW CUST"/>
      <sheetName val="Sheet27"/>
      <sheetName val="Coop125 Single Drop"/>
      <sheetName val="Coop181 2-9 Drops"/>
      <sheetName val="Coop209 10-13 Drops"/>
      <sheetName val="Coop210 14+ Drops"/>
      <sheetName val="20-21 SEPDS"/>
      <sheetName val="Mountain View SD Usage"/>
      <sheetName val="Bonita USD Usage"/>
      <sheetName val="Jurupa USD Usage"/>
      <sheetName val="Claremont USD Usage"/>
      <sheetName val="Upland USD Usage"/>
      <sheetName val="Redlands USD Usage"/>
      <sheetName val="Alta Loma SD Usage"/>
      <sheetName val="VAl Verde USD Usage"/>
      <sheetName val="Chaffey Jt HSD Usage"/>
      <sheetName val="Cucamonga ELEM SD Usage"/>
      <sheetName val="Inglewood USD Usage"/>
      <sheetName val="Rialto USD Usage"/>
      <sheetName val="Alvord USD Usage"/>
      <sheetName val="Colton Jt USD Usage"/>
      <sheetName val="Chino Valley USD Usage"/>
      <sheetName val="Moreno Valley USD Usage"/>
      <sheetName val="Pomona USD Usage"/>
      <sheetName val="Riverside USD Usage"/>
      <sheetName val="Compton USD Usage"/>
    </sheetNames>
    <sheetDataSet>
      <sheetData sheetId="0"/>
      <sheetData sheetId="1"/>
      <sheetData sheetId="2"/>
      <sheetData sheetId="3">
        <row r="1">
          <cell r="B1" t="str">
            <v>No.</v>
          </cell>
          <cell r="C1" t="str">
            <v>Vendor Item No.</v>
          </cell>
          <cell r="D1" t="str">
            <v>Description</v>
          </cell>
          <cell r="E1" t="str">
            <v>Description 2</v>
          </cell>
          <cell r="F1" t="str">
            <v>Pack Size</v>
          </cell>
          <cell r="G1" t="str">
            <v>Quantity on Hand</v>
          </cell>
          <cell r="H1" t="str">
            <v>Substitutes Exist</v>
          </cell>
          <cell r="I1" t="str">
            <v>Base Unit of Measure</v>
          </cell>
        </row>
        <row r="2">
          <cell r="B2">
            <v>100000</v>
          </cell>
          <cell r="C2">
            <v>10000065210</v>
          </cell>
          <cell r="D2" t="str">
            <v>SALISBURY STEAK</v>
          </cell>
          <cell r="E2" t="str">
            <v>ADVANCE PIERRE</v>
          </cell>
          <cell r="F2" t="str">
            <v>150/2.14OZ</v>
          </cell>
          <cell r="G2">
            <v>6</v>
          </cell>
          <cell r="H2" t="str">
            <v>Yes</v>
          </cell>
          <cell r="I2" t="str">
            <v>CS</v>
          </cell>
        </row>
        <row r="3">
          <cell r="B3">
            <v>100004</v>
          </cell>
          <cell r="C3" t="str">
            <v>3053W</v>
          </cell>
          <cell r="D3" t="str">
            <v>EGG ROLL CHICKEN WG</v>
          </cell>
          <cell r="E3" t="str">
            <v>AMY'S</v>
          </cell>
          <cell r="F3" t="str">
            <v>40/5OZ</v>
          </cell>
          <cell r="G3">
            <v>0</v>
          </cell>
          <cell r="H3" t="str">
            <v>Yes</v>
          </cell>
          <cell r="I3" t="str">
            <v>CS</v>
          </cell>
        </row>
        <row r="4">
          <cell r="B4">
            <v>100064</v>
          </cell>
          <cell r="C4" t="str">
            <v>10368/382162</v>
          </cell>
          <cell r="D4" t="str">
            <v>BELGIAN WAFFLE BULK</v>
          </cell>
          <cell r="E4" t="str">
            <v>KRUSTEAZ</v>
          </cell>
          <cell r="F4" t="str">
            <v>72/2.5OZ</v>
          </cell>
          <cell r="G4">
            <v>14</v>
          </cell>
          <cell r="H4" t="str">
            <v>Yes</v>
          </cell>
          <cell r="I4" t="str">
            <v>CS</v>
          </cell>
        </row>
        <row r="5">
          <cell r="B5">
            <v>100082</v>
          </cell>
          <cell r="C5" t="str">
            <v>80349/477115</v>
          </cell>
          <cell r="D5" t="str">
            <v>WG BUTTERMILK PANCAKES 4"</v>
          </cell>
          <cell r="E5" t="str">
            <v>KRUSTEAZ</v>
          </cell>
          <cell r="F5" t="str">
            <v>144/1.4OZ</v>
          </cell>
          <cell r="G5">
            <v>146</v>
          </cell>
          <cell r="H5" t="str">
            <v>Yes</v>
          </cell>
          <cell r="I5" t="str">
            <v>CS</v>
          </cell>
        </row>
        <row r="6">
          <cell r="B6">
            <v>100090</v>
          </cell>
          <cell r="C6" t="str">
            <v>5573/566585</v>
          </cell>
          <cell r="D6" t="str">
            <v>POPCORN CHICKEN</v>
          </cell>
          <cell r="E6" t="str">
            <v>BRAKEBUSH</v>
          </cell>
          <cell r="F6" t="str">
            <v>2/5LB</v>
          </cell>
          <cell r="G6">
            <v>0</v>
          </cell>
          <cell r="H6" t="str">
            <v>Yes</v>
          </cell>
          <cell r="I6" t="str">
            <v>CS</v>
          </cell>
        </row>
        <row r="7">
          <cell r="B7">
            <v>100116</v>
          </cell>
          <cell r="C7">
            <v>5843</v>
          </cell>
          <cell r="D7" t="str">
            <v>WHOLE GRAIN CHICKEN STRIPS</v>
          </cell>
          <cell r="E7" t="str">
            <v>BRAKEBUSH</v>
          </cell>
          <cell r="F7" t="str">
            <v>145/1.1OZ</v>
          </cell>
          <cell r="G7">
            <v>179</v>
          </cell>
          <cell r="H7" t="str">
            <v>Yes</v>
          </cell>
          <cell r="I7" t="str">
            <v>CS</v>
          </cell>
        </row>
        <row r="8">
          <cell r="B8">
            <v>100132</v>
          </cell>
          <cell r="C8" t="str">
            <v>5990/566672</v>
          </cell>
          <cell r="D8" t="str">
            <v>GRILLED BREAST PATTY</v>
          </cell>
          <cell r="E8" t="str">
            <v>BRAKEBUSH</v>
          </cell>
          <cell r="F8" t="str">
            <v>61/2.62OZ</v>
          </cell>
          <cell r="G8">
            <v>0</v>
          </cell>
          <cell r="H8" t="str">
            <v>Yes</v>
          </cell>
          <cell r="I8" t="str">
            <v>CS</v>
          </cell>
        </row>
        <row r="9">
          <cell r="B9">
            <v>100134</v>
          </cell>
          <cell r="C9" t="str">
            <v>5991/566673</v>
          </cell>
          <cell r="D9" t="str">
            <v>ITALIAN CHICKEN BREAST PATTY</v>
          </cell>
          <cell r="E9" t="str">
            <v>BRAKEBUSH</v>
          </cell>
          <cell r="F9" t="str">
            <v>61/2.6OZ</v>
          </cell>
          <cell r="G9">
            <v>0</v>
          </cell>
          <cell r="H9" t="str">
            <v>Yes</v>
          </cell>
          <cell r="I9" t="str">
            <v>CS</v>
          </cell>
        </row>
        <row r="10">
          <cell r="B10">
            <v>100138</v>
          </cell>
          <cell r="C10" t="str">
            <v>7205/566839</v>
          </cell>
          <cell r="D10" t="str">
            <v>BONELESS BREAST BUFFALO WINGS</v>
          </cell>
          <cell r="E10" t="str">
            <v>BRAKEBUSH</v>
          </cell>
          <cell r="F10" t="str">
            <v>2/5LB</v>
          </cell>
          <cell r="G10">
            <v>1</v>
          </cell>
          <cell r="H10" t="str">
            <v>Yes</v>
          </cell>
          <cell r="I10" t="str">
            <v>CS</v>
          </cell>
        </row>
        <row r="11">
          <cell r="B11">
            <v>100150</v>
          </cell>
          <cell r="C11">
            <v>6185</v>
          </cell>
          <cell r="D11" t="str">
            <v>3" BUTTERMILK BISCUITS</v>
          </cell>
          <cell r="E11" t="str">
            <v>BRIDGFORD</v>
          </cell>
          <cell r="F11" t="str">
            <v>100/2.25OZ</v>
          </cell>
          <cell r="G11">
            <v>0</v>
          </cell>
          <cell r="H11" t="str">
            <v>Yes</v>
          </cell>
          <cell r="I11" t="str">
            <v>CS</v>
          </cell>
        </row>
        <row r="12">
          <cell r="B12">
            <v>100160</v>
          </cell>
          <cell r="C12">
            <v>6665</v>
          </cell>
          <cell r="D12" t="str">
            <v>HERB GARLIC ROLLS</v>
          </cell>
          <cell r="E12" t="str">
            <v>BRIDGFORD</v>
          </cell>
          <cell r="F12" t="str">
            <v>75/1.5OZ</v>
          </cell>
          <cell r="G12">
            <v>0</v>
          </cell>
          <cell r="H12" t="str">
            <v>Yes</v>
          </cell>
          <cell r="I12" t="str">
            <v>CS</v>
          </cell>
        </row>
        <row r="13">
          <cell r="B13">
            <v>100164</v>
          </cell>
          <cell r="C13">
            <v>6718</v>
          </cell>
          <cell r="D13" t="str">
            <v>CINN ROLL DOUGH HONEY WHEAT</v>
          </cell>
          <cell r="E13" t="str">
            <v>BRIDGFORD</v>
          </cell>
          <cell r="F13" t="str">
            <v>160/2.25OZ</v>
          </cell>
          <cell r="G13">
            <v>0</v>
          </cell>
          <cell r="H13" t="str">
            <v>Yes</v>
          </cell>
          <cell r="I13" t="str">
            <v>CS</v>
          </cell>
        </row>
        <row r="14">
          <cell r="B14">
            <v>100168</v>
          </cell>
          <cell r="C14">
            <v>6735</v>
          </cell>
          <cell r="D14" t="str">
            <v>WHOLE WHEAT ROLL</v>
          </cell>
          <cell r="E14" t="str">
            <v>BRIDGFORD</v>
          </cell>
          <cell r="F14" t="str">
            <v>180/2OZ</v>
          </cell>
          <cell r="G14">
            <v>0</v>
          </cell>
          <cell r="H14" t="str">
            <v>Yes</v>
          </cell>
          <cell r="I14" t="str">
            <v>CS</v>
          </cell>
        </row>
        <row r="15">
          <cell r="B15">
            <v>100200</v>
          </cell>
          <cell r="C15">
            <v>72820</v>
          </cell>
          <cell r="D15" t="str">
            <v>WG PUMPKIN COOKIE IW</v>
          </cell>
          <cell r="E15" t="str">
            <v>BUENA VISTA</v>
          </cell>
          <cell r="F15" t="str">
            <v>150/1OZ</v>
          </cell>
          <cell r="G15">
            <v>0</v>
          </cell>
          <cell r="H15" t="str">
            <v>Yes</v>
          </cell>
          <cell r="I15" t="str">
            <v>CS</v>
          </cell>
        </row>
        <row r="16">
          <cell r="B16">
            <v>100204</v>
          </cell>
          <cell r="C16">
            <v>72320</v>
          </cell>
          <cell r="D16" t="str">
            <v>WG RF PARTY COOKIE IW</v>
          </cell>
          <cell r="E16" t="str">
            <v>BUENA VISTA</v>
          </cell>
          <cell r="F16" t="str">
            <v>180/1.1OZ</v>
          </cell>
          <cell r="G16">
            <v>0</v>
          </cell>
          <cell r="H16" t="str">
            <v>Yes</v>
          </cell>
          <cell r="I16" t="str">
            <v>CS</v>
          </cell>
        </row>
        <row r="17">
          <cell r="B17">
            <v>100250</v>
          </cell>
          <cell r="C17" t="str">
            <v>08166/339669</v>
          </cell>
          <cell r="D17" t="str">
            <v>CREAM OF POTATO SOUP</v>
          </cell>
          <cell r="E17" t="str">
            <v>CAMPBELL'S</v>
          </cell>
          <cell r="F17" t="str">
            <v>3/4LB</v>
          </cell>
          <cell r="G17">
            <v>0</v>
          </cell>
          <cell r="H17" t="str">
            <v>Yes</v>
          </cell>
          <cell r="I17" t="str">
            <v>CS</v>
          </cell>
        </row>
        <row r="18">
          <cell r="B18">
            <v>100252</v>
          </cell>
          <cell r="C18" t="str">
            <v>08167/339662</v>
          </cell>
          <cell r="D18" t="str">
            <v>MINESTRONE SOUP</v>
          </cell>
          <cell r="E18" t="str">
            <v>CAMPBELL'S</v>
          </cell>
          <cell r="F18" t="str">
            <v>3/4LB</v>
          </cell>
          <cell r="G18">
            <v>0</v>
          </cell>
          <cell r="H18" t="str">
            <v>Yes</v>
          </cell>
          <cell r="I18" t="str">
            <v>CS</v>
          </cell>
        </row>
        <row r="19">
          <cell r="B19">
            <v>100254</v>
          </cell>
          <cell r="C19" t="str">
            <v>339661/8169</v>
          </cell>
          <cell r="D19" t="str">
            <v>HOMESTYLE CHICKEN NOODLE SOUP</v>
          </cell>
          <cell r="E19" t="str">
            <v>CAMPBELL'S</v>
          </cell>
          <cell r="F19" t="str">
            <v>3/4LB</v>
          </cell>
          <cell r="G19">
            <v>4</v>
          </cell>
          <cell r="H19" t="str">
            <v>Yes</v>
          </cell>
          <cell r="I19" t="str">
            <v>CS</v>
          </cell>
        </row>
        <row r="20">
          <cell r="B20">
            <v>100256</v>
          </cell>
          <cell r="C20" t="str">
            <v>339663/08170</v>
          </cell>
          <cell r="D20" t="str">
            <v>NEW ENGLAND CLAM CHOWDER SOUP</v>
          </cell>
          <cell r="E20" t="str">
            <v>CAMPBELL'S</v>
          </cell>
          <cell r="F20" t="str">
            <v>3/4LB</v>
          </cell>
          <cell r="G20">
            <v>0</v>
          </cell>
          <cell r="H20" t="str">
            <v>Yes</v>
          </cell>
          <cell r="I20" t="str">
            <v>CS</v>
          </cell>
        </row>
        <row r="21">
          <cell r="B21">
            <v>100260</v>
          </cell>
          <cell r="C21" t="str">
            <v>339666/08173</v>
          </cell>
          <cell r="D21" t="str">
            <v>CREAM OF BROCCOLI SOUP</v>
          </cell>
          <cell r="E21" t="str">
            <v>CAMPBELL'S</v>
          </cell>
          <cell r="F21" t="str">
            <v>3/4LB</v>
          </cell>
          <cell r="G21">
            <v>0</v>
          </cell>
          <cell r="H21" t="str">
            <v>Yes</v>
          </cell>
          <cell r="I21" t="str">
            <v>CS</v>
          </cell>
        </row>
        <row r="22">
          <cell r="B22">
            <v>100262</v>
          </cell>
          <cell r="C22" t="str">
            <v>339665/000008180</v>
          </cell>
          <cell r="D22" t="str">
            <v>SPLIT PEA W/HAM SOUP</v>
          </cell>
          <cell r="E22" t="str">
            <v>CAMPBELL'S</v>
          </cell>
          <cell r="F22" t="str">
            <v>3/4LB</v>
          </cell>
          <cell r="G22">
            <v>0</v>
          </cell>
          <cell r="H22" t="str">
            <v>Yes</v>
          </cell>
          <cell r="I22" t="str">
            <v>CS</v>
          </cell>
        </row>
        <row r="23">
          <cell r="B23">
            <v>100264</v>
          </cell>
          <cell r="C23" t="str">
            <v>339677/08186</v>
          </cell>
          <cell r="D23" t="str">
            <v>CHILI CON CARNE W/BEAN</v>
          </cell>
          <cell r="E23" t="str">
            <v>CAMPBELL'S</v>
          </cell>
          <cell r="F23" t="str">
            <v>3/4LB</v>
          </cell>
          <cell r="G23">
            <v>0</v>
          </cell>
          <cell r="H23" t="str">
            <v>Yes</v>
          </cell>
          <cell r="I23" t="str">
            <v>CS</v>
          </cell>
        </row>
        <row r="24">
          <cell r="B24">
            <v>100266</v>
          </cell>
          <cell r="C24" t="str">
            <v>339673/08187</v>
          </cell>
          <cell r="D24" t="str">
            <v>BROCCOLI CHEESE SOUP</v>
          </cell>
          <cell r="E24" t="str">
            <v>CAMPBELL'S</v>
          </cell>
          <cell r="F24" t="str">
            <v>3/4LB</v>
          </cell>
          <cell r="G24">
            <v>0</v>
          </cell>
          <cell r="H24" t="str">
            <v>Yes</v>
          </cell>
          <cell r="I24" t="str">
            <v>CS</v>
          </cell>
        </row>
        <row r="25">
          <cell r="B25">
            <v>100268</v>
          </cell>
          <cell r="C25" t="str">
            <v>339682/08251</v>
          </cell>
          <cell r="D25" t="str">
            <v>VEGETABLE SOUP</v>
          </cell>
          <cell r="E25" t="str">
            <v>CAMPBELL'S</v>
          </cell>
          <cell r="F25" t="str">
            <v>3/4LB</v>
          </cell>
          <cell r="G25">
            <v>0</v>
          </cell>
          <cell r="H25" t="str">
            <v>Yes</v>
          </cell>
          <cell r="I25" t="str">
            <v>CS</v>
          </cell>
        </row>
        <row r="26">
          <cell r="B26">
            <v>100272</v>
          </cell>
          <cell r="C26" t="str">
            <v>339681/08558</v>
          </cell>
          <cell r="D26" t="str">
            <v>GOLDEN BROCCOLI CHEESE SOUP</v>
          </cell>
          <cell r="E26" t="str">
            <v>CAMPBELL'S</v>
          </cell>
          <cell r="F26" t="str">
            <v>3/4LB</v>
          </cell>
          <cell r="G26">
            <v>1</v>
          </cell>
          <cell r="H26" t="str">
            <v>Yes</v>
          </cell>
          <cell r="I26" t="str">
            <v>CS</v>
          </cell>
        </row>
        <row r="27">
          <cell r="B27">
            <v>100276</v>
          </cell>
          <cell r="C27" t="str">
            <v>339690/10428</v>
          </cell>
          <cell r="D27" t="str">
            <v>ITALIAN WEDDING SOUP</v>
          </cell>
          <cell r="E27" t="str">
            <v>CAMPBELL'S</v>
          </cell>
          <cell r="F27" t="str">
            <v>3/4LB</v>
          </cell>
          <cell r="G27">
            <v>0</v>
          </cell>
          <cell r="H27" t="str">
            <v>Yes</v>
          </cell>
          <cell r="I27" t="str">
            <v>CS</v>
          </cell>
        </row>
        <row r="28">
          <cell r="B28">
            <v>100278</v>
          </cell>
          <cell r="C28" t="str">
            <v>10431/339689</v>
          </cell>
          <cell r="D28" t="str">
            <v>MEXICALI TORTILLA SOUP</v>
          </cell>
          <cell r="E28" t="str">
            <v>CAMPBELL'S</v>
          </cell>
          <cell r="F28" t="str">
            <v>3/4LB</v>
          </cell>
          <cell r="G28">
            <v>0</v>
          </cell>
          <cell r="H28" t="str">
            <v>Yes</v>
          </cell>
          <cell r="I28" t="str">
            <v>CS</v>
          </cell>
        </row>
        <row r="29">
          <cell r="B29">
            <v>100280</v>
          </cell>
          <cell r="C29" t="str">
            <v>11836/350520</v>
          </cell>
          <cell r="D29" t="str">
            <v>ROAST CHICKEN NOODLE SOUP</v>
          </cell>
          <cell r="E29" t="str">
            <v>CAMPBELL'S</v>
          </cell>
          <cell r="F29" t="str">
            <v>3/4LB</v>
          </cell>
          <cell r="G29">
            <v>0</v>
          </cell>
          <cell r="H29" t="str">
            <v>Yes</v>
          </cell>
          <cell r="I29" t="str">
            <v>CS</v>
          </cell>
        </row>
        <row r="30">
          <cell r="B30">
            <v>100282</v>
          </cell>
          <cell r="C30">
            <v>11919</v>
          </cell>
          <cell r="D30" t="str">
            <v>CHICKEN &amp; DUMPLING SOUP</v>
          </cell>
          <cell r="E30" t="str">
            <v>CAMPBELL'S</v>
          </cell>
          <cell r="F30" t="str">
            <v>3/4LB</v>
          </cell>
          <cell r="G30">
            <v>1</v>
          </cell>
          <cell r="H30" t="str">
            <v>Yes</v>
          </cell>
          <cell r="I30" t="str">
            <v>CS</v>
          </cell>
        </row>
        <row r="31">
          <cell r="B31">
            <v>100284</v>
          </cell>
          <cell r="C31">
            <v>11927</v>
          </cell>
          <cell r="D31" t="str">
            <v>BROWN &amp; WILD RICE W/CHIX SOUP</v>
          </cell>
          <cell r="E31" t="str">
            <v>CAMPBELL'S</v>
          </cell>
          <cell r="F31" t="str">
            <v>3/4LB</v>
          </cell>
          <cell r="G31">
            <v>0</v>
          </cell>
          <cell r="H31" t="str">
            <v>Yes</v>
          </cell>
          <cell r="I31" t="str">
            <v>CS</v>
          </cell>
        </row>
        <row r="32">
          <cell r="B32">
            <v>100298</v>
          </cell>
          <cell r="C32">
            <v>14894</v>
          </cell>
          <cell r="D32" t="str">
            <v>CHICKEN TORTILLA SOUP</v>
          </cell>
          <cell r="E32" t="str">
            <v>CAMPBELL'S</v>
          </cell>
          <cell r="F32" t="str">
            <v>3/4LB</v>
          </cell>
          <cell r="G32">
            <v>0</v>
          </cell>
          <cell r="H32" t="str">
            <v>Yes</v>
          </cell>
          <cell r="I32" t="str">
            <v>CS</v>
          </cell>
        </row>
        <row r="33">
          <cell r="B33">
            <v>100300</v>
          </cell>
          <cell r="C33" t="str">
            <v>497630/18294</v>
          </cell>
          <cell r="D33" t="str">
            <v>CHEESY CHICKEN TORTILLA SOUP</v>
          </cell>
          <cell r="E33" t="str">
            <v>CAMPBELL'S</v>
          </cell>
          <cell r="F33" t="str">
            <v>3/4LB</v>
          </cell>
          <cell r="G33">
            <v>1</v>
          </cell>
          <cell r="H33" t="str">
            <v>Yes</v>
          </cell>
          <cell r="I33" t="str">
            <v>CS</v>
          </cell>
        </row>
        <row r="34">
          <cell r="B34">
            <v>100302</v>
          </cell>
          <cell r="C34" t="str">
            <v>339664/08163</v>
          </cell>
          <cell r="D34" t="str">
            <v>VEGETABLE BEEF SOUP</v>
          </cell>
          <cell r="E34" t="str">
            <v>CAMPBELL'S</v>
          </cell>
          <cell r="F34" t="str">
            <v>3/4LB</v>
          </cell>
          <cell r="G34">
            <v>0</v>
          </cell>
          <cell r="H34" t="str">
            <v>Yes</v>
          </cell>
          <cell r="I34" t="str">
            <v>CS</v>
          </cell>
        </row>
        <row r="35">
          <cell r="B35">
            <v>100312</v>
          </cell>
          <cell r="C35">
            <v>21104</v>
          </cell>
          <cell r="D35" t="str">
            <v>6" TACO SHELLS JUMBO</v>
          </cell>
          <cell r="E35" t="str">
            <v>GOLD STAR FOODS</v>
          </cell>
          <cell r="F35" t="str">
            <v>200CT</v>
          </cell>
          <cell r="G35">
            <v>0</v>
          </cell>
          <cell r="H35" t="str">
            <v>Yes</v>
          </cell>
          <cell r="I35" t="str">
            <v>CS</v>
          </cell>
        </row>
        <row r="36">
          <cell r="B36">
            <v>100366</v>
          </cell>
          <cell r="C36" t="str">
            <v>447318/03200</v>
          </cell>
          <cell r="D36" t="str">
            <v>HAM AND CHEESE HOT POCKET IW</v>
          </cell>
          <cell r="E36" t="str">
            <v>CHEF AMERICA</v>
          </cell>
          <cell r="F36" t="str">
            <v>24/4OZ</v>
          </cell>
          <cell r="G36">
            <v>0</v>
          </cell>
          <cell r="H36" t="str">
            <v>Yes</v>
          </cell>
          <cell r="I36" t="str">
            <v>CS</v>
          </cell>
        </row>
        <row r="37">
          <cell r="B37">
            <v>100368</v>
          </cell>
          <cell r="C37" t="str">
            <v>447319/03300</v>
          </cell>
          <cell r="D37" t="str">
            <v>PEPPERONI PIZZA HOT POCKET IW</v>
          </cell>
          <cell r="E37" t="str">
            <v>CHEF AMERICA</v>
          </cell>
          <cell r="F37" t="str">
            <v>24/4OZ</v>
          </cell>
          <cell r="G37">
            <v>158</v>
          </cell>
          <cell r="H37" t="str">
            <v>Yes</v>
          </cell>
          <cell r="I37" t="str">
            <v>CS</v>
          </cell>
        </row>
        <row r="38">
          <cell r="B38">
            <v>100388</v>
          </cell>
          <cell r="C38" t="str">
            <v>60157/817177</v>
          </cell>
          <cell r="D38" t="str">
            <v>SLICED BACON'</v>
          </cell>
          <cell r="E38" t="str">
            <v>FARMER JOHN</v>
          </cell>
          <cell r="F38" t="str">
            <v>1/1LB</v>
          </cell>
          <cell r="G38">
            <v>0</v>
          </cell>
          <cell r="H38" t="str">
            <v>Yes</v>
          </cell>
          <cell r="I38" t="str">
            <v>LB</v>
          </cell>
        </row>
        <row r="39">
          <cell r="B39">
            <v>100446</v>
          </cell>
          <cell r="C39">
            <v>150</v>
          </cell>
          <cell r="D39" t="str">
            <v>WG SUPER STAR CORN MUFFIN IW</v>
          </cell>
          <cell r="E39" t="str">
            <v>DAVES</v>
          </cell>
          <cell r="F39" t="str">
            <v>128/1.65OZ</v>
          </cell>
          <cell r="G39">
            <v>141</v>
          </cell>
          <cell r="H39" t="str">
            <v>Yes</v>
          </cell>
          <cell r="I39" t="str">
            <v>CS</v>
          </cell>
        </row>
        <row r="40">
          <cell r="B40">
            <v>100458</v>
          </cell>
          <cell r="C40">
            <v>225</v>
          </cell>
          <cell r="D40" t="str">
            <v>WG RED FAT FUDGE BROWNIE IW</v>
          </cell>
          <cell r="E40" t="str">
            <v>DAVES</v>
          </cell>
          <cell r="F40" t="str">
            <v>72/2.2OZ</v>
          </cell>
          <cell r="G40">
            <v>10</v>
          </cell>
          <cell r="H40" t="str">
            <v>Yes</v>
          </cell>
          <cell r="I40" t="str">
            <v>CS</v>
          </cell>
        </row>
        <row r="41">
          <cell r="B41">
            <v>100466</v>
          </cell>
          <cell r="C41" t="str">
            <v>WG4004</v>
          </cell>
          <cell r="D41" t="str">
            <v>WG BANANA MINI LOAF IW</v>
          </cell>
          <cell r="E41" t="str">
            <v>DAVES</v>
          </cell>
          <cell r="F41" t="str">
            <v>72/2OZ</v>
          </cell>
          <cell r="G41">
            <v>62</v>
          </cell>
          <cell r="H41" t="str">
            <v>Yes</v>
          </cell>
          <cell r="I41" t="str">
            <v>CS</v>
          </cell>
        </row>
        <row r="42">
          <cell r="B42">
            <v>100482</v>
          </cell>
          <cell r="C42" t="str">
            <v>FT600</v>
          </cell>
          <cell r="D42" t="str">
            <v>WHOLE WHEAT CINNM BUN IW</v>
          </cell>
          <cell r="E42" t="str">
            <v>DAVES</v>
          </cell>
          <cell r="F42" t="str">
            <v>72/2.7OZ</v>
          </cell>
          <cell r="G42">
            <v>187</v>
          </cell>
          <cell r="H42" t="str">
            <v>Yes</v>
          </cell>
          <cell r="I42" t="str">
            <v>CS</v>
          </cell>
        </row>
        <row r="43">
          <cell r="B43">
            <v>100484</v>
          </cell>
          <cell r="C43" t="str">
            <v>WG1111</v>
          </cell>
          <cell r="D43" t="str">
            <v>WG BUTTERMILK BAR IW</v>
          </cell>
          <cell r="E43" t="str">
            <v>DAVES</v>
          </cell>
          <cell r="F43" t="str">
            <v>72/2.7OZ</v>
          </cell>
          <cell r="G43">
            <v>239</v>
          </cell>
          <cell r="H43" t="str">
            <v>Yes</v>
          </cell>
          <cell r="I43" t="str">
            <v>CS</v>
          </cell>
        </row>
        <row r="44">
          <cell r="B44">
            <v>100534</v>
          </cell>
          <cell r="C44" t="str">
            <v>CB640</v>
          </cell>
          <cell r="D44" t="str">
            <v>TWIN PACK MINI CHS BURGER IW</v>
          </cell>
          <cell r="E44" t="str">
            <v>DON LEE FARMS</v>
          </cell>
          <cell r="F44" t="str">
            <v>72/4.45OZ</v>
          </cell>
          <cell r="G44">
            <v>10</v>
          </cell>
          <cell r="H44" t="str">
            <v>Yes</v>
          </cell>
          <cell r="I44" t="str">
            <v>CS</v>
          </cell>
        </row>
        <row r="45">
          <cell r="B45">
            <v>100546</v>
          </cell>
          <cell r="C45" t="str">
            <v>442691/1400</v>
          </cell>
          <cell r="D45" t="str">
            <v>BASIL PESTO SAUCE</v>
          </cell>
          <cell r="E45" t="str">
            <v>CARLA'S</v>
          </cell>
          <cell r="F45" t="str">
            <v>3/30OZ</v>
          </cell>
          <cell r="G45">
            <v>0</v>
          </cell>
          <cell r="H45" t="str">
            <v>Yes</v>
          </cell>
          <cell r="I45" t="str">
            <v>CS</v>
          </cell>
        </row>
        <row r="46">
          <cell r="B46">
            <v>100562</v>
          </cell>
          <cell r="C46" t="str">
            <v>5014-269/395712</v>
          </cell>
          <cell r="D46" t="str">
            <v>SLICED PEPPERONI</v>
          </cell>
          <cell r="E46" t="str">
            <v>BONICI</v>
          </cell>
          <cell r="F46" t="str">
            <v>10LB</v>
          </cell>
          <cell r="G46">
            <v>42</v>
          </cell>
          <cell r="H46" t="str">
            <v>Yes</v>
          </cell>
          <cell r="I46" t="str">
            <v>CS</v>
          </cell>
        </row>
        <row r="47">
          <cell r="B47">
            <v>100566</v>
          </cell>
          <cell r="C47" t="str">
            <v>445603/6280</v>
          </cell>
          <cell r="D47" t="str">
            <v>PREPARED ALFREDO SAUCE</v>
          </cell>
          <cell r="E47" t="str">
            <v>CARLA'S</v>
          </cell>
          <cell r="F47" t="str">
            <v>4/5LB</v>
          </cell>
          <cell r="G47">
            <v>4</v>
          </cell>
          <cell r="H47" t="str">
            <v>Yes</v>
          </cell>
          <cell r="I47" t="str">
            <v>CS</v>
          </cell>
        </row>
        <row r="48">
          <cell r="B48">
            <v>100605</v>
          </cell>
          <cell r="C48" t="str">
            <v>35468-6</v>
          </cell>
          <cell r="D48" t="str">
            <v>SNO JOE SWEET APPLE  CUPS</v>
          </cell>
          <cell r="E48" t="str">
            <v>ROSATI</v>
          </cell>
          <cell r="F48" t="str">
            <v>90/4.4OZ</v>
          </cell>
          <cell r="G48">
            <v>0</v>
          </cell>
          <cell r="H48" t="str">
            <v>Yes</v>
          </cell>
          <cell r="I48" t="str">
            <v>CS</v>
          </cell>
        </row>
        <row r="49">
          <cell r="B49">
            <v>100608</v>
          </cell>
          <cell r="C49">
            <v>7722235459</v>
          </cell>
          <cell r="D49" t="str">
            <v>CRYBABY SOUR CHRRY ITALIAN ICE</v>
          </cell>
          <cell r="E49" t="str">
            <v>ROSATI</v>
          </cell>
          <cell r="F49" t="str">
            <v>90/4.4OZ</v>
          </cell>
          <cell r="G49">
            <v>38</v>
          </cell>
          <cell r="H49" t="str">
            <v>Yes</v>
          </cell>
          <cell r="I49" t="str">
            <v>CS</v>
          </cell>
        </row>
        <row r="50">
          <cell r="B50">
            <v>100610</v>
          </cell>
          <cell r="C50" t="str">
            <v>0-77222-35470-9</v>
          </cell>
          <cell r="D50" t="str">
            <v>SWEET HEART ITALIAN ICE CUPS</v>
          </cell>
          <cell r="E50" t="str">
            <v>ROSATI</v>
          </cell>
          <cell r="F50" t="str">
            <v>90/4.4OZ</v>
          </cell>
          <cell r="G50">
            <v>0</v>
          </cell>
          <cell r="H50" t="str">
            <v>Yes</v>
          </cell>
          <cell r="I50" t="str">
            <v>CS</v>
          </cell>
        </row>
        <row r="51">
          <cell r="B51">
            <v>100690</v>
          </cell>
          <cell r="C51">
            <v>12500</v>
          </cell>
          <cell r="D51" t="str">
            <v>BACON SLICED FC</v>
          </cell>
          <cell r="E51" t="str">
            <v>FARMLAND</v>
          </cell>
          <cell r="F51" t="str">
            <v>2/150 CT</v>
          </cell>
          <cell r="G51">
            <v>0</v>
          </cell>
          <cell r="H51" t="str">
            <v>Yes</v>
          </cell>
          <cell r="I51" t="str">
            <v>CS</v>
          </cell>
        </row>
        <row r="52">
          <cell r="B52">
            <v>100694</v>
          </cell>
          <cell r="C52" t="str">
            <v>70247138149/517204</v>
          </cell>
          <cell r="D52" t="str">
            <v>FULLY COOKED PORK PATTY</v>
          </cell>
          <cell r="E52" t="str">
            <v>FARMLAND</v>
          </cell>
          <cell r="F52" t="str">
            <v>10LB</v>
          </cell>
          <cell r="G52">
            <v>255</v>
          </cell>
          <cell r="H52" t="str">
            <v>Yes</v>
          </cell>
          <cell r="I52" t="str">
            <v>CS</v>
          </cell>
        </row>
        <row r="53">
          <cell r="B53">
            <v>100696</v>
          </cell>
          <cell r="C53">
            <v>70247138170</v>
          </cell>
          <cell r="D53" t="str">
            <v>FC SKINLESS PORK SAUSAGE LINK</v>
          </cell>
          <cell r="E53" t="str">
            <v>FARMLAND</v>
          </cell>
          <cell r="F53" t="str">
            <v>10LB</v>
          </cell>
          <cell r="G53">
            <v>252</v>
          </cell>
          <cell r="H53" t="str">
            <v>Yes</v>
          </cell>
          <cell r="I53" t="str">
            <v>CS</v>
          </cell>
        </row>
        <row r="54">
          <cell r="B54">
            <v>100698</v>
          </cell>
          <cell r="C54">
            <v>70247158260</v>
          </cell>
          <cell r="D54" t="str">
            <v>RAW SINGLE SLICED BACON</v>
          </cell>
          <cell r="E54" t="str">
            <v>FARMLAND</v>
          </cell>
          <cell r="F54" t="str">
            <v>15LB</v>
          </cell>
          <cell r="G54">
            <v>0</v>
          </cell>
          <cell r="H54" t="str">
            <v>Yes</v>
          </cell>
          <cell r="I54" t="str">
            <v>CS</v>
          </cell>
        </row>
        <row r="55">
          <cell r="B55">
            <v>100700</v>
          </cell>
          <cell r="C55">
            <v>70247813046</v>
          </cell>
          <cell r="D55" t="str">
            <v>6" 5/1 ALL BEEF HOT DOG</v>
          </cell>
          <cell r="E55" t="str">
            <v>FARMLAND</v>
          </cell>
          <cell r="F55" t="str">
            <v>10LB</v>
          </cell>
          <cell r="G55">
            <v>0</v>
          </cell>
          <cell r="H55" t="str">
            <v>Yes</v>
          </cell>
          <cell r="I55" t="str">
            <v>CS</v>
          </cell>
        </row>
        <row r="56">
          <cell r="B56">
            <v>100708</v>
          </cell>
          <cell r="C56">
            <v>96101</v>
          </cell>
          <cell r="D56" t="str">
            <v>TURKEY CORN DOGS</v>
          </cell>
          <cell r="E56" t="str">
            <v>FOSTER FARMS</v>
          </cell>
          <cell r="F56" t="str">
            <v>72/4OZ</v>
          </cell>
          <cell r="G56">
            <v>0</v>
          </cell>
          <cell r="H56" t="str">
            <v>Yes</v>
          </cell>
          <cell r="I56" t="str">
            <v>CS</v>
          </cell>
        </row>
        <row r="57">
          <cell r="B57">
            <v>100716</v>
          </cell>
          <cell r="C57">
            <v>96169</v>
          </cell>
          <cell r="D57" t="str">
            <v>WG MINI TRKY PANCAKE WRAPS</v>
          </cell>
          <cell r="E57" t="str">
            <v>FOSTER FARMS</v>
          </cell>
          <cell r="F57" t="str">
            <v>2/5LB</v>
          </cell>
          <cell r="G57">
            <v>0</v>
          </cell>
          <cell r="H57" t="str">
            <v>Yes</v>
          </cell>
          <cell r="I57" t="str">
            <v>CS</v>
          </cell>
        </row>
        <row r="58">
          <cell r="B58">
            <v>100760</v>
          </cell>
          <cell r="C58">
            <v>95127</v>
          </cell>
          <cell r="D58" t="str">
            <v>WG TURKEY PANCAKE WRAPS IW</v>
          </cell>
          <cell r="E58" t="str">
            <v>FOSTER FARMS</v>
          </cell>
          <cell r="F58" t="str">
            <v>68/2.85OZ</v>
          </cell>
          <cell r="G58">
            <v>0</v>
          </cell>
          <cell r="H58" t="str">
            <v>Yes</v>
          </cell>
          <cell r="I58" t="str">
            <v>CS</v>
          </cell>
        </row>
        <row r="59">
          <cell r="B59">
            <v>100762</v>
          </cell>
          <cell r="C59">
            <v>95150</v>
          </cell>
          <cell r="D59" t="str">
            <v>WG LOW FAT CHICKEN CORN DOGS</v>
          </cell>
          <cell r="E59" t="str">
            <v>FOSTER FARMS</v>
          </cell>
          <cell r="F59" t="str">
            <v>72/4OZ</v>
          </cell>
          <cell r="G59">
            <v>0</v>
          </cell>
          <cell r="H59" t="str">
            <v>Yes</v>
          </cell>
          <cell r="I59" t="str">
            <v>CS</v>
          </cell>
        </row>
        <row r="60">
          <cell r="B60">
            <v>100766</v>
          </cell>
          <cell r="C60">
            <v>96086</v>
          </cell>
          <cell r="D60" t="str">
            <v>WG LOW FT MINI CHIX CORN DOGS</v>
          </cell>
          <cell r="E60" t="str">
            <v>FOSTER FARMS</v>
          </cell>
          <cell r="F60" t="str">
            <v>2/5LB</v>
          </cell>
          <cell r="G60">
            <v>1026</v>
          </cell>
          <cell r="H60" t="str">
            <v>Yes</v>
          </cell>
          <cell r="I60" t="str">
            <v>CS</v>
          </cell>
        </row>
        <row r="61">
          <cell r="B61">
            <v>100774</v>
          </cell>
          <cell r="C61">
            <v>761986</v>
          </cell>
          <cell r="D61" t="str">
            <v>CHUNK IMITATION CRAB MEAT</v>
          </cell>
          <cell r="E61" t="str">
            <v>FISH KING SEAFOOD</v>
          </cell>
          <cell r="F61" t="str">
            <v>2.5LB</v>
          </cell>
          <cell r="G61">
            <v>1</v>
          </cell>
          <cell r="H61" t="str">
            <v>Yes</v>
          </cell>
          <cell r="I61" t="str">
            <v>PK</v>
          </cell>
        </row>
        <row r="62">
          <cell r="B62">
            <v>100810</v>
          </cell>
          <cell r="C62">
            <v>1188</v>
          </cell>
          <cell r="D62" t="str">
            <v>WG ULTRA LOCO BREAD</v>
          </cell>
          <cell r="E62" t="str">
            <v>FATHERS TABLE</v>
          </cell>
          <cell r="F62" t="str">
            <v>12/12CT</v>
          </cell>
          <cell r="G62">
            <v>0</v>
          </cell>
          <cell r="H62" t="str">
            <v>Yes</v>
          </cell>
          <cell r="I62" t="str">
            <v>CS</v>
          </cell>
        </row>
        <row r="63">
          <cell r="B63">
            <v>100892</v>
          </cell>
          <cell r="C63">
            <v>14314</v>
          </cell>
          <cell r="D63" t="str">
            <v>ALL PURPOSE FLOUR</v>
          </cell>
          <cell r="E63" t="str">
            <v>GOLD MEDAL</v>
          </cell>
          <cell r="F63" t="str">
            <v>50LB</v>
          </cell>
          <cell r="G63">
            <v>47</v>
          </cell>
          <cell r="H63" t="str">
            <v>Yes</v>
          </cell>
          <cell r="I63" t="str">
            <v>SK</v>
          </cell>
        </row>
        <row r="64">
          <cell r="B64">
            <v>100894</v>
          </cell>
          <cell r="C64">
            <v>14323</v>
          </cell>
          <cell r="D64" t="str">
            <v>ALL PURPOSE FLOUR</v>
          </cell>
          <cell r="E64" t="str">
            <v>GOLD MEDAL</v>
          </cell>
          <cell r="F64" t="str">
            <v>25LB</v>
          </cell>
          <cell r="G64">
            <v>14</v>
          </cell>
          <cell r="H64" t="str">
            <v>Yes</v>
          </cell>
          <cell r="I64" t="str">
            <v>SK</v>
          </cell>
        </row>
        <row r="65">
          <cell r="B65">
            <v>100896</v>
          </cell>
          <cell r="C65">
            <v>50531</v>
          </cell>
          <cell r="D65" t="str">
            <v>BIG LOAF BREAD FLOUR</v>
          </cell>
          <cell r="E65" t="str">
            <v>GOLD MEDAL</v>
          </cell>
          <cell r="F65" t="str">
            <v>50LB</v>
          </cell>
          <cell r="G65">
            <v>0</v>
          </cell>
          <cell r="H65" t="str">
            <v>Yes</v>
          </cell>
          <cell r="I65" t="str">
            <v>SK</v>
          </cell>
        </row>
        <row r="66">
          <cell r="B66">
            <v>100898</v>
          </cell>
          <cell r="C66">
            <v>58072</v>
          </cell>
          <cell r="D66" t="str">
            <v>WHOLE WHEAT FLOUR</v>
          </cell>
          <cell r="E66" t="str">
            <v>GOLD MEDAL</v>
          </cell>
          <cell r="F66" t="str">
            <v>50LB</v>
          </cell>
          <cell r="G66">
            <v>0</v>
          </cell>
          <cell r="H66" t="str">
            <v>Yes</v>
          </cell>
          <cell r="I66" t="str">
            <v>SK</v>
          </cell>
        </row>
        <row r="67">
          <cell r="B67">
            <v>100918</v>
          </cell>
          <cell r="C67" t="str">
            <v>3418/162976</v>
          </cell>
          <cell r="D67" t="str">
            <v>BOSTON CLAM CHOWDER</v>
          </cell>
          <cell r="E67" t="str">
            <v>CHEF FRANCISCO</v>
          </cell>
          <cell r="F67" t="str">
            <v>4/4LB</v>
          </cell>
          <cell r="G67">
            <v>0</v>
          </cell>
          <cell r="H67" t="str">
            <v>Yes</v>
          </cell>
          <cell r="I67" t="str">
            <v>CS</v>
          </cell>
        </row>
        <row r="68">
          <cell r="B68">
            <v>100980</v>
          </cell>
          <cell r="C68">
            <v>470007</v>
          </cell>
          <cell r="D68" t="str">
            <v>ALL AMERICAN BURG ON WG BUN IW</v>
          </cell>
          <cell r="E68" t="str">
            <v>INTEGRATED</v>
          </cell>
          <cell r="F68" t="str">
            <v>50/4.25OZ</v>
          </cell>
          <cell r="G68">
            <v>610</v>
          </cell>
          <cell r="H68" t="str">
            <v>Yes</v>
          </cell>
          <cell r="I68" t="str">
            <v>CS</v>
          </cell>
        </row>
        <row r="69">
          <cell r="B69">
            <v>100990</v>
          </cell>
          <cell r="C69" t="str">
            <v>N32300B</v>
          </cell>
          <cell r="D69" t="str">
            <v>TRIPLE B BRGR W/ FOIL RS BULK</v>
          </cell>
          <cell r="E69" t="str">
            <v>INTEGRATED</v>
          </cell>
          <cell r="F69" t="str">
            <v>90/3OZ</v>
          </cell>
          <cell r="G69">
            <v>6</v>
          </cell>
          <cell r="H69" t="str">
            <v>Yes</v>
          </cell>
          <cell r="I69" t="str">
            <v>CS</v>
          </cell>
        </row>
        <row r="70">
          <cell r="B70">
            <v>101002</v>
          </cell>
          <cell r="C70">
            <v>2567</v>
          </cell>
          <cell r="D70" t="str">
            <v>XLEAN TKY SALAMI SLCD PRECKD</v>
          </cell>
          <cell r="E70" t="str">
            <v xml:space="preserve">JENNIE O </v>
          </cell>
          <cell r="F70" t="str">
            <v>12/1LB</v>
          </cell>
          <cell r="G70">
            <v>3</v>
          </cell>
          <cell r="H70" t="str">
            <v>Yes</v>
          </cell>
          <cell r="I70" t="str">
            <v>CS</v>
          </cell>
        </row>
        <row r="71">
          <cell r="B71">
            <v>101004</v>
          </cell>
          <cell r="C71">
            <v>2577</v>
          </cell>
          <cell r="D71" t="str">
            <v>EXTRA LEAN SL TURKEY BOLOGNA</v>
          </cell>
          <cell r="E71" t="str">
            <v xml:space="preserve">JENNIE O </v>
          </cell>
          <cell r="F71" t="str">
            <v>12/1LB</v>
          </cell>
          <cell r="G71">
            <v>48</v>
          </cell>
          <cell r="H71" t="str">
            <v>Yes</v>
          </cell>
          <cell r="I71" t="str">
            <v>CS</v>
          </cell>
        </row>
        <row r="72">
          <cell r="B72">
            <v>101006</v>
          </cell>
          <cell r="C72">
            <v>612869</v>
          </cell>
          <cell r="D72" t="str">
            <v>5" 8/1 TURKEY FRANKS</v>
          </cell>
          <cell r="E72" t="str">
            <v xml:space="preserve">JENNIE O </v>
          </cell>
          <cell r="F72" t="str">
            <v>4/5LB</v>
          </cell>
          <cell r="G72">
            <v>138</v>
          </cell>
          <cell r="H72" t="str">
            <v>Yes</v>
          </cell>
          <cell r="I72" t="str">
            <v>CS</v>
          </cell>
        </row>
        <row r="73">
          <cell r="B73">
            <v>101036</v>
          </cell>
          <cell r="C73">
            <v>3314</v>
          </cell>
          <cell r="D73" t="str">
            <v>CHURROS 5" MINI</v>
          </cell>
          <cell r="E73" t="str">
            <v>J &amp; J SNACK FOODS</v>
          </cell>
          <cell r="F73" t="str">
            <v>200CT</v>
          </cell>
          <cell r="G73">
            <v>0</v>
          </cell>
          <cell r="H73" t="str">
            <v>Yes</v>
          </cell>
          <cell r="I73" t="str">
            <v>CS</v>
          </cell>
        </row>
        <row r="74">
          <cell r="B74">
            <v>101118</v>
          </cell>
          <cell r="C74">
            <v>4508</v>
          </cell>
          <cell r="D74" t="str">
            <v>FUNNEL CAKE 5"</v>
          </cell>
          <cell r="E74" t="str">
            <v>J &amp; J SNACK FOODS</v>
          </cell>
          <cell r="F74" t="str">
            <v>48/2.5OZ</v>
          </cell>
          <cell r="G74">
            <v>0</v>
          </cell>
          <cell r="H74" t="str">
            <v>Yes</v>
          </cell>
          <cell r="I74" t="str">
            <v>CS</v>
          </cell>
        </row>
        <row r="75">
          <cell r="B75">
            <v>101132</v>
          </cell>
          <cell r="C75">
            <v>10070247141610</v>
          </cell>
          <cell r="D75" t="str">
            <v>1/4 X 1/4 DICED HAM</v>
          </cell>
          <cell r="E75" t="str">
            <v>FARMLAND</v>
          </cell>
          <cell r="F75" t="str">
            <v>2/5LB</v>
          </cell>
          <cell r="G75">
            <v>0</v>
          </cell>
          <cell r="H75" t="str">
            <v>Yes</v>
          </cell>
          <cell r="I75" t="str">
            <v>CS</v>
          </cell>
        </row>
        <row r="76">
          <cell r="B76">
            <v>101144</v>
          </cell>
          <cell r="C76">
            <v>70247811578</v>
          </cell>
          <cell r="D76" t="str">
            <v>6" 6/1 ALL BEEF HOT DOG</v>
          </cell>
          <cell r="E76" t="str">
            <v>FARMLAND</v>
          </cell>
          <cell r="F76" t="str">
            <v>10LB</v>
          </cell>
          <cell r="G76">
            <v>199</v>
          </cell>
          <cell r="H76" t="str">
            <v>Yes</v>
          </cell>
          <cell r="I76" t="str">
            <v>CS</v>
          </cell>
        </row>
        <row r="77">
          <cell r="B77">
            <v>101238</v>
          </cell>
          <cell r="C77" t="str">
            <v>63352-9</v>
          </cell>
          <cell r="D77" t="str">
            <v>WG SHAMROCK SHAPED NUGGETS</v>
          </cell>
          <cell r="E77" t="str">
            <v>SMART FOODS</v>
          </cell>
          <cell r="F77" t="str">
            <v>10LB</v>
          </cell>
          <cell r="G77">
            <v>0</v>
          </cell>
          <cell r="H77" t="str">
            <v>Yes</v>
          </cell>
          <cell r="I77" t="str">
            <v>CS</v>
          </cell>
        </row>
        <row r="78">
          <cell r="B78">
            <v>101240</v>
          </cell>
          <cell r="C78" t="str">
            <v>63354-9</v>
          </cell>
          <cell r="D78" t="str">
            <v>WG ABC 123 SHAPED NUGGETS</v>
          </cell>
          <cell r="E78" t="str">
            <v>SMART FOODS</v>
          </cell>
          <cell r="F78" t="str">
            <v>10LB</v>
          </cell>
          <cell r="G78">
            <v>489</v>
          </cell>
          <cell r="H78" t="str">
            <v>Yes</v>
          </cell>
          <cell r="I78" t="str">
            <v>CS</v>
          </cell>
        </row>
        <row r="79">
          <cell r="B79">
            <v>101264</v>
          </cell>
          <cell r="C79" t="str">
            <v>63355-9</v>
          </cell>
          <cell r="D79" t="str">
            <v>WG WINTER WNDRLND SHPD NUGGETS</v>
          </cell>
          <cell r="E79" t="str">
            <v>SMART FOODS</v>
          </cell>
          <cell r="F79" t="str">
            <v>10LB</v>
          </cell>
          <cell r="G79">
            <v>70</v>
          </cell>
          <cell r="H79" t="str">
            <v>Yes</v>
          </cell>
          <cell r="I79" t="str">
            <v>CS</v>
          </cell>
        </row>
        <row r="80">
          <cell r="B80">
            <v>101266</v>
          </cell>
          <cell r="C80" t="str">
            <v>63356-9</v>
          </cell>
          <cell r="D80" t="str">
            <v>WG HEART SHAPED NUGGETS</v>
          </cell>
          <cell r="E80" t="str">
            <v>SMART FOODS</v>
          </cell>
          <cell r="F80" t="str">
            <v>10LB</v>
          </cell>
          <cell r="G80">
            <v>0</v>
          </cell>
          <cell r="H80" t="str">
            <v>Yes</v>
          </cell>
          <cell r="I80" t="str">
            <v>CS</v>
          </cell>
        </row>
        <row r="81">
          <cell r="B81">
            <v>101285</v>
          </cell>
          <cell r="C81">
            <v>84093</v>
          </cell>
          <cell r="D81" t="str">
            <v>8 PC BREADED CHX PORTIONS</v>
          </cell>
          <cell r="E81" t="str">
            <v>KOCH FOODS</v>
          </cell>
          <cell r="F81" t="str">
            <v>12.5LB</v>
          </cell>
          <cell r="G81">
            <v>12</v>
          </cell>
          <cell r="H81" t="str">
            <v>Yes</v>
          </cell>
          <cell r="I81" t="str">
            <v>CS</v>
          </cell>
        </row>
        <row r="82">
          <cell r="B82">
            <v>101288</v>
          </cell>
          <cell r="C82">
            <v>84085</v>
          </cell>
          <cell r="D82" t="str">
            <v>BREADED CHICKEN DRUMSTICKS</v>
          </cell>
          <cell r="E82" t="str">
            <v>KOCH FOODS</v>
          </cell>
          <cell r="F82" t="str">
            <v>3/6LB</v>
          </cell>
          <cell r="G82">
            <v>60</v>
          </cell>
          <cell r="H82" t="str">
            <v>Yes</v>
          </cell>
          <cell r="I82" t="str">
            <v>CS</v>
          </cell>
        </row>
        <row r="83">
          <cell r="B83">
            <v>101292</v>
          </cell>
          <cell r="C83">
            <v>86318</v>
          </cell>
          <cell r="D83" t="str">
            <v>CHIX BREAST POPCORN CHICKEN</v>
          </cell>
          <cell r="E83" t="str">
            <v>KOCH FOODS</v>
          </cell>
          <cell r="F83" t="str">
            <v>2/5LB</v>
          </cell>
          <cell r="G83">
            <v>20</v>
          </cell>
          <cell r="H83" t="str">
            <v>Yes</v>
          </cell>
          <cell r="I83" t="str">
            <v>CS</v>
          </cell>
        </row>
        <row r="84">
          <cell r="B84">
            <v>101296</v>
          </cell>
          <cell r="C84">
            <v>88406</v>
          </cell>
          <cell r="D84" t="str">
            <v>CHICKEN THIGH FAJITA STRIPS</v>
          </cell>
          <cell r="E84" t="str">
            <v>KOCH FOODS</v>
          </cell>
          <cell r="F84" t="str">
            <v>2/5LB</v>
          </cell>
          <cell r="G84">
            <v>0</v>
          </cell>
          <cell r="H84" t="str">
            <v>Yes</v>
          </cell>
          <cell r="I84" t="str">
            <v>CS</v>
          </cell>
        </row>
        <row r="85">
          <cell r="B85">
            <v>101300</v>
          </cell>
          <cell r="C85">
            <v>88612</v>
          </cell>
          <cell r="D85" t="str">
            <v>HOT BUFLO STYL CHIX WNGS&amp;DRUMS</v>
          </cell>
          <cell r="E85" t="str">
            <v>KOCH FOODS</v>
          </cell>
          <cell r="F85" t="str">
            <v>2/5LB</v>
          </cell>
          <cell r="G85">
            <v>0</v>
          </cell>
          <cell r="H85" t="str">
            <v>Yes</v>
          </cell>
          <cell r="I85" t="str">
            <v>CS</v>
          </cell>
        </row>
        <row r="86">
          <cell r="B86">
            <v>101306</v>
          </cell>
          <cell r="C86">
            <v>21260</v>
          </cell>
          <cell r="D86" t="str">
            <v>CINN-BROWN SUGR &amp; CREAM CHS IW</v>
          </cell>
          <cell r="E86" t="str">
            <v>TASTY BRANDS</v>
          </cell>
          <cell r="F86" t="str">
            <v>76/2.5OZ</v>
          </cell>
          <cell r="G86">
            <v>0</v>
          </cell>
          <cell r="H86" t="str">
            <v>Yes</v>
          </cell>
          <cell r="I86" t="str">
            <v>CS</v>
          </cell>
        </row>
        <row r="87">
          <cell r="B87">
            <v>101346</v>
          </cell>
          <cell r="C87" t="str">
            <v>49248/102082</v>
          </cell>
          <cell r="D87" t="str">
            <v>CHICKEN NOODLE SOUP</v>
          </cell>
          <cell r="E87" t="str">
            <v>MANNS TASTE TRADITIONS</v>
          </cell>
          <cell r="F87" t="str">
            <v>2/8LB</v>
          </cell>
          <cell r="G87">
            <v>25</v>
          </cell>
          <cell r="H87" t="str">
            <v>Yes</v>
          </cell>
          <cell r="I87" t="str">
            <v>CS</v>
          </cell>
        </row>
        <row r="88">
          <cell r="B88">
            <v>101348</v>
          </cell>
          <cell r="C88" t="str">
            <v>49262/102102</v>
          </cell>
          <cell r="D88" t="str">
            <v>NEW ENGLD CLAM CHOWDER SOUP</v>
          </cell>
          <cell r="E88" t="str">
            <v>MANNS TASTE TRADITIONS</v>
          </cell>
          <cell r="F88" t="str">
            <v>2/8LB</v>
          </cell>
          <cell r="G88">
            <v>5</v>
          </cell>
          <cell r="H88" t="str">
            <v>Yes</v>
          </cell>
          <cell r="I88" t="str">
            <v>CS</v>
          </cell>
        </row>
        <row r="89">
          <cell r="B89">
            <v>101360</v>
          </cell>
          <cell r="C89" t="str">
            <v>364102/90222</v>
          </cell>
          <cell r="D89" t="str">
            <v>FULLY COOKED SPANISH RICE</v>
          </cell>
          <cell r="E89" t="str">
            <v>MANNS TASTE TRADITIONS</v>
          </cell>
          <cell r="F89" t="str">
            <v>4/5LB</v>
          </cell>
          <cell r="G89">
            <v>66</v>
          </cell>
          <cell r="H89" t="str">
            <v>Yes</v>
          </cell>
          <cell r="I89" t="str">
            <v>CS</v>
          </cell>
        </row>
        <row r="90">
          <cell r="B90">
            <v>101426</v>
          </cell>
          <cell r="C90" t="str">
            <v>381627/97712</v>
          </cell>
          <cell r="D90" t="str">
            <v>GARDEN VEGGIE PATTY</v>
          </cell>
          <cell r="E90" t="str">
            <v>MORNINGSTAR (KELLOGGS)</v>
          </cell>
          <cell r="F90" t="str">
            <v>48/3.5OZ</v>
          </cell>
          <cell r="G90">
            <v>0</v>
          </cell>
          <cell r="H90" t="str">
            <v>Yes</v>
          </cell>
          <cell r="I90" t="str">
            <v>CS</v>
          </cell>
        </row>
        <row r="91">
          <cell r="B91">
            <v>101464</v>
          </cell>
          <cell r="C91">
            <v>8708</v>
          </cell>
          <cell r="D91" t="str">
            <v>REGULAR CUT GREEN BEANS</v>
          </cell>
          <cell r="E91" t="str">
            <v>CHOICE</v>
          </cell>
          <cell r="F91" t="str">
            <v>1/20LB</v>
          </cell>
          <cell r="G91">
            <v>142</v>
          </cell>
          <cell r="H91" t="str">
            <v>Yes</v>
          </cell>
          <cell r="I91" t="str">
            <v>CS</v>
          </cell>
        </row>
        <row r="92">
          <cell r="B92">
            <v>101468</v>
          </cell>
          <cell r="C92">
            <v>6006</v>
          </cell>
          <cell r="D92" t="str">
            <v>SMOOTH SLICED CARROTS</v>
          </cell>
          <cell r="E92" t="str">
            <v>CHOICE</v>
          </cell>
          <cell r="F92" t="str">
            <v>1/20LB</v>
          </cell>
          <cell r="G92">
            <v>27</v>
          </cell>
          <cell r="H92" t="str">
            <v>Yes</v>
          </cell>
          <cell r="I92" t="str">
            <v>CS</v>
          </cell>
        </row>
        <row r="93">
          <cell r="B93">
            <v>101472</v>
          </cell>
          <cell r="C93">
            <v>10912</v>
          </cell>
          <cell r="D93" t="str">
            <v>VEGETABLES MIXED</v>
          </cell>
          <cell r="E93" t="str">
            <v>WORLDS FINEST</v>
          </cell>
          <cell r="F93" t="str">
            <v>1/20LB</v>
          </cell>
          <cell r="G93">
            <v>0</v>
          </cell>
          <cell r="H93" t="str">
            <v>Yes</v>
          </cell>
          <cell r="I93" t="str">
            <v>CS</v>
          </cell>
        </row>
        <row r="94">
          <cell r="B94">
            <v>101474</v>
          </cell>
          <cell r="C94">
            <v>12312</v>
          </cell>
          <cell r="D94" t="str">
            <v>PEAS GREEN</v>
          </cell>
          <cell r="E94" t="str">
            <v>WORLDS FINEST</v>
          </cell>
          <cell r="F94" t="str">
            <v>1/20LB</v>
          </cell>
          <cell r="G94">
            <v>5</v>
          </cell>
          <cell r="H94" t="str">
            <v>Yes</v>
          </cell>
          <cell r="I94" t="str">
            <v>CS</v>
          </cell>
        </row>
        <row r="95">
          <cell r="B95">
            <v>101476</v>
          </cell>
          <cell r="C95">
            <v>606</v>
          </cell>
          <cell r="D95" t="str">
            <v>CALIFORNIA BLEND VEGETABLES</v>
          </cell>
          <cell r="E95" t="str">
            <v>READY FIX</v>
          </cell>
          <cell r="F95" t="str">
            <v>1/20LB</v>
          </cell>
          <cell r="G95">
            <v>193</v>
          </cell>
          <cell r="H95" t="str">
            <v>Yes</v>
          </cell>
          <cell r="I95" t="str">
            <v>CS</v>
          </cell>
        </row>
        <row r="96">
          <cell r="B96">
            <v>101478</v>
          </cell>
          <cell r="C96">
            <v>1107</v>
          </cell>
          <cell r="D96" t="str">
            <v>ORIENTAL BLEND VEGETABLES</v>
          </cell>
          <cell r="E96" t="str">
            <v>READY FIX</v>
          </cell>
          <cell r="F96" t="str">
            <v>1/20LB</v>
          </cell>
          <cell r="G96">
            <v>49</v>
          </cell>
          <cell r="H96" t="str">
            <v>Yes</v>
          </cell>
          <cell r="I96" t="str">
            <v>CS</v>
          </cell>
        </row>
        <row r="97">
          <cell r="B97">
            <v>101480</v>
          </cell>
          <cell r="C97">
            <v>27403</v>
          </cell>
          <cell r="D97" t="str">
            <v>MINI COB CORN</v>
          </cell>
          <cell r="E97" t="str">
            <v>READY FIX</v>
          </cell>
          <cell r="F97" t="str">
            <v>96/3OZ</v>
          </cell>
          <cell r="G97">
            <v>115</v>
          </cell>
          <cell r="H97" t="str">
            <v>Yes</v>
          </cell>
          <cell r="I97" t="str">
            <v>CS</v>
          </cell>
        </row>
        <row r="98">
          <cell r="B98">
            <v>101482</v>
          </cell>
          <cell r="C98">
            <v>13112</v>
          </cell>
          <cell r="D98" t="str">
            <v>PEAS &amp; CARROTS</v>
          </cell>
          <cell r="E98" t="str">
            <v>READY FIX</v>
          </cell>
          <cell r="F98" t="str">
            <v>1/20LB</v>
          </cell>
          <cell r="G98">
            <v>0</v>
          </cell>
          <cell r="H98" t="str">
            <v>Yes</v>
          </cell>
          <cell r="I98" t="str">
            <v>CS</v>
          </cell>
        </row>
        <row r="99">
          <cell r="B99">
            <v>101496</v>
          </cell>
          <cell r="C99" t="str">
            <v>30322/364436</v>
          </cell>
          <cell r="D99" t="str">
            <v>VEGETABLE LASAGNA</v>
          </cell>
          <cell r="E99" t="str">
            <v>NESTLE PROFESSIONAL</v>
          </cell>
          <cell r="F99" t="str">
            <v>4/96OZ</v>
          </cell>
          <cell r="G99">
            <v>1</v>
          </cell>
          <cell r="H99" t="str">
            <v>Yes</v>
          </cell>
          <cell r="I99" t="str">
            <v>CS</v>
          </cell>
        </row>
        <row r="100">
          <cell r="B100">
            <v>101498</v>
          </cell>
          <cell r="C100" t="str">
            <v>30321/364342</v>
          </cell>
          <cell r="D100" t="str">
            <v>LASAGNA W/MEAT SAUCE</v>
          </cell>
          <cell r="E100" t="str">
            <v>NESTLE PROFESSIONAL</v>
          </cell>
          <cell r="F100" t="str">
            <v>4/96OZ</v>
          </cell>
          <cell r="G100">
            <v>0</v>
          </cell>
          <cell r="H100" t="str">
            <v>Yes</v>
          </cell>
          <cell r="I100" t="str">
            <v>CS</v>
          </cell>
        </row>
        <row r="101">
          <cell r="B101">
            <v>101506</v>
          </cell>
          <cell r="C101" t="str">
            <v>30478/364428</v>
          </cell>
          <cell r="D101" t="str">
            <v>POTATO AU GRATIN</v>
          </cell>
          <cell r="E101" t="str">
            <v>NESTLE PROFESSIONAL</v>
          </cell>
          <cell r="F101" t="str">
            <v>4/76OZ</v>
          </cell>
          <cell r="G101">
            <v>0</v>
          </cell>
          <cell r="H101" t="str">
            <v>Yes</v>
          </cell>
          <cell r="I101" t="str">
            <v>CS</v>
          </cell>
        </row>
        <row r="102">
          <cell r="B102">
            <v>101592</v>
          </cell>
          <cell r="C102" t="str">
            <v>94562-06226</v>
          </cell>
          <cell r="D102" t="str">
            <v>CINNAMON ROLLS TWIRL DOUGH</v>
          </cell>
          <cell r="E102" t="str">
            <v>PILLSBURY</v>
          </cell>
          <cell r="F102" t="str">
            <v>100/5OZ</v>
          </cell>
          <cell r="G102">
            <v>2</v>
          </cell>
          <cell r="H102" t="str">
            <v>Yes</v>
          </cell>
          <cell r="I102" t="str">
            <v>CS</v>
          </cell>
        </row>
        <row r="103">
          <cell r="B103">
            <v>101598</v>
          </cell>
          <cell r="C103">
            <v>108151</v>
          </cell>
          <cell r="D103" t="str">
            <v>RASPBRY WHITE CHNK SCONE DOUGH</v>
          </cell>
          <cell r="E103" t="str">
            <v>PILLSBURY</v>
          </cell>
          <cell r="F103" t="str">
            <v>96/3.75OZ</v>
          </cell>
          <cell r="G103">
            <v>0</v>
          </cell>
          <cell r="H103" t="str">
            <v>Yes</v>
          </cell>
          <cell r="I103" t="str">
            <v>CS</v>
          </cell>
        </row>
        <row r="104">
          <cell r="B104">
            <v>101610</v>
          </cell>
          <cell r="C104">
            <v>132102</v>
          </cell>
          <cell r="D104" t="str">
            <v>BAKED CROISSANT SLICED</v>
          </cell>
          <cell r="E104" t="str">
            <v>PILLSBURY</v>
          </cell>
          <cell r="F104" t="str">
            <v>64/2OZ</v>
          </cell>
          <cell r="G104">
            <v>0</v>
          </cell>
          <cell r="H104" t="str">
            <v>Yes</v>
          </cell>
          <cell r="I104" t="str">
            <v>CS</v>
          </cell>
        </row>
        <row r="105">
          <cell r="B105">
            <v>101612</v>
          </cell>
          <cell r="C105">
            <v>32391</v>
          </cell>
          <cell r="D105" t="str">
            <v>BAKED WG RICH EZ SPLT BISCUIT</v>
          </cell>
          <cell r="E105" t="str">
            <v>PILLSBURY</v>
          </cell>
          <cell r="F105" t="str">
            <v>24CT</v>
          </cell>
          <cell r="G105">
            <v>0</v>
          </cell>
          <cell r="H105" t="str">
            <v>Yes</v>
          </cell>
          <cell r="I105" t="str">
            <v>PK</v>
          </cell>
        </row>
        <row r="106">
          <cell r="B106">
            <v>101624</v>
          </cell>
          <cell r="C106">
            <v>5385</v>
          </cell>
          <cell r="D106" t="str">
            <v xml:space="preserve">UNBAKED CINN ROLL TWIST </v>
          </cell>
          <cell r="E106" t="str">
            <v>PILLSBURY</v>
          </cell>
          <cell r="F106" t="str">
            <v>52/4.25OZ</v>
          </cell>
          <cell r="G106">
            <v>0</v>
          </cell>
          <cell r="H106" t="str">
            <v>Yes</v>
          </cell>
          <cell r="I106" t="str">
            <v>CS</v>
          </cell>
        </row>
        <row r="107">
          <cell r="B107">
            <v>101642</v>
          </cell>
          <cell r="C107">
            <v>10000001147</v>
          </cell>
          <cell r="D107" t="str">
            <v>WG MINI CHEESEBURGER TWINS IW</v>
          </cell>
          <cell r="E107" t="str">
            <v>ADVANCE PIERRE</v>
          </cell>
          <cell r="F107" t="str">
            <v>42/5.3OZ</v>
          </cell>
          <cell r="G107">
            <v>0</v>
          </cell>
          <cell r="H107" t="str">
            <v>Yes</v>
          </cell>
          <cell r="I107" t="str">
            <v>CS</v>
          </cell>
        </row>
        <row r="108">
          <cell r="B108">
            <v>101680</v>
          </cell>
          <cell r="C108">
            <v>10000013816</v>
          </cell>
          <cell r="D108" t="str">
            <v>GRLD BF RIB W/ HONY BBQ SAUCE</v>
          </cell>
          <cell r="E108" t="str">
            <v>ADVANCE PIERRE</v>
          </cell>
          <cell r="F108" t="str">
            <v>100/3.25OZ</v>
          </cell>
          <cell r="G108">
            <v>0</v>
          </cell>
          <cell r="H108" t="str">
            <v>Yes</v>
          </cell>
          <cell r="I108" t="str">
            <v>CS</v>
          </cell>
        </row>
        <row r="109">
          <cell r="B109">
            <v>101682</v>
          </cell>
          <cell r="C109">
            <v>10000013817</v>
          </cell>
          <cell r="D109" t="str">
            <v>GRLD PRK RIBBQ W/HNY BBQ SAUCE</v>
          </cell>
          <cell r="E109" t="str">
            <v>ADVANCE PIERRE</v>
          </cell>
          <cell r="F109" t="str">
            <v>100/3.25OZ</v>
          </cell>
          <cell r="G109">
            <v>9</v>
          </cell>
          <cell r="H109" t="str">
            <v>Yes</v>
          </cell>
          <cell r="I109" t="str">
            <v>CS</v>
          </cell>
        </row>
        <row r="110">
          <cell r="B110">
            <v>101686</v>
          </cell>
          <cell r="C110">
            <v>10000013827</v>
          </cell>
          <cell r="D110" t="str">
            <v>BEEF TERIYAKI DIPPERS</v>
          </cell>
          <cell r="E110" t="str">
            <v>ADVANCE PIERRE</v>
          </cell>
          <cell r="F110" t="str">
            <v>400/.7OZ</v>
          </cell>
          <cell r="G110">
            <v>14</v>
          </cell>
          <cell r="H110" t="str">
            <v>Yes</v>
          </cell>
          <cell r="I110" t="str">
            <v>CS</v>
          </cell>
        </row>
        <row r="111">
          <cell r="B111">
            <v>101688</v>
          </cell>
          <cell r="C111">
            <v>10000013850</v>
          </cell>
          <cell r="D111" t="str">
            <v>PORK SAUSAGE PATTY</v>
          </cell>
          <cell r="E111" t="str">
            <v>ADVANCE PIERRE</v>
          </cell>
          <cell r="F111" t="str">
            <v>250/1.2OZ</v>
          </cell>
          <cell r="G111">
            <v>14</v>
          </cell>
          <cell r="H111" t="str">
            <v>Yes</v>
          </cell>
          <cell r="I111" t="str">
            <v>CS</v>
          </cell>
        </row>
        <row r="112">
          <cell r="B112">
            <v>101690</v>
          </cell>
          <cell r="C112">
            <v>10000004855</v>
          </cell>
          <cell r="D112" t="str">
            <v>PORK SAUSAGE LINK FC</v>
          </cell>
          <cell r="E112" t="str">
            <v>ADVANCE PIERRE</v>
          </cell>
          <cell r="F112" t="str">
            <v>250/1.2OZ</v>
          </cell>
          <cell r="G112">
            <v>46</v>
          </cell>
          <cell r="H112" t="str">
            <v>Yes</v>
          </cell>
          <cell r="I112" t="str">
            <v>CS</v>
          </cell>
        </row>
        <row r="113">
          <cell r="B113">
            <v>101692</v>
          </cell>
          <cell r="C113">
            <v>10000005870</v>
          </cell>
          <cell r="D113" t="str">
            <v>BEEF MESQUITE DELUXE PATTY</v>
          </cell>
          <cell r="E113" t="str">
            <v>ADVANCE PIERRE</v>
          </cell>
          <cell r="F113" t="str">
            <v>135/2.45OZ</v>
          </cell>
          <cell r="G113">
            <v>0</v>
          </cell>
          <cell r="H113" t="str">
            <v>Yes</v>
          </cell>
          <cell r="I113" t="str">
            <v>CS</v>
          </cell>
        </row>
        <row r="114">
          <cell r="B114">
            <v>101694</v>
          </cell>
          <cell r="C114">
            <v>10000006871</v>
          </cell>
          <cell r="D114" t="str">
            <v>BEEF DELUXE PATTY</v>
          </cell>
          <cell r="E114" t="str">
            <v>ADVANCE PIERRE</v>
          </cell>
          <cell r="F114" t="str">
            <v>135/2.45OZ</v>
          </cell>
          <cell r="G114">
            <v>0</v>
          </cell>
          <cell r="H114" t="str">
            <v>Yes</v>
          </cell>
          <cell r="I114" t="str">
            <v>CS</v>
          </cell>
        </row>
        <row r="115">
          <cell r="B115">
            <v>101708</v>
          </cell>
          <cell r="C115">
            <v>10000009785</v>
          </cell>
          <cell r="D115" t="str">
            <v>VEGGIE PATTY WITH TRYKI SAUCE</v>
          </cell>
          <cell r="E115" t="str">
            <v>ADVANCE PIERRE</v>
          </cell>
          <cell r="F115" t="str">
            <v>100/2.9OZ</v>
          </cell>
          <cell r="G115">
            <v>16</v>
          </cell>
          <cell r="H115" t="str">
            <v>Yes</v>
          </cell>
          <cell r="I115" t="str">
            <v>CS</v>
          </cell>
        </row>
        <row r="116">
          <cell r="B116">
            <v>101712</v>
          </cell>
          <cell r="C116">
            <v>10000029300</v>
          </cell>
          <cell r="D116" t="str">
            <v>MEATLOAF WITH KETCHUP</v>
          </cell>
          <cell r="E116" t="str">
            <v>ADVANCE PIERRE</v>
          </cell>
          <cell r="F116" t="str">
            <v>100/3OZ</v>
          </cell>
          <cell r="G116">
            <v>2</v>
          </cell>
          <cell r="H116" t="str">
            <v>Yes</v>
          </cell>
          <cell r="I116" t="str">
            <v>CS</v>
          </cell>
        </row>
        <row r="117">
          <cell r="B117">
            <v>101728</v>
          </cell>
          <cell r="C117">
            <v>10000009739</v>
          </cell>
          <cell r="D117" t="str">
            <v>BEEF CRUMBLES</v>
          </cell>
          <cell r="E117" t="str">
            <v>ADVANCE PIERRE</v>
          </cell>
          <cell r="F117" t="str">
            <v>8/5LB</v>
          </cell>
          <cell r="G117">
            <v>0</v>
          </cell>
          <cell r="H117" t="str">
            <v>Yes</v>
          </cell>
          <cell r="I117" t="str">
            <v>CS</v>
          </cell>
        </row>
        <row r="118">
          <cell r="B118">
            <v>101738</v>
          </cell>
          <cell r="C118">
            <v>10000009945</v>
          </cell>
          <cell r="D118" t="str">
            <v>CHICKEN PATTY W/BBQ SAUCE</v>
          </cell>
          <cell r="E118" t="str">
            <v>ADVANCE PIERRE</v>
          </cell>
          <cell r="F118" t="str">
            <v>100/2.4OZ</v>
          </cell>
          <cell r="G118">
            <v>0</v>
          </cell>
          <cell r="H118" t="str">
            <v>Yes</v>
          </cell>
          <cell r="I118" t="str">
            <v>CS</v>
          </cell>
        </row>
        <row r="119">
          <cell r="B119">
            <v>101752</v>
          </cell>
          <cell r="C119" t="str">
            <v>6BTT480B</v>
          </cell>
          <cell r="D119" t="str">
            <v xml:space="preserve">NADA TACO TRKY  BREAKFAST </v>
          </cell>
          <cell r="E119" t="str">
            <v>BELL TASTY</v>
          </cell>
          <cell r="F119" t="str">
            <v>60/4OZ</v>
          </cell>
          <cell r="G119">
            <v>0</v>
          </cell>
          <cell r="H119" t="str">
            <v>Yes</v>
          </cell>
          <cell r="I119" t="str">
            <v>CS</v>
          </cell>
        </row>
        <row r="120">
          <cell r="B120">
            <v>101754</v>
          </cell>
          <cell r="C120" t="str">
            <v>6BTT480W</v>
          </cell>
          <cell r="D120" t="str">
            <v>NADA TACO TRKY  BREAKFAST IW</v>
          </cell>
          <cell r="E120" t="str">
            <v>BELL TASTY</v>
          </cell>
          <cell r="F120" t="str">
            <v>60/4OZ</v>
          </cell>
          <cell r="G120">
            <v>60</v>
          </cell>
          <cell r="H120" t="str">
            <v>Yes</v>
          </cell>
          <cell r="I120" t="str">
            <v>CS</v>
          </cell>
        </row>
        <row r="121">
          <cell r="B121">
            <v>101756</v>
          </cell>
          <cell r="C121" t="str">
            <v>6HABTACW</v>
          </cell>
          <cell r="D121" t="str">
            <v>NADA TURKEY HABANERO HOT IW</v>
          </cell>
          <cell r="E121" t="str">
            <v>BELL TASTY</v>
          </cell>
          <cell r="F121" t="str">
            <v>60/5OZ</v>
          </cell>
          <cell r="G121">
            <v>0</v>
          </cell>
          <cell r="H121" t="str">
            <v>Yes</v>
          </cell>
          <cell r="I121" t="str">
            <v>CS</v>
          </cell>
        </row>
        <row r="122">
          <cell r="B122">
            <v>101764</v>
          </cell>
          <cell r="C122" t="str">
            <v>6TT200B</v>
          </cell>
          <cell r="D122" t="str">
            <v xml:space="preserve">NADA TACO TURKEY </v>
          </cell>
          <cell r="E122" t="str">
            <v>BELL TASTY</v>
          </cell>
          <cell r="F122" t="str">
            <v>60/5OZ</v>
          </cell>
          <cell r="G122">
            <v>240</v>
          </cell>
          <cell r="H122" t="str">
            <v>Yes</v>
          </cell>
          <cell r="I122" t="str">
            <v>CS</v>
          </cell>
        </row>
        <row r="123">
          <cell r="B123">
            <v>101766</v>
          </cell>
          <cell r="C123" t="str">
            <v>6TT200W</v>
          </cell>
          <cell r="D123" t="str">
            <v>NADA TACO TURKEY IW</v>
          </cell>
          <cell r="E123" t="str">
            <v>BELL TASTY</v>
          </cell>
          <cell r="F123" t="str">
            <v>60/5OZ</v>
          </cell>
          <cell r="G123">
            <v>2308</v>
          </cell>
          <cell r="H123" t="str">
            <v>Yes</v>
          </cell>
          <cell r="I123" t="str">
            <v>CS</v>
          </cell>
        </row>
        <row r="124">
          <cell r="B124">
            <v>101770</v>
          </cell>
          <cell r="C124" t="str">
            <v>6BTP375W</v>
          </cell>
          <cell r="D124" t="str">
            <v>NADA PIZZA TURKEY  IW</v>
          </cell>
          <cell r="E124" t="str">
            <v>BELL TASTY</v>
          </cell>
          <cell r="F124" t="str">
            <v>60/4OZ</v>
          </cell>
          <cell r="G124">
            <v>272</v>
          </cell>
          <cell r="H124" t="str">
            <v>Yes</v>
          </cell>
          <cell r="I124" t="str">
            <v>CS</v>
          </cell>
        </row>
        <row r="125">
          <cell r="B125">
            <v>101826</v>
          </cell>
          <cell r="C125">
            <v>15109</v>
          </cell>
          <cell r="D125" t="str">
            <v>ORIENTAL ORANGE GLAZE</v>
          </cell>
          <cell r="E125" t="str">
            <v>REAL MEX FOODS</v>
          </cell>
          <cell r="F125" t="str">
            <v>4/5LB</v>
          </cell>
          <cell r="G125">
            <v>16</v>
          </cell>
          <cell r="H125" t="str">
            <v>Yes</v>
          </cell>
          <cell r="I125" t="str">
            <v>CS</v>
          </cell>
        </row>
        <row r="126">
          <cell r="B126">
            <v>101830</v>
          </cell>
          <cell r="C126">
            <v>2559</v>
          </cell>
          <cell r="D126" t="str">
            <v>ON TOP TOPPING</v>
          </cell>
          <cell r="E126" t="str">
            <v>RICHS</v>
          </cell>
          <cell r="F126" t="str">
            <v>12/16OZ</v>
          </cell>
          <cell r="G126">
            <v>0</v>
          </cell>
          <cell r="H126" t="str">
            <v>Yes</v>
          </cell>
          <cell r="I126" t="str">
            <v>CS</v>
          </cell>
        </row>
        <row r="127">
          <cell r="B127">
            <v>101882</v>
          </cell>
          <cell r="C127">
            <v>17179</v>
          </cell>
          <cell r="D127" t="str">
            <v>UNBAKED 9" PIE SHELLS</v>
          </cell>
          <cell r="E127" t="str">
            <v>RICHS</v>
          </cell>
          <cell r="F127" t="str">
            <v>24/8OZ</v>
          </cell>
          <cell r="G127">
            <v>0</v>
          </cell>
          <cell r="H127" t="str">
            <v>Yes</v>
          </cell>
          <cell r="I127" t="str">
            <v>CS</v>
          </cell>
        </row>
        <row r="128">
          <cell r="B128">
            <v>101914</v>
          </cell>
          <cell r="C128">
            <v>67400</v>
          </cell>
          <cell r="D128" t="str">
            <v>FRENCH TOAST STICKS</v>
          </cell>
          <cell r="E128" t="str">
            <v>RICHS</v>
          </cell>
          <cell r="F128" t="str">
            <v>5/2LB</v>
          </cell>
          <cell r="G128">
            <v>0</v>
          </cell>
          <cell r="H128" t="str">
            <v>Yes</v>
          </cell>
          <cell r="I128" t="str">
            <v>CS</v>
          </cell>
        </row>
        <row r="129">
          <cell r="B129">
            <v>101922</v>
          </cell>
          <cell r="C129">
            <v>87783</v>
          </cell>
          <cell r="D129" t="str">
            <v xml:space="preserve">FRENCH BREADSTICKS </v>
          </cell>
          <cell r="E129" t="str">
            <v>RICHS</v>
          </cell>
          <cell r="F129" t="str">
            <v>120/1.50OZ</v>
          </cell>
          <cell r="G129">
            <v>0</v>
          </cell>
          <cell r="H129" t="str">
            <v>Yes</v>
          </cell>
          <cell r="I129" t="str">
            <v>CS</v>
          </cell>
        </row>
        <row r="130">
          <cell r="B130">
            <v>101934</v>
          </cell>
          <cell r="C130" t="str">
            <v>R2PX25QCO/575032</v>
          </cell>
          <cell r="D130" t="str">
            <v>WG PARBOILED BROWN RICE</v>
          </cell>
          <cell r="E130" t="str">
            <v>PRODUCERS RICE</v>
          </cell>
          <cell r="F130" t="str">
            <v>25LB</v>
          </cell>
          <cell r="G130">
            <v>559</v>
          </cell>
          <cell r="H130" t="str">
            <v>Yes</v>
          </cell>
          <cell r="I130" t="str">
            <v>SK</v>
          </cell>
        </row>
        <row r="131">
          <cell r="B131">
            <v>101936</v>
          </cell>
          <cell r="C131" t="str">
            <v>R1YP259Z0</v>
          </cell>
          <cell r="D131" t="str">
            <v>PARBOILED LONG GRAIN RICE</v>
          </cell>
          <cell r="E131" t="str">
            <v>PRODUCERS RICE</v>
          </cell>
          <cell r="F131" t="str">
            <v>25LB</v>
          </cell>
          <cell r="G131">
            <v>410</v>
          </cell>
          <cell r="H131" t="str">
            <v>Yes</v>
          </cell>
          <cell r="I131" t="str">
            <v>CS</v>
          </cell>
        </row>
        <row r="132">
          <cell r="B132">
            <v>101942</v>
          </cell>
          <cell r="C132" t="str">
            <v>CT15120W</v>
          </cell>
          <cell r="D132" t="str">
            <v>CINNAMON TOAST W/ EGG BREAD IW</v>
          </cell>
          <cell r="E132" t="str">
            <v>ROSE &amp; SHORE</v>
          </cell>
          <cell r="F132" t="str">
            <v>72/2.2OZ</v>
          </cell>
          <cell r="G132">
            <v>1043</v>
          </cell>
          <cell r="H132" t="str">
            <v>Yes</v>
          </cell>
          <cell r="I132" t="str">
            <v>CS</v>
          </cell>
        </row>
        <row r="133">
          <cell r="B133">
            <v>102014</v>
          </cell>
          <cell r="C133">
            <v>69026</v>
          </cell>
          <cell r="D133" t="str">
            <v>VEGETABLE EGG ROLL</v>
          </cell>
          <cell r="E133" t="str">
            <v>MINH</v>
          </cell>
          <cell r="F133" t="str">
            <v>144/1.5OZ</v>
          </cell>
          <cell r="G133">
            <v>0</v>
          </cell>
          <cell r="H133" t="str">
            <v>Yes</v>
          </cell>
          <cell r="I133" t="str">
            <v>CS</v>
          </cell>
        </row>
        <row r="134">
          <cell r="B134">
            <v>102016</v>
          </cell>
          <cell r="C134">
            <v>69039</v>
          </cell>
          <cell r="D134" t="str">
            <v>VEGETABLE EGG ROLL</v>
          </cell>
          <cell r="E134" t="str">
            <v>MINH</v>
          </cell>
          <cell r="F134" t="str">
            <v>72/3OZ</v>
          </cell>
          <cell r="G134">
            <v>0</v>
          </cell>
          <cell r="H134" t="str">
            <v>Yes</v>
          </cell>
          <cell r="I134" t="str">
            <v>CS</v>
          </cell>
        </row>
        <row r="135">
          <cell r="B135">
            <v>102018</v>
          </cell>
          <cell r="C135">
            <v>69049</v>
          </cell>
          <cell r="D135" t="str">
            <v>CHICKEN EGG ROLL</v>
          </cell>
          <cell r="E135" t="str">
            <v>MINH</v>
          </cell>
          <cell r="F135" t="str">
            <v>72/3OZ</v>
          </cell>
          <cell r="G135">
            <v>0</v>
          </cell>
          <cell r="H135" t="str">
            <v>Yes</v>
          </cell>
          <cell r="I135" t="str">
            <v>CS</v>
          </cell>
        </row>
        <row r="136">
          <cell r="B136">
            <v>102184</v>
          </cell>
          <cell r="C136" t="str">
            <v>SB-1355</v>
          </cell>
          <cell r="D136" t="str">
            <v>WHOLE GRAIN DINNER ROLL IW</v>
          </cell>
          <cell r="E136" t="str">
            <v>SHANNONS</v>
          </cell>
          <cell r="F136" t="str">
            <v>120/1OZ</v>
          </cell>
          <cell r="G136">
            <v>164</v>
          </cell>
          <cell r="H136" t="str">
            <v>Yes</v>
          </cell>
          <cell r="I136" t="str">
            <v>CS</v>
          </cell>
        </row>
        <row r="137">
          <cell r="B137">
            <v>102204</v>
          </cell>
          <cell r="C137" t="str">
            <v>SB-800</v>
          </cell>
          <cell r="D137" t="str">
            <v>WW 4.5"  MINI HOAGIE ROLL SLD</v>
          </cell>
          <cell r="E137" t="str">
            <v>SHANNONS</v>
          </cell>
          <cell r="F137" t="str">
            <v>144/1.8OZ</v>
          </cell>
          <cell r="G137">
            <v>0</v>
          </cell>
          <cell r="H137" t="str">
            <v>Yes</v>
          </cell>
          <cell r="I137" t="str">
            <v>CS</v>
          </cell>
        </row>
        <row r="138">
          <cell r="B138">
            <v>102234</v>
          </cell>
          <cell r="C138">
            <v>10071179522768</v>
          </cell>
          <cell r="D138" t="str">
            <v>SOYBEAN EDAMAME</v>
          </cell>
          <cell r="E138" t="str">
            <v>SIMPLOT</v>
          </cell>
          <cell r="F138" t="str">
            <v>6/2.5LB</v>
          </cell>
          <cell r="G138">
            <v>718</v>
          </cell>
          <cell r="H138" t="str">
            <v>Yes</v>
          </cell>
          <cell r="I138" t="str">
            <v>CS</v>
          </cell>
        </row>
        <row r="139">
          <cell r="B139">
            <v>102240</v>
          </cell>
          <cell r="C139" t="str">
            <v>HWB12596</v>
          </cell>
          <cell r="D139" t="str">
            <v>MINI HONEY WHEAT BRKFST BAR IW</v>
          </cell>
          <cell r="E139" t="str">
            <v>SKY BLUE FOODS</v>
          </cell>
          <cell r="F139" t="str">
            <v>96/1.4OZ</v>
          </cell>
          <cell r="G139">
            <v>0</v>
          </cell>
          <cell r="H139" t="str">
            <v>Yes</v>
          </cell>
          <cell r="I139" t="str">
            <v>CS</v>
          </cell>
        </row>
        <row r="140">
          <cell r="B140">
            <v>102242</v>
          </cell>
          <cell r="C140" t="str">
            <v>HWB5172</v>
          </cell>
          <cell r="D140" t="str">
            <v>51% HONEY WHEAT BRKFST BAR IW</v>
          </cell>
          <cell r="E140" t="str">
            <v>SKY BLUE FOODS</v>
          </cell>
          <cell r="F140" t="str">
            <v>72/2.8OZ</v>
          </cell>
          <cell r="G140">
            <v>707</v>
          </cell>
          <cell r="H140" t="str">
            <v>Yes</v>
          </cell>
          <cell r="I140" t="str">
            <v>CS</v>
          </cell>
        </row>
        <row r="141">
          <cell r="B141">
            <v>102244</v>
          </cell>
          <cell r="C141" t="str">
            <v>WWB5160</v>
          </cell>
          <cell r="D141" t="str">
            <v>51% WW BREAKFAST BUN IW</v>
          </cell>
          <cell r="E141" t="str">
            <v>SKY BLUE FOODS</v>
          </cell>
          <cell r="F141" t="str">
            <v>60/2.6OZ</v>
          </cell>
          <cell r="G141">
            <v>3498</v>
          </cell>
          <cell r="H141" t="str">
            <v>Yes</v>
          </cell>
          <cell r="I141" t="str">
            <v>CS</v>
          </cell>
        </row>
        <row r="142">
          <cell r="B142">
            <v>102250</v>
          </cell>
          <cell r="C142" t="str">
            <v>WNCW250</v>
          </cell>
          <cell r="D142" t="str">
            <v>WHOLE WHEAT CINNAMON ROLL IW</v>
          </cell>
          <cell r="E142" t="str">
            <v>SKY BLUE FOODS</v>
          </cell>
          <cell r="F142" t="str">
            <v>72/2.6OZ</v>
          </cell>
          <cell r="G142">
            <v>0</v>
          </cell>
          <cell r="H142" t="str">
            <v>Yes</v>
          </cell>
          <cell r="I142" t="str">
            <v>CS</v>
          </cell>
        </row>
        <row r="143">
          <cell r="B143">
            <v>102256</v>
          </cell>
          <cell r="C143" t="str">
            <v>CBLD296</v>
          </cell>
          <cell r="D143" t="str">
            <v>WG CORN BREAD LOAF IW</v>
          </cell>
          <cell r="E143" t="str">
            <v>SKY BLUE FOODS</v>
          </cell>
          <cell r="F143" t="str">
            <v>96/2.5OZ</v>
          </cell>
          <cell r="G143">
            <v>100</v>
          </cell>
          <cell r="H143" t="str">
            <v>Yes</v>
          </cell>
          <cell r="I143" t="str">
            <v>CS</v>
          </cell>
        </row>
        <row r="144">
          <cell r="B144">
            <v>102268</v>
          </cell>
          <cell r="C144" t="str">
            <v>WWDR5172</v>
          </cell>
          <cell r="D144" t="str">
            <v>51% WHOLE WHEAT DINNER ROLL IW</v>
          </cell>
          <cell r="E144" t="str">
            <v>SKY BLUE FOODS</v>
          </cell>
          <cell r="F144" t="str">
            <v>72/1.75OZ</v>
          </cell>
          <cell r="G144">
            <v>0</v>
          </cell>
          <cell r="H144" t="str">
            <v>Yes</v>
          </cell>
          <cell r="I144" t="str">
            <v>CS</v>
          </cell>
        </row>
        <row r="145">
          <cell r="B145">
            <v>102284</v>
          </cell>
          <cell r="C145">
            <v>1071765</v>
          </cell>
          <cell r="D145" t="str">
            <v>EGG BACON CHSE BURRITO IW</v>
          </cell>
          <cell r="E145" t="str">
            <v>POSADA</v>
          </cell>
          <cell r="F145" t="str">
            <v>24/4OZ</v>
          </cell>
          <cell r="G145">
            <v>0</v>
          </cell>
          <cell r="H145" t="str">
            <v>Yes</v>
          </cell>
          <cell r="I145" t="str">
            <v>CS</v>
          </cell>
        </row>
        <row r="146">
          <cell r="B146">
            <v>102304</v>
          </cell>
          <cell r="C146">
            <v>4150165</v>
          </cell>
          <cell r="D146" t="str">
            <v>CHIX CHIMICHANGA IW</v>
          </cell>
          <cell r="E146" t="str">
            <v>POSADA</v>
          </cell>
          <cell r="F146" t="str">
            <v>24/5OZ</v>
          </cell>
          <cell r="G146">
            <v>377</v>
          </cell>
          <cell r="H146" t="str">
            <v>Yes</v>
          </cell>
          <cell r="I146" t="str">
            <v>CS</v>
          </cell>
        </row>
        <row r="147">
          <cell r="B147">
            <v>102306</v>
          </cell>
          <cell r="C147">
            <v>4152065</v>
          </cell>
          <cell r="D147" t="str">
            <v>BEEF CHIMICHANGA IW</v>
          </cell>
          <cell r="E147" t="str">
            <v>POSADA</v>
          </cell>
          <cell r="F147" t="str">
            <v>24/5OZ</v>
          </cell>
          <cell r="G147">
            <v>11</v>
          </cell>
          <cell r="H147" t="str">
            <v>Yes</v>
          </cell>
          <cell r="I147" t="str">
            <v>CS</v>
          </cell>
        </row>
        <row r="148">
          <cell r="B148">
            <v>102354</v>
          </cell>
          <cell r="C148">
            <v>9169135</v>
          </cell>
          <cell r="D148" t="str">
            <v>TRI-COLOR CHSE TORTELLINI</v>
          </cell>
          <cell r="E148" t="str">
            <v>ROTANELLI</v>
          </cell>
          <cell r="F148" t="str">
            <v>840/.19OZ</v>
          </cell>
          <cell r="G148">
            <v>0</v>
          </cell>
          <cell r="H148" t="str">
            <v>Yes</v>
          </cell>
          <cell r="I148" t="str">
            <v>CS</v>
          </cell>
        </row>
        <row r="149">
          <cell r="B149">
            <v>102365</v>
          </cell>
          <cell r="C149">
            <v>6070</v>
          </cell>
          <cell r="D149" t="str">
            <v>WG BAKED CINNAMON BUN IW</v>
          </cell>
          <cell r="E149" t="str">
            <v>SUPER BAKERY</v>
          </cell>
          <cell r="F149" t="str">
            <v>72/2.9OZ</v>
          </cell>
          <cell r="G149">
            <v>1488</v>
          </cell>
          <cell r="H149" t="str">
            <v>Yes</v>
          </cell>
          <cell r="I149" t="str">
            <v>CS</v>
          </cell>
        </row>
        <row r="150">
          <cell r="B150">
            <v>102398</v>
          </cell>
          <cell r="C150">
            <v>6060</v>
          </cell>
          <cell r="D150" t="str">
            <v>GOODYBUN WG IW</v>
          </cell>
          <cell r="E150" t="str">
            <v>SUPER BAKERY</v>
          </cell>
          <cell r="F150" t="str">
            <v>80/2.75OZ</v>
          </cell>
          <cell r="G150">
            <v>152</v>
          </cell>
          <cell r="H150" t="str">
            <v>Yes</v>
          </cell>
          <cell r="I150" t="str">
            <v>CS</v>
          </cell>
        </row>
        <row r="151">
          <cell r="B151">
            <v>102462</v>
          </cell>
          <cell r="C151">
            <v>30100</v>
          </cell>
          <cell r="D151" t="str">
            <v>100% ORANGE JUICE</v>
          </cell>
          <cell r="E151" t="str">
            <v>SUNCUP</v>
          </cell>
          <cell r="F151" t="str">
            <v>70/4OZ</v>
          </cell>
          <cell r="G151">
            <v>2250</v>
          </cell>
          <cell r="H151" t="str">
            <v>Yes</v>
          </cell>
          <cell r="I151" t="str">
            <v>CS</v>
          </cell>
        </row>
        <row r="152">
          <cell r="B152">
            <v>102464</v>
          </cell>
          <cell r="C152">
            <v>30301</v>
          </cell>
          <cell r="D152" t="str">
            <v>100% APPLE JUICE W/VIT C</v>
          </cell>
          <cell r="E152" t="str">
            <v>SUNCUP</v>
          </cell>
          <cell r="F152" t="str">
            <v>70/4OZ</v>
          </cell>
          <cell r="G152">
            <v>1697</v>
          </cell>
          <cell r="H152" t="str">
            <v>Yes</v>
          </cell>
          <cell r="I152" t="str">
            <v>CS</v>
          </cell>
        </row>
        <row r="153">
          <cell r="B153">
            <v>102466</v>
          </cell>
          <cell r="C153">
            <v>30501</v>
          </cell>
          <cell r="D153" t="str">
            <v>100% GRAPE JUICE W/VIT C</v>
          </cell>
          <cell r="E153" t="str">
            <v>SUNCUP</v>
          </cell>
          <cell r="F153" t="str">
            <v>70/4OZ</v>
          </cell>
          <cell r="G153">
            <v>469</v>
          </cell>
          <cell r="H153" t="str">
            <v>Yes</v>
          </cell>
          <cell r="I153" t="str">
            <v>CS</v>
          </cell>
        </row>
        <row r="154">
          <cell r="B154">
            <v>102468</v>
          </cell>
          <cell r="C154">
            <v>30800</v>
          </cell>
          <cell r="D154" t="str">
            <v>100% FRUIT PUNCH JUICE</v>
          </cell>
          <cell r="E154" t="str">
            <v>SUNCUP</v>
          </cell>
          <cell r="F154" t="str">
            <v>70/4OZ</v>
          </cell>
          <cell r="G154">
            <v>1332</v>
          </cell>
          <cell r="H154" t="str">
            <v>Yes</v>
          </cell>
          <cell r="I154" t="str">
            <v>CS</v>
          </cell>
        </row>
        <row r="155">
          <cell r="B155">
            <v>102472</v>
          </cell>
          <cell r="C155">
            <v>50100</v>
          </cell>
          <cell r="D155" t="str">
            <v>100% ORANGE JUICE</v>
          </cell>
          <cell r="E155" t="str">
            <v>SUNCUP</v>
          </cell>
          <cell r="F155" t="str">
            <v>70/6OZ</v>
          </cell>
          <cell r="G155">
            <v>683</v>
          </cell>
          <cell r="H155" t="str">
            <v>Yes</v>
          </cell>
          <cell r="I155" t="str">
            <v>CS</v>
          </cell>
        </row>
        <row r="156">
          <cell r="B156">
            <v>102474</v>
          </cell>
          <cell r="C156">
            <v>50301</v>
          </cell>
          <cell r="D156" t="str">
            <v>100% APPLE JUICE W/VIT C</v>
          </cell>
          <cell r="E156" t="str">
            <v>SUNCUP</v>
          </cell>
          <cell r="F156" t="str">
            <v>70/6OZ</v>
          </cell>
          <cell r="G156">
            <v>717</v>
          </cell>
          <cell r="H156" t="str">
            <v>Yes</v>
          </cell>
          <cell r="I156" t="str">
            <v>CS</v>
          </cell>
        </row>
        <row r="157">
          <cell r="B157">
            <v>102476</v>
          </cell>
          <cell r="C157">
            <v>50501</v>
          </cell>
          <cell r="D157" t="str">
            <v>100% GRAPE JUICE W/VIT C</v>
          </cell>
          <cell r="E157" t="str">
            <v>SUNCUP</v>
          </cell>
          <cell r="F157" t="str">
            <v>70/6OZ</v>
          </cell>
          <cell r="G157">
            <v>3</v>
          </cell>
          <cell r="H157" t="str">
            <v>Yes</v>
          </cell>
          <cell r="I157" t="str">
            <v>CS</v>
          </cell>
        </row>
        <row r="158">
          <cell r="B158">
            <v>102478</v>
          </cell>
          <cell r="C158">
            <v>50800</v>
          </cell>
          <cell r="D158" t="str">
            <v>100% FRUIT PUNCH JUICE</v>
          </cell>
          <cell r="E158" t="str">
            <v>SUNCUP</v>
          </cell>
          <cell r="F158" t="str">
            <v>70/6OZ</v>
          </cell>
          <cell r="G158">
            <v>610</v>
          </cell>
          <cell r="H158" t="str">
            <v>Yes</v>
          </cell>
          <cell r="I158" t="str">
            <v>CS</v>
          </cell>
        </row>
        <row r="159">
          <cell r="B159">
            <v>102480</v>
          </cell>
          <cell r="C159">
            <v>51200</v>
          </cell>
          <cell r="D159" t="str">
            <v>100% ORANGE/PINEAPPLE JUICE</v>
          </cell>
          <cell r="E159" t="str">
            <v>SUNCUP</v>
          </cell>
          <cell r="F159" t="str">
            <v>70/6OZ</v>
          </cell>
          <cell r="G159">
            <v>14</v>
          </cell>
          <cell r="H159" t="str">
            <v>Yes</v>
          </cell>
          <cell r="I159" t="str">
            <v>CS</v>
          </cell>
        </row>
        <row r="160">
          <cell r="B160">
            <v>102556</v>
          </cell>
          <cell r="C160">
            <v>17401</v>
          </cell>
          <cell r="D160" t="str">
            <v>WG BLUEBERRY SLICED BAGELS</v>
          </cell>
          <cell r="E160" t="str">
            <v>TONY ROBERTS</v>
          </cell>
          <cell r="F160" t="str">
            <v>54/4OZ</v>
          </cell>
          <cell r="G160">
            <v>8</v>
          </cell>
          <cell r="H160" t="str">
            <v>Yes</v>
          </cell>
          <cell r="I160" t="str">
            <v>CS</v>
          </cell>
        </row>
        <row r="161">
          <cell r="B161">
            <v>102558</v>
          </cell>
          <cell r="C161">
            <v>19232</v>
          </cell>
          <cell r="D161" t="str">
            <v>WG WW SLICED WHEAT BAGELS IW</v>
          </cell>
          <cell r="E161" t="str">
            <v>TONY ROBERTS</v>
          </cell>
          <cell r="F161" t="str">
            <v>72/2.24OZ</v>
          </cell>
          <cell r="G161">
            <v>1655</v>
          </cell>
          <cell r="H161" t="str">
            <v>Yes</v>
          </cell>
          <cell r="I161" t="str">
            <v>CS</v>
          </cell>
        </row>
        <row r="162">
          <cell r="B162">
            <v>102563</v>
          </cell>
          <cell r="C162">
            <v>10038820928</v>
          </cell>
          <cell r="D162" t="str">
            <v>IQF CHICKEN 8 PIECE CUT</v>
          </cell>
          <cell r="E162" t="str">
            <v>TYSON</v>
          </cell>
          <cell r="F162" t="str">
            <v>90/4.0 OZ</v>
          </cell>
          <cell r="G162">
            <v>0</v>
          </cell>
          <cell r="H162" t="str">
            <v>Yes</v>
          </cell>
          <cell r="I162" t="str">
            <v>CS</v>
          </cell>
        </row>
        <row r="163">
          <cell r="B163">
            <v>102566</v>
          </cell>
          <cell r="C163">
            <v>10021330928</v>
          </cell>
          <cell r="D163" t="str">
            <v>GLAZED BBQ JUMBO SLUGGER</v>
          </cell>
          <cell r="E163" t="str">
            <v>TYSON</v>
          </cell>
          <cell r="F163" t="str">
            <v>1/10LB</v>
          </cell>
          <cell r="G163">
            <v>0</v>
          </cell>
          <cell r="H163" t="str">
            <v>Yes</v>
          </cell>
          <cell r="I163" t="str">
            <v>CS</v>
          </cell>
        </row>
        <row r="164">
          <cell r="B164">
            <v>102598</v>
          </cell>
          <cell r="C164">
            <v>10038220928</v>
          </cell>
          <cell r="D164" t="str">
            <v>FC GLAZED CHICKEN BREAST PATTY</v>
          </cell>
          <cell r="E164" t="str">
            <v>TYSON</v>
          </cell>
          <cell r="F164" t="str">
            <v>100/3.1OZ</v>
          </cell>
          <cell r="G164">
            <v>0</v>
          </cell>
          <cell r="H164" t="str">
            <v>Yes</v>
          </cell>
          <cell r="I164" t="str">
            <v>CS</v>
          </cell>
        </row>
        <row r="165">
          <cell r="B165">
            <v>102638</v>
          </cell>
          <cell r="C165">
            <v>10069220928</v>
          </cell>
          <cell r="D165" t="str">
            <v>CHICKEN THIGH FAJITA STRIPS</v>
          </cell>
          <cell r="E165" t="str">
            <v>TYSON</v>
          </cell>
          <cell r="F165" t="str">
            <v>2/5LB</v>
          </cell>
          <cell r="G165">
            <v>0</v>
          </cell>
          <cell r="H165" t="str">
            <v>Yes</v>
          </cell>
          <cell r="I165" t="str">
            <v>CS</v>
          </cell>
        </row>
        <row r="166">
          <cell r="B166">
            <v>102644</v>
          </cell>
          <cell r="C166">
            <v>10078880821</v>
          </cell>
          <cell r="D166" t="str">
            <v>CHICKEN CHEESE CRISPITO</v>
          </cell>
          <cell r="E166" t="str">
            <v>TYSON</v>
          </cell>
          <cell r="F166" t="str">
            <v>72/2.25OZ</v>
          </cell>
          <cell r="G166">
            <v>12</v>
          </cell>
          <cell r="H166" t="str">
            <v>Yes</v>
          </cell>
          <cell r="I166" t="str">
            <v>CS</v>
          </cell>
        </row>
        <row r="167">
          <cell r="B167">
            <v>102740</v>
          </cell>
          <cell r="C167">
            <v>2125</v>
          </cell>
          <cell r="D167" t="str">
            <v>SPECTRUM BLEND FRUIT</v>
          </cell>
          <cell r="E167" t="str">
            <v>WAWONA</v>
          </cell>
          <cell r="F167" t="str">
            <v>2/5LB</v>
          </cell>
          <cell r="G167">
            <v>19</v>
          </cell>
          <cell r="H167" t="str">
            <v>Yes</v>
          </cell>
          <cell r="I167" t="str">
            <v>CS</v>
          </cell>
        </row>
        <row r="168">
          <cell r="B168">
            <v>102742</v>
          </cell>
          <cell r="C168">
            <v>2126</v>
          </cell>
          <cell r="D168" t="str">
            <v>MIXED FRUIT TROPICAL CAL BLEND</v>
          </cell>
          <cell r="E168" t="str">
            <v>WAWONA</v>
          </cell>
          <cell r="F168" t="str">
            <v>2/5LB</v>
          </cell>
          <cell r="G168">
            <v>2</v>
          </cell>
          <cell r="H168" t="str">
            <v>Yes</v>
          </cell>
          <cell r="I168" t="str">
            <v>CS</v>
          </cell>
        </row>
        <row r="169">
          <cell r="B169">
            <v>102744</v>
          </cell>
          <cell r="C169">
            <v>4453</v>
          </cell>
          <cell r="D169" t="str">
            <v>4 BERRY BLEND IQF</v>
          </cell>
          <cell r="E169" t="str">
            <v>WAWONA</v>
          </cell>
          <cell r="F169" t="str">
            <v>2/5LB</v>
          </cell>
          <cell r="G169">
            <v>49</v>
          </cell>
          <cell r="H169" t="str">
            <v>Yes</v>
          </cell>
          <cell r="I169" t="str">
            <v>CS</v>
          </cell>
        </row>
        <row r="170">
          <cell r="B170">
            <v>102760</v>
          </cell>
          <cell r="C170" t="str">
            <v>5968/5598</v>
          </cell>
          <cell r="D170" t="str">
            <v>FRUIT CUPS STRAWBERRY</v>
          </cell>
          <cell r="E170" t="str">
            <v>WAWONA</v>
          </cell>
          <cell r="F170" t="str">
            <v>96/4.5OZ</v>
          </cell>
          <cell r="G170">
            <v>0</v>
          </cell>
          <cell r="H170" t="str">
            <v>Yes</v>
          </cell>
          <cell r="I170" t="str">
            <v>CS</v>
          </cell>
        </row>
        <row r="171">
          <cell r="B171">
            <v>102771</v>
          </cell>
          <cell r="C171">
            <v>7238</v>
          </cell>
          <cell r="D171" t="str">
            <v>MANGOS-DICED</v>
          </cell>
          <cell r="E171" t="str">
            <v>WAWONA</v>
          </cell>
          <cell r="F171" t="str">
            <v>4/5LB</v>
          </cell>
          <cell r="G171">
            <v>0</v>
          </cell>
          <cell r="H171" t="str">
            <v>Yes</v>
          </cell>
          <cell r="I171" t="str">
            <v>CS</v>
          </cell>
        </row>
        <row r="172">
          <cell r="B172">
            <v>102782</v>
          </cell>
          <cell r="C172">
            <v>829906</v>
          </cell>
          <cell r="D172" t="str">
            <v>PRE COOKED SKINSS SAUS LINKS</v>
          </cell>
          <cell r="E172" t="str">
            <v>JONES</v>
          </cell>
          <cell r="F172" t="str">
            <v>10LB</v>
          </cell>
          <cell r="G172">
            <v>0</v>
          </cell>
          <cell r="H172" t="str">
            <v>Yes</v>
          </cell>
          <cell r="I172" t="str">
            <v>BX</v>
          </cell>
        </row>
        <row r="173">
          <cell r="B173">
            <v>102784</v>
          </cell>
          <cell r="C173" t="str">
            <v>868386/00565</v>
          </cell>
          <cell r="D173" t="str">
            <v>DODGER DOGS 10" 6/1</v>
          </cell>
          <cell r="E173" t="str">
            <v>FARMER JOHN</v>
          </cell>
          <cell r="F173" t="str">
            <v>10LB</v>
          </cell>
          <cell r="G173">
            <v>0</v>
          </cell>
          <cell r="H173" t="str">
            <v>Yes</v>
          </cell>
          <cell r="I173" t="str">
            <v>CS</v>
          </cell>
        </row>
        <row r="174">
          <cell r="B174">
            <v>102792</v>
          </cell>
          <cell r="C174" t="str">
            <v>354107/00046</v>
          </cell>
          <cell r="D174" t="str">
            <v>PLAIN BAGELETTES</v>
          </cell>
          <cell r="E174" t="str">
            <v>LENDERS</v>
          </cell>
          <cell r="F174" t="str">
            <v>4/36/.9OZ</v>
          </cell>
          <cell r="G174">
            <v>0</v>
          </cell>
          <cell r="H174" t="str">
            <v>Yes</v>
          </cell>
          <cell r="I174" t="str">
            <v>CS</v>
          </cell>
        </row>
        <row r="175">
          <cell r="B175">
            <v>102802</v>
          </cell>
          <cell r="C175" t="str">
            <v>464714/43582</v>
          </cell>
          <cell r="D175" t="str">
            <v>WG PANCAKES</v>
          </cell>
          <cell r="E175" t="str">
            <v>PINNACLE</v>
          </cell>
          <cell r="F175" t="str">
            <v>144/1.14OZ</v>
          </cell>
          <cell r="G175">
            <v>0</v>
          </cell>
          <cell r="H175" t="str">
            <v>Yes</v>
          </cell>
          <cell r="I175" t="str">
            <v>CS</v>
          </cell>
        </row>
        <row r="176">
          <cell r="B176">
            <v>102813</v>
          </cell>
          <cell r="C176">
            <v>2009</v>
          </cell>
          <cell r="D176" t="str">
            <v>SIDEKICK BLUE RASBERRY LEMON</v>
          </cell>
          <cell r="E176" t="str">
            <v>COUNTRY PURE FOODS</v>
          </cell>
          <cell r="F176" t="str">
            <v>84/4.4OZ</v>
          </cell>
          <cell r="G176">
            <v>65</v>
          </cell>
          <cell r="H176" t="str">
            <v>Yes</v>
          </cell>
          <cell r="I176" t="str">
            <v>CS</v>
          </cell>
        </row>
        <row r="177">
          <cell r="B177">
            <v>102839</v>
          </cell>
          <cell r="C177">
            <v>17021721120</v>
          </cell>
          <cell r="D177" t="str">
            <v>7" WG APPLE STICKS</v>
          </cell>
          <cell r="E177" t="str">
            <v>BOSCOS</v>
          </cell>
          <cell r="F177" t="str">
            <v>72/3.38OZ</v>
          </cell>
          <cell r="G177">
            <v>0</v>
          </cell>
          <cell r="H177" t="str">
            <v>Yes</v>
          </cell>
          <cell r="I177" t="str">
            <v>CS</v>
          </cell>
        </row>
        <row r="178">
          <cell r="B178">
            <v>102843</v>
          </cell>
          <cell r="C178" t="str">
            <v>8-52724-00072-5</v>
          </cell>
          <cell r="D178" t="str">
            <v>CHICKEN FC POPCORN ORANGE</v>
          </cell>
          <cell r="E178" t="str">
            <v>YANGS</v>
          </cell>
          <cell r="F178" t="str">
            <v>14.5LB</v>
          </cell>
          <cell r="G178">
            <v>579</v>
          </cell>
          <cell r="H178" t="str">
            <v>Yes</v>
          </cell>
          <cell r="I178" t="str">
            <v>CS</v>
          </cell>
        </row>
        <row r="179">
          <cell r="B179">
            <v>102847</v>
          </cell>
          <cell r="C179">
            <v>23050205</v>
          </cell>
          <cell r="D179" t="str">
            <v>WHOLE FRUIT CHERRY JUICE BAR</v>
          </cell>
          <cell r="E179" t="str">
            <v>J &amp; J SNACK FOODS</v>
          </cell>
          <cell r="F179" t="str">
            <v>100/2OZ</v>
          </cell>
          <cell r="G179">
            <v>4</v>
          </cell>
          <cell r="H179" t="str">
            <v>Yes</v>
          </cell>
          <cell r="I179" t="str">
            <v>CS</v>
          </cell>
        </row>
        <row r="180">
          <cell r="B180">
            <v>102873</v>
          </cell>
          <cell r="C180">
            <v>2724</v>
          </cell>
          <cell r="D180" t="str">
            <v>18/20 RAW SLICED BACON</v>
          </cell>
          <cell r="E180" t="str">
            <v>SERV-RITE</v>
          </cell>
          <cell r="F180" t="str">
            <v>15LB</v>
          </cell>
          <cell r="G180">
            <v>0</v>
          </cell>
          <cell r="H180" t="str">
            <v>Yes</v>
          </cell>
          <cell r="I180" t="str">
            <v>CS</v>
          </cell>
        </row>
        <row r="181">
          <cell r="B181">
            <v>102881</v>
          </cell>
          <cell r="C181" t="str">
            <v>220696/4747</v>
          </cell>
          <cell r="D181" t="str">
            <v>BONELESS SKINLESS CHIX BREAST</v>
          </cell>
          <cell r="E181" t="str">
            <v>RAW</v>
          </cell>
          <cell r="F181" t="str">
            <v>24/6OZ</v>
          </cell>
          <cell r="G181">
            <v>0</v>
          </cell>
          <cell r="H181" t="str">
            <v>Yes</v>
          </cell>
          <cell r="I181" t="str">
            <v>CS</v>
          </cell>
        </row>
        <row r="182">
          <cell r="B182">
            <v>110583</v>
          </cell>
          <cell r="C182">
            <v>23050200</v>
          </cell>
          <cell r="D182" t="str">
            <v>WHOLE FRUIT ORANGE JUICE BAR</v>
          </cell>
          <cell r="E182" t="str">
            <v>J &amp; J SNACK FOODS</v>
          </cell>
          <cell r="F182" t="str">
            <v>100/2OZ</v>
          </cell>
          <cell r="G182">
            <v>0</v>
          </cell>
          <cell r="H182" t="str">
            <v>Yes</v>
          </cell>
          <cell r="I182" t="str">
            <v>CS</v>
          </cell>
        </row>
        <row r="183">
          <cell r="B183">
            <v>110584</v>
          </cell>
          <cell r="C183">
            <v>23050210</v>
          </cell>
          <cell r="D183" t="str">
            <v>WHOLE FRUIT VERY BERRY BAR</v>
          </cell>
          <cell r="E183" t="str">
            <v>J &amp; J SNACK FOODS</v>
          </cell>
          <cell r="F183" t="str">
            <v>100/2OZ</v>
          </cell>
          <cell r="G183">
            <v>1</v>
          </cell>
          <cell r="H183" t="str">
            <v>Yes</v>
          </cell>
          <cell r="I183" t="str">
            <v>CS</v>
          </cell>
        </row>
        <row r="184">
          <cell r="B184">
            <v>110615</v>
          </cell>
          <cell r="C184" t="str">
            <v>352/GS1084</v>
          </cell>
          <cell r="D184" t="str">
            <v>WG SANDWICH BREAD</v>
          </cell>
          <cell r="E184" t="str">
            <v>GOLD STAR FOODS</v>
          </cell>
          <cell r="F184" t="str">
            <v>10/1.5LB</v>
          </cell>
          <cell r="G184">
            <v>0</v>
          </cell>
          <cell r="H184" t="str">
            <v>Yes</v>
          </cell>
          <cell r="I184" t="str">
            <v>CS</v>
          </cell>
        </row>
        <row r="185">
          <cell r="B185">
            <v>110657</v>
          </cell>
          <cell r="C185">
            <v>15030</v>
          </cell>
          <cell r="D185" t="str">
            <v>TOMATILLO SAUCE</v>
          </cell>
          <cell r="E185" t="str">
            <v>REAL MEX FOODS</v>
          </cell>
          <cell r="F185" t="str">
            <v>4/5LB</v>
          </cell>
          <cell r="G185">
            <v>0</v>
          </cell>
          <cell r="H185" t="str">
            <v>Yes</v>
          </cell>
          <cell r="I185" t="str">
            <v>CS</v>
          </cell>
        </row>
        <row r="186">
          <cell r="B186">
            <v>110671</v>
          </cell>
          <cell r="C186" t="str">
            <v>381631/97762</v>
          </cell>
          <cell r="D186" t="str">
            <v>VEGGIE CHIK'N NUGGETS CN/VEGAN</v>
          </cell>
          <cell r="E186" t="str">
            <v>MORNINGSTAR (KELLOGGS)</v>
          </cell>
          <cell r="F186" t="str">
            <v>212/3OZ</v>
          </cell>
          <cell r="G186">
            <v>6</v>
          </cell>
          <cell r="H186" t="str">
            <v>Yes</v>
          </cell>
          <cell r="I186" t="str">
            <v>CS</v>
          </cell>
        </row>
        <row r="187">
          <cell r="B187">
            <v>110733</v>
          </cell>
          <cell r="C187">
            <v>10004360928</v>
          </cell>
          <cell r="D187" t="str">
            <v>FC GRILLED BREAST FILLET</v>
          </cell>
          <cell r="E187" t="str">
            <v>TYSON</v>
          </cell>
          <cell r="F187" t="str">
            <v>60/3OZ</v>
          </cell>
          <cell r="G187">
            <v>0</v>
          </cell>
          <cell r="H187" t="str">
            <v>Yes</v>
          </cell>
          <cell r="I187" t="str">
            <v>CS</v>
          </cell>
        </row>
        <row r="188">
          <cell r="B188">
            <v>110739</v>
          </cell>
          <cell r="C188">
            <v>50022</v>
          </cell>
          <cell r="D188" t="str">
            <v>COOKED ITALIAN MEATBALLS</v>
          </cell>
          <cell r="E188" t="str">
            <v>RICHS</v>
          </cell>
          <cell r="F188" t="str">
            <v>2/5LB</v>
          </cell>
          <cell r="G188">
            <v>0</v>
          </cell>
          <cell r="H188" t="str">
            <v>Yes</v>
          </cell>
          <cell r="I188" t="str">
            <v>CS</v>
          </cell>
        </row>
        <row r="189">
          <cell r="B189">
            <v>110740</v>
          </cell>
          <cell r="C189" t="str">
            <v>F2018</v>
          </cell>
          <cell r="D189" t="str">
            <v>3" 51% WWW HAMBURGER BUNS</v>
          </cell>
          <cell r="E189" t="str">
            <v>GOLD STAR FOODS</v>
          </cell>
          <cell r="F189" t="str">
            <v>4/24CT</v>
          </cell>
          <cell r="G189">
            <v>133</v>
          </cell>
          <cell r="H189" t="str">
            <v>Yes</v>
          </cell>
          <cell r="I189" t="str">
            <v>CS</v>
          </cell>
        </row>
        <row r="190">
          <cell r="B190">
            <v>110743</v>
          </cell>
          <cell r="C190">
            <v>55688</v>
          </cell>
          <cell r="D190" t="str">
            <v>RF CARNIVAL CKY DOUGH 51% WG</v>
          </cell>
          <cell r="E190" t="str">
            <v>OTIS SPUNKMEYER</v>
          </cell>
          <cell r="F190" t="str">
            <v>240/1.5OZ</v>
          </cell>
          <cell r="G190">
            <v>0</v>
          </cell>
          <cell r="H190" t="str">
            <v>Yes</v>
          </cell>
          <cell r="I190" t="str">
            <v>CS</v>
          </cell>
        </row>
        <row r="191">
          <cell r="B191">
            <v>110751</v>
          </cell>
          <cell r="C191">
            <v>4130831060</v>
          </cell>
          <cell r="D191" t="str">
            <v>WW/WG FROZEN PENNE RIGATI</v>
          </cell>
          <cell r="E191" t="str">
            <v>MARZETTI COMPANY</v>
          </cell>
          <cell r="F191" t="str">
            <v>4/3LB</v>
          </cell>
          <cell r="G191">
            <v>80</v>
          </cell>
          <cell r="H191" t="str">
            <v>Yes</v>
          </cell>
          <cell r="I191" t="str">
            <v>CS</v>
          </cell>
        </row>
        <row r="192">
          <cell r="B192">
            <v>110790</v>
          </cell>
          <cell r="C192">
            <v>55670</v>
          </cell>
          <cell r="D192" t="str">
            <v>RF CHOC CHIP CKY DOUGH 51% WG</v>
          </cell>
          <cell r="E192" t="str">
            <v>OTIS SPUNKMEYER</v>
          </cell>
          <cell r="F192" t="str">
            <v>384/1OZ</v>
          </cell>
          <cell r="G192">
            <v>4</v>
          </cell>
          <cell r="H192" t="str">
            <v>Yes</v>
          </cell>
          <cell r="I192" t="str">
            <v>CS</v>
          </cell>
        </row>
        <row r="193">
          <cell r="B193">
            <v>110791</v>
          </cell>
          <cell r="C193">
            <v>55684</v>
          </cell>
          <cell r="D193" t="str">
            <v>RF BUTTER SUGAR CKY DGH 51% WG</v>
          </cell>
          <cell r="E193" t="str">
            <v>OTIS SPUNKMEYER</v>
          </cell>
          <cell r="F193" t="str">
            <v>240/1.5OZ</v>
          </cell>
          <cell r="G193">
            <v>8</v>
          </cell>
          <cell r="H193" t="str">
            <v>Yes</v>
          </cell>
          <cell r="I193" t="str">
            <v>CS</v>
          </cell>
        </row>
        <row r="194">
          <cell r="B194">
            <v>110793</v>
          </cell>
          <cell r="C194">
            <v>55680</v>
          </cell>
          <cell r="D194" t="str">
            <v>RF CHOC CHIP CKY DOUGH 51% WG</v>
          </cell>
          <cell r="E194" t="str">
            <v>OTIS SPUNKMEYER</v>
          </cell>
          <cell r="F194" t="str">
            <v>240/1.5OZ</v>
          </cell>
          <cell r="G194">
            <v>51</v>
          </cell>
          <cell r="H194" t="str">
            <v>Yes</v>
          </cell>
          <cell r="I194" t="str">
            <v>CS</v>
          </cell>
        </row>
        <row r="195">
          <cell r="B195">
            <v>110794</v>
          </cell>
          <cell r="C195">
            <v>55683</v>
          </cell>
          <cell r="D195" t="str">
            <v>RF OATMEAL RAISIN CKY DGH 51WG</v>
          </cell>
          <cell r="E195" t="str">
            <v>OTIS SPUNKMEYER</v>
          </cell>
          <cell r="F195" t="str">
            <v>240/1.5OZ</v>
          </cell>
          <cell r="G195">
            <v>0</v>
          </cell>
          <cell r="H195" t="str">
            <v>Yes</v>
          </cell>
          <cell r="I195" t="str">
            <v>CS</v>
          </cell>
        </row>
        <row r="196">
          <cell r="B196">
            <v>110809</v>
          </cell>
          <cell r="C196">
            <v>806004</v>
          </cell>
          <cell r="D196" t="str">
            <v>95 % FF TURKEY PASTRAMI`</v>
          </cell>
          <cell r="E196" t="str">
            <v>JENNIE O</v>
          </cell>
          <cell r="F196" t="str">
            <v>4/4-5LB</v>
          </cell>
          <cell r="G196">
            <v>0</v>
          </cell>
          <cell r="H196" t="str">
            <v>Yes</v>
          </cell>
          <cell r="I196" t="str">
            <v>CS</v>
          </cell>
        </row>
        <row r="197">
          <cell r="B197">
            <v>110816</v>
          </cell>
          <cell r="C197">
            <v>131810</v>
          </cell>
          <cell r="D197" t="str">
            <v>ORGANIC TURKEY</v>
          </cell>
          <cell r="E197" t="str">
            <v>RAW</v>
          </cell>
          <cell r="F197" t="str">
            <v>14/16</v>
          </cell>
          <cell r="G197">
            <v>0</v>
          </cell>
          <cell r="H197" t="str">
            <v>Yes</v>
          </cell>
          <cell r="I197" t="str">
            <v>CS</v>
          </cell>
        </row>
        <row r="198">
          <cell r="B198">
            <v>112526</v>
          </cell>
          <cell r="C198">
            <v>400003</v>
          </cell>
          <cell r="D198" t="str">
            <v>MONTEREY CHX PATTIE SANDWCH IW</v>
          </cell>
          <cell r="E198" t="str">
            <v>INTEGRATED</v>
          </cell>
          <cell r="F198" t="str">
            <v>50/5.35OZ</v>
          </cell>
          <cell r="G198">
            <v>0</v>
          </cell>
          <cell r="H198" t="str">
            <v>Yes</v>
          </cell>
          <cell r="I198" t="str">
            <v>CS</v>
          </cell>
        </row>
        <row r="199">
          <cell r="B199">
            <v>112907</v>
          </cell>
          <cell r="C199">
            <v>103525</v>
          </cell>
          <cell r="D199" t="str">
            <v>LEMON LEMONADE TUBE</v>
          </cell>
          <cell r="E199" t="str">
            <v>J &amp; J SNACK FOODS</v>
          </cell>
          <cell r="F199" t="str">
            <v>24/4OZ</v>
          </cell>
          <cell r="G199">
            <v>0</v>
          </cell>
          <cell r="H199" t="str">
            <v>Yes</v>
          </cell>
          <cell r="I199" t="str">
            <v>CS</v>
          </cell>
        </row>
        <row r="200">
          <cell r="B200">
            <v>112908</v>
          </cell>
          <cell r="C200">
            <v>113522</v>
          </cell>
          <cell r="D200" t="str">
            <v>STRAWBERRY LEMONADE TUBES</v>
          </cell>
          <cell r="E200" t="str">
            <v>J &amp; J SNACK FOODS</v>
          </cell>
          <cell r="F200" t="str">
            <v>24/4OZ</v>
          </cell>
          <cell r="G200">
            <v>0</v>
          </cell>
          <cell r="H200" t="str">
            <v>Yes</v>
          </cell>
          <cell r="I200" t="str">
            <v>CS</v>
          </cell>
        </row>
        <row r="201">
          <cell r="B201">
            <v>112919</v>
          </cell>
          <cell r="C201" t="str">
            <v>507834/9003</v>
          </cell>
          <cell r="D201" t="str">
            <v>SWEET POTATO FRIES</v>
          </cell>
          <cell r="E201" t="str">
            <v>BRIGHT HARVEST</v>
          </cell>
          <cell r="F201" t="str">
            <v>6/2.5LB</v>
          </cell>
          <cell r="G201">
            <v>6</v>
          </cell>
          <cell r="H201" t="str">
            <v>Yes</v>
          </cell>
          <cell r="I201" t="str">
            <v>CS</v>
          </cell>
        </row>
        <row r="202">
          <cell r="B202">
            <v>112924</v>
          </cell>
          <cell r="C202">
            <v>400003</v>
          </cell>
          <cell r="D202" t="str">
            <v>SIMI VALLEY CHX PTY SNDWICH IW</v>
          </cell>
          <cell r="E202" t="str">
            <v>INTEGRATED</v>
          </cell>
          <cell r="F202" t="str">
            <v>50/5.35OZ</v>
          </cell>
          <cell r="G202">
            <v>0</v>
          </cell>
          <cell r="H202" t="str">
            <v>Yes</v>
          </cell>
          <cell r="I202" t="str">
            <v>CS</v>
          </cell>
        </row>
        <row r="203">
          <cell r="B203">
            <v>112945</v>
          </cell>
          <cell r="C203">
            <v>124497</v>
          </cell>
          <cell r="D203" t="str">
            <v>STELLA FETA CRUMBLE</v>
          </cell>
          <cell r="E203" t="str">
            <v>SAPUTO/STELLA</v>
          </cell>
          <cell r="F203" t="str">
            <v>4/2.5LB</v>
          </cell>
          <cell r="G203">
            <v>0</v>
          </cell>
          <cell r="H203" t="str">
            <v>Yes</v>
          </cell>
          <cell r="I203" t="str">
            <v>CS</v>
          </cell>
        </row>
        <row r="204">
          <cell r="B204">
            <v>112946</v>
          </cell>
          <cell r="C204">
            <v>112946</v>
          </cell>
          <cell r="D204" t="str">
            <v>2.5" 51% WWW MINI HAMBURGERBUN</v>
          </cell>
          <cell r="E204" t="str">
            <v>GOLD STAR FOODS</v>
          </cell>
          <cell r="F204" t="str">
            <v>288CT</v>
          </cell>
          <cell r="G204">
            <v>73</v>
          </cell>
          <cell r="H204" t="str">
            <v>Yes</v>
          </cell>
          <cell r="I204" t="str">
            <v>CS</v>
          </cell>
        </row>
        <row r="205">
          <cell r="B205">
            <v>112948</v>
          </cell>
          <cell r="C205" t="str">
            <v>F4217</v>
          </cell>
          <cell r="D205" t="str">
            <v>6" WHEAT HINGE FRENCH ROLLS</v>
          </cell>
          <cell r="E205" t="str">
            <v>GOLD STAR FOODS</v>
          </cell>
          <cell r="F205" t="str">
            <v>108CT</v>
          </cell>
          <cell r="G205">
            <v>103</v>
          </cell>
          <cell r="H205" t="str">
            <v>Yes</v>
          </cell>
          <cell r="I205" t="str">
            <v>CS</v>
          </cell>
        </row>
        <row r="206">
          <cell r="B206">
            <v>112952</v>
          </cell>
          <cell r="C206" t="str">
            <v>F2176</v>
          </cell>
          <cell r="D206" t="str">
            <v>4" 51% WWW HAMBURGER BUNS</v>
          </cell>
          <cell r="E206" t="str">
            <v>GOLD STAR FOODS</v>
          </cell>
          <cell r="F206" t="str">
            <v>144CT</v>
          </cell>
          <cell r="G206">
            <v>1753</v>
          </cell>
          <cell r="H206" t="str">
            <v>Yes</v>
          </cell>
          <cell r="I206" t="str">
            <v>CS</v>
          </cell>
        </row>
        <row r="207">
          <cell r="B207">
            <v>112958</v>
          </cell>
          <cell r="C207" t="str">
            <v>F4305</v>
          </cell>
          <cell r="D207" t="str">
            <v>4" 51% WG KNOT BUN UNSEEDED</v>
          </cell>
          <cell r="E207" t="str">
            <v>GOLD STAR FOODS</v>
          </cell>
          <cell r="F207" t="str">
            <v>144CT</v>
          </cell>
          <cell r="G207">
            <v>227</v>
          </cell>
          <cell r="H207" t="str">
            <v>Yes</v>
          </cell>
          <cell r="I207" t="str">
            <v>CS</v>
          </cell>
        </row>
        <row r="208">
          <cell r="B208">
            <v>112960</v>
          </cell>
          <cell r="C208" t="str">
            <v>F2656</v>
          </cell>
          <cell r="D208" t="str">
            <v>6" WG WHEAT HOT DOG BUNS</v>
          </cell>
          <cell r="E208" t="str">
            <v>GOLD STAR FOODS</v>
          </cell>
          <cell r="F208" t="str">
            <v>108CT</v>
          </cell>
          <cell r="G208">
            <v>512</v>
          </cell>
          <cell r="H208" t="str">
            <v>Yes</v>
          </cell>
          <cell r="I208" t="str">
            <v>CS</v>
          </cell>
        </row>
        <row r="209">
          <cell r="B209">
            <v>112963</v>
          </cell>
          <cell r="C209" t="str">
            <v>F342</v>
          </cell>
          <cell r="D209" t="str">
            <v>51% WWW ARTISAN DINNER ROLLS</v>
          </cell>
          <cell r="E209" t="str">
            <v>GOLD STAR FOODS</v>
          </cell>
          <cell r="F209" t="str">
            <v>144/2OZ</v>
          </cell>
          <cell r="G209">
            <v>763</v>
          </cell>
          <cell r="H209" t="str">
            <v>Yes</v>
          </cell>
          <cell r="I209" t="str">
            <v>CS</v>
          </cell>
        </row>
        <row r="210">
          <cell r="B210">
            <v>112975</v>
          </cell>
          <cell r="C210">
            <v>3685</v>
          </cell>
          <cell r="D210" t="str">
            <v>WG BREADSTICK 1.5 OZ BULK</v>
          </cell>
          <cell r="E210" t="str">
            <v>GOLDEN CRUST BAKERIES INC</v>
          </cell>
          <cell r="F210" t="str">
            <v>180/1.5OZ</v>
          </cell>
          <cell r="G210">
            <v>11</v>
          </cell>
          <cell r="H210" t="str">
            <v>Yes</v>
          </cell>
          <cell r="I210" t="str">
            <v>CS</v>
          </cell>
        </row>
        <row r="211">
          <cell r="B211">
            <v>112979</v>
          </cell>
          <cell r="C211" t="str">
            <v>71116/448512</v>
          </cell>
          <cell r="D211" t="str">
            <v>CN HAMBURGER STYLE CLASSIC</v>
          </cell>
          <cell r="E211" t="str">
            <v>GARDENBURGER (KELLOGGS)</v>
          </cell>
          <cell r="F211" t="str">
            <v>48/2.5OZ</v>
          </cell>
          <cell r="G211">
            <v>2</v>
          </cell>
          <cell r="H211" t="str">
            <v>Yes</v>
          </cell>
          <cell r="I211" t="str">
            <v>CS</v>
          </cell>
        </row>
        <row r="212">
          <cell r="B212">
            <v>112985</v>
          </cell>
          <cell r="C212" t="str">
            <v>N12240B</v>
          </cell>
          <cell r="D212" t="str">
            <v>CHARBROILED BEEF PATTY BULK</v>
          </cell>
          <cell r="E212" t="str">
            <v>INTEGRATED</v>
          </cell>
          <cell r="F212" t="str">
            <v>132/2.4OZ</v>
          </cell>
          <cell r="G212">
            <v>5</v>
          </cell>
          <cell r="H212" t="str">
            <v>Yes</v>
          </cell>
          <cell r="I212" t="str">
            <v>CS</v>
          </cell>
        </row>
        <row r="213">
          <cell r="B213">
            <v>112990</v>
          </cell>
          <cell r="C213" t="str">
            <v>386817/07444</v>
          </cell>
          <cell r="D213" t="str">
            <v>CHUNKY SEASND SWEET MASHED POT</v>
          </cell>
          <cell r="E213" t="str">
            <v>BRIGHT HARVEST</v>
          </cell>
          <cell r="F213" t="str">
            <v>6/5LB</v>
          </cell>
          <cell r="G213">
            <v>0</v>
          </cell>
          <cell r="H213" t="str">
            <v>Yes</v>
          </cell>
          <cell r="I213" t="str">
            <v>CS</v>
          </cell>
        </row>
        <row r="214">
          <cell r="B214">
            <v>112999</v>
          </cell>
          <cell r="C214">
            <v>127852</v>
          </cell>
          <cell r="D214" t="str">
            <v>APPLE FRUDEL IW</v>
          </cell>
          <cell r="E214" t="str">
            <v>PILLSBURY</v>
          </cell>
          <cell r="F214" t="str">
            <v>72/2.29OZ</v>
          </cell>
          <cell r="G214">
            <v>1205</v>
          </cell>
          <cell r="H214" t="str">
            <v>Yes</v>
          </cell>
          <cell r="I214" t="str">
            <v>CS</v>
          </cell>
        </row>
        <row r="215">
          <cell r="B215">
            <v>113000</v>
          </cell>
          <cell r="C215">
            <v>127851</v>
          </cell>
          <cell r="D215" t="str">
            <v>CHERRY FRUDEL IW</v>
          </cell>
          <cell r="E215" t="str">
            <v>PILLSBURY</v>
          </cell>
          <cell r="F215" t="str">
            <v>72/2.29OZ</v>
          </cell>
          <cell r="G215">
            <v>1534</v>
          </cell>
          <cell r="H215" t="str">
            <v>Yes</v>
          </cell>
          <cell r="I215" t="str">
            <v>CS</v>
          </cell>
        </row>
        <row r="216">
          <cell r="B216">
            <v>113031</v>
          </cell>
          <cell r="C216">
            <v>19231</v>
          </cell>
          <cell r="D216" t="str">
            <v>WG WHITE W/WHEAT SL BAGEL</v>
          </cell>
          <cell r="E216" t="str">
            <v>TONY ROBERTS</v>
          </cell>
          <cell r="F216" t="str">
            <v>72/2.24OZ</v>
          </cell>
          <cell r="G216">
            <v>617</v>
          </cell>
          <cell r="H216" t="str">
            <v>Yes</v>
          </cell>
          <cell r="I216" t="str">
            <v>CS</v>
          </cell>
        </row>
        <row r="217">
          <cell r="B217">
            <v>113034</v>
          </cell>
          <cell r="C217">
            <v>360</v>
          </cell>
          <cell r="D217" t="str">
            <v>WG CRUMB SQUARE IW</v>
          </cell>
          <cell r="E217" t="str">
            <v>DAVES</v>
          </cell>
          <cell r="F217" t="str">
            <v>28/3.6OZ</v>
          </cell>
          <cell r="G217">
            <v>3617</v>
          </cell>
          <cell r="H217" t="str">
            <v>Yes</v>
          </cell>
          <cell r="I217" t="str">
            <v>CS</v>
          </cell>
        </row>
        <row r="218">
          <cell r="B218">
            <v>113049</v>
          </cell>
          <cell r="C218">
            <v>31200</v>
          </cell>
          <cell r="D218" t="str">
            <v>100% ORANGE/PINEAPPLE JUICE</v>
          </cell>
          <cell r="E218" t="str">
            <v>SUNCUP</v>
          </cell>
          <cell r="F218" t="str">
            <v>70/4OZ</v>
          </cell>
          <cell r="G218">
            <v>420</v>
          </cell>
          <cell r="H218" t="str">
            <v>Yes</v>
          </cell>
          <cell r="I218" t="str">
            <v>CS</v>
          </cell>
        </row>
        <row r="219">
          <cell r="B219">
            <v>113050</v>
          </cell>
          <cell r="C219">
            <v>32000</v>
          </cell>
          <cell r="D219" t="str">
            <v>100% APPLE CHERRY JUICE</v>
          </cell>
          <cell r="E219" t="str">
            <v>SUNCUP</v>
          </cell>
          <cell r="F219" t="str">
            <v>70/4OZ</v>
          </cell>
          <cell r="G219">
            <v>580</v>
          </cell>
          <cell r="H219" t="str">
            <v>Yes</v>
          </cell>
          <cell r="I219" t="str">
            <v>CS</v>
          </cell>
        </row>
        <row r="220">
          <cell r="B220">
            <v>113053</v>
          </cell>
          <cell r="C220">
            <v>10000005886</v>
          </cell>
          <cell r="D220" t="str">
            <v>PORK BNLS RIB PATTIE W/BBQ SCE</v>
          </cell>
          <cell r="E220" t="str">
            <v>ADVANCE PIERRE</v>
          </cell>
          <cell r="F220" t="str">
            <v>100/2.60OZ</v>
          </cell>
          <cell r="G220">
            <v>0</v>
          </cell>
          <cell r="H220" t="str">
            <v>Yes</v>
          </cell>
          <cell r="I220" t="str">
            <v>CS</v>
          </cell>
        </row>
        <row r="221">
          <cell r="B221">
            <v>113060</v>
          </cell>
          <cell r="C221">
            <v>4601205700</v>
          </cell>
          <cell r="D221" t="str">
            <v>ASSORTED FLAVOR DANISH IW</v>
          </cell>
          <cell r="E221" t="str">
            <v>PENNANT</v>
          </cell>
          <cell r="F221" t="str">
            <v>24/2.75OZ</v>
          </cell>
          <cell r="G221">
            <v>1</v>
          </cell>
          <cell r="H221" t="str">
            <v>Yes</v>
          </cell>
          <cell r="I221" t="str">
            <v>CS</v>
          </cell>
        </row>
        <row r="222">
          <cell r="B222">
            <v>113072</v>
          </cell>
          <cell r="C222">
            <v>71421</v>
          </cell>
          <cell r="D222" t="str">
            <v>WG HOLIDAY STAR CKY IW</v>
          </cell>
          <cell r="E222" t="str">
            <v>BUENA VISTA</v>
          </cell>
          <cell r="F222" t="str">
            <v>150/1OZ</v>
          </cell>
          <cell r="G222">
            <v>5</v>
          </cell>
          <cell r="H222" t="str">
            <v>Yes</v>
          </cell>
          <cell r="I222" t="str">
            <v>CS</v>
          </cell>
        </row>
        <row r="223">
          <cell r="B223">
            <v>113075</v>
          </cell>
          <cell r="C223">
            <v>325</v>
          </cell>
          <cell r="D223" t="str">
            <v>WG CRUMB SQUARE IW</v>
          </cell>
          <cell r="E223" t="str">
            <v>DAVES</v>
          </cell>
          <cell r="F223" t="str">
            <v>45/2.2OZ</v>
          </cell>
          <cell r="G223">
            <v>84</v>
          </cell>
          <cell r="H223" t="str">
            <v>Yes</v>
          </cell>
          <cell r="I223" t="str">
            <v>CS</v>
          </cell>
        </row>
        <row r="224">
          <cell r="B224">
            <v>113085</v>
          </cell>
          <cell r="C224">
            <v>84865</v>
          </cell>
          <cell r="D224" t="str">
            <v>12"X16" PAR BAKED PIZZA CRUST</v>
          </cell>
          <cell r="E224" t="str">
            <v>RICHS</v>
          </cell>
          <cell r="F224" t="str">
            <v>16/17OZ</v>
          </cell>
          <cell r="G224">
            <v>0</v>
          </cell>
          <cell r="H224" t="str">
            <v>Yes</v>
          </cell>
          <cell r="I224" t="str">
            <v>CS</v>
          </cell>
        </row>
        <row r="225">
          <cell r="B225">
            <v>113088</v>
          </cell>
          <cell r="C225" t="str">
            <v>F4216</v>
          </cell>
          <cell r="D225" t="str">
            <v>4" 51% WWW SLICED FRENCH ROLLS</v>
          </cell>
          <cell r="E225" t="str">
            <v>GOLD STAR FOODS</v>
          </cell>
          <cell r="F225" t="str">
            <v>108/2OZ</v>
          </cell>
          <cell r="G225">
            <v>392</v>
          </cell>
          <cell r="H225" t="str">
            <v>Yes</v>
          </cell>
          <cell r="I225" t="str">
            <v>CS</v>
          </cell>
        </row>
        <row r="226">
          <cell r="B226">
            <v>113089</v>
          </cell>
          <cell r="C226">
            <v>23060015</v>
          </cell>
          <cell r="D226" t="str">
            <v>WHL FRUIT WTRMLN JUICE CUP</v>
          </cell>
          <cell r="E226" t="str">
            <v>J &amp; J SNACK FOODS</v>
          </cell>
          <cell r="F226" t="str">
            <v>96/4.4OZ</v>
          </cell>
          <cell r="G226">
            <v>0</v>
          </cell>
          <cell r="H226" t="str">
            <v>Yes</v>
          </cell>
          <cell r="I226" t="str">
            <v>CS</v>
          </cell>
        </row>
        <row r="227">
          <cell r="B227">
            <v>113090</v>
          </cell>
          <cell r="C227">
            <v>23060000</v>
          </cell>
          <cell r="D227" t="str">
            <v>WHL FRUIT WILD CHRY JUICE CUPS</v>
          </cell>
          <cell r="E227" t="str">
            <v>J &amp; J SNACK FOODS</v>
          </cell>
          <cell r="F227" t="str">
            <v>96/4.4OZ</v>
          </cell>
          <cell r="G227">
            <v>0</v>
          </cell>
          <cell r="H227" t="str">
            <v>Yes</v>
          </cell>
          <cell r="I227" t="str">
            <v>CS</v>
          </cell>
        </row>
        <row r="228">
          <cell r="B228">
            <v>113092</v>
          </cell>
          <cell r="C228">
            <v>35473</v>
          </cell>
          <cell r="D228" t="str">
            <v>CHILLIN BAT ICE ORANGE CUPS</v>
          </cell>
          <cell r="E228" t="str">
            <v>ROSATI</v>
          </cell>
          <cell r="F228" t="str">
            <v>90/4.4OZ</v>
          </cell>
          <cell r="G228">
            <v>44</v>
          </cell>
          <cell r="H228" t="str">
            <v>Yes</v>
          </cell>
          <cell r="I228" t="str">
            <v>CS</v>
          </cell>
        </row>
        <row r="229">
          <cell r="B229">
            <v>113193</v>
          </cell>
          <cell r="C229" t="str">
            <v>352230/11925</v>
          </cell>
          <cell r="D229" t="str">
            <v>COND TOM FLORENTINE W/PASTA</v>
          </cell>
          <cell r="E229" t="str">
            <v>CAMPBELL'S</v>
          </cell>
          <cell r="F229" t="str">
            <v>3/4LB</v>
          </cell>
          <cell r="G229">
            <v>0</v>
          </cell>
          <cell r="H229" t="str">
            <v>Yes</v>
          </cell>
          <cell r="I229" t="str">
            <v>CS</v>
          </cell>
        </row>
        <row r="230">
          <cell r="B230">
            <v>113196</v>
          </cell>
          <cell r="C230">
            <v>70247174796</v>
          </cell>
          <cell r="D230" t="str">
            <v>SLICED PEPPERONI</v>
          </cell>
          <cell r="E230" t="str">
            <v>FARMLAND</v>
          </cell>
          <cell r="F230" t="str">
            <v>1/10LB</v>
          </cell>
          <cell r="G230">
            <v>32</v>
          </cell>
          <cell r="H230" t="str">
            <v>Yes</v>
          </cell>
          <cell r="I230" t="str">
            <v>CS</v>
          </cell>
        </row>
        <row r="231">
          <cell r="B231">
            <v>113197</v>
          </cell>
          <cell r="C231">
            <v>10070247140873</v>
          </cell>
          <cell r="D231" t="str">
            <v>PRE CKD ITALIAN SAUSAGE CRUMBL</v>
          </cell>
          <cell r="E231" t="str">
            <v>FARMLAND</v>
          </cell>
          <cell r="F231" t="str">
            <v>2/5LB</v>
          </cell>
          <cell r="G231">
            <v>11</v>
          </cell>
          <cell r="H231" t="str">
            <v>Yes</v>
          </cell>
          <cell r="I231" t="str">
            <v>CS</v>
          </cell>
        </row>
        <row r="232">
          <cell r="B232">
            <v>113198</v>
          </cell>
          <cell r="C232">
            <v>189664530</v>
          </cell>
          <cell r="D232" t="str">
            <v>PARBOILED RICE</v>
          </cell>
          <cell r="E232" t="str">
            <v>PEAK</v>
          </cell>
          <cell r="F232" t="str">
            <v>1/25LB</v>
          </cell>
          <cell r="G232">
            <v>297</v>
          </cell>
          <cell r="H232" t="str">
            <v>Yes</v>
          </cell>
          <cell r="I232" t="str">
            <v>SK</v>
          </cell>
        </row>
        <row r="233">
          <cell r="B233">
            <v>113205</v>
          </cell>
          <cell r="C233">
            <v>70247810960</v>
          </cell>
          <cell r="D233" t="str">
            <v>6" 8/1 ALL BEEF HOT DOG</v>
          </cell>
          <cell r="E233" t="str">
            <v>FARMLAND</v>
          </cell>
          <cell r="F233" t="str">
            <v>2/5LB</v>
          </cell>
          <cell r="G233">
            <v>520</v>
          </cell>
          <cell r="H233" t="str">
            <v>Yes</v>
          </cell>
          <cell r="I233" t="str">
            <v>CS</v>
          </cell>
        </row>
        <row r="234">
          <cell r="B234">
            <v>113215</v>
          </cell>
          <cell r="C234" t="str">
            <v>ZBLA372</v>
          </cell>
          <cell r="D234" t="str">
            <v>Z LOAF ZUCHINI CARROT LOAF IW</v>
          </cell>
          <cell r="E234" t="str">
            <v>SKY BLUE FOODS</v>
          </cell>
          <cell r="F234" t="str">
            <v>72/3.3OZ</v>
          </cell>
          <cell r="G234">
            <v>0</v>
          </cell>
          <cell r="H234" t="str">
            <v>Yes</v>
          </cell>
          <cell r="I234" t="str">
            <v>CS</v>
          </cell>
        </row>
        <row r="235">
          <cell r="B235">
            <v>113222</v>
          </cell>
          <cell r="C235">
            <v>1197</v>
          </cell>
          <cell r="D235" t="str">
            <v>WG CHERRY APPLE CRUNCH BAR IW</v>
          </cell>
          <cell r="E235" t="str">
            <v>FATHERS TABLE</v>
          </cell>
          <cell r="F235" t="str">
            <v>120/2.25OZ</v>
          </cell>
          <cell r="G235">
            <v>345</v>
          </cell>
          <cell r="H235" t="str">
            <v>Yes</v>
          </cell>
          <cell r="I235" t="str">
            <v>CS</v>
          </cell>
        </row>
        <row r="236">
          <cell r="B236">
            <v>113223</v>
          </cell>
          <cell r="C236">
            <v>4551</v>
          </cell>
          <cell r="D236" t="str">
            <v>PINEAPPLE CHUNKS IQF</v>
          </cell>
          <cell r="E236" t="str">
            <v>WAWONA</v>
          </cell>
          <cell r="F236" t="str">
            <v>4/5LB</v>
          </cell>
          <cell r="G236">
            <v>52</v>
          </cell>
          <cell r="H236" t="str">
            <v>Yes</v>
          </cell>
          <cell r="I236" t="str">
            <v>CS</v>
          </cell>
        </row>
        <row r="237">
          <cell r="B237">
            <v>113232</v>
          </cell>
          <cell r="C237">
            <v>40401</v>
          </cell>
          <cell r="D237" t="str">
            <v>BENEFIT BRKFST BAR OAT/CHOC IW</v>
          </cell>
          <cell r="E237" t="str">
            <v>J &amp; J SNACK FOODS</v>
          </cell>
          <cell r="F237" t="str">
            <v>48/2.5OZ</v>
          </cell>
          <cell r="G237">
            <v>5081</v>
          </cell>
          <cell r="H237" t="str">
            <v>Yes</v>
          </cell>
          <cell r="I237" t="str">
            <v>CS</v>
          </cell>
        </row>
        <row r="238">
          <cell r="B238">
            <v>113233</v>
          </cell>
          <cell r="C238">
            <v>40400</v>
          </cell>
          <cell r="D238" t="str">
            <v>BENEFIT BRFST BAR OAT/RSN IW</v>
          </cell>
          <cell r="E238" t="str">
            <v>J &amp; J SNACK FOODS</v>
          </cell>
          <cell r="F238" t="str">
            <v>48/2.5OZ</v>
          </cell>
          <cell r="G238">
            <v>382</v>
          </cell>
          <cell r="H238" t="str">
            <v>Yes</v>
          </cell>
          <cell r="I238" t="str">
            <v>CS</v>
          </cell>
        </row>
        <row r="239">
          <cell r="B239">
            <v>113234</v>
          </cell>
          <cell r="C239">
            <v>40403</v>
          </cell>
          <cell r="D239" t="str">
            <v>BENEFIT BRFST BAR APP/CINN IW</v>
          </cell>
          <cell r="E239" t="str">
            <v>J &amp; J SNACK FOODS</v>
          </cell>
          <cell r="F239" t="str">
            <v>48/2.5OZ</v>
          </cell>
          <cell r="G239">
            <v>1530</v>
          </cell>
          <cell r="H239" t="str">
            <v>Yes</v>
          </cell>
          <cell r="I239" t="str">
            <v>CS</v>
          </cell>
        </row>
        <row r="240">
          <cell r="B240">
            <v>113235</v>
          </cell>
          <cell r="C240">
            <v>40402</v>
          </cell>
          <cell r="D240" t="str">
            <v>BENEFIT BRFST BAR BAN/CHOC IW</v>
          </cell>
          <cell r="E240" t="str">
            <v>J &amp; J SNACK FOODS</v>
          </cell>
          <cell r="F240" t="str">
            <v>48/2.5OZ</v>
          </cell>
          <cell r="G240">
            <v>1735</v>
          </cell>
          <cell r="H240" t="str">
            <v>Yes</v>
          </cell>
          <cell r="I240" t="str">
            <v>CS</v>
          </cell>
        </row>
        <row r="241">
          <cell r="B241">
            <v>113243</v>
          </cell>
          <cell r="C241">
            <v>6285</v>
          </cell>
          <cell r="D241" t="str">
            <v>HONEY WHEAT BISCUIT</v>
          </cell>
          <cell r="E241" t="str">
            <v>BRIDGFORD</v>
          </cell>
          <cell r="F241" t="str">
            <v>100/2.25OZ</v>
          </cell>
          <cell r="G241">
            <v>0</v>
          </cell>
          <cell r="H241" t="str">
            <v>Yes</v>
          </cell>
          <cell r="I241" t="str">
            <v>CS</v>
          </cell>
        </row>
        <row r="242">
          <cell r="B242">
            <v>113253</v>
          </cell>
          <cell r="C242" t="str">
            <v>49938/526241</v>
          </cell>
          <cell r="D242" t="str">
            <v>SPICY BLACK BEAN VEGGIE BURGER</v>
          </cell>
          <cell r="E242" t="str">
            <v>MORNINGSTAR (KELLOGGS)</v>
          </cell>
          <cell r="F242" t="str">
            <v>12/4/2.9OZ</v>
          </cell>
          <cell r="G242">
            <v>2</v>
          </cell>
          <cell r="H242" t="str">
            <v>Yes</v>
          </cell>
          <cell r="I242" t="str">
            <v>CS</v>
          </cell>
        </row>
        <row r="243">
          <cell r="B243">
            <v>113254</v>
          </cell>
          <cell r="C243" t="str">
            <v>381615/97152</v>
          </cell>
          <cell r="D243" t="str">
            <v>BREAKFAST PATTIES MEAT SUBSTI</v>
          </cell>
          <cell r="E243" t="str">
            <v>MORNINGSTAR (KELLOGGS)</v>
          </cell>
          <cell r="F243" t="str">
            <v>112/1.34OZ</v>
          </cell>
          <cell r="G243">
            <v>27</v>
          </cell>
          <cell r="H243" t="str">
            <v>Yes</v>
          </cell>
          <cell r="I243" t="str">
            <v>CS</v>
          </cell>
        </row>
        <row r="244">
          <cell r="B244">
            <v>113259</v>
          </cell>
          <cell r="C244">
            <v>74113</v>
          </cell>
          <cell r="D244" t="str">
            <v>SMOKED TURKEY 2.5 OZ</v>
          </cell>
          <cell r="E244" t="str">
            <v>CARL BUDDIG</v>
          </cell>
          <cell r="F244" t="str">
            <v>72/2.5OZ</v>
          </cell>
          <cell r="G244">
            <v>0</v>
          </cell>
          <cell r="H244" t="str">
            <v>Yes</v>
          </cell>
          <cell r="I244" t="str">
            <v>CS</v>
          </cell>
        </row>
        <row r="245">
          <cell r="B245">
            <v>113266</v>
          </cell>
          <cell r="C245">
            <v>405664530</v>
          </cell>
          <cell r="D245" t="str">
            <v>PARBOILED RICE</v>
          </cell>
          <cell r="E245" t="str">
            <v>PEAK</v>
          </cell>
          <cell r="F245" t="str">
            <v>50LB</v>
          </cell>
          <cell r="G245">
            <v>0</v>
          </cell>
          <cell r="H245" t="str">
            <v>Yes</v>
          </cell>
          <cell r="I245" t="str">
            <v>SK</v>
          </cell>
        </row>
        <row r="246">
          <cell r="B246">
            <v>113284</v>
          </cell>
          <cell r="C246" t="str">
            <v>N32300B-NF</v>
          </cell>
          <cell r="D246" t="str">
            <v>TRIPLE B BURGER NO FOIL-BULK</v>
          </cell>
          <cell r="E246" t="str">
            <v>INTEGRATED</v>
          </cell>
          <cell r="F246" t="str">
            <v>90/3OZ</v>
          </cell>
          <cell r="G246">
            <v>0</v>
          </cell>
          <cell r="H246" t="str">
            <v>Yes</v>
          </cell>
          <cell r="I246" t="str">
            <v>CS</v>
          </cell>
        </row>
        <row r="247">
          <cell r="B247">
            <v>113285</v>
          </cell>
          <cell r="C247">
            <v>69461</v>
          </cell>
          <cell r="D247" t="str">
            <v>WHOLE GRAIN CHICKEN EGG ROLL</v>
          </cell>
          <cell r="E247" t="str">
            <v>MINH</v>
          </cell>
          <cell r="F247" t="str">
            <v>60/3OZ</v>
          </cell>
          <cell r="G247">
            <v>0</v>
          </cell>
          <cell r="H247" t="str">
            <v>Yes</v>
          </cell>
          <cell r="I247" t="str">
            <v>CS</v>
          </cell>
        </row>
        <row r="248">
          <cell r="B248">
            <v>113292</v>
          </cell>
          <cell r="C248" t="str">
            <v>61843/837696</v>
          </cell>
          <cell r="D248" t="str">
            <v>LOUISIANA HOT LINKS</v>
          </cell>
          <cell r="E248" t="str">
            <v>FARMER JOHN</v>
          </cell>
          <cell r="F248" t="str">
            <v>3LB</v>
          </cell>
          <cell r="G248">
            <v>0</v>
          </cell>
          <cell r="H248" t="str">
            <v>Yes</v>
          </cell>
          <cell r="I248" t="str">
            <v>PK</v>
          </cell>
        </row>
        <row r="249">
          <cell r="B249">
            <v>113293</v>
          </cell>
          <cell r="C249">
            <v>2014</v>
          </cell>
          <cell r="D249" t="str">
            <v>SIDEKICK KIWI STRAWBERRY</v>
          </cell>
          <cell r="E249" t="str">
            <v>COUNTRY PURE FOODS</v>
          </cell>
          <cell r="F249" t="str">
            <v>84/4.4OZ</v>
          </cell>
          <cell r="G249">
            <v>59</v>
          </cell>
          <cell r="H249" t="str">
            <v>Yes</v>
          </cell>
          <cell r="I249" t="str">
            <v>CS</v>
          </cell>
        </row>
        <row r="250">
          <cell r="B250">
            <v>113316</v>
          </cell>
          <cell r="C250">
            <v>6220</v>
          </cell>
          <cell r="D250" t="str">
            <v>SUPREME CHO CHUNK MUFFIN</v>
          </cell>
          <cell r="E250" t="str">
            <v>OTIS SPUNKMEYER</v>
          </cell>
          <cell r="F250" t="str">
            <v>24/4OZ</v>
          </cell>
          <cell r="G250">
            <v>0</v>
          </cell>
          <cell r="H250" t="str">
            <v>Yes</v>
          </cell>
          <cell r="I250" t="str">
            <v>CS</v>
          </cell>
        </row>
        <row r="251">
          <cell r="B251">
            <v>113317</v>
          </cell>
          <cell r="C251">
            <v>6230</v>
          </cell>
          <cell r="D251" t="str">
            <v>SUPREME TRI BERRY MUFFINS</v>
          </cell>
          <cell r="E251" t="str">
            <v>OTIS SPUNKMEYER</v>
          </cell>
          <cell r="F251" t="str">
            <v>24/4OZ</v>
          </cell>
          <cell r="G251">
            <v>0</v>
          </cell>
          <cell r="H251" t="str">
            <v>Yes</v>
          </cell>
          <cell r="I251" t="str">
            <v>CS</v>
          </cell>
        </row>
        <row r="252">
          <cell r="B252">
            <v>113318</v>
          </cell>
          <cell r="C252">
            <v>6245</v>
          </cell>
          <cell r="D252" t="str">
            <v>SUPREME APPLE CINN PECAN MFFN</v>
          </cell>
          <cell r="E252" t="str">
            <v>OTIS SPUNKMEYER</v>
          </cell>
          <cell r="F252" t="str">
            <v>24/4OZ</v>
          </cell>
          <cell r="G252">
            <v>0</v>
          </cell>
          <cell r="H252" t="str">
            <v>Yes</v>
          </cell>
          <cell r="I252" t="str">
            <v>CS</v>
          </cell>
        </row>
        <row r="253">
          <cell r="B253">
            <v>113334</v>
          </cell>
          <cell r="C253" t="str">
            <v>BCP-600B</v>
          </cell>
          <cell r="D253" t="str">
            <v>BN CHS SALSA VERDE MEXI POCKET</v>
          </cell>
          <cell r="E253" t="str">
            <v>DOS ROJOS</v>
          </cell>
          <cell r="F253" t="str">
            <v>60/6OZ</v>
          </cell>
          <cell r="G253">
            <v>0</v>
          </cell>
          <cell r="H253" t="str">
            <v>Yes</v>
          </cell>
          <cell r="I253" t="str">
            <v>CS</v>
          </cell>
        </row>
        <row r="254">
          <cell r="B254">
            <v>113336</v>
          </cell>
          <cell r="C254">
            <v>73460</v>
          </cell>
          <cell r="D254" t="str">
            <v>SWEET&amp; SOUR SAUCE</v>
          </cell>
          <cell r="E254" t="str">
            <v>JTM</v>
          </cell>
          <cell r="F254" t="str">
            <v>6/5LB</v>
          </cell>
          <cell r="G254">
            <v>0</v>
          </cell>
          <cell r="H254" t="str">
            <v>Yes</v>
          </cell>
          <cell r="I254" t="str">
            <v>CS</v>
          </cell>
        </row>
        <row r="255">
          <cell r="B255">
            <v>113337</v>
          </cell>
          <cell r="C255">
            <v>73450</v>
          </cell>
          <cell r="D255" t="str">
            <v>GENERAL TSO SAUCE</v>
          </cell>
          <cell r="E255" t="str">
            <v>JTM</v>
          </cell>
          <cell r="F255" t="str">
            <v>6/5LB</v>
          </cell>
          <cell r="G255">
            <v>0</v>
          </cell>
          <cell r="H255" t="str">
            <v>Yes</v>
          </cell>
          <cell r="I255" t="str">
            <v>CS</v>
          </cell>
        </row>
        <row r="256">
          <cell r="B256">
            <v>113338</v>
          </cell>
          <cell r="C256">
            <v>73420</v>
          </cell>
          <cell r="D256" t="str">
            <v>ORANGE SAUCE</v>
          </cell>
          <cell r="E256" t="str">
            <v>JTM</v>
          </cell>
          <cell r="F256" t="str">
            <v>6/5LB</v>
          </cell>
          <cell r="G256">
            <v>0</v>
          </cell>
          <cell r="H256" t="str">
            <v>Yes</v>
          </cell>
          <cell r="I256" t="str">
            <v>CS</v>
          </cell>
        </row>
        <row r="257">
          <cell r="B257">
            <v>113340</v>
          </cell>
          <cell r="C257">
            <v>73470</v>
          </cell>
          <cell r="D257" t="str">
            <v>SWEET TERIYAKI SAUCE</v>
          </cell>
          <cell r="E257" t="str">
            <v>JTM</v>
          </cell>
          <cell r="F257" t="str">
            <v>6/5LB</v>
          </cell>
          <cell r="G257">
            <v>0</v>
          </cell>
          <cell r="H257" t="str">
            <v>Yes</v>
          </cell>
          <cell r="I257" t="str">
            <v>CS</v>
          </cell>
        </row>
        <row r="258">
          <cell r="B258">
            <v>113342</v>
          </cell>
          <cell r="C258">
            <v>7061</v>
          </cell>
          <cell r="D258" t="str">
            <v>PRETZEL HOT DOG BUNS</v>
          </cell>
          <cell r="E258" t="str">
            <v>J &amp; J SNACK FOODS</v>
          </cell>
          <cell r="F258" t="str">
            <v>50/3.2OZ</v>
          </cell>
          <cell r="G258">
            <v>0</v>
          </cell>
          <cell r="H258" t="str">
            <v>Yes</v>
          </cell>
          <cell r="I258" t="str">
            <v>CS</v>
          </cell>
        </row>
        <row r="259">
          <cell r="B259">
            <v>113348</v>
          </cell>
          <cell r="C259" t="str">
            <v>BCP-600W</v>
          </cell>
          <cell r="D259" t="str">
            <v>BN CHS &amp;SALSA TAMALE PCKT IW</v>
          </cell>
          <cell r="E259" t="str">
            <v>DOS ROJOS</v>
          </cell>
          <cell r="F259" t="str">
            <v>60/6OZ</v>
          </cell>
          <cell r="G259">
            <v>0</v>
          </cell>
          <cell r="H259" t="str">
            <v>Yes</v>
          </cell>
          <cell r="I259" t="str">
            <v>CS</v>
          </cell>
        </row>
        <row r="260">
          <cell r="B260">
            <v>113361</v>
          </cell>
          <cell r="C260">
            <v>33686</v>
          </cell>
          <cell r="D260" t="str">
            <v>WG MINI CINNIS CINNMN ROLLS IW</v>
          </cell>
          <cell r="E260" t="str">
            <v>PILLSBURY</v>
          </cell>
          <cell r="F260" t="str">
            <v>72/2.29OZ</v>
          </cell>
          <cell r="G260">
            <v>72</v>
          </cell>
          <cell r="H260" t="str">
            <v>Yes</v>
          </cell>
          <cell r="I260" t="str">
            <v>CS</v>
          </cell>
        </row>
        <row r="261">
          <cell r="B261">
            <v>113388</v>
          </cell>
          <cell r="C261" t="str">
            <v>BCP-400B</v>
          </cell>
          <cell r="D261" t="str">
            <v>BN CHS &amp;SALSA TAMALE POCKET</v>
          </cell>
          <cell r="E261" t="str">
            <v>DOS ROJOS</v>
          </cell>
          <cell r="F261" t="str">
            <v>60/6OZ</v>
          </cell>
          <cell r="G261">
            <v>0</v>
          </cell>
          <cell r="H261" t="str">
            <v>Yes</v>
          </cell>
          <cell r="I261" t="str">
            <v>CS</v>
          </cell>
        </row>
        <row r="262">
          <cell r="B262">
            <v>113390</v>
          </cell>
          <cell r="C262" t="str">
            <v>110061A</v>
          </cell>
          <cell r="D262" t="str">
            <v>HOMESTYLE MASHED POTATOES</v>
          </cell>
          <cell r="E262" t="str">
            <v>POTATO PRODUCTS OF IDAHO</v>
          </cell>
          <cell r="F262" t="str">
            <v>4/6.25LB</v>
          </cell>
          <cell r="G262">
            <v>57</v>
          </cell>
          <cell r="H262" t="str">
            <v>Yes</v>
          </cell>
          <cell r="I262" t="str">
            <v>CS</v>
          </cell>
        </row>
        <row r="263">
          <cell r="B263">
            <v>113406</v>
          </cell>
          <cell r="C263" t="str">
            <v>WG370</v>
          </cell>
          <cell r="D263" t="str">
            <v>DOUBLE CHOCOLATE MUFFIN IW</v>
          </cell>
          <cell r="E263" t="str">
            <v>DAVES</v>
          </cell>
          <cell r="F263" t="str">
            <v>90/1.9OZ</v>
          </cell>
          <cell r="G263">
            <v>61</v>
          </cell>
          <cell r="H263" t="str">
            <v>Yes</v>
          </cell>
          <cell r="I263" t="str">
            <v>CS</v>
          </cell>
        </row>
        <row r="264">
          <cell r="B264">
            <v>113412</v>
          </cell>
          <cell r="C264">
            <v>8229</v>
          </cell>
          <cell r="D264" t="str">
            <v>APPLE CINNAMON MUFFIN</v>
          </cell>
          <cell r="E264" t="str">
            <v>DAVES</v>
          </cell>
          <cell r="F264" t="str">
            <v>60/3.15OZ</v>
          </cell>
          <cell r="G264">
            <v>73</v>
          </cell>
          <cell r="H264" t="str">
            <v>Yes</v>
          </cell>
          <cell r="I264" t="str">
            <v>CS</v>
          </cell>
        </row>
        <row r="265">
          <cell r="B265">
            <v>113419</v>
          </cell>
          <cell r="C265" t="str">
            <v>WG825</v>
          </cell>
          <cell r="D265" t="str">
            <v>WG CHOC CHIP MUFFIN IW</v>
          </cell>
          <cell r="E265" t="str">
            <v>DAVES</v>
          </cell>
          <cell r="F265" t="str">
            <v>60/3.15OZ</v>
          </cell>
          <cell r="G265">
            <v>846</v>
          </cell>
          <cell r="H265" t="str">
            <v>Yes</v>
          </cell>
          <cell r="I265" t="str">
            <v>CS</v>
          </cell>
        </row>
        <row r="266">
          <cell r="B266">
            <v>113420</v>
          </cell>
          <cell r="C266" t="str">
            <v>WG828</v>
          </cell>
          <cell r="D266" t="str">
            <v>WG BANANA MUFFIN IW</v>
          </cell>
          <cell r="E266" t="str">
            <v>DAVES</v>
          </cell>
          <cell r="F266" t="str">
            <v>60/3.15OZ</v>
          </cell>
          <cell r="G266">
            <v>721</v>
          </cell>
          <cell r="H266" t="str">
            <v>Yes</v>
          </cell>
          <cell r="I266" t="str">
            <v>CS</v>
          </cell>
        </row>
        <row r="267">
          <cell r="B267">
            <v>113421</v>
          </cell>
          <cell r="C267" t="str">
            <v>WG829</v>
          </cell>
          <cell r="D267" t="str">
            <v>WG BLUEBERRY MUFFIN IW</v>
          </cell>
          <cell r="E267" t="str">
            <v>DAVES</v>
          </cell>
          <cell r="F267" t="str">
            <v>60/3.15OZ</v>
          </cell>
          <cell r="G267">
            <v>2337</v>
          </cell>
          <cell r="H267" t="str">
            <v>Yes</v>
          </cell>
          <cell r="I267" t="str">
            <v>CS</v>
          </cell>
        </row>
        <row r="268">
          <cell r="B268">
            <v>113426</v>
          </cell>
          <cell r="C268">
            <v>23060010</v>
          </cell>
          <cell r="D268" t="str">
            <v>ORANGE PINEAPL JUICE CUP</v>
          </cell>
          <cell r="E268" t="str">
            <v>J &amp; J SNACK FOODS</v>
          </cell>
          <cell r="F268" t="str">
            <v>96/4.4OZ</v>
          </cell>
          <cell r="G268">
            <v>0</v>
          </cell>
          <cell r="H268" t="str">
            <v>Yes</v>
          </cell>
          <cell r="I268" t="str">
            <v>CS</v>
          </cell>
        </row>
        <row r="269">
          <cell r="B269">
            <v>113514</v>
          </cell>
          <cell r="C269" t="str">
            <v>SB-444</v>
          </cell>
          <cell r="D269" t="str">
            <v>4" HONEY WHEAT BURGER BUNS</v>
          </cell>
          <cell r="E269" t="str">
            <v>SHANNONS</v>
          </cell>
          <cell r="F269" t="str">
            <v>144/1.8OZ</v>
          </cell>
          <cell r="G269">
            <v>4</v>
          </cell>
          <cell r="H269" t="str">
            <v>Yes</v>
          </cell>
          <cell r="I269" t="str">
            <v>CS</v>
          </cell>
        </row>
        <row r="270">
          <cell r="B270">
            <v>113515</v>
          </cell>
          <cell r="C270" t="str">
            <v>SB-960</v>
          </cell>
          <cell r="D270" t="str">
            <v>6" WHOLE WHEAT HOT DOG BUNS</v>
          </cell>
          <cell r="E270" t="str">
            <v>SHANNONS</v>
          </cell>
          <cell r="F270" t="str">
            <v>192/1.8OZ</v>
          </cell>
          <cell r="G270">
            <v>1</v>
          </cell>
          <cell r="H270" t="str">
            <v>Yes</v>
          </cell>
          <cell r="I270" t="str">
            <v>CS</v>
          </cell>
        </row>
        <row r="271">
          <cell r="B271">
            <v>113536</v>
          </cell>
          <cell r="C271">
            <v>1457</v>
          </cell>
          <cell r="D271" t="str">
            <v>MINI ORANGE POUND CAKE IW FN</v>
          </cell>
          <cell r="E271" t="str">
            <v>LUPITAS</v>
          </cell>
          <cell r="F271" t="str">
            <v>96/2.25OZ</v>
          </cell>
          <cell r="G271">
            <v>0</v>
          </cell>
          <cell r="H271" t="str">
            <v>Yes</v>
          </cell>
          <cell r="I271" t="str">
            <v>CS</v>
          </cell>
        </row>
        <row r="272">
          <cell r="B272">
            <v>113615</v>
          </cell>
          <cell r="C272">
            <v>21031</v>
          </cell>
          <cell r="D272" t="str">
            <v>WG EZ SPLIT BUTTERMLK BISCUIT</v>
          </cell>
          <cell r="E272" t="str">
            <v>BAKERY CHEF</v>
          </cell>
          <cell r="F272" t="str">
            <v>150/2.15OZ</v>
          </cell>
          <cell r="G272">
            <v>9</v>
          </cell>
          <cell r="H272" t="str">
            <v>Yes</v>
          </cell>
          <cell r="I272" t="str">
            <v>CS</v>
          </cell>
        </row>
        <row r="273">
          <cell r="B273">
            <v>113619</v>
          </cell>
          <cell r="C273" t="str">
            <v>L8000</v>
          </cell>
          <cell r="D273" t="str">
            <v>POTATO SEASONED SWEET THINGS</v>
          </cell>
          <cell r="E273" t="str">
            <v>LAMB WESTON</v>
          </cell>
          <cell r="F273" t="str">
            <v>5/3LB</v>
          </cell>
          <cell r="G273">
            <v>0</v>
          </cell>
          <cell r="H273" t="str">
            <v>Yes</v>
          </cell>
          <cell r="I273" t="str">
            <v>CS</v>
          </cell>
        </row>
        <row r="274">
          <cell r="B274">
            <v>113668</v>
          </cell>
          <cell r="C274" t="str">
            <v>I1852</v>
          </cell>
          <cell r="D274" t="str">
            <v>YOGURT BLU RAZZ CTN CNDY SWRL</v>
          </cell>
          <cell r="E274" t="str">
            <v>BIG SPOON YOGURT</v>
          </cell>
          <cell r="F274" t="str">
            <v>36/3.5OZ</v>
          </cell>
          <cell r="G274">
            <v>0</v>
          </cell>
          <cell r="H274" t="str">
            <v>Yes</v>
          </cell>
          <cell r="I274" t="str">
            <v>CS</v>
          </cell>
        </row>
        <row r="275">
          <cell r="B275">
            <v>113673</v>
          </cell>
          <cell r="C275" t="str">
            <v>66210/615971</v>
          </cell>
          <cell r="D275" t="str">
            <v>WG FC CHIX BRST TNDR FRITTER</v>
          </cell>
          <cell r="E275" t="str">
            <v>PERDUE FARMS</v>
          </cell>
          <cell r="F275" t="str">
            <v>4/5LB</v>
          </cell>
          <cell r="G275">
            <v>19</v>
          </cell>
          <cell r="H275" t="str">
            <v>Yes</v>
          </cell>
          <cell r="I275" t="str">
            <v>CS</v>
          </cell>
        </row>
        <row r="276">
          <cell r="B276">
            <v>113675</v>
          </cell>
          <cell r="C276" t="str">
            <v>FFGB12305</v>
          </cell>
          <cell r="D276" t="str">
            <v>GREEN GARBANZO BEANS</v>
          </cell>
          <cell r="E276" t="str">
            <v>FRESH NATURE FOODS</v>
          </cell>
          <cell r="F276" t="str">
            <v>2/5LB</v>
          </cell>
          <cell r="G276">
            <v>0</v>
          </cell>
          <cell r="H276" t="str">
            <v>Yes</v>
          </cell>
          <cell r="I276" t="str">
            <v>CS</v>
          </cell>
        </row>
        <row r="277">
          <cell r="B277">
            <v>113678</v>
          </cell>
          <cell r="C277" t="str">
            <v>CTB43W</v>
          </cell>
          <cell r="D277" t="str">
            <v>WG CHICKEN TAQUITOS IW</v>
          </cell>
          <cell r="E277" t="str">
            <v>MICHAEL B'S BESTWAY</v>
          </cell>
          <cell r="F277" t="str">
            <v>50/4.4OZ</v>
          </cell>
          <cell r="G277">
            <v>1101</v>
          </cell>
          <cell r="H277" t="str">
            <v>Yes</v>
          </cell>
          <cell r="I277" t="str">
            <v>CS</v>
          </cell>
        </row>
        <row r="278">
          <cell r="B278">
            <v>113682</v>
          </cell>
          <cell r="C278" t="str">
            <v>WGPMP192-1GB</v>
          </cell>
          <cell r="D278" t="str">
            <v>WG PUMPKIN SPICE SCONE DOUGH</v>
          </cell>
          <cell r="E278" t="str">
            <v>FAT CAT BAKERY</v>
          </cell>
          <cell r="F278" t="str">
            <v>192/1.75OZ</v>
          </cell>
          <cell r="G278">
            <v>5</v>
          </cell>
          <cell r="H278" t="str">
            <v>Yes</v>
          </cell>
          <cell r="I278" t="str">
            <v>CS</v>
          </cell>
        </row>
        <row r="279">
          <cell r="B279">
            <v>113685</v>
          </cell>
          <cell r="C279">
            <v>449</v>
          </cell>
          <cell r="D279" t="str">
            <v>WG FRENCH TOAST STICKS IW</v>
          </cell>
          <cell r="E279" t="str">
            <v>BAKE CRAFTERS</v>
          </cell>
          <cell r="F279" t="str">
            <v>88/3OZ</v>
          </cell>
          <cell r="G279">
            <v>2103</v>
          </cell>
          <cell r="H279" t="str">
            <v>Yes</v>
          </cell>
          <cell r="I279" t="str">
            <v>CS</v>
          </cell>
        </row>
        <row r="280">
          <cell r="B280">
            <v>113689</v>
          </cell>
          <cell r="C280" t="str">
            <v>66193/613779</v>
          </cell>
          <cell r="D280" t="str">
            <v>WG FC BRD SPICY CHIX FILLET</v>
          </cell>
          <cell r="E280" t="str">
            <v>PERDUE FARMS</v>
          </cell>
          <cell r="F280" t="str">
            <v>4/5LB</v>
          </cell>
          <cell r="G280">
            <v>0</v>
          </cell>
          <cell r="H280" t="str">
            <v>Yes</v>
          </cell>
          <cell r="I280" t="str">
            <v>CS</v>
          </cell>
        </row>
        <row r="281">
          <cell r="B281">
            <v>113691</v>
          </cell>
          <cell r="C281" t="str">
            <v>616621/66194</v>
          </cell>
          <cell r="D281" t="str">
            <v>FC GRILL CHIX BREAST FILLET</v>
          </cell>
          <cell r="E281" t="str">
            <v>PERDUE FARMS</v>
          </cell>
          <cell r="F281" t="str">
            <v>4/5LB</v>
          </cell>
          <cell r="G281">
            <v>0</v>
          </cell>
          <cell r="H281" t="str">
            <v>Yes</v>
          </cell>
          <cell r="I281" t="str">
            <v>CS</v>
          </cell>
        </row>
        <row r="282">
          <cell r="B282">
            <v>113694</v>
          </cell>
          <cell r="C282" t="str">
            <v>EB001</v>
          </cell>
          <cell r="D282" t="str">
            <v>WG BANANA MUFFIN IW</v>
          </cell>
          <cell r="E282" t="str">
            <v>ELSA'S BAKING COMPANY</v>
          </cell>
          <cell r="F282" t="str">
            <v>120/2.25OZ</v>
          </cell>
          <cell r="G282">
            <v>4</v>
          </cell>
          <cell r="H282" t="str">
            <v>Yes</v>
          </cell>
          <cell r="I282" t="str">
            <v>CS</v>
          </cell>
        </row>
        <row r="283">
          <cell r="B283">
            <v>113695</v>
          </cell>
          <cell r="C283" t="str">
            <v>EB002</v>
          </cell>
          <cell r="D283" t="str">
            <v>WG BLUEBERRY MUFFIN IW</v>
          </cell>
          <cell r="E283" t="str">
            <v>ELSA'S BAKING COMPANY</v>
          </cell>
          <cell r="F283" t="str">
            <v>120/2.25OZ</v>
          </cell>
          <cell r="G283">
            <v>4</v>
          </cell>
          <cell r="H283" t="str">
            <v>Yes</v>
          </cell>
          <cell r="I283" t="str">
            <v>CS</v>
          </cell>
        </row>
        <row r="284">
          <cell r="B284">
            <v>113696</v>
          </cell>
          <cell r="C284" t="str">
            <v>EB003</v>
          </cell>
          <cell r="D284" t="str">
            <v>WG LEMON MUFFIN IW</v>
          </cell>
          <cell r="E284" t="str">
            <v>ELSA'S BAKING COMPANY</v>
          </cell>
          <cell r="F284" t="str">
            <v>120/3OZ</v>
          </cell>
          <cell r="G284">
            <v>1</v>
          </cell>
          <cell r="H284" t="str">
            <v>Yes</v>
          </cell>
          <cell r="I284" t="str">
            <v>CS</v>
          </cell>
        </row>
        <row r="285">
          <cell r="B285">
            <v>113697</v>
          </cell>
          <cell r="C285" t="str">
            <v>EB004</v>
          </cell>
          <cell r="D285" t="str">
            <v>WG PUMPKIN MUFFIN IW</v>
          </cell>
          <cell r="E285" t="str">
            <v>ELSA'S BAKING COMPANY</v>
          </cell>
          <cell r="F285" t="str">
            <v>120/3OZ</v>
          </cell>
          <cell r="G285">
            <v>0</v>
          </cell>
          <cell r="H285" t="str">
            <v>Yes</v>
          </cell>
          <cell r="I285" t="str">
            <v>CS</v>
          </cell>
        </row>
        <row r="286">
          <cell r="B286">
            <v>113744</v>
          </cell>
          <cell r="C286" t="str">
            <v>00079/596465</v>
          </cell>
          <cell r="D286" t="str">
            <v>WG WHITE CINN RAISIN BAGEL BLK</v>
          </cell>
          <cell r="E286" t="str">
            <v>LENDERS</v>
          </cell>
          <cell r="F286" t="str">
            <v>12/6CT</v>
          </cell>
          <cell r="G286">
            <v>0</v>
          </cell>
          <cell r="H286" t="str">
            <v>Yes</v>
          </cell>
          <cell r="I286" t="str">
            <v>CS</v>
          </cell>
        </row>
        <row r="287">
          <cell r="B287">
            <v>113745</v>
          </cell>
          <cell r="C287">
            <v>10388</v>
          </cell>
          <cell r="D287" t="str">
            <v>MEX CHORIZO CRUMBLE</v>
          </cell>
          <cell r="E287" t="str">
            <v>SILVA SAUSAGE CO</v>
          </cell>
          <cell r="F287" t="str">
            <v>1/12LB</v>
          </cell>
          <cell r="G287">
            <v>0</v>
          </cell>
          <cell r="H287" t="str">
            <v>Yes</v>
          </cell>
          <cell r="I287" t="str">
            <v>CS</v>
          </cell>
        </row>
        <row r="288">
          <cell r="B288">
            <v>113746</v>
          </cell>
          <cell r="C288">
            <v>72113001</v>
          </cell>
          <cell r="D288" t="str">
            <v>ROCKFISH FLLET IQF GLAZED</v>
          </cell>
          <cell r="E288" t="str">
            <v>REAL GOOD FISH</v>
          </cell>
          <cell r="F288" t="str">
            <v>1/10LB</v>
          </cell>
          <cell r="G288">
            <v>0</v>
          </cell>
          <cell r="H288" t="str">
            <v>Yes</v>
          </cell>
          <cell r="I288" t="str">
            <v>CS</v>
          </cell>
        </row>
        <row r="289">
          <cell r="B289">
            <v>113747</v>
          </cell>
          <cell r="C289">
            <v>10071179034391</v>
          </cell>
          <cell r="D289" t="str">
            <v>DAIL PICK CALIFORNIA BLEND</v>
          </cell>
          <cell r="E289" t="str">
            <v>SIMPLOT</v>
          </cell>
          <cell r="F289" t="str">
            <v>1/20LB</v>
          </cell>
          <cell r="G289">
            <v>29</v>
          </cell>
          <cell r="H289" t="str">
            <v>Yes</v>
          </cell>
          <cell r="I289" t="str">
            <v>CS</v>
          </cell>
        </row>
        <row r="290">
          <cell r="B290">
            <v>113748</v>
          </cell>
          <cell r="C290" t="str">
            <v>EB013</v>
          </cell>
          <cell r="D290" t="str">
            <v>51% WG ELOTE PAN DULCE</v>
          </cell>
          <cell r="E290" t="str">
            <v>ELSA'S BAKING COMPANY</v>
          </cell>
          <cell r="F290" t="str">
            <v>120/2.53OZ</v>
          </cell>
          <cell r="G290">
            <v>0</v>
          </cell>
          <cell r="H290" t="str">
            <v>Yes</v>
          </cell>
          <cell r="I290" t="str">
            <v>CS</v>
          </cell>
        </row>
        <row r="291">
          <cell r="B291">
            <v>113749</v>
          </cell>
          <cell r="C291" t="str">
            <v>EB012</v>
          </cell>
          <cell r="D291" t="str">
            <v>51% WG CONCHA VARIETY</v>
          </cell>
          <cell r="E291" t="str">
            <v>ELSA'S BAKING COMPANY</v>
          </cell>
          <cell r="F291" t="str">
            <v>105/2.25OZ</v>
          </cell>
          <cell r="G291">
            <v>2</v>
          </cell>
          <cell r="H291" t="str">
            <v>Yes</v>
          </cell>
          <cell r="I291" t="str">
            <v>CS</v>
          </cell>
        </row>
        <row r="292">
          <cell r="B292">
            <v>113751</v>
          </cell>
          <cell r="C292">
            <v>6321</v>
          </cell>
          <cell r="D292" t="str">
            <v>BEAN &amp; CHEESE BURRITO BULK</v>
          </cell>
          <cell r="E292" t="str">
            <v>RUIZ</v>
          </cell>
          <cell r="F292" t="str">
            <v>50/6.68OZ</v>
          </cell>
          <cell r="G292">
            <v>0</v>
          </cell>
          <cell r="H292" t="str">
            <v>Yes</v>
          </cell>
          <cell r="I292" t="str">
            <v>CS</v>
          </cell>
        </row>
        <row r="293">
          <cell r="B293">
            <v>113753</v>
          </cell>
          <cell r="C293">
            <v>49978</v>
          </cell>
          <cell r="D293" t="str">
            <v>FILLED GRAPE CRESCENT IW</v>
          </cell>
          <cell r="E293" t="str">
            <v>PILLSBURY</v>
          </cell>
          <cell r="F293" t="str">
            <v>72/2.29OZ</v>
          </cell>
          <cell r="G293">
            <v>192</v>
          </cell>
          <cell r="H293" t="str">
            <v>Yes</v>
          </cell>
          <cell r="I293" t="str">
            <v>CS</v>
          </cell>
        </row>
        <row r="294">
          <cell r="B294">
            <v>113754</v>
          </cell>
          <cell r="C294">
            <v>49979</v>
          </cell>
          <cell r="D294" t="str">
            <v>FILLED CHOCO CRESCENT IW</v>
          </cell>
          <cell r="E294" t="str">
            <v>PILLSBURY</v>
          </cell>
          <cell r="F294" t="str">
            <v>72/2.29OZ</v>
          </cell>
          <cell r="G294">
            <v>225</v>
          </cell>
          <cell r="H294" t="str">
            <v>Yes</v>
          </cell>
          <cell r="I294" t="str">
            <v>CS</v>
          </cell>
        </row>
        <row r="295">
          <cell r="B295">
            <v>113755</v>
          </cell>
          <cell r="C295">
            <v>110174</v>
          </cell>
          <cell r="D295" t="str">
            <v>FRENCH BREAD</v>
          </cell>
          <cell r="E295" t="str">
            <v>PILLSBURY</v>
          </cell>
          <cell r="F295" t="str">
            <v>96/1.8OZ</v>
          </cell>
          <cell r="G295">
            <v>0</v>
          </cell>
          <cell r="H295" t="str">
            <v>Yes</v>
          </cell>
          <cell r="I295" t="str">
            <v>CS</v>
          </cell>
        </row>
        <row r="296">
          <cell r="B296">
            <v>113756</v>
          </cell>
          <cell r="C296">
            <v>2000</v>
          </cell>
          <cell r="D296" t="str">
            <v>PINEAPPLE LOAF IW</v>
          </cell>
          <cell r="E296" t="str">
            <v>LUPITAS</v>
          </cell>
          <cell r="F296" t="str">
            <v>96/2.25OZ</v>
          </cell>
          <cell r="G296">
            <v>22</v>
          </cell>
          <cell r="H296" t="str">
            <v>Yes</v>
          </cell>
          <cell r="I296" t="str">
            <v>CS</v>
          </cell>
        </row>
        <row r="297">
          <cell r="B297">
            <v>113871</v>
          </cell>
          <cell r="C297" t="str">
            <v>N78000B</v>
          </cell>
          <cell r="D297" t="str">
            <v>TACO MEAT 3OZ</v>
          </cell>
          <cell r="E297" t="str">
            <v>INTEGRATED</v>
          </cell>
          <cell r="F297" t="str">
            <v>8/5LB</v>
          </cell>
          <cell r="G297">
            <v>0</v>
          </cell>
          <cell r="H297" t="str">
            <v>Yes</v>
          </cell>
          <cell r="I297" t="str">
            <v>CS</v>
          </cell>
        </row>
        <row r="298">
          <cell r="B298">
            <v>113887</v>
          </cell>
          <cell r="C298" t="str">
            <v>WGSUB612</v>
          </cell>
          <cell r="D298" t="str">
            <v>LAUSD WG WHITE WHEAT SUB ROLL</v>
          </cell>
          <cell r="E298" t="str">
            <v>SKY BLUE FOODS</v>
          </cell>
          <cell r="F298" t="str">
            <v>6/12CT</v>
          </cell>
          <cell r="G298">
            <v>0</v>
          </cell>
          <cell r="H298" t="str">
            <v>No</v>
          </cell>
          <cell r="I298" t="str">
            <v>CS</v>
          </cell>
        </row>
        <row r="299">
          <cell r="B299">
            <v>113942</v>
          </cell>
          <cell r="C299">
            <v>911</v>
          </cell>
          <cell r="D299" t="str">
            <v>B4 BURGER PATTY</v>
          </cell>
          <cell r="E299" t="str">
            <v>BEFORE THE BUTCHER</v>
          </cell>
          <cell r="F299" t="str">
            <v>67/2.4OZ</v>
          </cell>
          <cell r="G299">
            <v>0</v>
          </cell>
          <cell r="H299" t="str">
            <v>Yes</v>
          </cell>
          <cell r="I299" t="str">
            <v>CS</v>
          </cell>
        </row>
        <row r="300">
          <cell r="B300">
            <v>113948</v>
          </cell>
          <cell r="C300" t="str">
            <v>352/622606</v>
          </cell>
          <cell r="D300" t="str">
            <v>BURRITO BEAN AND RICE GF</v>
          </cell>
          <cell r="E300" t="str">
            <v>AMY'S</v>
          </cell>
          <cell r="F300" t="str">
            <v>12/5.5OZ</v>
          </cell>
          <cell r="G300">
            <v>0</v>
          </cell>
          <cell r="H300" t="str">
            <v>Yes</v>
          </cell>
          <cell r="I300" t="str">
            <v>CS</v>
          </cell>
        </row>
        <row r="301">
          <cell r="B301">
            <v>113949</v>
          </cell>
          <cell r="C301" t="str">
            <v>CCF-0018</v>
          </cell>
          <cell r="D301" t="str">
            <v>NOODLES RAMEN</v>
          </cell>
          <cell r="E301" t="str">
            <v>CHEFS CORNER</v>
          </cell>
          <cell r="F301" t="str">
            <v>6/5LB</v>
          </cell>
          <cell r="G301">
            <v>9</v>
          </cell>
          <cell r="H301" t="str">
            <v>Yes</v>
          </cell>
          <cell r="I301" t="str">
            <v>CS</v>
          </cell>
        </row>
        <row r="302">
          <cell r="B302">
            <v>113950</v>
          </cell>
          <cell r="C302">
            <v>1263</v>
          </cell>
          <cell r="D302" t="str">
            <v>WG CINNAMON ROLL IW</v>
          </cell>
          <cell r="E302" t="str">
            <v>BAKE CRAFTERS</v>
          </cell>
          <cell r="F302" t="str">
            <v>72/3.5OZ</v>
          </cell>
          <cell r="G302">
            <v>1710</v>
          </cell>
          <cell r="H302" t="str">
            <v>Yes</v>
          </cell>
          <cell r="I302" t="str">
            <v>CS</v>
          </cell>
        </row>
        <row r="303">
          <cell r="B303">
            <v>113951</v>
          </cell>
          <cell r="C303">
            <v>6737</v>
          </cell>
          <cell r="D303" t="str">
            <v>DOUGH ROLLS HONEY WHITE WW</v>
          </cell>
          <cell r="E303" t="str">
            <v>BRIDGFORD</v>
          </cell>
          <cell r="F303" t="str">
            <v>180/2OZ</v>
          </cell>
          <cell r="G303">
            <v>0</v>
          </cell>
          <cell r="H303" t="str">
            <v>Yes</v>
          </cell>
          <cell r="I303" t="str">
            <v>CS</v>
          </cell>
        </row>
        <row r="304">
          <cell r="B304">
            <v>113952</v>
          </cell>
          <cell r="C304">
            <v>1478</v>
          </cell>
          <cell r="D304" t="str">
            <v>LAUSD PANCAKE MPL BTTRMLK WG</v>
          </cell>
          <cell r="E304" t="str">
            <v>BAKE CRAFTERS</v>
          </cell>
          <cell r="F304" t="str">
            <v>72/2.6OZ</v>
          </cell>
          <cell r="G304">
            <v>0</v>
          </cell>
          <cell r="H304" t="str">
            <v>No</v>
          </cell>
          <cell r="I304" t="str">
            <v>CS</v>
          </cell>
        </row>
        <row r="305">
          <cell r="B305">
            <v>113953</v>
          </cell>
          <cell r="C305">
            <v>2275</v>
          </cell>
          <cell r="D305" t="str">
            <v>LAUSD DOUGH COOKIES CHOCCHP WG</v>
          </cell>
          <cell r="E305" t="str">
            <v>BAKE CRAFTERS</v>
          </cell>
          <cell r="F305" t="str">
            <v>216/1.5OZ</v>
          </cell>
          <cell r="G305">
            <v>0</v>
          </cell>
          <cell r="H305" t="str">
            <v>No</v>
          </cell>
          <cell r="I305" t="str">
            <v>CS</v>
          </cell>
        </row>
        <row r="306">
          <cell r="B306">
            <v>113955</v>
          </cell>
          <cell r="C306" t="str">
            <v>2535-USD/673670</v>
          </cell>
          <cell r="D306" t="str">
            <v>LAUSD STRAWBERRY DICED CUP</v>
          </cell>
          <cell r="E306" t="str">
            <v>SUNRISE GROWERS</v>
          </cell>
          <cell r="F306" t="str">
            <v>96/4.5OZ</v>
          </cell>
          <cell r="G306">
            <v>0</v>
          </cell>
          <cell r="H306" t="str">
            <v>No</v>
          </cell>
          <cell r="I306" t="str">
            <v>CS</v>
          </cell>
        </row>
        <row r="307">
          <cell r="B307">
            <v>113956</v>
          </cell>
          <cell r="C307" t="str">
            <v>RS8628</v>
          </cell>
          <cell r="D307" t="str">
            <v>LAUSD FRENCH TOAST STCIK WG IW</v>
          </cell>
          <cell r="E307" t="str">
            <v>RIGHT START FOODS</v>
          </cell>
          <cell r="F307" t="str">
            <v>72/3OZ</v>
          </cell>
          <cell r="G307">
            <v>0</v>
          </cell>
          <cell r="H307" t="str">
            <v>No</v>
          </cell>
          <cell r="I307" t="str">
            <v>CS</v>
          </cell>
        </row>
        <row r="308">
          <cell r="B308">
            <v>113971</v>
          </cell>
          <cell r="C308" t="str">
            <v>I2103</v>
          </cell>
          <cell r="D308" t="str">
            <v>YOGURT CHOC CVRD STRWBRY SWRL</v>
          </cell>
          <cell r="E308" t="str">
            <v>BIG SPOON YOGURT</v>
          </cell>
          <cell r="F308" t="str">
            <v>36/.35 OZ</v>
          </cell>
          <cell r="G308">
            <v>0</v>
          </cell>
          <cell r="H308" t="str">
            <v>No</v>
          </cell>
          <cell r="I308" t="str">
            <v>CS</v>
          </cell>
        </row>
        <row r="309">
          <cell r="B309">
            <v>113972</v>
          </cell>
          <cell r="C309">
            <v>73339</v>
          </cell>
          <cell r="D309" t="str">
            <v xml:space="preserve">ENCHILADAS CHEESE </v>
          </cell>
          <cell r="E309" t="str">
            <v>MCI FOODS/LOS CABOS</v>
          </cell>
          <cell r="F309" t="str">
            <v>50/7.65 OZ</v>
          </cell>
          <cell r="G309">
            <v>0</v>
          </cell>
          <cell r="H309" t="str">
            <v>Yes</v>
          </cell>
          <cell r="I309" t="str">
            <v>CS</v>
          </cell>
        </row>
        <row r="310">
          <cell r="B310">
            <v>133605</v>
          </cell>
          <cell r="C310">
            <v>37308</v>
          </cell>
          <cell r="D310" t="str">
            <v>MINI FRENCH TOAST TRPLE BRY IW</v>
          </cell>
          <cell r="E310" t="str">
            <v>PILLSBURY</v>
          </cell>
          <cell r="F310" t="str">
            <v>72/2.64OZ</v>
          </cell>
          <cell r="G310">
            <v>135</v>
          </cell>
          <cell r="H310" t="str">
            <v>Yes</v>
          </cell>
          <cell r="I310" t="str">
            <v>CS</v>
          </cell>
        </row>
        <row r="311">
          <cell r="B311">
            <v>133606</v>
          </cell>
          <cell r="C311">
            <v>37309</v>
          </cell>
          <cell r="D311" t="str">
            <v>MINI FRENCH TOAST CINN RUSH IW</v>
          </cell>
          <cell r="E311" t="str">
            <v>PILLSBURY</v>
          </cell>
          <cell r="F311" t="str">
            <v>72/2.64OZ</v>
          </cell>
          <cell r="G311">
            <v>1105</v>
          </cell>
          <cell r="H311" t="str">
            <v>Yes</v>
          </cell>
          <cell r="I311" t="str">
            <v>CS</v>
          </cell>
        </row>
        <row r="312">
          <cell r="B312">
            <v>133613</v>
          </cell>
          <cell r="C312" t="str">
            <v>5830/566631</v>
          </cell>
          <cell r="D312" t="str">
            <v>CHICKEN GRILLED BREAST CUTLET</v>
          </cell>
          <cell r="E312" t="str">
            <v>BRAKEBUSH</v>
          </cell>
          <cell r="F312" t="str">
            <v>64/3OZ</v>
          </cell>
          <cell r="G312">
            <v>0</v>
          </cell>
          <cell r="H312" t="str">
            <v>Yes</v>
          </cell>
          <cell r="I312" t="str">
            <v>CS</v>
          </cell>
        </row>
        <row r="313">
          <cell r="B313">
            <v>133650</v>
          </cell>
          <cell r="C313" t="str">
            <v>OFC-2173</v>
          </cell>
          <cell r="D313" t="str">
            <v>HONEY FIRE SAUCE</v>
          </cell>
          <cell r="E313" t="str">
            <v>CHEFS CORNER</v>
          </cell>
          <cell r="F313" t="str">
            <v>15/2LB</v>
          </cell>
          <cell r="G313">
            <v>0</v>
          </cell>
          <cell r="H313" t="str">
            <v>Yes</v>
          </cell>
          <cell r="I313" t="str">
            <v>CS</v>
          </cell>
        </row>
        <row r="314">
          <cell r="B314">
            <v>133651</v>
          </cell>
          <cell r="C314" t="str">
            <v>OFC-2177</v>
          </cell>
          <cell r="D314" t="str">
            <v>CHERRY BLOSSOM SAUCE</v>
          </cell>
          <cell r="E314" t="str">
            <v>CHEFS CORNER</v>
          </cell>
          <cell r="F314" t="str">
            <v>15/2LB</v>
          </cell>
          <cell r="G314">
            <v>0</v>
          </cell>
          <cell r="H314" t="str">
            <v>Yes</v>
          </cell>
          <cell r="I314" t="str">
            <v>CS</v>
          </cell>
        </row>
        <row r="315">
          <cell r="B315">
            <v>133652</v>
          </cell>
          <cell r="C315" t="str">
            <v>CN10325</v>
          </cell>
          <cell r="D315" t="str">
            <v>PROTEIN VEGGIE PATTIES</v>
          </cell>
          <cell r="E315" t="str">
            <v>DON LEE FARMS</v>
          </cell>
          <cell r="F315" t="str">
            <v>72/3.2OZ</v>
          </cell>
          <cell r="G315">
            <v>5</v>
          </cell>
          <cell r="H315" t="str">
            <v>Yes</v>
          </cell>
          <cell r="I315" t="str">
            <v>CS</v>
          </cell>
        </row>
        <row r="316">
          <cell r="B316">
            <v>133653</v>
          </cell>
          <cell r="C316" t="str">
            <v>CBLD196</v>
          </cell>
          <cell r="D316" t="str">
            <v>100% CORN BREAD MUFFIN IW</v>
          </cell>
          <cell r="E316" t="str">
            <v>SKY BLUE FOODS</v>
          </cell>
          <cell r="F316" t="str">
            <v>96/1.5OZ</v>
          </cell>
          <cell r="G316">
            <v>10</v>
          </cell>
          <cell r="H316" t="str">
            <v>Yes</v>
          </cell>
          <cell r="I316" t="str">
            <v>CS</v>
          </cell>
        </row>
        <row r="317">
          <cell r="B317">
            <v>133671</v>
          </cell>
          <cell r="C317" t="str">
            <v>60346/565896</v>
          </cell>
          <cell r="D317" t="str">
            <v>WG 51 % CIN FRNCH TOAST STICK</v>
          </cell>
          <cell r="E317" t="str">
            <v>KRUSTEAZ</v>
          </cell>
          <cell r="F317" t="str">
            <v>4/2.125LB</v>
          </cell>
          <cell r="G317">
            <v>0</v>
          </cell>
          <cell r="H317" t="str">
            <v>Yes</v>
          </cell>
          <cell r="I317" t="str">
            <v>CS</v>
          </cell>
        </row>
        <row r="318">
          <cell r="B318">
            <v>133677</v>
          </cell>
          <cell r="C318">
            <v>9977</v>
          </cell>
          <cell r="D318" t="str">
            <v>CHOCOLATE HEAT N ICE</v>
          </cell>
          <cell r="E318" t="str">
            <v>RICHS</v>
          </cell>
          <cell r="F318" t="str">
            <v>1/12LB</v>
          </cell>
          <cell r="G318">
            <v>2</v>
          </cell>
          <cell r="H318" t="str">
            <v>Yes</v>
          </cell>
          <cell r="I318" t="str">
            <v>CS</v>
          </cell>
        </row>
        <row r="319">
          <cell r="B319">
            <v>133684</v>
          </cell>
          <cell r="C319">
            <v>9978</v>
          </cell>
          <cell r="D319" t="str">
            <v>MAPLE ART FLV HEAT N ICE ICING</v>
          </cell>
          <cell r="E319" t="str">
            <v>RICHS</v>
          </cell>
          <cell r="F319" t="str">
            <v>1/12 LB</v>
          </cell>
          <cell r="G319">
            <v>0</v>
          </cell>
          <cell r="H319" t="str">
            <v>Yes</v>
          </cell>
          <cell r="I319" t="str">
            <v>CS</v>
          </cell>
        </row>
        <row r="320">
          <cell r="B320">
            <v>133702</v>
          </cell>
          <cell r="C320">
            <v>70247810953</v>
          </cell>
          <cell r="D320" t="str">
            <v>6" 4/1 ALL BEEF HOT DOG</v>
          </cell>
          <cell r="E320" t="str">
            <v>FARMLAND</v>
          </cell>
          <cell r="F320" t="str">
            <v>10LB</v>
          </cell>
          <cell r="G320">
            <v>0</v>
          </cell>
          <cell r="H320" t="str">
            <v>Yes</v>
          </cell>
          <cell r="I320" t="str">
            <v>CS</v>
          </cell>
        </row>
        <row r="321">
          <cell r="B321">
            <v>133708</v>
          </cell>
          <cell r="C321" t="str">
            <v>35475-4</v>
          </cell>
          <cell r="D321" t="str">
            <v>LUCK O' THE ICE SOUR APPLE FLV</v>
          </cell>
          <cell r="E321" t="str">
            <v>ROSATI</v>
          </cell>
          <cell r="F321" t="str">
            <v>90/4.4OZ</v>
          </cell>
          <cell r="G321">
            <v>0</v>
          </cell>
          <cell r="H321" t="str">
            <v>Yes</v>
          </cell>
          <cell r="I321" t="str">
            <v>CS</v>
          </cell>
        </row>
        <row r="322">
          <cell r="B322">
            <v>133709</v>
          </cell>
          <cell r="C322" t="str">
            <v>35474-7</v>
          </cell>
          <cell r="D322" t="str">
            <v>HIP HOPPIN ICE JELLYBEAN FLV</v>
          </cell>
          <cell r="E322" t="str">
            <v>ROSATI</v>
          </cell>
          <cell r="F322" t="str">
            <v>90/4.4OZ</v>
          </cell>
          <cell r="G322">
            <v>0</v>
          </cell>
          <cell r="H322" t="str">
            <v>Yes</v>
          </cell>
          <cell r="I322" t="str">
            <v>CS</v>
          </cell>
        </row>
        <row r="323">
          <cell r="B323">
            <v>133722</v>
          </cell>
          <cell r="C323">
            <v>40452</v>
          </cell>
          <cell r="D323" t="str">
            <v>MINI BENEFIT BAR MPLE BRWN SGR</v>
          </cell>
          <cell r="E323" t="str">
            <v>J &amp; J SNACK FOODS</v>
          </cell>
          <cell r="F323" t="str">
            <v>96/1.25OZ</v>
          </cell>
          <cell r="G323">
            <v>64</v>
          </cell>
          <cell r="H323" t="str">
            <v>Yes</v>
          </cell>
          <cell r="I323" t="str">
            <v>CS</v>
          </cell>
        </row>
        <row r="324">
          <cell r="B324">
            <v>133726</v>
          </cell>
          <cell r="C324" t="str">
            <v>OFC-2176</v>
          </cell>
          <cell r="D324" t="str">
            <v>KOREAN BBQ SAUCE</v>
          </cell>
          <cell r="E324" t="str">
            <v>CHEFS CORNER</v>
          </cell>
          <cell r="F324" t="str">
            <v>15/2LB</v>
          </cell>
          <cell r="G324">
            <v>0</v>
          </cell>
          <cell r="H324" t="str">
            <v>Yes</v>
          </cell>
          <cell r="I324" t="str">
            <v>CS</v>
          </cell>
        </row>
        <row r="325">
          <cell r="B325">
            <v>133730</v>
          </cell>
          <cell r="C325" t="str">
            <v>OFC-2149</v>
          </cell>
          <cell r="D325" t="str">
            <v>VEGETABLE BROWN FRIED RICE</v>
          </cell>
          <cell r="E325" t="str">
            <v>CHEFS CORNER</v>
          </cell>
          <cell r="F325" t="str">
            <v>6/5LB</v>
          </cell>
          <cell r="G325">
            <v>0</v>
          </cell>
          <cell r="H325" t="str">
            <v>Yes</v>
          </cell>
          <cell r="I325" t="str">
            <v>CS</v>
          </cell>
        </row>
        <row r="326">
          <cell r="B326">
            <v>133740</v>
          </cell>
          <cell r="C326">
            <v>9976</v>
          </cell>
          <cell r="D326" t="str">
            <v>VANILLA HEAT 'N ICE ICING</v>
          </cell>
          <cell r="E326" t="str">
            <v>RICHS</v>
          </cell>
          <cell r="F326" t="str">
            <v>12LB</v>
          </cell>
          <cell r="G326">
            <v>0</v>
          </cell>
          <cell r="H326" t="str">
            <v>Yes</v>
          </cell>
          <cell r="I326" t="str">
            <v>CS</v>
          </cell>
        </row>
        <row r="327">
          <cell r="B327">
            <v>133743</v>
          </cell>
          <cell r="C327">
            <v>44717</v>
          </cell>
          <cell r="D327" t="str">
            <v>VEGETABLE &amp; CHKN POTSTICKER</v>
          </cell>
          <cell r="E327" t="str">
            <v>O TASTY</v>
          </cell>
          <cell r="F327" t="str">
            <v>6/2.5LB</v>
          </cell>
          <cell r="G327">
            <v>0</v>
          </cell>
          <cell r="H327" t="str">
            <v>Yes</v>
          </cell>
          <cell r="I327" t="str">
            <v>CS</v>
          </cell>
        </row>
        <row r="328">
          <cell r="B328">
            <v>133752</v>
          </cell>
          <cell r="C328">
            <v>2626</v>
          </cell>
          <cell r="D328" t="str">
            <v>LOUISIANA HOT LINKS</v>
          </cell>
          <cell r="E328" t="str">
            <v>BAR M</v>
          </cell>
          <cell r="F328" t="str">
            <v>2.5LB</v>
          </cell>
          <cell r="G328">
            <v>0</v>
          </cell>
          <cell r="H328" t="str">
            <v>Yes</v>
          </cell>
          <cell r="I328" t="str">
            <v>PK</v>
          </cell>
        </row>
        <row r="329">
          <cell r="B329">
            <v>133753</v>
          </cell>
          <cell r="C329" t="str">
            <v>SF03011</v>
          </cell>
          <cell r="D329" t="str">
            <v>BREADED POLLOCK SQUARES</v>
          </cell>
          <cell r="E329" t="str">
            <v>SPIRITED FOODS</v>
          </cell>
          <cell r="F329" t="str">
            <v>10LB</v>
          </cell>
          <cell r="G329">
            <v>25</v>
          </cell>
          <cell r="H329" t="str">
            <v>Yes</v>
          </cell>
          <cell r="I329" t="str">
            <v>CS</v>
          </cell>
        </row>
        <row r="330">
          <cell r="B330">
            <v>133761</v>
          </cell>
          <cell r="C330" t="str">
            <v>5537S/5950</v>
          </cell>
          <cell r="D330" t="str">
            <v>FRUIT CUP FRUIT SNGLS PEACH</v>
          </cell>
          <cell r="E330" t="str">
            <v>WAWONA</v>
          </cell>
          <cell r="F330" t="str">
            <v>96/4.4OZ</v>
          </cell>
          <cell r="G330">
            <v>0</v>
          </cell>
          <cell r="H330" t="str">
            <v>Yes</v>
          </cell>
          <cell r="I330" t="str">
            <v>CS</v>
          </cell>
        </row>
        <row r="331">
          <cell r="B331">
            <v>133764</v>
          </cell>
          <cell r="C331">
            <v>1411</v>
          </cell>
          <cell r="D331" t="str">
            <v>ORIGINAL LAVASH WRAPS</v>
          </cell>
          <cell r="E331" t="str">
            <v>CALIFORNIA LAVASH</v>
          </cell>
          <cell r="F331" t="str">
            <v>8/12CT</v>
          </cell>
          <cell r="G331">
            <v>0</v>
          </cell>
          <cell r="H331" t="str">
            <v>Yes</v>
          </cell>
          <cell r="I331" t="str">
            <v>CS</v>
          </cell>
        </row>
        <row r="332">
          <cell r="B332">
            <v>133771</v>
          </cell>
          <cell r="C332">
            <v>1811</v>
          </cell>
          <cell r="D332" t="str">
            <v>XTRA LEAN 6-3/4" 8/1 BF FRANKS</v>
          </cell>
          <cell r="E332" t="str">
            <v>HOFFY</v>
          </cell>
          <cell r="F332" t="str">
            <v>4/5LB</v>
          </cell>
          <cell r="G332">
            <v>0</v>
          </cell>
          <cell r="H332" t="str">
            <v>Yes</v>
          </cell>
          <cell r="I332" t="str">
            <v>CS</v>
          </cell>
        </row>
        <row r="333">
          <cell r="B333">
            <v>133780</v>
          </cell>
          <cell r="C333" t="str">
            <v>470362/2898931651</v>
          </cell>
          <cell r="D333" t="str">
            <v>CHIPOTLE BLACK BEAN BURGER</v>
          </cell>
          <cell r="E333" t="str">
            <v>MORNINGSTAR (KELLOGGS)</v>
          </cell>
          <cell r="F333" t="str">
            <v>48/4.25OZ</v>
          </cell>
          <cell r="G333">
            <v>0</v>
          </cell>
          <cell r="H333" t="str">
            <v>Yes</v>
          </cell>
          <cell r="I333" t="str">
            <v>CS</v>
          </cell>
        </row>
        <row r="334">
          <cell r="B334">
            <v>133790</v>
          </cell>
          <cell r="C334" t="str">
            <v>35469-3</v>
          </cell>
          <cell r="D334" t="str">
            <v>CRYBABY SOUR APPLE</v>
          </cell>
          <cell r="E334" t="str">
            <v>ROSATI</v>
          </cell>
          <cell r="F334" t="str">
            <v>90/4.4OZ</v>
          </cell>
          <cell r="G334">
            <v>29</v>
          </cell>
          <cell r="H334" t="str">
            <v>Yes</v>
          </cell>
          <cell r="I334" t="str">
            <v>CS</v>
          </cell>
        </row>
        <row r="335">
          <cell r="B335">
            <v>133791</v>
          </cell>
          <cell r="C335" t="str">
            <v>SF02012</v>
          </cell>
          <cell r="D335" t="str">
            <v>BREADED POLLOCK LIME NUGGETS</v>
          </cell>
          <cell r="E335" t="str">
            <v>SPIRITED FOODS</v>
          </cell>
          <cell r="F335" t="str">
            <v>10LB</v>
          </cell>
          <cell r="G335">
            <v>0</v>
          </cell>
          <cell r="H335" t="str">
            <v>Yes</v>
          </cell>
          <cell r="I335" t="str">
            <v>CS</v>
          </cell>
        </row>
        <row r="336">
          <cell r="B336">
            <v>133796</v>
          </cell>
          <cell r="C336">
            <v>6071</v>
          </cell>
          <cell r="D336" t="str">
            <v>51% WW BANANA BREAD SLICE IW</v>
          </cell>
          <cell r="E336" t="str">
            <v>SUPER BAKERY</v>
          </cell>
          <cell r="F336" t="str">
            <v>70/3.4OZ</v>
          </cell>
          <cell r="G336">
            <v>1794</v>
          </cell>
          <cell r="H336" t="str">
            <v>Yes</v>
          </cell>
          <cell r="I336" t="str">
            <v>CS</v>
          </cell>
        </row>
        <row r="337">
          <cell r="B337">
            <v>133797</v>
          </cell>
          <cell r="C337">
            <v>6072</v>
          </cell>
          <cell r="D337" t="str">
            <v>51% WG ZUCCHINI BREAD SLICE IW</v>
          </cell>
          <cell r="E337" t="str">
            <v>SUPER BAKERY</v>
          </cell>
          <cell r="F337" t="str">
            <v>70/3.4OZ</v>
          </cell>
          <cell r="G337">
            <v>373</v>
          </cell>
          <cell r="H337" t="str">
            <v>Yes</v>
          </cell>
          <cell r="I337" t="str">
            <v>CS</v>
          </cell>
        </row>
        <row r="338">
          <cell r="B338">
            <v>133798</v>
          </cell>
          <cell r="C338">
            <v>19321</v>
          </cell>
          <cell r="D338" t="str">
            <v>WG WHITE WW BAGEL - BULK</v>
          </cell>
          <cell r="E338" t="str">
            <v>TONY ROBERTS</v>
          </cell>
          <cell r="F338" t="str">
            <v>72/3OZ</v>
          </cell>
          <cell r="G338">
            <v>390</v>
          </cell>
          <cell r="H338" t="str">
            <v>Yes</v>
          </cell>
          <cell r="I338" t="str">
            <v>CS</v>
          </cell>
        </row>
        <row r="339">
          <cell r="B339">
            <v>133800</v>
          </cell>
          <cell r="C339" t="str">
            <v>FFC22260WG</v>
          </cell>
          <cell r="D339" t="str">
            <v>WG BEAN &amp; CHEESE BURRITO IW</v>
          </cell>
          <cell r="E339" t="str">
            <v>FIESTA SANTA FE</v>
          </cell>
          <cell r="F339" t="str">
            <v>48/5.85OZ</v>
          </cell>
          <cell r="G339">
            <v>223</v>
          </cell>
          <cell r="H339" t="str">
            <v>Yes</v>
          </cell>
          <cell r="I339" t="str">
            <v>CS</v>
          </cell>
        </row>
        <row r="340">
          <cell r="B340">
            <v>133801</v>
          </cell>
          <cell r="C340">
            <v>33504</v>
          </cell>
          <cell r="D340" t="str">
            <v>WG BREADED ONION RINGS</v>
          </cell>
          <cell r="E340" t="str">
            <v>TASTY BRANDS</v>
          </cell>
          <cell r="F340" t="str">
            <v>6/5LB</v>
          </cell>
          <cell r="G340">
            <v>66</v>
          </cell>
          <cell r="H340" t="str">
            <v>Yes</v>
          </cell>
          <cell r="I340" t="str">
            <v>CS</v>
          </cell>
        </row>
        <row r="341">
          <cell r="B341">
            <v>133824</v>
          </cell>
          <cell r="C341" t="str">
            <v>FFC60575WG</v>
          </cell>
          <cell r="D341" t="str">
            <v>WG BEAN &amp; CHS BURRITO WRAP IW</v>
          </cell>
          <cell r="E341" t="str">
            <v>FIESTA SANTA FE</v>
          </cell>
          <cell r="F341" t="str">
            <v>60/6.1OZ</v>
          </cell>
          <cell r="G341">
            <v>768</v>
          </cell>
          <cell r="H341" t="str">
            <v>Yes</v>
          </cell>
          <cell r="I341" t="str">
            <v>CS</v>
          </cell>
        </row>
        <row r="342">
          <cell r="B342">
            <v>133825</v>
          </cell>
          <cell r="C342">
            <v>1422</v>
          </cell>
          <cell r="D342" t="str">
            <v>8X10 WG LAVASH WRAPS</v>
          </cell>
          <cell r="E342" t="str">
            <v>CALIFORNIA LAVASH</v>
          </cell>
          <cell r="F342" t="str">
            <v>8/12CT</v>
          </cell>
          <cell r="G342">
            <v>1</v>
          </cell>
          <cell r="H342" t="str">
            <v>Yes</v>
          </cell>
          <cell r="I342" t="str">
            <v>CS</v>
          </cell>
        </row>
        <row r="343">
          <cell r="B343">
            <v>133839</v>
          </cell>
          <cell r="C343" t="str">
            <v>WNCW150</v>
          </cell>
          <cell r="D343" t="str">
            <v>51% WW MINI CINNAMON ROLL IW</v>
          </cell>
          <cell r="E343" t="str">
            <v>SKY BLUE FOODS</v>
          </cell>
          <cell r="F343" t="str">
            <v>96/1.5OZ</v>
          </cell>
          <cell r="G343">
            <v>0</v>
          </cell>
          <cell r="H343" t="str">
            <v>Yes</v>
          </cell>
          <cell r="I343" t="str">
            <v>CS</v>
          </cell>
        </row>
        <row r="344">
          <cell r="B344">
            <v>133841</v>
          </cell>
          <cell r="C344">
            <v>1450</v>
          </cell>
          <cell r="D344" t="str">
            <v>WG VARIETY PACK CONCHA IW</v>
          </cell>
          <cell r="E344" t="str">
            <v>LUPITAS</v>
          </cell>
          <cell r="F344" t="str">
            <v>84/2.25OZ</v>
          </cell>
          <cell r="G344">
            <v>3487</v>
          </cell>
          <cell r="H344" t="str">
            <v>Yes</v>
          </cell>
          <cell r="I344" t="str">
            <v>CS</v>
          </cell>
        </row>
        <row r="345">
          <cell r="B345">
            <v>133842</v>
          </cell>
          <cell r="C345">
            <v>1451</v>
          </cell>
          <cell r="D345" t="str">
            <v>WG WHITE CONCHA IW</v>
          </cell>
          <cell r="E345" t="str">
            <v>LUPITAS</v>
          </cell>
          <cell r="F345" t="str">
            <v>84/2.25OZ</v>
          </cell>
          <cell r="G345">
            <v>1216</v>
          </cell>
          <cell r="H345" t="str">
            <v>Yes</v>
          </cell>
          <cell r="I345" t="str">
            <v>CS</v>
          </cell>
        </row>
        <row r="346">
          <cell r="B346">
            <v>133843</v>
          </cell>
          <cell r="C346">
            <v>1452</v>
          </cell>
          <cell r="D346" t="str">
            <v>WG PINK CONCHA IW</v>
          </cell>
          <cell r="E346" t="str">
            <v>LUPITAS</v>
          </cell>
          <cell r="F346" t="str">
            <v>84/2.25OZ</v>
          </cell>
          <cell r="G346">
            <v>342</v>
          </cell>
          <cell r="H346" t="str">
            <v>Yes</v>
          </cell>
          <cell r="I346" t="str">
            <v>CS</v>
          </cell>
        </row>
        <row r="347">
          <cell r="B347">
            <v>133845</v>
          </cell>
          <cell r="C347">
            <v>1454</v>
          </cell>
          <cell r="D347" t="str">
            <v>WG CHOCOLATE CONCHA IW</v>
          </cell>
          <cell r="E347" t="str">
            <v>LUPITAS</v>
          </cell>
          <cell r="F347" t="str">
            <v>84/2.25OZ</v>
          </cell>
          <cell r="G347">
            <v>211</v>
          </cell>
          <cell r="H347" t="str">
            <v>Yes</v>
          </cell>
          <cell r="I347" t="str">
            <v>CS</v>
          </cell>
        </row>
        <row r="348">
          <cell r="B348">
            <v>133856</v>
          </cell>
          <cell r="C348" t="str">
            <v>555594/53267</v>
          </cell>
          <cell r="D348" t="str">
            <v>WG BREADED ALASKA POLLOCK</v>
          </cell>
          <cell r="E348" t="str">
            <v>HIGH LINER FOODS</v>
          </cell>
          <cell r="F348" t="str">
            <v>10LB</v>
          </cell>
          <cell r="G348">
            <v>0</v>
          </cell>
          <cell r="H348" t="str">
            <v>Yes</v>
          </cell>
          <cell r="I348" t="str">
            <v>CS</v>
          </cell>
        </row>
        <row r="349">
          <cell r="B349">
            <v>133859</v>
          </cell>
          <cell r="C349" t="str">
            <v>550473/00075</v>
          </cell>
          <cell r="D349" t="str">
            <v>WG WHITE BAGELS IW</v>
          </cell>
          <cell r="E349" t="str">
            <v>LENDERS</v>
          </cell>
          <cell r="F349" t="str">
            <v>72/2OZ</v>
          </cell>
          <cell r="G349">
            <v>55</v>
          </cell>
          <cell r="H349" t="str">
            <v>Yes</v>
          </cell>
          <cell r="I349" t="str">
            <v>CS</v>
          </cell>
        </row>
        <row r="350">
          <cell r="B350">
            <v>133862</v>
          </cell>
          <cell r="C350">
            <v>23060005</v>
          </cell>
          <cell r="D350" t="str">
            <v>STRWBRY POMEGRNT JUICE CUP</v>
          </cell>
          <cell r="E350" t="str">
            <v>J &amp; J SNACK FOODS</v>
          </cell>
          <cell r="F350" t="str">
            <v>96/4.4OZ</v>
          </cell>
          <cell r="G350">
            <v>0</v>
          </cell>
          <cell r="H350" t="str">
            <v>Yes</v>
          </cell>
          <cell r="I350" t="str">
            <v>CS</v>
          </cell>
        </row>
        <row r="351">
          <cell r="B351">
            <v>133867</v>
          </cell>
          <cell r="C351">
            <v>990018</v>
          </cell>
          <cell r="D351" t="str">
            <v>BF SAUSAGE BRKFST SAND IW</v>
          </cell>
          <cell r="E351" t="str">
            <v>INTEGRATED</v>
          </cell>
          <cell r="F351" t="str">
            <v>100/3.10OZ</v>
          </cell>
          <cell r="G351">
            <v>57</v>
          </cell>
          <cell r="H351" t="str">
            <v>Yes</v>
          </cell>
          <cell r="I351" t="str">
            <v>CS</v>
          </cell>
        </row>
        <row r="352">
          <cell r="B352">
            <v>133871</v>
          </cell>
          <cell r="C352">
            <v>20100</v>
          </cell>
          <cell r="D352" t="str">
            <v>ORANGE JUICE CONCENTRATE</v>
          </cell>
          <cell r="E352" t="str">
            <v>SUNCUP</v>
          </cell>
          <cell r="F352" t="str">
            <v>12/32OZ</v>
          </cell>
          <cell r="G352">
            <v>0</v>
          </cell>
          <cell r="H352" t="str">
            <v>Yes</v>
          </cell>
          <cell r="I352" t="str">
            <v>CS</v>
          </cell>
        </row>
        <row r="353">
          <cell r="B353">
            <v>133875</v>
          </cell>
          <cell r="C353">
            <v>126</v>
          </cell>
          <cell r="D353" t="str">
            <v>WG BROWNIE CUP IW</v>
          </cell>
          <cell r="E353" t="str">
            <v>DAVES</v>
          </cell>
          <cell r="F353" t="str">
            <v>90/1.5OZ</v>
          </cell>
          <cell r="G353">
            <v>58</v>
          </cell>
          <cell r="H353" t="str">
            <v>Yes</v>
          </cell>
          <cell r="I353" t="str">
            <v>CS</v>
          </cell>
        </row>
        <row r="354">
          <cell r="B354">
            <v>133879</v>
          </cell>
          <cell r="C354" t="str">
            <v>TACONADA2B12B</v>
          </cell>
          <cell r="D354" t="str">
            <v>NADA TACO TURKEY BULK</v>
          </cell>
          <cell r="E354" t="str">
            <v>BELL TASTY</v>
          </cell>
          <cell r="F354" t="str">
            <v>60/4.5OZ</v>
          </cell>
          <cell r="G354">
            <v>0</v>
          </cell>
          <cell r="H354" t="str">
            <v>Yes</v>
          </cell>
          <cell r="I354" t="str">
            <v>CS</v>
          </cell>
        </row>
        <row r="355">
          <cell r="B355">
            <v>133888</v>
          </cell>
          <cell r="C355" t="str">
            <v>WG86</v>
          </cell>
          <cell r="D355" t="str">
            <v>WG CARROT BUN IW</v>
          </cell>
          <cell r="E355" t="str">
            <v>DAVES</v>
          </cell>
          <cell r="F355" t="str">
            <v>72/3OZ</v>
          </cell>
          <cell r="G355">
            <v>0</v>
          </cell>
          <cell r="H355" t="str">
            <v>Yes</v>
          </cell>
          <cell r="I355" t="str">
            <v>CS</v>
          </cell>
        </row>
        <row r="356">
          <cell r="B356">
            <v>133889</v>
          </cell>
          <cell r="C356" t="str">
            <v>WG1001</v>
          </cell>
          <cell r="D356" t="str">
            <v>WG TWIN BAR IW</v>
          </cell>
          <cell r="E356" t="str">
            <v>DAVES</v>
          </cell>
          <cell r="F356" t="str">
            <v>72/2.65OZ</v>
          </cell>
          <cell r="G356">
            <v>386</v>
          </cell>
          <cell r="H356" t="str">
            <v>Yes</v>
          </cell>
          <cell r="I356" t="str">
            <v>CS</v>
          </cell>
        </row>
        <row r="357">
          <cell r="B357">
            <v>133905</v>
          </cell>
          <cell r="C357">
            <v>6293</v>
          </cell>
          <cell r="D357" t="str">
            <v>2" HONEY WW BISCUIT</v>
          </cell>
          <cell r="E357" t="str">
            <v>BRIDGFORD</v>
          </cell>
          <cell r="F357" t="str">
            <v>105/1.25OZ</v>
          </cell>
          <cell r="G357">
            <v>28</v>
          </cell>
          <cell r="H357" t="str">
            <v>Yes</v>
          </cell>
          <cell r="I357" t="str">
            <v>CS</v>
          </cell>
        </row>
        <row r="358">
          <cell r="B358">
            <v>133917</v>
          </cell>
          <cell r="C358" t="str">
            <v>9733-2</v>
          </cell>
          <cell r="D358" t="str">
            <v>WG GRLLD BN &amp; CHS BURRITO BULK</v>
          </cell>
          <cell r="E358" t="str">
            <v>TRUE NATURAL FOODS</v>
          </cell>
          <cell r="F358" t="str">
            <v>72/6.25OZ</v>
          </cell>
          <cell r="G358">
            <v>0</v>
          </cell>
          <cell r="H358" t="str">
            <v>Yes</v>
          </cell>
          <cell r="I358" t="str">
            <v>CS</v>
          </cell>
        </row>
        <row r="359">
          <cell r="B359">
            <v>133918</v>
          </cell>
          <cell r="C359" t="str">
            <v>9737-2</v>
          </cell>
          <cell r="D359" t="str">
            <v>WG GRLLD BN &amp; CHS BURRITO IW</v>
          </cell>
          <cell r="E359" t="str">
            <v>TRUE NATURAL FOODS</v>
          </cell>
          <cell r="F359" t="str">
            <v>72/6.25OZ</v>
          </cell>
          <cell r="G359">
            <v>1069</v>
          </cell>
          <cell r="H359" t="str">
            <v>Yes</v>
          </cell>
          <cell r="I359" t="str">
            <v>CS</v>
          </cell>
        </row>
        <row r="360">
          <cell r="B360">
            <v>133925</v>
          </cell>
          <cell r="C360">
            <v>923</v>
          </cell>
          <cell r="D360" t="str">
            <v>3" WG BUTTERMLK BISCUIT SLICED</v>
          </cell>
          <cell r="E360" t="str">
            <v>BAKE CRAFTERS</v>
          </cell>
          <cell r="F360" t="str">
            <v>144/2.0OZ</v>
          </cell>
          <cell r="G360">
            <v>0</v>
          </cell>
          <cell r="H360" t="str">
            <v>Yes</v>
          </cell>
          <cell r="I360" t="str">
            <v>CS</v>
          </cell>
        </row>
        <row r="361">
          <cell r="B361">
            <v>133926</v>
          </cell>
          <cell r="C361" t="str">
            <v>SB-770</v>
          </cell>
          <cell r="D361" t="str">
            <v>WW HONEY BREAD STICK</v>
          </cell>
          <cell r="E361" t="str">
            <v>SHANNONS</v>
          </cell>
          <cell r="F361" t="str">
            <v>120/1.7 OZ</v>
          </cell>
          <cell r="G361">
            <v>0</v>
          </cell>
          <cell r="H361" t="str">
            <v>Yes</v>
          </cell>
          <cell r="I361" t="str">
            <v>CS</v>
          </cell>
        </row>
        <row r="362">
          <cell r="B362">
            <v>133927</v>
          </cell>
          <cell r="C362" t="str">
            <v>SB-822</v>
          </cell>
          <cell r="D362" t="str">
            <v>6" WW HOAGIE ROLL</v>
          </cell>
          <cell r="E362" t="str">
            <v>SHANNONS</v>
          </cell>
          <cell r="F362" t="str">
            <v>108/2.5 OZ</v>
          </cell>
          <cell r="G362">
            <v>9</v>
          </cell>
          <cell r="H362" t="str">
            <v>Yes</v>
          </cell>
          <cell r="I362" t="str">
            <v>CS</v>
          </cell>
        </row>
        <row r="363">
          <cell r="B363">
            <v>133928</v>
          </cell>
          <cell r="C363">
            <v>47039</v>
          </cell>
          <cell r="D363" t="str">
            <v>51% WG SHRIMP POPPERS</v>
          </cell>
          <cell r="E363" t="str">
            <v>RICHS</v>
          </cell>
          <cell r="F363" t="str">
            <v>5/2LB</v>
          </cell>
          <cell r="G363">
            <v>2</v>
          </cell>
          <cell r="H363" t="str">
            <v>Yes</v>
          </cell>
          <cell r="I363" t="str">
            <v>CS</v>
          </cell>
        </row>
        <row r="364">
          <cell r="B364">
            <v>133929</v>
          </cell>
          <cell r="C364" t="str">
            <v>SB-210</v>
          </cell>
          <cell r="D364" t="str">
            <v>WG ALOHA DINNER ROLL</v>
          </cell>
          <cell r="E364" t="str">
            <v>SHANNONS</v>
          </cell>
          <cell r="F364" t="str">
            <v>192/1 OZ</v>
          </cell>
          <cell r="G364">
            <v>44</v>
          </cell>
          <cell r="H364" t="str">
            <v>Yes</v>
          </cell>
          <cell r="I364" t="str">
            <v>CS</v>
          </cell>
        </row>
        <row r="365">
          <cell r="B365">
            <v>133930</v>
          </cell>
          <cell r="C365" t="str">
            <v>SB-220</v>
          </cell>
          <cell r="D365" t="str">
            <v>WG DINNER ROLL</v>
          </cell>
          <cell r="E365" t="str">
            <v>SHANNONS</v>
          </cell>
          <cell r="F365" t="str">
            <v>192/1 OZ</v>
          </cell>
          <cell r="G365">
            <v>94</v>
          </cell>
          <cell r="H365" t="str">
            <v>Yes</v>
          </cell>
          <cell r="I365" t="str">
            <v>CS</v>
          </cell>
        </row>
        <row r="366">
          <cell r="B366">
            <v>133931</v>
          </cell>
          <cell r="C366" t="str">
            <v>SB-410</v>
          </cell>
          <cell r="D366" t="str">
            <v>WG ALOHA MINI BURGER BUN</v>
          </cell>
          <cell r="E366" t="str">
            <v>SHANNONS</v>
          </cell>
          <cell r="F366" t="str">
            <v>192/1 OZ</v>
          </cell>
          <cell r="G366">
            <v>0</v>
          </cell>
          <cell r="H366" t="str">
            <v>Yes</v>
          </cell>
          <cell r="I366" t="str">
            <v>CS</v>
          </cell>
        </row>
        <row r="367">
          <cell r="B367">
            <v>133932</v>
          </cell>
          <cell r="C367" t="str">
            <v>SB-420</v>
          </cell>
          <cell r="D367" t="str">
            <v>WG MINI BURGER BUN</v>
          </cell>
          <cell r="E367" t="str">
            <v>SHANNONS</v>
          </cell>
          <cell r="F367" t="str">
            <v>192/1 OZ</v>
          </cell>
          <cell r="G367">
            <v>0</v>
          </cell>
          <cell r="H367" t="str">
            <v>Yes</v>
          </cell>
          <cell r="I367" t="str">
            <v>CS</v>
          </cell>
        </row>
        <row r="368">
          <cell r="B368">
            <v>133933</v>
          </cell>
          <cell r="C368">
            <v>95121</v>
          </cell>
          <cell r="D368" t="str">
            <v>WG MAPLE TURKEY PANCAKE WRAPS</v>
          </cell>
          <cell r="E368" t="str">
            <v>FOSTER FARMS</v>
          </cell>
          <cell r="F368" t="str">
            <v>56/2.85 OZ</v>
          </cell>
          <cell r="G368">
            <v>0</v>
          </cell>
          <cell r="H368" t="str">
            <v>Yes</v>
          </cell>
          <cell r="I368" t="str">
            <v>CS</v>
          </cell>
        </row>
        <row r="369">
          <cell r="B369">
            <v>133935</v>
          </cell>
          <cell r="C369" t="str">
            <v>CN34072WG</v>
          </cell>
          <cell r="D369" t="str">
            <v>WG JUMBO CHICKEN CORN DOG</v>
          </cell>
          <cell r="E369" t="str">
            <v>DON LEE FARMS</v>
          </cell>
          <cell r="F369" t="str">
            <v>72/4OZ</v>
          </cell>
          <cell r="G369">
            <v>406</v>
          </cell>
          <cell r="H369" t="str">
            <v>Yes</v>
          </cell>
          <cell r="I369" t="str">
            <v>CS</v>
          </cell>
        </row>
        <row r="370">
          <cell r="B370">
            <v>133942</v>
          </cell>
          <cell r="C370" t="str">
            <v>FFC22310WG</v>
          </cell>
          <cell r="D370" t="str">
            <v>WG BEAN/CHEESE BURRITO IW</v>
          </cell>
          <cell r="E370" t="str">
            <v>FIESTA SANTA FE</v>
          </cell>
          <cell r="F370" t="str">
            <v>60/4 OZ</v>
          </cell>
          <cell r="G370">
            <v>0</v>
          </cell>
          <cell r="H370" t="str">
            <v>Yes</v>
          </cell>
          <cell r="I370" t="str">
            <v>CS</v>
          </cell>
        </row>
        <row r="371">
          <cell r="B371">
            <v>133945</v>
          </cell>
          <cell r="C371" t="str">
            <v>CN791203L</v>
          </cell>
          <cell r="D371" t="str">
            <v>PORK SAUSAGE PATTIES</v>
          </cell>
          <cell r="E371" t="str">
            <v>DON LEE FARMS</v>
          </cell>
          <cell r="F371" t="str">
            <v>400/1.20OZ</v>
          </cell>
          <cell r="G371">
            <v>2</v>
          </cell>
          <cell r="H371" t="str">
            <v>Yes</v>
          </cell>
          <cell r="I371" t="str">
            <v>CS</v>
          </cell>
        </row>
        <row r="372">
          <cell r="B372">
            <v>133947</v>
          </cell>
          <cell r="C372" t="str">
            <v>PIZZANADA2B12W</v>
          </cell>
          <cell r="D372" t="str">
            <v>NADA PIZZA TURKEY  IW</v>
          </cell>
          <cell r="E372" t="str">
            <v>BELL TASTY</v>
          </cell>
          <cell r="F372" t="str">
            <v>60/4.5 OZ</v>
          </cell>
          <cell r="G372">
            <v>966</v>
          </cell>
          <cell r="H372" t="str">
            <v>Yes</v>
          </cell>
          <cell r="I372" t="str">
            <v>CS</v>
          </cell>
        </row>
        <row r="373">
          <cell r="B373">
            <v>133948</v>
          </cell>
          <cell r="C373" t="str">
            <v>TACONADA2B12W</v>
          </cell>
          <cell r="D373" t="str">
            <v>NADA TACO TURKEY  IW</v>
          </cell>
          <cell r="E373" t="str">
            <v>BELL TASTY</v>
          </cell>
          <cell r="F373" t="str">
            <v>60/4.5 OZ</v>
          </cell>
          <cell r="G373">
            <v>495</v>
          </cell>
          <cell r="H373" t="str">
            <v>Yes</v>
          </cell>
          <cell r="I373" t="str">
            <v>CS</v>
          </cell>
        </row>
        <row r="374">
          <cell r="B374">
            <v>133949</v>
          </cell>
          <cell r="C374">
            <v>348</v>
          </cell>
          <cell r="D374" t="str">
            <v>5" 51% WWW HINGE HOAGIE ROLLS</v>
          </cell>
          <cell r="E374" t="str">
            <v>GOLD STAR FOODS</v>
          </cell>
          <cell r="F374" t="str">
            <v>120/2OZ</v>
          </cell>
          <cell r="G374">
            <v>391</v>
          </cell>
          <cell r="H374" t="str">
            <v>Yes</v>
          </cell>
          <cell r="I374" t="str">
            <v>CS</v>
          </cell>
        </row>
        <row r="375">
          <cell r="B375">
            <v>133951</v>
          </cell>
          <cell r="C375">
            <v>1191</v>
          </cell>
          <cell r="D375" t="str">
            <v>WG ULTRA LOCO BREAD SQUARED</v>
          </cell>
          <cell r="E375" t="str">
            <v>FATHERS TABLE</v>
          </cell>
          <cell r="F375" t="str">
            <v>144/1.8 OZ</v>
          </cell>
          <cell r="G375">
            <v>0</v>
          </cell>
          <cell r="H375" t="str">
            <v>Yes</v>
          </cell>
          <cell r="I375" t="str">
            <v>CS</v>
          </cell>
        </row>
        <row r="376">
          <cell r="B376">
            <v>133952</v>
          </cell>
          <cell r="C376" t="str">
            <v>SB-730</v>
          </cell>
          <cell r="D376" t="str">
            <v>WW HONEY BREAD STICK</v>
          </cell>
          <cell r="E376" t="str">
            <v>SHANNONS</v>
          </cell>
          <cell r="F376" t="str">
            <v>180/1 OZ</v>
          </cell>
          <cell r="G376">
            <v>0</v>
          </cell>
          <cell r="H376" t="str">
            <v>Yes</v>
          </cell>
          <cell r="I376" t="str">
            <v>CS</v>
          </cell>
        </row>
        <row r="377">
          <cell r="B377">
            <v>133955</v>
          </cell>
          <cell r="C377" t="str">
            <v>5592CE</v>
          </cell>
          <cell r="D377" t="str">
            <v>WG ROTINI PASTA IN MEAT SAUCE</v>
          </cell>
          <cell r="E377" t="str">
            <v>JTM</v>
          </cell>
          <cell r="F377" t="str">
            <v>6/5LB</v>
          </cell>
          <cell r="G377">
            <v>0</v>
          </cell>
          <cell r="H377" t="str">
            <v>Yes</v>
          </cell>
          <cell r="I377" t="str">
            <v>CS</v>
          </cell>
        </row>
        <row r="378">
          <cell r="B378">
            <v>133960</v>
          </cell>
          <cell r="C378">
            <v>341</v>
          </cell>
          <cell r="D378" t="str">
            <v>51%  WWW ARTISAN DINNER ROLLS</v>
          </cell>
          <cell r="E378" t="str">
            <v>GOLD STAR FOODS</v>
          </cell>
          <cell r="F378" t="str">
            <v>144/1 OZ</v>
          </cell>
          <cell r="G378">
            <v>193</v>
          </cell>
          <cell r="H378" t="str">
            <v>Yes</v>
          </cell>
          <cell r="I378" t="str">
            <v>CS</v>
          </cell>
        </row>
        <row r="379">
          <cell r="B379">
            <v>133961</v>
          </cell>
          <cell r="C379">
            <v>29928</v>
          </cell>
          <cell r="D379" t="str">
            <v>COOKED BROWN RICE IQF</v>
          </cell>
          <cell r="E379" t="str">
            <v>INNOVASIAN</v>
          </cell>
          <cell r="F379" t="str">
            <v>20#</v>
          </cell>
          <cell r="G379">
            <v>298</v>
          </cell>
          <cell r="H379" t="str">
            <v>Yes</v>
          </cell>
          <cell r="I379" t="str">
            <v>CS</v>
          </cell>
        </row>
        <row r="380">
          <cell r="B380">
            <v>133962</v>
          </cell>
          <cell r="C380">
            <v>5011</v>
          </cell>
          <cell r="D380" t="str">
            <v>5" WG PAN BAKED BREAD STICKS</v>
          </cell>
          <cell r="E380" t="str">
            <v>BAKE CRAFTERS</v>
          </cell>
          <cell r="F380" t="str">
            <v>240/1 OZ</v>
          </cell>
          <cell r="G380">
            <v>6</v>
          </cell>
          <cell r="H380" t="str">
            <v>Yes</v>
          </cell>
          <cell r="I380" t="str">
            <v>CS</v>
          </cell>
        </row>
        <row r="381">
          <cell r="B381">
            <v>133970</v>
          </cell>
          <cell r="C381" t="str">
            <v>WCSW1160</v>
          </cell>
          <cell r="D381" t="str">
            <v>51% WW CINNAMON SWIRL 1-PK IW</v>
          </cell>
          <cell r="E381" t="str">
            <v>SKY BLUE FOODS</v>
          </cell>
          <cell r="F381" t="str">
            <v>160/1 OZ</v>
          </cell>
          <cell r="G381">
            <v>0</v>
          </cell>
          <cell r="H381" t="str">
            <v>Yes</v>
          </cell>
          <cell r="I381" t="str">
            <v>CS</v>
          </cell>
        </row>
        <row r="382">
          <cell r="B382">
            <v>133972</v>
          </cell>
          <cell r="C382">
            <v>63540</v>
          </cell>
          <cell r="D382" t="str">
            <v>WG BEEF BEAN TVP BURRITO BULK</v>
          </cell>
          <cell r="E382" t="str">
            <v>MCI FOODS/LOS CABOS</v>
          </cell>
          <cell r="F382" t="str">
            <v>48/5.2 OZ</v>
          </cell>
          <cell r="G382">
            <v>0</v>
          </cell>
          <cell r="H382" t="str">
            <v>Yes</v>
          </cell>
          <cell r="I382" t="str">
            <v>CS</v>
          </cell>
        </row>
        <row r="383">
          <cell r="B383">
            <v>133974</v>
          </cell>
          <cell r="C383">
            <v>2172</v>
          </cell>
          <cell r="D383" t="str">
            <v>3.5"51%WWW HAMBRGR BNS 144</v>
          </cell>
          <cell r="E383" t="str">
            <v>GOLD STAR FOODS</v>
          </cell>
          <cell r="F383" t="str">
            <v>144/1.58OZ</v>
          </cell>
          <cell r="G383">
            <v>69</v>
          </cell>
          <cell r="H383" t="str">
            <v>Yes</v>
          </cell>
          <cell r="I383" t="str">
            <v>CS</v>
          </cell>
        </row>
        <row r="384">
          <cell r="B384">
            <v>133985</v>
          </cell>
          <cell r="C384" t="str">
            <v>8-52724-00301-6</v>
          </cell>
          <cell r="D384" t="str">
            <v>CHOW MEIN 51% WG</v>
          </cell>
          <cell r="E384" t="str">
            <v>YANGS</v>
          </cell>
          <cell r="F384" t="str">
            <v>14LB</v>
          </cell>
          <cell r="G384">
            <v>619</v>
          </cell>
          <cell r="H384" t="str">
            <v>Yes</v>
          </cell>
          <cell r="I384" t="str">
            <v>CS</v>
          </cell>
        </row>
        <row r="385">
          <cell r="B385">
            <v>133990</v>
          </cell>
          <cell r="C385">
            <v>41501</v>
          </cell>
          <cell r="D385" t="str">
            <v>SHP UP HLDY ICE CUP FLAG</v>
          </cell>
          <cell r="E385" t="str">
            <v>J &amp; J SNACK FOODS</v>
          </cell>
          <cell r="F385" t="str">
            <v>96/4.4OZ</v>
          </cell>
          <cell r="G385">
            <v>0</v>
          </cell>
          <cell r="H385" t="str">
            <v>Yes</v>
          </cell>
          <cell r="I385" t="str">
            <v>CS</v>
          </cell>
        </row>
        <row r="386">
          <cell r="B386">
            <v>133991</v>
          </cell>
          <cell r="C386">
            <v>41502</v>
          </cell>
          <cell r="D386" t="str">
            <v>100% FRZN JUICE CUP SHAMROCK</v>
          </cell>
          <cell r="E386" t="str">
            <v>J &amp; J SNACK FOODS</v>
          </cell>
          <cell r="F386" t="str">
            <v>96/4.4OZ</v>
          </cell>
          <cell r="G386">
            <v>0</v>
          </cell>
          <cell r="H386" t="str">
            <v>Yes</v>
          </cell>
          <cell r="I386" t="str">
            <v>CS</v>
          </cell>
        </row>
        <row r="387">
          <cell r="B387">
            <v>133992</v>
          </cell>
          <cell r="C387">
            <v>41505</v>
          </cell>
          <cell r="D387" t="str">
            <v>FROZEN JUICE CUP SNOWMAN</v>
          </cell>
          <cell r="E387" t="str">
            <v>J &amp; J SNACK FOODS</v>
          </cell>
          <cell r="F387" t="str">
            <v>96/4.4OZ</v>
          </cell>
          <cell r="G387">
            <v>0</v>
          </cell>
          <cell r="H387" t="str">
            <v>Yes</v>
          </cell>
          <cell r="I387" t="str">
            <v>CS</v>
          </cell>
        </row>
        <row r="388">
          <cell r="B388">
            <v>134004</v>
          </cell>
          <cell r="C388" t="str">
            <v>CHIMINADAQCW</v>
          </cell>
          <cell r="D388" t="str">
            <v xml:space="preserve">NADA CHIMI BEAN AND CHEESE IW WG </v>
          </cell>
          <cell r="E388" t="str">
            <v>BELL TASTY</v>
          </cell>
          <cell r="F388" t="str">
            <v>60/4.5 OZ</v>
          </cell>
          <cell r="G388">
            <v>89</v>
          </cell>
          <cell r="H388" t="str">
            <v>Yes</v>
          </cell>
          <cell r="I388" t="str">
            <v>CS</v>
          </cell>
        </row>
        <row r="389">
          <cell r="B389">
            <v>134008</v>
          </cell>
          <cell r="C389">
            <v>41110</v>
          </cell>
          <cell r="D389" t="str">
            <v>51% WG 5" APPLE FILLED CHURROS</v>
          </cell>
          <cell r="E389" t="str">
            <v>J &amp; J SNACK FOODS</v>
          </cell>
          <cell r="F389" t="str">
            <v>100/1.91OZ</v>
          </cell>
          <cell r="G389">
            <v>0</v>
          </cell>
          <cell r="H389" t="str">
            <v>Yes</v>
          </cell>
          <cell r="I389" t="str">
            <v>CS</v>
          </cell>
        </row>
        <row r="390">
          <cell r="B390">
            <v>134009</v>
          </cell>
          <cell r="C390">
            <v>41112</v>
          </cell>
          <cell r="D390" t="str">
            <v>51% WG 5" RSPBRY FILLD CHURROS</v>
          </cell>
          <cell r="E390" t="str">
            <v>J &amp; J SNACK FOODS</v>
          </cell>
          <cell r="F390" t="str">
            <v>100/1.91OZ</v>
          </cell>
          <cell r="G390">
            <v>14</v>
          </cell>
          <cell r="H390" t="str">
            <v>Yes</v>
          </cell>
          <cell r="I390" t="str">
            <v>CS</v>
          </cell>
        </row>
        <row r="391">
          <cell r="B391">
            <v>134023</v>
          </cell>
          <cell r="C391" t="str">
            <v>40321/477114</v>
          </cell>
          <cell r="D391" t="str">
            <v>WG WAFFLES 4"X4"</v>
          </cell>
          <cell r="E391" t="str">
            <v>KRUSTEAZ</v>
          </cell>
          <cell r="F391" t="str">
            <v>144/1.42OZ</v>
          </cell>
          <cell r="G391">
            <v>43</v>
          </cell>
          <cell r="H391" t="str">
            <v>Yes</v>
          </cell>
          <cell r="I391" t="str">
            <v>CS</v>
          </cell>
        </row>
        <row r="392">
          <cell r="B392">
            <v>134026</v>
          </cell>
          <cell r="C392" t="str">
            <v>566630/5814</v>
          </cell>
          <cell r="D392" t="str">
            <v>CHIX FIERY FINGERS STRIPS</v>
          </cell>
          <cell r="E392" t="str">
            <v>BRAKEBUSH</v>
          </cell>
          <cell r="F392" t="str">
            <v>10LB</v>
          </cell>
          <cell r="G392">
            <v>35</v>
          </cell>
          <cell r="H392" t="str">
            <v>Yes</v>
          </cell>
          <cell r="I392" t="str">
            <v>CS</v>
          </cell>
        </row>
        <row r="393">
          <cell r="B393">
            <v>134042</v>
          </cell>
          <cell r="C393" t="str">
            <v>WG380</v>
          </cell>
          <cell r="D393" t="str">
            <v>WG BLUEBERRY MINI MUFF IW</v>
          </cell>
          <cell r="E393" t="str">
            <v>DAVES</v>
          </cell>
          <cell r="F393" t="str">
            <v>90/1.9OZ</v>
          </cell>
          <cell r="G393">
            <v>124</v>
          </cell>
          <cell r="H393" t="str">
            <v>Yes</v>
          </cell>
          <cell r="I393" t="str">
            <v>CS</v>
          </cell>
        </row>
        <row r="394">
          <cell r="B394">
            <v>134043</v>
          </cell>
          <cell r="C394">
            <v>10000009100</v>
          </cell>
          <cell r="D394" t="str">
            <v>MINI TURKEY CORN DOGS</v>
          </cell>
          <cell r="E394" t="str">
            <v>STATE FAIR</v>
          </cell>
          <cell r="F394" t="str">
            <v>2/120CT</v>
          </cell>
          <cell r="G394">
            <v>0</v>
          </cell>
          <cell r="H394" t="str">
            <v>Yes</v>
          </cell>
          <cell r="I394" t="str">
            <v>CS</v>
          </cell>
        </row>
        <row r="395">
          <cell r="B395">
            <v>134054</v>
          </cell>
          <cell r="C395">
            <v>8502</v>
          </cell>
          <cell r="D395" t="str">
            <v>WG BLUEBERRY MUFFIN IW</v>
          </cell>
          <cell r="E395" t="str">
            <v>GOLDEN CRUST BAKERIES INC</v>
          </cell>
          <cell r="F395" t="str">
            <v>48/4OZ</v>
          </cell>
          <cell r="G395">
            <v>178</v>
          </cell>
          <cell r="H395" t="str">
            <v>Yes</v>
          </cell>
          <cell r="I395" t="str">
            <v>CS</v>
          </cell>
        </row>
        <row r="396">
          <cell r="B396">
            <v>134055</v>
          </cell>
          <cell r="C396">
            <v>8503</v>
          </cell>
          <cell r="D396" t="str">
            <v>BANANA NUT MUFFIN IW WG</v>
          </cell>
          <cell r="E396" t="str">
            <v>GOLDEN CRUST BAKERIES INC</v>
          </cell>
          <cell r="F396" t="str">
            <v>48/4OZ</v>
          </cell>
          <cell r="G396">
            <v>8</v>
          </cell>
          <cell r="H396" t="str">
            <v>Yes</v>
          </cell>
          <cell r="I396" t="str">
            <v>CS</v>
          </cell>
        </row>
        <row r="397">
          <cell r="B397">
            <v>134056</v>
          </cell>
          <cell r="C397">
            <v>8505</v>
          </cell>
          <cell r="D397" t="str">
            <v>WG CHOC CHIP MUFFIN IW</v>
          </cell>
          <cell r="E397" t="str">
            <v>GOLDEN CRUST BAKERIES INC</v>
          </cell>
          <cell r="F397" t="str">
            <v>48/4OZ</v>
          </cell>
          <cell r="G397">
            <v>269</v>
          </cell>
          <cell r="H397" t="str">
            <v>Yes</v>
          </cell>
          <cell r="I397" t="str">
            <v>CS</v>
          </cell>
        </row>
        <row r="398">
          <cell r="B398">
            <v>134058</v>
          </cell>
          <cell r="C398">
            <v>23060020</v>
          </cell>
          <cell r="D398" t="str">
            <v>100% FRUIT ORGPNPL CHRY JCE CP</v>
          </cell>
          <cell r="E398" t="str">
            <v>J &amp; J SNACK FOODS</v>
          </cell>
          <cell r="F398" t="str">
            <v>96/4.4OZ</v>
          </cell>
          <cell r="G398">
            <v>0</v>
          </cell>
          <cell r="H398" t="str">
            <v>Yes</v>
          </cell>
          <cell r="I398" t="str">
            <v>CS</v>
          </cell>
        </row>
        <row r="399">
          <cell r="B399">
            <v>134059</v>
          </cell>
          <cell r="C399">
            <v>23060025</v>
          </cell>
          <cell r="D399" t="str">
            <v>100% FRUIT BERRY &amp; LMN JCE CUP</v>
          </cell>
          <cell r="E399" t="str">
            <v>J &amp; J SNACK FOODS</v>
          </cell>
          <cell r="F399" t="str">
            <v>96/4.4OZ</v>
          </cell>
          <cell r="G399">
            <v>0</v>
          </cell>
          <cell r="H399" t="str">
            <v>Yes</v>
          </cell>
          <cell r="I399" t="str">
            <v>CS</v>
          </cell>
        </row>
        <row r="400">
          <cell r="B400">
            <v>134066</v>
          </cell>
          <cell r="C400">
            <v>4606</v>
          </cell>
          <cell r="D400" t="str">
            <v>DICED CARROTS</v>
          </cell>
          <cell r="E400" t="str">
            <v>CH BELT</v>
          </cell>
          <cell r="F400" t="str">
            <v>20LB</v>
          </cell>
          <cell r="G400">
            <v>36</v>
          </cell>
          <cell r="H400" t="str">
            <v>Yes</v>
          </cell>
          <cell r="I400" t="str">
            <v>CS</v>
          </cell>
        </row>
        <row r="401">
          <cell r="B401">
            <v>134071</v>
          </cell>
          <cell r="C401">
            <v>114500</v>
          </cell>
          <cell r="D401" t="str">
            <v>BAKED POTATO</v>
          </cell>
          <cell r="E401" t="str">
            <v>POTATO PRODUCTS OF IDAHO</v>
          </cell>
          <cell r="F401" t="str">
            <v>120/4OZ</v>
          </cell>
          <cell r="G401">
            <v>0</v>
          </cell>
          <cell r="H401" t="str">
            <v>Yes</v>
          </cell>
          <cell r="I401" t="str">
            <v>CS</v>
          </cell>
        </row>
        <row r="402">
          <cell r="B402">
            <v>134074</v>
          </cell>
          <cell r="C402">
            <v>2015</v>
          </cell>
          <cell r="D402" t="str">
            <v>SIDEKICK STRAWBERRY MANGO</v>
          </cell>
          <cell r="E402" t="str">
            <v>COUNTRY PURE FOODS</v>
          </cell>
          <cell r="F402" t="str">
            <v>84/4.4OZ</v>
          </cell>
          <cell r="G402">
            <v>29</v>
          </cell>
          <cell r="H402" t="str">
            <v>Yes</v>
          </cell>
          <cell r="I402" t="str">
            <v>CS</v>
          </cell>
        </row>
        <row r="403">
          <cell r="B403">
            <v>134077</v>
          </cell>
          <cell r="C403" t="str">
            <v>GWB5160</v>
          </cell>
          <cell r="D403" t="str">
            <v>51% WW GLZED BRKFT BUN IW</v>
          </cell>
          <cell r="E403" t="str">
            <v>SKY BLUE FOODS</v>
          </cell>
          <cell r="F403" t="str">
            <v>60/2.6OZ</v>
          </cell>
          <cell r="G403">
            <v>11</v>
          </cell>
          <cell r="H403" t="str">
            <v>Yes</v>
          </cell>
          <cell r="I403" t="str">
            <v>CS</v>
          </cell>
        </row>
        <row r="404">
          <cell r="B404">
            <v>134083</v>
          </cell>
          <cell r="C404">
            <v>19322</v>
          </cell>
          <cell r="D404" t="str">
            <v>WG WHITE WHEAT BAGEL IW</v>
          </cell>
          <cell r="E404" t="str">
            <v>TONY ROBERTS</v>
          </cell>
          <cell r="F404" t="str">
            <v>72/3OZ</v>
          </cell>
          <cell r="G404">
            <v>1194</v>
          </cell>
          <cell r="H404" t="str">
            <v>Yes</v>
          </cell>
          <cell r="I404" t="str">
            <v>CS</v>
          </cell>
        </row>
        <row r="405">
          <cell r="B405">
            <v>134084</v>
          </cell>
          <cell r="C405">
            <v>30174</v>
          </cell>
          <cell r="D405" t="str">
            <v>WG WHITE WHEAT BAGEL BULK</v>
          </cell>
          <cell r="E405" t="str">
            <v>TONY ROBERTS</v>
          </cell>
          <cell r="F405" t="str">
            <v>54/4OZ</v>
          </cell>
          <cell r="G405">
            <v>7</v>
          </cell>
          <cell r="H405" t="str">
            <v>Yes</v>
          </cell>
          <cell r="I405" t="str">
            <v>CS</v>
          </cell>
        </row>
        <row r="406">
          <cell r="B406">
            <v>134093</v>
          </cell>
          <cell r="C406">
            <v>39780</v>
          </cell>
          <cell r="D406" t="str">
            <v>AVOCADO PULP</v>
          </cell>
          <cell r="E406" t="str">
            <v>ALEXIS</v>
          </cell>
          <cell r="F406" t="str">
            <v>6/2LB</v>
          </cell>
          <cell r="G406">
            <v>39</v>
          </cell>
          <cell r="H406" t="str">
            <v>Yes</v>
          </cell>
          <cell r="I406" t="str">
            <v>CS</v>
          </cell>
        </row>
        <row r="407">
          <cell r="B407">
            <v>134103</v>
          </cell>
          <cell r="C407">
            <v>10071179180586</v>
          </cell>
          <cell r="D407" t="str">
            <v>BROCCOLI CUTS</v>
          </cell>
          <cell r="E407" t="str">
            <v>SIMPLOT</v>
          </cell>
          <cell r="F407" t="str">
            <v>12/2LB</v>
          </cell>
          <cell r="G407">
            <v>376</v>
          </cell>
          <cell r="H407" t="str">
            <v>Yes</v>
          </cell>
          <cell r="I407" t="str">
            <v>CS</v>
          </cell>
        </row>
        <row r="408">
          <cell r="B408">
            <v>134104</v>
          </cell>
          <cell r="C408">
            <v>10071179188100</v>
          </cell>
          <cell r="D408" t="str">
            <v>5 WAY MIXED VEGETABLES</v>
          </cell>
          <cell r="E408" t="str">
            <v>SIMPLOT</v>
          </cell>
          <cell r="F408" t="str">
            <v>1/20LB</v>
          </cell>
          <cell r="G408">
            <v>325</v>
          </cell>
          <cell r="H408" t="str">
            <v>Yes</v>
          </cell>
          <cell r="I408" t="str">
            <v>CS</v>
          </cell>
        </row>
        <row r="409">
          <cell r="B409">
            <v>134105</v>
          </cell>
          <cell r="C409">
            <v>10071179189251</v>
          </cell>
          <cell r="D409" t="str">
            <v>PEAS</v>
          </cell>
          <cell r="E409" t="str">
            <v>SIMPLOT</v>
          </cell>
          <cell r="F409" t="str">
            <v>1/20LB</v>
          </cell>
          <cell r="G409">
            <v>0</v>
          </cell>
          <cell r="H409" t="str">
            <v>Yes</v>
          </cell>
          <cell r="I409" t="str">
            <v>CS</v>
          </cell>
        </row>
        <row r="410">
          <cell r="B410">
            <v>134110</v>
          </cell>
          <cell r="C410">
            <v>83330</v>
          </cell>
          <cell r="D410" t="str">
            <v>WG CHOC CHIP BROWNIE BITE IW</v>
          </cell>
          <cell r="E410" t="str">
            <v>BUENA VISTA</v>
          </cell>
          <cell r="F410" t="str">
            <v>120/1.3 OZ</v>
          </cell>
          <cell r="G410">
            <v>190</v>
          </cell>
          <cell r="H410" t="str">
            <v>Yes</v>
          </cell>
          <cell r="I410" t="str">
            <v>CS</v>
          </cell>
        </row>
        <row r="411">
          <cell r="B411">
            <v>134118</v>
          </cell>
          <cell r="C411">
            <v>10071179184300</v>
          </cell>
          <cell r="D411" t="str">
            <v>SLICED CARROTS</v>
          </cell>
          <cell r="E411" t="str">
            <v>SIMPLOT</v>
          </cell>
          <cell r="F411" t="str">
            <v>20LB</v>
          </cell>
          <cell r="G411">
            <v>2</v>
          </cell>
          <cell r="H411" t="str">
            <v>Yes</v>
          </cell>
          <cell r="I411" t="str">
            <v>CS</v>
          </cell>
        </row>
        <row r="412">
          <cell r="B412">
            <v>134123</v>
          </cell>
          <cell r="C412">
            <v>10071179187325</v>
          </cell>
          <cell r="D412" t="str">
            <v>CLASSIC CORN ON THE COB</v>
          </cell>
          <cell r="E412" t="str">
            <v>SIMPLOT</v>
          </cell>
          <cell r="F412" t="str">
            <v>96/3IN</v>
          </cell>
          <cell r="G412">
            <v>0</v>
          </cell>
          <cell r="H412" t="str">
            <v>Yes</v>
          </cell>
          <cell r="I412" t="str">
            <v>CS</v>
          </cell>
        </row>
        <row r="413">
          <cell r="B413">
            <v>134124</v>
          </cell>
          <cell r="C413">
            <v>10071179953661</v>
          </cell>
          <cell r="D413" t="str">
            <v>PEAS &amp; CARROTS</v>
          </cell>
          <cell r="E413" t="str">
            <v>SIMPLOT</v>
          </cell>
          <cell r="F413" t="str">
            <v>20LB</v>
          </cell>
          <cell r="G413">
            <v>3</v>
          </cell>
          <cell r="H413" t="str">
            <v>Yes</v>
          </cell>
          <cell r="I413" t="str">
            <v>CS</v>
          </cell>
        </row>
        <row r="414">
          <cell r="B414">
            <v>134126</v>
          </cell>
          <cell r="C414">
            <v>41506</v>
          </cell>
          <cell r="D414" t="str">
            <v>HAPPY BIRTHDAY THEME JCE CUPS</v>
          </cell>
          <cell r="E414" t="str">
            <v>J &amp; J SNACK FOODS</v>
          </cell>
          <cell r="F414" t="str">
            <v>96/4.4OZ</v>
          </cell>
          <cell r="G414">
            <v>2</v>
          </cell>
          <cell r="H414" t="str">
            <v>Yes</v>
          </cell>
          <cell r="I414" t="str">
            <v>CS</v>
          </cell>
        </row>
        <row r="415">
          <cell r="B415">
            <v>134132</v>
          </cell>
          <cell r="C415">
            <v>10071179003236</v>
          </cell>
          <cell r="D415" t="str">
            <v>SOYBEAN EDAMAME</v>
          </cell>
          <cell r="E415" t="str">
            <v>SIMPLOT</v>
          </cell>
          <cell r="F415" t="str">
            <v>6/2.5LB</v>
          </cell>
          <cell r="G415">
            <v>0</v>
          </cell>
          <cell r="H415" t="str">
            <v>Yes</v>
          </cell>
          <cell r="I415" t="str">
            <v>CS</v>
          </cell>
        </row>
        <row r="416">
          <cell r="B416">
            <v>134134</v>
          </cell>
          <cell r="C416" t="str">
            <v>31196/417241</v>
          </cell>
          <cell r="D416" t="str">
            <v>SMOKE FRANKS</v>
          </cell>
          <cell r="E416" t="str">
            <v>HILLSHIRE FARMS</v>
          </cell>
          <cell r="F416" t="str">
            <v>4/3LB</v>
          </cell>
          <cell r="G416">
            <v>0</v>
          </cell>
          <cell r="H416" t="str">
            <v>Yes</v>
          </cell>
          <cell r="I416" t="str">
            <v>CS</v>
          </cell>
        </row>
        <row r="417">
          <cell r="B417">
            <v>134137</v>
          </cell>
          <cell r="C417" t="str">
            <v>488342/10025796</v>
          </cell>
          <cell r="D417" t="str">
            <v>FISH PORTIONS</v>
          </cell>
          <cell r="E417" t="str">
            <v>HIGH LINER FOODS</v>
          </cell>
          <cell r="F417" t="str">
            <v>50/3.2 OZ</v>
          </cell>
          <cell r="G417">
            <v>0</v>
          </cell>
          <cell r="H417" t="str">
            <v>Yes</v>
          </cell>
          <cell r="I417" t="str">
            <v>CS</v>
          </cell>
        </row>
        <row r="418">
          <cell r="B418">
            <v>134145</v>
          </cell>
          <cell r="C418">
            <v>5503</v>
          </cell>
          <cell r="D418" t="str">
            <v>WG BANANA MUFF BULK</v>
          </cell>
          <cell r="E418" t="str">
            <v>GOLDEN CRUST BAKERIES INC</v>
          </cell>
          <cell r="F418" t="str">
            <v>72/3OZ.</v>
          </cell>
          <cell r="G418">
            <v>0</v>
          </cell>
          <cell r="H418" t="str">
            <v>Yes</v>
          </cell>
          <cell r="I418" t="str">
            <v>CS</v>
          </cell>
        </row>
        <row r="419">
          <cell r="B419">
            <v>134147</v>
          </cell>
          <cell r="C419">
            <v>38453</v>
          </cell>
          <cell r="D419" t="str">
            <v>WG SLICED CINN RAISIN BAGEL IW</v>
          </cell>
          <cell r="E419" t="str">
            <v>TONY ROBERTS</v>
          </cell>
          <cell r="F419" t="str">
            <v>72/2.24 OZ</v>
          </cell>
          <cell r="G419">
            <v>634</v>
          </cell>
          <cell r="H419" t="str">
            <v>Yes</v>
          </cell>
          <cell r="I419" t="str">
            <v>CS</v>
          </cell>
        </row>
        <row r="420">
          <cell r="B420">
            <v>134152</v>
          </cell>
          <cell r="C420" t="str">
            <v>MF7201W</v>
          </cell>
          <cell r="D420" t="str">
            <v>WW PANCAKES</v>
          </cell>
          <cell r="E420" t="str">
            <v>ECHO LAKE</v>
          </cell>
          <cell r="F420" t="str">
            <v>144/1.2OZ</v>
          </cell>
          <cell r="G420">
            <v>241</v>
          </cell>
          <cell r="H420" t="str">
            <v>Yes</v>
          </cell>
          <cell r="I420" t="str">
            <v>CS</v>
          </cell>
        </row>
        <row r="421">
          <cell r="B421">
            <v>134162</v>
          </cell>
          <cell r="C421">
            <v>66048</v>
          </cell>
          <cell r="D421" t="str">
            <v>WG VEGETABLE EGG ROLL</v>
          </cell>
          <cell r="E421" t="str">
            <v>MINH</v>
          </cell>
          <cell r="F421" t="str">
            <v>130/3.1 OZ</v>
          </cell>
          <cell r="G421">
            <v>0</v>
          </cell>
          <cell r="H421" t="str">
            <v>Yes</v>
          </cell>
          <cell r="I421" t="str">
            <v>CS</v>
          </cell>
        </row>
        <row r="422">
          <cell r="B422">
            <v>134164</v>
          </cell>
          <cell r="C422" t="str">
            <v>WG300</v>
          </cell>
          <cell r="D422" t="str">
            <v>WG CORN MINI MUFFIN IW</v>
          </cell>
          <cell r="E422" t="str">
            <v>DAVES</v>
          </cell>
          <cell r="F422" t="str">
            <v>90/1.9 OZ</v>
          </cell>
          <cell r="G422">
            <v>10</v>
          </cell>
          <cell r="H422" t="str">
            <v>Yes</v>
          </cell>
          <cell r="I422" t="str">
            <v>CS</v>
          </cell>
        </row>
        <row r="423">
          <cell r="B423">
            <v>134166</v>
          </cell>
          <cell r="C423">
            <v>839296</v>
          </cell>
          <cell r="D423" t="str">
            <v>SAUSAGE LINKS</v>
          </cell>
          <cell r="E423" t="str">
            <v>FARMER JOHN</v>
          </cell>
          <cell r="F423" t="str">
            <v>5/3 LB</v>
          </cell>
          <cell r="G423">
            <v>1</v>
          </cell>
          <cell r="H423" t="str">
            <v>Yes</v>
          </cell>
          <cell r="I423" t="str">
            <v>CS</v>
          </cell>
        </row>
        <row r="424">
          <cell r="B424">
            <v>134167</v>
          </cell>
          <cell r="C424" t="str">
            <v>FF3394</v>
          </cell>
          <cell r="D424" t="str">
            <v>WW YAKISOBA NOODLES-FROZEN</v>
          </cell>
          <cell r="E424" t="str">
            <v>JSL FOODS</v>
          </cell>
          <cell r="F424" t="str">
            <v>4/5 LBS</v>
          </cell>
          <cell r="G424">
            <v>0</v>
          </cell>
          <cell r="H424" t="str">
            <v>Yes</v>
          </cell>
          <cell r="I424" t="str">
            <v>CS</v>
          </cell>
        </row>
        <row r="425">
          <cell r="B425">
            <v>134181</v>
          </cell>
          <cell r="C425" t="str">
            <v>WG381</v>
          </cell>
          <cell r="D425" t="str">
            <v>WG BANANA MINI MUFFIN IW</v>
          </cell>
          <cell r="E425" t="str">
            <v>DAVES</v>
          </cell>
          <cell r="F425" t="str">
            <v>90/1.9 OZ</v>
          </cell>
          <cell r="G425">
            <v>151</v>
          </cell>
          <cell r="H425" t="str">
            <v>Yes</v>
          </cell>
          <cell r="I425" t="str">
            <v>CS</v>
          </cell>
        </row>
        <row r="426">
          <cell r="B426">
            <v>134188</v>
          </cell>
          <cell r="C426">
            <v>320</v>
          </cell>
          <cell r="D426" t="str">
            <v>ALASKAN VANILLA YOGURT MIX</v>
          </cell>
          <cell r="E426" t="str">
            <v>ANNIE'S FROZEN YOGURT</v>
          </cell>
          <cell r="F426" t="str">
            <v>2/2 GAL</v>
          </cell>
          <cell r="G426">
            <v>0</v>
          </cell>
          <cell r="H426" t="str">
            <v>Yes</v>
          </cell>
          <cell r="I426" t="str">
            <v>CS</v>
          </cell>
        </row>
        <row r="427">
          <cell r="B427">
            <v>134189</v>
          </cell>
          <cell r="C427">
            <v>321</v>
          </cell>
          <cell r="D427" t="str">
            <v>CHOCOLATE YOGURT MIX</v>
          </cell>
          <cell r="E427" t="str">
            <v>ANNIE'S FROZEN YOGURT</v>
          </cell>
          <cell r="F427" t="str">
            <v>2/2GAL</v>
          </cell>
          <cell r="G427">
            <v>0</v>
          </cell>
          <cell r="H427" t="str">
            <v>Yes</v>
          </cell>
          <cell r="I427" t="str">
            <v>CS</v>
          </cell>
        </row>
        <row r="428">
          <cell r="B428">
            <v>134200</v>
          </cell>
          <cell r="C428" t="str">
            <v>63367-9</v>
          </cell>
          <cell r="D428" t="str">
            <v>WG REPTILE SHAPED NUGGETS</v>
          </cell>
          <cell r="E428" t="str">
            <v>SMART FOODS</v>
          </cell>
          <cell r="F428" t="str">
            <v>145/1.1OZ</v>
          </cell>
          <cell r="G428">
            <v>0</v>
          </cell>
          <cell r="H428" t="str">
            <v>Yes</v>
          </cell>
          <cell r="I428" t="str">
            <v>CS</v>
          </cell>
        </row>
        <row r="429">
          <cell r="B429">
            <v>134201</v>
          </cell>
          <cell r="C429">
            <v>55690</v>
          </cell>
          <cell r="D429" t="str">
            <v>51% WG RF CHOC CHIP COOKIE DGH</v>
          </cell>
          <cell r="E429" t="str">
            <v>OTIS SPUNKMEYER</v>
          </cell>
          <cell r="F429" t="str">
            <v>160/2OZ</v>
          </cell>
          <cell r="G429">
            <v>0</v>
          </cell>
          <cell r="H429" t="str">
            <v>Yes</v>
          </cell>
          <cell r="I429" t="str">
            <v>CS</v>
          </cell>
        </row>
        <row r="430">
          <cell r="B430">
            <v>134205</v>
          </cell>
          <cell r="C430" t="str">
            <v>TWB5160</v>
          </cell>
          <cell r="D430" t="str">
            <v>51% WW OATMEAL BRKFST BUN IW</v>
          </cell>
          <cell r="E430" t="str">
            <v>SKY BLUE FOODS</v>
          </cell>
          <cell r="F430" t="str">
            <v>60/2.6 OZ</v>
          </cell>
          <cell r="G430">
            <v>413</v>
          </cell>
          <cell r="H430" t="str">
            <v>Yes</v>
          </cell>
          <cell r="I430" t="str">
            <v>CS</v>
          </cell>
        </row>
        <row r="431">
          <cell r="B431">
            <v>134208</v>
          </cell>
          <cell r="C431">
            <v>30353</v>
          </cell>
          <cell r="D431" t="str">
            <v>WG CINN RAISIN SLCD MINI BAGEL</v>
          </cell>
          <cell r="E431" t="str">
            <v>TONY ROBERTS</v>
          </cell>
          <cell r="F431" t="str">
            <v>180/1 OZ</v>
          </cell>
          <cell r="G431">
            <v>0</v>
          </cell>
          <cell r="H431" t="str">
            <v>Yes</v>
          </cell>
          <cell r="I431" t="str">
            <v>CS</v>
          </cell>
        </row>
        <row r="432">
          <cell r="B432">
            <v>134209</v>
          </cell>
          <cell r="C432">
            <v>1234</v>
          </cell>
          <cell r="D432" t="str">
            <v>8/1 UNCURED LS CHIX FRANKS</v>
          </cell>
          <cell r="E432" t="str">
            <v>HOFFY</v>
          </cell>
          <cell r="F432" t="str">
            <v>10LB</v>
          </cell>
          <cell r="G432">
            <v>26</v>
          </cell>
          <cell r="H432" t="str">
            <v>Yes</v>
          </cell>
          <cell r="I432" t="str">
            <v>CS</v>
          </cell>
        </row>
        <row r="433">
          <cell r="B433">
            <v>134217</v>
          </cell>
          <cell r="C433" t="str">
            <v>63358-9</v>
          </cell>
          <cell r="D433" t="str">
            <v>WG BASEBALL SHAPED NUGGETS</v>
          </cell>
          <cell r="E433" t="str">
            <v>SMART FOODS</v>
          </cell>
          <cell r="F433" t="str">
            <v>213/.75 OZ</v>
          </cell>
          <cell r="G433">
            <v>0</v>
          </cell>
          <cell r="H433" t="str">
            <v>Yes</v>
          </cell>
          <cell r="I433" t="str">
            <v>CS</v>
          </cell>
        </row>
        <row r="434">
          <cell r="B434">
            <v>134219</v>
          </cell>
          <cell r="C434" t="str">
            <v>63357-9</v>
          </cell>
          <cell r="D434" t="str">
            <v>WG STAR SHAPED NUGGETS</v>
          </cell>
          <cell r="E434" t="str">
            <v>SMART FOODS</v>
          </cell>
          <cell r="F434" t="str">
            <v>213/.75OZ</v>
          </cell>
          <cell r="G434">
            <v>96</v>
          </cell>
          <cell r="H434" t="str">
            <v>Yes</v>
          </cell>
          <cell r="I434" t="str">
            <v>CS</v>
          </cell>
        </row>
        <row r="435">
          <cell r="B435">
            <v>134224</v>
          </cell>
          <cell r="C435" t="str">
            <v>63359-9</v>
          </cell>
          <cell r="D435" t="str">
            <v>SOUTH WEST SHAPED CHIX NUGGETS</v>
          </cell>
          <cell r="E435" t="str">
            <v>SMART FOODS</v>
          </cell>
          <cell r="F435" t="str">
            <v>213/.75 OZ</v>
          </cell>
          <cell r="G435">
            <v>22</v>
          </cell>
          <cell r="H435" t="str">
            <v>Yes</v>
          </cell>
          <cell r="I435" t="str">
            <v>CS</v>
          </cell>
        </row>
        <row r="436">
          <cell r="B436">
            <v>134225</v>
          </cell>
          <cell r="C436" t="str">
            <v>63342-9</v>
          </cell>
          <cell r="D436" t="str">
            <v>WG SHARK CHICK FINGERS</v>
          </cell>
          <cell r="E436" t="str">
            <v>SMART FOODS</v>
          </cell>
          <cell r="F436" t="str">
            <v>106/1.5OZ</v>
          </cell>
          <cell r="G436">
            <v>0</v>
          </cell>
          <cell r="H436" t="str">
            <v>Yes</v>
          </cell>
          <cell r="I436" t="str">
            <v>CS</v>
          </cell>
        </row>
        <row r="437">
          <cell r="B437">
            <v>134229</v>
          </cell>
          <cell r="C437" t="str">
            <v>70740-60254</v>
          </cell>
          <cell r="D437" t="str">
            <v>WESTERN STYLE GUACAMOLE</v>
          </cell>
          <cell r="E437" t="str">
            <v>CALAVO GROWERS</v>
          </cell>
          <cell r="F437" t="str">
            <v>12/1 LB</v>
          </cell>
          <cell r="G437">
            <v>34</v>
          </cell>
          <cell r="H437" t="str">
            <v>Yes</v>
          </cell>
          <cell r="I437" t="str">
            <v>CS</v>
          </cell>
        </row>
        <row r="438">
          <cell r="B438">
            <v>134230</v>
          </cell>
          <cell r="C438">
            <v>786</v>
          </cell>
          <cell r="D438" t="str">
            <v>3.5" ENGLISH MUFFIN SLICED</v>
          </cell>
          <cell r="E438" t="str">
            <v>BAKE CRAFTERS</v>
          </cell>
          <cell r="F438" t="str">
            <v>144/2 OZ</v>
          </cell>
          <cell r="G438">
            <v>7</v>
          </cell>
          <cell r="H438" t="str">
            <v>Yes</v>
          </cell>
          <cell r="I438" t="str">
            <v>CS</v>
          </cell>
        </row>
        <row r="439">
          <cell r="B439">
            <v>134231</v>
          </cell>
          <cell r="C439">
            <v>802</v>
          </cell>
          <cell r="D439" t="str">
            <v>3.5" WG ENGLISH MUFFIN SLICED</v>
          </cell>
          <cell r="E439" t="str">
            <v>BAKE CRAFTERS</v>
          </cell>
          <cell r="F439" t="str">
            <v>144/2.2 OZ</v>
          </cell>
          <cell r="G439">
            <v>79</v>
          </cell>
          <cell r="H439" t="str">
            <v>Yes</v>
          </cell>
          <cell r="I439" t="str">
            <v>CS</v>
          </cell>
        </row>
        <row r="440">
          <cell r="B440">
            <v>134232</v>
          </cell>
          <cell r="C440" t="str">
            <v>F997</v>
          </cell>
          <cell r="D440" t="str">
            <v>EDAMAME FRZN SHELLED 1/24#</v>
          </cell>
          <cell r="E440" t="str">
            <v>FRESH PRODUCE</v>
          </cell>
          <cell r="F440" t="str">
            <v>1/24 LB</v>
          </cell>
          <cell r="G440">
            <v>224</v>
          </cell>
          <cell r="H440" t="str">
            <v>Yes</v>
          </cell>
          <cell r="I440" t="str">
            <v>CS</v>
          </cell>
        </row>
        <row r="441">
          <cell r="B441">
            <v>134237</v>
          </cell>
          <cell r="C441" t="str">
            <v>WG845</v>
          </cell>
          <cell r="D441" t="str">
            <v>WG DOUBLE CHOCOLATE MUFFIN IW</v>
          </cell>
          <cell r="E441" t="str">
            <v>DAVES</v>
          </cell>
          <cell r="F441" t="str">
            <v>60/3.15OZ</v>
          </cell>
          <cell r="G441">
            <v>2659</v>
          </cell>
          <cell r="H441" t="str">
            <v>Yes</v>
          </cell>
          <cell r="I441" t="str">
            <v>CS</v>
          </cell>
        </row>
        <row r="442">
          <cell r="B442">
            <v>134257</v>
          </cell>
          <cell r="C442">
            <v>94124</v>
          </cell>
          <cell r="D442" t="str">
            <v>WG LF CHICKEN CORN DOG IW</v>
          </cell>
          <cell r="E442" t="str">
            <v>FOSTER FARMS</v>
          </cell>
          <cell r="F442" t="str">
            <v>96/4 OZ</v>
          </cell>
          <cell r="G442">
            <v>0</v>
          </cell>
          <cell r="H442" t="str">
            <v>Yes</v>
          </cell>
          <cell r="I442" t="str">
            <v>CS</v>
          </cell>
        </row>
        <row r="443">
          <cell r="B443">
            <v>134260</v>
          </cell>
          <cell r="C443" t="str">
            <v>WGBANMFN-9#</v>
          </cell>
          <cell r="D443" t="str">
            <v>WG BANANA MUFFIN BATTER</v>
          </cell>
          <cell r="E443" t="str">
            <v>FAT CAT BAKERY</v>
          </cell>
          <cell r="F443" t="str">
            <v>2/9LB</v>
          </cell>
          <cell r="G443">
            <v>24</v>
          </cell>
          <cell r="H443" t="str">
            <v>Yes</v>
          </cell>
          <cell r="I443" t="str">
            <v>CS</v>
          </cell>
        </row>
        <row r="444">
          <cell r="B444">
            <v>134261</v>
          </cell>
          <cell r="C444" t="str">
            <v>WGBLUMFN-9#</v>
          </cell>
          <cell r="D444" t="str">
            <v>WG BLUEBERRY MUFFIN BATTER</v>
          </cell>
          <cell r="E444" t="str">
            <v>FAT CAT BAKERY</v>
          </cell>
          <cell r="F444" t="str">
            <v>2/9LB</v>
          </cell>
          <cell r="G444">
            <v>13</v>
          </cell>
          <cell r="H444" t="str">
            <v>Yes</v>
          </cell>
          <cell r="I444" t="str">
            <v>CS</v>
          </cell>
        </row>
        <row r="445">
          <cell r="B445">
            <v>134262</v>
          </cell>
          <cell r="C445" t="str">
            <v>WGDCMFN-9#</v>
          </cell>
          <cell r="D445" t="str">
            <v>WG DOUBLE COCOA MFN BATTER</v>
          </cell>
          <cell r="E445" t="str">
            <v>FAT CAT BAKERY</v>
          </cell>
          <cell r="F445" t="str">
            <v>2/9LB</v>
          </cell>
          <cell r="G445">
            <v>10</v>
          </cell>
          <cell r="H445" t="str">
            <v>Yes</v>
          </cell>
          <cell r="I445" t="str">
            <v>CS</v>
          </cell>
        </row>
        <row r="446">
          <cell r="B446">
            <v>134263</v>
          </cell>
          <cell r="C446">
            <v>32272</v>
          </cell>
          <cell r="D446" t="str">
            <v>BAKED WG RICH MINI BISCUIT</v>
          </cell>
          <cell r="E446" t="str">
            <v>PILLSBURY</v>
          </cell>
          <cell r="F446" t="str">
            <v>175/1OZ</v>
          </cell>
          <cell r="G446">
            <v>18</v>
          </cell>
          <cell r="H446" t="str">
            <v>Yes</v>
          </cell>
          <cell r="I446" t="str">
            <v>CS</v>
          </cell>
        </row>
        <row r="447">
          <cell r="B447">
            <v>134267</v>
          </cell>
          <cell r="C447">
            <v>32264</v>
          </cell>
          <cell r="D447" t="str">
            <v>MINI WAFFLE BLUEBERRY SPLSH IW</v>
          </cell>
          <cell r="E447" t="str">
            <v>PILLSBURY</v>
          </cell>
          <cell r="F447" t="str">
            <v>72/2.47OZ</v>
          </cell>
          <cell r="G447">
            <v>1424</v>
          </cell>
          <cell r="H447" t="str">
            <v>Yes</v>
          </cell>
          <cell r="I447" t="str">
            <v>CS</v>
          </cell>
        </row>
        <row r="448">
          <cell r="B448">
            <v>134268</v>
          </cell>
          <cell r="C448">
            <v>32265</v>
          </cell>
          <cell r="D448" t="str">
            <v>MINI WAFFLE MAPLE MADNESS IW</v>
          </cell>
          <cell r="E448" t="str">
            <v>PILLSBURY</v>
          </cell>
          <cell r="F448" t="str">
            <v>72/2.47OZ</v>
          </cell>
          <cell r="G448">
            <v>458</v>
          </cell>
          <cell r="H448" t="str">
            <v>Yes</v>
          </cell>
          <cell r="I448" t="str">
            <v>CS</v>
          </cell>
        </row>
        <row r="449">
          <cell r="B449">
            <v>134269</v>
          </cell>
          <cell r="C449">
            <v>32271</v>
          </cell>
          <cell r="D449" t="str">
            <v>BAKED WG RICH EZ SPLT BISCUIT</v>
          </cell>
          <cell r="E449" t="str">
            <v>PILLSBURY</v>
          </cell>
          <cell r="F449" t="str">
            <v>120/2OZ</v>
          </cell>
          <cell r="G449">
            <v>85</v>
          </cell>
          <cell r="H449" t="str">
            <v>Yes</v>
          </cell>
          <cell r="I449" t="str">
            <v>CS</v>
          </cell>
        </row>
        <row r="450">
          <cell r="B450">
            <v>134273</v>
          </cell>
          <cell r="C450" t="str">
            <v>3251WGR</v>
          </cell>
          <cell r="D450" t="str">
            <v>WG RF CHOC CHIP COOKIE IW</v>
          </cell>
          <cell r="E450" t="str">
            <v>COOKIETREE</v>
          </cell>
          <cell r="F450" t="str">
            <v>120/1.3OZ</v>
          </cell>
          <cell r="G450">
            <v>0</v>
          </cell>
          <cell r="H450" t="str">
            <v>Yes</v>
          </cell>
          <cell r="I450" t="str">
            <v>CS</v>
          </cell>
        </row>
        <row r="451">
          <cell r="B451">
            <v>134274</v>
          </cell>
          <cell r="C451" t="str">
            <v>CN163003</v>
          </cell>
          <cell r="D451" t="str">
            <v>CHARBROILED 100% BF STEAK BRGR</v>
          </cell>
          <cell r="E451" t="str">
            <v>DON LEE FARMS</v>
          </cell>
          <cell r="F451" t="str">
            <v>180/3.0 OZ</v>
          </cell>
          <cell r="G451">
            <v>0</v>
          </cell>
          <cell r="H451" t="str">
            <v>Yes</v>
          </cell>
          <cell r="I451" t="str">
            <v>CS</v>
          </cell>
        </row>
        <row r="452">
          <cell r="B452">
            <v>134280</v>
          </cell>
          <cell r="C452">
            <v>94113</v>
          </cell>
          <cell r="D452" t="str">
            <v>WG TRKY PANCAKE BRKST ON STICK</v>
          </cell>
          <cell r="E452" t="str">
            <v>FOSTER FARMS</v>
          </cell>
          <cell r="F452" t="str">
            <v>60/2.67OZ</v>
          </cell>
          <cell r="G452">
            <v>0</v>
          </cell>
          <cell r="H452" t="str">
            <v>Yes</v>
          </cell>
          <cell r="I452" t="str">
            <v>CS</v>
          </cell>
        </row>
        <row r="453">
          <cell r="B453">
            <v>134282</v>
          </cell>
          <cell r="C453">
            <v>85604</v>
          </cell>
          <cell r="D453" t="str">
            <v>WG FC BRD CHICKEN PATTIES</v>
          </cell>
          <cell r="E453" t="str">
            <v>KOCH FOODS</v>
          </cell>
          <cell r="F453" t="str">
            <v>51/3.15OZ</v>
          </cell>
          <cell r="G453">
            <v>120</v>
          </cell>
          <cell r="H453" t="str">
            <v>Yes</v>
          </cell>
          <cell r="I453" t="str">
            <v>CS</v>
          </cell>
        </row>
        <row r="454">
          <cell r="B454">
            <v>134283</v>
          </cell>
          <cell r="C454">
            <v>85606</v>
          </cell>
          <cell r="D454" t="str">
            <v>WG BREADED NUGGETS</v>
          </cell>
          <cell r="E454" t="str">
            <v>KOCH FOODS</v>
          </cell>
          <cell r="F454" t="str">
            <v>240/.69OZ</v>
          </cell>
          <cell r="G454">
            <v>109</v>
          </cell>
          <cell r="H454" t="str">
            <v>Yes</v>
          </cell>
          <cell r="I454" t="str">
            <v>CS</v>
          </cell>
        </row>
        <row r="455">
          <cell r="B455">
            <v>134284</v>
          </cell>
          <cell r="C455" t="str">
            <v>38000-92313</v>
          </cell>
          <cell r="D455" t="str">
            <v>WG MINI CINN WAFFLE IW</v>
          </cell>
          <cell r="E455" t="str">
            <v>EGGO</v>
          </cell>
          <cell r="F455" t="str">
            <v>72/2.64OZ</v>
          </cell>
          <cell r="G455">
            <v>393</v>
          </cell>
          <cell r="H455" t="str">
            <v>Yes</v>
          </cell>
          <cell r="I455" t="str">
            <v>CS</v>
          </cell>
        </row>
        <row r="456">
          <cell r="B456">
            <v>134285</v>
          </cell>
          <cell r="C456" t="str">
            <v>38000-92315</v>
          </cell>
          <cell r="D456" t="str">
            <v>WG MINI MAPLE WAFFLES IW</v>
          </cell>
          <cell r="E456" t="str">
            <v>EGGO</v>
          </cell>
          <cell r="F456" t="str">
            <v>72/2.65OZ</v>
          </cell>
          <cell r="G456">
            <v>856</v>
          </cell>
          <cell r="H456" t="str">
            <v>Yes</v>
          </cell>
          <cell r="I456" t="str">
            <v>CS</v>
          </cell>
        </row>
        <row r="457">
          <cell r="B457">
            <v>134286</v>
          </cell>
          <cell r="C457" t="str">
            <v>38000-92560</v>
          </cell>
          <cell r="D457" t="str">
            <v>WG MINI BLUEBERRY PANCAKES IW</v>
          </cell>
          <cell r="E457" t="str">
            <v>EGGO</v>
          </cell>
          <cell r="F457" t="str">
            <v>72/3.03OZ</v>
          </cell>
          <cell r="G457">
            <v>858</v>
          </cell>
          <cell r="H457" t="str">
            <v>Yes</v>
          </cell>
          <cell r="I457" t="str">
            <v>CS</v>
          </cell>
        </row>
        <row r="458">
          <cell r="B458">
            <v>134287</v>
          </cell>
          <cell r="C458" t="str">
            <v>38000-92562</v>
          </cell>
          <cell r="D458" t="str">
            <v>WG MINI MAPLE PANCAKE IW</v>
          </cell>
          <cell r="E458" t="str">
            <v>EGGO</v>
          </cell>
          <cell r="F458" t="str">
            <v>72/3.03OZ</v>
          </cell>
          <cell r="G458">
            <v>1030</v>
          </cell>
          <cell r="H458" t="str">
            <v>Yes</v>
          </cell>
          <cell r="I458" t="str">
            <v>CS</v>
          </cell>
        </row>
        <row r="459">
          <cell r="B459">
            <v>134288</v>
          </cell>
          <cell r="C459">
            <v>10000075050</v>
          </cell>
          <cell r="D459" t="str">
            <v>BEEF CHARBROILED MEATBALL</v>
          </cell>
          <cell r="E459" t="str">
            <v>ADVANCE PIERRE</v>
          </cell>
          <cell r="F459" t="str">
            <v>320/.5OZ</v>
          </cell>
          <cell r="G459">
            <v>0</v>
          </cell>
          <cell r="H459" t="str">
            <v>Yes</v>
          </cell>
          <cell r="I459" t="str">
            <v>CS</v>
          </cell>
        </row>
        <row r="460">
          <cell r="B460">
            <v>134292</v>
          </cell>
          <cell r="C460">
            <v>443000</v>
          </cell>
          <cell r="D460" t="str">
            <v>WG FIESTA BN BURR IW</v>
          </cell>
          <cell r="E460" t="str">
            <v>POSADA</v>
          </cell>
          <cell r="F460" t="str">
            <v>48/5OZ</v>
          </cell>
          <cell r="G460">
            <v>0</v>
          </cell>
          <cell r="H460" t="str">
            <v>Yes</v>
          </cell>
          <cell r="I460" t="str">
            <v>CS</v>
          </cell>
        </row>
        <row r="461">
          <cell r="B461">
            <v>134293</v>
          </cell>
          <cell r="C461">
            <v>444000</v>
          </cell>
          <cell r="D461" t="str">
            <v>WG EGG SAUS &amp; CHS BURR IW</v>
          </cell>
          <cell r="E461" t="str">
            <v>POSADA</v>
          </cell>
          <cell r="F461" t="str">
            <v>48/2.7OZ</v>
          </cell>
          <cell r="G461">
            <v>0</v>
          </cell>
          <cell r="H461" t="str">
            <v>Yes</v>
          </cell>
          <cell r="I461" t="str">
            <v>CS</v>
          </cell>
        </row>
        <row r="462">
          <cell r="B462">
            <v>134296</v>
          </cell>
          <cell r="C462">
            <v>48080101</v>
          </cell>
          <cell r="D462" t="str">
            <v>WG BN &amp; CHS BURRITO</v>
          </cell>
          <cell r="E462" t="str">
            <v>BUTCHER BOY</v>
          </cell>
          <cell r="F462" t="str">
            <v>72/5OZ</v>
          </cell>
          <cell r="G462">
            <v>0</v>
          </cell>
          <cell r="H462" t="str">
            <v>Yes</v>
          </cell>
          <cell r="I462" t="str">
            <v>CS</v>
          </cell>
        </row>
        <row r="463">
          <cell r="B463">
            <v>134297</v>
          </cell>
          <cell r="C463">
            <v>48082501</v>
          </cell>
          <cell r="D463" t="str">
            <v>WG BN &amp; CHS BURRITO IW</v>
          </cell>
          <cell r="E463" t="str">
            <v>BUTCHER BOY</v>
          </cell>
          <cell r="F463" t="str">
            <v>48/5OZ</v>
          </cell>
          <cell r="G463">
            <v>0</v>
          </cell>
          <cell r="H463" t="str">
            <v>Yes</v>
          </cell>
          <cell r="I463" t="str">
            <v>CS</v>
          </cell>
        </row>
        <row r="464">
          <cell r="B464">
            <v>134300</v>
          </cell>
          <cell r="C464" t="str">
            <v>DD400</v>
          </cell>
          <cell r="D464" t="str">
            <v>CHIX DOUBLE DOG IW</v>
          </cell>
          <cell r="E464" t="str">
            <v>MICHAEL B'S BESTWAY</v>
          </cell>
          <cell r="F464" t="str">
            <v>60/4OZ</v>
          </cell>
          <cell r="G464">
            <v>2890</v>
          </cell>
          <cell r="H464" t="str">
            <v>Yes</v>
          </cell>
          <cell r="I464" t="str">
            <v>CS</v>
          </cell>
        </row>
        <row r="465">
          <cell r="B465">
            <v>134302</v>
          </cell>
          <cell r="C465" t="str">
            <v>OFC-2192</v>
          </cell>
          <cell r="D465" t="str">
            <v>VEGGIE WG CHOW MEIN</v>
          </cell>
          <cell r="E465" t="str">
            <v>CHEFS CORNER</v>
          </cell>
          <cell r="F465" t="str">
            <v>6/5 LB</v>
          </cell>
          <cell r="G465">
            <v>0</v>
          </cell>
          <cell r="H465" t="str">
            <v>Yes</v>
          </cell>
          <cell r="I465" t="str">
            <v>CS</v>
          </cell>
        </row>
        <row r="466">
          <cell r="B466">
            <v>134305</v>
          </cell>
          <cell r="C466">
            <v>10000009988</v>
          </cell>
          <cell r="D466" t="str">
            <v>WG TURKEY CORN DOG</v>
          </cell>
          <cell r="E466" t="str">
            <v>SARA LEE</v>
          </cell>
          <cell r="F466" t="str">
            <v>72/ 4 OZ</v>
          </cell>
          <cell r="G466">
            <v>10</v>
          </cell>
          <cell r="H466" t="str">
            <v>Yes</v>
          </cell>
          <cell r="I466" t="str">
            <v>CS</v>
          </cell>
        </row>
        <row r="467">
          <cell r="B467">
            <v>134306</v>
          </cell>
          <cell r="C467">
            <v>10000009180</v>
          </cell>
          <cell r="D467" t="str">
            <v>WG MINI TURKEY CORN DOGS</v>
          </cell>
          <cell r="E467" t="str">
            <v>SARA LEE</v>
          </cell>
          <cell r="F467" t="str">
            <v>2/ 5.37#</v>
          </cell>
          <cell r="G467">
            <v>0</v>
          </cell>
          <cell r="H467" t="str">
            <v>Yes</v>
          </cell>
          <cell r="I467" t="str">
            <v>CS</v>
          </cell>
        </row>
        <row r="468">
          <cell r="B468">
            <v>134308</v>
          </cell>
          <cell r="C468" t="str">
            <v>579210/87776</v>
          </cell>
          <cell r="D468" t="str">
            <v>WW PLAIN SLICED BAGEL IW</v>
          </cell>
          <cell r="E468" t="str">
            <v>BURRY</v>
          </cell>
          <cell r="F468" t="str">
            <v>72/2.3OZ</v>
          </cell>
          <cell r="G468">
            <v>132</v>
          </cell>
          <cell r="H468" t="str">
            <v>Yes</v>
          </cell>
          <cell r="I468" t="str">
            <v>CS</v>
          </cell>
        </row>
        <row r="469">
          <cell r="B469">
            <v>134309</v>
          </cell>
          <cell r="C469" t="str">
            <v>564977/00018</v>
          </cell>
          <cell r="D469" t="str">
            <v>WG WHEAT SLICED BAGEL</v>
          </cell>
          <cell r="E469" t="str">
            <v>BURRY</v>
          </cell>
          <cell r="F469" t="str">
            <v>90/2.3OZ</v>
          </cell>
          <cell r="G469">
            <v>194</v>
          </cell>
          <cell r="H469" t="str">
            <v>Yes</v>
          </cell>
          <cell r="I469" t="str">
            <v>CS</v>
          </cell>
        </row>
        <row r="470">
          <cell r="B470">
            <v>134312</v>
          </cell>
          <cell r="C470">
            <v>5278</v>
          </cell>
          <cell r="D470" t="str">
            <v>WG CHICKEN ENCHILADAS BULK</v>
          </cell>
          <cell r="E470" t="str">
            <v>FERNANDOS</v>
          </cell>
          <cell r="F470" t="str">
            <v>112/2.5 OZ</v>
          </cell>
          <cell r="G470">
            <v>1</v>
          </cell>
          <cell r="H470" t="str">
            <v>Yes</v>
          </cell>
          <cell r="I470" t="str">
            <v>CS</v>
          </cell>
        </row>
        <row r="471">
          <cell r="B471">
            <v>134313</v>
          </cell>
          <cell r="C471">
            <v>5279</v>
          </cell>
          <cell r="D471" t="str">
            <v>WG BEEF ENCHILADAS BULK</v>
          </cell>
          <cell r="E471" t="str">
            <v>FERNANDOS</v>
          </cell>
          <cell r="F471" t="str">
            <v>112/2.5 OZ</v>
          </cell>
          <cell r="G471">
            <v>0</v>
          </cell>
          <cell r="H471" t="str">
            <v>Yes</v>
          </cell>
          <cell r="I471" t="str">
            <v>CS</v>
          </cell>
        </row>
        <row r="472">
          <cell r="B472">
            <v>134319</v>
          </cell>
          <cell r="C472" t="str">
            <v>MWB5180</v>
          </cell>
          <cell r="D472" t="str">
            <v>WW MINI BRKFST BUN IW</v>
          </cell>
          <cell r="E472" t="str">
            <v>SKY BLUE FOODS</v>
          </cell>
          <cell r="F472" t="str">
            <v>80/1.6 OZ</v>
          </cell>
          <cell r="G472">
            <v>0</v>
          </cell>
          <cell r="H472" t="str">
            <v>Yes</v>
          </cell>
          <cell r="I472" t="str">
            <v>CS</v>
          </cell>
        </row>
        <row r="473">
          <cell r="B473">
            <v>134323</v>
          </cell>
          <cell r="C473" t="str">
            <v>WGCOWMFN-9#</v>
          </cell>
          <cell r="D473" t="str">
            <v>COWGIRL BREAD/MUFFIN BATTER</v>
          </cell>
          <cell r="E473" t="str">
            <v>FAT CAT BAKERY</v>
          </cell>
          <cell r="F473" t="str">
            <v>2/9LB</v>
          </cell>
          <cell r="G473">
            <v>43</v>
          </cell>
          <cell r="H473" t="str">
            <v>Yes</v>
          </cell>
          <cell r="I473" t="str">
            <v>CS</v>
          </cell>
        </row>
        <row r="474">
          <cell r="B474">
            <v>134325</v>
          </cell>
          <cell r="C474" t="str">
            <v>5810/572963</v>
          </cell>
          <cell r="D474" t="str">
            <v>FC GLUTEN FREE CHIX BRST STRPS</v>
          </cell>
          <cell r="E474" t="str">
            <v>BRAKEBUSH</v>
          </cell>
          <cell r="F474" t="str">
            <v>2/ 5LB</v>
          </cell>
          <cell r="G474">
            <v>44</v>
          </cell>
          <cell r="H474" t="str">
            <v>Yes</v>
          </cell>
          <cell r="I474" t="str">
            <v>CS</v>
          </cell>
        </row>
        <row r="475">
          <cell r="B475">
            <v>134326</v>
          </cell>
          <cell r="C475" t="str">
            <v>SF01011</v>
          </cell>
          <cell r="D475" t="str">
            <v>ALASKAN BRD POLLOCK STICKS</v>
          </cell>
          <cell r="E475" t="str">
            <v>SPIRITED FOODS</v>
          </cell>
          <cell r="F475" t="str">
            <v>10LB</v>
          </cell>
          <cell r="G475">
            <v>0</v>
          </cell>
          <cell r="H475" t="str">
            <v>Yes</v>
          </cell>
          <cell r="I475" t="str">
            <v>CS</v>
          </cell>
        </row>
        <row r="476">
          <cell r="B476">
            <v>134330</v>
          </cell>
          <cell r="C476">
            <v>30153</v>
          </cell>
          <cell r="D476" t="str">
            <v>WG CINN RAISIN BAGEL BULK</v>
          </cell>
          <cell r="E476" t="str">
            <v>TONY ROBERTS</v>
          </cell>
          <cell r="F476" t="str">
            <v>54/4 OZ</v>
          </cell>
          <cell r="G476">
            <v>2</v>
          </cell>
          <cell r="H476" t="str">
            <v>Yes</v>
          </cell>
          <cell r="I476" t="str">
            <v>CS</v>
          </cell>
        </row>
        <row r="477">
          <cell r="B477">
            <v>134331</v>
          </cell>
          <cell r="C477" t="str">
            <v>550493/000748</v>
          </cell>
          <cell r="D477" t="str">
            <v>WHITE WHOLE GRAIN BAGEL 2 OZ</v>
          </cell>
          <cell r="E477" t="str">
            <v>PINNACLE</v>
          </cell>
          <cell r="F477" t="str">
            <v>12/6CT</v>
          </cell>
          <cell r="G477">
            <v>0</v>
          </cell>
          <cell r="H477" t="str">
            <v>Yes</v>
          </cell>
          <cell r="I477" t="str">
            <v>CS</v>
          </cell>
        </row>
        <row r="478">
          <cell r="B478">
            <v>134336</v>
          </cell>
          <cell r="C478" t="str">
            <v>CN27072</v>
          </cell>
          <cell r="D478" t="str">
            <v>WG PANCK &amp; PRK SAU ON A STICK</v>
          </cell>
          <cell r="E478" t="str">
            <v>DON LEE FARMS</v>
          </cell>
          <cell r="F478" t="str">
            <v>72/2.70 OZ</v>
          </cell>
          <cell r="G478">
            <v>15</v>
          </cell>
          <cell r="H478" t="str">
            <v>Yes</v>
          </cell>
          <cell r="I478" t="str">
            <v>CS</v>
          </cell>
        </row>
        <row r="479">
          <cell r="B479">
            <v>134337</v>
          </cell>
          <cell r="C479" t="str">
            <v>CN84072WG</v>
          </cell>
          <cell r="D479" t="str">
            <v>WG JUMBO TKY CORN DOG ON STICK</v>
          </cell>
          <cell r="E479" t="str">
            <v>DON LEE FARMS</v>
          </cell>
          <cell r="F479" t="str">
            <v>72/4OZ</v>
          </cell>
          <cell r="G479">
            <v>0</v>
          </cell>
          <cell r="H479" t="str">
            <v>Yes</v>
          </cell>
          <cell r="I479" t="str">
            <v>CS</v>
          </cell>
        </row>
        <row r="480">
          <cell r="B480">
            <v>134340</v>
          </cell>
          <cell r="C480" t="str">
            <v>CN582253</v>
          </cell>
          <cell r="D480" t="str">
            <v>BBQ PORK RIB SHAPED PATTY</v>
          </cell>
          <cell r="E480" t="str">
            <v>DON LEE FARMS</v>
          </cell>
          <cell r="F480" t="str">
            <v>216/2.25OZ</v>
          </cell>
          <cell r="G480">
            <v>0</v>
          </cell>
          <cell r="H480" t="str">
            <v>Yes</v>
          </cell>
          <cell r="I480" t="str">
            <v>CS</v>
          </cell>
        </row>
        <row r="481">
          <cell r="B481">
            <v>134342</v>
          </cell>
          <cell r="C481">
            <v>10000028322</v>
          </cell>
          <cell r="D481" t="str">
            <v>STATE FAIR WG TURKEY CORN DOG</v>
          </cell>
          <cell r="E481" t="str">
            <v>SARA LEE</v>
          </cell>
          <cell r="F481" t="str">
            <v>48/4 OZ</v>
          </cell>
          <cell r="G481">
            <v>0</v>
          </cell>
          <cell r="H481" t="str">
            <v>Yes</v>
          </cell>
          <cell r="I481" t="str">
            <v>CS</v>
          </cell>
        </row>
        <row r="482">
          <cell r="B482">
            <v>134346</v>
          </cell>
          <cell r="C482" t="str">
            <v>P-203-01</v>
          </cell>
          <cell r="D482" t="str">
            <v>VEGGIELICIOUS CHILLI</v>
          </cell>
          <cell r="E482" t="str">
            <v>GREEN BELLIES</v>
          </cell>
          <cell r="F482" t="str">
            <v>4/ 6LB</v>
          </cell>
          <cell r="G482">
            <v>0</v>
          </cell>
          <cell r="H482" t="str">
            <v>Yes</v>
          </cell>
          <cell r="I482" t="str">
            <v>CS</v>
          </cell>
        </row>
        <row r="483">
          <cell r="B483">
            <v>134347</v>
          </cell>
          <cell r="C483" t="str">
            <v>P-301-01</v>
          </cell>
          <cell r="D483" t="str">
            <v>MIGHTY MEATBALLS</v>
          </cell>
          <cell r="E483" t="str">
            <v>GREEN BELLIES</v>
          </cell>
          <cell r="F483" t="str">
            <v>4/ 5 LB</v>
          </cell>
          <cell r="G483">
            <v>50</v>
          </cell>
          <cell r="H483" t="str">
            <v>Yes</v>
          </cell>
          <cell r="I483" t="str">
            <v>CS</v>
          </cell>
        </row>
        <row r="484">
          <cell r="B484">
            <v>134348</v>
          </cell>
          <cell r="C484" t="str">
            <v>SF06011</v>
          </cell>
          <cell r="D484" t="str">
            <v>OVEN READY SHRIMP POPPERS</v>
          </cell>
          <cell r="E484" t="str">
            <v>SPIRITED FOODS</v>
          </cell>
          <cell r="F484" t="str">
            <v>6/3LB</v>
          </cell>
          <cell r="G484">
            <v>16</v>
          </cell>
          <cell r="H484" t="str">
            <v>Yes</v>
          </cell>
          <cell r="I484" t="str">
            <v>CS</v>
          </cell>
        </row>
        <row r="485">
          <cell r="B485">
            <v>134349</v>
          </cell>
          <cell r="C485" t="str">
            <v>300950/564576</v>
          </cell>
          <cell r="D485" t="str">
            <v>GLUTEN FREE MAC AND CHEESE</v>
          </cell>
          <cell r="E485" t="str">
            <v>MR SIPS</v>
          </cell>
          <cell r="F485" t="str">
            <v>16/5OZ</v>
          </cell>
          <cell r="G485">
            <v>0</v>
          </cell>
          <cell r="H485" t="str">
            <v>Yes</v>
          </cell>
          <cell r="I485" t="str">
            <v>CS</v>
          </cell>
        </row>
        <row r="486">
          <cell r="B486">
            <v>134350</v>
          </cell>
          <cell r="C486" t="str">
            <v>300156/544552</v>
          </cell>
          <cell r="D486" t="str">
            <v>GLUTEN FREE BREAD SLICE IW</v>
          </cell>
          <cell r="E486" t="str">
            <v>MR SIPS</v>
          </cell>
          <cell r="F486" t="str">
            <v>24/1.5OZ</v>
          </cell>
          <cell r="G486">
            <v>10</v>
          </cell>
          <cell r="H486" t="str">
            <v>Yes</v>
          </cell>
          <cell r="I486" t="str">
            <v>CS</v>
          </cell>
        </row>
        <row r="487">
          <cell r="B487">
            <v>134351</v>
          </cell>
          <cell r="C487" t="str">
            <v>300151/542958</v>
          </cell>
          <cell r="D487" t="str">
            <v>GLUTEN FREE 6" CHS PIZZA IW</v>
          </cell>
          <cell r="E487" t="str">
            <v>MR SIPS</v>
          </cell>
          <cell r="F487" t="str">
            <v>24/6.7OZ</v>
          </cell>
          <cell r="G487">
            <v>10</v>
          </cell>
          <cell r="H487" t="str">
            <v>Yes</v>
          </cell>
          <cell r="I487" t="str">
            <v>CS</v>
          </cell>
        </row>
        <row r="488">
          <cell r="B488">
            <v>134356</v>
          </cell>
          <cell r="C488" t="str">
            <v>SF01012</v>
          </cell>
          <cell r="D488" t="str">
            <v>BRD LIME ALASKAN POLLOCK STICK</v>
          </cell>
          <cell r="E488" t="str">
            <v>SPIRITED FOODS</v>
          </cell>
          <cell r="F488" t="str">
            <v>10LB</v>
          </cell>
          <cell r="G488">
            <v>248</v>
          </cell>
          <cell r="H488" t="str">
            <v>Yes</v>
          </cell>
          <cell r="I488" t="str">
            <v>CS</v>
          </cell>
        </row>
        <row r="489">
          <cell r="B489">
            <v>134359</v>
          </cell>
          <cell r="C489">
            <v>5914</v>
          </cell>
          <cell r="D489" t="str">
            <v>WG CN BREADED CHIX GIGGLES</v>
          </cell>
          <cell r="E489" t="str">
            <v>BRAKEBUSH</v>
          </cell>
          <cell r="F489" t="str">
            <v>83/1.93OZ</v>
          </cell>
          <cell r="G489">
            <v>56</v>
          </cell>
          <cell r="H489" t="str">
            <v>Yes</v>
          </cell>
          <cell r="I489" t="str">
            <v>CS</v>
          </cell>
        </row>
        <row r="490">
          <cell r="B490">
            <v>134362</v>
          </cell>
          <cell r="C490">
            <v>6270</v>
          </cell>
          <cell r="D490" t="str">
            <v>HONEY WG BISCUIT SLICED</v>
          </cell>
          <cell r="E490" t="str">
            <v>BRIDGFORD</v>
          </cell>
          <cell r="F490" t="str">
            <v>100/2.25OZ</v>
          </cell>
          <cell r="G490">
            <v>64</v>
          </cell>
          <cell r="H490" t="str">
            <v>Yes</v>
          </cell>
          <cell r="I490" t="str">
            <v>CS</v>
          </cell>
        </row>
        <row r="491">
          <cell r="B491">
            <v>134363</v>
          </cell>
          <cell r="C491">
            <v>5866</v>
          </cell>
          <cell r="D491" t="str">
            <v>CN WG BRD CHX BRST DRUMMIES</v>
          </cell>
          <cell r="E491" t="str">
            <v>BRAKEBUSH</v>
          </cell>
          <cell r="F491" t="str">
            <v>2/ 5LB</v>
          </cell>
          <cell r="G491">
            <v>0</v>
          </cell>
          <cell r="H491" t="str">
            <v>Yes</v>
          </cell>
          <cell r="I491" t="str">
            <v>CS</v>
          </cell>
        </row>
        <row r="492">
          <cell r="B492">
            <v>134364</v>
          </cell>
          <cell r="C492" t="str">
            <v>GS9095</v>
          </cell>
          <cell r="D492" t="str">
            <v>TELERA ROLL</v>
          </cell>
          <cell r="E492" t="str">
            <v>LITTLE BROTHERS BAKERY</v>
          </cell>
          <cell r="F492" t="str">
            <v>60/2.5OZ</v>
          </cell>
          <cell r="G492">
            <v>5</v>
          </cell>
          <cell r="H492" t="str">
            <v>Yes</v>
          </cell>
          <cell r="I492" t="str">
            <v>CS</v>
          </cell>
        </row>
        <row r="493">
          <cell r="B493">
            <v>134366</v>
          </cell>
          <cell r="C493">
            <v>30374</v>
          </cell>
          <cell r="D493" t="str">
            <v>WG MINI WW SLICED BAGEL</v>
          </cell>
          <cell r="E493" t="str">
            <v>TONY ROBERTS</v>
          </cell>
          <cell r="F493" t="str">
            <v>180/1 OZ</v>
          </cell>
          <cell r="G493">
            <v>12</v>
          </cell>
          <cell r="H493" t="str">
            <v>Yes</v>
          </cell>
          <cell r="I493" t="str">
            <v>CS</v>
          </cell>
        </row>
        <row r="494">
          <cell r="B494">
            <v>134368</v>
          </cell>
          <cell r="C494">
            <v>10000003953</v>
          </cell>
          <cell r="D494" t="str">
            <v>BEEF RIB PATTY W/BBQ SAUCE</v>
          </cell>
          <cell r="E494" t="str">
            <v>ADVANCE PIERRE</v>
          </cell>
          <cell r="F494" t="str">
            <v>100/3 OZ</v>
          </cell>
          <cell r="G494">
            <v>62</v>
          </cell>
          <cell r="H494" t="str">
            <v>Yes</v>
          </cell>
          <cell r="I494" t="str">
            <v>CS</v>
          </cell>
        </row>
        <row r="495">
          <cell r="B495">
            <v>134369</v>
          </cell>
          <cell r="C495">
            <v>5633</v>
          </cell>
          <cell r="D495" t="str">
            <v>WG BRD HALLOWEEN BRST NUGGTS</v>
          </cell>
          <cell r="E495" t="str">
            <v>BRAKEBUSH</v>
          </cell>
          <cell r="F495" t="str">
            <v>2/ 5LB</v>
          </cell>
          <cell r="G495">
            <v>0</v>
          </cell>
          <cell r="H495" t="str">
            <v>Yes</v>
          </cell>
          <cell r="I495" t="str">
            <v>CS</v>
          </cell>
        </row>
        <row r="496">
          <cell r="B496">
            <v>134370</v>
          </cell>
          <cell r="C496" t="str">
            <v>5637/582553</v>
          </cell>
          <cell r="D496" t="str">
            <v>WG BRD CHICKEN FRY STIX</v>
          </cell>
          <cell r="E496" t="str">
            <v>BRAKEBUSH</v>
          </cell>
          <cell r="F496" t="str">
            <v>2/ 5LB</v>
          </cell>
          <cell r="G496">
            <v>0</v>
          </cell>
          <cell r="H496" t="str">
            <v>Yes</v>
          </cell>
          <cell r="I496" t="str">
            <v>CS</v>
          </cell>
        </row>
        <row r="497">
          <cell r="B497">
            <v>134372</v>
          </cell>
          <cell r="C497" t="str">
            <v>CN34072WWG</v>
          </cell>
          <cell r="D497" t="str">
            <v>WG JUMBO CHICKEN CORN DOG IW</v>
          </cell>
          <cell r="E497" t="str">
            <v>DON LEE FARMS</v>
          </cell>
          <cell r="F497" t="str">
            <v>72/4OZ</v>
          </cell>
          <cell r="G497">
            <v>3763</v>
          </cell>
          <cell r="H497" t="str">
            <v>Yes</v>
          </cell>
          <cell r="I497" t="str">
            <v>CS</v>
          </cell>
        </row>
        <row r="498">
          <cell r="B498">
            <v>134373</v>
          </cell>
          <cell r="C498">
            <v>5215</v>
          </cell>
          <cell r="D498" t="str">
            <v>WG SOUTHWEST CHX FLAUTA</v>
          </cell>
          <cell r="E498" t="str">
            <v>FERNANDOS</v>
          </cell>
          <cell r="F498" t="str">
            <v>54/2.7OZ</v>
          </cell>
          <cell r="G498">
            <v>0</v>
          </cell>
          <cell r="H498" t="str">
            <v>Yes</v>
          </cell>
          <cell r="I498" t="str">
            <v>CS</v>
          </cell>
        </row>
        <row r="499">
          <cell r="B499">
            <v>134377</v>
          </cell>
          <cell r="C499" t="str">
            <v>CN252603</v>
          </cell>
          <cell r="D499" t="str">
            <v>CHARBROILED MESQ BEEF PATTY</v>
          </cell>
          <cell r="E499" t="str">
            <v>DON LEE FARMS</v>
          </cell>
          <cell r="F499" t="str">
            <v>192/2.60OZ</v>
          </cell>
          <cell r="G499">
            <v>2</v>
          </cell>
          <cell r="H499" t="str">
            <v>Yes</v>
          </cell>
          <cell r="I499" t="str">
            <v>CS</v>
          </cell>
        </row>
        <row r="500">
          <cell r="B500">
            <v>134378</v>
          </cell>
          <cell r="C500" t="str">
            <v>CN262253</v>
          </cell>
          <cell r="D500" t="str">
            <v>SIGNATURE CHARBROILED BF PATTY</v>
          </cell>
          <cell r="E500" t="str">
            <v>DON LEE FARMS</v>
          </cell>
          <cell r="F500" t="str">
            <v>240/2.25OZ</v>
          </cell>
          <cell r="G500">
            <v>0</v>
          </cell>
          <cell r="H500" t="str">
            <v>Yes</v>
          </cell>
          <cell r="I500" t="str">
            <v>CS</v>
          </cell>
        </row>
        <row r="501">
          <cell r="B501">
            <v>134383</v>
          </cell>
          <cell r="C501" t="str">
            <v>0-77222-35476-1</v>
          </cell>
          <cell r="D501" t="str">
            <v>HAPPY BIRTHDAY CAKE FLAVOR</v>
          </cell>
          <cell r="E501" t="str">
            <v>ROSATI</v>
          </cell>
          <cell r="F501" t="str">
            <v>90/4.4OZ</v>
          </cell>
          <cell r="G501">
            <v>0</v>
          </cell>
          <cell r="H501" t="str">
            <v>Yes</v>
          </cell>
          <cell r="I501" t="str">
            <v>CS</v>
          </cell>
        </row>
        <row r="502">
          <cell r="B502">
            <v>134384</v>
          </cell>
          <cell r="C502" t="str">
            <v>0-77222-35477-8</v>
          </cell>
          <cell r="D502" t="str">
            <v>HAPPY BIRTHDAY MANGO FLAVOR</v>
          </cell>
          <cell r="E502" t="str">
            <v>ROSATI</v>
          </cell>
          <cell r="F502" t="str">
            <v>90/4.4OZ</v>
          </cell>
          <cell r="G502">
            <v>40</v>
          </cell>
          <cell r="H502" t="str">
            <v>Yes</v>
          </cell>
          <cell r="I502" t="str">
            <v>CS</v>
          </cell>
        </row>
        <row r="503">
          <cell r="B503">
            <v>134385</v>
          </cell>
          <cell r="C503">
            <v>3615</v>
          </cell>
          <cell r="D503" t="str">
            <v>ITALIAN WG BREADSTICKS</v>
          </cell>
          <cell r="E503" t="str">
            <v>GOLDEN CRUST BAKERIES INC</v>
          </cell>
          <cell r="F503" t="str">
            <v>216/1OZ</v>
          </cell>
          <cell r="G503">
            <v>0</v>
          </cell>
          <cell r="H503" t="str">
            <v>Yes</v>
          </cell>
          <cell r="I503" t="str">
            <v>CS</v>
          </cell>
        </row>
        <row r="504">
          <cell r="B504">
            <v>134386</v>
          </cell>
          <cell r="C504">
            <v>5639</v>
          </cell>
          <cell r="D504" t="str">
            <v>WG SHAMROCK NUGGETS</v>
          </cell>
          <cell r="E504" t="str">
            <v>BRAKEBUSH</v>
          </cell>
          <cell r="F504" t="str">
            <v>145/1.1OZ</v>
          </cell>
          <cell r="G504">
            <v>0</v>
          </cell>
          <cell r="H504" t="str">
            <v>Yes</v>
          </cell>
          <cell r="I504" t="str">
            <v>CS</v>
          </cell>
        </row>
        <row r="505">
          <cell r="B505">
            <v>134387</v>
          </cell>
          <cell r="C505">
            <v>5640</v>
          </cell>
          <cell r="D505" t="str">
            <v>WG HEART SHAPE NUGGETS</v>
          </cell>
          <cell r="E505" t="str">
            <v>BRAKEBUSH</v>
          </cell>
          <cell r="F505" t="str">
            <v>2/5LB</v>
          </cell>
          <cell r="G505">
            <v>2</v>
          </cell>
          <cell r="H505" t="str">
            <v>Yes</v>
          </cell>
          <cell r="I505" t="str">
            <v>CS</v>
          </cell>
        </row>
        <row r="506">
          <cell r="B506">
            <v>134388</v>
          </cell>
          <cell r="C506">
            <v>5641</v>
          </cell>
          <cell r="D506" t="str">
            <v>WG CHRISTMAS TREE NUGGETS</v>
          </cell>
          <cell r="E506" t="str">
            <v>BRAKEBUSH</v>
          </cell>
          <cell r="F506" t="str">
            <v>145/1.1OZ</v>
          </cell>
          <cell r="G506">
            <v>16</v>
          </cell>
          <cell r="H506" t="str">
            <v>Yes</v>
          </cell>
          <cell r="I506" t="str">
            <v>CS</v>
          </cell>
        </row>
        <row r="507">
          <cell r="B507">
            <v>134389</v>
          </cell>
          <cell r="C507" t="str">
            <v>5624/582552</v>
          </cell>
          <cell r="D507" t="str">
            <v>WG FOOTBALL NUGGETS</v>
          </cell>
          <cell r="E507" t="str">
            <v>BRAKEBUSH</v>
          </cell>
          <cell r="F507" t="str">
            <v>2/5LB</v>
          </cell>
          <cell r="G507">
            <v>0</v>
          </cell>
          <cell r="H507" t="str">
            <v>Yes</v>
          </cell>
          <cell r="I507" t="str">
            <v>CS</v>
          </cell>
        </row>
        <row r="508">
          <cell r="B508">
            <v>134392</v>
          </cell>
          <cell r="C508" t="str">
            <v>CN28053VS</v>
          </cell>
          <cell r="D508" t="str">
            <v>BEEF MEATBALLS</v>
          </cell>
          <cell r="E508" t="str">
            <v>DON LEE FARMS</v>
          </cell>
          <cell r="F508" t="str">
            <v>240/2OZ</v>
          </cell>
          <cell r="G508">
            <v>1</v>
          </cell>
          <cell r="H508" t="str">
            <v>Yes</v>
          </cell>
          <cell r="I508" t="str">
            <v>CS</v>
          </cell>
        </row>
        <row r="509">
          <cell r="B509">
            <v>134395</v>
          </cell>
          <cell r="C509">
            <v>5646</v>
          </cell>
          <cell r="D509" t="str">
            <v>WG ZOO CREW NUGGETS</v>
          </cell>
          <cell r="E509" t="str">
            <v>BRAKEBUSH</v>
          </cell>
          <cell r="F509" t="str">
            <v>2/5LB</v>
          </cell>
          <cell r="G509">
            <v>2</v>
          </cell>
          <cell r="H509" t="str">
            <v>Yes</v>
          </cell>
          <cell r="I509" t="str">
            <v>CS</v>
          </cell>
        </row>
        <row r="510">
          <cell r="B510">
            <v>134397</v>
          </cell>
          <cell r="C510" t="str">
            <v>WBB1120</v>
          </cell>
          <cell r="D510" t="str">
            <v>51% WW BROWNIE BITES IW</v>
          </cell>
          <cell r="E510" t="str">
            <v>SKY BLUE FOODS</v>
          </cell>
          <cell r="F510" t="str">
            <v>120/2OZ</v>
          </cell>
          <cell r="G510">
            <v>0</v>
          </cell>
          <cell r="H510" t="str">
            <v>Yes</v>
          </cell>
          <cell r="I510" t="str">
            <v>CS</v>
          </cell>
        </row>
        <row r="511">
          <cell r="B511">
            <v>134399</v>
          </cell>
          <cell r="C511" t="str">
            <v>WG382</v>
          </cell>
          <cell r="D511" t="str">
            <v>WG MINI APPLE CIN MUFFIN IW</v>
          </cell>
          <cell r="E511" t="str">
            <v>DAVES</v>
          </cell>
          <cell r="F511" t="str">
            <v>90/1.9OZ</v>
          </cell>
          <cell r="G511">
            <v>23</v>
          </cell>
          <cell r="H511" t="str">
            <v>Yes</v>
          </cell>
          <cell r="I511" t="str">
            <v>CS</v>
          </cell>
        </row>
        <row r="512">
          <cell r="B512">
            <v>134400</v>
          </cell>
          <cell r="C512" t="str">
            <v>WG385</v>
          </cell>
          <cell r="D512" t="str">
            <v>WG MINI CHOC CHIP MUFFIN IW</v>
          </cell>
          <cell r="E512" t="str">
            <v>DAVES</v>
          </cell>
          <cell r="F512" t="str">
            <v>90/1.9OZ</v>
          </cell>
          <cell r="G512">
            <v>5</v>
          </cell>
          <cell r="H512" t="str">
            <v>Yes</v>
          </cell>
          <cell r="I512" t="str">
            <v>CS</v>
          </cell>
        </row>
        <row r="513">
          <cell r="B513">
            <v>134407</v>
          </cell>
          <cell r="C513">
            <v>5652</v>
          </cell>
          <cell r="D513" t="str">
            <v>WG FC BREAST NUGGETS</v>
          </cell>
          <cell r="E513" t="str">
            <v>BRAKEBUSH</v>
          </cell>
          <cell r="F513" t="str">
            <v>2/5LB</v>
          </cell>
          <cell r="G513">
            <v>130</v>
          </cell>
          <cell r="H513" t="str">
            <v>Yes</v>
          </cell>
          <cell r="I513" t="str">
            <v>CS</v>
          </cell>
        </row>
        <row r="514">
          <cell r="B514">
            <v>134408</v>
          </cell>
          <cell r="C514">
            <v>1500</v>
          </cell>
          <cell r="D514" t="str">
            <v>WG HONEY LEMON LOAF IW</v>
          </cell>
          <cell r="E514" t="str">
            <v>LUPITAS</v>
          </cell>
          <cell r="F514" t="str">
            <v>96/2.25OZ</v>
          </cell>
          <cell r="G514">
            <v>326</v>
          </cell>
          <cell r="H514" t="str">
            <v>Yes</v>
          </cell>
          <cell r="I514" t="str">
            <v>CS</v>
          </cell>
        </row>
        <row r="515">
          <cell r="B515">
            <v>134410</v>
          </cell>
          <cell r="C515">
            <v>10143</v>
          </cell>
          <cell r="D515" t="str">
            <v>WG WILD BLUEBERRY MUFFIN IW</v>
          </cell>
          <cell r="E515" t="str">
            <v>OTIS SPUNKMEYER</v>
          </cell>
          <cell r="F515" t="str">
            <v>72/2OZ</v>
          </cell>
          <cell r="G515">
            <v>195</v>
          </cell>
          <cell r="H515" t="str">
            <v>Yes</v>
          </cell>
          <cell r="I515" t="str">
            <v>CS</v>
          </cell>
        </row>
        <row r="516">
          <cell r="B516">
            <v>134411</v>
          </cell>
          <cell r="C516">
            <v>10144</v>
          </cell>
          <cell r="D516" t="str">
            <v>WG BANANA MUFFIN IW</v>
          </cell>
          <cell r="E516" t="str">
            <v>OTIS SPUNKMEYER</v>
          </cell>
          <cell r="F516" t="str">
            <v>72/2OZ</v>
          </cell>
          <cell r="G516">
            <v>210</v>
          </cell>
          <cell r="H516" t="str">
            <v>Yes</v>
          </cell>
          <cell r="I516" t="str">
            <v>CS</v>
          </cell>
        </row>
        <row r="517">
          <cell r="B517">
            <v>134412</v>
          </cell>
          <cell r="C517">
            <v>10146</v>
          </cell>
          <cell r="D517" t="str">
            <v>WG APPLE CINN MUFFIN IW</v>
          </cell>
          <cell r="E517" t="str">
            <v>OTIS SPUNKMEYER</v>
          </cell>
          <cell r="F517" t="str">
            <v>72/2OZ</v>
          </cell>
          <cell r="G517">
            <v>129</v>
          </cell>
          <cell r="H517" t="str">
            <v>Yes</v>
          </cell>
          <cell r="I517" t="str">
            <v>CS</v>
          </cell>
        </row>
        <row r="518">
          <cell r="B518">
            <v>134413</v>
          </cell>
          <cell r="C518" t="str">
            <v>GS9104</v>
          </cell>
          <cell r="D518" t="str">
            <v>BANANA BREAD WG IW</v>
          </cell>
          <cell r="E518" t="str">
            <v>INTEGRATED</v>
          </cell>
          <cell r="F518" t="str">
            <v>54/4OZ</v>
          </cell>
          <cell r="G518">
            <v>70</v>
          </cell>
          <cell r="H518" t="str">
            <v>Yes</v>
          </cell>
          <cell r="I518" t="str">
            <v>CS</v>
          </cell>
        </row>
        <row r="519">
          <cell r="B519">
            <v>134414</v>
          </cell>
          <cell r="C519" t="str">
            <v>PB2556MP1</v>
          </cell>
          <cell r="D519" t="str">
            <v>BASMATI RICE</v>
          </cell>
          <cell r="E519" t="str">
            <v>PRODUCERS RICE</v>
          </cell>
          <cell r="F519" t="str">
            <v>25LB</v>
          </cell>
          <cell r="G519">
            <v>24</v>
          </cell>
          <cell r="H519" t="str">
            <v>Yes</v>
          </cell>
          <cell r="I519" t="str">
            <v>SK</v>
          </cell>
        </row>
        <row r="520">
          <cell r="B520">
            <v>134415</v>
          </cell>
          <cell r="C520">
            <v>85603</v>
          </cell>
          <cell r="D520" t="str">
            <v>WG FC TENDER SHAPE CHICKEN PTY</v>
          </cell>
          <cell r="E520" t="str">
            <v>KOCH FOODS</v>
          </cell>
          <cell r="F520" t="str">
            <v>2/5LB</v>
          </cell>
          <cell r="G520">
            <v>0</v>
          </cell>
          <cell r="H520" t="str">
            <v>Yes</v>
          </cell>
          <cell r="I520" t="str">
            <v>CS</v>
          </cell>
        </row>
        <row r="521">
          <cell r="B521">
            <v>134419</v>
          </cell>
          <cell r="C521" t="str">
            <v>PD446</v>
          </cell>
          <cell r="D521" t="str">
            <v>PRETZEL DOG CHICKEN IW</v>
          </cell>
          <cell r="E521" t="str">
            <v>MICHAEL B'S BESTWAY</v>
          </cell>
          <cell r="F521" t="str">
            <v>60/4.46OZ</v>
          </cell>
          <cell r="G521">
            <v>990</v>
          </cell>
          <cell r="H521" t="str">
            <v>Yes</v>
          </cell>
          <cell r="I521" t="str">
            <v>CS</v>
          </cell>
        </row>
        <row r="522">
          <cell r="B522">
            <v>134420</v>
          </cell>
          <cell r="C522">
            <v>10071179180395</v>
          </cell>
          <cell r="D522" t="str">
            <v>GREEN BEANS</v>
          </cell>
          <cell r="E522" t="str">
            <v>SIMPLOT</v>
          </cell>
          <cell r="F522" t="str">
            <v>12/2LB</v>
          </cell>
          <cell r="G522">
            <v>40</v>
          </cell>
          <cell r="H522" t="str">
            <v>Yes</v>
          </cell>
          <cell r="I522" t="str">
            <v>CS</v>
          </cell>
        </row>
        <row r="523">
          <cell r="B523">
            <v>134421</v>
          </cell>
          <cell r="C523">
            <v>10071179185017</v>
          </cell>
          <cell r="D523" t="str">
            <v>IQF CAULIFLOWER FLORETS</v>
          </cell>
          <cell r="E523" t="str">
            <v>SIMPLOT</v>
          </cell>
          <cell r="F523" t="str">
            <v>12/2LB</v>
          </cell>
          <cell r="G523">
            <v>3</v>
          </cell>
          <cell r="H523" t="str">
            <v>Yes</v>
          </cell>
          <cell r="I523" t="str">
            <v>CS</v>
          </cell>
        </row>
        <row r="524">
          <cell r="B524">
            <v>134422</v>
          </cell>
          <cell r="C524">
            <v>10071179187332</v>
          </cell>
          <cell r="D524" t="str">
            <v>SWEET CORN</v>
          </cell>
          <cell r="E524" t="str">
            <v>SIMPLOT</v>
          </cell>
          <cell r="F524" t="str">
            <v>12/2.5LB</v>
          </cell>
          <cell r="G524">
            <v>350</v>
          </cell>
          <cell r="H524" t="str">
            <v>Yes</v>
          </cell>
          <cell r="I524" t="str">
            <v>CS</v>
          </cell>
        </row>
        <row r="525">
          <cell r="B525">
            <v>134424</v>
          </cell>
          <cell r="C525">
            <v>69204</v>
          </cell>
          <cell r="D525" t="str">
            <v>WG PORK VEGETABLE EGG ROLL</v>
          </cell>
          <cell r="E525" t="str">
            <v>MINH</v>
          </cell>
          <cell r="F525" t="str">
            <v>60/3.0 OZ</v>
          </cell>
          <cell r="G525">
            <v>0</v>
          </cell>
          <cell r="H525" t="str">
            <v>Yes</v>
          </cell>
          <cell r="I525" t="str">
            <v>CS</v>
          </cell>
        </row>
        <row r="526">
          <cell r="B526">
            <v>134425</v>
          </cell>
          <cell r="C526">
            <v>69142</v>
          </cell>
          <cell r="D526" t="str">
            <v>LS SWEET AND SOUR SAUCE</v>
          </cell>
          <cell r="E526" t="str">
            <v>MINH</v>
          </cell>
          <cell r="F526" t="str">
            <v>5/6LB</v>
          </cell>
          <cell r="G526">
            <v>1</v>
          </cell>
          <cell r="H526" t="str">
            <v>Yes</v>
          </cell>
          <cell r="I526" t="str">
            <v>CS</v>
          </cell>
        </row>
        <row r="527">
          <cell r="B527">
            <v>134426</v>
          </cell>
          <cell r="C527">
            <v>69145</v>
          </cell>
          <cell r="D527" t="str">
            <v>LS SZECHWAN SAUCE</v>
          </cell>
          <cell r="E527" t="str">
            <v>MINH</v>
          </cell>
          <cell r="F527" t="str">
            <v>5/6LBS</v>
          </cell>
          <cell r="G527">
            <v>3</v>
          </cell>
          <cell r="H527" t="str">
            <v>Yes</v>
          </cell>
          <cell r="I527" t="str">
            <v>CS</v>
          </cell>
        </row>
        <row r="528">
          <cell r="B528">
            <v>134429</v>
          </cell>
          <cell r="C528">
            <v>3687</v>
          </cell>
          <cell r="D528" t="str">
            <v>WG BREADSTICKS 1OZ</v>
          </cell>
          <cell r="E528" t="str">
            <v>GOLDEN CRUST BAKERIES INC</v>
          </cell>
          <cell r="F528" t="str">
            <v>1/216 CT</v>
          </cell>
          <cell r="G528">
            <v>0</v>
          </cell>
          <cell r="H528" t="str">
            <v>Yes</v>
          </cell>
          <cell r="I528" t="str">
            <v>CS</v>
          </cell>
        </row>
        <row r="529">
          <cell r="B529">
            <v>134433</v>
          </cell>
          <cell r="C529">
            <v>98330</v>
          </cell>
          <cell r="D529" t="str">
            <v>EGG CHIX CHORIZO BRKFT WRAP IW</v>
          </cell>
          <cell r="E529" t="str">
            <v>MCI FOODS/LOS CABOS</v>
          </cell>
          <cell r="F529" t="str">
            <v>72/2.5OZ</v>
          </cell>
          <cell r="G529">
            <v>0</v>
          </cell>
          <cell r="H529" t="str">
            <v>Yes</v>
          </cell>
          <cell r="I529" t="str">
            <v>CS</v>
          </cell>
        </row>
        <row r="530">
          <cell r="B530">
            <v>134434</v>
          </cell>
          <cell r="C530" t="str">
            <v>63307-9</v>
          </cell>
          <cell r="D530" t="str">
            <v>WG BAT CHICKEN NUGGETS</v>
          </cell>
          <cell r="E530" t="str">
            <v>SMART FOODS</v>
          </cell>
          <cell r="F530" t="str">
            <v>213/.75OZ</v>
          </cell>
          <cell r="G530">
            <v>2</v>
          </cell>
          <cell r="H530" t="str">
            <v>Yes</v>
          </cell>
          <cell r="I530" t="str">
            <v>CS</v>
          </cell>
        </row>
        <row r="531">
          <cell r="B531">
            <v>134437</v>
          </cell>
          <cell r="C531">
            <v>1194</v>
          </cell>
          <cell r="D531" t="str">
            <v>TRIPLE BERRY CRUNCH BAR IW</v>
          </cell>
          <cell r="E531" t="str">
            <v>FATHERS TABLE</v>
          </cell>
          <cell r="F531" t="str">
            <v>120/2.25OZ</v>
          </cell>
          <cell r="G531">
            <v>217</v>
          </cell>
          <cell r="H531" t="str">
            <v>Yes</v>
          </cell>
          <cell r="I531" t="str">
            <v>CS</v>
          </cell>
        </row>
        <row r="532">
          <cell r="B532">
            <v>134438</v>
          </cell>
          <cell r="C532" t="str">
            <v>63309-9</v>
          </cell>
          <cell r="D532" t="str">
            <v>WG TURKEY SHAPED CHIX NUGGETS</v>
          </cell>
          <cell r="E532" t="str">
            <v>SMART FOODS</v>
          </cell>
          <cell r="F532" t="str">
            <v>213/.75OZ</v>
          </cell>
          <cell r="G532">
            <v>0</v>
          </cell>
          <cell r="H532" t="str">
            <v>Yes</v>
          </cell>
          <cell r="I532" t="str">
            <v>CS</v>
          </cell>
        </row>
        <row r="533">
          <cell r="B533">
            <v>134447</v>
          </cell>
          <cell r="C533">
            <v>69074</v>
          </cell>
          <cell r="D533" t="str">
            <v>WG 100% VEG FRIED RICE</v>
          </cell>
          <cell r="E533" t="str">
            <v>MINH</v>
          </cell>
          <cell r="F533" t="str">
            <v>6/5# BAGS</v>
          </cell>
          <cell r="G533">
            <v>511</v>
          </cell>
          <cell r="H533" t="str">
            <v>Yes</v>
          </cell>
          <cell r="I533" t="str">
            <v>CS</v>
          </cell>
        </row>
        <row r="534">
          <cell r="B534">
            <v>134452</v>
          </cell>
          <cell r="C534" t="str">
            <v>300154/544550</v>
          </cell>
          <cell r="D534" t="str">
            <v>GF HOT DOG BUNS IW</v>
          </cell>
          <cell r="E534" t="str">
            <v>MR SIPS</v>
          </cell>
          <cell r="F534" t="str">
            <v>24/3.5OZ</v>
          </cell>
          <cell r="G534">
            <v>8</v>
          </cell>
          <cell r="H534" t="str">
            <v>Yes</v>
          </cell>
          <cell r="I534" t="str">
            <v>CS</v>
          </cell>
        </row>
        <row r="535">
          <cell r="B535">
            <v>134453</v>
          </cell>
          <cell r="C535" t="str">
            <v>300155/544551</v>
          </cell>
          <cell r="D535" t="str">
            <v>GF HAMBURGER BUN IW</v>
          </cell>
          <cell r="E535" t="str">
            <v>MR SIPS</v>
          </cell>
          <cell r="F535" t="str">
            <v>24/3.6OZ</v>
          </cell>
          <cell r="G535">
            <v>22</v>
          </cell>
          <cell r="H535" t="str">
            <v>Yes</v>
          </cell>
          <cell r="I535" t="str">
            <v>CS</v>
          </cell>
        </row>
        <row r="536">
          <cell r="B536">
            <v>134454</v>
          </cell>
          <cell r="C536" t="str">
            <v>300152/542934</v>
          </cell>
          <cell r="D536" t="str">
            <v>GF CHICKEN CHUNKS</v>
          </cell>
          <cell r="E536" t="str">
            <v>MR SIPS</v>
          </cell>
          <cell r="F536" t="str">
            <v>12/5.5OZ</v>
          </cell>
          <cell r="G536">
            <v>16</v>
          </cell>
          <cell r="H536" t="str">
            <v>Yes</v>
          </cell>
          <cell r="I536" t="str">
            <v>CS</v>
          </cell>
        </row>
        <row r="537">
          <cell r="B537">
            <v>134455</v>
          </cell>
          <cell r="C537" t="str">
            <v>300153/545658</v>
          </cell>
          <cell r="D537" t="str">
            <v>GF 6'" PEPPERONI PIZZA IW</v>
          </cell>
          <cell r="E537" t="str">
            <v>MR SIPS</v>
          </cell>
          <cell r="F537" t="str">
            <v>24CT</v>
          </cell>
          <cell r="G537">
            <v>13</v>
          </cell>
          <cell r="H537" t="str">
            <v>Yes</v>
          </cell>
          <cell r="I537" t="str">
            <v>CS</v>
          </cell>
        </row>
        <row r="538">
          <cell r="B538">
            <v>134456</v>
          </cell>
          <cell r="C538">
            <v>9202</v>
          </cell>
          <cell r="D538" t="str">
            <v>SUPER STARS POWDERED 51% WG</v>
          </cell>
          <cell r="E538" t="str">
            <v>SUPER BAKERY</v>
          </cell>
          <cell r="F538" t="str">
            <v>160/1.3OZ</v>
          </cell>
          <cell r="G538">
            <v>0</v>
          </cell>
          <cell r="H538" t="str">
            <v>Yes</v>
          </cell>
          <cell r="I538" t="str">
            <v>CS</v>
          </cell>
        </row>
        <row r="539">
          <cell r="B539">
            <v>134457</v>
          </cell>
          <cell r="C539">
            <v>342</v>
          </cell>
          <cell r="D539" t="str">
            <v>51% WG ARTISAN ROLL IW</v>
          </cell>
          <cell r="E539" t="str">
            <v>GOLD STAR FOODS</v>
          </cell>
          <cell r="F539" t="str">
            <v>144/2OZ</v>
          </cell>
          <cell r="G539">
            <v>544</v>
          </cell>
          <cell r="H539" t="str">
            <v>Yes</v>
          </cell>
          <cell r="I539" t="str">
            <v>CS</v>
          </cell>
        </row>
        <row r="540">
          <cell r="B540">
            <v>134458</v>
          </cell>
          <cell r="C540" t="str">
            <v>CNTD0753</v>
          </cell>
          <cell r="D540" t="str">
            <v>TERIYAKI GLAZED BEEF DUNKERS</v>
          </cell>
          <cell r="E540" t="str">
            <v>DON LEE FARMS</v>
          </cell>
          <cell r="F540" t="str">
            <v>160/3OZ</v>
          </cell>
          <cell r="G540">
            <v>0</v>
          </cell>
          <cell r="H540" t="str">
            <v>Yes</v>
          </cell>
          <cell r="I540" t="str">
            <v>CS</v>
          </cell>
        </row>
        <row r="541">
          <cell r="B541">
            <v>134459</v>
          </cell>
          <cell r="C541" t="str">
            <v>567421/4325</v>
          </cell>
          <cell r="D541" t="str">
            <v>HUMMUS TRADITIONAL</v>
          </cell>
          <cell r="E541" t="str">
            <v>GRECIAN DELIGHT</v>
          </cell>
          <cell r="F541" t="str">
            <v>120/2OZ</v>
          </cell>
          <cell r="G541">
            <v>0</v>
          </cell>
          <cell r="H541" t="str">
            <v>Yes</v>
          </cell>
          <cell r="I541" t="str">
            <v>CS</v>
          </cell>
        </row>
        <row r="542">
          <cell r="B542">
            <v>134464</v>
          </cell>
          <cell r="C542" t="str">
            <v>PDB446</v>
          </cell>
          <cell r="D542" t="str">
            <v>PRETZEL DOG BEEF IW</v>
          </cell>
          <cell r="E542" t="str">
            <v>MICHAEL B'S BESTWAY</v>
          </cell>
          <cell r="F542" t="str">
            <v>60/4.46OZ</v>
          </cell>
          <cell r="G542">
            <v>67</v>
          </cell>
          <cell r="H542" t="str">
            <v>Yes</v>
          </cell>
          <cell r="I542" t="str">
            <v>CS</v>
          </cell>
        </row>
        <row r="543">
          <cell r="B543">
            <v>134467</v>
          </cell>
          <cell r="C543">
            <v>18400</v>
          </cell>
          <cell r="D543" t="str">
            <v>GOODY RING WG IW</v>
          </cell>
          <cell r="E543" t="str">
            <v>SUPER BAKERY</v>
          </cell>
          <cell r="F543" t="str">
            <v>80/2.55OZ</v>
          </cell>
          <cell r="G543">
            <v>22</v>
          </cell>
          <cell r="H543" t="str">
            <v>Yes</v>
          </cell>
          <cell r="I543" t="str">
            <v>CS</v>
          </cell>
        </row>
        <row r="544">
          <cell r="B544">
            <v>134474</v>
          </cell>
          <cell r="C544">
            <v>41147</v>
          </cell>
          <cell r="D544" t="str">
            <v>51% WG CHURROS APPLE IW</v>
          </cell>
          <cell r="E544" t="str">
            <v>J &amp; J SNACK FOODS</v>
          </cell>
          <cell r="F544" t="str">
            <v>100/1.9OZ</v>
          </cell>
          <cell r="G544">
            <v>0</v>
          </cell>
          <cell r="H544" t="str">
            <v>Yes</v>
          </cell>
          <cell r="I544" t="str">
            <v>CS</v>
          </cell>
        </row>
        <row r="545">
          <cell r="B545">
            <v>134478</v>
          </cell>
          <cell r="C545" t="str">
            <v>OFC-2239</v>
          </cell>
          <cell r="D545" t="str">
            <v>MANDARIN MANGO SAUCE</v>
          </cell>
          <cell r="E545" t="str">
            <v>CHEFS CORNER</v>
          </cell>
          <cell r="F545" t="str">
            <v>15/2LB</v>
          </cell>
          <cell r="G545">
            <v>0</v>
          </cell>
          <cell r="H545" t="str">
            <v>Yes</v>
          </cell>
          <cell r="I545" t="str">
            <v>CS</v>
          </cell>
        </row>
        <row r="546">
          <cell r="B546">
            <v>134479</v>
          </cell>
          <cell r="C546" t="str">
            <v>5842/566640</v>
          </cell>
          <cell r="D546" t="str">
            <v>FC SMARTSHAPES BRD CHIX STRIPS</v>
          </cell>
          <cell r="E546" t="str">
            <v>BRAKEBUSH</v>
          </cell>
          <cell r="F546" t="str">
            <v>2/5LB</v>
          </cell>
          <cell r="G546">
            <v>0</v>
          </cell>
          <cell r="H546" t="str">
            <v>Yes</v>
          </cell>
          <cell r="I546" t="str">
            <v>CS</v>
          </cell>
        </row>
        <row r="547">
          <cell r="B547">
            <v>134481</v>
          </cell>
          <cell r="C547">
            <v>134481</v>
          </cell>
          <cell r="D547" t="str">
            <v>TURKEY 24/28</v>
          </cell>
          <cell r="E547" t="str">
            <v>RAW</v>
          </cell>
          <cell r="F547">
            <v>46776</v>
          </cell>
          <cell r="G547">
            <v>0</v>
          </cell>
          <cell r="H547" t="str">
            <v>Yes</v>
          </cell>
          <cell r="I547" t="str">
            <v>EA</v>
          </cell>
        </row>
        <row r="548">
          <cell r="B548">
            <v>134482</v>
          </cell>
          <cell r="C548">
            <v>9430</v>
          </cell>
          <cell r="D548" t="str">
            <v>GOODYMAN BROWN RICE KRISPY IW</v>
          </cell>
          <cell r="E548" t="str">
            <v>SUPER BAKERY</v>
          </cell>
          <cell r="F548" t="str">
            <v>100/.8OZ</v>
          </cell>
          <cell r="G548">
            <v>0</v>
          </cell>
          <cell r="H548" t="str">
            <v>Yes</v>
          </cell>
          <cell r="I548" t="str">
            <v>CS</v>
          </cell>
        </row>
        <row r="549">
          <cell r="B549">
            <v>134483</v>
          </cell>
          <cell r="C549">
            <v>73417</v>
          </cell>
          <cell r="D549" t="str">
            <v>WG JUMBO CHEESE RAVIOLI</v>
          </cell>
          <cell r="E549" t="str">
            <v>BERNARDI</v>
          </cell>
          <cell r="F549" t="str">
            <v>2/5.2LB</v>
          </cell>
          <cell r="G549">
            <v>0</v>
          </cell>
          <cell r="H549" t="str">
            <v>Yes</v>
          </cell>
          <cell r="I549" t="str">
            <v>CS</v>
          </cell>
        </row>
        <row r="550">
          <cell r="B550">
            <v>134485</v>
          </cell>
          <cell r="C550" t="str">
            <v>418300/568067</v>
          </cell>
          <cell r="D550" t="str">
            <v>WG OCEAN TREASURE NUGGET</v>
          </cell>
          <cell r="E550" t="str">
            <v>TRIDENT SEAFOODS</v>
          </cell>
          <cell r="F550" t="str">
            <v>1/10LB</v>
          </cell>
          <cell r="G550">
            <v>0</v>
          </cell>
          <cell r="H550" t="str">
            <v>Yes</v>
          </cell>
          <cell r="I550" t="str">
            <v>CS</v>
          </cell>
        </row>
        <row r="551">
          <cell r="B551">
            <v>134489</v>
          </cell>
          <cell r="C551">
            <v>58900</v>
          </cell>
          <cell r="D551" t="str">
            <v>CHOC CHIP COOKIE DOUGH</v>
          </cell>
          <cell r="E551" t="str">
            <v>OTIS SPUNKMEYER</v>
          </cell>
          <cell r="F551" t="str">
            <v>160/2OZ</v>
          </cell>
          <cell r="G551">
            <v>0</v>
          </cell>
          <cell r="H551" t="str">
            <v>Yes</v>
          </cell>
          <cell r="I551" t="str">
            <v>CS</v>
          </cell>
        </row>
        <row r="552">
          <cell r="B552">
            <v>134491</v>
          </cell>
          <cell r="C552">
            <v>58903</v>
          </cell>
          <cell r="D552" t="str">
            <v>OATMEAL RAISIN COOKIE DOUGH</v>
          </cell>
          <cell r="E552" t="str">
            <v>OTIS SPUNKMEYER</v>
          </cell>
          <cell r="F552" t="str">
            <v>160/2OZ</v>
          </cell>
          <cell r="G552">
            <v>0</v>
          </cell>
          <cell r="H552" t="str">
            <v>Yes</v>
          </cell>
          <cell r="I552" t="str">
            <v>CS</v>
          </cell>
        </row>
        <row r="553">
          <cell r="B553">
            <v>134492</v>
          </cell>
          <cell r="C553">
            <v>58904</v>
          </cell>
          <cell r="D553" t="str">
            <v>BUTTER SUGAR COOKIE DOUGH</v>
          </cell>
          <cell r="E553" t="str">
            <v>OTIS SPUNKMEYER</v>
          </cell>
          <cell r="F553" t="str">
            <v>160/2OZ</v>
          </cell>
          <cell r="G553">
            <v>0</v>
          </cell>
          <cell r="H553" t="str">
            <v>Yes</v>
          </cell>
          <cell r="I553" t="str">
            <v>CS</v>
          </cell>
        </row>
        <row r="554">
          <cell r="B554">
            <v>134493</v>
          </cell>
          <cell r="C554">
            <v>58907</v>
          </cell>
          <cell r="D554" t="str">
            <v>WHT CHOC MACADAMIA CKY DOUGH</v>
          </cell>
          <cell r="E554" t="str">
            <v>OTIS SPUNKMEYER</v>
          </cell>
          <cell r="F554" t="str">
            <v>160/2OZ</v>
          </cell>
          <cell r="G554">
            <v>0</v>
          </cell>
          <cell r="H554" t="str">
            <v>Yes</v>
          </cell>
          <cell r="I554" t="str">
            <v>CS</v>
          </cell>
        </row>
        <row r="555">
          <cell r="B555">
            <v>134502</v>
          </cell>
          <cell r="C555" t="str">
            <v>KBTR13B</v>
          </cell>
          <cell r="D555" t="str">
            <v>NADA ITALIAN 2X1 BULK</v>
          </cell>
          <cell r="E555" t="str">
            <v>BELL TASTY</v>
          </cell>
          <cell r="F555" t="str">
            <v>60/4OZ</v>
          </cell>
          <cell r="G555">
            <v>0</v>
          </cell>
          <cell r="H555" t="str">
            <v>Yes</v>
          </cell>
          <cell r="I555" t="str">
            <v>CS</v>
          </cell>
        </row>
        <row r="556">
          <cell r="B556">
            <v>134504</v>
          </cell>
          <cell r="C556" t="str">
            <v>CHIMINA2W</v>
          </cell>
          <cell r="D556" t="str">
            <v>NADA CHIMI 2X2 IW</v>
          </cell>
          <cell r="E556" t="str">
            <v>BELL TASTY</v>
          </cell>
          <cell r="F556" t="str">
            <v>60/5.5OZ</v>
          </cell>
          <cell r="G556">
            <v>114</v>
          </cell>
          <cell r="H556" t="str">
            <v>Yes</v>
          </cell>
          <cell r="I556" t="str">
            <v>CS</v>
          </cell>
        </row>
        <row r="557">
          <cell r="B557">
            <v>134505</v>
          </cell>
          <cell r="C557">
            <v>69143</v>
          </cell>
          <cell r="D557" t="str">
            <v>LOW SODIUM ORANGE SAUCE</v>
          </cell>
          <cell r="E557" t="str">
            <v>MINH</v>
          </cell>
          <cell r="F557" t="str">
            <v>5/6LB</v>
          </cell>
          <cell r="G557">
            <v>0</v>
          </cell>
          <cell r="H557" t="str">
            <v>Yes</v>
          </cell>
          <cell r="I557" t="str">
            <v>CS</v>
          </cell>
        </row>
        <row r="558">
          <cell r="B558">
            <v>134506</v>
          </cell>
          <cell r="C558">
            <v>69144</v>
          </cell>
          <cell r="D558" t="str">
            <v>LS TERIYAKI SAUCE</v>
          </cell>
          <cell r="E558" t="str">
            <v>MINH</v>
          </cell>
          <cell r="F558" t="str">
            <v>5/6LB</v>
          </cell>
          <cell r="G558">
            <v>89</v>
          </cell>
          <cell r="H558" t="str">
            <v>Yes</v>
          </cell>
          <cell r="I558" t="str">
            <v>CS</v>
          </cell>
        </row>
        <row r="559">
          <cell r="B559">
            <v>134507</v>
          </cell>
          <cell r="C559">
            <v>1245</v>
          </cell>
          <cell r="D559" t="str">
            <v>9" 6/1 LS UNCURED CHIX FRANKS</v>
          </cell>
          <cell r="E559" t="str">
            <v>HOFFY</v>
          </cell>
          <cell r="F559" t="str">
            <v>1/10LB</v>
          </cell>
          <cell r="G559">
            <v>0</v>
          </cell>
          <cell r="H559" t="str">
            <v>Yes</v>
          </cell>
          <cell r="I559" t="str">
            <v>CS</v>
          </cell>
        </row>
        <row r="560">
          <cell r="B560">
            <v>134510</v>
          </cell>
          <cell r="C560">
            <v>4130831028</v>
          </cell>
          <cell r="D560" t="str">
            <v>LASAGNA CHEESE ROLLUPS WG</v>
          </cell>
          <cell r="E560" t="str">
            <v>MARZETTI COMPANY</v>
          </cell>
          <cell r="F560" t="str">
            <v>46/3.5OZ</v>
          </cell>
          <cell r="G560">
            <v>0</v>
          </cell>
          <cell r="H560" t="str">
            <v>Yes</v>
          </cell>
          <cell r="I560" t="str">
            <v>CS</v>
          </cell>
        </row>
        <row r="561">
          <cell r="B561">
            <v>134512</v>
          </cell>
          <cell r="C561" t="str">
            <v>63310-9</v>
          </cell>
          <cell r="D561" t="str">
            <v>WG FOOTBALL CHIX NUGGETS</v>
          </cell>
          <cell r="E561" t="str">
            <v>SMART FOODS</v>
          </cell>
          <cell r="F561" t="str">
            <v>213/.75OZ</v>
          </cell>
          <cell r="G561">
            <v>1</v>
          </cell>
          <cell r="H561" t="str">
            <v>Yes</v>
          </cell>
          <cell r="I561" t="str">
            <v>CS</v>
          </cell>
        </row>
        <row r="562">
          <cell r="B562">
            <v>134513</v>
          </cell>
          <cell r="C562">
            <v>17030721120</v>
          </cell>
          <cell r="D562" t="str">
            <v>7" WG APPLE STICKS IW</v>
          </cell>
          <cell r="E562" t="str">
            <v>BOSCOS</v>
          </cell>
          <cell r="F562" t="str">
            <v>72/3.03OZ</v>
          </cell>
          <cell r="G562">
            <v>32</v>
          </cell>
          <cell r="H562" t="str">
            <v>Yes</v>
          </cell>
          <cell r="I562" t="str">
            <v>CS</v>
          </cell>
        </row>
        <row r="563">
          <cell r="B563">
            <v>134514</v>
          </cell>
          <cell r="C563" t="str">
            <v>WGCELC140-1SW</v>
          </cell>
          <cell r="D563" t="str">
            <v>WG CELEBRATION COOKIES IW</v>
          </cell>
          <cell r="E563" t="str">
            <v>FAT CAT BAKERY</v>
          </cell>
          <cell r="F563" t="str">
            <v>140/1.3OZ</v>
          </cell>
          <cell r="G563">
            <v>293</v>
          </cell>
          <cell r="H563" t="str">
            <v>Yes</v>
          </cell>
          <cell r="I563" t="str">
            <v>CS</v>
          </cell>
        </row>
        <row r="564">
          <cell r="B564">
            <v>134518</v>
          </cell>
          <cell r="C564" t="str">
            <v>FWD290</v>
          </cell>
          <cell r="D564" t="str">
            <v>51% WW FORTIFIED DONUTS IW</v>
          </cell>
          <cell r="E564" t="str">
            <v>SKY BLUE FOODS</v>
          </cell>
          <cell r="F564" t="str">
            <v>90/2.8OZ</v>
          </cell>
          <cell r="G564">
            <v>192</v>
          </cell>
          <cell r="H564" t="str">
            <v>Yes</v>
          </cell>
          <cell r="I564" t="str">
            <v>CS</v>
          </cell>
        </row>
        <row r="565">
          <cell r="B565">
            <v>134526</v>
          </cell>
          <cell r="C565" t="str">
            <v>WMBLU248</v>
          </cell>
          <cell r="D565" t="str">
            <v>66% WW BLUEBERRY MUFFIN IW</v>
          </cell>
          <cell r="E565" t="str">
            <v>SKY BLUE FOODS</v>
          </cell>
          <cell r="F565" t="str">
            <v>48/3.2OZ</v>
          </cell>
          <cell r="G565">
            <v>31</v>
          </cell>
          <cell r="H565" t="str">
            <v>Yes</v>
          </cell>
          <cell r="I565" t="str">
            <v>CS</v>
          </cell>
        </row>
        <row r="566">
          <cell r="B566">
            <v>134528</v>
          </cell>
          <cell r="C566" t="str">
            <v>WMCHCH248</v>
          </cell>
          <cell r="D566" t="str">
            <v>66% WW CHOCOLATE CHIP MUFFIN</v>
          </cell>
          <cell r="E566" t="str">
            <v>SKY BLUE FOODS</v>
          </cell>
          <cell r="F566" t="str">
            <v>48/3.2OZ</v>
          </cell>
          <cell r="G566">
            <v>36</v>
          </cell>
          <cell r="H566" t="str">
            <v>Yes</v>
          </cell>
          <cell r="I566" t="str">
            <v>CS</v>
          </cell>
        </row>
        <row r="567">
          <cell r="B567">
            <v>134529</v>
          </cell>
          <cell r="C567" t="str">
            <v>WMCHCH196</v>
          </cell>
          <cell r="D567" t="str">
            <v>66% WW CHOCOLATE CHIP MUFFIN IW</v>
          </cell>
          <cell r="E567" t="str">
            <v>SKY BLUE FOODS</v>
          </cell>
          <cell r="F567" t="str">
            <v>96/1.6OZ</v>
          </cell>
          <cell r="G567">
            <v>0</v>
          </cell>
          <cell r="H567" t="str">
            <v>Yes</v>
          </cell>
          <cell r="I567" t="str">
            <v>CS</v>
          </cell>
        </row>
        <row r="568">
          <cell r="B568">
            <v>134533</v>
          </cell>
          <cell r="C568">
            <v>10000001880</v>
          </cell>
          <cell r="D568" t="str">
            <v>EGG&amp;CHEESE BRFST SANDWCH IW WG</v>
          </cell>
          <cell r="E568" t="str">
            <v>ADVANCE PIERRE</v>
          </cell>
          <cell r="F568" t="str">
            <v>100/2.35OZ</v>
          </cell>
          <cell r="G568">
            <v>0</v>
          </cell>
          <cell r="H568" t="str">
            <v>Yes</v>
          </cell>
          <cell r="I568" t="str">
            <v>CS</v>
          </cell>
        </row>
        <row r="569">
          <cell r="B569">
            <v>134543</v>
          </cell>
          <cell r="C569">
            <v>607</v>
          </cell>
          <cell r="D569" t="str">
            <v>WG SOY BUTTER &amp; JELLY SANDWICH</v>
          </cell>
          <cell r="E569" t="str">
            <v>ALBIES FOODS</v>
          </cell>
          <cell r="F569" t="str">
            <v>72/2.4OZ</v>
          </cell>
          <cell r="G569">
            <v>793</v>
          </cell>
          <cell r="H569" t="str">
            <v>Yes</v>
          </cell>
          <cell r="I569" t="str">
            <v>CS</v>
          </cell>
        </row>
        <row r="570">
          <cell r="B570">
            <v>134544</v>
          </cell>
          <cell r="C570" t="str">
            <v>WCSW272</v>
          </cell>
          <cell r="D570" t="str">
            <v>51% WW CINNAMON SWIRL IW</v>
          </cell>
          <cell r="E570" t="str">
            <v>SKY BLUE FOODS</v>
          </cell>
          <cell r="F570" t="str">
            <v>72/2OZ</v>
          </cell>
          <cell r="G570">
            <v>0</v>
          </cell>
          <cell r="H570" t="str">
            <v>Yes</v>
          </cell>
          <cell r="I570" t="str">
            <v>CS</v>
          </cell>
        </row>
        <row r="571">
          <cell r="B571">
            <v>134547</v>
          </cell>
          <cell r="C571" t="str">
            <v>KBTR13W</v>
          </cell>
          <cell r="D571" t="str">
            <v>NADA ITALIAN WG 2X1 IW</v>
          </cell>
          <cell r="E571" t="str">
            <v>BELL TASTY</v>
          </cell>
          <cell r="F571" t="str">
            <v>60/4OZ</v>
          </cell>
          <cell r="G571">
            <v>8</v>
          </cell>
          <cell r="H571" t="str">
            <v>Yes</v>
          </cell>
          <cell r="I571" t="str">
            <v>CS</v>
          </cell>
        </row>
        <row r="572">
          <cell r="B572">
            <v>134553</v>
          </cell>
          <cell r="C572" t="str">
            <v>576689/UGF807171</v>
          </cell>
          <cell r="D572" t="str">
            <v>TORTILLA PLAIN 8" GLUTEN FREE</v>
          </cell>
          <cell r="E572" t="str">
            <v>UDIS</v>
          </cell>
          <cell r="F572" t="str">
            <v>60/2.5OZ</v>
          </cell>
          <cell r="G572">
            <v>0</v>
          </cell>
          <cell r="H572" t="str">
            <v>Yes</v>
          </cell>
          <cell r="I572" t="str">
            <v>CS</v>
          </cell>
        </row>
        <row r="573">
          <cell r="B573">
            <v>134554</v>
          </cell>
          <cell r="C573" t="str">
            <v>565425/UGF806761</v>
          </cell>
          <cell r="D573" t="str">
            <v>ROLL DINNER GLUTEN FREE WG IW</v>
          </cell>
          <cell r="E573" t="str">
            <v>UDIS</v>
          </cell>
          <cell r="F573" t="str">
            <v>36/1.4OZ</v>
          </cell>
          <cell r="G573">
            <v>1</v>
          </cell>
          <cell r="H573" t="str">
            <v>Yes</v>
          </cell>
          <cell r="I573" t="str">
            <v>CS</v>
          </cell>
        </row>
        <row r="574">
          <cell r="B574">
            <v>134558</v>
          </cell>
          <cell r="C574">
            <v>1605</v>
          </cell>
          <cell r="D574" t="str">
            <v>WG TEXAS TOAST GARLIC RF BULK</v>
          </cell>
          <cell r="E574" t="str">
            <v>BAKE CRAFTERS</v>
          </cell>
          <cell r="F574" t="str">
            <v>120/1.31OZ</v>
          </cell>
          <cell r="G574">
            <v>113</v>
          </cell>
          <cell r="H574" t="str">
            <v>Yes</v>
          </cell>
          <cell r="I574" t="str">
            <v>CS</v>
          </cell>
        </row>
        <row r="575">
          <cell r="B575">
            <v>134560</v>
          </cell>
          <cell r="C575" t="str">
            <v>SB-460</v>
          </cell>
          <cell r="D575" t="str">
            <v>WHOLE GRAIN THINS</v>
          </cell>
          <cell r="E575" t="str">
            <v>SHANNONS</v>
          </cell>
          <cell r="F575" t="str">
            <v>18/8/2OZ</v>
          </cell>
          <cell r="G575">
            <v>0</v>
          </cell>
          <cell r="H575" t="str">
            <v>Yes</v>
          </cell>
          <cell r="I575" t="str">
            <v>CS</v>
          </cell>
        </row>
        <row r="576">
          <cell r="B576">
            <v>134561</v>
          </cell>
          <cell r="C576">
            <v>4027</v>
          </cell>
          <cell r="D576" t="str">
            <v>WG DINNER ROLLS IW</v>
          </cell>
          <cell r="E576" t="str">
            <v>BAKE CRAFTERS</v>
          </cell>
          <cell r="F576" t="str">
            <v>115/1OZ</v>
          </cell>
          <cell r="G576">
            <v>0</v>
          </cell>
          <cell r="H576" t="str">
            <v>Yes</v>
          </cell>
          <cell r="I576" t="str">
            <v>CS</v>
          </cell>
        </row>
        <row r="577">
          <cell r="B577">
            <v>134564</v>
          </cell>
          <cell r="C577">
            <v>82220</v>
          </cell>
          <cell r="D577" t="str">
            <v>WG BROWNIE IW</v>
          </cell>
          <cell r="E577" t="str">
            <v>BUENA VISTA</v>
          </cell>
          <cell r="F577" t="str">
            <v>96/2OZ</v>
          </cell>
          <cell r="G577">
            <v>96</v>
          </cell>
          <cell r="H577" t="str">
            <v>Yes</v>
          </cell>
          <cell r="I577" t="str">
            <v>CS</v>
          </cell>
        </row>
        <row r="578">
          <cell r="B578">
            <v>134570</v>
          </cell>
          <cell r="C578">
            <v>625</v>
          </cell>
          <cell r="D578" t="str">
            <v>WG MINI MAPLE PANCAKES IW</v>
          </cell>
          <cell r="E578" t="str">
            <v>DEWAFELBAKKER</v>
          </cell>
          <cell r="F578" t="str">
            <v>72/3OZ</v>
          </cell>
          <cell r="G578">
            <v>329</v>
          </cell>
          <cell r="H578" t="str">
            <v>Yes</v>
          </cell>
          <cell r="I578" t="str">
            <v>CS</v>
          </cell>
        </row>
        <row r="579">
          <cell r="B579">
            <v>134573</v>
          </cell>
          <cell r="C579">
            <v>2016</v>
          </cell>
          <cell r="D579" t="str">
            <v>SIDEKICK SOUR CHERRY LEMON ICE</v>
          </cell>
          <cell r="E579" t="str">
            <v>COUNTRY PURE FOODS</v>
          </cell>
          <cell r="F579" t="str">
            <v>84/4.4OZ</v>
          </cell>
          <cell r="G579">
            <v>123</v>
          </cell>
          <cell r="H579" t="str">
            <v>Yes</v>
          </cell>
          <cell r="I579" t="str">
            <v>CS</v>
          </cell>
        </row>
        <row r="580">
          <cell r="B580">
            <v>134575</v>
          </cell>
          <cell r="C580" t="str">
            <v>769471FS</v>
          </cell>
          <cell r="D580" t="str">
            <v>FARMERS MKT BLEND VEGGIE PATTY</v>
          </cell>
          <cell r="E580" t="str">
            <v>DON LEE FARMS</v>
          </cell>
          <cell r="F580" t="str">
            <v>80/3OZ</v>
          </cell>
          <cell r="G580">
            <v>1</v>
          </cell>
          <cell r="H580" t="str">
            <v>Yes</v>
          </cell>
          <cell r="I580" t="str">
            <v>CS</v>
          </cell>
        </row>
        <row r="581">
          <cell r="B581">
            <v>134576</v>
          </cell>
          <cell r="C581">
            <v>4130826012</v>
          </cell>
          <cell r="D581" t="str">
            <v>ELBOW MACARONI BULK</v>
          </cell>
          <cell r="E581" t="str">
            <v>MARZETTI COMPANY</v>
          </cell>
          <cell r="F581" t="str">
            <v>20LB</v>
          </cell>
          <cell r="G581">
            <v>0</v>
          </cell>
          <cell r="H581" t="str">
            <v>Yes</v>
          </cell>
          <cell r="I581" t="str">
            <v>CS</v>
          </cell>
        </row>
        <row r="582">
          <cell r="B582">
            <v>134584</v>
          </cell>
          <cell r="C582">
            <v>124</v>
          </cell>
          <cell r="D582" t="str">
            <v>CHICKEN TAMALES IN GREEN SAUCE</v>
          </cell>
          <cell r="E582" t="str">
            <v>DEL REAL</v>
          </cell>
          <cell r="F582" t="str">
            <v>48/5OZ</v>
          </cell>
          <cell r="G582">
            <v>258</v>
          </cell>
          <cell r="H582" t="str">
            <v>Yes</v>
          </cell>
          <cell r="I582" t="str">
            <v>CS</v>
          </cell>
        </row>
        <row r="583">
          <cell r="B583">
            <v>134586</v>
          </cell>
          <cell r="C583">
            <v>6131</v>
          </cell>
          <cell r="D583" t="str">
            <v>COUNTRY TURKEY SAUS PATTY</v>
          </cell>
          <cell r="E583" t="str">
            <v>JENNIE O</v>
          </cell>
          <cell r="F583" t="str">
            <v>160CT2/5.1</v>
          </cell>
          <cell r="G583">
            <v>0</v>
          </cell>
          <cell r="H583" t="str">
            <v>Yes</v>
          </cell>
          <cell r="I583" t="str">
            <v>CS</v>
          </cell>
        </row>
        <row r="584">
          <cell r="B584">
            <v>134587</v>
          </cell>
          <cell r="C584">
            <v>25152</v>
          </cell>
          <cell r="D584" t="str">
            <v>WG OVNRDY BRD POLLOCK STIX RF</v>
          </cell>
          <cell r="E584" t="str">
            <v>ICYBAY</v>
          </cell>
          <cell r="F584" t="str">
            <v>10LB</v>
          </cell>
          <cell r="G584">
            <v>0</v>
          </cell>
          <cell r="H584" t="str">
            <v>Yes</v>
          </cell>
          <cell r="I584" t="str">
            <v>CS</v>
          </cell>
        </row>
        <row r="585">
          <cell r="B585">
            <v>134588</v>
          </cell>
          <cell r="C585">
            <v>25142</v>
          </cell>
          <cell r="D585" t="str">
            <v>WG OVNRDY BRD POLLOCK NUGGETS</v>
          </cell>
          <cell r="E585" t="str">
            <v>ICYBAY</v>
          </cell>
          <cell r="F585" t="str">
            <v>10LB</v>
          </cell>
          <cell r="G585">
            <v>6</v>
          </cell>
          <cell r="H585" t="str">
            <v>Yes</v>
          </cell>
          <cell r="I585" t="str">
            <v>CS</v>
          </cell>
        </row>
        <row r="586">
          <cell r="B586">
            <v>134589</v>
          </cell>
          <cell r="C586">
            <v>23236</v>
          </cell>
          <cell r="D586" t="str">
            <v>WG OVNRDY BRD POLLOCK RECT RF</v>
          </cell>
          <cell r="E586" t="str">
            <v>ICYBAY</v>
          </cell>
          <cell r="F586" t="str">
            <v>10LB</v>
          </cell>
          <cell r="G586">
            <v>0</v>
          </cell>
          <cell r="H586" t="str">
            <v>Yes</v>
          </cell>
          <cell r="I586" t="str">
            <v>CS</v>
          </cell>
        </row>
        <row r="587">
          <cell r="B587">
            <v>134592</v>
          </cell>
          <cell r="C587">
            <v>400003</v>
          </cell>
          <cell r="D587" t="str">
            <v>PASADENA CHIX PATTY SNDWCH IW</v>
          </cell>
          <cell r="E587" t="str">
            <v>INTEGRATED</v>
          </cell>
          <cell r="F587" t="str">
            <v>50/5.35OZ</v>
          </cell>
          <cell r="G587">
            <v>0</v>
          </cell>
          <cell r="H587" t="str">
            <v>Yes</v>
          </cell>
          <cell r="I587" t="str">
            <v>CS</v>
          </cell>
        </row>
        <row r="588">
          <cell r="B588">
            <v>134595</v>
          </cell>
          <cell r="C588">
            <v>422</v>
          </cell>
          <cell r="D588" t="str">
            <v>4/1 IQF GROUND BEEF RAW PATTY</v>
          </cell>
          <cell r="E588" t="str">
            <v>CHOICE</v>
          </cell>
          <cell r="F588" t="str">
            <v>10#</v>
          </cell>
          <cell r="G588">
            <v>0</v>
          </cell>
          <cell r="H588" t="str">
            <v>Yes</v>
          </cell>
          <cell r="I588" t="str">
            <v>CS</v>
          </cell>
        </row>
        <row r="589">
          <cell r="B589">
            <v>134600</v>
          </cell>
          <cell r="C589" t="str">
            <v>60347/565895</v>
          </cell>
          <cell r="D589" t="str">
            <v>WG FRENCH TOAST THICK CUT</v>
          </cell>
          <cell r="E589" t="str">
            <v>KRUSTEAZ</v>
          </cell>
          <cell r="F589" t="str">
            <v>72/2.55OZ</v>
          </cell>
          <cell r="G589">
            <v>0</v>
          </cell>
          <cell r="H589" t="str">
            <v>Yes</v>
          </cell>
          <cell r="I589" t="str">
            <v>CS</v>
          </cell>
        </row>
        <row r="590">
          <cell r="B590">
            <v>134601</v>
          </cell>
          <cell r="C590" t="str">
            <v>80483/598009</v>
          </cell>
          <cell r="D590" t="str">
            <v>WG BELGIAN WAFFLES</v>
          </cell>
          <cell r="E590" t="str">
            <v>KRUSTEAZ</v>
          </cell>
          <cell r="F590" t="str">
            <v>72/2.4OZ</v>
          </cell>
          <cell r="G590">
            <v>108</v>
          </cell>
          <cell r="H590" t="str">
            <v>Yes</v>
          </cell>
          <cell r="I590" t="str">
            <v>CS</v>
          </cell>
        </row>
        <row r="591">
          <cell r="B591">
            <v>134602</v>
          </cell>
          <cell r="C591" t="str">
            <v>40333/523854</v>
          </cell>
          <cell r="D591" t="str">
            <v>WG BELGIAN WAFFLE STICKS</v>
          </cell>
          <cell r="E591" t="str">
            <v>KRUSTEAZ</v>
          </cell>
          <cell r="F591" t="str">
            <v>216/.78OZ</v>
          </cell>
          <cell r="G591">
            <v>45</v>
          </cell>
          <cell r="H591" t="str">
            <v>Yes</v>
          </cell>
          <cell r="I591" t="str">
            <v>CS</v>
          </cell>
        </row>
        <row r="592">
          <cell r="B592">
            <v>134603</v>
          </cell>
          <cell r="C592" t="str">
            <v>80480/598010</v>
          </cell>
          <cell r="D592" t="str">
            <v>WG PANCAKES MINI</v>
          </cell>
          <cell r="E592" t="str">
            <v>KRUSTEAZ</v>
          </cell>
          <cell r="F592" t="str">
            <v>24/45CT</v>
          </cell>
          <cell r="G592">
            <v>0</v>
          </cell>
          <cell r="H592" t="str">
            <v>Yes</v>
          </cell>
          <cell r="I592" t="str">
            <v>CS</v>
          </cell>
        </row>
        <row r="593">
          <cell r="B593">
            <v>134607</v>
          </cell>
          <cell r="C593">
            <v>6073</v>
          </cell>
          <cell r="D593" t="str">
            <v>51%WG ULTRABREAD WF BERY SL IW</v>
          </cell>
          <cell r="E593" t="str">
            <v>SUPER BAKERY</v>
          </cell>
          <cell r="F593" t="str">
            <v>70/3.4OZ</v>
          </cell>
          <cell r="G593">
            <v>23</v>
          </cell>
          <cell r="H593" t="str">
            <v>Yes</v>
          </cell>
          <cell r="I593" t="str">
            <v>CS</v>
          </cell>
        </row>
        <row r="594">
          <cell r="B594">
            <v>134608</v>
          </cell>
          <cell r="C594">
            <v>41096</v>
          </cell>
          <cell r="D594" t="str">
            <v>WG EGG &amp; CHEESE ROLLED TACOS IW</v>
          </cell>
          <cell r="E594" t="str">
            <v>RUIZ</v>
          </cell>
          <cell r="F594" t="str">
            <v>50/2.5OZ</v>
          </cell>
          <cell r="G594">
            <v>353</v>
          </cell>
          <cell r="H594" t="str">
            <v>Yes</v>
          </cell>
          <cell r="I594" t="str">
            <v>CS</v>
          </cell>
        </row>
        <row r="595">
          <cell r="B595">
            <v>134610</v>
          </cell>
          <cell r="C595">
            <v>1638</v>
          </cell>
          <cell r="D595" t="str">
            <v>WG BREADSTICKS GARLIC</v>
          </cell>
          <cell r="E595" t="str">
            <v>BAKE CRAFTERS</v>
          </cell>
          <cell r="F595" t="str">
            <v>240/1.19OZ</v>
          </cell>
          <cell r="G595">
            <v>0</v>
          </cell>
          <cell r="H595" t="str">
            <v>Yes</v>
          </cell>
          <cell r="I595" t="str">
            <v>CS</v>
          </cell>
        </row>
        <row r="596">
          <cell r="B596">
            <v>134612</v>
          </cell>
          <cell r="C596">
            <v>40404</v>
          </cell>
          <cell r="D596" t="str">
            <v>BENEFIT BAR FRENCH TOAST</v>
          </cell>
          <cell r="E596" t="str">
            <v>J &amp; J SNACK FOODS</v>
          </cell>
          <cell r="F596" t="str">
            <v>48/2.5OZ</v>
          </cell>
          <cell r="G596">
            <v>222</v>
          </cell>
          <cell r="H596" t="str">
            <v>Yes</v>
          </cell>
          <cell r="I596" t="str">
            <v>CS</v>
          </cell>
        </row>
        <row r="597">
          <cell r="B597">
            <v>134613</v>
          </cell>
          <cell r="C597">
            <v>40405</v>
          </cell>
          <cell r="D597" t="str">
            <v>BENEFIT BAR APPLE BLUBRY CHIP</v>
          </cell>
          <cell r="E597" t="str">
            <v>J &amp; J SNACK FOODS</v>
          </cell>
          <cell r="F597" t="str">
            <v>48/2.5OZ</v>
          </cell>
          <cell r="G597">
            <v>422</v>
          </cell>
          <cell r="H597" t="str">
            <v>Yes</v>
          </cell>
          <cell r="I597" t="str">
            <v>CS</v>
          </cell>
        </row>
        <row r="598">
          <cell r="B598">
            <v>134617</v>
          </cell>
          <cell r="C598">
            <v>10000097908</v>
          </cell>
          <cell r="D598" t="str">
            <v>FIESTA EGG &amp; CHS ON WG BUN IW</v>
          </cell>
          <cell r="E598" t="str">
            <v>ADVANCE PIERRE</v>
          </cell>
          <cell r="F598" t="str">
            <v>100/2.35OZ</v>
          </cell>
          <cell r="G598">
            <v>0</v>
          </cell>
          <cell r="H598" t="str">
            <v>Yes</v>
          </cell>
          <cell r="I598" t="str">
            <v>CS</v>
          </cell>
        </row>
        <row r="599">
          <cell r="B599">
            <v>134619</v>
          </cell>
          <cell r="C599">
            <v>10000055525</v>
          </cell>
          <cell r="D599" t="str">
            <v>FLAMEBROILED BF PATTY CN</v>
          </cell>
          <cell r="E599" t="str">
            <v>ADVANCE PIERRE</v>
          </cell>
          <cell r="F599" t="str">
            <v>90/2.5OZ</v>
          </cell>
          <cell r="G599">
            <v>8</v>
          </cell>
          <cell r="H599" t="str">
            <v>Yes</v>
          </cell>
          <cell r="I599" t="str">
            <v>CS</v>
          </cell>
        </row>
        <row r="600">
          <cell r="B600">
            <v>134627</v>
          </cell>
          <cell r="C600" t="str">
            <v>38000-80801/581258</v>
          </cell>
          <cell r="D600" t="str">
            <v>WG MINI FRENCH TOAST CHC CHIPS</v>
          </cell>
          <cell r="E600" t="str">
            <v>EGGO</v>
          </cell>
          <cell r="F600" t="str">
            <v>72/3.03OZ</v>
          </cell>
          <cell r="G600">
            <v>307</v>
          </cell>
          <cell r="H600" t="str">
            <v>Yes</v>
          </cell>
          <cell r="I600" t="str">
            <v>CS</v>
          </cell>
        </row>
        <row r="601">
          <cell r="B601">
            <v>134628</v>
          </cell>
          <cell r="C601" t="str">
            <v>38000-80693/582407</v>
          </cell>
          <cell r="D601" t="str">
            <v>WG MINI FRENCH TOAST ORIG IW</v>
          </cell>
          <cell r="E601" t="str">
            <v>EGGO</v>
          </cell>
          <cell r="F601" t="str">
            <v>72/3.03OZ</v>
          </cell>
          <cell r="G601">
            <v>75</v>
          </cell>
          <cell r="H601" t="str">
            <v>Yes</v>
          </cell>
          <cell r="I601" t="str">
            <v>CS</v>
          </cell>
        </row>
        <row r="602">
          <cell r="B602">
            <v>134630</v>
          </cell>
          <cell r="C602" t="str">
            <v>GS9099</v>
          </cell>
          <cell r="D602" t="str">
            <v>WG CIABATTA</v>
          </cell>
          <cell r="E602" t="str">
            <v>FROZEN BREAD</v>
          </cell>
          <cell r="F602" t="str">
            <v>72/2.5OZ</v>
          </cell>
          <cell r="G602">
            <v>0</v>
          </cell>
          <cell r="H602" t="str">
            <v>Yes</v>
          </cell>
          <cell r="I602" t="str">
            <v>CS</v>
          </cell>
        </row>
        <row r="603">
          <cell r="B603">
            <v>134633</v>
          </cell>
          <cell r="C603">
            <v>10000068102</v>
          </cell>
          <cell r="D603" t="str">
            <v>CHIX FC WG BISCUIT&amp;BRD PTY WG IW</v>
          </cell>
          <cell r="E603" t="str">
            <v>ADVANCE PIERRE</v>
          </cell>
          <cell r="F603" t="str">
            <v>100/2.9OZ</v>
          </cell>
          <cell r="G603">
            <v>6</v>
          </cell>
          <cell r="H603" t="str">
            <v>Yes</v>
          </cell>
          <cell r="I603" t="str">
            <v>CS</v>
          </cell>
        </row>
        <row r="604">
          <cell r="B604">
            <v>134634</v>
          </cell>
          <cell r="C604">
            <v>10000075228</v>
          </cell>
          <cell r="D604" t="str">
            <v>SS 3-D CHIX FILLET GLZ FAJITA</v>
          </cell>
          <cell r="E604" t="str">
            <v>ADVANCE PIERRE</v>
          </cell>
          <cell r="F604" t="str">
            <v>52/3OZ</v>
          </cell>
          <cell r="G604">
            <v>0</v>
          </cell>
          <cell r="H604" t="str">
            <v>Yes</v>
          </cell>
          <cell r="I604" t="str">
            <v>CS</v>
          </cell>
        </row>
        <row r="605">
          <cell r="B605">
            <v>134635</v>
          </cell>
          <cell r="C605">
            <v>10000068029</v>
          </cell>
          <cell r="D605" t="str">
            <v>CHIX SPICY BREADED PATTIE W/FOIL WG</v>
          </cell>
          <cell r="E605" t="str">
            <v>ADVANCE PIERRE</v>
          </cell>
          <cell r="F605" t="str">
            <v>75/3OZ</v>
          </cell>
          <cell r="G605">
            <v>0</v>
          </cell>
          <cell r="H605" t="str">
            <v>Yes</v>
          </cell>
          <cell r="I605" t="str">
            <v>CS</v>
          </cell>
        </row>
        <row r="606">
          <cell r="B606">
            <v>134637</v>
          </cell>
          <cell r="C606">
            <v>10000068056</v>
          </cell>
          <cell r="D606" t="str">
            <v>CHEESEBURGER WG IW</v>
          </cell>
          <cell r="E606" t="str">
            <v>ADVANCE PIERRE</v>
          </cell>
          <cell r="F606" t="str">
            <v>60/4.9OZ</v>
          </cell>
          <cell r="G606">
            <v>0</v>
          </cell>
          <cell r="H606" t="str">
            <v>Yes</v>
          </cell>
          <cell r="I606" t="str">
            <v>CS</v>
          </cell>
        </row>
        <row r="607">
          <cell r="B607">
            <v>134657</v>
          </cell>
          <cell r="C607">
            <v>5952</v>
          </cell>
          <cell r="D607" t="str">
            <v>FC WG BRD BREAST PATTIES</v>
          </cell>
          <cell r="E607" t="str">
            <v>BRAKEBUSH</v>
          </cell>
          <cell r="F607" t="str">
            <v>2/5LB</v>
          </cell>
          <cell r="G607">
            <v>0</v>
          </cell>
          <cell r="H607" t="str">
            <v>Yes</v>
          </cell>
          <cell r="I607" t="str">
            <v>CS</v>
          </cell>
        </row>
        <row r="608">
          <cell r="B608">
            <v>134659</v>
          </cell>
          <cell r="C608">
            <v>71220</v>
          </cell>
          <cell r="D608" t="str">
            <v>WG CHRISTMAS TREE COOKIE IW</v>
          </cell>
          <cell r="E608" t="str">
            <v xml:space="preserve">BUENA VISTA   </v>
          </cell>
          <cell r="F608" t="str">
            <v>150/1 OZ</v>
          </cell>
          <cell r="G608">
            <v>1</v>
          </cell>
          <cell r="H608" t="str">
            <v>Yes</v>
          </cell>
          <cell r="I608" t="str">
            <v>CS</v>
          </cell>
        </row>
        <row r="609">
          <cell r="B609">
            <v>134662</v>
          </cell>
          <cell r="C609">
            <v>78015</v>
          </cell>
          <cell r="D609" t="str">
            <v>WG RF CHOC/CHIP COOKIE DOUGH</v>
          </cell>
          <cell r="E609" t="str">
            <v xml:space="preserve">BUENA VISTA   </v>
          </cell>
          <cell r="F609" t="str">
            <v>216/1.5OZ</v>
          </cell>
          <cell r="G609">
            <v>51</v>
          </cell>
          <cell r="H609" t="str">
            <v>Yes</v>
          </cell>
          <cell r="I609" t="str">
            <v>CS</v>
          </cell>
        </row>
        <row r="610">
          <cell r="B610">
            <v>134667</v>
          </cell>
          <cell r="C610">
            <v>79010</v>
          </cell>
          <cell r="D610" t="str">
            <v>WG RF C/CHIP COOKIE IW</v>
          </cell>
          <cell r="E610" t="str">
            <v xml:space="preserve">BUENA VISTA   </v>
          </cell>
          <cell r="F610" t="str">
            <v>200/1.0 OZ</v>
          </cell>
          <cell r="G610">
            <v>109</v>
          </cell>
          <cell r="H610" t="str">
            <v>Yes</v>
          </cell>
          <cell r="I610" t="str">
            <v>CS</v>
          </cell>
        </row>
        <row r="611">
          <cell r="B611">
            <v>134668</v>
          </cell>
          <cell r="C611">
            <v>79015</v>
          </cell>
          <cell r="D611" t="str">
            <v>WG RF CHOCHIP COOKIE IW</v>
          </cell>
          <cell r="E611" t="str">
            <v xml:space="preserve">BUENA VISTA   </v>
          </cell>
          <cell r="F611" t="str">
            <v>120/1.5 OZ</v>
          </cell>
          <cell r="G611">
            <v>217</v>
          </cell>
          <cell r="H611" t="str">
            <v>Yes</v>
          </cell>
          <cell r="I611" t="str">
            <v>CS</v>
          </cell>
        </row>
        <row r="612">
          <cell r="B612">
            <v>134672</v>
          </cell>
          <cell r="C612">
            <v>79615</v>
          </cell>
          <cell r="D612" t="str">
            <v>WG RF SNCKRDDLE COOKIE IW</v>
          </cell>
          <cell r="E612" t="str">
            <v xml:space="preserve">BUENA VISTA   </v>
          </cell>
          <cell r="F612" t="str">
            <v>120/1.5 OZ</v>
          </cell>
          <cell r="G612">
            <v>0</v>
          </cell>
          <cell r="H612" t="str">
            <v>Yes</v>
          </cell>
          <cell r="I612" t="str">
            <v>CS</v>
          </cell>
        </row>
        <row r="613">
          <cell r="B613">
            <v>134674</v>
          </cell>
          <cell r="C613">
            <v>79815</v>
          </cell>
          <cell r="D613" t="str">
            <v>WG RF SUGAR COOKIE IW</v>
          </cell>
          <cell r="E613" t="str">
            <v xml:space="preserve">BUENA VISTA   </v>
          </cell>
          <cell r="F613" t="str">
            <v>120/1.5 OZ</v>
          </cell>
          <cell r="G613">
            <v>0</v>
          </cell>
          <cell r="H613" t="str">
            <v>Yes</v>
          </cell>
          <cell r="I613" t="str">
            <v>CS</v>
          </cell>
        </row>
        <row r="614">
          <cell r="B614">
            <v>134675</v>
          </cell>
          <cell r="C614" t="str">
            <v>SWB5175</v>
          </cell>
          <cell r="D614" t="str">
            <v>WG SNACK BUN</v>
          </cell>
          <cell r="E614" t="str">
            <v xml:space="preserve">SKY BLUE FOODS </v>
          </cell>
          <cell r="F614" t="str">
            <v>75/2.25OZ</v>
          </cell>
          <cell r="G614">
            <v>2</v>
          </cell>
          <cell r="H614" t="str">
            <v>Yes</v>
          </cell>
          <cell r="I614" t="str">
            <v>CS</v>
          </cell>
        </row>
        <row r="615">
          <cell r="B615">
            <v>134678</v>
          </cell>
          <cell r="C615" t="str">
            <v>COMWG-0111</v>
          </cell>
          <cell r="D615" t="str">
            <v>WG MANDARIN ORANGE CHICKEN</v>
          </cell>
          <cell r="E615" t="str">
            <v>CHEFS CORNER</v>
          </cell>
          <cell r="F615" t="str">
            <v>1/42LB</v>
          </cell>
          <cell r="G615">
            <v>0</v>
          </cell>
          <cell r="H615" t="str">
            <v>Yes</v>
          </cell>
          <cell r="I615" t="str">
            <v>CS</v>
          </cell>
        </row>
        <row r="616">
          <cell r="B616">
            <v>134680</v>
          </cell>
          <cell r="C616" t="str">
            <v>COMWG-0112</v>
          </cell>
          <cell r="D616" t="str">
            <v>WG HONEY FIRE CHICKEN</v>
          </cell>
          <cell r="E616" t="str">
            <v>CHEFS CORNER</v>
          </cell>
          <cell r="F616" t="str">
            <v>1/42LB</v>
          </cell>
          <cell r="G616">
            <v>0</v>
          </cell>
          <cell r="H616" t="str">
            <v>Yes</v>
          </cell>
          <cell r="I616" t="str">
            <v>CS</v>
          </cell>
        </row>
        <row r="617">
          <cell r="B617">
            <v>134681</v>
          </cell>
          <cell r="C617" t="str">
            <v>COMWG-0127</v>
          </cell>
          <cell r="D617" t="str">
            <v>WG MANDARIN MANGO CHICKEN</v>
          </cell>
          <cell r="E617" t="str">
            <v>CHEFS CORNER</v>
          </cell>
          <cell r="F617" t="str">
            <v>1/42LB</v>
          </cell>
          <cell r="G617">
            <v>0</v>
          </cell>
          <cell r="H617" t="str">
            <v>Yes</v>
          </cell>
          <cell r="I617" t="str">
            <v>CS</v>
          </cell>
        </row>
        <row r="618">
          <cell r="B618">
            <v>134685</v>
          </cell>
          <cell r="C618" t="str">
            <v>OFC-2262</v>
          </cell>
          <cell r="D618" t="str">
            <v>WG VEGETABLE EGG ROLL</v>
          </cell>
          <cell r="E618" t="str">
            <v>CHEFS CORNER</v>
          </cell>
          <cell r="F618" t="str">
            <v>84/3OZ</v>
          </cell>
          <cell r="G618">
            <v>0</v>
          </cell>
          <cell r="H618" t="str">
            <v>Yes</v>
          </cell>
          <cell r="I618" t="str">
            <v>CS</v>
          </cell>
        </row>
        <row r="619">
          <cell r="B619">
            <v>134687</v>
          </cell>
          <cell r="C619">
            <v>37722</v>
          </cell>
          <cell r="D619" t="str">
            <v>WG 3.2OZ FRENCH TOAST STICKS</v>
          </cell>
          <cell r="E619" t="str">
            <v>RICHS</v>
          </cell>
          <cell r="F619" t="str">
            <v>12/2LB</v>
          </cell>
          <cell r="G619">
            <v>90</v>
          </cell>
          <cell r="H619" t="str">
            <v>Yes</v>
          </cell>
          <cell r="I619" t="str">
            <v>CS</v>
          </cell>
        </row>
        <row r="620">
          <cell r="B620">
            <v>134688</v>
          </cell>
          <cell r="C620">
            <v>37720</v>
          </cell>
          <cell r="D620" t="str">
            <v>WG 1.2 OZ FRENCH TOAST STICKS</v>
          </cell>
          <cell r="E620" t="str">
            <v>RICHS</v>
          </cell>
          <cell r="F620" t="str">
            <v>12/2LB</v>
          </cell>
          <cell r="G620">
            <v>119</v>
          </cell>
          <cell r="H620" t="str">
            <v>Yes</v>
          </cell>
          <cell r="I620" t="str">
            <v>CS</v>
          </cell>
        </row>
        <row r="621">
          <cell r="B621">
            <v>134698</v>
          </cell>
          <cell r="C621">
            <v>6719</v>
          </cell>
          <cell r="D621" t="str">
            <v>WHITE WHEAT CNNMN ROLL DOUGH</v>
          </cell>
          <cell r="E621" t="str">
            <v>BRIDGFORD</v>
          </cell>
          <cell r="F621" t="str">
            <v>144/2.5OZ</v>
          </cell>
          <cell r="G621">
            <v>6</v>
          </cell>
          <cell r="H621" t="str">
            <v>Yes</v>
          </cell>
          <cell r="I621" t="str">
            <v>CS</v>
          </cell>
        </row>
        <row r="622">
          <cell r="B622">
            <v>134701</v>
          </cell>
          <cell r="C622" t="str">
            <v>KYWG-068</v>
          </cell>
          <cell r="D622" t="str">
            <v>WG VEGGIE SPRING ROLLS</v>
          </cell>
          <cell r="E622" t="str">
            <v>CHEFS CORNER</v>
          </cell>
          <cell r="F622" t="str">
            <v>200/1.5OZ</v>
          </cell>
          <cell r="G622">
            <v>0</v>
          </cell>
          <cell r="H622" t="str">
            <v>Yes</v>
          </cell>
          <cell r="I622" t="str">
            <v>CS</v>
          </cell>
        </row>
        <row r="623">
          <cell r="B623">
            <v>134703</v>
          </cell>
          <cell r="C623">
            <v>3620</v>
          </cell>
          <cell r="D623" t="str">
            <v>WG CHS &amp; GARLIC BRDSTIX BULK</v>
          </cell>
          <cell r="E623" t="str">
            <v>GOLDEN CRUST BAKERIES INC</v>
          </cell>
          <cell r="F623" t="str">
            <v>180/2OZ</v>
          </cell>
          <cell r="G623">
            <v>2</v>
          </cell>
          <cell r="H623" t="str">
            <v>Yes</v>
          </cell>
          <cell r="I623" t="str">
            <v>CS</v>
          </cell>
        </row>
        <row r="624">
          <cell r="B624">
            <v>134706</v>
          </cell>
          <cell r="C624" t="str">
            <v>WGSC140-1SW</v>
          </cell>
          <cell r="D624" t="str">
            <v>WG SNICKERDOODLE COOKIE IW</v>
          </cell>
          <cell r="E624" t="str">
            <v>FAT CAT BAKERY</v>
          </cell>
          <cell r="F624" t="str">
            <v>140/1.3OZ</v>
          </cell>
          <cell r="G624">
            <v>154</v>
          </cell>
          <cell r="H624" t="str">
            <v>Yes</v>
          </cell>
          <cell r="I624" t="str">
            <v>CS</v>
          </cell>
        </row>
        <row r="625">
          <cell r="B625">
            <v>134708</v>
          </cell>
          <cell r="C625">
            <v>9432</v>
          </cell>
          <cell r="D625" t="str">
            <v>WG GOODYMAN RICE CRISPY</v>
          </cell>
          <cell r="E625" t="str">
            <v>SUPER BAKERY</v>
          </cell>
          <cell r="F625" t="str">
            <v>50/1.6OZ</v>
          </cell>
          <cell r="G625">
            <v>0</v>
          </cell>
          <cell r="H625" t="str">
            <v>Yes</v>
          </cell>
          <cell r="I625" t="str">
            <v>CS</v>
          </cell>
        </row>
        <row r="626">
          <cell r="B626">
            <v>134709</v>
          </cell>
          <cell r="C626">
            <v>6074</v>
          </cell>
          <cell r="D626" t="str">
            <v>ULTRA BRD CINNAMON BURST</v>
          </cell>
          <cell r="E626" t="str">
            <v>SUPER BAKERY</v>
          </cell>
          <cell r="F626" t="str">
            <v>70/3.4 OZ</v>
          </cell>
          <cell r="G626">
            <v>0</v>
          </cell>
          <cell r="H626" t="str">
            <v>Yes</v>
          </cell>
          <cell r="I626" t="str">
            <v>CS</v>
          </cell>
        </row>
        <row r="627">
          <cell r="B627">
            <v>134712</v>
          </cell>
          <cell r="C627" t="str">
            <v>P-523-01</v>
          </cell>
          <cell r="D627" t="str">
            <v>CHEESE SAUCE</v>
          </cell>
          <cell r="E627" t="str">
            <v>GREEN BELLIES</v>
          </cell>
          <cell r="F627" t="str">
            <v>6/4LB</v>
          </cell>
          <cell r="G627">
            <v>17</v>
          </cell>
          <cell r="H627" t="str">
            <v>Yes</v>
          </cell>
          <cell r="I627" t="str">
            <v>CS</v>
          </cell>
        </row>
        <row r="628">
          <cell r="B628">
            <v>134716</v>
          </cell>
          <cell r="C628">
            <v>63341</v>
          </cell>
          <cell r="D628" t="str">
            <v>RACE CAR CHICKEN FINGERS</v>
          </cell>
          <cell r="E628" t="str">
            <v>SMART FOODS</v>
          </cell>
          <cell r="F628" t="str">
            <v>106/1.5OZ</v>
          </cell>
          <cell r="G628">
            <v>32</v>
          </cell>
          <cell r="H628" t="str">
            <v>Yes</v>
          </cell>
          <cell r="I628" t="str">
            <v>CS</v>
          </cell>
        </row>
        <row r="629">
          <cell r="B629">
            <v>134717</v>
          </cell>
          <cell r="C629">
            <v>10000068860</v>
          </cell>
          <cell r="D629" t="str">
            <v>CHIX MINI TWN TRYK BUN WG IW</v>
          </cell>
          <cell r="E629" t="str">
            <v>ADVANCE PIERRE</v>
          </cell>
          <cell r="F629" t="str">
            <v>80/5.2OZ</v>
          </cell>
          <cell r="G629">
            <v>0</v>
          </cell>
          <cell r="H629" t="str">
            <v>Yes</v>
          </cell>
          <cell r="I629" t="str">
            <v>CS</v>
          </cell>
        </row>
        <row r="630">
          <cell r="B630">
            <v>134722</v>
          </cell>
          <cell r="C630">
            <v>10000016907</v>
          </cell>
          <cell r="D630" t="str">
            <v>SAUSAGE PATTY ROLL FC WG</v>
          </cell>
          <cell r="E630" t="str">
            <v>ADVANCE PIERRE</v>
          </cell>
          <cell r="F630" t="str">
            <v>100/2.7OZ</v>
          </cell>
          <cell r="G630">
            <v>0</v>
          </cell>
          <cell r="H630" t="str">
            <v>Yes</v>
          </cell>
          <cell r="I630" t="str">
            <v>CS</v>
          </cell>
        </row>
        <row r="631">
          <cell r="B631">
            <v>134724</v>
          </cell>
          <cell r="C631">
            <v>42274</v>
          </cell>
          <cell r="D631" t="str">
            <v>51%WG WHITE WHEAT BAGEL SL IW</v>
          </cell>
          <cell r="E631" t="str">
            <v>TONY ROBERTS</v>
          </cell>
          <cell r="F631" t="str">
            <v>54/4OZ</v>
          </cell>
          <cell r="G631">
            <v>523</v>
          </cell>
          <cell r="H631" t="str">
            <v>Yes</v>
          </cell>
          <cell r="I631" t="str">
            <v>CS</v>
          </cell>
        </row>
        <row r="632">
          <cell r="B632">
            <v>134725</v>
          </cell>
          <cell r="C632">
            <v>29753</v>
          </cell>
          <cell r="D632" t="str">
            <v>51%WG WW CINN RAISIN BAGLES SL</v>
          </cell>
          <cell r="E632" t="str">
            <v>TONY ROBERTS</v>
          </cell>
          <cell r="F632" t="str">
            <v>72/3OZ</v>
          </cell>
          <cell r="G632">
            <v>0</v>
          </cell>
          <cell r="H632" t="str">
            <v>Yes</v>
          </cell>
          <cell r="I632" t="str">
            <v>CS</v>
          </cell>
        </row>
        <row r="633">
          <cell r="B633">
            <v>134726</v>
          </cell>
          <cell r="C633">
            <v>60012</v>
          </cell>
          <cell r="D633" t="str">
            <v>51%WG WHT WHEAT BLBRY BAGEL SL</v>
          </cell>
          <cell r="E633" t="str">
            <v>TONY ROBERTS</v>
          </cell>
          <cell r="F633" t="str">
            <v>72/3OZ</v>
          </cell>
          <cell r="G633">
            <v>0</v>
          </cell>
          <cell r="H633" t="str">
            <v>Yes</v>
          </cell>
          <cell r="I633" t="str">
            <v>CS</v>
          </cell>
        </row>
        <row r="634">
          <cell r="B634">
            <v>134729</v>
          </cell>
          <cell r="C634">
            <v>19000</v>
          </cell>
          <cell r="D634" t="str">
            <v>WG SUPER DONUT PLUS</v>
          </cell>
          <cell r="E634" t="str">
            <v>SUPER BAKERY</v>
          </cell>
          <cell r="F634" t="str">
            <v>80/3OZ</v>
          </cell>
          <cell r="G634">
            <v>357</v>
          </cell>
          <cell r="H634" t="str">
            <v>Yes</v>
          </cell>
          <cell r="I634" t="str">
            <v>CS</v>
          </cell>
        </row>
        <row r="635">
          <cell r="B635">
            <v>134730</v>
          </cell>
          <cell r="C635">
            <v>9489</v>
          </cell>
          <cell r="D635" t="str">
            <v>WG LETS CELEBRATE CUPCAKE IW</v>
          </cell>
          <cell r="E635" t="str">
            <v>SUPER BAKERY</v>
          </cell>
          <cell r="F635" t="str">
            <v>72/1.5OZ</v>
          </cell>
          <cell r="G635">
            <v>1</v>
          </cell>
          <cell r="H635" t="str">
            <v>Yes</v>
          </cell>
          <cell r="I635" t="str">
            <v>CS</v>
          </cell>
        </row>
        <row r="636">
          <cell r="B636">
            <v>134731</v>
          </cell>
          <cell r="C636">
            <v>6075</v>
          </cell>
          <cell r="D636" t="str">
            <v>ULTRA BREAD SLICE PUMPKIN</v>
          </cell>
          <cell r="E636" t="str">
            <v>SUPER BAKERY</v>
          </cell>
          <cell r="F636" t="str">
            <v>70/3.4OZ</v>
          </cell>
          <cell r="G636">
            <v>98</v>
          </cell>
          <cell r="H636" t="str">
            <v>Yes</v>
          </cell>
          <cell r="I636" t="str">
            <v>CS</v>
          </cell>
        </row>
        <row r="637">
          <cell r="B637">
            <v>134735</v>
          </cell>
          <cell r="C637" t="str">
            <v>28989-97325/381618</v>
          </cell>
          <cell r="D637" t="str">
            <v>MEAT SUBSTITUTE GRILLER BULK</v>
          </cell>
          <cell r="E637" t="str">
            <v>MORNINGSTAR (KELLOGGS)</v>
          </cell>
          <cell r="F637" t="str">
            <v>48/2.25OZ</v>
          </cell>
          <cell r="G637">
            <v>1</v>
          </cell>
          <cell r="H637" t="str">
            <v>Yes</v>
          </cell>
          <cell r="I637" t="str">
            <v>CS</v>
          </cell>
        </row>
        <row r="638">
          <cell r="B638">
            <v>134736</v>
          </cell>
          <cell r="C638">
            <v>4015</v>
          </cell>
          <cell r="D638" t="str">
            <v>WG BREAKFAST BLUEBERRY BAR IW</v>
          </cell>
          <cell r="E638" t="str">
            <v>DAVES</v>
          </cell>
          <cell r="F638" t="str">
            <v>64/3OZ</v>
          </cell>
          <cell r="G638">
            <v>0</v>
          </cell>
          <cell r="H638" t="str">
            <v>Yes</v>
          </cell>
          <cell r="I638" t="str">
            <v>CS</v>
          </cell>
        </row>
        <row r="639">
          <cell r="B639">
            <v>134737</v>
          </cell>
          <cell r="C639" t="str">
            <v>WNCAPL250</v>
          </cell>
          <cell r="D639" t="str">
            <v>WG APPLE CINNAMON BUN IW</v>
          </cell>
          <cell r="E639" t="str">
            <v>SKY BLUE FOODS</v>
          </cell>
          <cell r="F639" t="str">
            <v>72/2.6OZ</v>
          </cell>
          <cell r="G639">
            <v>0</v>
          </cell>
          <cell r="H639" t="str">
            <v>Yes</v>
          </cell>
          <cell r="I639" t="str">
            <v>CS</v>
          </cell>
        </row>
        <row r="640">
          <cell r="B640">
            <v>134738</v>
          </cell>
          <cell r="C640">
            <v>9478</v>
          </cell>
          <cell r="D640" t="str">
            <v>WG HAPPY BIRTHDAY CUPCAKE CHOC IW</v>
          </cell>
          <cell r="E640" t="str">
            <v>SUPER BAKERY</v>
          </cell>
          <cell r="F640" t="str">
            <v>72/1.5OZ</v>
          </cell>
          <cell r="G640">
            <v>0</v>
          </cell>
          <cell r="H640" t="str">
            <v>Yes</v>
          </cell>
          <cell r="I640" t="str">
            <v>CS</v>
          </cell>
        </row>
        <row r="641">
          <cell r="B641">
            <v>134745</v>
          </cell>
          <cell r="C641" t="str">
            <v>613588/87821</v>
          </cell>
          <cell r="D641" t="str">
            <v>51% WG CINNAMON RAISIN BAGEL</v>
          </cell>
          <cell r="E641" t="str">
            <v>BURRY</v>
          </cell>
          <cell r="F641" t="str">
            <v>72/3OZ</v>
          </cell>
          <cell r="G641">
            <v>0</v>
          </cell>
          <cell r="H641" t="str">
            <v>Yes</v>
          </cell>
          <cell r="I641" t="str">
            <v>CS</v>
          </cell>
        </row>
        <row r="642">
          <cell r="B642">
            <v>134746</v>
          </cell>
          <cell r="C642" t="str">
            <v>613589/87823</v>
          </cell>
          <cell r="D642" t="str">
            <v>51% WG BLUEBERRY BAGELS</v>
          </cell>
          <cell r="E642" t="str">
            <v>BURRY</v>
          </cell>
          <cell r="F642" t="str">
            <v>72/3OZ</v>
          </cell>
          <cell r="G642">
            <v>0</v>
          </cell>
          <cell r="H642" t="str">
            <v>Yes</v>
          </cell>
          <cell r="I642" t="str">
            <v>CS</v>
          </cell>
        </row>
        <row r="643">
          <cell r="B643">
            <v>134747</v>
          </cell>
          <cell r="C643" t="str">
            <v>613188/88001</v>
          </cell>
          <cell r="D643" t="str">
            <v>51% WG PLAIN ENGLISH MUFFIN SL</v>
          </cell>
          <cell r="E643" t="str">
            <v>BURRY</v>
          </cell>
          <cell r="F643" t="str">
            <v>72/2OZ</v>
          </cell>
          <cell r="G643">
            <v>18</v>
          </cell>
          <cell r="H643" t="str">
            <v>Yes</v>
          </cell>
          <cell r="I643" t="str">
            <v>CS</v>
          </cell>
        </row>
        <row r="644">
          <cell r="B644">
            <v>134748</v>
          </cell>
          <cell r="C644">
            <v>5584</v>
          </cell>
          <cell r="D644" t="str">
            <v>FC SRIRACHA CHIX BREAST FRITER</v>
          </cell>
          <cell r="E644" t="str">
            <v>BRAKEBUSH</v>
          </cell>
          <cell r="F644" t="str">
            <v>2/5LB</v>
          </cell>
          <cell r="G644">
            <v>27</v>
          </cell>
          <cell r="H644" t="str">
            <v>Yes</v>
          </cell>
          <cell r="I644" t="str">
            <v>CS</v>
          </cell>
        </row>
        <row r="645">
          <cell r="B645">
            <v>134749</v>
          </cell>
          <cell r="C645" t="str">
            <v>10149/584460</v>
          </cell>
          <cell r="D645" t="str">
            <v>WG CHOC CHOC CHIP MUFFIN IW</v>
          </cell>
          <cell r="E645" t="str">
            <v>OTIS SPUNKMEYER</v>
          </cell>
          <cell r="F645" t="str">
            <v>48/4OZ</v>
          </cell>
          <cell r="G645">
            <v>0</v>
          </cell>
          <cell r="H645" t="str">
            <v>Yes</v>
          </cell>
          <cell r="I645" t="str">
            <v>CS</v>
          </cell>
        </row>
        <row r="646">
          <cell r="B646">
            <v>134750</v>
          </cell>
          <cell r="C646">
            <v>10145</v>
          </cell>
          <cell r="D646" t="str">
            <v>WG CHOC CHOC CHIP MUFFIN IW</v>
          </cell>
          <cell r="E646" t="str">
            <v>OTIS SPUNKMEYER</v>
          </cell>
          <cell r="F646" t="str">
            <v>72/2OZ</v>
          </cell>
          <cell r="G646">
            <v>31</v>
          </cell>
          <cell r="H646" t="str">
            <v>Yes</v>
          </cell>
          <cell r="I646" t="str">
            <v>CS</v>
          </cell>
        </row>
        <row r="647">
          <cell r="B647">
            <v>134751</v>
          </cell>
          <cell r="C647">
            <v>10147</v>
          </cell>
          <cell r="D647" t="str">
            <v>WG WILD BLUBRY MUFFIN IW</v>
          </cell>
          <cell r="E647" t="str">
            <v>OTIS SPUNKMEYER</v>
          </cell>
          <cell r="F647" t="str">
            <v>48/4OZ</v>
          </cell>
          <cell r="G647">
            <v>29</v>
          </cell>
          <cell r="H647" t="str">
            <v>Yes</v>
          </cell>
          <cell r="I647" t="str">
            <v>CS</v>
          </cell>
        </row>
        <row r="648">
          <cell r="B648">
            <v>134752</v>
          </cell>
          <cell r="C648">
            <v>10150</v>
          </cell>
          <cell r="D648" t="str">
            <v>WG APPLE CINNAMON MUFFIN</v>
          </cell>
          <cell r="E648" t="str">
            <v>OTIS SPUNKMEYER</v>
          </cell>
          <cell r="F648" t="str">
            <v>48/4OZ</v>
          </cell>
          <cell r="G648">
            <v>0</v>
          </cell>
          <cell r="H648" t="str">
            <v>Yes</v>
          </cell>
          <cell r="I648" t="str">
            <v>CS</v>
          </cell>
        </row>
        <row r="649">
          <cell r="B649">
            <v>134753</v>
          </cell>
          <cell r="C649">
            <v>4130831013</v>
          </cell>
          <cell r="D649" t="str">
            <v>WG TWISTED ELBOWS</v>
          </cell>
          <cell r="E649" t="str">
            <v>MARZETTI COMPANY</v>
          </cell>
          <cell r="F649" t="str">
            <v>20LB</v>
          </cell>
          <cell r="G649">
            <v>0</v>
          </cell>
          <cell r="H649" t="str">
            <v>Yes</v>
          </cell>
          <cell r="I649" t="str">
            <v>CS</v>
          </cell>
        </row>
        <row r="650">
          <cell r="B650">
            <v>134757</v>
          </cell>
          <cell r="C650">
            <v>1600</v>
          </cell>
          <cell r="D650" t="str">
            <v>WG CINNAMON SAUCER IW</v>
          </cell>
          <cell r="E650" t="str">
            <v>LUPITAS</v>
          </cell>
          <cell r="F650" t="str">
            <v>84/2.25OZ</v>
          </cell>
          <cell r="G650">
            <v>0</v>
          </cell>
          <cell r="H650" t="str">
            <v>Yes</v>
          </cell>
          <cell r="I650" t="str">
            <v>CS</v>
          </cell>
        </row>
        <row r="651">
          <cell r="B651">
            <v>134760</v>
          </cell>
          <cell r="C651" t="str">
            <v>BBQNADA2B12B</v>
          </cell>
          <cell r="D651" t="str">
            <v>NADA TURKEY BBQ BULK</v>
          </cell>
          <cell r="E651" t="str">
            <v>BELL TASTY</v>
          </cell>
          <cell r="F651" t="str">
            <v>60/4.5OZ</v>
          </cell>
          <cell r="G651">
            <v>0</v>
          </cell>
          <cell r="H651" t="str">
            <v>Yes</v>
          </cell>
          <cell r="I651" t="str">
            <v>CS</v>
          </cell>
        </row>
        <row r="652">
          <cell r="B652">
            <v>134761</v>
          </cell>
          <cell r="C652">
            <v>4521</v>
          </cell>
          <cell r="D652" t="str">
            <v>51% WG DUTCH WAFFLE</v>
          </cell>
          <cell r="E652" t="str">
            <v>J &amp; J SNACK FOODS</v>
          </cell>
          <cell r="F652" t="str">
            <v>48/2.9OZ</v>
          </cell>
          <cell r="G652">
            <v>38</v>
          </cell>
          <cell r="H652" t="str">
            <v>Yes</v>
          </cell>
          <cell r="I652" t="str">
            <v>CS</v>
          </cell>
        </row>
        <row r="653">
          <cell r="B653">
            <v>134762</v>
          </cell>
          <cell r="C653" t="str">
            <v>561664/70401</v>
          </cell>
          <cell r="D653" t="str">
            <v>BASIL PESTO W/O PINE NUT</v>
          </cell>
          <cell r="E653" t="str">
            <v>AMAZATTO</v>
          </cell>
          <cell r="F653" t="str">
            <v>3/2LB</v>
          </cell>
          <cell r="G653">
            <v>0</v>
          </cell>
          <cell r="H653" t="str">
            <v>Yes</v>
          </cell>
          <cell r="I653" t="str">
            <v>CS</v>
          </cell>
        </row>
        <row r="654">
          <cell r="B654">
            <v>134765</v>
          </cell>
          <cell r="C654">
            <v>994</v>
          </cell>
          <cell r="D654" t="str">
            <v>WG ORNG BLOSSOM MUFFIN TOP</v>
          </cell>
          <cell r="E654" t="str">
            <v>DAVES</v>
          </cell>
          <cell r="F654" t="str">
            <v>60/3OZ</v>
          </cell>
          <cell r="G654">
            <v>64</v>
          </cell>
          <cell r="H654" t="str">
            <v>Yes</v>
          </cell>
          <cell r="I654" t="str">
            <v>CS</v>
          </cell>
        </row>
        <row r="655">
          <cell r="B655">
            <v>134766</v>
          </cell>
          <cell r="C655" t="str">
            <v>WG826</v>
          </cell>
          <cell r="D655" t="str">
            <v>WG CORN MUFFIN</v>
          </cell>
          <cell r="E655" t="str">
            <v>DAVES</v>
          </cell>
          <cell r="F655" t="str">
            <v>60/3.15OZ</v>
          </cell>
          <cell r="G655">
            <v>0</v>
          </cell>
          <cell r="H655" t="str">
            <v>Yes</v>
          </cell>
          <cell r="I655" t="str">
            <v>CS</v>
          </cell>
        </row>
        <row r="656">
          <cell r="B656">
            <v>134775</v>
          </cell>
          <cell r="C656" t="str">
            <v>605799/41315</v>
          </cell>
          <cell r="D656" t="str">
            <v>WG SLICED CROISSANT</v>
          </cell>
          <cell r="E656" t="str">
            <v>SARA LEE</v>
          </cell>
          <cell r="F656" t="str">
            <v>48/2.35OZ</v>
          </cell>
          <cell r="G656">
            <v>568</v>
          </cell>
          <cell r="H656" t="str">
            <v>Yes</v>
          </cell>
          <cell r="I656" t="str">
            <v>CS</v>
          </cell>
        </row>
        <row r="657">
          <cell r="B657">
            <v>134776</v>
          </cell>
          <cell r="C657">
            <v>608</v>
          </cell>
          <cell r="D657" t="str">
            <v>SANDWICH WOWBUTTER &amp; JELLY</v>
          </cell>
          <cell r="E657" t="str">
            <v>ALBIES FOODS</v>
          </cell>
          <cell r="F657" t="str">
            <v>40/4.6 OZ</v>
          </cell>
          <cell r="G657">
            <v>1485</v>
          </cell>
          <cell r="H657" t="str">
            <v>Yes</v>
          </cell>
          <cell r="I657" t="str">
            <v>CS</v>
          </cell>
        </row>
        <row r="658">
          <cell r="B658">
            <v>134781</v>
          </cell>
          <cell r="C658" t="str">
            <v>WGPMP96-2GB</v>
          </cell>
          <cell r="D658" t="str">
            <v>WG PUMPKIN SCONE DOUGH</v>
          </cell>
          <cell r="E658" t="str">
            <v>FAT CAT BAKERY</v>
          </cell>
          <cell r="F658" t="str">
            <v>96/3OZ</v>
          </cell>
          <cell r="G658">
            <v>2</v>
          </cell>
          <cell r="H658" t="str">
            <v>Yes</v>
          </cell>
          <cell r="I658" t="str">
            <v>CS</v>
          </cell>
        </row>
        <row r="659">
          <cell r="B659">
            <v>134782</v>
          </cell>
          <cell r="C659" t="str">
            <v>WGPMPC140-1SW</v>
          </cell>
          <cell r="D659" t="str">
            <v>WG PUMPKIN COOKIES IW</v>
          </cell>
          <cell r="E659" t="str">
            <v>FAT CAT BAKERY</v>
          </cell>
          <cell r="F659" t="str">
            <v>140/1.3OZ</v>
          </cell>
          <cell r="G659">
            <v>23</v>
          </cell>
          <cell r="H659" t="str">
            <v>Yes</v>
          </cell>
          <cell r="I659" t="str">
            <v>CS</v>
          </cell>
        </row>
        <row r="660">
          <cell r="B660">
            <v>134783</v>
          </cell>
          <cell r="C660">
            <v>766</v>
          </cell>
          <cell r="D660" t="str">
            <v>WG CHEESE &amp; GREEN CHILI TAMALE</v>
          </cell>
          <cell r="E660" t="str">
            <v>DEL REAL</v>
          </cell>
          <cell r="F660" t="str">
            <v>48/5OZ</v>
          </cell>
          <cell r="G660">
            <v>249</v>
          </cell>
          <cell r="H660" t="str">
            <v>Yes</v>
          </cell>
          <cell r="I660" t="str">
            <v>CS</v>
          </cell>
        </row>
        <row r="661">
          <cell r="B661">
            <v>134788</v>
          </cell>
          <cell r="C661">
            <v>4067</v>
          </cell>
          <cell r="D661" t="str">
            <v>3.5" WG KAISER BUN SLICED</v>
          </cell>
          <cell r="E661" t="str">
            <v>BAKE CRAFTERS</v>
          </cell>
          <cell r="F661" t="str">
            <v>96/2OZ</v>
          </cell>
          <cell r="G661">
            <v>0</v>
          </cell>
          <cell r="H661" t="str">
            <v>Yes</v>
          </cell>
          <cell r="I661" t="str">
            <v>CS</v>
          </cell>
        </row>
        <row r="662">
          <cell r="B662">
            <v>134789</v>
          </cell>
          <cell r="C662">
            <v>1616</v>
          </cell>
          <cell r="D662" t="str">
            <v>WG RF GARLIC TEXAS TOAST IW</v>
          </cell>
          <cell r="E662" t="str">
            <v>BAKE CRAFTERS</v>
          </cell>
          <cell r="F662" t="str">
            <v>120/1.31OZ</v>
          </cell>
          <cell r="G662">
            <v>325</v>
          </cell>
          <cell r="H662" t="str">
            <v>Yes</v>
          </cell>
          <cell r="I662" t="str">
            <v>CS</v>
          </cell>
        </row>
        <row r="663">
          <cell r="B663">
            <v>134790</v>
          </cell>
          <cell r="C663" t="str">
            <v>WGCCC130-AW</v>
          </cell>
          <cell r="D663" t="str">
            <v>WG CHOC CHIP COOKIES IW</v>
          </cell>
          <cell r="E663" t="str">
            <v>FAT CAT BAKERY</v>
          </cell>
          <cell r="F663" t="str">
            <v>130/1.75OZ</v>
          </cell>
          <cell r="G663">
            <v>16</v>
          </cell>
          <cell r="H663" t="str">
            <v>Yes</v>
          </cell>
          <cell r="I663" t="str">
            <v>CS</v>
          </cell>
        </row>
        <row r="664">
          <cell r="B664">
            <v>134793</v>
          </cell>
          <cell r="C664" t="str">
            <v>0-77222-35478-5</v>
          </cell>
          <cell r="D664" t="str">
            <v>HAPPY NEW YEAR ICE STRAW/LEMON</v>
          </cell>
          <cell r="E664" t="str">
            <v>ROSATI</v>
          </cell>
          <cell r="F664" t="str">
            <v>90/4.4OZ</v>
          </cell>
          <cell r="G664">
            <v>0</v>
          </cell>
          <cell r="H664" t="str">
            <v>Yes</v>
          </cell>
          <cell r="I664" t="str">
            <v>CS</v>
          </cell>
        </row>
        <row r="665">
          <cell r="B665">
            <v>134794</v>
          </cell>
          <cell r="C665">
            <v>46580011</v>
          </cell>
          <cell r="D665" t="str">
            <v>WG CHICKEN TAQUITOS</v>
          </cell>
          <cell r="E665" t="str">
            <v>POSADA</v>
          </cell>
          <cell r="F665" t="str">
            <v>140/1.74OZ</v>
          </cell>
          <cell r="G665">
            <v>106</v>
          </cell>
          <cell r="H665" t="str">
            <v>Yes</v>
          </cell>
          <cell r="I665" t="str">
            <v>CS</v>
          </cell>
        </row>
        <row r="666">
          <cell r="B666">
            <v>134796</v>
          </cell>
          <cell r="C666">
            <v>1204</v>
          </cell>
          <cell r="D666" t="str">
            <v>5" 8/1 TURKEY WIENERS</v>
          </cell>
          <cell r="E666" t="str">
            <v>HOFFY</v>
          </cell>
          <cell r="F666" t="str">
            <v>2/5LB</v>
          </cell>
          <cell r="G666">
            <v>107</v>
          </cell>
          <cell r="H666" t="str">
            <v>Yes</v>
          </cell>
          <cell r="I666" t="str">
            <v>CS</v>
          </cell>
        </row>
        <row r="667">
          <cell r="B667">
            <v>134798</v>
          </cell>
          <cell r="C667" t="str">
            <v>P-515-01</v>
          </cell>
          <cell r="D667" t="str">
            <v>HOPPING JALAPENO CHEESE SAUCE</v>
          </cell>
          <cell r="E667" t="str">
            <v>GREEN BELLIES</v>
          </cell>
          <cell r="F667" t="str">
            <v>6/4LB</v>
          </cell>
          <cell r="G667">
            <v>0</v>
          </cell>
          <cell r="H667" t="str">
            <v>Yes</v>
          </cell>
          <cell r="I667" t="str">
            <v>CS</v>
          </cell>
        </row>
        <row r="668">
          <cell r="B668">
            <v>134804</v>
          </cell>
          <cell r="C668">
            <v>10000068027</v>
          </cell>
          <cell r="D668" t="str">
            <v>CHIX MINI BRD DRUMIE PATTIE WG</v>
          </cell>
          <cell r="E668" t="str">
            <v>ADVANCE PIERRE</v>
          </cell>
          <cell r="F668" t="str">
            <v>400/1OZ</v>
          </cell>
          <cell r="G668">
            <v>19</v>
          </cell>
          <cell r="H668" t="str">
            <v>Yes</v>
          </cell>
          <cell r="I668" t="str">
            <v>CS</v>
          </cell>
        </row>
        <row r="669">
          <cell r="B669">
            <v>134811</v>
          </cell>
          <cell r="C669" t="str">
            <v>607807/70609</v>
          </cell>
          <cell r="D669" t="str">
            <v>WG BLBRY PANCAKE TRKY SAUS</v>
          </cell>
          <cell r="E669" t="str">
            <v>JIMMY DEAN</v>
          </cell>
          <cell r="F669" t="str">
            <v>40/2.51OZ</v>
          </cell>
          <cell r="G669">
            <v>1</v>
          </cell>
          <cell r="H669" t="str">
            <v>Yes</v>
          </cell>
          <cell r="I669" t="str">
            <v>CS</v>
          </cell>
        </row>
        <row r="670">
          <cell r="B670">
            <v>134813</v>
          </cell>
          <cell r="C670">
            <v>38413</v>
          </cell>
          <cell r="D670" t="str">
            <v>MINI BAGEL STRWBRRY CRM CHS IW</v>
          </cell>
          <cell r="E670" t="str">
            <v>PILLSBURY</v>
          </cell>
          <cell r="F670" t="str">
            <v>72/2.43OZ</v>
          </cell>
          <cell r="G670">
            <v>1594</v>
          </cell>
          <cell r="H670" t="str">
            <v>Yes</v>
          </cell>
          <cell r="I670" t="str">
            <v>CS</v>
          </cell>
        </row>
        <row r="671">
          <cell r="B671">
            <v>134814</v>
          </cell>
          <cell r="C671">
            <v>38399</v>
          </cell>
          <cell r="D671" t="str">
            <v>MINI BAGEL CINN CRM CHS IW</v>
          </cell>
          <cell r="E671" t="str">
            <v>PILLSBURY</v>
          </cell>
          <cell r="F671" t="str">
            <v>72/2.43OZ</v>
          </cell>
          <cell r="G671">
            <v>476</v>
          </cell>
          <cell r="H671" t="str">
            <v>Yes</v>
          </cell>
          <cell r="I671" t="str">
            <v>CS</v>
          </cell>
        </row>
        <row r="672">
          <cell r="B672">
            <v>134817</v>
          </cell>
          <cell r="C672" t="str">
            <v>HWBTW280</v>
          </cell>
          <cell r="D672" t="str">
            <v>WG MINI BRKFST BAR TWIN PACK</v>
          </cell>
          <cell r="E672" t="str">
            <v>SKY BLUE FOODS</v>
          </cell>
          <cell r="F672" t="str">
            <v>80/2.8OZ</v>
          </cell>
          <cell r="G672">
            <v>0</v>
          </cell>
          <cell r="H672" t="str">
            <v>Yes</v>
          </cell>
          <cell r="I672" t="str">
            <v>CS</v>
          </cell>
        </row>
        <row r="673">
          <cell r="B673">
            <v>134819</v>
          </cell>
          <cell r="C673">
            <v>6787</v>
          </cell>
          <cell r="D673" t="str">
            <v>WHITE WW CHEESY GARLIC BRDSTKS</v>
          </cell>
          <cell r="E673" t="str">
            <v>BRIDGFORD</v>
          </cell>
          <cell r="F673" t="str">
            <v>320/1.125</v>
          </cell>
          <cell r="G673">
            <v>0</v>
          </cell>
          <cell r="H673" t="str">
            <v>Yes</v>
          </cell>
          <cell r="I673" t="str">
            <v>CS</v>
          </cell>
        </row>
        <row r="674">
          <cell r="B674">
            <v>134822</v>
          </cell>
          <cell r="C674" t="str">
            <v>WGHR254</v>
          </cell>
          <cell r="D674" t="str">
            <v>WG KAISER ROLL</v>
          </cell>
          <cell r="E674" t="str">
            <v>SKY BLUE FOODS</v>
          </cell>
          <cell r="F674" t="str">
            <v>54/2.25OZ</v>
          </cell>
          <cell r="G674">
            <v>0</v>
          </cell>
          <cell r="H674" t="str">
            <v>Yes</v>
          </cell>
          <cell r="I674" t="str">
            <v>CS</v>
          </cell>
        </row>
        <row r="675">
          <cell r="B675">
            <v>134823</v>
          </cell>
          <cell r="C675">
            <v>3286</v>
          </cell>
          <cell r="D675" t="str">
            <v>WG CROISSANT ROUND SLICED</v>
          </cell>
          <cell r="E675" t="str">
            <v>BAKE CRAFTERS</v>
          </cell>
          <cell r="F675" t="str">
            <v>80/2.2OZ</v>
          </cell>
          <cell r="G675">
            <v>424</v>
          </cell>
          <cell r="H675" t="str">
            <v>Yes</v>
          </cell>
          <cell r="I675" t="str">
            <v>CS</v>
          </cell>
        </row>
        <row r="676">
          <cell r="B676">
            <v>137007</v>
          </cell>
          <cell r="C676">
            <v>96210</v>
          </cell>
          <cell r="D676" t="str">
            <v>FC BUFFALO CHICKEN WINGS</v>
          </cell>
          <cell r="E676" t="str">
            <v>FOSTER FARMS</v>
          </cell>
          <cell r="F676" t="str">
            <v>2/5LB</v>
          </cell>
          <cell r="G676">
            <v>0</v>
          </cell>
          <cell r="H676" t="str">
            <v>No</v>
          </cell>
          <cell r="I676" t="str">
            <v>CS</v>
          </cell>
        </row>
        <row r="677">
          <cell r="B677">
            <v>137008</v>
          </cell>
          <cell r="C677">
            <v>96211</v>
          </cell>
          <cell r="D677" t="str">
            <v>WINGS HONEY BBQ FC</v>
          </cell>
          <cell r="E677" t="str">
            <v>FOSTER FARMS</v>
          </cell>
          <cell r="F677" t="str">
            <v>2/5LB</v>
          </cell>
          <cell r="G677">
            <v>0</v>
          </cell>
          <cell r="H677" t="str">
            <v>No</v>
          </cell>
          <cell r="I677" t="str">
            <v>CS</v>
          </cell>
        </row>
        <row r="678">
          <cell r="B678">
            <v>137705</v>
          </cell>
          <cell r="C678">
            <v>10148</v>
          </cell>
          <cell r="D678" t="str">
            <v>WG BANANA MUFFIN IW</v>
          </cell>
          <cell r="E678" t="str">
            <v>OTIS SPUNKMEYER</v>
          </cell>
          <cell r="F678" t="str">
            <v>48/4OZ</v>
          </cell>
          <cell r="G678">
            <v>9</v>
          </cell>
          <cell r="H678" t="str">
            <v>Yes</v>
          </cell>
          <cell r="I678" t="str">
            <v>CS</v>
          </cell>
        </row>
        <row r="679">
          <cell r="B679">
            <v>137708</v>
          </cell>
          <cell r="C679">
            <v>10245740821</v>
          </cell>
          <cell r="D679" t="str">
            <v>FC WG CHICKEN &amp; CHS CRISPITOS</v>
          </cell>
          <cell r="E679" t="str">
            <v>STATE FAIR</v>
          </cell>
          <cell r="F679" t="str">
            <v>72/2.95OZ</v>
          </cell>
          <cell r="G679">
            <v>13</v>
          </cell>
          <cell r="H679" t="str">
            <v>Yes</v>
          </cell>
          <cell r="I679" t="str">
            <v>CS</v>
          </cell>
        </row>
        <row r="680">
          <cell r="B680">
            <v>137715</v>
          </cell>
          <cell r="C680" t="str">
            <v>CHIMINA2B</v>
          </cell>
          <cell r="D680" t="str">
            <v xml:space="preserve">NADA CHIMI BEAN &amp; CHEESE </v>
          </cell>
          <cell r="E680" t="str">
            <v>BELL TASTY</v>
          </cell>
          <cell r="F680" t="str">
            <v>60/5.5OZ</v>
          </cell>
          <cell r="G680">
            <v>3</v>
          </cell>
          <cell r="H680" t="str">
            <v>Yes</v>
          </cell>
          <cell r="I680" t="str">
            <v>CS</v>
          </cell>
        </row>
        <row r="681">
          <cell r="B681">
            <v>137723</v>
          </cell>
          <cell r="C681" t="str">
            <v>I1713</v>
          </cell>
          <cell r="D681" t="str">
            <v xml:space="preserve">YOGURT VRY PUMPKIN CHEESECAKE </v>
          </cell>
          <cell r="E681" t="str">
            <v>BIG SPOON YOGURT</v>
          </cell>
          <cell r="F681" t="str">
            <v>36/3.5OZ</v>
          </cell>
          <cell r="G681">
            <v>0</v>
          </cell>
          <cell r="H681" t="str">
            <v>Yes</v>
          </cell>
          <cell r="I681" t="str">
            <v>CS</v>
          </cell>
        </row>
        <row r="682">
          <cell r="B682">
            <v>137726</v>
          </cell>
          <cell r="C682" t="str">
            <v>I1822</v>
          </cell>
          <cell r="D682" t="str">
            <v xml:space="preserve">YOGURT BLUE RASPBERRY SWIRL </v>
          </cell>
          <cell r="E682" t="str">
            <v>BIG SPOON YOGURT</v>
          </cell>
          <cell r="F682" t="str">
            <v>24/5.5OZ</v>
          </cell>
          <cell r="G682">
            <v>0</v>
          </cell>
          <cell r="H682" t="str">
            <v>Yes</v>
          </cell>
          <cell r="I682" t="str">
            <v>CS</v>
          </cell>
        </row>
        <row r="683">
          <cell r="B683">
            <v>137727</v>
          </cell>
          <cell r="C683" t="str">
            <v>I1823</v>
          </cell>
          <cell r="D683" t="str">
            <v xml:space="preserve">YOGURT CAKE BATTER </v>
          </cell>
          <cell r="E683" t="str">
            <v>BIG SPOON YOGURT</v>
          </cell>
          <cell r="F683" t="str">
            <v>24/5.5OZ</v>
          </cell>
          <cell r="G683">
            <v>0</v>
          </cell>
          <cell r="H683" t="str">
            <v>Yes</v>
          </cell>
          <cell r="I683" t="str">
            <v>CS</v>
          </cell>
        </row>
        <row r="684">
          <cell r="B684">
            <v>137728</v>
          </cell>
          <cell r="C684" t="str">
            <v>I1824</v>
          </cell>
          <cell r="D684" t="str">
            <v xml:space="preserve">YOGURT CHOC VANILLA SWIRL </v>
          </cell>
          <cell r="E684" t="str">
            <v>BIG SPOON YOGURT</v>
          </cell>
          <cell r="F684" t="str">
            <v>24/5.5OZ</v>
          </cell>
          <cell r="G684">
            <v>0</v>
          </cell>
          <cell r="H684" t="str">
            <v>Yes</v>
          </cell>
          <cell r="I684" t="str">
            <v>CS</v>
          </cell>
        </row>
        <row r="685">
          <cell r="B685">
            <v>137729</v>
          </cell>
          <cell r="C685" t="str">
            <v>I1825</v>
          </cell>
          <cell r="D685" t="str">
            <v xml:space="preserve">YOGURT CHOCOLATE </v>
          </cell>
          <cell r="E685" t="str">
            <v>BIG SPOON YOGURT</v>
          </cell>
          <cell r="F685" t="str">
            <v>24/5.5OZ</v>
          </cell>
          <cell r="G685">
            <v>0</v>
          </cell>
          <cell r="H685" t="str">
            <v>Yes</v>
          </cell>
          <cell r="I685" t="str">
            <v>CS</v>
          </cell>
        </row>
        <row r="686">
          <cell r="B686">
            <v>137730</v>
          </cell>
          <cell r="C686" t="str">
            <v>I1826</v>
          </cell>
          <cell r="D686" t="str">
            <v xml:space="preserve">YOGURT COOKIES AND CREAM </v>
          </cell>
          <cell r="E686" t="str">
            <v>BIG SPOON YOGURT</v>
          </cell>
          <cell r="F686" t="str">
            <v>24/5.5OZ</v>
          </cell>
          <cell r="G686">
            <v>0</v>
          </cell>
          <cell r="H686" t="str">
            <v>Yes</v>
          </cell>
          <cell r="I686" t="str">
            <v>CS</v>
          </cell>
        </row>
        <row r="687">
          <cell r="B687">
            <v>137732</v>
          </cell>
          <cell r="C687" t="str">
            <v>I1828</v>
          </cell>
          <cell r="D687" t="str">
            <v xml:space="preserve">YOGURT VANILLA BEAN </v>
          </cell>
          <cell r="E687" t="str">
            <v>BIG SPOON YOGURT</v>
          </cell>
          <cell r="F687" t="str">
            <v>24/5.5OZ</v>
          </cell>
          <cell r="G687">
            <v>0</v>
          </cell>
          <cell r="H687" t="str">
            <v>Yes</v>
          </cell>
          <cell r="I687" t="str">
            <v>CS</v>
          </cell>
        </row>
        <row r="688">
          <cell r="B688">
            <v>137733</v>
          </cell>
          <cell r="C688" t="str">
            <v>I1829</v>
          </cell>
          <cell r="D688" t="str">
            <v xml:space="preserve">YOGURT VERY STRAWBERRY </v>
          </cell>
          <cell r="E688" t="str">
            <v>BIG SPOON YOGURT</v>
          </cell>
          <cell r="F688" t="str">
            <v>24/5.5OZ</v>
          </cell>
          <cell r="G688">
            <v>0</v>
          </cell>
          <cell r="H688" t="str">
            <v>Yes</v>
          </cell>
          <cell r="I688" t="str">
            <v>CS</v>
          </cell>
        </row>
        <row r="689">
          <cell r="B689">
            <v>137758</v>
          </cell>
          <cell r="C689" t="str">
            <v>OFC-2171</v>
          </cell>
          <cell r="D689" t="str">
            <v>MANDARIN ORANGE SAUCE</v>
          </cell>
          <cell r="E689" t="str">
            <v>CHEFS CORNER</v>
          </cell>
          <cell r="F689" t="str">
            <v>15/2LB</v>
          </cell>
          <cell r="G689">
            <v>0</v>
          </cell>
          <cell r="H689" t="str">
            <v>Yes</v>
          </cell>
          <cell r="I689" t="str">
            <v>CS</v>
          </cell>
        </row>
        <row r="690">
          <cell r="B690">
            <v>137772</v>
          </cell>
          <cell r="C690" t="str">
            <v>WGAPL192-1GB</v>
          </cell>
          <cell r="D690" t="str">
            <v>WG RICH APPLE CIN SCONE</v>
          </cell>
          <cell r="E690" t="str">
            <v>FAT CAT BAKERY</v>
          </cell>
          <cell r="F690" t="str">
            <v>192/1.75OZ</v>
          </cell>
          <cell r="G690">
            <v>0</v>
          </cell>
          <cell r="H690" t="str">
            <v>Yes</v>
          </cell>
          <cell r="I690" t="str">
            <v>CS</v>
          </cell>
        </row>
        <row r="691">
          <cell r="B691">
            <v>137776</v>
          </cell>
          <cell r="C691" t="str">
            <v>WGLEM192-1GB</v>
          </cell>
          <cell r="D691" t="str">
            <v>WG RICH LEMONDROP SCONE</v>
          </cell>
          <cell r="E691" t="str">
            <v>FAT CAT BAKERY</v>
          </cell>
          <cell r="F691" t="str">
            <v>192/1.75OZ</v>
          </cell>
          <cell r="G691">
            <v>0</v>
          </cell>
          <cell r="H691" t="str">
            <v>Yes</v>
          </cell>
          <cell r="I691" t="str">
            <v>CS</v>
          </cell>
        </row>
        <row r="692">
          <cell r="B692">
            <v>137813</v>
          </cell>
          <cell r="C692">
            <v>5443</v>
          </cell>
          <cell r="D692" t="str">
            <v>6" 6/1 SKNLS BEEF HOT LINK</v>
          </cell>
          <cell r="E692" t="str">
            <v>MILLERS</v>
          </cell>
          <cell r="F692" t="str">
            <v>2/5LB</v>
          </cell>
          <cell r="G692">
            <v>8</v>
          </cell>
          <cell r="H692" t="str">
            <v>Yes</v>
          </cell>
          <cell r="I692" t="str">
            <v>CS</v>
          </cell>
        </row>
        <row r="693">
          <cell r="B693">
            <v>137831</v>
          </cell>
          <cell r="C693">
            <v>63314</v>
          </cell>
          <cell r="D693" t="str">
            <v>WG DINOSAUR CHICKEN NUGGETS</v>
          </cell>
          <cell r="E693" t="str">
            <v>SMART FOODS</v>
          </cell>
          <cell r="F693" t="str">
            <v>145/1.1OZ</v>
          </cell>
          <cell r="G693">
            <v>0</v>
          </cell>
          <cell r="H693" t="str">
            <v>Yes</v>
          </cell>
          <cell r="I693" t="str">
            <v>CS</v>
          </cell>
        </row>
        <row r="694">
          <cell r="B694">
            <v>137850</v>
          </cell>
          <cell r="C694">
            <v>9036</v>
          </cell>
          <cell r="D694" t="str">
            <v>WG BF &amp; RED BN CHILI BURR</v>
          </cell>
          <cell r="E694" t="str">
            <v>FERNANDOS</v>
          </cell>
          <cell r="F694" t="str">
            <v>96/4.5OZ</v>
          </cell>
          <cell r="G694">
            <v>0</v>
          </cell>
          <cell r="H694" t="str">
            <v>Yes</v>
          </cell>
          <cell r="I694" t="str">
            <v>CS</v>
          </cell>
        </row>
        <row r="695">
          <cell r="B695">
            <v>137861</v>
          </cell>
          <cell r="C695" t="str">
            <v>OFC-2166</v>
          </cell>
          <cell r="D695" t="str">
            <v>LS KUNG PAO SAUCE</v>
          </cell>
          <cell r="E695" t="str">
            <v>CHEFS CORNER</v>
          </cell>
          <cell r="F695" t="str">
            <v>15/2LB</v>
          </cell>
          <cell r="G695">
            <v>0</v>
          </cell>
          <cell r="H695" t="str">
            <v>Yes</v>
          </cell>
          <cell r="I695" t="str">
            <v>CS</v>
          </cell>
        </row>
        <row r="696">
          <cell r="B696">
            <v>137866</v>
          </cell>
          <cell r="C696">
            <v>41503</v>
          </cell>
          <cell r="D696" t="str">
            <v>FROZEN JUICE CUP PUMPKIN</v>
          </cell>
          <cell r="E696" t="str">
            <v>J &amp; J SNACK FOODS</v>
          </cell>
          <cell r="F696" t="str">
            <v>96/4.4OZ</v>
          </cell>
          <cell r="G696">
            <v>0</v>
          </cell>
          <cell r="H696" t="str">
            <v>Yes</v>
          </cell>
          <cell r="I696" t="str">
            <v>CS</v>
          </cell>
        </row>
        <row r="697">
          <cell r="B697">
            <v>137894</v>
          </cell>
          <cell r="C697">
            <v>5284</v>
          </cell>
          <cell r="D697" t="str">
            <v>8" 4/1 BEEF FRANK</v>
          </cell>
          <cell r="E697" t="str">
            <v>MILLERS</v>
          </cell>
          <cell r="F697" t="str">
            <v>2/5LB</v>
          </cell>
          <cell r="G697">
            <v>0</v>
          </cell>
          <cell r="H697" t="str">
            <v>Yes</v>
          </cell>
          <cell r="I697" t="str">
            <v>CS</v>
          </cell>
        </row>
        <row r="698">
          <cell r="B698">
            <v>137895</v>
          </cell>
          <cell r="C698">
            <v>5402</v>
          </cell>
          <cell r="D698" t="str">
            <v>6" 5/1 SKNLS POLISH SAUSAGE</v>
          </cell>
          <cell r="E698" t="str">
            <v>MILLERS</v>
          </cell>
          <cell r="F698" t="str">
            <v>2/5LB</v>
          </cell>
          <cell r="G698">
            <v>0</v>
          </cell>
          <cell r="H698" t="str">
            <v>Yes</v>
          </cell>
          <cell r="I698" t="str">
            <v>CS</v>
          </cell>
        </row>
        <row r="699">
          <cell r="B699">
            <v>137923</v>
          </cell>
          <cell r="C699">
            <v>9125</v>
          </cell>
          <cell r="D699" t="str">
            <v>SANDWICH MPL CHIX PNCK WG IW</v>
          </cell>
          <cell r="E699" t="str">
            <v>BAKE CRAFTERS</v>
          </cell>
          <cell r="F699" t="str">
            <v>168/2.5</v>
          </cell>
          <cell r="G699">
            <v>940</v>
          </cell>
          <cell r="H699" t="str">
            <v>Yes</v>
          </cell>
          <cell r="I699" t="str">
            <v>CS</v>
          </cell>
        </row>
        <row r="700">
          <cell r="B700">
            <v>137924</v>
          </cell>
          <cell r="C700" t="str">
            <v>I1707</v>
          </cell>
          <cell r="D700" t="str">
            <v>YOGURT CAKE BATTER FROZEN IW</v>
          </cell>
          <cell r="E700" t="str">
            <v>BIG SPOON YOGURT</v>
          </cell>
          <cell r="F700" t="str">
            <v>36/3.5OZ</v>
          </cell>
          <cell r="G700">
            <v>0</v>
          </cell>
          <cell r="H700" t="str">
            <v>Yes</v>
          </cell>
          <cell r="I700" t="str">
            <v>CS</v>
          </cell>
        </row>
        <row r="701">
          <cell r="B701">
            <v>137925</v>
          </cell>
          <cell r="C701" t="str">
            <v>I1714</v>
          </cell>
          <cell r="D701" t="str">
            <v>YOGURT CHOCOLATE FROZEN IW</v>
          </cell>
          <cell r="E701" t="str">
            <v>BIG SPOON YOGURT</v>
          </cell>
          <cell r="F701" t="str">
            <v>36/3.5OZ</v>
          </cell>
          <cell r="G701">
            <v>0</v>
          </cell>
          <cell r="H701" t="str">
            <v>Yes</v>
          </cell>
          <cell r="I701" t="str">
            <v>CS</v>
          </cell>
        </row>
        <row r="702">
          <cell r="B702">
            <v>137933</v>
          </cell>
          <cell r="C702" t="str">
            <v>00278/563962</v>
          </cell>
          <cell r="D702" t="str">
            <v>SOY SAUCE PACKETS</v>
          </cell>
          <cell r="E702" t="str">
            <v>KIKKOMAN INTERNATIONAL</v>
          </cell>
          <cell r="F702" t="str">
            <v>500/6ML</v>
          </cell>
          <cell r="G702">
            <v>30</v>
          </cell>
          <cell r="H702" t="str">
            <v>Yes</v>
          </cell>
          <cell r="I702" t="str">
            <v>CS</v>
          </cell>
        </row>
        <row r="703">
          <cell r="B703">
            <v>137944</v>
          </cell>
          <cell r="C703">
            <v>303</v>
          </cell>
          <cell r="D703" t="str">
            <v>CHICKEN TINGA</v>
          </cell>
          <cell r="E703" t="str">
            <v>DEL REAL</v>
          </cell>
          <cell r="F703" t="str">
            <v>4/5LB</v>
          </cell>
          <cell r="G703">
            <v>0</v>
          </cell>
          <cell r="H703" t="str">
            <v>Yes</v>
          </cell>
          <cell r="I703" t="str">
            <v>CS</v>
          </cell>
        </row>
        <row r="704">
          <cell r="B704">
            <v>137961</v>
          </cell>
          <cell r="C704" t="str">
            <v>N12225B</v>
          </cell>
          <cell r="D704" t="str">
            <v>CHARBROILED BEEF PATTY 10%VVP BULK</v>
          </cell>
          <cell r="E704" t="str">
            <v>INTEGRATED</v>
          </cell>
          <cell r="F704" t="str">
            <v>140/2.25OZ</v>
          </cell>
          <cell r="G704">
            <v>0</v>
          </cell>
          <cell r="H704" t="str">
            <v>Yes</v>
          </cell>
          <cell r="I704" t="str">
            <v>CS</v>
          </cell>
        </row>
        <row r="705">
          <cell r="B705">
            <v>137970</v>
          </cell>
          <cell r="C705" t="str">
            <v>I1716</v>
          </cell>
          <cell r="D705" t="str">
            <v>YOGURT VANILLA BEAN IW</v>
          </cell>
          <cell r="E705" t="str">
            <v>BIG SPOON YOGURT</v>
          </cell>
          <cell r="F705" t="str">
            <v>36/3.5OZ</v>
          </cell>
          <cell r="G705">
            <v>0</v>
          </cell>
          <cell r="H705" t="str">
            <v>Yes</v>
          </cell>
          <cell r="I705" t="str">
            <v>CS</v>
          </cell>
        </row>
        <row r="706">
          <cell r="B706">
            <v>137990</v>
          </cell>
          <cell r="C706">
            <v>1915</v>
          </cell>
          <cell r="D706" t="str">
            <v>WG RF PWDRD SGR CAKE DONUTS IW</v>
          </cell>
          <cell r="E706" t="str">
            <v>BAKE CRAFTERS</v>
          </cell>
          <cell r="F706" t="str">
            <v>60/3.2OZ</v>
          </cell>
          <cell r="G706">
            <v>0</v>
          </cell>
          <cell r="H706" t="str">
            <v>Yes</v>
          </cell>
          <cell r="I706" t="str">
            <v>CS</v>
          </cell>
        </row>
        <row r="707">
          <cell r="B707">
            <v>138000</v>
          </cell>
          <cell r="C707" t="str">
            <v>I1710</v>
          </cell>
          <cell r="D707" t="str">
            <v xml:space="preserve">YOGURT COOKIES &amp; CREAM </v>
          </cell>
          <cell r="E707" t="str">
            <v>BIG SPOON YOGURT</v>
          </cell>
          <cell r="F707" t="str">
            <v>36/3.5OZ</v>
          </cell>
          <cell r="G707">
            <v>13</v>
          </cell>
          <cell r="H707" t="str">
            <v>Yes</v>
          </cell>
          <cell r="I707" t="str">
            <v>CS</v>
          </cell>
        </row>
        <row r="708">
          <cell r="B708">
            <v>138004</v>
          </cell>
          <cell r="C708">
            <v>1929</v>
          </cell>
          <cell r="D708" t="str">
            <v>WG MINI DONUTS CHOC ENROBED</v>
          </cell>
          <cell r="E708" t="str">
            <v>BAKE CRAFTERS</v>
          </cell>
          <cell r="F708" t="str">
            <v>72/3.2OZ</v>
          </cell>
          <cell r="G708">
            <v>420</v>
          </cell>
          <cell r="H708" t="str">
            <v>Yes</v>
          </cell>
          <cell r="I708" t="str">
            <v>CS</v>
          </cell>
        </row>
        <row r="709">
          <cell r="B709">
            <v>138005</v>
          </cell>
          <cell r="C709">
            <v>1931</v>
          </cell>
          <cell r="D709" t="str">
            <v>WG MINI DONUTS POWERED SUGAR</v>
          </cell>
          <cell r="E709" t="str">
            <v>BAKE CRAFTERS</v>
          </cell>
          <cell r="F709" t="str">
            <v>72/3.2OZ</v>
          </cell>
          <cell r="G709">
            <v>820</v>
          </cell>
          <cell r="H709" t="str">
            <v>Yes</v>
          </cell>
          <cell r="I709" t="str">
            <v>CS</v>
          </cell>
        </row>
        <row r="710">
          <cell r="B710">
            <v>138009</v>
          </cell>
          <cell r="C710">
            <v>442</v>
          </cell>
          <cell r="D710" t="str">
            <v>WG FRENCH TOAST STICKS</v>
          </cell>
          <cell r="E710" t="str">
            <v>BAKE CRAFTERS</v>
          </cell>
          <cell r="F710" t="str">
            <v>5/2LB</v>
          </cell>
          <cell r="G710">
            <v>252</v>
          </cell>
          <cell r="H710" t="str">
            <v>Yes</v>
          </cell>
          <cell r="I710" t="str">
            <v>CS</v>
          </cell>
        </row>
        <row r="711">
          <cell r="B711">
            <v>138025</v>
          </cell>
          <cell r="C711">
            <v>767</v>
          </cell>
          <cell r="D711" t="str">
            <v>WG CHICKEN TAMALE RED SAUCE</v>
          </cell>
          <cell r="E711" t="str">
            <v>DEL REAL</v>
          </cell>
          <cell r="F711" t="str">
            <v>48/5OZ</v>
          </cell>
          <cell r="G711">
            <v>418</v>
          </cell>
          <cell r="H711" t="str">
            <v>Yes</v>
          </cell>
          <cell r="I711" t="str">
            <v>CS</v>
          </cell>
        </row>
        <row r="712">
          <cell r="B712">
            <v>138027</v>
          </cell>
          <cell r="C712" t="str">
            <v>I1706</v>
          </cell>
          <cell r="D712" t="str">
            <v xml:space="preserve">YOGURT VERY STRAWBERRY </v>
          </cell>
          <cell r="E712" t="str">
            <v>BIG SPOON YOGURT</v>
          </cell>
          <cell r="F712" t="str">
            <v>36/3.5OZ</v>
          </cell>
          <cell r="G712">
            <v>0</v>
          </cell>
          <cell r="H712" t="str">
            <v>Yes</v>
          </cell>
          <cell r="I712" t="str">
            <v>CS</v>
          </cell>
        </row>
        <row r="713">
          <cell r="B713">
            <v>138028</v>
          </cell>
          <cell r="C713" t="str">
            <v>I1863</v>
          </cell>
          <cell r="D713" t="str">
            <v>SUPER BERRY VEG&amp;FRUIT SORBET</v>
          </cell>
          <cell r="E713" t="str">
            <v>BIG SPOON YOGURT</v>
          </cell>
          <cell r="F713" t="str">
            <v>36/3.5OZ</v>
          </cell>
          <cell r="G713">
            <v>0</v>
          </cell>
          <cell r="H713" t="str">
            <v>Yes</v>
          </cell>
          <cell r="I713" t="str">
            <v>CS</v>
          </cell>
        </row>
        <row r="714">
          <cell r="B714">
            <v>138029</v>
          </cell>
          <cell r="C714">
            <v>10000015030</v>
          </cell>
          <cell r="D714" t="str">
            <v>BEEF PUB STK BURGER FC</v>
          </cell>
          <cell r="E714" t="str">
            <v>ADVANCE PIERRE</v>
          </cell>
          <cell r="F714" t="str">
            <v>53/3OZ</v>
          </cell>
          <cell r="G714">
            <v>0</v>
          </cell>
          <cell r="H714" t="str">
            <v>Yes</v>
          </cell>
          <cell r="I714" t="str">
            <v>CS</v>
          </cell>
        </row>
        <row r="715">
          <cell r="B715">
            <v>138042</v>
          </cell>
          <cell r="C715">
            <v>41149</v>
          </cell>
          <cell r="D715" t="str">
            <v>WG CINNAMON CHURROS IW</v>
          </cell>
          <cell r="E715" t="str">
            <v>J &amp; J SNACK FOODS</v>
          </cell>
          <cell r="F715" t="str">
            <v>100/1.48OZ</v>
          </cell>
          <cell r="G715">
            <v>1710</v>
          </cell>
          <cell r="H715" t="str">
            <v>Yes</v>
          </cell>
          <cell r="I715" t="str">
            <v>CS</v>
          </cell>
        </row>
        <row r="716">
          <cell r="B716">
            <v>138047</v>
          </cell>
          <cell r="C716">
            <v>3689</v>
          </cell>
          <cell r="D716" t="str">
            <v>WG BREADSTICKS</v>
          </cell>
          <cell r="E716" t="str">
            <v>GOLDEN CRUST BAKERIES INC</v>
          </cell>
          <cell r="F716" t="str">
            <v>180/2OZ</v>
          </cell>
          <cell r="G716">
            <v>29</v>
          </cell>
          <cell r="H716" t="str">
            <v>Yes</v>
          </cell>
          <cell r="I716" t="str">
            <v>CS</v>
          </cell>
        </row>
        <row r="717">
          <cell r="B717">
            <v>138048</v>
          </cell>
          <cell r="C717" t="str">
            <v>WGDCC130-AW</v>
          </cell>
          <cell r="D717" t="str">
            <v>DOUBLE CHOC COOKIES IW</v>
          </cell>
          <cell r="E717" t="str">
            <v>FAT CAT BAKERY</v>
          </cell>
          <cell r="F717" t="str">
            <v>130/1.75OZ</v>
          </cell>
          <cell r="G717">
            <v>0</v>
          </cell>
          <cell r="H717" t="str">
            <v>Yes</v>
          </cell>
          <cell r="I717" t="str">
            <v>CS</v>
          </cell>
        </row>
        <row r="718">
          <cell r="B718">
            <v>138049</v>
          </cell>
          <cell r="C718" t="str">
            <v>WGSC130-AW</v>
          </cell>
          <cell r="D718" t="str">
            <v>SNICKERDOODLE COOKIES IW</v>
          </cell>
          <cell r="E718" t="str">
            <v>FAT CAT BAKERY</v>
          </cell>
          <cell r="F718" t="str">
            <v>130/1.75OZ</v>
          </cell>
          <cell r="G718">
            <v>0</v>
          </cell>
          <cell r="H718" t="str">
            <v>Yes</v>
          </cell>
          <cell r="I718" t="str">
            <v>CS</v>
          </cell>
        </row>
        <row r="719">
          <cell r="B719">
            <v>138059</v>
          </cell>
          <cell r="C719" t="str">
            <v>I1875</v>
          </cell>
          <cell r="D719" t="str">
            <v>SUPER BERRY VEG&amp;FRT SORBET</v>
          </cell>
          <cell r="E719" t="str">
            <v>BIG SPOON YOGURT</v>
          </cell>
          <cell r="F719" t="str">
            <v>36/3.5OZ</v>
          </cell>
          <cell r="G719">
            <v>0</v>
          </cell>
          <cell r="H719" t="str">
            <v>Yes</v>
          </cell>
          <cell r="I719" t="str">
            <v>CS</v>
          </cell>
        </row>
        <row r="720">
          <cell r="B720">
            <v>138060</v>
          </cell>
          <cell r="C720" t="str">
            <v>I1715</v>
          </cell>
          <cell r="D720" t="str">
            <v>YOGURT CHOC VAN SWIRL FRZ IW</v>
          </cell>
          <cell r="E720" t="str">
            <v>BIG SPOON YOGURT</v>
          </cell>
          <cell r="F720" t="str">
            <v>36/3.5OZ</v>
          </cell>
          <cell r="G720">
            <v>0</v>
          </cell>
          <cell r="H720" t="str">
            <v>Yes</v>
          </cell>
          <cell r="I720" t="str">
            <v>CS</v>
          </cell>
        </row>
        <row r="721">
          <cell r="B721">
            <v>138063</v>
          </cell>
          <cell r="C721">
            <v>41114</v>
          </cell>
          <cell r="D721" t="str">
            <v>WG CHURROS CINNAMON</v>
          </cell>
          <cell r="E721" t="str">
            <v>J &amp; J SNACK FOODS</v>
          </cell>
          <cell r="F721" t="str">
            <v>100/1.48OZ</v>
          </cell>
          <cell r="G721">
            <v>15</v>
          </cell>
          <cell r="H721" t="str">
            <v>Yes</v>
          </cell>
          <cell r="I721" t="str">
            <v>CS</v>
          </cell>
        </row>
        <row r="722">
          <cell r="B722">
            <v>138065</v>
          </cell>
          <cell r="C722" t="str">
            <v>5670CE</v>
          </cell>
          <cell r="D722" t="str">
            <v>FC PREMIUM BF STEAK PATTY</v>
          </cell>
          <cell r="E722" t="str">
            <v>JTM</v>
          </cell>
          <cell r="F722" t="str">
            <v>6/5LB</v>
          </cell>
          <cell r="G722">
            <v>0</v>
          </cell>
          <cell r="H722" t="str">
            <v>Yes</v>
          </cell>
          <cell r="I722" t="str">
            <v>CS</v>
          </cell>
        </row>
        <row r="723">
          <cell r="B723">
            <v>138068</v>
          </cell>
          <cell r="C723">
            <v>10000097726</v>
          </cell>
          <cell r="D723" t="str">
            <v>BEEF MEATBALLS</v>
          </cell>
          <cell r="E723" t="str">
            <v>ADVANCE PIERRE</v>
          </cell>
          <cell r="F723" t="str">
            <v>960/.5OZ</v>
          </cell>
          <cell r="G723">
            <v>280</v>
          </cell>
          <cell r="H723" t="str">
            <v>Yes</v>
          </cell>
          <cell r="I723" t="str">
            <v>CS</v>
          </cell>
        </row>
        <row r="724">
          <cell r="B724">
            <v>138070</v>
          </cell>
          <cell r="C724">
            <v>10000068075</v>
          </cell>
          <cell r="D724" t="str">
            <v>BEEF PATTIE W/MUSHROOMS FC</v>
          </cell>
          <cell r="E724" t="str">
            <v>ADVANCE PIERRE</v>
          </cell>
          <cell r="F724" t="str">
            <v>213/2.4OZ</v>
          </cell>
          <cell r="G724">
            <v>0</v>
          </cell>
          <cell r="H724" t="str">
            <v>Yes</v>
          </cell>
          <cell r="I724" t="str">
            <v>CS</v>
          </cell>
        </row>
        <row r="725">
          <cell r="B725">
            <v>138376</v>
          </cell>
          <cell r="C725">
            <v>406</v>
          </cell>
          <cell r="D725" t="str">
            <v>REFRIED BEANS VEGETARIAN</v>
          </cell>
          <cell r="E725" t="str">
            <v>DEL REAL</v>
          </cell>
          <cell r="F725" t="str">
            <v>4/5LB</v>
          </cell>
          <cell r="G725">
            <v>19</v>
          </cell>
          <cell r="H725" t="str">
            <v>Yes</v>
          </cell>
          <cell r="I725" t="str">
            <v>CS</v>
          </cell>
        </row>
        <row r="726">
          <cell r="B726">
            <v>138379</v>
          </cell>
          <cell r="C726">
            <v>20116</v>
          </cell>
          <cell r="D726" t="str">
            <v>KIT CHEESE MEAL</v>
          </cell>
          <cell r="E726" t="str">
            <v>ARDELLAS</v>
          </cell>
          <cell r="F726" t="str">
            <v>28/12.05OZ</v>
          </cell>
          <cell r="G726">
            <v>0</v>
          </cell>
          <cell r="H726" t="str">
            <v>Yes</v>
          </cell>
          <cell r="I726" t="str">
            <v>CS</v>
          </cell>
        </row>
        <row r="727">
          <cell r="B727">
            <v>138380</v>
          </cell>
          <cell r="C727">
            <v>20120</v>
          </cell>
          <cell r="D727" t="str">
            <v>KIT RIP N DIP</v>
          </cell>
          <cell r="E727" t="str">
            <v>ARDELLAS</v>
          </cell>
          <cell r="F727" t="str">
            <v>28/14.69OZ</v>
          </cell>
          <cell r="G727">
            <v>0</v>
          </cell>
          <cell r="H727" t="str">
            <v>Yes</v>
          </cell>
          <cell r="I727" t="str">
            <v>CS</v>
          </cell>
        </row>
        <row r="728">
          <cell r="B728">
            <v>138382</v>
          </cell>
          <cell r="C728">
            <v>10000068126</v>
          </cell>
          <cell r="D728" t="str">
            <v>TRKY BLGNA CHS WG SUB ROL BULK</v>
          </cell>
          <cell r="E728" t="str">
            <v>ADVANCE PIERRE</v>
          </cell>
          <cell r="F728" t="str">
            <v>45/4OZ</v>
          </cell>
          <cell r="G728">
            <v>0</v>
          </cell>
          <cell r="H728" t="str">
            <v>Yes</v>
          </cell>
          <cell r="I728" t="str">
            <v>CS</v>
          </cell>
        </row>
        <row r="729">
          <cell r="B729">
            <v>138383</v>
          </cell>
          <cell r="C729">
            <v>10000068125</v>
          </cell>
          <cell r="D729" t="str">
            <v>TURKEY CHS WG SUB ROLL</v>
          </cell>
          <cell r="E729" t="str">
            <v>ADVANCE PIERRE</v>
          </cell>
          <cell r="F729" t="str">
            <v>45/4.4OZ</v>
          </cell>
          <cell r="G729">
            <v>0</v>
          </cell>
          <cell r="H729" t="str">
            <v>Yes</v>
          </cell>
          <cell r="I729" t="str">
            <v>CS</v>
          </cell>
        </row>
        <row r="730">
          <cell r="B730">
            <v>138474</v>
          </cell>
          <cell r="C730">
            <v>29918</v>
          </cell>
          <cell r="D730" t="str">
            <v>BROWN RICE IQF</v>
          </cell>
          <cell r="E730" t="str">
            <v>INNOVASIAN</v>
          </cell>
          <cell r="F730" t="str">
            <v>12/2LB</v>
          </cell>
          <cell r="G730">
            <v>479</v>
          </cell>
          <cell r="H730" t="str">
            <v>Yes</v>
          </cell>
          <cell r="I730" t="str">
            <v>CS</v>
          </cell>
        </row>
        <row r="731">
          <cell r="B731">
            <v>138478</v>
          </cell>
          <cell r="C731" t="str">
            <v>WGDCM140-1SW</v>
          </cell>
          <cell r="D731" t="str">
            <v>WG DBL CHOC MINT COOKIE IW</v>
          </cell>
          <cell r="E731" t="str">
            <v>FAT CAT BAKERY</v>
          </cell>
          <cell r="F731" t="str">
            <v>140/1.3OZ</v>
          </cell>
          <cell r="G731">
            <v>21</v>
          </cell>
          <cell r="H731" t="str">
            <v>Yes</v>
          </cell>
          <cell r="I731" t="str">
            <v>CS</v>
          </cell>
        </row>
        <row r="732">
          <cell r="B732">
            <v>138479</v>
          </cell>
          <cell r="C732" t="str">
            <v>8-52724-15571-5</v>
          </cell>
          <cell r="D732" t="str">
            <v>CHIC AF BBQ TRYK DRUMSTICK</v>
          </cell>
          <cell r="E732" t="str">
            <v>YANGS</v>
          </cell>
          <cell r="F732" t="str">
            <v>8/5LB</v>
          </cell>
          <cell r="G732">
            <v>0</v>
          </cell>
          <cell r="H732" t="str">
            <v>Yes</v>
          </cell>
          <cell r="I732" t="str">
            <v>CS</v>
          </cell>
        </row>
        <row r="733">
          <cell r="B733">
            <v>138482</v>
          </cell>
          <cell r="C733">
            <v>5712</v>
          </cell>
          <cell r="D733" t="str">
            <v>WG SNACKABLE PRTZL STCKLETS</v>
          </cell>
          <cell r="E733" t="str">
            <v>BAKE CRAFTERS</v>
          </cell>
          <cell r="F733" t="str">
            <v>250/.75OZ</v>
          </cell>
          <cell r="G733">
            <v>1</v>
          </cell>
          <cell r="H733" t="str">
            <v>Yes</v>
          </cell>
          <cell r="I733" t="str">
            <v>CS</v>
          </cell>
        </row>
        <row r="734">
          <cell r="B734">
            <v>138491</v>
          </cell>
          <cell r="C734" t="str">
            <v>5813CE</v>
          </cell>
          <cell r="D734" t="str">
            <v>BEEF STEAK SEASND PHILLY FC RS</v>
          </cell>
          <cell r="E734" t="str">
            <v>JTM</v>
          </cell>
          <cell r="F734" t="str">
            <v>6/5LB</v>
          </cell>
          <cell r="G734">
            <v>0</v>
          </cell>
          <cell r="H734" t="str">
            <v>Yes</v>
          </cell>
          <cell r="I734" t="str">
            <v>CS</v>
          </cell>
        </row>
        <row r="735">
          <cell r="B735">
            <v>138494</v>
          </cell>
          <cell r="C735">
            <v>612530</v>
          </cell>
          <cell r="D735" t="str">
            <v>RS 8/1 SMKD UNCRD TRKY FRANK</v>
          </cell>
          <cell r="E735" t="str">
            <v>JENNIE O</v>
          </cell>
          <cell r="F735" t="str">
            <v>2/5LB</v>
          </cell>
          <cell r="G735">
            <v>61</v>
          </cell>
          <cell r="H735" t="str">
            <v>Yes</v>
          </cell>
          <cell r="I735" t="str">
            <v>CS</v>
          </cell>
        </row>
        <row r="736">
          <cell r="B736">
            <v>138496</v>
          </cell>
          <cell r="C736">
            <v>990</v>
          </cell>
          <cell r="D736" t="str">
            <v>WG CHOC CHIP MUFFIN TOP IW</v>
          </cell>
          <cell r="E736" t="str">
            <v>DAVES</v>
          </cell>
          <cell r="F736" t="str">
            <v>60/3OZ</v>
          </cell>
          <cell r="G736">
            <v>84</v>
          </cell>
          <cell r="H736" t="str">
            <v>Yes</v>
          </cell>
          <cell r="I736" t="str">
            <v>CS</v>
          </cell>
        </row>
        <row r="737">
          <cell r="B737">
            <v>138497</v>
          </cell>
          <cell r="C737">
            <v>993</v>
          </cell>
          <cell r="D737" t="str">
            <v>WG BLUEBERRY MUFFIN TOP IW</v>
          </cell>
          <cell r="E737" t="str">
            <v>DAVES</v>
          </cell>
          <cell r="F737" t="str">
            <v>60/3OZ</v>
          </cell>
          <cell r="G737">
            <v>258</v>
          </cell>
          <cell r="H737" t="str">
            <v>Yes</v>
          </cell>
          <cell r="I737" t="str">
            <v>CS</v>
          </cell>
        </row>
        <row r="738">
          <cell r="B738">
            <v>138498</v>
          </cell>
          <cell r="C738" t="str">
            <v>004368/609423</v>
          </cell>
          <cell r="D738" t="str">
            <v>SAUSAGE ITALIAN CRUMBLE</v>
          </cell>
          <cell r="E738" t="str">
            <v>BEYOND MEAT</v>
          </cell>
          <cell r="F738" t="str">
            <v>2/5LB</v>
          </cell>
          <cell r="G738">
            <v>0</v>
          </cell>
          <cell r="H738" t="str">
            <v>Yes</v>
          </cell>
          <cell r="I738" t="str">
            <v>CS</v>
          </cell>
        </row>
        <row r="739">
          <cell r="B739">
            <v>138501</v>
          </cell>
          <cell r="C739">
            <v>10000069101</v>
          </cell>
          <cell r="D739" t="str">
            <v>SMT PCK FLMBRLD BF STK BRGR CN</v>
          </cell>
          <cell r="E739" t="str">
            <v>ADVANCE PIERRE</v>
          </cell>
          <cell r="F739" t="str">
            <v>210/1.6OZ</v>
          </cell>
          <cell r="G739">
            <v>0</v>
          </cell>
          <cell r="H739" t="str">
            <v>Yes</v>
          </cell>
          <cell r="I739" t="str">
            <v>CS</v>
          </cell>
        </row>
        <row r="740">
          <cell r="B740">
            <v>138502</v>
          </cell>
          <cell r="C740">
            <v>10000015329</v>
          </cell>
          <cell r="D740" t="str">
            <v>BEEF FLMBRLD STK BRGR CN</v>
          </cell>
          <cell r="E740" t="str">
            <v>ADVANCE PIERRE</v>
          </cell>
          <cell r="F740" t="str">
            <v>114/2.01OZ</v>
          </cell>
          <cell r="G740">
            <v>2</v>
          </cell>
          <cell r="H740" t="str">
            <v>Yes</v>
          </cell>
          <cell r="I740" t="str">
            <v>CS</v>
          </cell>
        </row>
        <row r="741">
          <cell r="B741">
            <v>138503</v>
          </cell>
          <cell r="C741">
            <v>10000019132</v>
          </cell>
          <cell r="D741" t="str">
            <v>BEEF SMRT PCKS CRUMBLES RS</v>
          </cell>
          <cell r="E741" t="str">
            <v>ADVANCE PIERRE</v>
          </cell>
          <cell r="F741" t="str">
            <v>30LB</v>
          </cell>
          <cell r="G741">
            <v>4</v>
          </cell>
          <cell r="H741" t="str">
            <v>Yes</v>
          </cell>
          <cell r="I741" t="str">
            <v>CS</v>
          </cell>
        </row>
        <row r="742">
          <cell r="B742">
            <v>138506</v>
          </cell>
          <cell r="C742">
            <v>10000070613</v>
          </cell>
          <cell r="D742" t="str">
            <v>PANCAKE TRKY SAUS ON A STCK IW</v>
          </cell>
          <cell r="E742" t="str">
            <v>JIMMY DEAN</v>
          </cell>
          <cell r="F742" t="str">
            <v>40/2.51OZ</v>
          </cell>
          <cell r="G742">
            <v>0</v>
          </cell>
          <cell r="H742" t="str">
            <v>Yes</v>
          </cell>
          <cell r="I742" t="str">
            <v>CS</v>
          </cell>
        </row>
        <row r="743">
          <cell r="B743">
            <v>138511</v>
          </cell>
          <cell r="C743">
            <v>119</v>
          </cell>
          <cell r="D743" t="str">
            <v>6" ALL NATURAL BF FRANKS 8/1</v>
          </cell>
          <cell r="E743" t="str">
            <v>EISENBERG</v>
          </cell>
          <cell r="F743" t="str">
            <v>2/5LB</v>
          </cell>
          <cell r="G743">
            <v>175</v>
          </cell>
          <cell r="H743" t="str">
            <v>Yes</v>
          </cell>
          <cell r="I743" t="str">
            <v>CS</v>
          </cell>
        </row>
        <row r="744">
          <cell r="B744">
            <v>138514</v>
          </cell>
          <cell r="C744" t="str">
            <v>WGDCC168-AS</v>
          </cell>
          <cell r="D744" t="str">
            <v>WG DBLE CHOC CHIP COOKIE DGH</v>
          </cell>
          <cell r="E744" t="str">
            <v>FAT CAT BAKERY</v>
          </cell>
          <cell r="F744" t="str">
            <v>168/1.75OZ</v>
          </cell>
          <cell r="G744">
            <v>6</v>
          </cell>
          <cell r="H744" t="str">
            <v>Yes</v>
          </cell>
          <cell r="I744" t="str">
            <v>CS</v>
          </cell>
        </row>
        <row r="745">
          <cell r="B745">
            <v>138515</v>
          </cell>
          <cell r="C745" t="str">
            <v>WGSC168-AS</v>
          </cell>
          <cell r="D745" t="str">
            <v>WG SNICKERDLE COOKIE DGH</v>
          </cell>
          <cell r="E745" t="str">
            <v>FAT CAT BAKERY</v>
          </cell>
          <cell r="F745" t="str">
            <v>168/1.75OZ</v>
          </cell>
          <cell r="G745">
            <v>18</v>
          </cell>
          <cell r="H745" t="str">
            <v>Yes</v>
          </cell>
          <cell r="I745" t="str">
            <v>CS</v>
          </cell>
        </row>
        <row r="746">
          <cell r="B746">
            <v>138516</v>
          </cell>
          <cell r="C746" t="str">
            <v>WGCCC140-1SW</v>
          </cell>
          <cell r="D746" t="str">
            <v>WG CHOC CHIP COOKIE - IW</v>
          </cell>
          <cell r="E746" t="str">
            <v>FAT CAT BAKERY</v>
          </cell>
          <cell r="F746" t="str">
            <v>140/1.3OZ</v>
          </cell>
          <cell r="G746">
            <v>1157</v>
          </cell>
          <cell r="H746" t="str">
            <v>Yes</v>
          </cell>
          <cell r="I746" t="str">
            <v>CS</v>
          </cell>
        </row>
        <row r="747">
          <cell r="B747">
            <v>138741</v>
          </cell>
          <cell r="C747" t="str">
            <v>B60430</v>
          </cell>
          <cell r="D747" t="str">
            <v>CINNAMON CRISP BAR</v>
          </cell>
          <cell r="E747" t="str">
            <v>NATIONAL FOOD GROUP</v>
          </cell>
          <cell r="F747" t="str">
            <v>120/2.2OZ</v>
          </cell>
          <cell r="G747">
            <v>0</v>
          </cell>
          <cell r="H747" t="str">
            <v>Yes</v>
          </cell>
          <cell r="I747" t="str">
            <v>CS</v>
          </cell>
        </row>
        <row r="748">
          <cell r="B748">
            <v>138742</v>
          </cell>
          <cell r="C748" t="str">
            <v>B60260</v>
          </cell>
          <cell r="D748" t="str">
            <v>BERRY APPLE CRISP BAR</v>
          </cell>
          <cell r="E748" t="str">
            <v>NATIONAL FOOD GROUP</v>
          </cell>
          <cell r="F748" t="str">
            <v>120/2.2OZ</v>
          </cell>
          <cell r="G748">
            <v>295</v>
          </cell>
          <cell r="H748" t="str">
            <v>Yes</v>
          </cell>
          <cell r="I748" t="str">
            <v>CS</v>
          </cell>
        </row>
        <row r="749">
          <cell r="B749">
            <v>138743</v>
          </cell>
          <cell r="C749" t="str">
            <v>B60440</v>
          </cell>
          <cell r="D749" t="str">
            <v>OATMEAL COCOA CHIP BAR</v>
          </cell>
          <cell r="E749" t="str">
            <v>NATIONAL FOOD GROUP</v>
          </cell>
          <cell r="F749" t="str">
            <v>120/2.2OZ</v>
          </cell>
          <cell r="G749">
            <v>170</v>
          </cell>
          <cell r="H749" t="str">
            <v>Yes</v>
          </cell>
          <cell r="I749" t="str">
            <v>CS</v>
          </cell>
        </row>
        <row r="750">
          <cell r="B750">
            <v>138745</v>
          </cell>
          <cell r="C750" t="str">
            <v>448-MA-FJ</v>
          </cell>
          <cell r="D750" t="str">
            <v>FRUIT FREEZE MANGO</v>
          </cell>
          <cell r="E750" t="str">
            <v>ROSATI</v>
          </cell>
          <cell r="F750" t="str">
            <v>90/4.4OZ</v>
          </cell>
          <cell r="G750">
            <v>0</v>
          </cell>
          <cell r="H750" t="str">
            <v>Yes</v>
          </cell>
          <cell r="I750" t="str">
            <v>CS</v>
          </cell>
        </row>
        <row r="751">
          <cell r="B751">
            <v>138747</v>
          </cell>
          <cell r="C751">
            <v>527</v>
          </cell>
          <cell r="D751" t="str">
            <v>WG MINI TREATS CHOC CHIP</v>
          </cell>
          <cell r="E751" t="str">
            <v>BAKE CRAFTERS</v>
          </cell>
          <cell r="F751" t="str">
            <v>100/1.1OZ</v>
          </cell>
          <cell r="G751">
            <v>80</v>
          </cell>
          <cell r="H751" t="str">
            <v>Yes</v>
          </cell>
          <cell r="I751" t="str">
            <v>CS</v>
          </cell>
        </row>
        <row r="752">
          <cell r="B752">
            <v>138751</v>
          </cell>
          <cell r="C752" t="str">
            <v>WGCCC168-AS</v>
          </cell>
          <cell r="D752" t="str">
            <v>WG CHOC CHIP COOKIE DGH PUCK</v>
          </cell>
          <cell r="E752" t="str">
            <v>FAT CAT BAKERY</v>
          </cell>
          <cell r="F752" t="str">
            <v>168/1.75OZ</v>
          </cell>
          <cell r="G752">
            <v>968</v>
          </cell>
          <cell r="H752" t="str">
            <v>Yes</v>
          </cell>
          <cell r="I752" t="str">
            <v>CS</v>
          </cell>
        </row>
        <row r="753">
          <cell r="B753">
            <v>138754</v>
          </cell>
          <cell r="C753" t="str">
            <v>WGDCC140-1SW</v>
          </cell>
          <cell r="D753" t="str">
            <v>WG RICH DBL CHOC COOKIE IW</v>
          </cell>
          <cell r="E753" t="str">
            <v>FAT CAT BAKERY</v>
          </cell>
          <cell r="F753" t="str">
            <v>140/1.3OZ</v>
          </cell>
          <cell r="G753">
            <v>0</v>
          </cell>
          <cell r="H753" t="str">
            <v>Yes</v>
          </cell>
          <cell r="I753" t="str">
            <v>CS</v>
          </cell>
        </row>
        <row r="754">
          <cell r="B754">
            <v>138765</v>
          </cell>
          <cell r="C754">
            <v>1700</v>
          </cell>
          <cell r="D754" t="str">
            <v>WG CRUMB CAKE IW</v>
          </cell>
          <cell r="E754" t="str">
            <v>LUPITAS</v>
          </cell>
          <cell r="F754" t="str">
            <v>84/2.75OZ</v>
          </cell>
          <cell r="G754">
            <v>51</v>
          </cell>
          <cell r="H754" t="str">
            <v>Yes</v>
          </cell>
          <cell r="I754" t="str">
            <v>CS</v>
          </cell>
        </row>
        <row r="755">
          <cell r="B755">
            <v>138768</v>
          </cell>
          <cell r="C755" t="str">
            <v>TNB2015B</v>
          </cell>
          <cell r="D755" t="str">
            <v>NADA TACO BITES</v>
          </cell>
          <cell r="E755" t="str">
            <v>BELL TASTY</v>
          </cell>
          <cell r="F755" t="str">
            <v>150/1.5OZ</v>
          </cell>
          <cell r="G755">
            <v>18</v>
          </cell>
          <cell r="H755" t="str">
            <v>Yes</v>
          </cell>
          <cell r="I755" t="str">
            <v>CS</v>
          </cell>
        </row>
        <row r="756">
          <cell r="B756">
            <v>138774</v>
          </cell>
          <cell r="C756" t="str">
            <v>448-BR-FJ</v>
          </cell>
          <cell r="D756" t="str">
            <v>BLUE RASP FRUIT FREEZE</v>
          </cell>
          <cell r="E756" t="str">
            <v>ROSATI</v>
          </cell>
          <cell r="F756" t="str">
            <v>90/4.4OZ</v>
          </cell>
          <cell r="G756">
            <v>0</v>
          </cell>
          <cell r="H756" t="str">
            <v>Yes</v>
          </cell>
          <cell r="I756" t="str">
            <v>CS</v>
          </cell>
        </row>
        <row r="757">
          <cell r="B757">
            <v>138775</v>
          </cell>
          <cell r="C757" t="str">
            <v>448-CH-FJ</v>
          </cell>
          <cell r="D757" t="str">
            <v>CHERRY FRUIT FREEZE</v>
          </cell>
          <cell r="E757" t="str">
            <v>ROSATI</v>
          </cell>
          <cell r="F757" t="str">
            <v>90/4.4OZ</v>
          </cell>
          <cell r="G757">
            <v>0</v>
          </cell>
          <cell r="H757" t="str">
            <v>Yes</v>
          </cell>
          <cell r="I757" t="str">
            <v>CS</v>
          </cell>
        </row>
        <row r="758">
          <cell r="B758">
            <v>138776</v>
          </cell>
          <cell r="C758" t="str">
            <v>448-WM-FJ</v>
          </cell>
          <cell r="D758" t="str">
            <v>WATERMELON FRT FREEZE</v>
          </cell>
          <cell r="E758" t="str">
            <v>ROSATI</v>
          </cell>
          <cell r="F758" t="str">
            <v>90/4.4OZ</v>
          </cell>
          <cell r="G758">
            <v>117</v>
          </cell>
          <cell r="H758" t="str">
            <v>Yes</v>
          </cell>
          <cell r="I758" t="str">
            <v>CS</v>
          </cell>
        </row>
        <row r="759">
          <cell r="B759">
            <v>138777</v>
          </cell>
          <cell r="C759">
            <v>519</v>
          </cell>
          <cell r="D759" t="str">
            <v>FUN BUN SLIDER</v>
          </cell>
          <cell r="E759" t="str">
            <v>BAKE CRAFTERS</v>
          </cell>
          <cell r="F759" t="str">
            <v>288/1.1OZ</v>
          </cell>
          <cell r="G759">
            <v>0</v>
          </cell>
          <cell r="H759" t="str">
            <v>Yes</v>
          </cell>
          <cell r="I759" t="str">
            <v>CS</v>
          </cell>
        </row>
        <row r="760">
          <cell r="B760">
            <v>138780</v>
          </cell>
          <cell r="C760" t="str">
            <v>I1889</v>
          </cell>
          <cell r="D760" t="str">
            <v>SORBET SUPER MANGO</v>
          </cell>
          <cell r="E760" t="str">
            <v>BIG SPOON YOGURT</v>
          </cell>
          <cell r="F760" t="str">
            <v>24/5.5OZ</v>
          </cell>
          <cell r="G760">
            <v>2</v>
          </cell>
          <cell r="H760" t="str">
            <v>Yes</v>
          </cell>
          <cell r="I760" t="str">
            <v>CS</v>
          </cell>
        </row>
        <row r="761">
          <cell r="B761">
            <v>138784</v>
          </cell>
          <cell r="C761">
            <v>240</v>
          </cell>
          <cell r="D761" t="str">
            <v>SHREDDED CHICKEN</v>
          </cell>
          <cell r="E761" t="str">
            <v>DEL REAL</v>
          </cell>
          <cell r="F761" t="str">
            <v>4/5LB</v>
          </cell>
          <cell r="G761">
            <v>0</v>
          </cell>
          <cell r="H761" t="str">
            <v>Yes</v>
          </cell>
          <cell r="I761" t="str">
            <v>CS</v>
          </cell>
        </row>
        <row r="762">
          <cell r="B762">
            <v>138790</v>
          </cell>
          <cell r="C762">
            <v>6245</v>
          </cell>
          <cell r="D762" t="str">
            <v>WWW MAPLE FLAVORED BISCUIT</v>
          </cell>
          <cell r="E762" t="str">
            <v>BRIDGFORD</v>
          </cell>
          <cell r="F762" t="str">
            <v>100/2.5OZ</v>
          </cell>
          <cell r="G762">
            <v>0</v>
          </cell>
          <cell r="H762" t="str">
            <v>Yes</v>
          </cell>
          <cell r="I762" t="str">
            <v>CS</v>
          </cell>
        </row>
        <row r="763">
          <cell r="B763">
            <v>138793</v>
          </cell>
          <cell r="C763">
            <v>3004</v>
          </cell>
          <cell r="D763" t="str">
            <v>10" 2X1 BEEF FRANK</v>
          </cell>
          <cell r="E763" t="str">
            <v>HOFFY</v>
          </cell>
          <cell r="F763" t="str">
            <v>1/10LB</v>
          </cell>
          <cell r="G763">
            <v>0</v>
          </cell>
          <cell r="H763" t="str">
            <v>Yes</v>
          </cell>
          <cell r="I763" t="str">
            <v>CS</v>
          </cell>
        </row>
        <row r="764">
          <cell r="B764">
            <v>138795</v>
          </cell>
          <cell r="C764" t="str">
            <v>609810/004412</v>
          </cell>
          <cell r="D764" t="str">
            <v>FEISTY BEEF-FREE CRUMBLE</v>
          </cell>
          <cell r="E764" t="str">
            <v>BEYOND MEAT</v>
          </cell>
          <cell r="F764" t="str">
            <v>2/5LB</v>
          </cell>
          <cell r="G764">
            <v>0</v>
          </cell>
          <cell r="H764" t="str">
            <v>Yes</v>
          </cell>
          <cell r="I764" t="str">
            <v>CS</v>
          </cell>
        </row>
        <row r="765">
          <cell r="B765">
            <v>138797</v>
          </cell>
          <cell r="C765">
            <v>1186</v>
          </cell>
          <cell r="D765" t="str">
            <v xml:space="preserve">LEMON CHIP CRUNCH BAR IW </v>
          </cell>
          <cell r="E765" t="str">
            <v>FATHERS TABLE</v>
          </cell>
          <cell r="F765" t="str">
            <v>120/2.25OZ</v>
          </cell>
          <cell r="G765">
            <v>270</v>
          </cell>
          <cell r="H765" t="str">
            <v>Yes</v>
          </cell>
          <cell r="I765" t="str">
            <v>CS</v>
          </cell>
        </row>
        <row r="766">
          <cell r="B766">
            <v>138802</v>
          </cell>
          <cell r="C766" t="str">
            <v>I1890</v>
          </cell>
          <cell r="D766" t="str">
            <v>SORBET SUPER BERRY</v>
          </cell>
          <cell r="E766" t="str">
            <v>BIG SPOON YOGURT</v>
          </cell>
          <cell r="F766" t="str">
            <v>24/5.5OZ</v>
          </cell>
          <cell r="G766">
            <v>0</v>
          </cell>
          <cell r="H766" t="str">
            <v>Yes</v>
          </cell>
          <cell r="I766" t="str">
            <v>CS</v>
          </cell>
        </row>
        <row r="767">
          <cell r="B767">
            <v>138804</v>
          </cell>
          <cell r="C767" t="str">
            <v>I1892</v>
          </cell>
          <cell r="D767" t="str">
            <v>YOGURT STRAWBERRY BANANA SWIRL</v>
          </cell>
          <cell r="E767" t="str">
            <v>BIG SPOON YOGURT</v>
          </cell>
          <cell r="F767" t="str">
            <v>24/5.5OZ</v>
          </cell>
          <cell r="G767">
            <v>0</v>
          </cell>
          <cell r="H767" t="str">
            <v>Yes</v>
          </cell>
          <cell r="I767" t="str">
            <v>CS</v>
          </cell>
        </row>
        <row r="768">
          <cell r="B768">
            <v>138805</v>
          </cell>
          <cell r="C768" t="str">
            <v>CTB43</v>
          </cell>
          <cell r="D768" t="str">
            <v>WG CHICKEN TAQUITOS BULK</v>
          </cell>
          <cell r="E768" t="str">
            <v>MICHAEL B'S BESTWAY</v>
          </cell>
          <cell r="F768" t="str">
            <v>100/2.2OZ</v>
          </cell>
          <cell r="G768">
            <v>292</v>
          </cell>
          <cell r="H768" t="str">
            <v>Yes</v>
          </cell>
          <cell r="I768" t="str">
            <v>CS</v>
          </cell>
        </row>
        <row r="769">
          <cell r="B769">
            <v>138814</v>
          </cell>
          <cell r="C769">
            <v>5950</v>
          </cell>
          <cell r="D769" t="str">
            <v>STEEL CUT OATMEAL W/ BRWN SGR</v>
          </cell>
          <cell r="E769" t="str">
            <v>JTM</v>
          </cell>
          <cell r="F769" t="str">
            <v>6/5LB</v>
          </cell>
          <cell r="G769">
            <v>0</v>
          </cell>
          <cell r="H769" t="str">
            <v>Yes</v>
          </cell>
          <cell r="I769" t="str">
            <v>CS</v>
          </cell>
        </row>
        <row r="770">
          <cell r="B770">
            <v>138816</v>
          </cell>
          <cell r="C770">
            <v>16118</v>
          </cell>
          <cell r="D770" t="str">
            <v>CHEF READY SLICED BANANAS IQF</v>
          </cell>
          <cell r="E770" t="str">
            <v>DOLE</v>
          </cell>
          <cell r="F770" t="str">
            <v>2/5LB</v>
          </cell>
          <cell r="G770">
            <v>41</v>
          </cell>
          <cell r="H770" t="str">
            <v>Yes</v>
          </cell>
          <cell r="I770" t="str">
            <v>CS</v>
          </cell>
        </row>
        <row r="771">
          <cell r="B771">
            <v>138817</v>
          </cell>
          <cell r="C771">
            <v>17930</v>
          </cell>
          <cell r="D771" t="str">
            <v>CHEF READY SLCD STRAWBERRIES</v>
          </cell>
          <cell r="E771" t="str">
            <v>DOLE</v>
          </cell>
          <cell r="F771" t="str">
            <v>2/5LB</v>
          </cell>
          <cell r="G771">
            <v>46</v>
          </cell>
          <cell r="H771" t="str">
            <v>Yes</v>
          </cell>
          <cell r="I771" t="str">
            <v>CS</v>
          </cell>
        </row>
        <row r="772">
          <cell r="B772">
            <v>138818</v>
          </cell>
          <cell r="C772">
            <v>7120210511</v>
          </cell>
          <cell r="D772" t="str">
            <v>MANGO CHUNKS IQF</v>
          </cell>
          <cell r="E772" t="str">
            <v>DOLE</v>
          </cell>
          <cell r="F772" t="str">
            <v>2/5LB</v>
          </cell>
          <cell r="G772">
            <v>74</v>
          </cell>
          <cell r="H772" t="str">
            <v>Yes</v>
          </cell>
          <cell r="I772" t="str">
            <v>CS</v>
          </cell>
        </row>
        <row r="773">
          <cell r="B773">
            <v>138821</v>
          </cell>
          <cell r="C773">
            <v>1716</v>
          </cell>
          <cell r="D773" t="str">
            <v>WG MINI BRFST MINI BITES APPLE</v>
          </cell>
          <cell r="E773" t="str">
            <v>BAKE CRAFTERS</v>
          </cell>
          <cell r="F773" t="str">
            <v>72/2.75OZ</v>
          </cell>
          <cell r="G773">
            <v>457</v>
          </cell>
          <cell r="H773" t="str">
            <v>Yes</v>
          </cell>
          <cell r="I773" t="str">
            <v>CS</v>
          </cell>
        </row>
        <row r="774">
          <cell r="B774">
            <v>138827</v>
          </cell>
          <cell r="C774" t="str">
            <v>609129/89541</v>
          </cell>
          <cell r="D774" t="str">
            <v>WG SNACK ATIZER CHIX NAE</v>
          </cell>
          <cell r="E774" t="str">
            <v>PERDUE FARMS</v>
          </cell>
          <cell r="F774" t="str">
            <v>4/5LB</v>
          </cell>
          <cell r="G774">
            <v>8</v>
          </cell>
          <cell r="H774" t="str">
            <v>Yes</v>
          </cell>
          <cell r="I774" t="str">
            <v>CS</v>
          </cell>
        </row>
        <row r="775">
          <cell r="B775">
            <v>138829</v>
          </cell>
          <cell r="C775">
            <v>9479</v>
          </cell>
          <cell r="D775" t="str">
            <v>WG HAPPY BIRTHDAY CUPCAKE VNLA IW</v>
          </cell>
          <cell r="E775" t="str">
            <v>SUPER BAKERY</v>
          </cell>
          <cell r="F775" t="str">
            <v>72/1.5OZ</v>
          </cell>
          <cell r="G775">
            <v>0</v>
          </cell>
          <cell r="H775" t="str">
            <v>Yes</v>
          </cell>
          <cell r="I775" t="str">
            <v>CS</v>
          </cell>
        </row>
        <row r="776">
          <cell r="B776">
            <v>138839</v>
          </cell>
          <cell r="C776">
            <v>3020</v>
          </cell>
          <cell r="D776" t="str">
            <v>6" BEEF FRANK 6/1</v>
          </cell>
          <cell r="E776" t="str">
            <v>HOFFY</v>
          </cell>
          <cell r="F776" t="str">
            <v>10LB</v>
          </cell>
          <cell r="G776">
            <v>87</v>
          </cell>
          <cell r="H776" t="str">
            <v>Yes</v>
          </cell>
          <cell r="I776" t="str">
            <v>CS</v>
          </cell>
        </row>
        <row r="777">
          <cell r="B777">
            <v>138841</v>
          </cell>
          <cell r="C777" t="str">
            <v>C11424901</v>
          </cell>
          <cell r="D777" t="str">
            <v>BURRITO BF BEAN CHEESE CRISPY WG</v>
          </cell>
          <cell r="E777" t="str">
            <v>SMART FOODS</v>
          </cell>
          <cell r="F777" t="str">
            <v>72/5OZ</v>
          </cell>
          <cell r="G777">
            <v>0</v>
          </cell>
          <cell r="H777" t="str">
            <v>Yes</v>
          </cell>
          <cell r="I777" t="str">
            <v>CS</v>
          </cell>
        </row>
        <row r="778">
          <cell r="B778">
            <v>138842</v>
          </cell>
          <cell r="C778">
            <v>4130831025</v>
          </cell>
          <cell r="D778" t="str">
            <v>WG LASAGNA SHEETS RIPPLED</v>
          </cell>
          <cell r="E778" t="str">
            <v>MARZETTI COMPANY</v>
          </cell>
          <cell r="F778" t="str">
            <v>48/5OZ</v>
          </cell>
          <cell r="G778">
            <v>0</v>
          </cell>
          <cell r="H778" t="str">
            <v>Yes</v>
          </cell>
          <cell r="I778" t="str">
            <v>CS</v>
          </cell>
        </row>
        <row r="779">
          <cell r="B779">
            <v>138843</v>
          </cell>
          <cell r="C779">
            <v>19120</v>
          </cell>
          <cell r="D779" t="str">
            <v>HARVEST TOMATO BASIL SOUP FZN</v>
          </cell>
          <cell r="E779" t="str">
            <v>CAMPBELL'S</v>
          </cell>
          <cell r="F779" t="str">
            <v>3/4LB</v>
          </cell>
          <cell r="G779">
            <v>0</v>
          </cell>
          <cell r="H779" t="str">
            <v>Yes</v>
          </cell>
          <cell r="I779" t="str">
            <v>CS</v>
          </cell>
        </row>
        <row r="780">
          <cell r="B780">
            <v>138844</v>
          </cell>
          <cell r="C780">
            <v>19122</v>
          </cell>
          <cell r="D780" t="str">
            <v>HARVEST CHIX TORTILLA SOUP FZN</v>
          </cell>
          <cell r="E780" t="str">
            <v>CAMPBELL'S</v>
          </cell>
          <cell r="F780" t="str">
            <v>3/4LB</v>
          </cell>
          <cell r="G780">
            <v>0</v>
          </cell>
          <cell r="H780" t="str">
            <v>Yes</v>
          </cell>
          <cell r="I780" t="str">
            <v>CS</v>
          </cell>
        </row>
        <row r="781">
          <cell r="B781">
            <v>138854</v>
          </cell>
          <cell r="C781">
            <v>400003</v>
          </cell>
          <cell r="D781" t="str">
            <v>MAGNOLIA CHIX PATTY SNDWCH IW</v>
          </cell>
          <cell r="E781" t="str">
            <v>INTEGRATED</v>
          </cell>
          <cell r="F781" t="str">
            <v>50/5.35OZ</v>
          </cell>
          <cell r="G781">
            <v>23</v>
          </cell>
          <cell r="H781" t="str">
            <v>Yes</v>
          </cell>
          <cell r="I781" t="str">
            <v>CS</v>
          </cell>
        </row>
        <row r="782">
          <cell r="B782">
            <v>138862</v>
          </cell>
          <cell r="C782" t="str">
            <v>C4024902</v>
          </cell>
          <cell r="D782" t="str">
            <v>WG BEAN CHEESE BURRITO</v>
          </cell>
          <cell r="E782" t="str">
            <v>SMART FOODS</v>
          </cell>
          <cell r="F782" t="str">
            <v>72/5OZ</v>
          </cell>
          <cell r="G782">
            <v>0</v>
          </cell>
          <cell r="H782" t="str">
            <v>Yes</v>
          </cell>
          <cell r="I782" t="str">
            <v>CS</v>
          </cell>
        </row>
        <row r="783">
          <cell r="B783">
            <v>138863</v>
          </cell>
          <cell r="C783" t="str">
            <v>0-77222-35485-3</v>
          </cell>
          <cell r="D783" t="str">
            <v>AMERICAN HERO ICE STRW/LMNDE</v>
          </cell>
          <cell r="E783" t="str">
            <v>ROSATI</v>
          </cell>
          <cell r="F783" t="str">
            <v>90/4.4OZ</v>
          </cell>
          <cell r="G783">
            <v>7</v>
          </cell>
          <cell r="H783" t="str">
            <v>Yes</v>
          </cell>
          <cell r="I783" t="str">
            <v>CS</v>
          </cell>
        </row>
        <row r="784">
          <cell r="B784">
            <v>138867</v>
          </cell>
          <cell r="C784">
            <v>40454</v>
          </cell>
          <cell r="D784" t="str">
            <v>BENEFIT WG BAR OTML CHCHIP</v>
          </cell>
          <cell r="E784" t="str">
            <v>J &amp; J SNACK FOODS</v>
          </cell>
          <cell r="F784" t="str">
            <v>96/1.25OZ</v>
          </cell>
          <cell r="G784">
            <v>159</v>
          </cell>
          <cell r="H784" t="str">
            <v>Yes</v>
          </cell>
          <cell r="I784" t="str">
            <v>CS</v>
          </cell>
        </row>
        <row r="785">
          <cell r="B785">
            <v>138868</v>
          </cell>
          <cell r="C785">
            <v>10000068121</v>
          </cell>
          <cell r="D785" t="str">
            <v>FC BUFFALO GRL CHIX MINI TWIN</v>
          </cell>
          <cell r="E785" t="str">
            <v>ADVANCE PIERRE</v>
          </cell>
          <cell r="F785" t="str">
            <v>192/2.55OZ</v>
          </cell>
          <cell r="G785">
            <v>0</v>
          </cell>
          <cell r="H785" t="str">
            <v>Yes</v>
          </cell>
          <cell r="I785" t="str">
            <v>CS</v>
          </cell>
        </row>
        <row r="786">
          <cell r="B786">
            <v>138877</v>
          </cell>
          <cell r="C786" t="str">
            <v>8901IW</v>
          </cell>
          <cell r="D786" t="str">
            <v>BETTER BASIC BAR CHOC CHIP IW</v>
          </cell>
          <cell r="E786" t="str">
            <v>BACK TO BASICS JNS</v>
          </cell>
          <cell r="F786" t="str">
            <v>110/2.5OZ</v>
          </cell>
          <cell r="G786">
            <v>0</v>
          </cell>
          <cell r="H786" t="str">
            <v>Yes</v>
          </cell>
          <cell r="I786" t="str">
            <v>CS</v>
          </cell>
        </row>
        <row r="787">
          <cell r="B787">
            <v>138878</v>
          </cell>
          <cell r="C787">
            <v>50857821003162</v>
          </cell>
          <cell r="D787" t="str">
            <v>SNO PAL PINEAPPLE IW</v>
          </cell>
          <cell r="E787" t="str">
            <v>SEPERS FRUIT FRUIT</v>
          </cell>
          <cell r="F787" t="str">
            <v>100/2.7OZ</v>
          </cell>
          <cell r="G787">
            <v>170</v>
          </cell>
          <cell r="H787" t="str">
            <v>Yes</v>
          </cell>
          <cell r="I787" t="str">
            <v>CS</v>
          </cell>
        </row>
        <row r="788">
          <cell r="B788">
            <v>138883</v>
          </cell>
          <cell r="C788">
            <v>215812</v>
          </cell>
          <cell r="D788" t="str">
            <v>WG SIMPLE SPLIT BISCUIT</v>
          </cell>
          <cell r="E788" t="str">
            <v>CH GUENTHER &amp; SON</v>
          </cell>
          <cell r="F788" t="str">
            <v>144/2.25OZ</v>
          </cell>
          <cell r="G788">
            <v>11</v>
          </cell>
          <cell r="H788" t="str">
            <v>Yes</v>
          </cell>
          <cell r="I788" t="str">
            <v>CS</v>
          </cell>
        </row>
        <row r="789">
          <cell r="B789">
            <v>138886</v>
          </cell>
          <cell r="C789" t="str">
            <v>1835G</v>
          </cell>
          <cell r="D789" t="str">
            <v>COOKIES FROSTED XMAS WG BULK</v>
          </cell>
          <cell r="E789" t="str">
            <v>TOOLS FOR SCHOOLS</v>
          </cell>
          <cell r="F789" t="str">
            <v>126/1.5OZ</v>
          </cell>
          <cell r="G789">
            <v>0</v>
          </cell>
          <cell r="H789" t="str">
            <v>Yes</v>
          </cell>
          <cell r="I789" t="str">
            <v>CS</v>
          </cell>
        </row>
        <row r="790">
          <cell r="B790">
            <v>138890</v>
          </cell>
          <cell r="C790" t="str">
            <v>WBSPK270</v>
          </cell>
          <cell r="D790" t="str">
            <v>PUMPKIN BREAD IW</v>
          </cell>
          <cell r="E790" t="str">
            <v>SKY BLUE FOODS</v>
          </cell>
          <cell r="F790" t="str">
            <v>70/3.4OZ</v>
          </cell>
          <cell r="G790">
            <v>0</v>
          </cell>
          <cell r="H790" t="str">
            <v>Yes</v>
          </cell>
          <cell r="I790" t="str">
            <v>CS</v>
          </cell>
        </row>
        <row r="791">
          <cell r="B791">
            <v>138892</v>
          </cell>
          <cell r="C791" t="str">
            <v>WGBANCCMFN-9#</v>
          </cell>
          <cell r="D791" t="str">
            <v>WG BAN CHOC CHIP MUFFIN BATTER</v>
          </cell>
          <cell r="E791" t="str">
            <v>FAT CAT BAKERY</v>
          </cell>
          <cell r="F791" t="str">
            <v>18LB</v>
          </cell>
          <cell r="G791">
            <v>0</v>
          </cell>
          <cell r="H791" t="str">
            <v>Yes</v>
          </cell>
          <cell r="I791" t="str">
            <v>CS</v>
          </cell>
        </row>
        <row r="792">
          <cell r="B792">
            <v>138893</v>
          </cell>
          <cell r="C792" t="str">
            <v>WGAPLMFN-9#</v>
          </cell>
          <cell r="D792" t="str">
            <v>WG APL CINNAMON MUFFIN BATTER</v>
          </cell>
          <cell r="E792" t="str">
            <v>FAT CAT BAKERY</v>
          </cell>
          <cell r="F792" t="str">
            <v>2/9LBS</v>
          </cell>
          <cell r="G792">
            <v>1</v>
          </cell>
          <cell r="H792" t="str">
            <v>Yes</v>
          </cell>
          <cell r="I792" t="str">
            <v>CS</v>
          </cell>
        </row>
        <row r="793">
          <cell r="B793">
            <v>138894</v>
          </cell>
          <cell r="C793" t="str">
            <v>WGPMPMFN-9#</v>
          </cell>
          <cell r="D793" t="str">
            <v>WG PUMPKIN MUFFIN BATTER</v>
          </cell>
          <cell r="E793" t="str">
            <v>FAT CAT BAKERY</v>
          </cell>
          <cell r="F793" t="str">
            <v>2/9#</v>
          </cell>
          <cell r="G793">
            <v>5</v>
          </cell>
          <cell r="H793" t="str">
            <v>Yes</v>
          </cell>
          <cell r="I793" t="str">
            <v>CS</v>
          </cell>
        </row>
        <row r="794">
          <cell r="B794">
            <v>138895</v>
          </cell>
          <cell r="C794" t="str">
            <v>WGCRNMFN-9#</v>
          </cell>
          <cell r="D794" t="str">
            <v>WG CORN BREAD BATTER</v>
          </cell>
          <cell r="E794" t="str">
            <v>FAT CAT BAKERY</v>
          </cell>
          <cell r="F794" t="str">
            <v>18LB</v>
          </cell>
          <cell r="G794">
            <v>0</v>
          </cell>
          <cell r="H794" t="str">
            <v>Yes</v>
          </cell>
          <cell r="I794" t="str">
            <v>CS</v>
          </cell>
        </row>
        <row r="795">
          <cell r="B795">
            <v>138897</v>
          </cell>
          <cell r="C795" t="str">
            <v>FFC22261WG</v>
          </cell>
          <cell r="D795" t="str">
            <v>WG BEAN CHEESE BURRITO</v>
          </cell>
          <cell r="E795" t="str">
            <v>FIESTA SANTA FE</v>
          </cell>
          <cell r="F795" t="str">
            <v>48/5.5OZ</v>
          </cell>
          <cell r="G795">
            <v>0</v>
          </cell>
          <cell r="H795" t="str">
            <v>Yes</v>
          </cell>
          <cell r="I795" t="str">
            <v>CS</v>
          </cell>
        </row>
        <row r="796">
          <cell r="B796">
            <v>138899</v>
          </cell>
          <cell r="C796" t="str">
            <v>10500/1820G</v>
          </cell>
          <cell r="D796" t="str">
            <v>COOKIES PINK FROSTED WG BULK</v>
          </cell>
          <cell r="E796" t="str">
            <v>TOOLS FOR SCHOOLS</v>
          </cell>
          <cell r="F796" t="str">
            <v>126/1.5OZ</v>
          </cell>
          <cell r="G796">
            <v>43</v>
          </cell>
          <cell r="H796" t="str">
            <v>Yes</v>
          </cell>
          <cell r="I796" t="str">
            <v>CS</v>
          </cell>
        </row>
        <row r="797">
          <cell r="B797">
            <v>138905</v>
          </cell>
          <cell r="C797">
            <v>10541</v>
          </cell>
          <cell r="D797" t="str">
            <v>WG WHEAT GARLIC TOAST</v>
          </cell>
          <cell r="E797" t="str">
            <v>MARZETTI COMPANY</v>
          </cell>
          <cell r="F797" t="str">
            <v>14LB</v>
          </cell>
          <cell r="G797">
            <v>0</v>
          </cell>
          <cell r="H797" t="str">
            <v>Yes</v>
          </cell>
          <cell r="I797" t="str">
            <v>CS</v>
          </cell>
        </row>
        <row r="798">
          <cell r="B798">
            <v>138908</v>
          </cell>
          <cell r="C798">
            <v>73480</v>
          </cell>
          <cell r="D798" t="str">
            <v>SWEET CHILI SAUCE</v>
          </cell>
          <cell r="E798" t="str">
            <v>JTM</v>
          </cell>
          <cell r="F798" t="str">
            <v>6/5LB</v>
          </cell>
          <cell r="G798">
            <v>20</v>
          </cell>
          <cell r="H798" t="str">
            <v>Yes</v>
          </cell>
          <cell r="I798" t="str">
            <v>CS</v>
          </cell>
        </row>
        <row r="799">
          <cell r="B799">
            <v>138911</v>
          </cell>
          <cell r="C799" t="str">
            <v>SB-480</v>
          </cell>
          <cell r="D799" t="str">
            <v>WG CIABATTA ROLL SLICED</v>
          </cell>
          <cell r="E799" t="str">
            <v>SHANNONS</v>
          </cell>
          <cell r="F799" t="str">
            <v>144/2OZ</v>
          </cell>
          <cell r="G799">
            <v>13</v>
          </cell>
          <cell r="H799" t="str">
            <v>Yes</v>
          </cell>
          <cell r="I799" t="str">
            <v>CS</v>
          </cell>
        </row>
        <row r="800">
          <cell r="B800">
            <v>138912</v>
          </cell>
          <cell r="C800" t="str">
            <v>SB-490</v>
          </cell>
          <cell r="D800" t="str">
            <v>WG TELERA ROLL SLICED</v>
          </cell>
          <cell r="E800" t="str">
            <v>SHANNONS</v>
          </cell>
          <cell r="F800" t="str">
            <v>144/2OZ</v>
          </cell>
          <cell r="G800">
            <v>12</v>
          </cell>
          <cell r="H800" t="str">
            <v>Yes</v>
          </cell>
          <cell r="I800" t="str">
            <v>CS</v>
          </cell>
        </row>
        <row r="801">
          <cell r="B801">
            <v>138915</v>
          </cell>
          <cell r="C801" t="str">
            <v>WGVC192-1S</v>
          </cell>
          <cell r="D801" t="str">
            <v>VANILLA SUGAR CKY DGH PUCK</v>
          </cell>
          <cell r="E801" t="str">
            <v>FAT CAT BAKERY</v>
          </cell>
          <cell r="F801" t="str">
            <v>192/1.3OZ</v>
          </cell>
          <cell r="G801">
            <v>2</v>
          </cell>
          <cell r="H801" t="str">
            <v>Yes</v>
          </cell>
          <cell r="I801" t="str">
            <v>CS</v>
          </cell>
        </row>
        <row r="802">
          <cell r="B802">
            <v>138923</v>
          </cell>
          <cell r="C802">
            <v>1556</v>
          </cell>
          <cell r="D802" t="str">
            <v>WG WAFFLES MAPLE</v>
          </cell>
          <cell r="E802" t="str">
            <v>BAKE CRAFTERS</v>
          </cell>
          <cell r="F802" t="str">
            <v>144/1.4OZ</v>
          </cell>
          <cell r="G802">
            <v>410</v>
          </cell>
          <cell r="H802" t="str">
            <v>Yes</v>
          </cell>
          <cell r="I802" t="str">
            <v>CS</v>
          </cell>
        </row>
        <row r="803">
          <cell r="B803">
            <v>138924</v>
          </cell>
          <cell r="C803" t="str">
            <v>CRC272</v>
          </cell>
          <cell r="D803" t="str">
            <v>WG CINNAMON CRUMB CAKE IW</v>
          </cell>
          <cell r="E803" t="str">
            <v>SKY BLUE FOODS</v>
          </cell>
          <cell r="F803" t="str">
            <v>72/3OZ</v>
          </cell>
          <cell r="G803">
            <v>878</v>
          </cell>
          <cell r="H803" t="str">
            <v>Yes</v>
          </cell>
          <cell r="I803" t="str">
            <v>CS</v>
          </cell>
        </row>
        <row r="804">
          <cell r="B804">
            <v>138930</v>
          </cell>
          <cell r="C804">
            <v>2102</v>
          </cell>
          <cell r="D804" t="str">
            <v>WG NAAN LAVASH</v>
          </cell>
          <cell r="E804" t="str">
            <v>CALIFORNIA LAVASH</v>
          </cell>
          <cell r="F804" t="str">
            <v>5/20CT</v>
          </cell>
          <cell r="G804">
            <v>0</v>
          </cell>
          <cell r="H804" t="str">
            <v>Yes</v>
          </cell>
          <cell r="I804" t="str">
            <v>CS</v>
          </cell>
        </row>
        <row r="805">
          <cell r="B805">
            <v>138932</v>
          </cell>
          <cell r="C805">
            <v>79920</v>
          </cell>
          <cell r="D805" t="str">
            <v>WG RED VELVET COOKIE IW</v>
          </cell>
          <cell r="E805" t="str">
            <v>BUENA VISTA</v>
          </cell>
          <cell r="F805" t="str">
            <v>90/1.9OZ</v>
          </cell>
          <cell r="G805">
            <v>0</v>
          </cell>
          <cell r="H805" t="str">
            <v>Yes</v>
          </cell>
          <cell r="I805" t="str">
            <v>CS</v>
          </cell>
        </row>
        <row r="806">
          <cell r="B806">
            <v>138940</v>
          </cell>
          <cell r="C806" t="str">
            <v>539670/65669</v>
          </cell>
          <cell r="D806" t="str">
            <v>8/1 TURKEY FRANKS</v>
          </cell>
          <cell r="E806" t="str">
            <v>PERDUE FARMS</v>
          </cell>
          <cell r="F806" t="str">
            <v>2/5LB</v>
          </cell>
          <cell r="G806">
            <v>4</v>
          </cell>
          <cell r="H806" t="str">
            <v>Yes</v>
          </cell>
          <cell r="I806" t="str">
            <v>CS</v>
          </cell>
        </row>
        <row r="807">
          <cell r="B807">
            <v>138941</v>
          </cell>
          <cell r="C807" t="str">
            <v>10520480/613172</v>
          </cell>
          <cell r="D807" t="str">
            <v>100% WW ENGLISH MUFFIN 2OZ</v>
          </cell>
          <cell r="E807" t="str">
            <v>EUROPEAN BAKERS</v>
          </cell>
          <cell r="F807" t="str">
            <v>12/6CT</v>
          </cell>
          <cell r="G807">
            <v>90</v>
          </cell>
          <cell r="H807" t="str">
            <v>Yes</v>
          </cell>
          <cell r="I807" t="str">
            <v>CS</v>
          </cell>
        </row>
        <row r="808">
          <cell r="B808">
            <v>138946</v>
          </cell>
          <cell r="C808" t="str">
            <v>WGMBMFN-9#</v>
          </cell>
          <cell r="D808" t="str">
            <v>WG MIXED BERRY MUFFIN BATTER</v>
          </cell>
          <cell r="E808" t="str">
            <v>FAT CAT BAKERY</v>
          </cell>
          <cell r="F808" t="str">
            <v>2-9LB</v>
          </cell>
          <cell r="G808">
            <v>0</v>
          </cell>
          <cell r="H808" t="str">
            <v>Yes</v>
          </cell>
          <cell r="I808" t="str">
            <v>CS</v>
          </cell>
        </row>
        <row r="809">
          <cell r="B809">
            <v>138962</v>
          </cell>
          <cell r="C809" t="str">
            <v>CHR272</v>
          </cell>
          <cell r="D809" t="str">
            <v>WG CHOCOLATE CHIP CRUMB CAKE IW</v>
          </cell>
          <cell r="E809" t="str">
            <v>SKY BLUE FOODS</v>
          </cell>
          <cell r="F809" t="str">
            <v>72/3OZ</v>
          </cell>
          <cell r="G809">
            <v>39</v>
          </cell>
          <cell r="H809" t="str">
            <v>Yes</v>
          </cell>
          <cell r="I809" t="str">
            <v>CS</v>
          </cell>
        </row>
        <row r="810">
          <cell r="B810">
            <v>138967</v>
          </cell>
          <cell r="C810">
            <v>783</v>
          </cell>
          <cell r="D810" t="str">
            <v>WG CHICKEN GREEN TAMALE</v>
          </cell>
          <cell r="E810" t="str">
            <v>DEL REAL</v>
          </cell>
          <cell r="F810" t="str">
            <v>48/6OZ</v>
          </cell>
          <cell r="G810">
            <v>324</v>
          </cell>
          <cell r="H810" t="str">
            <v>Yes</v>
          </cell>
          <cell r="I810" t="str">
            <v>CS</v>
          </cell>
        </row>
        <row r="811">
          <cell r="B811">
            <v>138972</v>
          </cell>
          <cell r="C811" t="str">
            <v>64230-WG/619408</v>
          </cell>
          <cell r="D811" t="str">
            <v>WG CHX BRST CHNK BUFFALO STYLE</v>
          </cell>
          <cell r="E811" t="str">
            <v>JOHN SOULES FOODS</v>
          </cell>
          <cell r="F811" t="str">
            <v>4/5LB</v>
          </cell>
          <cell r="G811">
            <v>0</v>
          </cell>
          <cell r="H811" t="str">
            <v>Yes</v>
          </cell>
          <cell r="I811" t="str">
            <v>CS</v>
          </cell>
        </row>
        <row r="812">
          <cell r="B812">
            <v>138977</v>
          </cell>
          <cell r="C812" t="str">
            <v>8902IW</v>
          </cell>
          <cell r="D812" t="str">
            <v>BETTER BASICS OATMEAL BAR IW</v>
          </cell>
          <cell r="E812" t="str">
            <v>BACK TO BASICS JNS</v>
          </cell>
          <cell r="F812" t="str">
            <v>110/2.5OZ</v>
          </cell>
          <cell r="G812">
            <v>0</v>
          </cell>
          <cell r="H812" t="str">
            <v>Yes</v>
          </cell>
          <cell r="I812" t="str">
            <v>CS</v>
          </cell>
        </row>
        <row r="813">
          <cell r="B813">
            <v>138982</v>
          </cell>
          <cell r="C813">
            <v>10000095787</v>
          </cell>
          <cell r="D813" t="str">
            <v>CN LG EGG W/HOT PPR CHS  WGBUN</v>
          </cell>
          <cell r="E813" t="str">
            <v>ADVANCE PIERRE</v>
          </cell>
          <cell r="F813" t="str">
            <v>60/3.6OZ</v>
          </cell>
          <cell r="G813">
            <v>0</v>
          </cell>
          <cell r="H813" t="str">
            <v>Yes</v>
          </cell>
          <cell r="I813" t="str">
            <v>CS</v>
          </cell>
        </row>
        <row r="814">
          <cell r="B814">
            <v>138989</v>
          </cell>
          <cell r="C814" t="str">
            <v>64130-WG</v>
          </cell>
          <cell r="D814" t="str">
            <v>WG CHX BRST CHNK ASIAN SAUCE</v>
          </cell>
          <cell r="E814" t="str">
            <v>JOHN SOULES FOODS</v>
          </cell>
          <cell r="F814" t="str">
            <v>300/1.1OZ</v>
          </cell>
          <cell r="G814">
            <v>0</v>
          </cell>
          <cell r="H814" t="str">
            <v>Yes</v>
          </cell>
          <cell r="I814" t="str">
            <v>CS</v>
          </cell>
        </row>
        <row r="815">
          <cell r="B815">
            <v>139005</v>
          </cell>
          <cell r="C815">
            <v>4130831065</v>
          </cell>
          <cell r="D815" t="str">
            <v>WW/WG PENNE REGATE HALF CUT</v>
          </cell>
          <cell r="E815" t="str">
            <v>MARZETTI COMPANY</v>
          </cell>
          <cell r="F815" t="str">
            <v>20LB</v>
          </cell>
          <cell r="G815">
            <v>2542</v>
          </cell>
          <cell r="H815" t="str">
            <v>Yes</v>
          </cell>
          <cell r="I815" t="str">
            <v>CS</v>
          </cell>
        </row>
        <row r="816">
          <cell r="B816">
            <v>139011</v>
          </cell>
          <cell r="C816">
            <v>57536</v>
          </cell>
          <cell r="D816" t="str">
            <v>COCONUT BUTTERFLY SHRIMP</v>
          </cell>
          <cell r="E816" t="str">
            <v>KING AND PRINCE SEAFOOD</v>
          </cell>
          <cell r="F816" t="str">
            <v>4/2.5LB</v>
          </cell>
          <cell r="G816">
            <v>0</v>
          </cell>
          <cell r="H816" t="str">
            <v>Yes</v>
          </cell>
          <cell r="I816" t="str">
            <v>CS</v>
          </cell>
        </row>
        <row r="817">
          <cell r="B817">
            <v>139012</v>
          </cell>
          <cell r="C817">
            <v>626</v>
          </cell>
          <cell r="D817" t="str">
            <v>WG MINI BLUEBERRY PANCAKES IW</v>
          </cell>
          <cell r="E817" t="str">
            <v>DEWAFELBAKKER</v>
          </cell>
          <cell r="F817" t="str">
            <v>72/3OZ</v>
          </cell>
          <cell r="G817">
            <v>183</v>
          </cell>
          <cell r="H817" t="str">
            <v>Yes</v>
          </cell>
          <cell r="I817" t="str">
            <v>CS</v>
          </cell>
        </row>
        <row r="818">
          <cell r="B818">
            <v>139154</v>
          </cell>
          <cell r="C818">
            <v>5265</v>
          </cell>
          <cell r="D818" t="str">
            <v>6" 5/1 BEEF FRANK</v>
          </cell>
          <cell r="E818" t="str">
            <v>MILLERS</v>
          </cell>
          <cell r="F818" t="str">
            <v>2/5LB</v>
          </cell>
          <cell r="G818">
            <v>0</v>
          </cell>
          <cell r="H818" t="str">
            <v>Yes</v>
          </cell>
          <cell r="I818" t="str">
            <v>CS</v>
          </cell>
        </row>
        <row r="819">
          <cell r="B819">
            <v>139156</v>
          </cell>
          <cell r="C819">
            <v>36212</v>
          </cell>
          <cell r="D819" t="str">
            <v>WG BLUEBERRY BAGEL IW</v>
          </cell>
          <cell r="E819" t="str">
            <v>TONY ROBERTS</v>
          </cell>
          <cell r="F819" t="str">
            <v>72/3OZ</v>
          </cell>
          <cell r="G819">
            <v>152</v>
          </cell>
          <cell r="H819" t="str">
            <v>Yes</v>
          </cell>
          <cell r="I819" t="str">
            <v>CS</v>
          </cell>
        </row>
        <row r="820">
          <cell r="B820">
            <v>139361</v>
          </cell>
          <cell r="C820">
            <v>350</v>
          </cell>
          <cell r="D820" t="str">
            <v>WG BANANA BREAD SQUARE IW</v>
          </cell>
          <cell r="E820" t="str">
            <v>DAVES</v>
          </cell>
          <cell r="F820" t="str">
            <v>28/3.6OZ</v>
          </cell>
          <cell r="G820">
            <v>535</v>
          </cell>
          <cell r="H820" t="str">
            <v>Yes</v>
          </cell>
          <cell r="I820" t="str">
            <v>CS</v>
          </cell>
        </row>
        <row r="821">
          <cell r="B821">
            <v>139362</v>
          </cell>
          <cell r="C821">
            <v>32268</v>
          </cell>
          <cell r="D821" t="str">
            <v>WG BISCUIT DOUGH EZ SPLIT</v>
          </cell>
          <cell r="E821" t="str">
            <v>PILLSBURY</v>
          </cell>
          <cell r="F821" t="str">
            <v>216/2.51OZ</v>
          </cell>
          <cell r="G821">
            <v>0</v>
          </cell>
          <cell r="H821" t="str">
            <v>Yes</v>
          </cell>
          <cell r="I821" t="str">
            <v>CS</v>
          </cell>
        </row>
        <row r="822">
          <cell r="B822">
            <v>139364</v>
          </cell>
          <cell r="C822" t="str">
            <v>12002-R4</v>
          </cell>
          <cell r="D822" t="str">
            <v>KIWI STRWBRY JUICE SLUSH</v>
          </cell>
          <cell r="E822" t="str">
            <v>COOL TROPICS</v>
          </cell>
          <cell r="F822" t="str">
            <v>60/4OZ</v>
          </cell>
          <cell r="G822">
            <v>400</v>
          </cell>
          <cell r="H822" t="str">
            <v>Yes</v>
          </cell>
          <cell r="I822" t="str">
            <v>CS</v>
          </cell>
        </row>
        <row r="823">
          <cell r="B823">
            <v>139365</v>
          </cell>
          <cell r="C823" t="str">
            <v>004013/608962</v>
          </cell>
          <cell r="D823" t="str">
            <v>BEEF PLAIN CRUMBLE</v>
          </cell>
          <cell r="E823" t="str">
            <v>BEYOND MEAT</v>
          </cell>
          <cell r="F823" t="str">
            <v>2/5LB</v>
          </cell>
          <cell r="G823">
            <v>0</v>
          </cell>
          <cell r="H823" t="str">
            <v>Yes</v>
          </cell>
          <cell r="I823" t="str">
            <v>CS</v>
          </cell>
        </row>
        <row r="824">
          <cell r="B824">
            <v>139366</v>
          </cell>
          <cell r="C824" t="str">
            <v>WSPR250</v>
          </cell>
          <cell r="D824" t="str">
            <v>WG SWEET POT CINN ROLL</v>
          </cell>
          <cell r="E824" t="str">
            <v>SKY BLUE FOODS</v>
          </cell>
          <cell r="F824" t="str">
            <v>72/2.6OZ</v>
          </cell>
          <cell r="G824">
            <v>0</v>
          </cell>
          <cell r="H824" t="str">
            <v>Yes</v>
          </cell>
          <cell r="I824" t="str">
            <v>CS</v>
          </cell>
        </row>
        <row r="825">
          <cell r="B825">
            <v>139370</v>
          </cell>
          <cell r="C825" t="str">
            <v>CN152253</v>
          </cell>
          <cell r="D825" t="str">
            <v>LS BEEF PATTY</v>
          </cell>
          <cell r="E825" t="str">
            <v>DON LEE FARMS</v>
          </cell>
          <cell r="F825" t="str">
            <v>240/2.25OZ</v>
          </cell>
          <cell r="G825">
            <v>0</v>
          </cell>
          <cell r="H825" t="str">
            <v>Yes</v>
          </cell>
          <cell r="I825" t="str">
            <v>CS</v>
          </cell>
        </row>
        <row r="826">
          <cell r="B826">
            <v>139371</v>
          </cell>
          <cell r="C826">
            <v>37732</v>
          </cell>
          <cell r="D826" t="str">
            <v>MINI PANCAKES MAPLE BURST'N IW</v>
          </cell>
          <cell r="E826" t="str">
            <v>PILLSBURY</v>
          </cell>
          <cell r="F826" t="str">
            <v>72/3.17OZ</v>
          </cell>
          <cell r="G826">
            <v>3297</v>
          </cell>
          <cell r="H826" t="str">
            <v>Yes</v>
          </cell>
          <cell r="I826" t="str">
            <v>CS</v>
          </cell>
        </row>
        <row r="827">
          <cell r="B827">
            <v>139373</v>
          </cell>
          <cell r="C827">
            <v>37731</v>
          </cell>
          <cell r="D827" t="str">
            <v>MINI PANCAKES STWBRY SPLSH IW</v>
          </cell>
          <cell r="E827" t="str">
            <v>PILLSBURY</v>
          </cell>
          <cell r="F827" t="str">
            <v>72/3.17OZ</v>
          </cell>
          <cell r="G827">
            <v>265</v>
          </cell>
          <cell r="H827" t="str">
            <v>Yes</v>
          </cell>
          <cell r="I827" t="str">
            <v>CS</v>
          </cell>
        </row>
        <row r="828">
          <cell r="B828">
            <v>139384</v>
          </cell>
          <cell r="C828">
            <v>10000046400</v>
          </cell>
          <cell r="D828" t="str">
            <v>MINI BF SAUSAGE ON A WG BUN IW</v>
          </cell>
          <cell r="E828" t="str">
            <v>ADVANCE PIERRE</v>
          </cell>
          <cell r="F828" t="str">
            <v>100/2.55OZ</v>
          </cell>
          <cell r="G828">
            <v>0</v>
          </cell>
          <cell r="H828" t="str">
            <v>Yes</v>
          </cell>
          <cell r="I828" t="str">
            <v>CS</v>
          </cell>
        </row>
        <row r="829">
          <cell r="B829">
            <v>139390</v>
          </cell>
          <cell r="C829" t="str">
            <v>63230-WG</v>
          </cell>
          <cell r="D829" t="str">
            <v>WG BRD FC CHIX TENDER FRITTER</v>
          </cell>
          <cell r="E829" t="str">
            <v>JOHN SOULES FOODS</v>
          </cell>
          <cell r="F829" t="str">
            <v>4/5 LB</v>
          </cell>
          <cell r="G829">
            <v>0</v>
          </cell>
          <cell r="H829" t="str">
            <v>Yes</v>
          </cell>
          <cell r="I829" t="str">
            <v>CS</v>
          </cell>
        </row>
        <row r="830">
          <cell r="B830">
            <v>139395</v>
          </cell>
          <cell r="C830">
            <v>40406</v>
          </cell>
          <cell r="D830" t="str">
            <v>WG BENEFIT COCO CHIP BAR</v>
          </cell>
          <cell r="E830" t="str">
            <v>J &amp; J SNACK FOODS</v>
          </cell>
          <cell r="F830" t="str">
            <v>48/2.5OZ</v>
          </cell>
          <cell r="G830">
            <v>796</v>
          </cell>
          <cell r="H830" t="str">
            <v>Yes</v>
          </cell>
          <cell r="I830" t="str">
            <v>CS</v>
          </cell>
        </row>
        <row r="831">
          <cell r="B831">
            <v>139402</v>
          </cell>
          <cell r="C831">
            <v>447</v>
          </cell>
          <cell r="D831" t="str">
            <v>WG FRENCH TOAST STICKS</v>
          </cell>
          <cell r="E831" t="str">
            <v>BAKE CRAFTERS</v>
          </cell>
          <cell r="F831" t="str">
            <v>5/2LB</v>
          </cell>
          <cell r="G831">
            <v>270</v>
          </cell>
          <cell r="H831" t="str">
            <v>Yes</v>
          </cell>
          <cell r="I831" t="str">
            <v>CS</v>
          </cell>
        </row>
        <row r="832">
          <cell r="B832">
            <v>139418</v>
          </cell>
          <cell r="C832" t="str">
            <v>9747-2</v>
          </cell>
          <cell r="D832" t="str">
            <v>BURR GRL WHL PNT BN BRWN RC IW</v>
          </cell>
          <cell r="E832" t="str">
            <v>TRUE NATURAL FOODS</v>
          </cell>
          <cell r="F832" t="str">
            <v>72/7OZ</v>
          </cell>
          <cell r="G832">
            <v>20</v>
          </cell>
          <cell r="H832" t="str">
            <v>Yes</v>
          </cell>
          <cell r="I832" t="str">
            <v>CS</v>
          </cell>
        </row>
        <row r="833">
          <cell r="B833">
            <v>139425</v>
          </cell>
          <cell r="C833" t="str">
            <v>79017NAE</v>
          </cell>
          <cell r="D833" t="str">
            <v>CHICKEN DUMPLING NAE WG</v>
          </cell>
          <cell r="E833" t="str">
            <v>ASIAN FOOD SOLUTIONS</v>
          </cell>
          <cell r="F833" t="str">
            <v>4/7.13LB</v>
          </cell>
          <cell r="G833">
            <v>0</v>
          </cell>
          <cell r="H833" t="str">
            <v>Yes</v>
          </cell>
          <cell r="I833" t="str">
            <v>CS</v>
          </cell>
        </row>
        <row r="834">
          <cell r="B834">
            <v>139651</v>
          </cell>
          <cell r="C834">
            <v>4014</v>
          </cell>
          <cell r="D834" t="str">
            <v>WG BREAKFAST APPLE BAR</v>
          </cell>
          <cell r="E834" t="str">
            <v>DAVES</v>
          </cell>
          <cell r="F834" t="str">
            <v>64/3OZ</v>
          </cell>
          <cell r="G834">
            <v>22</v>
          </cell>
          <cell r="H834" t="str">
            <v>Yes</v>
          </cell>
          <cell r="I834" t="str">
            <v>CS</v>
          </cell>
        </row>
        <row r="835">
          <cell r="B835">
            <v>139653</v>
          </cell>
          <cell r="C835">
            <v>1717</v>
          </cell>
          <cell r="D835" t="str">
            <v>MINI BREAKFAST BITES GLAZED</v>
          </cell>
          <cell r="E835" t="str">
            <v>BAKE CRAFTERS</v>
          </cell>
          <cell r="F835" t="str">
            <v>72/2.75OZ</v>
          </cell>
          <cell r="G835">
            <v>685</v>
          </cell>
          <cell r="H835" t="str">
            <v>Yes</v>
          </cell>
          <cell r="I835" t="str">
            <v>CS</v>
          </cell>
        </row>
        <row r="836">
          <cell r="B836">
            <v>139656</v>
          </cell>
          <cell r="C836">
            <v>7057</v>
          </cell>
          <cell r="D836" t="str">
            <v>WG ULTRA MINI LOAF CRSP APL</v>
          </cell>
          <cell r="E836" t="str">
            <v>SUPER BAKERY</v>
          </cell>
          <cell r="F836" t="str">
            <v>120/2OZ</v>
          </cell>
          <cell r="G836">
            <v>0</v>
          </cell>
          <cell r="H836" t="str">
            <v>Yes</v>
          </cell>
          <cell r="I836" t="str">
            <v>CS</v>
          </cell>
        </row>
        <row r="837">
          <cell r="B837">
            <v>139657</v>
          </cell>
          <cell r="C837">
            <v>7056</v>
          </cell>
          <cell r="D837" t="str">
            <v>WG ULTRA MINI LOAF TRPL BANANA</v>
          </cell>
          <cell r="E837" t="str">
            <v>SUPER BAKERY</v>
          </cell>
          <cell r="F837" t="str">
            <v>120/2OZ</v>
          </cell>
          <cell r="G837">
            <v>29</v>
          </cell>
          <cell r="H837" t="str">
            <v>Yes</v>
          </cell>
          <cell r="I837" t="str">
            <v>CS</v>
          </cell>
        </row>
        <row r="838">
          <cell r="B838">
            <v>139658</v>
          </cell>
          <cell r="C838">
            <v>7055</v>
          </cell>
          <cell r="D838" t="str">
            <v>LOAF ULTRA MINI BLUEBERRY WG</v>
          </cell>
          <cell r="E838" t="str">
            <v>SUPER BAKERY</v>
          </cell>
          <cell r="F838" t="str">
            <v>120/2OZ</v>
          </cell>
          <cell r="G838">
            <v>12</v>
          </cell>
          <cell r="H838" t="str">
            <v>Yes</v>
          </cell>
          <cell r="I838" t="str">
            <v>CS</v>
          </cell>
        </row>
        <row r="839">
          <cell r="B839">
            <v>139659</v>
          </cell>
          <cell r="C839">
            <v>7058</v>
          </cell>
          <cell r="D839" t="str">
            <v>WG ULTRA MINI LOAF CHOC CHIP</v>
          </cell>
          <cell r="E839" t="str">
            <v>SUPER BAKERY</v>
          </cell>
          <cell r="F839" t="str">
            <v>120/2OZ</v>
          </cell>
          <cell r="G839">
            <v>4</v>
          </cell>
          <cell r="H839" t="str">
            <v>Yes</v>
          </cell>
          <cell r="I839" t="str">
            <v>CS</v>
          </cell>
        </row>
        <row r="840">
          <cell r="B840">
            <v>139660</v>
          </cell>
          <cell r="C840">
            <v>7010</v>
          </cell>
          <cell r="D840" t="str">
            <v>WG DUNKIN DONUT STIX IW</v>
          </cell>
          <cell r="E840" t="str">
            <v>SUPER BAKERY</v>
          </cell>
          <cell r="F840" t="str">
            <v>100/1.9OZ</v>
          </cell>
          <cell r="G840">
            <v>0</v>
          </cell>
          <cell r="H840" t="str">
            <v>Yes</v>
          </cell>
          <cell r="I840" t="str">
            <v>CS</v>
          </cell>
        </row>
        <row r="841">
          <cell r="B841">
            <v>139661</v>
          </cell>
          <cell r="C841">
            <v>7787</v>
          </cell>
          <cell r="D841" t="str">
            <v>WG MINI DONUT POWDERED IW</v>
          </cell>
          <cell r="E841" t="str">
            <v>SUPER BAKERY</v>
          </cell>
          <cell r="F841" t="str">
            <v>72/3.3OZ</v>
          </cell>
          <cell r="G841">
            <v>683</v>
          </cell>
          <cell r="H841" t="str">
            <v>Yes</v>
          </cell>
          <cell r="I841" t="str">
            <v>CS</v>
          </cell>
        </row>
        <row r="842">
          <cell r="B842">
            <v>139662</v>
          </cell>
          <cell r="C842">
            <v>7786</v>
          </cell>
          <cell r="D842" t="str">
            <v>WG MINI DONUT CHOC ENROBED IW</v>
          </cell>
          <cell r="E842" t="str">
            <v>SUPER BAKERY</v>
          </cell>
          <cell r="F842" t="str">
            <v>72/3.3OZ</v>
          </cell>
          <cell r="G842">
            <v>874</v>
          </cell>
          <cell r="H842" t="str">
            <v>Yes</v>
          </cell>
          <cell r="I842" t="str">
            <v>CS</v>
          </cell>
        </row>
        <row r="843">
          <cell r="B843">
            <v>139675</v>
          </cell>
          <cell r="C843">
            <v>6657</v>
          </cell>
          <cell r="D843" t="str">
            <v>WG MAPLE WFFL CHX SAUS SNDWCH IW</v>
          </cell>
          <cell r="E843" t="str">
            <v>BAKE CRAFTERS</v>
          </cell>
          <cell r="F843" t="str">
            <v>126/2.5OZ</v>
          </cell>
          <cell r="G843">
            <v>0</v>
          </cell>
          <cell r="H843" t="str">
            <v>Yes</v>
          </cell>
          <cell r="I843" t="str">
            <v>CS</v>
          </cell>
        </row>
        <row r="844">
          <cell r="B844">
            <v>139683</v>
          </cell>
          <cell r="C844" t="str">
            <v>P-801-01</v>
          </cell>
          <cell r="D844" t="str">
            <v>SCRUMPTIOUS SPAGHETTI</v>
          </cell>
          <cell r="E844" t="str">
            <v>GREEN BELLIES</v>
          </cell>
          <cell r="F844" t="str">
            <v>4/5LB</v>
          </cell>
          <cell r="G844">
            <v>1</v>
          </cell>
          <cell r="H844" t="str">
            <v>Yes</v>
          </cell>
          <cell r="I844" t="str">
            <v>CS</v>
          </cell>
        </row>
        <row r="845">
          <cell r="B845">
            <v>139684</v>
          </cell>
          <cell r="C845" t="str">
            <v>P-820-01</v>
          </cell>
          <cell r="D845" t="str">
            <v>WG PERFECT PENNE</v>
          </cell>
          <cell r="E845" t="str">
            <v>GREEN BELLIES</v>
          </cell>
          <cell r="F845" t="str">
            <v>4/5LB</v>
          </cell>
          <cell r="G845">
            <v>0</v>
          </cell>
          <cell r="H845" t="str">
            <v>Yes</v>
          </cell>
          <cell r="I845" t="str">
            <v>CS</v>
          </cell>
        </row>
        <row r="846">
          <cell r="B846">
            <v>139685</v>
          </cell>
          <cell r="C846" t="str">
            <v>EB008</v>
          </cell>
          <cell r="D846" t="str">
            <v>WG SWT POT MUFFIN</v>
          </cell>
          <cell r="E846" t="str">
            <v>ELSA'S BAKING COMPANY</v>
          </cell>
          <cell r="F846" t="str">
            <v>120/2.5OZ</v>
          </cell>
          <cell r="G846">
            <v>0</v>
          </cell>
          <cell r="H846" t="str">
            <v>Yes</v>
          </cell>
          <cell r="I846" t="str">
            <v>CS</v>
          </cell>
        </row>
        <row r="847">
          <cell r="B847">
            <v>139700</v>
          </cell>
          <cell r="C847" t="str">
            <v>543033/300433</v>
          </cell>
          <cell r="D847" t="str">
            <v>GLUTEN FREE CHICKEN CHUNKS</v>
          </cell>
          <cell r="E847" t="str">
            <v>MR SIPS</v>
          </cell>
          <cell r="F847" t="str">
            <v>2/5#</v>
          </cell>
          <cell r="G847">
            <v>12</v>
          </cell>
          <cell r="H847" t="str">
            <v>Yes</v>
          </cell>
          <cell r="I847" t="str">
            <v>CS</v>
          </cell>
        </row>
        <row r="848">
          <cell r="B848">
            <v>139708</v>
          </cell>
          <cell r="C848">
            <v>4047</v>
          </cell>
          <cell r="D848" t="str">
            <v>4" WG HOAGIE ROLLS SPLIT TOP</v>
          </cell>
          <cell r="E848" t="str">
            <v>BAKE CRAFTERS</v>
          </cell>
          <cell r="F848" t="str">
            <v>96/1.8OZ</v>
          </cell>
          <cell r="G848">
            <v>0</v>
          </cell>
          <cell r="H848" t="str">
            <v>Yes</v>
          </cell>
          <cell r="I848" t="str">
            <v>CS</v>
          </cell>
        </row>
        <row r="849">
          <cell r="B849">
            <v>139710</v>
          </cell>
          <cell r="C849" t="str">
            <v>596463/00078</v>
          </cell>
          <cell r="D849" t="str">
            <v>WG WHITE CINN RAISIN BAGEL IW</v>
          </cell>
          <cell r="E849" t="str">
            <v>LENDERS</v>
          </cell>
          <cell r="F849" t="str">
            <v>72/2.25OZ</v>
          </cell>
          <cell r="G849">
            <v>14</v>
          </cell>
          <cell r="H849" t="str">
            <v>Yes</v>
          </cell>
          <cell r="I849" t="str">
            <v>CS</v>
          </cell>
        </row>
        <row r="850">
          <cell r="B850">
            <v>139717</v>
          </cell>
          <cell r="C850" t="str">
            <v>633870/00080</v>
          </cell>
          <cell r="D850" t="str">
            <v>WG WHITE BLUEBERRY BAGEL IW</v>
          </cell>
          <cell r="E850" t="str">
            <v>LENDERS</v>
          </cell>
          <cell r="F850" t="str">
            <v>72/2.25OZ</v>
          </cell>
          <cell r="G850">
            <v>15</v>
          </cell>
          <cell r="H850" t="str">
            <v>Yes</v>
          </cell>
          <cell r="I850" t="str">
            <v>CS</v>
          </cell>
        </row>
        <row r="851">
          <cell r="B851">
            <v>139718</v>
          </cell>
          <cell r="C851" t="str">
            <v>3350575W</v>
          </cell>
          <cell r="D851" t="str">
            <v>BURRITO BF BEAN RED CHILE WG</v>
          </cell>
          <cell r="E851" t="str">
            <v>ARIZONA GOLD</v>
          </cell>
          <cell r="F851" t="str">
            <v>54/5.75OZ</v>
          </cell>
          <cell r="G851">
            <v>0</v>
          </cell>
          <cell r="H851" t="str">
            <v>Yes</v>
          </cell>
          <cell r="I851" t="str">
            <v>CS</v>
          </cell>
        </row>
        <row r="852">
          <cell r="B852">
            <v>139728</v>
          </cell>
          <cell r="C852">
            <v>79009</v>
          </cell>
          <cell r="D852" t="str">
            <v>CHICKEN EGG ROLLS WW</v>
          </cell>
          <cell r="E852" t="str">
            <v>ASIAN FOOD SOLUTIONS</v>
          </cell>
          <cell r="F852" t="str">
            <v>100/3OZ</v>
          </cell>
          <cell r="G852">
            <v>0</v>
          </cell>
          <cell r="H852" t="str">
            <v>Yes</v>
          </cell>
          <cell r="I852" t="str">
            <v>CS</v>
          </cell>
        </row>
        <row r="853">
          <cell r="B853">
            <v>139732</v>
          </cell>
          <cell r="C853" t="str">
            <v>9614VA/607329</v>
          </cell>
          <cell r="D853" t="str">
            <v>LF VANILLA YOGURT</v>
          </cell>
          <cell r="E853" t="str">
            <v>PERFECT PARFAIT</v>
          </cell>
          <cell r="F853" t="str">
            <v>2/14LB</v>
          </cell>
          <cell r="G853">
            <v>0</v>
          </cell>
          <cell r="H853" t="str">
            <v>Yes</v>
          </cell>
          <cell r="I853" t="str">
            <v>CS</v>
          </cell>
        </row>
        <row r="854">
          <cell r="B854">
            <v>139736</v>
          </cell>
          <cell r="C854">
            <v>91690</v>
          </cell>
          <cell r="D854" t="str">
            <v>CHICKEN NUGGETS</v>
          </cell>
          <cell r="E854" t="str">
            <v>FOSTER FARMS</v>
          </cell>
          <cell r="F854" t="str">
            <v>6/5LB</v>
          </cell>
          <cell r="G854">
            <v>0</v>
          </cell>
          <cell r="H854" t="str">
            <v>Yes</v>
          </cell>
          <cell r="I854" t="str">
            <v>CS</v>
          </cell>
        </row>
        <row r="855">
          <cell r="B855">
            <v>139749</v>
          </cell>
          <cell r="C855" t="str">
            <v>001562-0269/395878</v>
          </cell>
          <cell r="D855" t="str">
            <v>COOKED ITALIAN SAUSAGE</v>
          </cell>
          <cell r="E855" t="str">
            <v>BONICI</v>
          </cell>
          <cell r="F855" t="str">
            <v>2/5LB</v>
          </cell>
          <cell r="G855">
            <v>15</v>
          </cell>
          <cell r="H855" t="str">
            <v>Yes</v>
          </cell>
          <cell r="I855" t="str">
            <v>CS</v>
          </cell>
        </row>
        <row r="856">
          <cell r="B856">
            <v>139750</v>
          </cell>
          <cell r="C856" t="str">
            <v>SCIN25/597602</v>
          </cell>
          <cell r="D856" t="str">
            <v>CHICKELESS VEGETARIAN PATTIES</v>
          </cell>
          <cell r="E856" t="str">
            <v>DR. PRAEGERS</v>
          </cell>
          <cell r="F856" t="str">
            <v>10LB</v>
          </cell>
          <cell r="G856">
            <v>0</v>
          </cell>
          <cell r="H856" t="str">
            <v>Yes</v>
          </cell>
          <cell r="I856" t="str">
            <v>CS</v>
          </cell>
        </row>
        <row r="857">
          <cell r="B857">
            <v>139751</v>
          </cell>
          <cell r="C857" t="str">
            <v>SVBIN3-CN/597592</v>
          </cell>
          <cell r="D857" t="str">
            <v>VEGAN BURGER</v>
          </cell>
          <cell r="E857" t="str">
            <v>DR. PRAEGERS</v>
          </cell>
          <cell r="F857" t="str">
            <v>10LB</v>
          </cell>
          <cell r="G857">
            <v>35</v>
          </cell>
          <cell r="H857" t="str">
            <v>Yes</v>
          </cell>
          <cell r="I857" t="str">
            <v>CS</v>
          </cell>
        </row>
        <row r="858">
          <cell r="B858">
            <v>139759</v>
          </cell>
          <cell r="C858" t="str">
            <v>BTB61W</v>
          </cell>
          <cell r="D858" t="str">
            <v>BEEF &amp; CHS TAQUITO IW</v>
          </cell>
          <cell r="E858" t="str">
            <v>MICHAEL B'S BESTWAY</v>
          </cell>
          <cell r="F858" t="str">
            <v>50/4.4OZ</v>
          </cell>
          <cell r="G858">
            <v>114</v>
          </cell>
          <cell r="H858" t="str">
            <v>Yes</v>
          </cell>
          <cell r="I858" t="str">
            <v>CS</v>
          </cell>
        </row>
        <row r="859">
          <cell r="B859">
            <v>139760</v>
          </cell>
          <cell r="C859" t="str">
            <v>OFC-2265</v>
          </cell>
          <cell r="D859" t="str">
            <v>SRIRACHA HONEY SAUCE</v>
          </cell>
          <cell r="E859" t="str">
            <v>CHEFS CORNER</v>
          </cell>
          <cell r="F859" t="str">
            <v>15/2LB</v>
          </cell>
          <cell r="G859">
            <v>1</v>
          </cell>
          <cell r="H859" t="str">
            <v>Yes</v>
          </cell>
          <cell r="I859" t="str">
            <v>CS</v>
          </cell>
        </row>
        <row r="860">
          <cell r="B860">
            <v>139768</v>
          </cell>
          <cell r="C860">
            <v>95559</v>
          </cell>
          <cell r="D860" t="str">
            <v>RAW GROUND TURKEY</v>
          </cell>
          <cell r="E860" t="str">
            <v>FOSTER FARMS</v>
          </cell>
          <cell r="F860" t="str">
            <v>2/10LB</v>
          </cell>
          <cell r="G860">
            <v>5</v>
          </cell>
          <cell r="H860" t="str">
            <v>Yes</v>
          </cell>
          <cell r="I860" t="str">
            <v>CS</v>
          </cell>
        </row>
        <row r="861">
          <cell r="B861">
            <v>139770</v>
          </cell>
          <cell r="C861">
            <v>10000062320</v>
          </cell>
          <cell r="D861" t="str">
            <v>SMART PICKS MEATLOAF SLCD</v>
          </cell>
          <cell r="E861" t="str">
            <v>ADVANCE PIERRE</v>
          </cell>
          <cell r="F861" t="str">
            <v>76/3.15OZ</v>
          </cell>
          <cell r="G861">
            <v>0</v>
          </cell>
          <cell r="H861" t="str">
            <v>Yes</v>
          </cell>
          <cell r="I861" t="str">
            <v>CS</v>
          </cell>
        </row>
        <row r="862">
          <cell r="B862">
            <v>139771</v>
          </cell>
          <cell r="C862">
            <v>10071179034841</v>
          </cell>
          <cell r="D862" t="str">
            <v>RSTD CORN &amp; JALAPENO</v>
          </cell>
          <cell r="E862" t="str">
            <v>SIMPLOT</v>
          </cell>
          <cell r="F862" t="str">
            <v>6/2.5LB</v>
          </cell>
          <cell r="G862">
            <v>21</v>
          </cell>
          <cell r="H862" t="str">
            <v>Yes</v>
          </cell>
          <cell r="I862" t="str">
            <v>CS</v>
          </cell>
        </row>
        <row r="863">
          <cell r="B863">
            <v>139774</v>
          </cell>
          <cell r="C863">
            <v>100850</v>
          </cell>
          <cell r="D863" t="str">
            <v>10" WWW TORTILLA</v>
          </cell>
          <cell r="E863" t="str">
            <v>MI RANCHO</v>
          </cell>
          <cell r="F863" t="str">
            <v>12/10CT</v>
          </cell>
          <cell r="G863">
            <v>0</v>
          </cell>
          <cell r="H863" t="str">
            <v>Yes</v>
          </cell>
          <cell r="I863" t="str">
            <v>CS</v>
          </cell>
        </row>
        <row r="864">
          <cell r="B864">
            <v>139779</v>
          </cell>
          <cell r="C864">
            <v>6020</v>
          </cell>
          <cell r="D864" t="str">
            <v>WG SPROUTED BRD 6/24 SLC FRZ</v>
          </cell>
          <cell r="E864" t="str">
            <v>ALVARADO STREET BAKERY</v>
          </cell>
          <cell r="F864" t="str">
            <v>6/24 SLCS</v>
          </cell>
          <cell r="G864">
            <v>79</v>
          </cell>
          <cell r="H864" t="str">
            <v>Yes</v>
          </cell>
          <cell r="I864" t="str">
            <v>CS</v>
          </cell>
        </row>
        <row r="865">
          <cell r="B865">
            <v>139785</v>
          </cell>
          <cell r="C865" t="str">
            <v>PMK3002</v>
          </cell>
          <cell r="D865" t="str">
            <v>SAUCE TIKKA MASALA</v>
          </cell>
          <cell r="E865" t="str">
            <v>MONSOON KITCHENS</v>
          </cell>
          <cell r="F865" t="str">
            <v>2/4LB</v>
          </cell>
          <cell r="G865">
            <v>0</v>
          </cell>
          <cell r="H865" t="str">
            <v>Yes</v>
          </cell>
          <cell r="I865" t="str">
            <v>CS</v>
          </cell>
        </row>
        <row r="866">
          <cell r="B866">
            <v>139786</v>
          </cell>
          <cell r="C866" t="str">
            <v>599475/08198</v>
          </cell>
          <cell r="D866" t="str">
            <v>SMART CHOICE ENGLISH MUFFINS</v>
          </cell>
          <cell r="E866" t="str">
            <v>MUFFIN TOWN</v>
          </cell>
          <cell r="F866" t="str">
            <v>144/2OZ</v>
          </cell>
          <cell r="G866">
            <v>0</v>
          </cell>
          <cell r="H866" t="str">
            <v>Yes</v>
          </cell>
          <cell r="I866" t="str">
            <v>CS</v>
          </cell>
        </row>
        <row r="867">
          <cell r="B867">
            <v>139788</v>
          </cell>
          <cell r="C867" t="str">
            <v>539870/50104</v>
          </cell>
          <cell r="D867" t="str">
            <v>NAE TURKEY SAUSAGE PATTY</v>
          </cell>
          <cell r="E867" t="str">
            <v>PERDUE FARMS</v>
          </cell>
          <cell r="F867" t="str">
            <v>10LB</v>
          </cell>
          <cell r="G867">
            <v>0</v>
          </cell>
          <cell r="H867" t="str">
            <v>Yes</v>
          </cell>
          <cell r="I867" t="str">
            <v>CS</v>
          </cell>
        </row>
        <row r="868">
          <cell r="B868">
            <v>139790</v>
          </cell>
          <cell r="C868" t="str">
            <v>COMEG-0500</v>
          </cell>
          <cell r="D868" t="str">
            <v>WG CHICKEN EGG ROLL</v>
          </cell>
          <cell r="E868" t="str">
            <v>CHEFS CORNER</v>
          </cell>
          <cell r="F868" t="str">
            <v>96/2.5OZ</v>
          </cell>
          <cell r="G868">
            <v>0</v>
          </cell>
          <cell r="H868" t="str">
            <v>Yes</v>
          </cell>
          <cell r="I868" t="str">
            <v>CS</v>
          </cell>
        </row>
        <row r="869">
          <cell r="B869">
            <v>139793</v>
          </cell>
          <cell r="C869">
            <v>10071179193425</v>
          </cell>
          <cell r="D869" t="str">
            <v>WESTERN GUACAMOLE</v>
          </cell>
          <cell r="E869" t="str">
            <v>SIMPLOT</v>
          </cell>
          <cell r="F869" t="str">
            <v>12/1LB</v>
          </cell>
          <cell r="G869">
            <v>7</v>
          </cell>
          <cell r="H869" t="str">
            <v>Yes</v>
          </cell>
          <cell r="I869" t="str">
            <v>CS</v>
          </cell>
        </row>
        <row r="870">
          <cell r="B870">
            <v>139796</v>
          </cell>
          <cell r="C870" t="str">
            <v>579CE</v>
          </cell>
          <cell r="D870" t="str">
            <v>BEEF CHILI W/ BEANS</v>
          </cell>
          <cell r="E870" t="str">
            <v>JTM</v>
          </cell>
          <cell r="F870" t="str">
            <v>6/5LB</v>
          </cell>
          <cell r="G870">
            <v>0</v>
          </cell>
          <cell r="H870" t="str">
            <v>Yes</v>
          </cell>
          <cell r="I870" t="str">
            <v>CS</v>
          </cell>
        </row>
        <row r="871">
          <cell r="B871">
            <v>139799</v>
          </cell>
          <cell r="C871">
            <v>100346</v>
          </cell>
          <cell r="D871" t="str">
            <v>6.25" WHEAT FLOUR TORTILLA</v>
          </cell>
          <cell r="E871" t="str">
            <v>MI RANCHO</v>
          </cell>
          <cell r="F871" t="str">
            <v>24/10CT</v>
          </cell>
          <cell r="G871">
            <v>0</v>
          </cell>
          <cell r="H871" t="str">
            <v>Yes</v>
          </cell>
          <cell r="I871" t="str">
            <v>CS</v>
          </cell>
        </row>
        <row r="872">
          <cell r="B872">
            <v>139802</v>
          </cell>
          <cell r="C872" t="str">
            <v>WGEM144</v>
          </cell>
          <cell r="D872" t="str">
            <v>WG ENGLISH MUFFINS SL</v>
          </cell>
          <cell r="E872" t="str">
            <v>SKY BLUE FOODS</v>
          </cell>
          <cell r="F872" t="str">
            <v>12/12/2OZ</v>
          </cell>
          <cell r="G872">
            <v>0</v>
          </cell>
          <cell r="H872" t="str">
            <v>Yes</v>
          </cell>
          <cell r="I872" t="str">
            <v>CS</v>
          </cell>
        </row>
        <row r="873">
          <cell r="B873">
            <v>139807</v>
          </cell>
          <cell r="C873" t="str">
            <v>Y0066</v>
          </cell>
          <cell r="D873" t="str">
            <v>CRISSCUT FRIES SPCY FRZ PTTOS</v>
          </cell>
          <cell r="E873" t="str">
            <v>LAMB WESTON</v>
          </cell>
          <cell r="F873" t="str">
            <v>6/4.5LBS</v>
          </cell>
          <cell r="G873">
            <v>0</v>
          </cell>
          <cell r="H873" t="str">
            <v>Yes</v>
          </cell>
          <cell r="I873" t="str">
            <v>CS</v>
          </cell>
        </row>
        <row r="874">
          <cell r="B874">
            <v>139809</v>
          </cell>
          <cell r="C874" t="str">
            <v>OFC-2264</v>
          </cell>
          <cell r="D874" t="str">
            <v>THAI CHILI SAUCE</v>
          </cell>
          <cell r="E874" t="str">
            <v>CHEFS CORNER</v>
          </cell>
          <cell r="F874" t="str">
            <v>15/2LB</v>
          </cell>
          <cell r="G874">
            <v>0</v>
          </cell>
          <cell r="H874" t="str">
            <v>Yes</v>
          </cell>
          <cell r="I874" t="str">
            <v>CS</v>
          </cell>
        </row>
        <row r="875">
          <cell r="B875">
            <v>139810</v>
          </cell>
          <cell r="C875" t="str">
            <v>OFC-2237</v>
          </cell>
          <cell r="D875" t="str">
            <v>LEMONGRASS SAUCE</v>
          </cell>
          <cell r="E875" t="str">
            <v>CHEFS CORNER</v>
          </cell>
          <cell r="F875" t="str">
            <v>15/2LB</v>
          </cell>
          <cell r="G875">
            <v>0</v>
          </cell>
          <cell r="H875" t="str">
            <v>Yes</v>
          </cell>
          <cell r="I875" t="str">
            <v>CS</v>
          </cell>
        </row>
        <row r="876">
          <cell r="B876">
            <v>139815</v>
          </cell>
          <cell r="C876">
            <v>260</v>
          </cell>
          <cell r="D876" t="str">
            <v>WG CORNMEAL SUPER STAR</v>
          </cell>
          <cell r="E876" t="str">
            <v>DAVES</v>
          </cell>
          <cell r="F876" t="str">
            <v>90/2.55OZ</v>
          </cell>
          <cell r="G876">
            <v>0</v>
          </cell>
          <cell r="H876" t="str">
            <v>Yes</v>
          </cell>
          <cell r="I876" t="str">
            <v>CS</v>
          </cell>
        </row>
        <row r="877">
          <cell r="B877">
            <v>139816</v>
          </cell>
          <cell r="C877" t="str">
            <v>WGCCC192-1S</v>
          </cell>
          <cell r="D877" t="str">
            <v>WG CHOC/CHIP DOUGH COOKIE PUCK</v>
          </cell>
          <cell r="E877" t="str">
            <v>FAT CAT BAKERY</v>
          </cell>
          <cell r="F877" t="str">
            <v>192/1.3OZ</v>
          </cell>
          <cell r="G877">
            <v>85</v>
          </cell>
          <cell r="H877" t="str">
            <v>Yes</v>
          </cell>
          <cell r="I877" t="str">
            <v>CS</v>
          </cell>
        </row>
        <row r="878">
          <cell r="B878">
            <v>139827</v>
          </cell>
          <cell r="C878">
            <v>629</v>
          </cell>
          <cell r="D878" t="str">
            <v>WG BANANA MINI PANCAKES IW</v>
          </cell>
          <cell r="E878" t="str">
            <v>DEWAFELBAKKER</v>
          </cell>
          <cell r="F878" t="str">
            <v>72/3OZ</v>
          </cell>
          <cell r="G878">
            <v>271</v>
          </cell>
          <cell r="H878" t="str">
            <v>Yes</v>
          </cell>
          <cell r="I878" t="str">
            <v>CS</v>
          </cell>
        </row>
        <row r="879">
          <cell r="B879">
            <v>139830</v>
          </cell>
          <cell r="C879">
            <v>10000036919</v>
          </cell>
          <cell r="D879" t="str">
            <v>MEATLOAF CHS KETCHUP FC</v>
          </cell>
          <cell r="E879" t="str">
            <v>ADVANCE PIERRE</v>
          </cell>
          <cell r="F879" t="str">
            <v>100/2.9OZ</v>
          </cell>
          <cell r="G879">
            <v>1</v>
          </cell>
          <cell r="H879" t="str">
            <v>Yes</v>
          </cell>
          <cell r="I879" t="str">
            <v>CS</v>
          </cell>
        </row>
        <row r="880">
          <cell r="B880">
            <v>139841</v>
          </cell>
          <cell r="C880">
            <v>10000062998</v>
          </cell>
          <cell r="D880" t="str">
            <v>VGTRN MINI TWN BRGR WHT AM CHS IW</v>
          </cell>
          <cell r="E880" t="str">
            <v>ADVANCE PIERRE</v>
          </cell>
          <cell r="F880" t="str">
            <v>96/4.6OZ</v>
          </cell>
          <cell r="G880">
            <v>0</v>
          </cell>
          <cell r="H880" t="str">
            <v>Yes</v>
          </cell>
          <cell r="I880" t="str">
            <v>CS</v>
          </cell>
        </row>
        <row r="881">
          <cell r="B881">
            <v>139846</v>
          </cell>
          <cell r="C881">
            <v>95388</v>
          </cell>
          <cell r="D881" t="str">
            <v>ABF CHICKEN DRUM IQF</v>
          </cell>
          <cell r="E881" t="str">
            <v>FOSTER FARMS</v>
          </cell>
          <cell r="F881" t="str">
            <v>40LB</v>
          </cell>
          <cell r="G881">
            <v>0</v>
          </cell>
          <cell r="H881" t="str">
            <v>Yes</v>
          </cell>
          <cell r="I881" t="str">
            <v>CS</v>
          </cell>
        </row>
        <row r="882">
          <cell r="B882">
            <v>139847</v>
          </cell>
          <cell r="C882">
            <v>79185</v>
          </cell>
          <cell r="D882" t="str">
            <v>WG CHOC CHIP COOKIES IW</v>
          </cell>
          <cell r="E882" t="str">
            <v>BUENA VISTA</v>
          </cell>
          <cell r="F882" t="str">
            <v>90/1.85OZ</v>
          </cell>
          <cell r="G882">
            <v>50</v>
          </cell>
          <cell r="H882" t="str">
            <v>Yes</v>
          </cell>
          <cell r="I882" t="str">
            <v>CS</v>
          </cell>
        </row>
        <row r="883">
          <cell r="B883">
            <v>139848</v>
          </cell>
          <cell r="C883" t="str">
            <v>DB-24WG-30/580486</v>
          </cell>
          <cell r="D883" t="str">
            <v>WG DOUGHBALL</v>
          </cell>
          <cell r="E883" t="str">
            <v>VENICE BAKING COMPANY</v>
          </cell>
          <cell r="F883" t="str">
            <v>30/24OZ</v>
          </cell>
          <cell r="G883">
            <v>0</v>
          </cell>
          <cell r="H883" t="str">
            <v>Yes</v>
          </cell>
          <cell r="I883" t="str">
            <v>CS</v>
          </cell>
        </row>
        <row r="884">
          <cell r="B884">
            <v>139851</v>
          </cell>
          <cell r="C884">
            <v>9488</v>
          </cell>
          <cell r="D884" t="str">
            <v>WG LETS CELEBR CUPCAKE CHOC IW</v>
          </cell>
          <cell r="E884" t="str">
            <v>SUPER BAKERY</v>
          </cell>
          <cell r="F884" t="str">
            <v>72/1.5OZ</v>
          </cell>
          <cell r="G884">
            <v>0</v>
          </cell>
          <cell r="H884" t="str">
            <v>Yes</v>
          </cell>
          <cell r="I884" t="str">
            <v>CS</v>
          </cell>
        </row>
        <row r="885">
          <cell r="B885">
            <v>139853</v>
          </cell>
          <cell r="C885">
            <v>6656</v>
          </cell>
          <cell r="D885" t="str">
            <v>WG MAPLE WAFFLE SANDWICH</v>
          </cell>
          <cell r="E885" t="str">
            <v>BAKE CRAFTERS</v>
          </cell>
          <cell r="F885" t="str">
            <v>126/3OZ</v>
          </cell>
          <cell r="G885">
            <v>15</v>
          </cell>
          <cell r="H885" t="str">
            <v>Yes</v>
          </cell>
          <cell r="I885" t="str">
            <v>CS</v>
          </cell>
        </row>
        <row r="886">
          <cell r="B886">
            <v>139856</v>
          </cell>
          <cell r="C886" t="str">
            <v>P-373-01</v>
          </cell>
          <cell r="D886" t="str">
            <v>ITALIAN SAUSAGE LINK</v>
          </cell>
          <cell r="E886" t="str">
            <v>GREEN BELLIES</v>
          </cell>
          <cell r="F886" t="str">
            <v>50/2.5OZ</v>
          </cell>
          <cell r="G886">
            <v>0</v>
          </cell>
          <cell r="H886" t="str">
            <v>Yes</v>
          </cell>
          <cell r="I886" t="str">
            <v>CS</v>
          </cell>
        </row>
        <row r="887">
          <cell r="B887">
            <v>139859</v>
          </cell>
          <cell r="C887">
            <v>39312</v>
          </cell>
          <cell r="D887" t="str">
            <v>VGTBL THICK &amp; EASY PREED CRRTS</v>
          </cell>
          <cell r="E887" t="str">
            <v>HORMEL HEALTHLABS</v>
          </cell>
          <cell r="F887" t="str">
            <v>24/3OZ</v>
          </cell>
          <cell r="G887">
            <v>0</v>
          </cell>
          <cell r="H887" t="str">
            <v>Yes</v>
          </cell>
          <cell r="I887" t="str">
            <v>CS</v>
          </cell>
        </row>
        <row r="888">
          <cell r="B888">
            <v>139861</v>
          </cell>
          <cell r="C888" t="str">
            <v>19008/640508</v>
          </cell>
          <cell r="D888" t="str">
            <v>WG PANCAKE SAUSAGE STICK IW</v>
          </cell>
          <cell r="E888" t="str">
            <v>SARA LEE</v>
          </cell>
          <cell r="F888" t="str">
            <v>48/2.51OZ</v>
          </cell>
          <cell r="G888">
            <v>0</v>
          </cell>
          <cell r="H888" t="str">
            <v>Yes</v>
          </cell>
          <cell r="I888" t="str">
            <v>CS</v>
          </cell>
        </row>
        <row r="889">
          <cell r="B889">
            <v>139864</v>
          </cell>
          <cell r="C889">
            <v>10837</v>
          </cell>
          <cell r="D889" t="str">
            <v>THICK &amp; EASY PUREED ROAST BEEF</v>
          </cell>
          <cell r="E889" t="str">
            <v>HORMEL HEALTHLABS</v>
          </cell>
          <cell r="F889" t="str">
            <v>24/3OZ</v>
          </cell>
          <cell r="G889">
            <v>0</v>
          </cell>
          <cell r="H889" t="str">
            <v>Yes</v>
          </cell>
          <cell r="I889" t="str">
            <v>CS</v>
          </cell>
        </row>
        <row r="890">
          <cell r="B890">
            <v>139868</v>
          </cell>
          <cell r="C890">
            <v>6625</v>
          </cell>
          <cell r="D890" t="str">
            <v>WG BRD CHIX BISCUIT SNDWCH IW</v>
          </cell>
          <cell r="E890" t="str">
            <v>BAKE CRAFTERS</v>
          </cell>
          <cell r="F890" t="str">
            <v>96/3.2OZ</v>
          </cell>
          <cell r="G890">
            <v>0</v>
          </cell>
          <cell r="H890" t="str">
            <v>Yes</v>
          </cell>
          <cell r="I890" t="str">
            <v>CS</v>
          </cell>
        </row>
        <row r="891">
          <cell r="B891">
            <v>139871</v>
          </cell>
          <cell r="C891">
            <v>73123001</v>
          </cell>
          <cell r="D891" t="str">
            <v>FISH FILLET GRENADIER IQF</v>
          </cell>
          <cell r="E891" t="str">
            <v>REAL GOOD FISH</v>
          </cell>
          <cell r="F891" t="str">
            <v>1/10LB</v>
          </cell>
          <cell r="G891">
            <v>0</v>
          </cell>
          <cell r="H891" t="str">
            <v>Yes</v>
          </cell>
          <cell r="I891" t="str">
            <v>CS</v>
          </cell>
        </row>
        <row r="892">
          <cell r="B892">
            <v>139875</v>
          </cell>
          <cell r="C892">
            <v>100849</v>
          </cell>
          <cell r="D892" t="str">
            <v>8" WWW TORTILLA</v>
          </cell>
          <cell r="E892" t="str">
            <v>MI RANCHO</v>
          </cell>
          <cell r="F892" t="str">
            <v>20/10CT</v>
          </cell>
          <cell r="G892">
            <v>0</v>
          </cell>
          <cell r="H892" t="str">
            <v>Yes</v>
          </cell>
          <cell r="I892" t="str">
            <v>CS</v>
          </cell>
        </row>
        <row r="893">
          <cell r="B893">
            <v>139876</v>
          </cell>
          <cell r="C893" t="str">
            <v>5845/632071</v>
          </cell>
          <cell r="D893" t="str">
            <v>FC CHIX BREAST STRIP FRITTERS</v>
          </cell>
          <cell r="E893" t="str">
            <v>BRAKEBUSH</v>
          </cell>
          <cell r="F893" t="str">
            <v>2/5LB</v>
          </cell>
          <cell r="G893">
            <v>2</v>
          </cell>
          <cell r="H893" t="str">
            <v>Yes</v>
          </cell>
          <cell r="I893" t="str">
            <v>CS</v>
          </cell>
        </row>
        <row r="894">
          <cell r="B894">
            <v>139882</v>
          </cell>
          <cell r="C894">
            <v>6641</v>
          </cell>
          <cell r="D894" t="str">
            <v>WG TRKY BOLOGNA SNDWCH IW</v>
          </cell>
          <cell r="E894" t="str">
            <v>BAKE CRAFTERS</v>
          </cell>
          <cell r="F894" t="str">
            <v>84/5OZ</v>
          </cell>
          <cell r="G894">
            <v>0</v>
          </cell>
          <cell r="H894" t="str">
            <v>Yes</v>
          </cell>
          <cell r="I894" t="str">
            <v>CS</v>
          </cell>
        </row>
        <row r="895">
          <cell r="B895">
            <v>139885</v>
          </cell>
          <cell r="C895">
            <v>72420</v>
          </cell>
          <cell r="D895" t="str">
            <v>WG PATRIOTIC COOKIE IW</v>
          </cell>
          <cell r="E895" t="str">
            <v>BUENA VISTA</v>
          </cell>
          <cell r="F895" t="str">
            <v>150/1OZ</v>
          </cell>
          <cell r="G895">
            <v>0</v>
          </cell>
          <cell r="H895" t="str">
            <v>Yes</v>
          </cell>
          <cell r="I895" t="str">
            <v>CS</v>
          </cell>
        </row>
        <row r="896">
          <cell r="B896">
            <v>139888</v>
          </cell>
          <cell r="C896" t="str">
            <v>SB-450</v>
          </cell>
          <cell r="D896" t="str">
            <v>51% WW HAWAIIIAN HAMBURGER BUN</v>
          </cell>
          <cell r="E896" t="str">
            <v>SHANNONS</v>
          </cell>
          <cell r="F896" t="str">
            <v>144/1.9OZ</v>
          </cell>
          <cell r="G896">
            <v>0</v>
          </cell>
          <cell r="H896" t="str">
            <v>Yes</v>
          </cell>
          <cell r="I896" t="str">
            <v>CS</v>
          </cell>
        </row>
        <row r="897">
          <cell r="B897">
            <v>139892</v>
          </cell>
          <cell r="C897">
            <v>78185</v>
          </cell>
          <cell r="D897" t="str">
            <v>WG CHC CHP CKY DGH W/ BAGS</v>
          </cell>
          <cell r="E897" t="str">
            <v>BUENA VISTA</v>
          </cell>
          <cell r="F897" t="str">
            <v>135/1.85OZ</v>
          </cell>
          <cell r="G897">
            <v>429</v>
          </cell>
          <cell r="H897" t="str">
            <v>Yes</v>
          </cell>
          <cell r="I897" t="str">
            <v>CS</v>
          </cell>
        </row>
        <row r="898">
          <cell r="B898">
            <v>139907</v>
          </cell>
          <cell r="C898">
            <v>15006</v>
          </cell>
          <cell r="D898" t="str">
            <v>PULL PORK CARNITA STYLE CKD</v>
          </cell>
          <cell r="E898" t="str">
            <v>BROOKWOOD FARMS</v>
          </cell>
          <cell r="F898" t="str">
            <v>2/5LB</v>
          </cell>
          <cell r="G898">
            <v>27</v>
          </cell>
          <cell r="H898" t="str">
            <v>Yes</v>
          </cell>
          <cell r="I898" t="str">
            <v>CS</v>
          </cell>
        </row>
        <row r="899">
          <cell r="B899">
            <v>139909</v>
          </cell>
          <cell r="C899" t="str">
            <v>I1831</v>
          </cell>
          <cell r="D899" t="str">
            <v>YOGURT CHOC PPPRMNT SWIRL FZN</v>
          </cell>
          <cell r="E899" t="str">
            <v>BIG SPOON YOGURT</v>
          </cell>
          <cell r="F899" t="str">
            <v>24/5.5OZ</v>
          </cell>
          <cell r="G899">
            <v>0</v>
          </cell>
          <cell r="H899" t="str">
            <v>Yes</v>
          </cell>
          <cell r="I899" t="str">
            <v>CS</v>
          </cell>
        </row>
        <row r="900">
          <cell r="B900">
            <v>139910</v>
          </cell>
          <cell r="C900">
            <v>882382</v>
          </cell>
          <cell r="D900" t="str">
            <v>6"WW FLOUR TORTILLA</v>
          </cell>
          <cell r="E900" t="str">
            <v>LA TAPATIA</v>
          </cell>
          <cell r="F900" t="str">
            <v>6/20CT</v>
          </cell>
          <cell r="G900">
            <v>25</v>
          </cell>
          <cell r="H900" t="str">
            <v>Yes</v>
          </cell>
          <cell r="I900" t="str">
            <v>CS</v>
          </cell>
        </row>
        <row r="901">
          <cell r="B901">
            <v>139911</v>
          </cell>
          <cell r="C901">
            <v>48358</v>
          </cell>
          <cell r="D901" t="str">
            <v>CHILI CHIPOTLE GARDEN VEG</v>
          </cell>
          <cell r="E901" t="str">
            <v>WHITEYS</v>
          </cell>
          <cell r="F901" t="str">
            <v>4/5LB</v>
          </cell>
          <cell r="G901">
            <v>0</v>
          </cell>
          <cell r="H901" t="str">
            <v>Yes</v>
          </cell>
          <cell r="I901" t="str">
            <v>CS</v>
          </cell>
        </row>
        <row r="902">
          <cell r="B902">
            <v>139918</v>
          </cell>
          <cell r="C902">
            <v>91692</v>
          </cell>
          <cell r="D902" t="str">
            <v>WG CHIX PATTY NAE CN</v>
          </cell>
          <cell r="E902" t="str">
            <v>FOSTER FARMS</v>
          </cell>
          <cell r="F902" t="str">
            <v>30LB</v>
          </cell>
          <cell r="G902">
            <v>0</v>
          </cell>
          <cell r="H902" t="str">
            <v>Yes</v>
          </cell>
          <cell r="I902" t="str">
            <v>CS</v>
          </cell>
        </row>
        <row r="903">
          <cell r="B903">
            <v>139919</v>
          </cell>
          <cell r="C903">
            <v>91694</v>
          </cell>
          <cell r="D903" t="str">
            <v>NAE CN GRL MKD THIGH STRIPS FC</v>
          </cell>
          <cell r="E903" t="str">
            <v>FOSTER FARMS</v>
          </cell>
          <cell r="F903" t="str">
            <v>30LB</v>
          </cell>
          <cell r="G903">
            <v>0</v>
          </cell>
          <cell r="H903" t="str">
            <v>Yes</v>
          </cell>
          <cell r="I903" t="str">
            <v>CS</v>
          </cell>
        </row>
        <row r="904">
          <cell r="B904">
            <v>139921</v>
          </cell>
          <cell r="C904" t="str">
            <v>I1775</v>
          </cell>
          <cell r="D904" t="str">
            <v xml:space="preserve">YOGURT CHOC PPPRMNT SWIRL FZN </v>
          </cell>
          <cell r="E904" t="str">
            <v>BIG SPOON YOGURT</v>
          </cell>
          <cell r="F904" t="str">
            <v>36/3.5OZ</v>
          </cell>
          <cell r="G904">
            <v>0</v>
          </cell>
          <cell r="H904" t="str">
            <v>Yes</v>
          </cell>
          <cell r="I904" t="str">
            <v>CS</v>
          </cell>
        </row>
        <row r="905">
          <cell r="B905">
            <v>139922</v>
          </cell>
          <cell r="C905">
            <v>2101</v>
          </cell>
          <cell r="D905" t="str">
            <v>6 3/4" 4/1 BEEF FRANKS</v>
          </cell>
          <cell r="E905" t="str">
            <v>HOFFY</v>
          </cell>
          <cell r="F905" t="str">
            <v>4/5LB</v>
          </cell>
          <cell r="G905">
            <v>0</v>
          </cell>
          <cell r="H905" t="str">
            <v>Yes</v>
          </cell>
          <cell r="I905" t="str">
            <v>CS</v>
          </cell>
        </row>
        <row r="906">
          <cell r="B906">
            <v>139923</v>
          </cell>
          <cell r="C906" t="str">
            <v>1900 / 1800</v>
          </cell>
          <cell r="D906" t="str">
            <v>TORTA BULK</v>
          </cell>
          <cell r="E906" t="str">
            <v>LUPITAS</v>
          </cell>
          <cell r="F906" t="str">
            <v>84/2.25OZ</v>
          </cell>
          <cell r="G906">
            <v>0</v>
          </cell>
          <cell r="H906" t="str">
            <v>Yes</v>
          </cell>
          <cell r="I906" t="str">
            <v>CS</v>
          </cell>
        </row>
        <row r="907">
          <cell r="B907">
            <v>139930</v>
          </cell>
          <cell r="C907">
            <v>139152</v>
          </cell>
          <cell r="D907" t="str">
            <v>FZN EDAMAME SHELLED IW 50/3OZ</v>
          </cell>
          <cell r="E907" t="str">
            <v>FRESH PRODUCE</v>
          </cell>
          <cell r="F907" t="str">
            <v>50/3OZ</v>
          </cell>
          <cell r="G907">
            <v>109</v>
          </cell>
          <cell r="H907" t="str">
            <v>Yes</v>
          </cell>
          <cell r="I907" t="str">
            <v>CS</v>
          </cell>
        </row>
        <row r="908">
          <cell r="B908">
            <v>139932</v>
          </cell>
          <cell r="C908">
            <v>13007</v>
          </cell>
          <cell r="D908" t="str">
            <v>SLUSH CHERRY LIMEADE</v>
          </cell>
          <cell r="E908" t="str">
            <v>COOL TROPICS</v>
          </cell>
          <cell r="F908" t="str">
            <v>60/4OZ</v>
          </cell>
          <cell r="G908">
            <v>0</v>
          </cell>
          <cell r="H908" t="str">
            <v>Yes</v>
          </cell>
          <cell r="I908" t="str">
            <v>CS</v>
          </cell>
        </row>
        <row r="909">
          <cell r="B909">
            <v>139938</v>
          </cell>
          <cell r="C909">
            <v>10000068200</v>
          </cell>
          <cell r="D909" t="str">
            <v>MN TWN GRL CHX PPR CHS WG BUN IW</v>
          </cell>
          <cell r="E909" t="str">
            <v>ADVANCE PIERRE</v>
          </cell>
          <cell r="F909" t="str">
            <v>96/4.5OZ</v>
          </cell>
          <cell r="G909">
            <v>0</v>
          </cell>
          <cell r="H909" t="str">
            <v>Yes</v>
          </cell>
          <cell r="I909" t="str">
            <v>CS</v>
          </cell>
        </row>
        <row r="910">
          <cell r="B910">
            <v>139942</v>
          </cell>
          <cell r="C910">
            <v>9417</v>
          </cell>
          <cell r="D910" t="str">
            <v>4" 51% WWW KNOTBN/CRN TOP 144</v>
          </cell>
          <cell r="E910" t="str">
            <v>GOLD STAR FOODS</v>
          </cell>
          <cell r="F910" t="str">
            <v>144CT</v>
          </cell>
          <cell r="G910">
            <v>17</v>
          </cell>
          <cell r="H910" t="str">
            <v>Yes</v>
          </cell>
          <cell r="I910" t="str">
            <v>CS</v>
          </cell>
        </row>
        <row r="911">
          <cell r="B911">
            <v>139946</v>
          </cell>
          <cell r="C911">
            <v>89205</v>
          </cell>
          <cell r="D911" t="str">
            <v>NON GMO DARK MEAT CHICKEN</v>
          </cell>
          <cell r="E911" t="str">
            <v>MARY'S</v>
          </cell>
          <cell r="F911" t="str">
            <v>1/37-46LB</v>
          </cell>
          <cell r="G911">
            <v>0</v>
          </cell>
          <cell r="H911" t="str">
            <v>Yes</v>
          </cell>
          <cell r="I911" t="str">
            <v>CS</v>
          </cell>
        </row>
        <row r="912">
          <cell r="B912">
            <v>139950</v>
          </cell>
          <cell r="C912" t="str">
            <v>SF02011</v>
          </cell>
          <cell r="D912" t="str">
            <v>BREADED POLLOCK OVN RDY IQF</v>
          </cell>
          <cell r="E912" t="str">
            <v>SPIRITED FOODS</v>
          </cell>
          <cell r="F912" t="str">
            <v>10LB</v>
          </cell>
          <cell r="G912">
            <v>0</v>
          </cell>
          <cell r="H912" t="str">
            <v>Yes</v>
          </cell>
          <cell r="I912" t="str">
            <v>CS</v>
          </cell>
        </row>
        <row r="913">
          <cell r="B913">
            <v>139956</v>
          </cell>
          <cell r="C913" t="str">
            <v>222M</v>
          </cell>
          <cell r="D913" t="str">
            <v>BREAD TX TOAST APPLE CIN WG</v>
          </cell>
          <cell r="E913" t="str">
            <v>TOOLS FOR SCHOOLS</v>
          </cell>
          <cell r="F913" t="str">
            <v>96/3.3 OZ</v>
          </cell>
          <cell r="G913">
            <v>29</v>
          </cell>
          <cell r="H913" t="str">
            <v>Yes</v>
          </cell>
          <cell r="I913" t="str">
            <v>CS</v>
          </cell>
        </row>
        <row r="914">
          <cell r="B914">
            <v>139959</v>
          </cell>
          <cell r="C914">
            <v>89801</v>
          </cell>
          <cell r="D914" t="str">
            <v>NON GMO CHX DRMSTKS IQF'</v>
          </cell>
          <cell r="E914" t="str">
            <v>MARY'S</v>
          </cell>
          <cell r="F914" t="str">
            <v>1/30-32LB</v>
          </cell>
          <cell r="G914">
            <v>40</v>
          </cell>
          <cell r="H914" t="str">
            <v>Yes</v>
          </cell>
          <cell r="I914" t="str">
            <v>CS</v>
          </cell>
        </row>
        <row r="915">
          <cell r="B915">
            <v>139964</v>
          </cell>
          <cell r="C915">
            <v>111</v>
          </cell>
          <cell r="D915" t="str">
            <v>PORK CHILI VERDE</v>
          </cell>
          <cell r="E915" t="str">
            <v>DEL REAL</v>
          </cell>
          <cell r="F915" t="str">
            <v>4/5LB</v>
          </cell>
          <cell r="G915">
            <v>0</v>
          </cell>
          <cell r="H915" t="str">
            <v>Yes</v>
          </cell>
          <cell r="I915" t="str">
            <v>CS</v>
          </cell>
        </row>
        <row r="916">
          <cell r="B916">
            <v>139965</v>
          </cell>
          <cell r="C916">
            <v>137738000</v>
          </cell>
          <cell r="D916" t="str">
            <v>WG CIABATTA BREAD PRE-SLICED</v>
          </cell>
          <cell r="E916" t="str">
            <v>PILLSBURY</v>
          </cell>
          <cell r="F916" t="str">
            <v>96/1.8OZ</v>
          </cell>
          <cell r="G916">
            <v>3</v>
          </cell>
          <cell r="H916" t="str">
            <v>Yes</v>
          </cell>
          <cell r="I916" t="str">
            <v>CS</v>
          </cell>
        </row>
        <row r="917">
          <cell r="B917">
            <v>139967</v>
          </cell>
          <cell r="C917" t="str">
            <v>1002-24</v>
          </cell>
          <cell r="D917" t="str">
            <v>MEDITERRANEAN STYLE FALAFEL</v>
          </cell>
          <cell r="E917" t="str">
            <v>AMERICAN BEAN COMPANY</v>
          </cell>
          <cell r="F917" t="str">
            <v>24LB</v>
          </cell>
          <cell r="G917">
            <v>0</v>
          </cell>
          <cell r="H917" t="str">
            <v>Yes</v>
          </cell>
          <cell r="I917" t="str">
            <v>CS</v>
          </cell>
        </row>
        <row r="918">
          <cell r="B918">
            <v>139970</v>
          </cell>
          <cell r="C918" t="str">
            <v>10501/1826G</v>
          </cell>
          <cell r="D918" t="str">
            <v>COOKIES WHITE FROSTED WG BULK</v>
          </cell>
          <cell r="E918" t="str">
            <v>TOOLS FOR SCHOOLS</v>
          </cell>
          <cell r="F918" t="str">
            <v>126/1.5OZ</v>
          </cell>
          <cell r="G918">
            <v>33</v>
          </cell>
          <cell r="H918" t="str">
            <v>Yes</v>
          </cell>
          <cell r="I918" t="str">
            <v>CS</v>
          </cell>
        </row>
        <row r="919">
          <cell r="B919">
            <v>139979</v>
          </cell>
          <cell r="C919">
            <v>40455</v>
          </cell>
          <cell r="D919" t="str">
            <v>WG MINI BARS BROWNIE</v>
          </cell>
          <cell r="E919" t="str">
            <v>J &amp; J SNACK FOODS</v>
          </cell>
          <cell r="F919" t="str">
            <v>96/1.25OZ</v>
          </cell>
          <cell r="G919">
            <v>1774</v>
          </cell>
          <cell r="H919" t="str">
            <v>Yes</v>
          </cell>
          <cell r="I919" t="str">
            <v>CS</v>
          </cell>
        </row>
        <row r="920">
          <cell r="B920">
            <v>140002</v>
          </cell>
          <cell r="C920">
            <v>1581</v>
          </cell>
          <cell r="D920" t="str">
            <v>WG MAPLE CHIPS MINI PNCKE</v>
          </cell>
          <cell r="E920" t="str">
            <v>BAKE CRAFTERS</v>
          </cell>
          <cell r="F920" t="str">
            <v>324/0.7OZ</v>
          </cell>
          <cell r="G920">
            <v>3</v>
          </cell>
          <cell r="H920" t="str">
            <v>Yes</v>
          </cell>
          <cell r="I920" t="str">
            <v>CS</v>
          </cell>
        </row>
        <row r="921">
          <cell r="B921">
            <v>140003</v>
          </cell>
          <cell r="C921" t="str">
            <v>P11000</v>
          </cell>
          <cell r="D921" t="str">
            <v>STRWBRR SOFT SERVE FRUIT POP</v>
          </cell>
          <cell r="E921" t="str">
            <v>CHLOES</v>
          </cell>
          <cell r="F921" t="str">
            <v>24/2.5OZ</v>
          </cell>
          <cell r="G921">
            <v>0</v>
          </cell>
          <cell r="H921" t="str">
            <v>Yes</v>
          </cell>
          <cell r="I921" t="str">
            <v>CS</v>
          </cell>
        </row>
        <row r="922">
          <cell r="B922">
            <v>140004</v>
          </cell>
          <cell r="C922" t="str">
            <v>P11300</v>
          </cell>
          <cell r="D922" t="str">
            <v>PINEAPPLE SOFT SERVE FRUIT POP</v>
          </cell>
          <cell r="E922" t="str">
            <v>CHLOES</v>
          </cell>
          <cell r="F922" t="str">
            <v>24/2.5OZ</v>
          </cell>
          <cell r="G922">
            <v>0</v>
          </cell>
          <cell r="H922" t="str">
            <v>Yes</v>
          </cell>
          <cell r="I922" t="str">
            <v>CS</v>
          </cell>
        </row>
        <row r="923">
          <cell r="B923">
            <v>140006</v>
          </cell>
          <cell r="C923" t="str">
            <v>P10600</v>
          </cell>
          <cell r="D923" t="str">
            <v>MANGO SOFT SERVE FRUIT POP</v>
          </cell>
          <cell r="E923" t="str">
            <v>CHLOES</v>
          </cell>
          <cell r="F923" t="str">
            <v>24/2.5OZ</v>
          </cell>
          <cell r="G923">
            <v>1</v>
          </cell>
          <cell r="H923" t="str">
            <v>Yes</v>
          </cell>
          <cell r="I923" t="str">
            <v>CS</v>
          </cell>
        </row>
        <row r="924">
          <cell r="B924">
            <v>140009</v>
          </cell>
          <cell r="C924" t="str">
            <v>35596-0174</v>
          </cell>
          <cell r="D924" t="str">
            <v>NATURAL MINI BF FRANKFURTERS</v>
          </cell>
          <cell r="E924" t="str">
            <v>EISENBERG</v>
          </cell>
          <cell r="F924" t="str">
            <v>4/3LB</v>
          </cell>
          <cell r="G924">
            <v>0</v>
          </cell>
          <cell r="H924" t="str">
            <v>Yes</v>
          </cell>
          <cell r="I924" t="str">
            <v>CS</v>
          </cell>
        </row>
        <row r="925">
          <cell r="B925">
            <v>140010</v>
          </cell>
          <cell r="C925" t="str">
            <v>35596-0411</v>
          </cell>
          <cell r="D925" t="str">
            <v>WW MINI HOT DOG BUNS</v>
          </cell>
          <cell r="E925" t="str">
            <v>EISENBERG</v>
          </cell>
          <cell r="F925" t="str">
            <v>16/12CT</v>
          </cell>
          <cell r="G925">
            <v>0</v>
          </cell>
          <cell r="H925" t="str">
            <v>Yes</v>
          </cell>
          <cell r="I925" t="str">
            <v>CS</v>
          </cell>
        </row>
        <row r="926">
          <cell r="B926">
            <v>140011</v>
          </cell>
          <cell r="C926" t="str">
            <v>654956/701890</v>
          </cell>
          <cell r="D926" t="str">
            <v>BIRTHDAY CAKE MINI MUFFINS</v>
          </cell>
          <cell r="E926" t="str">
            <v>HOSTESS</v>
          </cell>
          <cell r="F926" t="str">
            <v>72/1.61OZ</v>
          </cell>
          <cell r="G926">
            <v>0</v>
          </cell>
          <cell r="H926" t="str">
            <v>Yes</v>
          </cell>
          <cell r="I926" t="str">
            <v>CS</v>
          </cell>
        </row>
        <row r="927">
          <cell r="B927">
            <v>140014</v>
          </cell>
          <cell r="C927" t="str">
            <v>MWDR5196</v>
          </cell>
          <cell r="D927" t="str">
            <v>WG MINI DINNER ROLLS IW</v>
          </cell>
          <cell r="E927" t="str">
            <v>SKY BLUE FOODS</v>
          </cell>
          <cell r="F927" t="str">
            <v>96/.90OZ</v>
          </cell>
          <cell r="G927">
            <v>0</v>
          </cell>
          <cell r="H927" t="str">
            <v>Yes</v>
          </cell>
          <cell r="I927" t="str">
            <v>CS</v>
          </cell>
        </row>
        <row r="928">
          <cell r="B928">
            <v>140015</v>
          </cell>
          <cell r="C928" t="str">
            <v>8-52724-00302-3</v>
          </cell>
          <cell r="D928" t="str">
            <v>CHOW MEIN 51% WHT WG</v>
          </cell>
          <cell r="E928" t="str">
            <v>YANGS</v>
          </cell>
          <cell r="F928" t="str">
            <v>5/2.5LB</v>
          </cell>
          <cell r="G928">
            <v>36</v>
          </cell>
          <cell r="H928" t="str">
            <v>Yes</v>
          </cell>
          <cell r="I928" t="str">
            <v>CS</v>
          </cell>
        </row>
        <row r="929">
          <cell r="B929">
            <v>140016</v>
          </cell>
          <cell r="C929" t="str">
            <v>606071/01666</v>
          </cell>
          <cell r="D929" t="str">
            <v>WG MUFFIN TOP IW APPLE CNNMN</v>
          </cell>
          <cell r="E929" t="str">
            <v>MUFFIN TOWN</v>
          </cell>
          <cell r="F929" t="str">
            <v>48/3.1OZ</v>
          </cell>
          <cell r="G929">
            <v>0</v>
          </cell>
          <cell r="H929" t="str">
            <v>Yes</v>
          </cell>
          <cell r="I929" t="str">
            <v>CS</v>
          </cell>
        </row>
        <row r="930">
          <cell r="B930">
            <v>140027</v>
          </cell>
          <cell r="C930" t="str">
            <v>21192/681793</v>
          </cell>
          <cell r="D930" t="str">
            <v>V8 PEACH MANGO</v>
          </cell>
          <cell r="E930" t="str">
            <v>ISLAND OASIS</v>
          </cell>
          <cell r="F930" t="str">
            <v>12/32OZ</v>
          </cell>
          <cell r="G930">
            <v>29</v>
          </cell>
          <cell r="H930" t="str">
            <v>Yes</v>
          </cell>
          <cell r="I930" t="str">
            <v>CS</v>
          </cell>
        </row>
        <row r="931">
          <cell r="B931">
            <v>140028</v>
          </cell>
          <cell r="C931" t="str">
            <v>21356/681791</v>
          </cell>
          <cell r="D931" t="str">
            <v>V8 TROPICAL</v>
          </cell>
          <cell r="E931" t="str">
            <v>ISLAND OASIS</v>
          </cell>
          <cell r="F931" t="str">
            <v>12/32OZ</v>
          </cell>
          <cell r="G931">
            <v>24</v>
          </cell>
          <cell r="H931" t="str">
            <v>Yes</v>
          </cell>
          <cell r="I931" t="str">
            <v>CS</v>
          </cell>
        </row>
        <row r="932">
          <cell r="B932">
            <v>140029</v>
          </cell>
          <cell r="C932" t="str">
            <v>21231/681792</v>
          </cell>
          <cell r="D932" t="str">
            <v>V8 STRAWBERRY BANANA</v>
          </cell>
          <cell r="E932" t="str">
            <v>ISLAND OASIS</v>
          </cell>
          <cell r="F932" t="str">
            <v>12/32OZ</v>
          </cell>
          <cell r="G932">
            <v>25</v>
          </cell>
          <cell r="H932" t="str">
            <v>Yes</v>
          </cell>
          <cell r="I932" t="str">
            <v>CS</v>
          </cell>
        </row>
        <row r="933">
          <cell r="B933">
            <v>140030</v>
          </cell>
          <cell r="C933">
            <v>10015550393</v>
          </cell>
          <cell r="D933" t="str">
            <v>FC BREAKFAST PORK CRUMBLES</v>
          </cell>
          <cell r="E933" t="str">
            <v>TYSON</v>
          </cell>
          <cell r="F933" t="str">
            <v>2/5LB</v>
          </cell>
          <cell r="G933">
            <v>0</v>
          </cell>
          <cell r="H933" t="str">
            <v>Yes</v>
          </cell>
          <cell r="I933" t="str">
            <v>CS</v>
          </cell>
        </row>
        <row r="934">
          <cell r="B934">
            <v>140035</v>
          </cell>
          <cell r="C934" t="str">
            <v>I1936</v>
          </cell>
          <cell r="D934" t="str">
            <v>YOGURT MINT COOKIE SWIRL</v>
          </cell>
          <cell r="E934" t="str">
            <v>BIG SPOON YOGURT</v>
          </cell>
          <cell r="F934" t="str">
            <v>24/5.5OZ</v>
          </cell>
          <cell r="G934">
            <v>0</v>
          </cell>
          <cell r="H934" t="str">
            <v>Yes</v>
          </cell>
          <cell r="I934" t="str">
            <v>CS</v>
          </cell>
        </row>
        <row r="935">
          <cell r="B935">
            <v>140036</v>
          </cell>
          <cell r="C935">
            <v>3502</v>
          </cell>
          <cell r="D935" t="str">
            <v>WG PITA</v>
          </cell>
          <cell r="E935" t="str">
            <v>CALIFORNIA LAVASH</v>
          </cell>
          <cell r="F935" t="str">
            <v>180/2OZ</v>
          </cell>
          <cell r="G935">
            <v>51</v>
          </cell>
          <cell r="H935" t="str">
            <v>Yes</v>
          </cell>
          <cell r="I935" t="str">
            <v>CS</v>
          </cell>
        </row>
        <row r="936">
          <cell r="B936">
            <v>140041</v>
          </cell>
          <cell r="C936" t="str">
            <v>I1877</v>
          </cell>
          <cell r="D936" t="str">
            <v>SUPER MANGO SORBET</v>
          </cell>
          <cell r="E936" t="str">
            <v>BIG SPOON YOGURT</v>
          </cell>
          <cell r="F936" t="str">
            <v>36/3.5OZ</v>
          </cell>
          <cell r="G936">
            <v>0</v>
          </cell>
          <cell r="H936" t="str">
            <v>Yes</v>
          </cell>
          <cell r="I936" t="str">
            <v>CS</v>
          </cell>
        </row>
        <row r="937">
          <cell r="B937">
            <v>140042</v>
          </cell>
          <cell r="C937" t="str">
            <v>CCW1</v>
          </cell>
          <cell r="D937" t="str">
            <v>BREAD FOCACCIA CHEESE</v>
          </cell>
          <cell r="E937" t="str">
            <v>THE POPCORN MAN</v>
          </cell>
          <cell r="F937" t="str">
            <v>200/2.5OZ</v>
          </cell>
          <cell r="G937">
            <v>8</v>
          </cell>
          <cell r="H937" t="str">
            <v>Yes</v>
          </cell>
          <cell r="I937" t="str">
            <v>CS</v>
          </cell>
        </row>
        <row r="938">
          <cell r="B938">
            <v>140043</v>
          </cell>
          <cell r="C938" t="str">
            <v>003790112/600252</v>
          </cell>
          <cell r="D938" t="str">
            <v>CHICKEN &amp; WAFFLE BITES</v>
          </cell>
          <cell r="E938" t="str">
            <v>MILFORD VALLEY FARMS</v>
          </cell>
          <cell r="F938" t="str">
            <v>1/12LB</v>
          </cell>
          <cell r="G938">
            <v>0</v>
          </cell>
          <cell r="H938" t="str">
            <v>Yes</v>
          </cell>
          <cell r="I938" t="str">
            <v>CS</v>
          </cell>
        </row>
        <row r="939">
          <cell r="B939">
            <v>140045</v>
          </cell>
          <cell r="C939">
            <v>60010</v>
          </cell>
          <cell r="D939" t="str">
            <v>DICED EGGS PRE COOKED</v>
          </cell>
          <cell r="E939" t="str">
            <v>SUNNY FRESH</v>
          </cell>
          <cell r="F939" t="str">
            <v>4/5LB</v>
          </cell>
          <cell r="G939">
            <v>0</v>
          </cell>
          <cell r="H939" t="str">
            <v>Yes</v>
          </cell>
          <cell r="I939" t="str">
            <v>CS</v>
          </cell>
        </row>
        <row r="940">
          <cell r="B940">
            <v>140050</v>
          </cell>
          <cell r="C940">
            <v>2003</v>
          </cell>
          <cell r="D940" t="str">
            <v>WG BREAKFAST BUNS FORTIFIED IW</v>
          </cell>
          <cell r="E940" t="str">
            <v>BAKE CRAFTERS</v>
          </cell>
          <cell r="F940" t="str">
            <v>60/3OZ</v>
          </cell>
          <cell r="G940">
            <v>25</v>
          </cell>
          <cell r="H940" t="str">
            <v>Yes</v>
          </cell>
          <cell r="I940" t="str">
            <v>CS</v>
          </cell>
        </row>
        <row r="941">
          <cell r="B941">
            <v>140052</v>
          </cell>
          <cell r="C941" t="str">
            <v>F349</v>
          </cell>
          <cell r="D941" t="str">
            <v>5" HOTDOG BUN 51% WG</v>
          </cell>
          <cell r="E941" t="str">
            <v>GOLD STAR FOODS</v>
          </cell>
          <cell r="F941" t="str">
            <v>144CT</v>
          </cell>
          <cell r="G941">
            <v>508</v>
          </cell>
          <cell r="H941" t="str">
            <v>Yes</v>
          </cell>
          <cell r="I941" t="str">
            <v>CS</v>
          </cell>
        </row>
        <row r="942">
          <cell r="B942">
            <v>140054</v>
          </cell>
          <cell r="C942">
            <v>10208</v>
          </cell>
          <cell r="D942" t="str">
            <v>BRDD CHVKN STCKS W/BBQ SAUCE ANYTIMERS</v>
          </cell>
          <cell r="E942" t="str">
            <v>TASTY BRANDS</v>
          </cell>
          <cell r="F942" t="str">
            <v>48/5.34OZ</v>
          </cell>
          <cell r="G942">
            <v>0</v>
          </cell>
          <cell r="H942" t="str">
            <v>Yes</v>
          </cell>
          <cell r="I942" t="str">
            <v>CS</v>
          </cell>
        </row>
        <row r="943">
          <cell r="B943">
            <v>140057</v>
          </cell>
          <cell r="C943" t="str">
            <v>WGLEMMFN-9#</v>
          </cell>
          <cell r="D943" t="str">
            <v>WG LEMON MUFFIN BATTER</v>
          </cell>
          <cell r="E943" t="str">
            <v>FAT CAT BAKERY</v>
          </cell>
          <cell r="F943" t="str">
            <v>2/9LB</v>
          </cell>
          <cell r="G943">
            <v>0</v>
          </cell>
          <cell r="H943" t="str">
            <v>Yes</v>
          </cell>
          <cell r="I943" t="str">
            <v>CS</v>
          </cell>
        </row>
        <row r="944">
          <cell r="B944">
            <v>140061</v>
          </cell>
          <cell r="C944">
            <v>10245690821</v>
          </cell>
          <cell r="D944" t="str">
            <v>WG CHILI CRISPITOS</v>
          </cell>
          <cell r="E944" t="str">
            <v>TYSON</v>
          </cell>
          <cell r="F944" t="str">
            <v>72/3.45OZ</v>
          </cell>
          <cell r="G944">
            <v>21</v>
          </cell>
          <cell r="H944" t="str">
            <v>Yes</v>
          </cell>
          <cell r="I944" t="str">
            <v>CS</v>
          </cell>
        </row>
        <row r="945">
          <cell r="B945">
            <v>140062</v>
          </cell>
          <cell r="C945" t="str">
            <v>OFC-2165</v>
          </cell>
          <cell r="D945" t="str">
            <v>LS TERIYAKI SAUCE</v>
          </cell>
          <cell r="E945" t="str">
            <v>CHEFS CORNER</v>
          </cell>
          <cell r="F945" t="str">
            <v>15/2LB</v>
          </cell>
          <cell r="G945">
            <v>0</v>
          </cell>
          <cell r="H945" t="str">
            <v>Yes</v>
          </cell>
          <cell r="I945" t="str">
            <v>CS</v>
          </cell>
        </row>
        <row r="946">
          <cell r="B946">
            <v>140065</v>
          </cell>
          <cell r="C946">
            <v>41902</v>
          </cell>
          <cell r="D946" t="str">
            <v xml:space="preserve"> BREAKFAST BAR HAM EGG CHEESE</v>
          </cell>
          <cell r="E946" t="str">
            <v>HORMEL</v>
          </cell>
          <cell r="F946" t="str">
            <v>80/2OZ</v>
          </cell>
          <cell r="G946">
            <v>0</v>
          </cell>
          <cell r="H946" t="str">
            <v>Yes</v>
          </cell>
          <cell r="I946" t="str">
            <v>CS</v>
          </cell>
        </row>
        <row r="947">
          <cell r="B947">
            <v>140068</v>
          </cell>
          <cell r="C947">
            <v>22020</v>
          </cell>
          <cell r="D947" t="str">
            <v>PEACH COBBLER BISCUIT</v>
          </cell>
          <cell r="E947" t="str">
            <v>TASTY BRANDS</v>
          </cell>
          <cell r="F947" t="str">
            <v>100/2.8OZ</v>
          </cell>
          <cell r="G947">
            <v>3</v>
          </cell>
          <cell r="H947" t="str">
            <v>Yes</v>
          </cell>
          <cell r="I947" t="str">
            <v>CS</v>
          </cell>
        </row>
        <row r="948">
          <cell r="B948">
            <v>140080</v>
          </cell>
          <cell r="C948">
            <v>5968</v>
          </cell>
          <cell r="D948" t="str">
            <v>6" 8/1 BEEF FRANK</v>
          </cell>
          <cell r="E948" t="str">
            <v>MILLERS</v>
          </cell>
          <cell r="F948" t="str">
            <v>2/5LB</v>
          </cell>
          <cell r="G948">
            <v>49</v>
          </cell>
          <cell r="H948" t="str">
            <v>Yes</v>
          </cell>
          <cell r="I948" t="str">
            <v>CS</v>
          </cell>
        </row>
        <row r="949">
          <cell r="B949">
            <v>140082</v>
          </cell>
          <cell r="C949" t="str">
            <v>51605/600712</v>
          </cell>
          <cell r="D949" t="str">
            <v>WG CORNBREAD</v>
          </cell>
          <cell r="E949" t="str">
            <v>MUFFIN TOWN</v>
          </cell>
          <cell r="F949" t="str">
            <v>72/2OZ</v>
          </cell>
          <cell r="G949">
            <v>25</v>
          </cell>
          <cell r="H949" t="str">
            <v>Yes</v>
          </cell>
          <cell r="I949" t="str">
            <v>CS</v>
          </cell>
        </row>
        <row r="950">
          <cell r="B950">
            <v>140083</v>
          </cell>
          <cell r="C950" t="str">
            <v>96605/634849</v>
          </cell>
          <cell r="D950" t="str">
            <v>CORN MUFFIN WG</v>
          </cell>
          <cell r="E950" t="str">
            <v>MUFFIN TOWN</v>
          </cell>
          <cell r="F950" t="str">
            <v>60/2.5OZ</v>
          </cell>
          <cell r="G950">
            <v>0</v>
          </cell>
          <cell r="H950" t="str">
            <v>Yes</v>
          </cell>
          <cell r="I950" t="str">
            <v>CS</v>
          </cell>
        </row>
        <row r="951">
          <cell r="B951">
            <v>140092</v>
          </cell>
          <cell r="C951">
            <v>6083</v>
          </cell>
          <cell r="D951" t="str">
            <v>51% WG  COOKIE OATMEAL MINI</v>
          </cell>
          <cell r="E951" t="str">
            <v>SUPER BAKERY</v>
          </cell>
          <cell r="F951" t="str">
            <v>72/1.5OZ</v>
          </cell>
          <cell r="G951">
            <v>0</v>
          </cell>
          <cell r="H951" t="str">
            <v>Yes</v>
          </cell>
          <cell r="I951" t="str">
            <v>CS</v>
          </cell>
        </row>
        <row r="952">
          <cell r="B952">
            <v>140099</v>
          </cell>
          <cell r="C952">
            <v>79301</v>
          </cell>
          <cell r="D952" t="str">
            <v>CHOW MEIN CRISPY NDLS BLK WW</v>
          </cell>
          <cell r="E952" t="str">
            <v>ASIAN FOOD SOLUTIONS</v>
          </cell>
          <cell r="F952" t="str">
            <v>1/15LB</v>
          </cell>
          <cell r="G952">
            <v>0</v>
          </cell>
          <cell r="H952" t="str">
            <v>Yes</v>
          </cell>
          <cell r="I952" t="str">
            <v>CS</v>
          </cell>
        </row>
        <row r="953">
          <cell r="B953">
            <v>140101</v>
          </cell>
          <cell r="C953">
            <v>7931</v>
          </cell>
          <cell r="D953" t="str">
            <v>WHOLE KERNEL CORN</v>
          </cell>
          <cell r="E953" t="str">
            <v>CH BELT</v>
          </cell>
          <cell r="F953" t="str">
            <v>1/30LB</v>
          </cell>
          <cell r="G953">
            <v>120</v>
          </cell>
          <cell r="H953" t="str">
            <v>Yes</v>
          </cell>
          <cell r="I953" t="str">
            <v>CS</v>
          </cell>
        </row>
        <row r="954">
          <cell r="B954">
            <v>140102</v>
          </cell>
          <cell r="C954">
            <v>62200</v>
          </cell>
          <cell r="D954" t="str">
            <v>WG GARLIC KNOT</v>
          </cell>
          <cell r="E954" t="str">
            <v>TASTY BRANDS</v>
          </cell>
          <cell r="F954" t="str">
            <v>144/2OZ</v>
          </cell>
          <cell r="G954">
            <v>0</v>
          </cell>
          <cell r="H954" t="str">
            <v>Yes</v>
          </cell>
          <cell r="I954" t="str">
            <v>CS</v>
          </cell>
        </row>
        <row r="955">
          <cell r="B955">
            <v>140103</v>
          </cell>
          <cell r="C955" t="str">
            <v>5363/602854</v>
          </cell>
          <cell r="D955" t="str">
            <v>BREADED CHICKEN BREASTS</v>
          </cell>
          <cell r="E955" t="str">
            <v>BRAKEBUSH</v>
          </cell>
          <cell r="F955" t="str">
            <v>10LB</v>
          </cell>
          <cell r="G955">
            <v>14</v>
          </cell>
          <cell r="H955" t="str">
            <v>Yes</v>
          </cell>
          <cell r="I955" t="str">
            <v>CS</v>
          </cell>
        </row>
        <row r="956">
          <cell r="B956">
            <v>140105</v>
          </cell>
          <cell r="C956">
            <v>6681</v>
          </cell>
          <cell r="D956" t="str">
            <v>HONEY WW BISCUIT IW</v>
          </cell>
          <cell r="E956" t="str">
            <v>BRIDGFORD</v>
          </cell>
          <cell r="F956" t="str">
            <v>72/2.25OZ</v>
          </cell>
          <cell r="G956">
            <v>0</v>
          </cell>
          <cell r="H956" t="str">
            <v>Yes</v>
          </cell>
          <cell r="I956" t="str">
            <v>CS</v>
          </cell>
        </row>
        <row r="957">
          <cell r="B957">
            <v>140106</v>
          </cell>
          <cell r="C957">
            <v>6267</v>
          </cell>
          <cell r="D957" t="str">
            <v>SL WW HONEY BISCUIT IW</v>
          </cell>
          <cell r="E957" t="str">
            <v>BRIDGFORD</v>
          </cell>
          <cell r="F957" t="str">
            <v>100/2OZ</v>
          </cell>
          <cell r="G957">
            <v>0</v>
          </cell>
          <cell r="H957" t="str">
            <v>Yes</v>
          </cell>
          <cell r="I957" t="str">
            <v>CS</v>
          </cell>
        </row>
        <row r="958">
          <cell r="B958">
            <v>140108</v>
          </cell>
          <cell r="C958">
            <v>6669</v>
          </cell>
          <cell r="D958" t="str">
            <v>WW HERB &amp; GARLIC ROLLS</v>
          </cell>
          <cell r="E958" t="str">
            <v>BRIDGFORD</v>
          </cell>
          <cell r="F958" t="str">
            <v>75/1.5OZ</v>
          </cell>
          <cell r="G958">
            <v>0</v>
          </cell>
          <cell r="H958" t="str">
            <v>Yes</v>
          </cell>
          <cell r="I958" t="str">
            <v>CS</v>
          </cell>
        </row>
        <row r="959">
          <cell r="B959">
            <v>140112</v>
          </cell>
          <cell r="C959" t="str">
            <v>71099/455998</v>
          </cell>
          <cell r="D959" t="str">
            <v>POCKET FOUR CHEESE PIZZA</v>
          </cell>
          <cell r="E959" t="str">
            <v>HOT POCKETS</v>
          </cell>
          <cell r="F959" t="str">
            <v>8/9OZ</v>
          </cell>
          <cell r="G959">
            <v>0</v>
          </cell>
          <cell r="H959" t="str">
            <v>Yes</v>
          </cell>
          <cell r="I959" t="str">
            <v>BX</v>
          </cell>
        </row>
        <row r="960">
          <cell r="B960">
            <v>140113</v>
          </cell>
          <cell r="C960" t="str">
            <v>62004/452025</v>
          </cell>
          <cell r="D960" t="str">
            <v>POCKET BACON EGG &amp; CHS</v>
          </cell>
          <cell r="E960" t="str">
            <v>HOT POCKETS</v>
          </cell>
          <cell r="F960" t="str">
            <v>8/9OZ</v>
          </cell>
          <cell r="G960">
            <v>0</v>
          </cell>
          <cell r="H960" t="str">
            <v>Yes</v>
          </cell>
          <cell r="I960" t="str">
            <v>BX</v>
          </cell>
        </row>
        <row r="961">
          <cell r="B961">
            <v>140115</v>
          </cell>
          <cell r="C961" t="str">
            <v>56317/460882</v>
          </cell>
          <cell r="D961" t="str">
            <v>POCKET PEPPERONI PIZZA</v>
          </cell>
          <cell r="E961" t="str">
            <v>HOT POCKETS</v>
          </cell>
          <cell r="F961" t="str">
            <v>8/9OZ</v>
          </cell>
          <cell r="G961">
            <v>0</v>
          </cell>
          <cell r="H961" t="str">
            <v>Yes</v>
          </cell>
          <cell r="I961" t="str">
            <v>BX</v>
          </cell>
        </row>
        <row r="962">
          <cell r="B962">
            <v>140117</v>
          </cell>
          <cell r="C962" t="str">
            <v>56409/463111</v>
          </cell>
          <cell r="D962" t="str">
            <v>5 CHEESE CRISPY PIZZA POCKET</v>
          </cell>
          <cell r="E962" t="str">
            <v>HOT POCKETS</v>
          </cell>
          <cell r="F962" t="str">
            <v>8/9OZ</v>
          </cell>
          <cell r="G962">
            <v>0</v>
          </cell>
          <cell r="H962" t="str">
            <v>Yes</v>
          </cell>
          <cell r="I962" t="str">
            <v>BX</v>
          </cell>
        </row>
        <row r="963">
          <cell r="B963">
            <v>140119</v>
          </cell>
          <cell r="C963" t="str">
            <v>71167/451192</v>
          </cell>
          <cell r="D963" t="str">
            <v>MEATBALL &amp; MOZZ POCKET</v>
          </cell>
          <cell r="E963" t="str">
            <v>HOT POCKETS</v>
          </cell>
          <cell r="F963" t="str">
            <v>8/9OZ</v>
          </cell>
          <cell r="G963">
            <v>0</v>
          </cell>
          <cell r="H963" t="str">
            <v>Yes</v>
          </cell>
          <cell r="I963" t="str">
            <v>BX</v>
          </cell>
        </row>
        <row r="964">
          <cell r="B964">
            <v>140120</v>
          </cell>
          <cell r="C964" t="str">
            <v>71112/449182</v>
          </cell>
          <cell r="D964" t="str">
            <v>PEPPERONI PIZZA POCKET</v>
          </cell>
          <cell r="E964" t="str">
            <v>HOT POCKETS</v>
          </cell>
          <cell r="F964" t="str">
            <v>8/9OZ</v>
          </cell>
          <cell r="G964">
            <v>4</v>
          </cell>
          <cell r="H964" t="str">
            <v>Yes</v>
          </cell>
          <cell r="I964" t="str">
            <v>BX</v>
          </cell>
        </row>
        <row r="965">
          <cell r="B965">
            <v>140121</v>
          </cell>
          <cell r="C965" t="str">
            <v>71105/452771</v>
          </cell>
          <cell r="D965" t="str">
            <v>POCKET PEPP &amp; SAUSAGE</v>
          </cell>
          <cell r="E965" t="str">
            <v>HOT POCKETS</v>
          </cell>
          <cell r="F965" t="str">
            <v>8/9OZ</v>
          </cell>
          <cell r="G965">
            <v>0</v>
          </cell>
          <cell r="H965" t="str">
            <v>Yes</v>
          </cell>
          <cell r="I965" t="str">
            <v>BX</v>
          </cell>
        </row>
        <row r="966">
          <cell r="B966">
            <v>140124</v>
          </cell>
          <cell r="C966">
            <v>451201</v>
          </cell>
          <cell r="D966" t="str">
            <v>MEATBALL POCKET</v>
          </cell>
          <cell r="E966" t="str">
            <v>LEAN POCKETS</v>
          </cell>
          <cell r="F966" t="str">
            <v>8/9OZ</v>
          </cell>
          <cell r="G966">
            <v>0</v>
          </cell>
          <cell r="H966" t="str">
            <v>Yes</v>
          </cell>
          <cell r="I966" t="str">
            <v>CS</v>
          </cell>
        </row>
        <row r="967">
          <cell r="B967">
            <v>140125</v>
          </cell>
          <cell r="C967" t="str">
            <v>8305/492620</v>
          </cell>
          <cell r="D967" t="str">
            <v>PEPPERONI PIZZA POCKET</v>
          </cell>
          <cell r="E967" t="str">
            <v>LEAN POCKETS</v>
          </cell>
          <cell r="F967" t="str">
            <v>8/9OZ</v>
          </cell>
          <cell r="G967">
            <v>0</v>
          </cell>
          <cell r="H967" t="str">
            <v>Yes</v>
          </cell>
          <cell r="I967" t="str">
            <v>CS</v>
          </cell>
        </row>
        <row r="968">
          <cell r="B968">
            <v>140131</v>
          </cell>
          <cell r="C968" t="str">
            <v>FT452</v>
          </cell>
          <cell r="D968" t="str">
            <v>WW DONUT</v>
          </cell>
          <cell r="E968" t="str">
            <v>DAVES</v>
          </cell>
          <cell r="F968" t="str">
            <v>96/2.5OZ</v>
          </cell>
          <cell r="G968">
            <v>0</v>
          </cell>
          <cell r="H968" t="str">
            <v>Yes</v>
          </cell>
          <cell r="I968" t="str">
            <v>CS</v>
          </cell>
        </row>
        <row r="969">
          <cell r="B969">
            <v>140132</v>
          </cell>
          <cell r="C969" t="str">
            <v>WG340</v>
          </cell>
          <cell r="D969" t="str">
            <v>MUFFIN ORANGE MINI WG</v>
          </cell>
          <cell r="E969" t="str">
            <v>DAVES</v>
          </cell>
          <cell r="F969" t="str">
            <v>90/1.9OZ</v>
          </cell>
          <cell r="G969">
            <v>0</v>
          </cell>
          <cell r="H969" t="str">
            <v>Yes</v>
          </cell>
          <cell r="I969" t="str">
            <v>CS</v>
          </cell>
        </row>
        <row r="970">
          <cell r="B970">
            <v>140133</v>
          </cell>
          <cell r="C970">
            <v>86010</v>
          </cell>
          <cell r="D970" t="str">
            <v>MUFFIN BANANA NUT</v>
          </cell>
          <cell r="E970" t="str">
            <v>DAVES</v>
          </cell>
          <cell r="F970" t="str">
            <v>24/6OZ</v>
          </cell>
          <cell r="G970">
            <v>0</v>
          </cell>
          <cell r="H970" t="str">
            <v>No</v>
          </cell>
          <cell r="I970" t="str">
            <v>CS</v>
          </cell>
        </row>
        <row r="971">
          <cell r="B971">
            <v>140134</v>
          </cell>
          <cell r="C971">
            <v>86012</v>
          </cell>
          <cell r="D971" t="str">
            <v>MUFFIN BLUEBERRY</v>
          </cell>
          <cell r="E971" t="str">
            <v>DAVES</v>
          </cell>
          <cell r="F971" t="str">
            <v>24/6OZ</v>
          </cell>
          <cell r="G971">
            <v>0</v>
          </cell>
          <cell r="H971" t="str">
            <v>Yes</v>
          </cell>
          <cell r="I971" t="str">
            <v>CS</v>
          </cell>
        </row>
        <row r="972">
          <cell r="B972">
            <v>140135</v>
          </cell>
          <cell r="C972">
            <v>86011</v>
          </cell>
          <cell r="D972" t="str">
            <v>MUFFIN CHOCOLATE CHIP</v>
          </cell>
          <cell r="E972" t="str">
            <v>DAVES</v>
          </cell>
          <cell r="F972" t="str">
            <v>24/6OZ</v>
          </cell>
          <cell r="G972">
            <v>0</v>
          </cell>
          <cell r="H972" t="str">
            <v>Yes</v>
          </cell>
          <cell r="I972" t="str">
            <v>CS</v>
          </cell>
        </row>
        <row r="973">
          <cell r="B973">
            <v>140136</v>
          </cell>
          <cell r="C973">
            <v>86013</v>
          </cell>
          <cell r="D973" t="str">
            <v>MUFFIN DOUBLE CHOC CHIP</v>
          </cell>
          <cell r="E973" t="str">
            <v>DAVES</v>
          </cell>
          <cell r="F973" t="str">
            <v>24/6OZ</v>
          </cell>
          <cell r="G973">
            <v>0</v>
          </cell>
          <cell r="H973" t="str">
            <v>Yes</v>
          </cell>
          <cell r="I973" t="str">
            <v>CS</v>
          </cell>
        </row>
        <row r="974">
          <cell r="B974">
            <v>140139</v>
          </cell>
          <cell r="C974" t="str">
            <v>CN512403</v>
          </cell>
          <cell r="D974" t="str">
            <v>BEEF RIB PATTY</v>
          </cell>
          <cell r="E974" t="str">
            <v>DON LEE FARMS</v>
          </cell>
          <cell r="F974" t="str">
            <v>204/2.4OZ</v>
          </cell>
          <cell r="G974">
            <v>0</v>
          </cell>
          <cell r="H974" t="str">
            <v>Yes</v>
          </cell>
          <cell r="I974" t="str">
            <v>CS</v>
          </cell>
        </row>
        <row r="975">
          <cell r="B975">
            <v>140140</v>
          </cell>
          <cell r="C975" t="str">
            <v>CN162253</v>
          </cell>
          <cell r="D975" t="str">
            <v>BEEF PATTY</v>
          </cell>
          <cell r="E975" t="str">
            <v>DON LEE FARMS</v>
          </cell>
          <cell r="F975" t="str">
            <v>240/2.25OZ</v>
          </cell>
          <cell r="G975">
            <v>0</v>
          </cell>
          <cell r="H975" t="str">
            <v>Yes</v>
          </cell>
          <cell r="I975" t="str">
            <v>CS</v>
          </cell>
        </row>
        <row r="976">
          <cell r="B976">
            <v>140143</v>
          </cell>
          <cell r="C976" t="str">
            <v>06411/445809</v>
          </cell>
          <cell r="D976" t="str">
            <v>MIXED BERRY FRUIT</v>
          </cell>
          <cell r="E976" t="str">
            <v>DOLE</v>
          </cell>
          <cell r="F976" t="str">
            <v>2/5LB</v>
          </cell>
          <cell r="G976">
            <v>711</v>
          </cell>
          <cell r="H976" t="str">
            <v>Yes</v>
          </cell>
          <cell r="I976" t="str">
            <v>CS</v>
          </cell>
        </row>
        <row r="977">
          <cell r="B977">
            <v>140144</v>
          </cell>
          <cell r="C977" t="str">
            <v>28511/445822</v>
          </cell>
          <cell r="D977" t="str">
            <v>IQF PINEAPPLE CHUNKS</v>
          </cell>
          <cell r="E977" t="str">
            <v>DOLE</v>
          </cell>
          <cell r="F977" t="str">
            <v>2/5LB</v>
          </cell>
          <cell r="G977">
            <v>148</v>
          </cell>
          <cell r="H977" t="str">
            <v>Yes</v>
          </cell>
          <cell r="I977" t="str">
            <v>CS</v>
          </cell>
        </row>
        <row r="978">
          <cell r="B978">
            <v>140147</v>
          </cell>
          <cell r="C978" t="str">
            <v>01306/607255</v>
          </cell>
          <cell r="D978" t="str">
            <v>BAGEL EVERYTHING</v>
          </cell>
          <cell r="E978" t="str">
            <v>JUST BAGELS</v>
          </cell>
          <cell r="F978" t="str">
            <v>8/4OZ</v>
          </cell>
          <cell r="G978">
            <v>0</v>
          </cell>
          <cell r="H978" t="str">
            <v>Yes</v>
          </cell>
          <cell r="I978" t="str">
            <v>CS</v>
          </cell>
        </row>
        <row r="979">
          <cell r="B979">
            <v>140157</v>
          </cell>
          <cell r="C979">
            <v>461568</v>
          </cell>
          <cell r="D979" t="str">
            <v>ORIGINAL ROLLS IW</v>
          </cell>
          <cell r="E979" t="str">
            <v>KING'S HAWAIIAN</v>
          </cell>
          <cell r="F979" t="str">
            <v>32/4.4 OZ</v>
          </cell>
          <cell r="G979">
            <v>0</v>
          </cell>
          <cell r="H979" t="str">
            <v>Yes</v>
          </cell>
          <cell r="I979" t="str">
            <v>CS</v>
          </cell>
        </row>
        <row r="980">
          <cell r="B980">
            <v>140158</v>
          </cell>
          <cell r="C980" t="str">
            <v>80660/565431</v>
          </cell>
          <cell r="D980" t="str">
            <v>BAGEL GLUTEN FREE PLAIN IW</v>
          </cell>
          <cell r="E980" t="str">
            <v>UDIS</v>
          </cell>
          <cell r="F980" t="str">
            <v>24/3.5OZ</v>
          </cell>
          <cell r="G980">
            <v>6</v>
          </cell>
          <cell r="H980" t="str">
            <v>Yes</v>
          </cell>
          <cell r="I980" t="str">
            <v>CS</v>
          </cell>
        </row>
        <row r="981">
          <cell r="B981">
            <v>140159</v>
          </cell>
          <cell r="C981" t="str">
            <v>80644/565421</v>
          </cell>
          <cell r="D981" t="str">
            <v>BUN CLASSIC HAMBURGER GF IW</v>
          </cell>
          <cell r="E981" t="str">
            <v>UDIS</v>
          </cell>
          <cell r="F981" t="str">
            <v>24/3.2OZ</v>
          </cell>
          <cell r="G981">
            <v>0</v>
          </cell>
          <cell r="H981" t="str">
            <v>Yes</v>
          </cell>
          <cell r="I981" t="str">
            <v>CS</v>
          </cell>
        </row>
        <row r="982">
          <cell r="B982">
            <v>140161</v>
          </cell>
          <cell r="C982" t="str">
            <v>80645/565432</v>
          </cell>
          <cell r="D982" t="str">
            <v>MUFFIN GLUTEN FREE BLBRRY IW</v>
          </cell>
          <cell r="E982" t="str">
            <v>UDIS</v>
          </cell>
          <cell r="F982" t="str">
            <v>36/3OZ</v>
          </cell>
          <cell r="G982">
            <v>1</v>
          </cell>
          <cell r="H982" t="str">
            <v>Yes</v>
          </cell>
          <cell r="I982" t="str">
            <v>CS</v>
          </cell>
        </row>
        <row r="983">
          <cell r="B983">
            <v>140162</v>
          </cell>
          <cell r="C983" t="str">
            <v>80646/565423</v>
          </cell>
          <cell r="D983" t="str">
            <v>MUFFIN GLUTEN FREE DB CHOC IW</v>
          </cell>
          <cell r="E983" t="str">
            <v>UDIS</v>
          </cell>
          <cell r="F983" t="str">
            <v>36/3OZ</v>
          </cell>
          <cell r="G983">
            <v>15</v>
          </cell>
          <cell r="H983" t="str">
            <v>Yes</v>
          </cell>
          <cell r="I983" t="str">
            <v>CS</v>
          </cell>
        </row>
        <row r="984">
          <cell r="B984">
            <v>140163</v>
          </cell>
          <cell r="C984">
            <v>341761</v>
          </cell>
          <cell r="D984" t="str">
            <v>BLUEBERRIES IQF</v>
          </cell>
          <cell r="E984" t="str">
            <v>PACKER LABEL</v>
          </cell>
          <cell r="F984" t="str">
            <v>2/5LB</v>
          </cell>
          <cell r="G984">
            <v>0</v>
          </cell>
          <cell r="H984" t="str">
            <v>Yes</v>
          </cell>
          <cell r="I984" t="str">
            <v>CS</v>
          </cell>
        </row>
        <row r="985">
          <cell r="B985">
            <v>140164</v>
          </cell>
          <cell r="C985" t="str">
            <v>827305/636839</v>
          </cell>
          <cell r="D985" t="str">
            <v>GLUTEN FREE SL MULTIGRAIN BRD</v>
          </cell>
          <cell r="E985" t="str">
            <v>LA BREA BAKERY</v>
          </cell>
          <cell r="F985" t="str">
            <v>8/13OZ</v>
          </cell>
          <cell r="G985">
            <v>0</v>
          </cell>
          <cell r="H985" t="str">
            <v>Yes</v>
          </cell>
          <cell r="I985" t="str">
            <v>CS</v>
          </cell>
        </row>
        <row r="986">
          <cell r="B986">
            <v>140165</v>
          </cell>
          <cell r="C986" t="str">
            <v>302010/651722</v>
          </cell>
          <cell r="D986" t="str">
            <v>BEEF BURGER FLAME GRILLED</v>
          </cell>
          <cell r="E986" t="str">
            <v>SOMMA FOODS</v>
          </cell>
          <cell r="F986" t="str">
            <v>175/2.75OZ</v>
          </cell>
          <cell r="G986">
            <v>0</v>
          </cell>
          <cell r="H986" t="str">
            <v>Yes</v>
          </cell>
          <cell r="I986" t="str">
            <v>CS</v>
          </cell>
        </row>
        <row r="987">
          <cell r="B987">
            <v>140170</v>
          </cell>
          <cell r="C987" t="str">
            <v>99808410/622089</v>
          </cell>
          <cell r="D987" t="str">
            <v>5" WG SL HOAGIE BUN</v>
          </cell>
          <cell r="E987" t="str">
            <v>FLOWERS</v>
          </cell>
          <cell r="F987" t="str">
            <v>10/25OZ</v>
          </cell>
          <cell r="G987">
            <v>0</v>
          </cell>
          <cell r="H987" t="str">
            <v>Yes</v>
          </cell>
          <cell r="I987" t="str">
            <v>CS</v>
          </cell>
        </row>
        <row r="988">
          <cell r="B988">
            <v>140171</v>
          </cell>
          <cell r="C988" t="str">
            <v>25101/583271</v>
          </cell>
          <cell r="D988" t="str">
            <v>COOKIE DOUGH CHOC CHIP BUTTER</v>
          </cell>
          <cell r="E988" t="str">
            <v>HOPES COOKIES</v>
          </cell>
          <cell r="F988" t="str">
            <v>128/2.5OZ</v>
          </cell>
          <cell r="G988">
            <v>0</v>
          </cell>
          <cell r="H988" t="str">
            <v>Yes</v>
          </cell>
          <cell r="I988" t="str">
            <v>CS</v>
          </cell>
        </row>
        <row r="989">
          <cell r="B989">
            <v>140173</v>
          </cell>
          <cell r="C989" t="str">
            <v>25205/583293</v>
          </cell>
          <cell r="D989" t="str">
            <v>PB BUTTER COOKIE DOUGH</v>
          </cell>
          <cell r="E989" t="str">
            <v>HOPES COOKIES</v>
          </cell>
          <cell r="F989" t="str">
            <v>128/2.5OZ</v>
          </cell>
          <cell r="G989">
            <v>0</v>
          </cell>
          <cell r="H989" t="str">
            <v>Yes</v>
          </cell>
          <cell r="I989" t="str">
            <v>CS</v>
          </cell>
        </row>
        <row r="990">
          <cell r="B990">
            <v>140174</v>
          </cell>
          <cell r="C990" t="str">
            <v>25107/583278</v>
          </cell>
          <cell r="D990" t="str">
            <v>CHO MANUT COC BTTR COOKIE DGH</v>
          </cell>
          <cell r="E990" t="str">
            <v>HOPES COOKIES</v>
          </cell>
          <cell r="F990" t="str">
            <v>128/2.5OZ</v>
          </cell>
          <cell r="G990">
            <v>0</v>
          </cell>
          <cell r="H990" t="str">
            <v>Yes</v>
          </cell>
          <cell r="I990" t="str">
            <v>CS</v>
          </cell>
        </row>
        <row r="991">
          <cell r="B991">
            <v>140179</v>
          </cell>
          <cell r="C991" t="str">
            <v>4340/567279</v>
          </cell>
          <cell r="D991" t="str">
            <v>HUMMUS</v>
          </cell>
          <cell r="E991" t="str">
            <v>GRECIAN DELIGHT</v>
          </cell>
          <cell r="F991" t="str">
            <v>4/.5GAL</v>
          </cell>
          <cell r="G991">
            <v>0</v>
          </cell>
          <cell r="H991" t="str">
            <v>Yes</v>
          </cell>
          <cell r="I991" t="str">
            <v>CS</v>
          </cell>
        </row>
        <row r="992">
          <cell r="B992">
            <v>140180</v>
          </cell>
          <cell r="C992" t="str">
            <v>27815-22015/499294</v>
          </cell>
          <cell r="D992" t="str">
            <v>SLICED PEPPERONI</v>
          </cell>
          <cell r="E992" t="str">
            <v>ARMOUR</v>
          </cell>
          <cell r="F992" t="str">
            <v>2/12.5LB</v>
          </cell>
          <cell r="G992">
            <v>0</v>
          </cell>
          <cell r="H992" t="str">
            <v>Yes</v>
          </cell>
          <cell r="I992" t="str">
            <v>CS</v>
          </cell>
        </row>
        <row r="993">
          <cell r="B993">
            <v>140185</v>
          </cell>
          <cell r="C993" t="str">
            <v>70029/528070</v>
          </cell>
          <cell r="D993" t="str">
            <v>GROUND TURKEY</v>
          </cell>
          <cell r="E993" t="str">
            <v>CAROLINA</v>
          </cell>
          <cell r="F993" t="str">
            <v>4/5LB</v>
          </cell>
          <cell r="G993">
            <v>6</v>
          </cell>
          <cell r="H993" t="str">
            <v>Yes</v>
          </cell>
          <cell r="I993" t="str">
            <v>CS</v>
          </cell>
        </row>
        <row r="994">
          <cell r="B994">
            <v>140195</v>
          </cell>
          <cell r="C994">
            <v>12971242952</v>
          </cell>
          <cell r="D994" t="str">
            <v>TYPHOON BLUE RAZ/LEMONADE</v>
          </cell>
          <cell r="E994" t="str">
            <v>ROSATI</v>
          </cell>
          <cell r="F994" t="str">
            <v>90/4.4OZ</v>
          </cell>
          <cell r="G994">
            <v>1</v>
          </cell>
          <cell r="H994" t="str">
            <v>Yes</v>
          </cell>
          <cell r="I994" t="str">
            <v>CS</v>
          </cell>
        </row>
        <row r="995">
          <cell r="B995">
            <v>140196</v>
          </cell>
          <cell r="C995" t="str">
            <v>WGDCM192-1s</v>
          </cell>
          <cell r="D995" t="str">
            <v>WG DBL CHOC MINT COOKIE DOUGH</v>
          </cell>
          <cell r="E995" t="str">
            <v>FAT CAT BAKERY</v>
          </cell>
          <cell r="F995" t="str">
            <v>192/1.3OZ</v>
          </cell>
          <cell r="G995">
            <v>0</v>
          </cell>
          <cell r="H995" t="str">
            <v>Yes</v>
          </cell>
          <cell r="I995" t="str">
            <v>CS</v>
          </cell>
        </row>
        <row r="996">
          <cell r="B996">
            <v>140198</v>
          </cell>
          <cell r="C996">
            <v>2550</v>
          </cell>
          <cell r="D996" t="str">
            <v>TURKEY RTC WHL ROASTED RAW</v>
          </cell>
          <cell r="E996" t="str">
            <v>FOSTER FARMS</v>
          </cell>
          <cell r="F996" t="str">
            <v>2/18LB</v>
          </cell>
          <cell r="G996">
            <v>0</v>
          </cell>
          <cell r="H996" t="str">
            <v>Yes</v>
          </cell>
          <cell r="I996" t="str">
            <v>CS</v>
          </cell>
        </row>
        <row r="997">
          <cell r="B997">
            <v>140202</v>
          </cell>
          <cell r="C997">
            <v>9010</v>
          </cell>
          <cell r="D997" t="str">
            <v>WG BLUEBERRY MUFFIN IW</v>
          </cell>
          <cell r="E997" t="str">
            <v>GOLDEN CRUST BAKERIES INC</v>
          </cell>
          <cell r="F997" t="str">
            <v>48/3OZ</v>
          </cell>
          <cell r="G997">
            <v>0</v>
          </cell>
          <cell r="H997" t="str">
            <v>Yes</v>
          </cell>
          <cell r="I997" t="str">
            <v>CS</v>
          </cell>
        </row>
        <row r="998">
          <cell r="B998">
            <v>140203</v>
          </cell>
          <cell r="C998">
            <v>9011</v>
          </cell>
          <cell r="D998" t="str">
            <v>WG BANANA NUT MUFFIN IW</v>
          </cell>
          <cell r="E998" t="str">
            <v>GOLDEN CRUST BAKERIES INC</v>
          </cell>
          <cell r="F998" t="str">
            <v>48/3OZ</v>
          </cell>
          <cell r="G998">
            <v>0</v>
          </cell>
          <cell r="H998" t="str">
            <v>Yes</v>
          </cell>
          <cell r="I998" t="str">
            <v>CS</v>
          </cell>
        </row>
        <row r="999">
          <cell r="B999">
            <v>140204</v>
          </cell>
          <cell r="C999">
            <v>3618</v>
          </cell>
          <cell r="D999" t="str">
            <v>WG CHS &amp; GARLIC BREADSTICK</v>
          </cell>
          <cell r="E999" t="str">
            <v>GOLDEN CRUST BAKERIES INC</v>
          </cell>
          <cell r="F999" t="str">
            <v>216/1OZ</v>
          </cell>
          <cell r="G999">
            <v>3</v>
          </cell>
          <cell r="H999" t="str">
            <v>Yes</v>
          </cell>
          <cell r="I999" t="str">
            <v>CS</v>
          </cell>
        </row>
        <row r="1000">
          <cell r="B1000">
            <v>140205</v>
          </cell>
          <cell r="C1000">
            <v>9014</v>
          </cell>
          <cell r="D1000" t="str">
            <v>WG APPLE CINN MUFFIN IW</v>
          </cell>
          <cell r="E1000" t="str">
            <v>GOLDEN CRUST BAKERIES INC</v>
          </cell>
          <cell r="F1000" t="str">
            <v>48/3OZ</v>
          </cell>
          <cell r="G1000">
            <v>0</v>
          </cell>
          <cell r="H1000" t="str">
            <v>Yes</v>
          </cell>
          <cell r="I1000" t="str">
            <v>CS</v>
          </cell>
        </row>
        <row r="1001">
          <cell r="B1001">
            <v>140207</v>
          </cell>
          <cell r="C1001">
            <v>4503</v>
          </cell>
          <cell r="D1001" t="str">
            <v>WG BANANA NUT MUFFIN BULK</v>
          </cell>
          <cell r="E1001" t="str">
            <v>GOLDEN CRUST BAKERIES INC</v>
          </cell>
          <cell r="F1001" t="str">
            <v>72/4OZ</v>
          </cell>
          <cell r="G1001">
            <v>0</v>
          </cell>
          <cell r="H1001" t="str">
            <v>Yes</v>
          </cell>
          <cell r="I1001" t="str">
            <v>CS</v>
          </cell>
        </row>
        <row r="1002">
          <cell r="B1002">
            <v>140208</v>
          </cell>
          <cell r="C1002">
            <v>5502</v>
          </cell>
          <cell r="D1002" t="str">
            <v>WG BLUEBERRY MUFFIN IW</v>
          </cell>
          <cell r="E1002" t="str">
            <v>GOLDEN CRUST BAKERIES INC</v>
          </cell>
          <cell r="F1002" t="str">
            <v>72/3OZ</v>
          </cell>
          <cell r="G1002">
            <v>0</v>
          </cell>
          <cell r="H1002" t="str">
            <v>Yes</v>
          </cell>
          <cell r="I1002" t="str">
            <v>CS</v>
          </cell>
        </row>
        <row r="1003">
          <cell r="B1003">
            <v>140209</v>
          </cell>
          <cell r="C1003">
            <v>4502</v>
          </cell>
          <cell r="D1003" t="str">
            <v>WG BLUEBERRY MUFFIN BULK</v>
          </cell>
          <cell r="E1003" t="str">
            <v>GOLDEN CRUST BAKERIES INC</v>
          </cell>
          <cell r="F1003" t="str">
            <v>72/4OZ</v>
          </cell>
          <cell r="G1003">
            <v>0</v>
          </cell>
          <cell r="H1003" t="str">
            <v>Yes</v>
          </cell>
          <cell r="I1003" t="str">
            <v>CS</v>
          </cell>
        </row>
        <row r="1004">
          <cell r="B1004">
            <v>140210</v>
          </cell>
          <cell r="C1004">
            <v>4505</v>
          </cell>
          <cell r="D1004" t="str">
            <v>WG CHOC CHIP MUFFIN BULK</v>
          </cell>
          <cell r="E1004" t="str">
            <v>GOLDEN CRUST BAKERIES INC</v>
          </cell>
          <cell r="F1004" t="str">
            <v>72/4OZ</v>
          </cell>
          <cell r="G1004">
            <v>0</v>
          </cell>
          <cell r="H1004" t="str">
            <v>Yes</v>
          </cell>
          <cell r="I1004" t="str">
            <v>CS</v>
          </cell>
        </row>
        <row r="1005">
          <cell r="B1005">
            <v>140215</v>
          </cell>
          <cell r="C1005" t="str">
            <v>N22050B</v>
          </cell>
          <cell r="D1005" t="str">
            <v>FC BEEF MEATBALLS BULK</v>
          </cell>
          <cell r="E1005" t="str">
            <v>INTEGRATED</v>
          </cell>
          <cell r="F1005" t="str">
            <v>2/20LB</v>
          </cell>
          <cell r="G1005">
            <v>0</v>
          </cell>
          <cell r="H1005" t="str">
            <v>Yes</v>
          </cell>
          <cell r="I1005" t="str">
            <v>CS</v>
          </cell>
        </row>
        <row r="1006">
          <cell r="B1006">
            <v>140216</v>
          </cell>
          <cell r="C1006" t="str">
            <v>N32120B</v>
          </cell>
          <cell r="D1006" t="str">
            <v>BEEF SAUSAGE PATTY</v>
          </cell>
          <cell r="E1006" t="str">
            <v>INTEGRATED</v>
          </cell>
          <cell r="F1006" t="str">
            <v>250/1.2OZ</v>
          </cell>
          <cell r="G1006">
            <v>0</v>
          </cell>
          <cell r="H1006" t="str">
            <v>Yes</v>
          </cell>
          <cell r="I1006" t="str">
            <v>CS</v>
          </cell>
        </row>
        <row r="1007">
          <cell r="B1007">
            <v>140217</v>
          </cell>
          <cell r="C1007" t="str">
            <v>60005/650562</v>
          </cell>
          <cell r="D1007" t="str">
            <v>CHICKEN POTSTICKERS</v>
          </cell>
          <cell r="E1007" t="str">
            <v>INNOVASIAN</v>
          </cell>
          <cell r="F1007" t="str">
            <v>6/7OZ</v>
          </cell>
          <cell r="G1007">
            <v>0</v>
          </cell>
          <cell r="H1007" t="str">
            <v>Yes</v>
          </cell>
          <cell r="I1007" t="str">
            <v>CS</v>
          </cell>
        </row>
        <row r="1008">
          <cell r="B1008">
            <v>140218</v>
          </cell>
          <cell r="C1008" t="str">
            <v>60001/650560</v>
          </cell>
          <cell r="D1008" t="str">
            <v>PORK POTSTICKERS</v>
          </cell>
          <cell r="E1008" t="str">
            <v>INNOVASIAN</v>
          </cell>
          <cell r="F1008" t="str">
            <v>6/7OZ</v>
          </cell>
          <cell r="G1008">
            <v>0</v>
          </cell>
          <cell r="H1008" t="str">
            <v>Yes</v>
          </cell>
          <cell r="I1008" t="str">
            <v>CS</v>
          </cell>
        </row>
        <row r="1009">
          <cell r="B1009">
            <v>140219</v>
          </cell>
          <cell r="C1009" t="str">
            <v>60025/650564</v>
          </cell>
          <cell r="D1009" t="str">
            <v>CHICKEN SHUMAI</v>
          </cell>
          <cell r="E1009" t="str">
            <v>INNOVASIAN</v>
          </cell>
          <cell r="F1009" t="str">
            <v>6/6.5OZ</v>
          </cell>
          <cell r="G1009">
            <v>0</v>
          </cell>
          <cell r="H1009" t="str">
            <v>Yes</v>
          </cell>
          <cell r="I1009" t="str">
            <v>CS</v>
          </cell>
        </row>
        <row r="1010">
          <cell r="B1010">
            <v>140220</v>
          </cell>
          <cell r="C1010" t="str">
            <v>60021/650563</v>
          </cell>
          <cell r="D1010" t="str">
            <v>PORK SHUMAI</v>
          </cell>
          <cell r="E1010" t="str">
            <v>INNOVASIAN</v>
          </cell>
          <cell r="F1010" t="str">
            <v>6/6.5OZ</v>
          </cell>
          <cell r="G1010">
            <v>0</v>
          </cell>
          <cell r="H1010" t="str">
            <v>Yes</v>
          </cell>
          <cell r="I1010" t="str">
            <v>CS</v>
          </cell>
        </row>
        <row r="1011">
          <cell r="B1011">
            <v>140225</v>
          </cell>
          <cell r="C1011">
            <v>34660</v>
          </cell>
          <cell r="D1011" t="str">
            <v>LEMON GRASS THAI YLW CURRY</v>
          </cell>
          <cell r="E1011" t="str">
            <v>INNOVASIAN</v>
          </cell>
          <cell r="F1011" t="str">
            <v>8/2LB</v>
          </cell>
          <cell r="G1011">
            <v>0</v>
          </cell>
          <cell r="H1011" t="str">
            <v>Yes</v>
          </cell>
          <cell r="I1011" t="str">
            <v>CS</v>
          </cell>
        </row>
        <row r="1012">
          <cell r="B1012">
            <v>140228</v>
          </cell>
          <cell r="C1012">
            <v>3329</v>
          </cell>
          <cell r="D1012" t="str">
            <v>16" CINN SUGAR CHURRO</v>
          </cell>
          <cell r="E1012" t="str">
            <v>J &amp; J SNACK FOODS</v>
          </cell>
          <cell r="F1012" t="str">
            <v>100CT</v>
          </cell>
          <cell r="G1012">
            <v>0</v>
          </cell>
          <cell r="H1012" t="str">
            <v>Yes</v>
          </cell>
          <cell r="I1012" t="str">
            <v>CS</v>
          </cell>
        </row>
        <row r="1013">
          <cell r="B1013">
            <v>140229</v>
          </cell>
          <cell r="C1013">
            <v>23050310</v>
          </cell>
          <cell r="D1013" t="str">
            <v>WHOLE FRUIT BERRY</v>
          </cell>
          <cell r="E1013" t="str">
            <v>J &amp; J SNACK FOODS</v>
          </cell>
          <cell r="F1013" t="str">
            <v>72/3OZ</v>
          </cell>
          <cell r="G1013">
            <v>0</v>
          </cell>
          <cell r="H1013" t="str">
            <v>Yes</v>
          </cell>
          <cell r="I1013" t="str">
            <v>CS</v>
          </cell>
        </row>
        <row r="1014">
          <cell r="B1014">
            <v>140232</v>
          </cell>
          <cell r="C1014">
            <v>23050305</v>
          </cell>
          <cell r="D1014" t="str">
            <v>WHOLE FRUIT WILD CHERRY</v>
          </cell>
          <cell r="E1014" t="str">
            <v>J &amp; J SNACK FOODS</v>
          </cell>
          <cell r="F1014" t="str">
            <v>72/3OZ</v>
          </cell>
          <cell r="G1014">
            <v>0</v>
          </cell>
          <cell r="H1014" t="str">
            <v>Yes</v>
          </cell>
          <cell r="I1014" t="str">
            <v>CS</v>
          </cell>
        </row>
        <row r="1015">
          <cell r="B1015">
            <v>140233</v>
          </cell>
          <cell r="C1015">
            <v>41504</v>
          </cell>
          <cell r="D1015" t="str">
            <v>100% HEART SHAPEUP</v>
          </cell>
          <cell r="E1015" t="str">
            <v>J &amp; J SNACK FOODS</v>
          </cell>
          <cell r="F1015" t="str">
            <v>96/4.4OZ</v>
          </cell>
          <cell r="G1015">
            <v>0</v>
          </cell>
          <cell r="H1015" t="str">
            <v>Yes</v>
          </cell>
          <cell r="I1015" t="str">
            <v>CS</v>
          </cell>
        </row>
        <row r="1016">
          <cell r="B1016">
            <v>140237</v>
          </cell>
          <cell r="C1016" t="str">
            <v>M0011</v>
          </cell>
          <cell r="D1016" t="str">
            <v>MASHED POTATOES</v>
          </cell>
          <cell r="E1016" t="str">
            <v>LAMB WESTON</v>
          </cell>
          <cell r="F1016" t="str">
            <v>6/4LB</v>
          </cell>
          <cell r="G1016">
            <v>0</v>
          </cell>
          <cell r="H1016" t="str">
            <v>Yes</v>
          </cell>
          <cell r="I1016" t="str">
            <v>CS</v>
          </cell>
        </row>
        <row r="1017">
          <cell r="B1017">
            <v>140238</v>
          </cell>
          <cell r="C1017" t="str">
            <v>M0013</v>
          </cell>
          <cell r="D1017" t="str">
            <v>JAL CHEDDAR MASHED POTATO</v>
          </cell>
          <cell r="E1017" t="str">
            <v>LAMB WESTON</v>
          </cell>
          <cell r="F1017" t="str">
            <v>6/4 LB</v>
          </cell>
          <cell r="G1017">
            <v>0</v>
          </cell>
          <cell r="H1017" t="str">
            <v>Yes</v>
          </cell>
          <cell r="I1017" t="str">
            <v>CS</v>
          </cell>
        </row>
        <row r="1018">
          <cell r="B1018">
            <v>140242</v>
          </cell>
          <cell r="C1018">
            <v>31002</v>
          </cell>
          <cell r="D1018" t="str">
            <v>WG SPAGHETTI</v>
          </cell>
          <cell r="E1018" t="str">
            <v>MARZETTI COMPANY</v>
          </cell>
          <cell r="F1018" t="str">
            <v>20LB</v>
          </cell>
          <cell r="G1018">
            <v>0</v>
          </cell>
          <cell r="H1018" t="str">
            <v>Yes</v>
          </cell>
          <cell r="I1018" t="str">
            <v>CS</v>
          </cell>
        </row>
        <row r="1019">
          <cell r="B1019">
            <v>140243</v>
          </cell>
          <cell r="C1019">
            <v>31070</v>
          </cell>
          <cell r="D1019" t="str">
            <v>WG ROTINI</v>
          </cell>
          <cell r="E1019" t="str">
            <v>MARZETTI COMPANY</v>
          </cell>
          <cell r="F1019" t="str">
            <v>4/3LB</v>
          </cell>
          <cell r="G1019">
            <v>0</v>
          </cell>
          <cell r="H1019" t="str">
            <v>Yes</v>
          </cell>
          <cell r="I1019" t="str">
            <v>CS</v>
          </cell>
        </row>
        <row r="1020">
          <cell r="B1020">
            <v>140254</v>
          </cell>
          <cell r="C1020" t="str">
            <v>59957/454378</v>
          </cell>
          <cell r="D1020" t="str">
            <v>WHT CHOC MAC NUT COOKIE DOUGH</v>
          </cell>
          <cell r="E1020" t="str">
            <v>OTIS SPUNKMEYER</v>
          </cell>
          <cell r="F1020" t="str">
            <v>106/3OZ</v>
          </cell>
          <cell r="G1020">
            <v>0</v>
          </cell>
          <cell r="H1020" t="str">
            <v>Yes</v>
          </cell>
          <cell r="I1020" t="str">
            <v>CS</v>
          </cell>
        </row>
        <row r="1021">
          <cell r="B1021">
            <v>140255</v>
          </cell>
          <cell r="C1021" t="str">
            <v>58807/454324</v>
          </cell>
          <cell r="D1021" t="str">
            <v>COOKIE DOUGH WHT CHOC MAC NUT</v>
          </cell>
          <cell r="E1021" t="str">
            <v>OTIS SPUNKMEYER</v>
          </cell>
          <cell r="F1021" t="str">
            <v>240/1.33OZ</v>
          </cell>
          <cell r="G1021">
            <v>0</v>
          </cell>
          <cell r="H1021" t="str">
            <v>Yes</v>
          </cell>
          <cell r="I1021" t="str">
            <v>CS</v>
          </cell>
        </row>
        <row r="1022">
          <cell r="B1022">
            <v>140256</v>
          </cell>
          <cell r="C1022" t="str">
            <v>32267/576216</v>
          </cell>
          <cell r="D1022" t="str">
            <v>BISCUIT DOUGH WG</v>
          </cell>
          <cell r="E1022" t="str">
            <v>PILLSBURY</v>
          </cell>
          <cell r="F1022" t="str">
            <v>216/2.51OZ</v>
          </cell>
          <cell r="G1022">
            <v>0</v>
          </cell>
          <cell r="H1022" t="str">
            <v>Yes</v>
          </cell>
          <cell r="I1022" t="str">
            <v>CS</v>
          </cell>
        </row>
        <row r="1023">
          <cell r="B1023">
            <v>140257</v>
          </cell>
          <cell r="C1023">
            <v>10000003293</v>
          </cell>
          <cell r="D1023" t="str">
            <v>MINI TWIN CHEESEBURGERS</v>
          </cell>
          <cell r="E1023" t="str">
            <v>ADVANCE PIERRE</v>
          </cell>
          <cell r="F1023" t="str">
            <v>12/4.9OZ</v>
          </cell>
          <cell r="G1023">
            <v>0</v>
          </cell>
          <cell r="H1023" t="str">
            <v>Yes</v>
          </cell>
          <cell r="I1023" t="str">
            <v>CS</v>
          </cell>
        </row>
        <row r="1024">
          <cell r="B1024">
            <v>140262</v>
          </cell>
          <cell r="C1024">
            <v>10000068140</v>
          </cell>
          <cell r="D1024" t="str">
            <v>SANDWICH EGG &amp; CHS WG IW</v>
          </cell>
          <cell r="E1024" t="str">
            <v>ADVANCE PIERRE</v>
          </cell>
          <cell r="F1024" t="str">
            <v>60/3.6OZ</v>
          </cell>
          <cell r="G1024">
            <v>123</v>
          </cell>
          <cell r="H1024" t="str">
            <v>Yes</v>
          </cell>
          <cell r="I1024" t="str">
            <v>CS</v>
          </cell>
        </row>
        <row r="1025">
          <cell r="B1025">
            <v>140264</v>
          </cell>
          <cell r="C1025">
            <v>10000015240</v>
          </cell>
          <cell r="D1025" t="str">
            <v>BF FLAMBROILED STEAK BURGER</v>
          </cell>
          <cell r="E1025" t="str">
            <v>ADVANCE PIERRE</v>
          </cell>
          <cell r="F1025" t="str">
            <v>40/4OZ</v>
          </cell>
          <cell r="G1025">
            <v>0</v>
          </cell>
          <cell r="H1025" t="str">
            <v>Yes</v>
          </cell>
          <cell r="I1025" t="str">
            <v>CS</v>
          </cell>
        </row>
        <row r="1026">
          <cell r="B1026">
            <v>140265</v>
          </cell>
          <cell r="C1026">
            <v>10000068124</v>
          </cell>
          <cell r="D1026" t="str">
            <v>TURKEY HAM &amp; CHS SUB</v>
          </cell>
          <cell r="E1026" t="str">
            <v>ADVANCE PIERRE</v>
          </cell>
          <cell r="F1026" t="str">
            <v>45/4.4OZ</v>
          </cell>
          <cell r="G1026">
            <v>0</v>
          </cell>
          <cell r="H1026" t="str">
            <v>Yes</v>
          </cell>
          <cell r="I1026" t="str">
            <v>CS</v>
          </cell>
        </row>
        <row r="1027">
          <cell r="B1027">
            <v>140266</v>
          </cell>
          <cell r="C1027" t="str">
            <v>HABANADA2B12W</v>
          </cell>
          <cell r="D1027" t="str">
            <v>NADA TACO HABANERO IW</v>
          </cell>
          <cell r="E1027" t="str">
            <v>BELL TASTY</v>
          </cell>
          <cell r="F1027" t="str">
            <v>60/4.5OZ</v>
          </cell>
          <cell r="G1027">
            <v>35</v>
          </cell>
          <cell r="H1027" t="str">
            <v>Yes</v>
          </cell>
          <cell r="I1027" t="str">
            <v>CS</v>
          </cell>
        </row>
        <row r="1028">
          <cell r="B1028">
            <v>140267</v>
          </cell>
          <cell r="C1028">
            <v>11620</v>
          </cell>
          <cell r="D1028" t="str">
            <v>BROWNIE BATTER PUDDING</v>
          </cell>
          <cell r="E1028" t="str">
            <v>RICHS</v>
          </cell>
          <cell r="F1028" t="str">
            <v>60/3OZ</v>
          </cell>
          <cell r="G1028">
            <v>0</v>
          </cell>
          <cell r="H1028" t="str">
            <v>Yes</v>
          </cell>
          <cell r="I1028" t="str">
            <v>CS</v>
          </cell>
        </row>
        <row r="1029">
          <cell r="B1029">
            <v>140268</v>
          </cell>
          <cell r="C1029" t="str">
            <v>B2PE25560/211981</v>
          </cell>
          <cell r="D1029" t="str">
            <v>LONG GRAIN BROWN RICE</v>
          </cell>
          <cell r="E1029" t="str">
            <v>PRODUCERS RICE</v>
          </cell>
          <cell r="F1029" t="str">
            <v>25LB</v>
          </cell>
          <cell r="G1029">
            <v>0</v>
          </cell>
          <cell r="H1029" t="str">
            <v>Yes</v>
          </cell>
          <cell r="I1029" t="str">
            <v>SK</v>
          </cell>
        </row>
        <row r="1030">
          <cell r="B1030">
            <v>140269</v>
          </cell>
          <cell r="C1030" t="str">
            <v>R1CA25510</v>
          </cell>
          <cell r="D1030" t="str">
            <v>PARBOILED LONG GRAIN RICE</v>
          </cell>
          <cell r="E1030" t="str">
            <v>PRODUCERS RICE</v>
          </cell>
          <cell r="F1030" t="str">
            <v>25LB</v>
          </cell>
          <cell r="G1030">
            <v>0</v>
          </cell>
          <cell r="H1030" t="str">
            <v>Yes</v>
          </cell>
          <cell r="I1030" t="str">
            <v>BG</v>
          </cell>
        </row>
        <row r="1031">
          <cell r="B1031">
            <v>140273</v>
          </cell>
          <cell r="C1031" t="str">
            <v>SB-2000</v>
          </cell>
          <cell r="D1031" t="str">
            <v>ROLLS DINNER WW IW</v>
          </cell>
          <cell r="E1031" t="str">
            <v>SHANNONS</v>
          </cell>
          <cell r="F1031" t="str">
            <v>120/2OZ</v>
          </cell>
          <cell r="G1031">
            <v>32</v>
          </cell>
          <cell r="H1031" t="str">
            <v>Yes</v>
          </cell>
          <cell r="I1031" t="str">
            <v>CS</v>
          </cell>
        </row>
        <row r="1032">
          <cell r="B1032">
            <v>140274</v>
          </cell>
          <cell r="C1032">
            <v>10071179734666</v>
          </cell>
          <cell r="D1032" t="str">
            <v>CRINKLE CUT CARROTS</v>
          </cell>
          <cell r="E1032" t="str">
            <v>SIMPLOT</v>
          </cell>
          <cell r="F1032" t="str">
            <v>12/32OZ</v>
          </cell>
          <cell r="G1032">
            <v>2</v>
          </cell>
          <cell r="H1032" t="str">
            <v>Yes</v>
          </cell>
          <cell r="I1032" t="str">
            <v>CS</v>
          </cell>
        </row>
        <row r="1033">
          <cell r="B1033">
            <v>140276</v>
          </cell>
          <cell r="C1033" t="str">
            <v>7117940242/433009</v>
          </cell>
          <cell r="D1033" t="str">
            <v>VIT C MASHED POTATO</v>
          </cell>
          <cell r="E1033" t="str">
            <v>SIMPLOT</v>
          </cell>
          <cell r="F1033" t="str">
            <v>12/2.7LB</v>
          </cell>
          <cell r="G1033">
            <v>0</v>
          </cell>
          <cell r="H1033" t="str">
            <v>Yes</v>
          </cell>
          <cell r="I1033" t="str">
            <v>CS</v>
          </cell>
        </row>
        <row r="1034">
          <cell r="B1034">
            <v>140277</v>
          </cell>
          <cell r="C1034">
            <v>10071179188551</v>
          </cell>
          <cell r="D1034" t="str">
            <v>PEAS &amp; CARROTS</v>
          </cell>
          <cell r="E1034" t="str">
            <v>SIMPLOT</v>
          </cell>
          <cell r="F1034" t="str">
            <v>12/40OZ</v>
          </cell>
          <cell r="G1034">
            <v>0</v>
          </cell>
          <cell r="H1034" t="str">
            <v>Yes</v>
          </cell>
          <cell r="I1034" t="str">
            <v>CS</v>
          </cell>
        </row>
        <row r="1035">
          <cell r="B1035">
            <v>140278</v>
          </cell>
          <cell r="C1035">
            <v>10071179676669</v>
          </cell>
          <cell r="D1035" t="str">
            <v>STIR FRY</v>
          </cell>
          <cell r="E1035" t="str">
            <v>SIMPLOT</v>
          </cell>
          <cell r="F1035" t="str">
            <v>12/32OZ</v>
          </cell>
          <cell r="G1035">
            <v>0</v>
          </cell>
          <cell r="H1035" t="str">
            <v>Yes</v>
          </cell>
          <cell r="I1035" t="str">
            <v>CS</v>
          </cell>
        </row>
        <row r="1036">
          <cell r="B1036">
            <v>140280</v>
          </cell>
          <cell r="C1036" t="str">
            <v>WMSTW248</v>
          </cell>
          <cell r="D1036" t="str">
            <v>WG STRAWBERRY MUFFIN IW</v>
          </cell>
          <cell r="E1036" t="str">
            <v>SKY BLUE FOODS</v>
          </cell>
          <cell r="F1036" t="str">
            <v>48/3.2OZ</v>
          </cell>
          <cell r="G1036">
            <v>0</v>
          </cell>
          <cell r="H1036" t="str">
            <v>Yes</v>
          </cell>
          <cell r="I1036" t="str">
            <v>CS</v>
          </cell>
        </row>
        <row r="1037">
          <cell r="B1037">
            <v>140281</v>
          </cell>
          <cell r="C1037">
            <v>18350</v>
          </cell>
          <cell r="D1037" t="str">
            <v>DONUT WG SUPER IW</v>
          </cell>
          <cell r="E1037" t="str">
            <v>SUPER BAKERY</v>
          </cell>
          <cell r="F1037" t="str">
            <v>80/1.9OZ</v>
          </cell>
          <cell r="G1037">
            <v>59</v>
          </cell>
          <cell r="H1037" t="str">
            <v>Yes</v>
          </cell>
          <cell r="I1037" t="str">
            <v>CS</v>
          </cell>
        </row>
        <row r="1038">
          <cell r="B1038">
            <v>140282</v>
          </cell>
          <cell r="C1038">
            <v>60114</v>
          </cell>
          <cell r="D1038" t="str">
            <v>WG CINN RAISIN BAGEL BULK</v>
          </cell>
          <cell r="E1038" t="str">
            <v>TONY ROBERTS</v>
          </cell>
          <cell r="F1038" t="str">
            <v>72/2.24OZ</v>
          </cell>
          <cell r="G1038">
            <v>0</v>
          </cell>
          <cell r="H1038" t="str">
            <v>Yes</v>
          </cell>
          <cell r="I1038" t="str">
            <v>CS</v>
          </cell>
        </row>
        <row r="1039">
          <cell r="B1039">
            <v>140283</v>
          </cell>
          <cell r="C1039">
            <v>10023780928</v>
          </cell>
          <cell r="D1039" t="str">
            <v>WG BREADED NUGGETS</v>
          </cell>
          <cell r="E1039" t="str">
            <v>TYSON</v>
          </cell>
          <cell r="F1039" t="str">
            <v>250CT</v>
          </cell>
          <cell r="G1039">
            <v>3</v>
          </cell>
          <cell r="H1039" t="str">
            <v>Yes</v>
          </cell>
          <cell r="I1039" t="str">
            <v>CS</v>
          </cell>
        </row>
        <row r="1040">
          <cell r="B1040">
            <v>140284</v>
          </cell>
          <cell r="C1040">
            <v>10052550928</v>
          </cell>
          <cell r="D1040" t="str">
            <v>WINGS OF FIRE</v>
          </cell>
          <cell r="E1040" t="str">
            <v>TYSON</v>
          </cell>
          <cell r="F1040" t="str">
            <v>2/5LB</v>
          </cell>
          <cell r="G1040">
            <v>0</v>
          </cell>
          <cell r="H1040" t="str">
            <v>Yes</v>
          </cell>
          <cell r="I1040" t="str">
            <v>CS</v>
          </cell>
        </row>
        <row r="1041">
          <cell r="B1041">
            <v>140285</v>
          </cell>
          <cell r="C1041" t="str">
            <v>395717/105017-269</v>
          </cell>
          <cell r="D1041" t="str">
            <v>PEPPERONI SLICED</v>
          </cell>
          <cell r="E1041" t="str">
            <v>BONICI</v>
          </cell>
          <cell r="F1041" t="str">
            <v>2/12.5LB</v>
          </cell>
          <cell r="G1041">
            <v>0</v>
          </cell>
          <cell r="H1041" t="str">
            <v>Yes</v>
          </cell>
          <cell r="I1041" t="str">
            <v>CS</v>
          </cell>
        </row>
        <row r="1042">
          <cell r="B1042">
            <v>140286</v>
          </cell>
          <cell r="C1042" t="str">
            <v>104583/462378</v>
          </cell>
          <cell r="D1042" t="str">
            <v>RS RF SLICED PEPPERONI</v>
          </cell>
          <cell r="E1042" t="str">
            <v>BONICI</v>
          </cell>
          <cell r="F1042" t="str">
            <v>25LB</v>
          </cell>
          <cell r="G1042">
            <v>0</v>
          </cell>
          <cell r="H1042" t="str">
            <v>Yes</v>
          </cell>
          <cell r="I1042" t="str">
            <v>CS</v>
          </cell>
        </row>
        <row r="1043">
          <cell r="B1043">
            <v>140288</v>
          </cell>
          <cell r="C1043" t="str">
            <v>00018/486582</v>
          </cell>
          <cell r="D1043" t="str">
            <v>WW SL PLAIN BAGEL</v>
          </cell>
          <cell r="E1043" t="str">
            <v>LENDERS</v>
          </cell>
          <cell r="F1043" t="str">
            <v>12/6/2OZ</v>
          </cell>
          <cell r="G1043">
            <v>0</v>
          </cell>
          <cell r="H1043" t="str">
            <v>Yes</v>
          </cell>
          <cell r="I1043" t="str">
            <v>CS</v>
          </cell>
        </row>
        <row r="1044">
          <cell r="B1044">
            <v>140289</v>
          </cell>
          <cell r="C1044">
            <v>818586</v>
          </cell>
          <cell r="D1044" t="str">
            <v>SLICED BACON</v>
          </cell>
          <cell r="E1044" t="str">
            <v>DAILY'S</v>
          </cell>
          <cell r="F1044" t="str">
            <v>15LB</v>
          </cell>
          <cell r="G1044">
            <v>1</v>
          </cell>
          <cell r="H1044" t="str">
            <v>Yes</v>
          </cell>
          <cell r="I1044" t="str">
            <v>CS</v>
          </cell>
        </row>
        <row r="1045">
          <cell r="B1045">
            <v>140290</v>
          </cell>
          <cell r="C1045">
            <v>588556</v>
          </cell>
          <cell r="D1045" t="str">
            <v>80/20 RAW GROUND BEEF</v>
          </cell>
          <cell r="E1045" t="str">
            <v>CHOICE</v>
          </cell>
          <cell r="F1045" t="str">
            <v>2/5LB</v>
          </cell>
          <cell r="G1045">
            <v>0</v>
          </cell>
          <cell r="H1045" t="str">
            <v>Yes</v>
          </cell>
          <cell r="I1045" t="str">
            <v>CS</v>
          </cell>
        </row>
        <row r="1046">
          <cell r="B1046">
            <v>140291</v>
          </cell>
          <cell r="C1046">
            <v>1651</v>
          </cell>
          <cell r="D1046" t="str">
            <v>WG SL CROISSANT</v>
          </cell>
          <cell r="E1046" t="str">
            <v>BAKE CRAFTERS</v>
          </cell>
          <cell r="F1046" t="str">
            <v>72/2.4OZ</v>
          </cell>
          <cell r="G1046">
            <v>84</v>
          </cell>
          <cell r="H1046" t="str">
            <v>Yes</v>
          </cell>
          <cell r="I1046" t="str">
            <v>CS</v>
          </cell>
        </row>
        <row r="1047">
          <cell r="B1047">
            <v>140293</v>
          </cell>
          <cell r="C1047" t="str">
            <v>7703004/532420</v>
          </cell>
          <cell r="D1047" t="str">
            <v>TNT PATTIES</v>
          </cell>
          <cell r="E1047" t="str">
            <v>CARGILL</v>
          </cell>
          <cell r="F1047" t="str">
            <v>80/4OZ</v>
          </cell>
          <cell r="G1047">
            <v>0</v>
          </cell>
          <cell r="H1047" t="str">
            <v>Yes</v>
          </cell>
          <cell r="I1047" t="str">
            <v>CS</v>
          </cell>
        </row>
        <row r="1048">
          <cell r="B1048">
            <v>140294</v>
          </cell>
          <cell r="C1048" t="str">
            <v>00047-0</v>
          </cell>
          <cell r="D1048" t="str">
            <v>100% ORANGE JUICE BAR</v>
          </cell>
          <cell r="E1048" t="str">
            <v>NUTRIFREEZ</v>
          </cell>
          <cell r="F1048" t="str">
            <v>48/2.75OZ</v>
          </cell>
          <cell r="G1048">
            <v>0</v>
          </cell>
          <cell r="H1048" t="str">
            <v>Yes</v>
          </cell>
          <cell r="I1048" t="str">
            <v>CS</v>
          </cell>
        </row>
        <row r="1049">
          <cell r="B1049">
            <v>140295</v>
          </cell>
          <cell r="C1049" t="str">
            <v>00046-3</v>
          </cell>
          <cell r="D1049" t="str">
            <v>100% SOUR CHERRY JUICE BAR</v>
          </cell>
          <cell r="E1049" t="str">
            <v>NUTRIFREEZ</v>
          </cell>
          <cell r="F1049" t="str">
            <v>48/2.75OZ</v>
          </cell>
          <cell r="G1049">
            <v>0</v>
          </cell>
          <cell r="H1049" t="str">
            <v>Yes</v>
          </cell>
          <cell r="I1049" t="str">
            <v>CS</v>
          </cell>
        </row>
        <row r="1050">
          <cell r="B1050">
            <v>140299</v>
          </cell>
          <cell r="C1050">
            <v>2102</v>
          </cell>
          <cell r="D1050" t="str">
            <v>FRANKS BEEF 5/1 - 6 3/4 "</v>
          </cell>
          <cell r="E1050" t="str">
            <v>HOFFY</v>
          </cell>
          <cell r="F1050" t="str">
            <v>4/5LB</v>
          </cell>
          <cell r="G1050">
            <v>13</v>
          </cell>
          <cell r="H1050" t="str">
            <v>Yes</v>
          </cell>
          <cell r="I1050" t="str">
            <v>CS</v>
          </cell>
        </row>
        <row r="1051">
          <cell r="B1051">
            <v>140300</v>
          </cell>
          <cell r="C1051">
            <v>3025</v>
          </cell>
          <cell r="D1051" t="str">
            <v>FRANKS BEEF 6" 8/1</v>
          </cell>
          <cell r="E1051" t="str">
            <v>HOFFY</v>
          </cell>
          <cell r="F1051" t="str">
            <v>10LB</v>
          </cell>
          <cell r="G1051">
            <v>20</v>
          </cell>
          <cell r="H1051" t="str">
            <v>Yes</v>
          </cell>
          <cell r="I1051" t="str">
            <v>CS</v>
          </cell>
        </row>
        <row r="1052">
          <cell r="B1052">
            <v>140301</v>
          </cell>
          <cell r="C1052">
            <v>1233</v>
          </cell>
          <cell r="D1052" t="str">
            <v>FRANKS BEEF UNCURED</v>
          </cell>
          <cell r="E1052" t="str">
            <v>HOFFY</v>
          </cell>
          <cell r="F1052" t="str">
            <v>1/10LB</v>
          </cell>
          <cell r="G1052">
            <v>0</v>
          </cell>
          <cell r="H1052" t="str">
            <v>Yes</v>
          </cell>
          <cell r="I1052" t="str">
            <v>CS</v>
          </cell>
        </row>
        <row r="1053">
          <cell r="B1053">
            <v>140306</v>
          </cell>
          <cell r="C1053" t="str">
            <v>PDB566</v>
          </cell>
          <cell r="D1053" t="str">
            <v>BF JUMBO PRETZEL DOG IW</v>
          </cell>
          <cell r="E1053" t="str">
            <v>MICHAEL B'S BESTWAY</v>
          </cell>
          <cell r="F1053" t="str">
            <v>60/5.66OZ</v>
          </cell>
          <cell r="G1053">
            <v>30</v>
          </cell>
          <cell r="H1053" t="str">
            <v>Yes</v>
          </cell>
          <cell r="I1053" t="str">
            <v>CS</v>
          </cell>
        </row>
        <row r="1054">
          <cell r="B1054">
            <v>140309</v>
          </cell>
          <cell r="C1054" t="str">
            <v>78626/599494</v>
          </cell>
          <cell r="D1054" t="str">
            <v>APPLE CINN DONUT IW</v>
          </cell>
          <cell r="E1054" t="str">
            <v>MUFFIN TOWN</v>
          </cell>
          <cell r="F1054" t="str">
            <v>80/2.25OZ</v>
          </cell>
          <cell r="G1054">
            <v>0</v>
          </cell>
          <cell r="H1054" t="str">
            <v>Yes</v>
          </cell>
          <cell r="I1054" t="str">
            <v>CS</v>
          </cell>
        </row>
        <row r="1055">
          <cell r="B1055">
            <v>140310</v>
          </cell>
          <cell r="C1055" t="str">
            <v>49248/599482</v>
          </cell>
          <cell r="D1055" t="str">
            <v>WG HONEYBUNS IW</v>
          </cell>
          <cell r="E1055" t="str">
            <v>MUFFINTOWN</v>
          </cell>
          <cell r="F1055" t="str">
            <v>72/2.5OZ</v>
          </cell>
          <cell r="G1055">
            <v>4</v>
          </cell>
          <cell r="H1055" t="str">
            <v>Yes</v>
          </cell>
          <cell r="I1055" t="str">
            <v>CS</v>
          </cell>
        </row>
        <row r="1056">
          <cell r="B1056">
            <v>140311</v>
          </cell>
          <cell r="C1056" t="str">
            <v>02670/599468</v>
          </cell>
          <cell r="D1056" t="str">
            <v>CHOC CHIP MUFFIN IW</v>
          </cell>
          <cell r="E1056" t="str">
            <v>MUFFIN TOWN</v>
          </cell>
          <cell r="F1056" t="str">
            <v>96/2OZ</v>
          </cell>
          <cell r="G1056">
            <v>0</v>
          </cell>
          <cell r="H1056" t="str">
            <v>Yes</v>
          </cell>
          <cell r="I1056" t="str">
            <v>CS</v>
          </cell>
        </row>
        <row r="1057">
          <cell r="B1057">
            <v>140312</v>
          </cell>
          <cell r="C1057" t="str">
            <v>02673/600620</v>
          </cell>
          <cell r="D1057" t="str">
            <v>DBL CHOC CHIP MUFFIN IW</v>
          </cell>
          <cell r="E1057" t="str">
            <v>MUFFIN TOWN</v>
          </cell>
          <cell r="F1057" t="str">
            <v>96/2OZ</v>
          </cell>
          <cell r="G1057">
            <v>0</v>
          </cell>
          <cell r="H1057" t="str">
            <v>Yes</v>
          </cell>
          <cell r="I1057" t="str">
            <v>CS</v>
          </cell>
        </row>
        <row r="1058">
          <cell r="B1058">
            <v>140313</v>
          </cell>
          <cell r="C1058" t="str">
            <v>57633/600726</v>
          </cell>
          <cell r="D1058" t="str">
            <v>DBL CHOC CHIP MUFFIN IW</v>
          </cell>
          <cell r="E1058" t="str">
            <v>MUFFIN TOWN</v>
          </cell>
          <cell r="F1058" t="str">
            <v>60/2OZ</v>
          </cell>
          <cell r="G1058">
            <v>0</v>
          </cell>
          <cell r="H1058" t="str">
            <v>Yes</v>
          </cell>
          <cell r="I1058" t="str">
            <v>CS</v>
          </cell>
        </row>
        <row r="1059">
          <cell r="B1059">
            <v>140320</v>
          </cell>
          <cell r="C1059" t="str">
            <v>I1849</v>
          </cell>
          <cell r="D1059" t="str">
            <v xml:space="preserve">YOGURT PUMPKIN CHEESECAKE </v>
          </cell>
          <cell r="E1059" t="str">
            <v>BIG SPOON YOGURT</v>
          </cell>
          <cell r="F1059" t="str">
            <v>24/5.5OZ</v>
          </cell>
          <cell r="G1059">
            <v>0</v>
          </cell>
          <cell r="H1059" t="str">
            <v>Yes</v>
          </cell>
          <cell r="I1059" t="str">
            <v>CS</v>
          </cell>
        </row>
        <row r="1060">
          <cell r="B1060">
            <v>140322</v>
          </cell>
          <cell r="C1060">
            <v>108</v>
          </cell>
          <cell r="D1060" t="str">
            <v>6" 8/1 BEEF FRANKFURTERS</v>
          </cell>
          <cell r="E1060" t="str">
            <v>EISENBERG</v>
          </cell>
          <cell r="F1060" t="str">
            <v>80CT</v>
          </cell>
          <cell r="G1060">
            <v>60</v>
          </cell>
          <cell r="H1060" t="str">
            <v>Yes</v>
          </cell>
          <cell r="I1060" t="str">
            <v>CS</v>
          </cell>
        </row>
        <row r="1061">
          <cell r="B1061">
            <v>140324</v>
          </cell>
          <cell r="C1061" t="str">
            <v>41322/620138</v>
          </cell>
          <cell r="D1061" t="str">
            <v>WG SARA LE BLUEBERRY MUFFIN IW</v>
          </cell>
          <cell r="E1061" t="str">
            <v>CHEF PIERRE</v>
          </cell>
          <cell r="F1061" t="str">
            <v>24/4OZ</v>
          </cell>
          <cell r="G1061">
            <v>829</v>
          </cell>
          <cell r="H1061" t="str">
            <v>Yes</v>
          </cell>
          <cell r="I1061" t="str">
            <v>CS</v>
          </cell>
        </row>
        <row r="1062">
          <cell r="B1062">
            <v>140325</v>
          </cell>
          <cell r="C1062" t="str">
            <v>41324/620142</v>
          </cell>
          <cell r="D1062" t="str">
            <v>WG SL DBL CHOCO MUFFIN IW</v>
          </cell>
          <cell r="E1062" t="str">
            <v>CHEF PIERRE</v>
          </cell>
          <cell r="F1062" t="str">
            <v>24/4OZ</v>
          </cell>
          <cell r="G1062">
            <v>1144</v>
          </cell>
          <cell r="H1062" t="str">
            <v>Yes</v>
          </cell>
          <cell r="I1062" t="str">
            <v>CS</v>
          </cell>
        </row>
        <row r="1063">
          <cell r="B1063">
            <v>140326</v>
          </cell>
          <cell r="C1063">
            <v>10000031339</v>
          </cell>
          <cell r="D1063" t="str">
            <v>HAM PATTY</v>
          </cell>
          <cell r="E1063" t="str">
            <v>HILLSHIRE FARMS</v>
          </cell>
          <cell r="F1063" t="str">
            <v>1/12LB</v>
          </cell>
          <cell r="G1063">
            <v>0</v>
          </cell>
          <cell r="H1063" t="str">
            <v>Yes</v>
          </cell>
          <cell r="I1063" t="str">
            <v>CS</v>
          </cell>
        </row>
        <row r="1064">
          <cell r="B1064">
            <v>140327</v>
          </cell>
          <cell r="C1064">
            <v>10000019137</v>
          </cell>
          <cell r="D1064" t="str">
            <v>PORK SAUSAGE PATTY</v>
          </cell>
          <cell r="E1064" t="str">
            <v>JIMMY DEAN</v>
          </cell>
          <cell r="F1064" t="str">
            <v>80/2OZ</v>
          </cell>
          <cell r="G1064">
            <v>0</v>
          </cell>
          <cell r="H1064" t="str">
            <v>Yes</v>
          </cell>
          <cell r="I1064" t="str">
            <v>BX</v>
          </cell>
        </row>
        <row r="1065">
          <cell r="B1065">
            <v>140328</v>
          </cell>
          <cell r="C1065">
            <v>10000023705</v>
          </cell>
          <cell r="D1065" t="str">
            <v>SAUSAGE LINK SKINLESS</v>
          </cell>
          <cell r="E1065" t="str">
            <v>JIMMY DEAN</v>
          </cell>
          <cell r="F1065" t="str">
            <v>200/0.8OZ</v>
          </cell>
          <cell r="G1065">
            <v>0</v>
          </cell>
          <cell r="H1065" t="str">
            <v>Yes</v>
          </cell>
          <cell r="I1065" t="str">
            <v>BX</v>
          </cell>
        </row>
        <row r="1066">
          <cell r="B1066">
            <v>140329</v>
          </cell>
          <cell r="C1066">
            <v>18436</v>
          </cell>
          <cell r="D1066" t="str">
            <v>EGG LIQUID</v>
          </cell>
          <cell r="E1066" t="str">
            <v>WILLCOX</v>
          </cell>
          <cell r="F1066" t="str">
            <v>20LB</v>
          </cell>
          <cell r="G1066">
            <v>0</v>
          </cell>
          <cell r="H1066" t="str">
            <v>Yes</v>
          </cell>
          <cell r="I1066" t="str">
            <v>CS</v>
          </cell>
        </row>
        <row r="1067">
          <cell r="B1067">
            <v>140331</v>
          </cell>
          <cell r="C1067">
            <v>28005</v>
          </cell>
          <cell r="D1067" t="str">
            <v>MED GRAIN CALROSE RICE</v>
          </cell>
          <cell r="E1067" t="str">
            <v>HOMAI</v>
          </cell>
          <cell r="F1067" t="str">
            <v>50LB</v>
          </cell>
          <cell r="G1067">
            <v>6</v>
          </cell>
          <cell r="H1067" t="str">
            <v>Yes</v>
          </cell>
          <cell r="I1067" t="str">
            <v>BG</v>
          </cell>
        </row>
        <row r="1068">
          <cell r="B1068">
            <v>140332</v>
          </cell>
          <cell r="C1068" t="str">
            <v>057071WG225</v>
          </cell>
          <cell r="D1068" t="str">
            <v>WG BANANA NUT MUFFIN IW</v>
          </cell>
          <cell r="E1068" t="str">
            <v>GOURMET TREAT</v>
          </cell>
          <cell r="F1068" t="str">
            <v>60/2.25OZ</v>
          </cell>
          <cell r="G1068">
            <v>0</v>
          </cell>
          <cell r="H1068" t="str">
            <v>Yes</v>
          </cell>
          <cell r="I1068" t="str">
            <v>CS</v>
          </cell>
        </row>
        <row r="1069">
          <cell r="B1069">
            <v>140333</v>
          </cell>
          <cell r="C1069" t="str">
            <v>057075WG225</v>
          </cell>
          <cell r="D1069" t="str">
            <v>WG BLUEBERRY MUFFIN IW</v>
          </cell>
          <cell r="E1069" t="str">
            <v>GOURMET TREAT</v>
          </cell>
          <cell r="F1069" t="str">
            <v>60/2.25OZ</v>
          </cell>
          <cell r="G1069">
            <v>0</v>
          </cell>
          <cell r="H1069" t="str">
            <v>Yes</v>
          </cell>
          <cell r="I1069" t="str">
            <v>CS</v>
          </cell>
        </row>
        <row r="1070">
          <cell r="B1070">
            <v>140334</v>
          </cell>
          <cell r="C1070" t="str">
            <v>053080WG200</v>
          </cell>
          <cell r="D1070" t="str">
            <v>CHOC BROWNIE</v>
          </cell>
          <cell r="E1070" t="str">
            <v>GOURMET TREAT</v>
          </cell>
          <cell r="F1070" t="str">
            <v>75/2OZ</v>
          </cell>
          <cell r="G1070">
            <v>0</v>
          </cell>
          <cell r="H1070" t="str">
            <v>Yes</v>
          </cell>
          <cell r="I1070" t="str">
            <v>CS</v>
          </cell>
        </row>
        <row r="1071">
          <cell r="B1071">
            <v>140336</v>
          </cell>
          <cell r="C1071" t="str">
            <v>055160WG175</v>
          </cell>
          <cell r="D1071" t="str">
            <v>WG RF CHOC CHIP COOKIE IW</v>
          </cell>
          <cell r="E1071" t="str">
            <v>GOURMET TREAT</v>
          </cell>
          <cell r="F1071" t="str">
            <v>94/1.75OZ</v>
          </cell>
          <cell r="G1071">
            <v>0</v>
          </cell>
          <cell r="H1071" t="str">
            <v>Yes</v>
          </cell>
          <cell r="I1071" t="str">
            <v>CS</v>
          </cell>
        </row>
        <row r="1072">
          <cell r="B1072">
            <v>140337</v>
          </cell>
          <cell r="C1072" t="str">
            <v>0551601BWG130</v>
          </cell>
          <cell r="D1072" t="str">
            <v>WG RF CHOC CHIP COOKIE</v>
          </cell>
          <cell r="E1072" t="str">
            <v>GOURMET TREAT</v>
          </cell>
          <cell r="F1072" t="str">
            <v>126/1.3OZ</v>
          </cell>
          <cell r="G1072">
            <v>0</v>
          </cell>
          <cell r="H1072" t="str">
            <v>Yes</v>
          </cell>
          <cell r="I1072" t="str">
            <v>CS</v>
          </cell>
        </row>
        <row r="1073">
          <cell r="B1073">
            <v>140338</v>
          </cell>
          <cell r="C1073" t="str">
            <v>055162WG175</v>
          </cell>
          <cell r="D1073" t="str">
            <v>WG RF CHOC CHOC COOKIE</v>
          </cell>
          <cell r="E1073" t="str">
            <v>GOURMET TREAT</v>
          </cell>
          <cell r="F1073" t="str">
            <v>94/1.75OZ</v>
          </cell>
          <cell r="G1073">
            <v>0</v>
          </cell>
          <cell r="H1073" t="str">
            <v>Yes</v>
          </cell>
          <cell r="I1073" t="str">
            <v>CS</v>
          </cell>
        </row>
        <row r="1074">
          <cell r="B1074">
            <v>140339</v>
          </cell>
          <cell r="C1074" t="str">
            <v>6250162W10B13</v>
          </cell>
          <cell r="D1074" t="str">
            <v>WG RF CHOC CHOC COOKIE</v>
          </cell>
          <cell r="E1074" t="str">
            <v>GOURMET TREAT</v>
          </cell>
          <cell r="F1074" t="str">
            <v>126/1.3OZ</v>
          </cell>
          <cell r="G1074">
            <v>0</v>
          </cell>
          <cell r="H1074" t="str">
            <v>Yes</v>
          </cell>
          <cell r="I1074" t="str">
            <v>CS</v>
          </cell>
        </row>
        <row r="1075">
          <cell r="B1075">
            <v>140343</v>
          </cell>
          <cell r="C1075" t="str">
            <v>054164WG225</v>
          </cell>
          <cell r="D1075" t="str">
            <v>WG CHOC CREAM CAKE IW</v>
          </cell>
          <cell r="E1075" t="str">
            <v>GOURMET TREAT</v>
          </cell>
          <cell r="F1075" t="str">
            <v>75/2.25OZ</v>
          </cell>
          <cell r="G1075">
            <v>0</v>
          </cell>
          <cell r="H1075" t="str">
            <v>Yes</v>
          </cell>
          <cell r="I1075" t="str">
            <v>CS</v>
          </cell>
        </row>
        <row r="1076">
          <cell r="B1076">
            <v>140344</v>
          </cell>
          <cell r="C1076" t="str">
            <v>057163WG225</v>
          </cell>
          <cell r="D1076" t="str">
            <v>WG CHOC FUDGE MUFFIN IW</v>
          </cell>
          <cell r="E1076" t="str">
            <v>GOURMET TREAT</v>
          </cell>
          <cell r="F1076" t="str">
            <v>60/2.25OZ</v>
          </cell>
          <cell r="G1076">
            <v>0</v>
          </cell>
          <cell r="H1076" t="str">
            <v>Yes</v>
          </cell>
          <cell r="I1076" t="str">
            <v>CS</v>
          </cell>
        </row>
        <row r="1077">
          <cell r="B1077">
            <v>140345</v>
          </cell>
          <cell r="C1077" t="str">
            <v>057501WG225</v>
          </cell>
          <cell r="D1077" t="str">
            <v>WG LEMON MUFFIN IW</v>
          </cell>
          <cell r="E1077" t="str">
            <v>GOURMET TREAT</v>
          </cell>
          <cell r="F1077" t="str">
            <v>60/2.25OZ</v>
          </cell>
          <cell r="G1077">
            <v>6</v>
          </cell>
          <cell r="H1077" t="str">
            <v>Yes</v>
          </cell>
          <cell r="I1077" t="str">
            <v>CS</v>
          </cell>
        </row>
        <row r="1078">
          <cell r="B1078">
            <v>140346</v>
          </cell>
          <cell r="C1078" t="str">
            <v>057160WG2B400</v>
          </cell>
          <cell r="D1078" t="str">
            <v>WG RF CHOC CHIP MUFFIN</v>
          </cell>
          <cell r="E1078" t="str">
            <v>GOURMET TREAT</v>
          </cell>
          <cell r="F1078" t="str">
            <v>45/4OZ</v>
          </cell>
          <cell r="G1078">
            <v>0</v>
          </cell>
          <cell r="H1078" t="str">
            <v>Yes</v>
          </cell>
          <cell r="I1078" t="str">
            <v>CS</v>
          </cell>
        </row>
        <row r="1079">
          <cell r="B1079">
            <v>140348</v>
          </cell>
          <cell r="C1079">
            <v>834</v>
          </cell>
          <cell r="D1079" t="str">
            <v>SLICED PEPPERONCINI</v>
          </cell>
          <cell r="E1079" t="str">
            <v>SUPREMO</v>
          </cell>
          <cell r="F1079" t="str">
            <v>4/1GAL</v>
          </cell>
          <cell r="G1079">
            <v>4</v>
          </cell>
          <cell r="H1079" t="str">
            <v>Yes</v>
          </cell>
          <cell r="I1079" t="str">
            <v>CS</v>
          </cell>
        </row>
        <row r="1080">
          <cell r="B1080">
            <v>140351</v>
          </cell>
          <cell r="C1080" t="str">
            <v>681186 / 689998</v>
          </cell>
          <cell r="D1080" t="str">
            <v>JUMBO GLAZED HONEY BUN</v>
          </cell>
          <cell r="E1080" t="str">
            <v>CLOVERHILL</v>
          </cell>
          <cell r="F1080" t="str">
            <v>36/4.75OZ</v>
          </cell>
          <cell r="G1080">
            <v>0</v>
          </cell>
          <cell r="H1080" t="str">
            <v>Yes</v>
          </cell>
          <cell r="I1080" t="str">
            <v>CS</v>
          </cell>
        </row>
        <row r="1081">
          <cell r="B1081">
            <v>140353</v>
          </cell>
          <cell r="C1081">
            <v>6125</v>
          </cell>
          <cell r="D1081" t="str">
            <v>GUACAMOLE TUBS</v>
          </cell>
          <cell r="E1081" t="str">
            <v>AVOKING</v>
          </cell>
          <cell r="F1081" t="str">
            <v>3/6LB</v>
          </cell>
          <cell r="G1081">
            <v>82</v>
          </cell>
          <cell r="H1081" t="str">
            <v>Yes</v>
          </cell>
          <cell r="I1081" t="str">
            <v>CS</v>
          </cell>
        </row>
        <row r="1082">
          <cell r="B1082">
            <v>140357</v>
          </cell>
          <cell r="C1082">
            <v>31169</v>
          </cell>
          <cell r="D1082" t="str">
            <v>BAKED FRIES CHDR CHEESE</v>
          </cell>
          <cell r="E1082" t="str">
            <v>TGI FRIDAYS</v>
          </cell>
          <cell r="F1082" t="str">
            <v>72/1OZ</v>
          </cell>
          <cell r="G1082">
            <v>0</v>
          </cell>
          <cell r="H1082" t="str">
            <v>Yes</v>
          </cell>
          <cell r="I1082" t="str">
            <v>CS</v>
          </cell>
        </row>
        <row r="1083">
          <cell r="B1083">
            <v>140358</v>
          </cell>
          <cell r="C1083">
            <v>31250</v>
          </cell>
          <cell r="D1083" t="str">
            <v>BAKED FRIES DILL PICKLES</v>
          </cell>
          <cell r="E1083" t="str">
            <v>TGI FRIDAYS</v>
          </cell>
          <cell r="F1083" t="str">
            <v>72/1OZ</v>
          </cell>
          <cell r="G1083">
            <v>0</v>
          </cell>
          <cell r="H1083" t="str">
            <v>Yes</v>
          </cell>
          <cell r="I1083" t="str">
            <v>CS</v>
          </cell>
        </row>
        <row r="1084">
          <cell r="B1084">
            <v>140359</v>
          </cell>
          <cell r="C1084">
            <v>31129</v>
          </cell>
          <cell r="D1084" t="str">
            <v>BAKED FRIES EXTREME HEAT</v>
          </cell>
          <cell r="E1084" t="str">
            <v>TGI FRIDAYS</v>
          </cell>
          <cell r="F1084" t="str">
            <v>72/1OZ</v>
          </cell>
          <cell r="G1084">
            <v>0</v>
          </cell>
          <cell r="H1084" t="str">
            <v>Yes</v>
          </cell>
          <cell r="I1084" t="str">
            <v>CS</v>
          </cell>
        </row>
        <row r="1085">
          <cell r="B1085">
            <v>140361</v>
          </cell>
          <cell r="C1085" t="str">
            <v>41468/606619</v>
          </cell>
          <cell r="D1085" t="str">
            <v>CKN SOFT TACO W RED SCE</v>
          </cell>
          <cell r="E1085" t="str">
            <v>RUIZ</v>
          </cell>
          <cell r="F1085" t="str">
            <v>45/5.12OZ</v>
          </cell>
          <cell r="G1085">
            <v>0</v>
          </cell>
          <cell r="H1085" t="str">
            <v>Yes</v>
          </cell>
          <cell r="I1085" t="str">
            <v>CS</v>
          </cell>
        </row>
        <row r="1086">
          <cell r="B1086">
            <v>140362</v>
          </cell>
          <cell r="C1086">
            <v>75201</v>
          </cell>
          <cell r="D1086" t="str">
            <v>COOKIE RF CHOC CHIP</v>
          </cell>
          <cell r="E1086" t="str">
            <v>MICHAEL'S BAKERY PRODUCTS LLC</v>
          </cell>
          <cell r="F1086" t="str">
            <v>72/1.5OZ</v>
          </cell>
          <cell r="G1086">
            <v>0</v>
          </cell>
          <cell r="H1086" t="str">
            <v>Yes</v>
          </cell>
          <cell r="I1086" t="str">
            <v>CS</v>
          </cell>
        </row>
        <row r="1087">
          <cell r="B1087">
            <v>140363</v>
          </cell>
          <cell r="C1087">
            <v>75301</v>
          </cell>
          <cell r="D1087" t="str">
            <v>COOKIE RF CHOC CHIP IW</v>
          </cell>
          <cell r="E1087" t="str">
            <v>MICHAEL'S BAKERY PRODUCTS LLC</v>
          </cell>
          <cell r="F1087" t="str">
            <v>72/1.5OZ</v>
          </cell>
          <cell r="G1087">
            <v>0</v>
          </cell>
          <cell r="H1087" t="str">
            <v>Yes</v>
          </cell>
          <cell r="I1087" t="str">
            <v>CS</v>
          </cell>
        </row>
        <row r="1088">
          <cell r="B1088">
            <v>140364</v>
          </cell>
          <cell r="C1088">
            <v>71501</v>
          </cell>
          <cell r="D1088" t="str">
            <v>RF CHOC CHIP COOKIE DOUGH</v>
          </cell>
          <cell r="E1088" t="str">
            <v>MICHAEL'S BAKERY PRODUCTS LLC</v>
          </cell>
          <cell r="F1088" t="str">
            <v>168/1.5OZ</v>
          </cell>
          <cell r="G1088">
            <v>225</v>
          </cell>
          <cell r="H1088" t="str">
            <v>Yes</v>
          </cell>
          <cell r="I1088" t="str">
            <v>CS</v>
          </cell>
        </row>
        <row r="1089">
          <cell r="B1089">
            <v>140365</v>
          </cell>
          <cell r="C1089">
            <v>71001</v>
          </cell>
          <cell r="D1089" t="str">
            <v>RF CHOC CHIP COOKIE DOUGH</v>
          </cell>
          <cell r="E1089" t="str">
            <v>MICHAEL'S BAKERY PRODUCTS LLC</v>
          </cell>
          <cell r="F1089" t="str">
            <v>245/1OZ</v>
          </cell>
          <cell r="G1089">
            <v>0</v>
          </cell>
          <cell r="H1089" t="str">
            <v>Yes</v>
          </cell>
          <cell r="I1089" t="str">
            <v>CS</v>
          </cell>
        </row>
        <row r="1090">
          <cell r="B1090">
            <v>140366</v>
          </cell>
          <cell r="C1090">
            <v>71526</v>
          </cell>
          <cell r="D1090" t="str">
            <v>RF DBL CHOC CHIP COOKIE DOUGH</v>
          </cell>
          <cell r="E1090" t="str">
            <v>MICHAEL'S BAKERY PRODUCTS LLC</v>
          </cell>
          <cell r="F1090" t="str">
            <v>168/1.5OZ</v>
          </cell>
          <cell r="G1090">
            <v>15</v>
          </cell>
          <cell r="H1090" t="str">
            <v>Yes</v>
          </cell>
          <cell r="I1090" t="str">
            <v>CS</v>
          </cell>
        </row>
        <row r="1091">
          <cell r="B1091">
            <v>140367</v>
          </cell>
          <cell r="C1091">
            <v>71535</v>
          </cell>
          <cell r="D1091" t="str">
            <v>RF CARNIVAL COOKIE DOUGH</v>
          </cell>
          <cell r="E1091" t="str">
            <v>MICHAEL'S BAKERY PRODUCTS LLC</v>
          </cell>
          <cell r="F1091" t="str">
            <v>168/1.5OZ</v>
          </cell>
          <cell r="G1091">
            <v>0</v>
          </cell>
          <cell r="H1091" t="str">
            <v>Yes</v>
          </cell>
          <cell r="I1091" t="str">
            <v>CS</v>
          </cell>
        </row>
        <row r="1092">
          <cell r="B1092">
            <v>140379</v>
          </cell>
          <cell r="C1092" t="str">
            <v>60815-WG</v>
          </cell>
          <cell r="D1092" t="str">
            <v>CHX BRD BREAST FILET W/BAGS WG</v>
          </cell>
          <cell r="E1092" t="str">
            <v>JOHN SOULES FOODS</v>
          </cell>
          <cell r="F1092" t="str">
            <v>80/4OZ</v>
          </cell>
          <cell r="G1092">
            <v>0</v>
          </cell>
          <cell r="H1092" t="str">
            <v>Yes</v>
          </cell>
          <cell r="I1092" t="str">
            <v>CS</v>
          </cell>
        </row>
        <row r="1093">
          <cell r="B1093">
            <v>140395</v>
          </cell>
          <cell r="C1093">
            <v>64161</v>
          </cell>
          <cell r="D1093" t="str">
            <v>WG CORNBREAD LOAF IW</v>
          </cell>
          <cell r="E1093" t="str">
            <v>BUENA VISTA</v>
          </cell>
          <cell r="F1093" t="str">
            <v>120/1.4OZ</v>
          </cell>
          <cell r="G1093">
            <v>0</v>
          </cell>
          <cell r="H1093" t="str">
            <v>Yes</v>
          </cell>
          <cell r="I1093" t="str">
            <v>CS</v>
          </cell>
        </row>
        <row r="1094">
          <cell r="B1094">
            <v>140397</v>
          </cell>
          <cell r="C1094" t="str">
            <v>BTB61</v>
          </cell>
          <cell r="D1094" t="str">
            <v>BEEF TAQUITOS</v>
          </cell>
          <cell r="E1094" t="str">
            <v>MICHAEL B'S BESTWAY</v>
          </cell>
          <cell r="F1094" t="str">
            <v>100/2.2OZ</v>
          </cell>
          <cell r="G1094">
            <v>306</v>
          </cell>
          <cell r="H1094" t="str">
            <v>Yes</v>
          </cell>
          <cell r="I1094" t="str">
            <v>CS</v>
          </cell>
        </row>
        <row r="1095">
          <cell r="B1095">
            <v>140398</v>
          </cell>
          <cell r="C1095">
            <v>1647</v>
          </cell>
          <cell r="D1095" t="str">
            <v>WG TEXAS TOAST BULK</v>
          </cell>
          <cell r="E1095" t="str">
            <v>BAKE CRAFTERS</v>
          </cell>
          <cell r="F1095" t="str">
            <v>108/1.8OZ</v>
          </cell>
          <cell r="G1095">
            <v>82</v>
          </cell>
          <cell r="H1095" t="str">
            <v>Yes</v>
          </cell>
          <cell r="I1095" t="str">
            <v>CS</v>
          </cell>
        </row>
        <row r="1096">
          <cell r="B1096">
            <v>140402</v>
          </cell>
          <cell r="C1096" t="str">
            <v>535522/204-6</v>
          </cell>
          <cell r="D1096" t="str">
            <v>CARROT SQUARES</v>
          </cell>
          <cell r="E1096" t="str">
            <v>NEMOS</v>
          </cell>
          <cell r="F1096" t="str">
            <v>6CT</v>
          </cell>
          <cell r="G1096">
            <v>0</v>
          </cell>
          <cell r="H1096" t="str">
            <v>Yes</v>
          </cell>
          <cell r="I1096" t="str">
            <v>BX</v>
          </cell>
        </row>
        <row r="1097">
          <cell r="B1097">
            <v>140403</v>
          </cell>
          <cell r="C1097" t="str">
            <v>535520/104-6</v>
          </cell>
          <cell r="D1097" t="str">
            <v>CHOCO SQUARES</v>
          </cell>
          <cell r="E1097" t="str">
            <v>NEMOS</v>
          </cell>
          <cell r="F1097" t="str">
            <v>6CT</v>
          </cell>
          <cell r="G1097">
            <v>0</v>
          </cell>
          <cell r="H1097" t="str">
            <v>Yes</v>
          </cell>
          <cell r="I1097" t="str">
            <v>BX</v>
          </cell>
        </row>
        <row r="1098">
          <cell r="B1098">
            <v>140404</v>
          </cell>
          <cell r="C1098">
            <v>590571</v>
          </cell>
          <cell r="D1098" t="str">
            <v>CUP CAKES CHOCO</v>
          </cell>
          <cell r="E1098" t="str">
            <v>HOSTESS</v>
          </cell>
          <cell r="F1098" t="str">
            <v>6CT</v>
          </cell>
          <cell r="G1098">
            <v>0</v>
          </cell>
          <cell r="H1098" t="str">
            <v>Yes</v>
          </cell>
          <cell r="I1098" t="str">
            <v>BX</v>
          </cell>
        </row>
        <row r="1099">
          <cell r="B1099">
            <v>140405</v>
          </cell>
          <cell r="C1099">
            <v>669221</v>
          </cell>
          <cell r="D1099" t="str">
            <v>HO-HOS CAKE CHOC</v>
          </cell>
          <cell r="E1099" t="str">
            <v>HOSTESS</v>
          </cell>
          <cell r="F1099" t="str">
            <v>6CT</v>
          </cell>
          <cell r="G1099">
            <v>0</v>
          </cell>
          <cell r="H1099" t="str">
            <v>Yes</v>
          </cell>
          <cell r="I1099" t="str">
            <v>BX</v>
          </cell>
        </row>
        <row r="1100">
          <cell r="B1100">
            <v>140406</v>
          </cell>
          <cell r="C1100">
            <v>669222</v>
          </cell>
          <cell r="D1100" t="str">
            <v>TWINKIE</v>
          </cell>
          <cell r="E1100" t="str">
            <v>HOSTESS</v>
          </cell>
          <cell r="F1100" t="str">
            <v>6CT</v>
          </cell>
          <cell r="G1100">
            <v>0</v>
          </cell>
          <cell r="H1100" t="str">
            <v>Yes</v>
          </cell>
          <cell r="I1100" t="str">
            <v>BX</v>
          </cell>
        </row>
        <row r="1101">
          <cell r="B1101">
            <v>140407</v>
          </cell>
          <cell r="C1101">
            <v>674552</v>
          </cell>
          <cell r="D1101" t="str">
            <v>DONETTES FROSTED CHOC</v>
          </cell>
          <cell r="E1101" t="str">
            <v>HOSTESS</v>
          </cell>
          <cell r="F1101" t="str">
            <v>10CT</v>
          </cell>
          <cell r="G1101">
            <v>0</v>
          </cell>
          <cell r="H1101" t="str">
            <v>Yes</v>
          </cell>
          <cell r="I1101" t="str">
            <v>BX</v>
          </cell>
        </row>
        <row r="1102">
          <cell r="B1102">
            <v>140408</v>
          </cell>
          <cell r="C1102">
            <v>674554</v>
          </cell>
          <cell r="D1102" t="str">
            <v>DONETTES POWDERED</v>
          </cell>
          <cell r="E1102" t="str">
            <v>HOSTESS</v>
          </cell>
          <cell r="F1102" t="str">
            <v>10CT</v>
          </cell>
          <cell r="G1102">
            <v>0</v>
          </cell>
          <cell r="H1102" t="str">
            <v>Yes</v>
          </cell>
          <cell r="I1102" t="str">
            <v>BX</v>
          </cell>
        </row>
        <row r="1103">
          <cell r="B1103">
            <v>140409</v>
          </cell>
          <cell r="C1103">
            <v>590581</v>
          </cell>
          <cell r="D1103" t="str">
            <v>ZINGERS VANILLA SINGLE SERVE</v>
          </cell>
          <cell r="E1103" t="str">
            <v>HOSTESS</v>
          </cell>
          <cell r="F1103" t="str">
            <v>6CT</v>
          </cell>
          <cell r="G1103">
            <v>0</v>
          </cell>
          <cell r="H1103" t="str">
            <v>Yes</v>
          </cell>
          <cell r="I1103" t="str">
            <v>BX</v>
          </cell>
        </row>
        <row r="1104">
          <cell r="B1104">
            <v>140410</v>
          </cell>
          <cell r="C1104">
            <v>590575</v>
          </cell>
          <cell r="D1104" t="str">
            <v>ZINGER CHOC</v>
          </cell>
          <cell r="E1104" t="str">
            <v>HOSTESS</v>
          </cell>
          <cell r="F1104" t="str">
            <v>6CT</v>
          </cell>
          <cell r="G1104">
            <v>0</v>
          </cell>
          <cell r="H1104" t="str">
            <v>Yes</v>
          </cell>
          <cell r="I1104" t="str">
            <v>BX</v>
          </cell>
        </row>
        <row r="1105">
          <cell r="B1105">
            <v>140411</v>
          </cell>
          <cell r="C1105" t="str">
            <v>02150b</v>
          </cell>
          <cell r="D1105" t="str">
            <v>CRML CHOC CHIP CHEW COOKIE</v>
          </cell>
          <cell r="E1105" t="str">
            <v>GOURMET TREAT</v>
          </cell>
          <cell r="F1105" t="str">
            <v>12/3.75OZ</v>
          </cell>
          <cell r="G1105">
            <v>0</v>
          </cell>
          <cell r="H1105" t="str">
            <v>Yes</v>
          </cell>
          <cell r="I1105" t="str">
            <v>BX</v>
          </cell>
        </row>
        <row r="1106">
          <cell r="B1106">
            <v>140412</v>
          </cell>
          <cell r="C1106" t="str">
            <v>02200b</v>
          </cell>
          <cell r="D1106" t="str">
            <v>CHOC CHIP COOKIE</v>
          </cell>
          <cell r="E1106" t="str">
            <v>GOURMET TREAT</v>
          </cell>
          <cell r="F1106" t="str">
            <v>12/3.75OZ</v>
          </cell>
          <cell r="G1106">
            <v>0</v>
          </cell>
          <cell r="H1106" t="str">
            <v>Yes</v>
          </cell>
          <cell r="I1106" t="str">
            <v>BX</v>
          </cell>
        </row>
        <row r="1107">
          <cell r="B1107">
            <v>140415</v>
          </cell>
          <cell r="C1107" t="str">
            <v>10084b</v>
          </cell>
          <cell r="D1107" t="str">
            <v>VEGAN BROWNIES WALNUT</v>
          </cell>
          <cell r="E1107" t="str">
            <v>GOURMET TREAT</v>
          </cell>
          <cell r="F1107" t="str">
            <v>18/3OZ</v>
          </cell>
          <cell r="G1107">
            <v>0</v>
          </cell>
          <cell r="H1107" t="str">
            <v>Yes</v>
          </cell>
          <cell r="I1107" t="str">
            <v>BX</v>
          </cell>
        </row>
        <row r="1108">
          <cell r="B1108">
            <v>140433</v>
          </cell>
          <cell r="C1108" t="str">
            <v>10352b</v>
          </cell>
          <cell r="D1108" t="str">
            <v>CINN ROLL BIGTEXAS</v>
          </cell>
          <cell r="E1108" t="str">
            <v>CLOVERHILL</v>
          </cell>
          <cell r="F1108" t="str">
            <v>12/4OZ</v>
          </cell>
          <cell r="G1108">
            <v>0</v>
          </cell>
          <cell r="H1108" t="str">
            <v>Yes</v>
          </cell>
          <cell r="I1108" t="str">
            <v>BX</v>
          </cell>
        </row>
        <row r="1109">
          <cell r="B1109">
            <v>140434</v>
          </cell>
          <cell r="C1109" t="str">
            <v>11109b</v>
          </cell>
          <cell r="D1109" t="str">
            <v>HOTPOCKETS PEP PIZZA</v>
          </cell>
          <cell r="E1109" t="str">
            <v>CHEF AMERICA</v>
          </cell>
          <cell r="F1109" t="str">
            <v>17/4.5OZ</v>
          </cell>
          <cell r="G1109">
            <v>2</v>
          </cell>
          <cell r="H1109" t="str">
            <v>Yes</v>
          </cell>
          <cell r="I1109" t="str">
            <v>BX</v>
          </cell>
        </row>
        <row r="1110">
          <cell r="B1110">
            <v>140435</v>
          </cell>
          <cell r="C1110" t="str">
            <v>11117b</v>
          </cell>
          <cell r="D1110" t="str">
            <v>HOTPOCKETS HAM &amp; CHS</v>
          </cell>
          <cell r="E1110" t="str">
            <v>CHEF AMERICA</v>
          </cell>
          <cell r="F1110" t="str">
            <v>17/4.5OZ</v>
          </cell>
          <cell r="G1110">
            <v>1</v>
          </cell>
          <cell r="H1110" t="str">
            <v>Yes</v>
          </cell>
          <cell r="I1110" t="str">
            <v>BX</v>
          </cell>
        </row>
        <row r="1111">
          <cell r="B1111">
            <v>140438</v>
          </cell>
          <cell r="C1111" t="str">
            <v>170018b</v>
          </cell>
          <cell r="D1111" t="str">
            <v>DONUTS MINI CRUNCH</v>
          </cell>
          <cell r="E1111" t="str">
            <v>DUCHESS</v>
          </cell>
          <cell r="F1111" t="str">
            <v>12/3OZ</v>
          </cell>
          <cell r="G1111">
            <v>0</v>
          </cell>
          <cell r="H1111" t="str">
            <v>Yes</v>
          </cell>
          <cell r="I1111" t="str">
            <v>BX</v>
          </cell>
        </row>
        <row r="1112">
          <cell r="B1112">
            <v>140439</v>
          </cell>
          <cell r="C1112" t="str">
            <v>286574b</v>
          </cell>
          <cell r="D1112" t="str">
            <v>POT PIES CHKN</v>
          </cell>
          <cell r="E1112" t="str">
            <v>MARIE CALENDER'S</v>
          </cell>
          <cell r="F1112" t="str">
            <v>8/10OZ</v>
          </cell>
          <cell r="G1112">
            <v>0</v>
          </cell>
          <cell r="H1112" t="str">
            <v>Yes</v>
          </cell>
          <cell r="I1112" t="str">
            <v>BX</v>
          </cell>
        </row>
        <row r="1113">
          <cell r="B1113">
            <v>140442</v>
          </cell>
          <cell r="C1113" t="str">
            <v>737470b</v>
          </cell>
          <cell r="D1113" t="str">
            <v>MUFFINS VRTY</v>
          </cell>
          <cell r="E1113" t="str">
            <v>OTIS SPUNKMEYER</v>
          </cell>
          <cell r="F1113" t="str">
            <v>15/4OZ</v>
          </cell>
          <cell r="G1113">
            <v>0</v>
          </cell>
          <cell r="H1113" t="str">
            <v>Yes</v>
          </cell>
          <cell r="I1113" t="str">
            <v>BX</v>
          </cell>
        </row>
        <row r="1114">
          <cell r="B1114">
            <v>140444</v>
          </cell>
          <cell r="C1114" t="str">
            <v>766080b</v>
          </cell>
          <cell r="D1114" t="str">
            <v>DONUTS MINI CHOC</v>
          </cell>
          <cell r="E1114" t="str">
            <v>DUCHESS</v>
          </cell>
          <cell r="F1114" t="str">
            <v>12/3OZ</v>
          </cell>
          <cell r="G1114">
            <v>0</v>
          </cell>
          <cell r="H1114" t="str">
            <v>Yes</v>
          </cell>
          <cell r="I1114" t="str">
            <v>BX</v>
          </cell>
        </row>
        <row r="1115">
          <cell r="B1115">
            <v>140445</v>
          </cell>
          <cell r="C1115" t="str">
            <v>766136b</v>
          </cell>
          <cell r="D1115" t="str">
            <v>DONUTS MINI POWDER</v>
          </cell>
          <cell r="E1115" t="str">
            <v>DUCHESS</v>
          </cell>
          <cell r="F1115" t="str">
            <v>12/3OZ</v>
          </cell>
          <cell r="G1115">
            <v>0</v>
          </cell>
          <cell r="H1115" t="str">
            <v>Yes</v>
          </cell>
          <cell r="I1115" t="str">
            <v>BX</v>
          </cell>
        </row>
        <row r="1116">
          <cell r="B1116">
            <v>140446</v>
          </cell>
          <cell r="C1116" t="str">
            <v>77050b</v>
          </cell>
          <cell r="D1116" t="str">
            <v>DANISH CHERRY CHS</v>
          </cell>
          <cell r="E1116" t="str">
            <v>CLOVERHILL</v>
          </cell>
          <cell r="F1116" t="str">
            <v>12/4.25OZ</v>
          </cell>
          <cell r="G1116">
            <v>0</v>
          </cell>
          <cell r="H1116" t="str">
            <v>Yes</v>
          </cell>
          <cell r="I1116" t="str">
            <v>BX</v>
          </cell>
        </row>
        <row r="1117">
          <cell r="B1117">
            <v>140447</v>
          </cell>
          <cell r="C1117" t="str">
            <v>845706b</v>
          </cell>
          <cell r="D1117" t="str">
            <v>DANISH CHEESE</v>
          </cell>
          <cell r="E1117" t="str">
            <v>CLOVERHILL</v>
          </cell>
          <cell r="F1117" t="str">
            <v>12/4OZ</v>
          </cell>
          <cell r="G1117">
            <v>0</v>
          </cell>
          <cell r="H1117" t="str">
            <v>Yes</v>
          </cell>
          <cell r="I1117" t="str">
            <v>BX</v>
          </cell>
        </row>
        <row r="1118">
          <cell r="B1118">
            <v>140448</v>
          </cell>
          <cell r="C1118" t="str">
            <v>852007b</v>
          </cell>
          <cell r="D1118" t="str">
            <v>PIZZA DEEP DSH</v>
          </cell>
          <cell r="E1118" t="str">
            <v>RED BARON</v>
          </cell>
          <cell r="F1118" t="str">
            <v>12CT</v>
          </cell>
          <cell r="G1118">
            <v>2</v>
          </cell>
          <cell r="H1118" t="str">
            <v>Yes</v>
          </cell>
          <cell r="I1118" t="str">
            <v>BX</v>
          </cell>
        </row>
        <row r="1119">
          <cell r="B1119">
            <v>140451</v>
          </cell>
          <cell r="C1119" t="str">
            <v>961872b</v>
          </cell>
          <cell r="D1119" t="str">
            <v>BOWLS TRYK WHT CHKN</v>
          </cell>
          <cell r="E1119" t="str">
            <v>HAWAIIAN STYLE</v>
          </cell>
          <cell r="F1119" t="str">
            <v>6/12.5OZ</v>
          </cell>
          <cell r="G1119">
            <v>0</v>
          </cell>
          <cell r="H1119" t="str">
            <v>Yes</v>
          </cell>
          <cell r="I1119" t="str">
            <v>BX</v>
          </cell>
        </row>
        <row r="1120">
          <cell r="B1120">
            <v>140453</v>
          </cell>
          <cell r="C1120">
            <v>2021</v>
          </cell>
          <cell r="D1120" t="str">
            <v>SIDEKICK VEGGIE CHERRY</v>
          </cell>
          <cell r="E1120" t="str">
            <v>COUNTRY PURE FOODS</v>
          </cell>
          <cell r="F1120" t="str">
            <v>84/4.4OZ</v>
          </cell>
          <cell r="G1120">
            <v>27</v>
          </cell>
          <cell r="H1120" t="str">
            <v>Yes</v>
          </cell>
          <cell r="I1120" t="str">
            <v>CS</v>
          </cell>
        </row>
        <row r="1121">
          <cell r="B1121">
            <v>140454</v>
          </cell>
          <cell r="C1121" t="str">
            <v>8-52724-00022-0</v>
          </cell>
          <cell r="D1121" t="str">
            <v>SAUCE MANDARIN ORANGE</v>
          </cell>
          <cell r="E1121" t="str">
            <v>YANGS</v>
          </cell>
          <cell r="F1121" t="str">
            <v>12/32OZ</v>
          </cell>
          <cell r="G1121">
            <v>0</v>
          </cell>
          <cell r="H1121" t="str">
            <v>Yes</v>
          </cell>
          <cell r="I1121" t="str">
            <v>CS</v>
          </cell>
        </row>
        <row r="1122">
          <cell r="B1122">
            <v>140458</v>
          </cell>
          <cell r="C1122" t="str">
            <v>CHIMINADAQCB</v>
          </cell>
          <cell r="D1122" t="str">
            <v xml:space="preserve">NADA CHIMI BEAN AND CHEESE WG </v>
          </cell>
          <cell r="E1122" t="str">
            <v>BELL TASTY</v>
          </cell>
          <cell r="F1122" t="str">
            <v>60/4.5 OZ</v>
          </cell>
          <cell r="G1122">
            <v>0</v>
          </cell>
          <cell r="H1122" t="str">
            <v>Yes</v>
          </cell>
          <cell r="I1122" t="str">
            <v>CS</v>
          </cell>
        </row>
        <row r="1123">
          <cell r="B1123">
            <v>140459</v>
          </cell>
          <cell r="C1123" t="str">
            <v>77222-35486</v>
          </cell>
          <cell r="D1123" t="str">
            <v>GIVINN THANKS APPLE PIE ICE</v>
          </cell>
          <cell r="E1123" t="str">
            <v>ROSATI</v>
          </cell>
          <cell r="F1123" t="str">
            <v>90/4.4OZ</v>
          </cell>
          <cell r="G1123">
            <v>57</v>
          </cell>
          <cell r="H1123" t="str">
            <v>Yes</v>
          </cell>
          <cell r="I1123" t="str">
            <v>CS</v>
          </cell>
        </row>
        <row r="1124">
          <cell r="B1124">
            <v>140462</v>
          </cell>
          <cell r="C1124" t="str">
            <v>401010/651716</v>
          </cell>
          <cell r="D1124" t="str">
            <v>WG BRD CHIX BRST TENDERS</v>
          </cell>
          <cell r="E1124" t="str">
            <v>SOMMA FOODS</v>
          </cell>
          <cell r="F1124" t="str">
            <v>6/5LB</v>
          </cell>
          <cell r="G1124">
            <v>0</v>
          </cell>
          <cell r="H1124" t="str">
            <v>Yes</v>
          </cell>
          <cell r="I1124" t="str">
            <v>CS</v>
          </cell>
        </row>
        <row r="1125">
          <cell r="B1125">
            <v>140647</v>
          </cell>
          <cell r="C1125">
            <v>3301</v>
          </cell>
          <cell r="D1125" t="str">
            <v>STRAWBERRIES FROZEN IQF</v>
          </cell>
          <cell r="E1125" t="str">
            <v>WAWONA</v>
          </cell>
          <cell r="F1125" t="str">
            <v>2/5LB</v>
          </cell>
          <cell r="G1125">
            <v>22</v>
          </cell>
          <cell r="H1125" t="str">
            <v>Yes</v>
          </cell>
          <cell r="I1125" t="str">
            <v>CS</v>
          </cell>
        </row>
        <row r="1126">
          <cell r="B1126">
            <v>140648</v>
          </cell>
          <cell r="C1126">
            <v>6076</v>
          </cell>
          <cell r="D1126" t="str">
            <v>SL CHOCO COCOA BREAD</v>
          </cell>
          <cell r="E1126" t="str">
            <v>SUPER BAKERY</v>
          </cell>
          <cell r="F1126" t="str">
            <v>70/3.4OZ</v>
          </cell>
          <cell r="G1126">
            <v>58</v>
          </cell>
          <cell r="H1126" t="str">
            <v>Yes</v>
          </cell>
          <cell r="I1126" t="str">
            <v>CS</v>
          </cell>
        </row>
        <row r="1127">
          <cell r="B1127">
            <v>140654</v>
          </cell>
          <cell r="C1127" t="str">
            <v>15740/390125</v>
          </cell>
          <cell r="D1127" t="str">
            <v>ORANGE JUICE CONCENTRATED FRZN</v>
          </cell>
          <cell r="E1127" t="str">
            <v>FLORIDA NATURAL</v>
          </cell>
          <cell r="F1127" t="str">
            <v>12/32OZ</v>
          </cell>
          <cell r="G1127">
            <v>0</v>
          </cell>
          <cell r="H1127" t="str">
            <v>Yes</v>
          </cell>
          <cell r="I1127" t="str">
            <v>CS</v>
          </cell>
        </row>
        <row r="1128">
          <cell r="B1128">
            <v>140656</v>
          </cell>
          <cell r="C1128" t="str">
            <v>357788/4150065</v>
          </cell>
          <cell r="D1128" t="str">
            <v>BEEF &amp; CHEESE CHIMICHANGA IW</v>
          </cell>
          <cell r="E1128" t="str">
            <v>POSADA</v>
          </cell>
          <cell r="F1128" t="str">
            <v>24/5OZ</v>
          </cell>
          <cell r="G1128">
            <v>0</v>
          </cell>
          <cell r="H1128" t="str">
            <v>Yes</v>
          </cell>
          <cell r="I1128" t="str">
            <v>CS</v>
          </cell>
        </row>
        <row r="1129">
          <cell r="B1129">
            <v>140657</v>
          </cell>
          <cell r="C1129">
            <v>401030</v>
          </cell>
          <cell r="D1129" t="str">
            <v>MERRYWOOD BRD CHICKEN FILET</v>
          </cell>
          <cell r="E1129" t="str">
            <v>SOMMA FOODS</v>
          </cell>
          <cell r="F1129" t="str">
            <v>6/5LB</v>
          </cell>
          <cell r="G1129">
            <v>0</v>
          </cell>
          <cell r="H1129" t="str">
            <v>Yes</v>
          </cell>
          <cell r="I1129" t="str">
            <v>CS</v>
          </cell>
        </row>
        <row r="1130">
          <cell r="B1130">
            <v>140658</v>
          </cell>
          <cell r="C1130">
            <v>101060</v>
          </cell>
          <cell r="D1130" t="str">
            <v>CHICKENTOPIA MINI CORNDOG</v>
          </cell>
          <cell r="E1130" t="str">
            <v>SOMMA FOODS</v>
          </cell>
          <cell r="F1130" t="str">
            <v>2/5LB</v>
          </cell>
          <cell r="G1130">
            <v>0</v>
          </cell>
          <cell r="H1130" t="str">
            <v>Yes</v>
          </cell>
          <cell r="I1130" t="str">
            <v>CS</v>
          </cell>
        </row>
        <row r="1131">
          <cell r="B1131">
            <v>140665</v>
          </cell>
          <cell r="C1131">
            <v>29853</v>
          </cell>
          <cell r="D1131" t="str">
            <v>CINN RAISIN BAGEL BULK</v>
          </cell>
          <cell r="E1131" t="str">
            <v>TONY ROBERTS</v>
          </cell>
          <cell r="F1131" t="str">
            <v>72/2.24OZ</v>
          </cell>
          <cell r="G1131">
            <v>0</v>
          </cell>
          <cell r="H1131" t="str">
            <v>Yes</v>
          </cell>
          <cell r="I1131" t="str">
            <v>CS</v>
          </cell>
        </row>
        <row r="1132">
          <cell r="B1132">
            <v>140669</v>
          </cell>
          <cell r="C1132" t="str">
            <v>445800/00451</v>
          </cell>
          <cell r="D1132" t="str">
            <v>PLAIN BAGEL SL PAR BAKED</v>
          </cell>
          <cell r="E1132" t="str">
            <v>LENDERS</v>
          </cell>
          <cell r="F1132" t="str">
            <v>60/4OZ</v>
          </cell>
          <cell r="G1132">
            <v>0</v>
          </cell>
          <cell r="H1132" t="str">
            <v>Yes</v>
          </cell>
          <cell r="I1132" t="str">
            <v>CS</v>
          </cell>
        </row>
        <row r="1133">
          <cell r="B1133">
            <v>140670</v>
          </cell>
          <cell r="C1133" t="str">
            <v>CCF-0010</v>
          </cell>
          <cell r="D1133" t="str">
            <v>WG YAKISOBA NOODLES</v>
          </cell>
          <cell r="E1133" t="str">
            <v>CHEFS CORNER</v>
          </cell>
          <cell r="F1133" t="str">
            <v>6/5LB</v>
          </cell>
          <cell r="G1133">
            <v>0</v>
          </cell>
          <cell r="H1133" t="str">
            <v>Yes</v>
          </cell>
          <cell r="I1133" t="str">
            <v>CS</v>
          </cell>
        </row>
        <row r="1134">
          <cell r="B1134">
            <v>140672</v>
          </cell>
          <cell r="C1134" t="str">
            <v>CN19053</v>
          </cell>
          <cell r="D1134" t="str">
            <v>ITALIAN STYLE BEEF MEATBALLS</v>
          </cell>
          <cell r="E1134" t="str">
            <v>DON LEE FARMS</v>
          </cell>
          <cell r="F1134" t="str">
            <v>1000/.50OZ</v>
          </cell>
          <cell r="G1134">
            <v>0</v>
          </cell>
          <cell r="H1134" t="str">
            <v>Yes</v>
          </cell>
          <cell r="I1134" t="str">
            <v>CS</v>
          </cell>
        </row>
        <row r="1135">
          <cell r="B1135">
            <v>140673</v>
          </cell>
          <cell r="C1135" t="str">
            <v>649166/CN80019</v>
          </cell>
          <cell r="D1135" t="str">
            <v>CREOLE JAMBALAYA BASE</v>
          </cell>
          <cell r="E1135" t="str">
            <v>KING CREOLE</v>
          </cell>
          <cell r="F1135" t="str">
            <v>8/4LB</v>
          </cell>
          <cell r="G1135">
            <v>0</v>
          </cell>
          <cell r="H1135" t="str">
            <v>Yes</v>
          </cell>
          <cell r="I1135" t="str">
            <v>CS</v>
          </cell>
        </row>
        <row r="1136">
          <cell r="B1136">
            <v>140677</v>
          </cell>
          <cell r="C1136" t="str">
            <v>WGAPL96-2GB</v>
          </cell>
          <cell r="D1136" t="str">
            <v>WG APPLE CINNAMON SCONE DOUGH</v>
          </cell>
          <cell r="E1136" t="str">
            <v>FAT CAT BAKERY</v>
          </cell>
          <cell r="F1136" t="str">
            <v>96/3OZ</v>
          </cell>
          <cell r="G1136">
            <v>4</v>
          </cell>
          <cell r="H1136" t="str">
            <v>Yes</v>
          </cell>
          <cell r="I1136" t="str">
            <v>CS</v>
          </cell>
        </row>
        <row r="1137">
          <cell r="B1137">
            <v>140678</v>
          </cell>
          <cell r="C1137" t="str">
            <v>WGCRN96-2GB</v>
          </cell>
          <cell r="D1137" t="str">
            <v>WG CRANBERRY ORANGE SCONE DGH</v>
          </cell>
          <cell r="E1137" t="str">
            <v>FAT CAT BAKERY</v>
          </cell>
          <cell r="F1137" t="str">
            <v>96/3OZ</v>
          </cell>
          <cell r="G1137">
            <v>11</v>
          </cell>
          <cell r="H1137" t="str">
            <v>Yes</v>
          </cell>
          <cell r="I1137" t="str">
            <v>CS</v>
          </cell>
        </row>
        <row r="1138">
          <cell r="B1138">
            <v>140679</v>
          </cell>
          <cell r="C1138" t="str">
            <v>WGLEM96-2GB</v>
          </cell>
          <cell r="D1138" t="str">
            <v>WG LEMON DROP SCONE DGH</v>
          </cell>
          <cell r="E1138" t="str">
            <v>FAT CAT BAKERY</v>
          </cell>
          <cell r="F1138" t="str">
            <v>96/3OZ</v>
          </cell>
          <cell r="G1138">
            <v>0</v>
          </cell>
          <cell r="H1138" t="str">
            <v>Yes</v>
          </cell>
          <cell r="I1138" t="str">
            <v>CS</v>
          </cell>
        </row>
        <row r="1139">
          <cell r="B1139">
            <v>140680</v>
          </cell>
          <cell r="C1139" t="str">
            <v>WGSTR96-2GB</v>
          </cell>
          <cell r="D1139" t="str">
            <v>WG STRAWBERRY SCONE DGH</v>
          </cell>
          <cell r="E1139" t="str">
            <v>FAT CAT BAKERY</v>
          </cell>
          <cell r="F1139" t="str">
            <v>96/3OZ</v>
          </cell>
          <cell r="G1139">
            <v>12</v>
          </cell>
          <cell r="H1139" t="str">
            <v>Yes</v>
          </cell>
          <cell r="I1139" t="str">
            <v>CS</v>
          </cell>
        </row>
        <row r="1140">
          <cell r="B1140">
            <v>140682</v>
          </cell>
          <cell r="C1140" t="str">
            <v>WGBL96-2GB</v>
          </cell>
          <cell r="D1140" t="str">
            <v>WG BLUEBERRY LEMON SCONE DGH</v>
          </cell>
          <cell r="E1140" t="str">
            <v>FAT CAT BAKERY</v>
          </cell>
          <cell r="F1140" t="str">
            <v>96/3OZ</v>
          </cell>
          <cell r="G1140">
            <v>9</v>
          </cell>
          <cell r="H1140" t="str">
            <v>Yes</v>
          </cell>
          <cell r="I1140" t="str">
            <v>CS</v>
          </cell>
        </row>
        <row r="1141">
          <cell r="B1141">
            <v>140683</v>
          </cell>
          <cell r="C1141" t="str">
            <v>WGCC96-2GB</v>
          </cell>
          <cell r="D1141" t="str">
            <v>WG CHOCO CHIP SCONE DOUGH</v>
          </cell>
          <cell r="E1141" t="str">
            <v>FAT CAT BAKERY</v>
          </cell>
          <cell r="F1141" t="str">
            <v>96/3OZ</v>
          </cell>
          <cell r="G1141">
            <v>10</v>
          </cell>
          <cell r="H1141" t="str">
            <v>Yes</v>
          </cell>
          <cell r="I1141" t="str">
            <v>CS</v>
          </cell>
        </row>
        <row r="1142">
          <cell r="B1142">
            <v>140684</v>
          </cell>
          <cell r="C1142" t="str">
            <v>574499/021</v>
          </cell>
          <cell r="D1142" t="str">
            <v>MEDITERRANEAN BRUSCHETTA</v>
          </cell>
          <cell r="E1142" t="str">
            <v>SEVILLO FINE FOODS</v>
          </cell>
          <cell r="F1142" t="str">
            <v>1/8LB</v>
          </cell>
          <cell r="G1142">
            <v>0</v>
          </cell>
          <cell r="H1142" t="str">
            <v>Yes</v>
          </cell>
          <cell r="I1142" t="str">
            <v>CS</v>
          </cell>
        </row>
        <row r="1143">
          <cell r="B1143">
            <v>140866</v>
          </cell>
          <cell r="C1143" t="str">
            <v>646725/11100648412U</v>
          </cell>
          <cell r="D1143" t="str">
            <v>LEMONADE 15% FRZN CONCENTRATED</v>
          </cell>
          <cell r="E1143" t="str">
            <v>NESTLE</v>
          </cell>
          <cell r="F1143" t="str">
            <v>6/64OZ</v>
          </cell>
          <cell r="G1143">
            <v>0</v>
          </cell>
          <cell r="H1143" t="str">
            <v>Yes</v>
          </cell>
          <cell r="I1143" t="str">
            <v>CS</v>
          </cell>
        </row>
        <row r="1144">
          <cell r="B1144">
            <v>140867</v>
          </cell>
          <cell r="C1144" t="str">
            <v>63730-WG</v>
          </cell>
          <cell r="D1144" t="str">
            <v>BUFFALO TENDER</v>
          </cell>
          <cell r="E1144" t="str">
            <v>JOHN SOULES FOODS</v>
          </cell>
          <cell r="F1144" t="str">
            <v>4/5LB</v>
          </cell>
          <cell r="G1144">
            <v>40</v>
          </cell>
          <cell r="H1144" t="str">
            <v>Yes</v>
          </cell>
          <cell r="I1144" t="str">
            <v>CS</v>
          </cell>
        </row>
        <row r="1145">
          <cell r="B1145">
            <v>140869</v>
          </cell>
          <cell r="C1145">
            <v>807015</v>
          </cell>
          <cell r="D1145" t="str">
            <v>BF SAUS &amp; WH CHDDR MINI BAGEL IW</v>
          </cell>
          <cell r="E1145" t="str">
            <v>INTEGRATED</v>
          </cell>
          <cell r="F1145" t="str">
            <v>72/2.9OZ</v>
          </cell>
          <cell r="G1145">
            <v>0</v>
          </cell>
          <cell r="H1145" t="str">
            <v>Yes</v>
          </cell>
          <cell r="I1145" t="str">
            <v>CS</v>
          </cell>
        </row>
        <row r="1146">
          <cell r="B1146">
            <v>140870</v>
          </cell>
          <cell r="C1146" t="str">
            <v>SF03012</v>
          </cell>
          <cell r="D1146" t="str">
            <v>LIME FLAVORED BRDD FISH SQUARE</v>
          </cell>
          <cell r="E1146" t="str">
            <v>SPIRITED FOODS</v>
          </cell>
          <cell r="F1146" t="str">
            <v>44/3.6OZ</v>
          </cell>
          <cell r="G1146">
            <v>0</v>
          </cell>
          <cell r="H1146" t="str">
            <v>Yes</v>
          </cell>
          <cell r="I1146" t="str">
            <v>CS</v>
          </cell>
        </row>
        <row r="1147">
          <cell r="B1147">
            <v>140872</v>
          </cell>
          <cell r="C1147" t="str">
            <v>0-77222-35487-7</v>
          </cell>
          <cell r="D1147" t="str">
            <v>MANGO CALIENTE</v>
          </cell>
          <cell r="E1147" t="str">
            <v>ROSATI</v>
          </cell>
          <cell r="F1147" t="str">
            <v>90/4.4OZ</v>
          </cell>
          <cell r="G1147">
            <v>175</v>
          </cell>
          <cell r="H1147" t="str">
            <v>Yes</v>
          </cell>
          <cell r="I1147" t="str">
            <v>CS</v>
          </cell>
        </row>
        <row r="1148">
          <cell r="B1148">
            <v>140873</v>
          </cell>
          <cell r="C1148">
            <v>51610</v>
          </cell>
          <cell r="D1148" t="str">
            <v>ITALIAN SAUSAGE NUGGETS</v>
          </cell>
          <cell r="E1148" t="str">
            <v>HUNGRY PLANET</v>
          </cell>
          <cell r="F1148" t="str">
            <v>2/5LB</v>
          </cell>
          <cell r="G1148">
            <v>0</v>
          </cell>
          <cell r="H1148" t="str">
            <v>Yes</v>
          </cell>
          <cell r="I1148" t="str">
            <v>CS</v>
          </cell>
        </row>
        <row r="1149">
          <cell r="B1149">
            <v>140874</v>
          </cell>
          <cell r="C1149">
            <v>10564</v>
          </cell>
          <cell r="D1149" t="str">
            <v>RANGE FREE BEEF KIDS PATTY</v>
          </cell>
          <cell r="E1149" t="str">
            <v>HUNGRY PLANET</v>
          </cell>
          <cell r="F1149" t="str">
            <v>56/2.5OZ</v>
          </cell>
          <cell r="G1149">
            <v>0</v>
          </cell>
          <cell r="H1149" t="str">
            <v>Yes</v>
          </cell>
          <cell r="I1149" t="str">
            <v>CS</v>
          </cell>
        </row>
        <row r="1150">
          <cell r="B1150">
            <v>140876</v>
          </cell>
          <cell r="C1150">
            <v>154</v>
          </cell>
          <cell r="D1150" t="str">
            <v>FRANK FURTERS MINI</v>
          </cell>
          <cell r="E1150" t="str">
            <v>EISENBERG</v>
          </cell>
          <cell r="F1150" t="str">
            <v>4/3LB</v>
          </cell>
          <cell r="G1150">
            <v>10</v>
          </cell>
          <cell r="H1150" t="str">
            <v>Yes</v>
          </cell>
          <cell r="I1150" t="str">
            <v>CS</v>
          </cell>
        </row>
        <row r="1151">
          <cell r="B1151">
            <v>140880</v>
          </cell>
          <cell r="C1151">
            <v>13312</v>
          </cell>
          <cell r="D1151" t="str">
            <v>AVOCADO PULP</v>
          </cell>
          <cell r="E1151" t="str">
            <v>AVOKING</v>
          </cell>
          <cell r="F1151" t="str">
            <v>4/3LB</v>
          </cell>
          <cell r="G1151">
            <v>0</v>
          </cell>
          <cell r="H1151" t="str">
            <v>Yes</v>
          </cell>
          <cell r="I1151" t="str">
            <v>CS</v>
          </cell>
        </row>
        <row r="1152">
          <cell r="B1152">
            <v>140882</v>
          </cell>
          <cell r="C1152" t="str">
            <v>I1897</v>
          </cell>
          <cell r="D1152" t="str">
            <v>YOGURT BLU RAZZ CTN CNDY SWRL</v>
          </cell>
          <cell r="E1152" t="str">
            <v>BIG SPOON YOGURT</v>
          </cell>
          <cell r="F1152" t="str">
            <v>36/3.5OZ</v>
          </cell>
          <cell r="G1152">
            <v>0</v>
          </cell>
          <cell r="H1152" t="str">
            <v>Yes</v>
          </cell>
          <cell r="I1152" t="str">
            <v>CS</v>
          </cell>
        </row>
        <row r="1153">
          <cell r="B1153">
            <v>140883</v>
          </cell>
          <cell r="C1153">
            <v>48453</v>
          </cell>
          <cell r="D1153" t="str">
            <v>LUIGI'S SOUR RASP FRZN JUICE</v>
          </cell>
          <cell r="E1153" t="str">
            <v>J &amp; J SNACK FOODS</v>
          </cell>
          <cell r="F1153" t="str">
            <v>96/4.4OZ</v>
          </cell>
          <cell r="G1153">
            <v>0</v>
          </cell>
          <cell r="H1153" t="str">
            <v>Yes</v>
          </cell>
          <cell r="I1153" t="str">
            <v>CS</v>
          </cell>
        </row>
        <row r="1154">
          <cell r="B1154">
            <v>140884</v>
          </cell>
          <cell r="C1154">
            <v>48450</v>
          </cell>
          <cell r="D1154" t="str">
            <v>LUIGI SOUR WATERMELLON SORBET</v>
          </cell>
          <cell r="E1154" t="str">
            <v>J &amp; J SNACK FOODS</v>
          </cell>
          <cell r="F1154" t="str">
            <v>96/4.4OZ</v>
          </cell>
          <cell r="G1154">
            <v>0</v>
          </cell>
          <cell r="H1154" t="str">
            <v>Yes</v>
          </cell>
          <cell r="I1154" t="str">
            <v>CS</v>
          </cell>
        </row>
        <row r="1155">
          <cell r="B1155">
            <v>140885</v>
          </cell>
          <cell r="C1155">
            <v>2020</v>
          </cell>
          <cell r="D1155" t="str">
            <v>SIDEKICKS SUNBELIEVABLE</v>
          </cell>
          <cell r="E1155" t="str">
            <v>COUNTRY PURE FOODS</v>
          </cell>
          <cell r="F1155" t="str">
            <v>84/4.4OZ</v>
          </cell>
          <cell r="G1155">
            <v>32</v>
          </cell>
          <cell r="H1155" t="str">
            <v>Yes</v>
          </cell>
          <cell r="I1155" t="str">
            <v>CS</v>
          </cell>
        </row>
        <row r="1156">
          <cell r="B1156">
            <v>140888</v>
          </cell>
          <cell r="C1156">
            <v>16001</v>
          </cell>
          <cell r="D1156" t="str">
            <v>TROPICAL TRIO</v>
          </cell>
          <cell r="E1156" t="str">
            <v>COOL TROPICS</v>
          </cell>
          <cell r="F1156" t="str">
            <v>60/4OZ</v>
          </cell>
          <cell r="G1156">
            <v>772</v>
          </cell>
          <cell r="H1156" t="str">
            <v>Yes</v>
          </cell>
          <cell r="I1156" t="str">
            <v>CS</v>
          </cell>
        </row>
        <row r="1157">
          <cell r="B1157">
            <v>140889</v>
          </cell>
          <cell r="C1157">
            <v>55875</v>
          </cell>
          <cell r="D1157" t="str">
            <v>WG MAC &amp; CHEESE</v>
          </cell>
          <cell r="E1157" t="str">
            <v>NESTLE PROFESSIONAL</v>
          </cell>
          <cell r="F1157" t="str">
            <v>4/4LB</v>
          </cell>
          <cell r="G1157">
            <v>0</v>
          </cell>
          <cell r="H1157" t="str">
            <v>Yes</v>
          </cell>
          <cell r="I1157" t="str">
            <v>CS</v>
          </cell>
        </row>
        <row r="1158">
          <cell r="B1158">
            <v>140890</v>
          </cell>
          <cell r="C1158">
            <v>5150</v>
          </cell>
          <cell r="D1158" t="str">
            <v>WG JALAPENO CORN MUFFIN IW</v>
          </cell>
          <cell r="E1158" t="str">
            <v>DAVES</v>
          </cell>
          <cell r="F1158" t="str">
            <v>64/2.07OZ</v>
          </cell>
          <cell r="G1158">
            <v>0</v>
          </cell>
          <cell r="H1158" t="str">
            <v>Yes</v>
          </cell>
          <cell r="I1158" t="str">
            <v>CS</v>
          </cell>
        </row>
        <row r="1159">
          <cell r="B1159">
            <v>140892</v>
          </cell>
          <cell r="C1159" t="str">
            <v>DDB500</v>
          </cell>
          <cell r="D1159" t="str">
            <v>BEEF DOUBLE DOG IW</v>
          </cell>
          <cell r="E1159" t="str">
            <v>MICHAEL B'S BESTWAY</v>
          </cell>
          <cell r="F1159" t="str">
            <v>60/4OZ</v>
          </cell>
          <cell r="G1159">
            <v>114</v>
          </cell>
          <cell r="H1159" t="str">
            <v>Yes</v>
          </cell>
          <cell r="I1159" t="str">
            <v>CS</v>
          </cell>
        </row>
        <row r="1160">
          <cell r="B1160">
            <v>140893</v>
          </cell>
          <cell r="C1160">
            <v>5389</v>
          </cell>
          <cell r="D1160" t="str">
            <v>ROLL 6" HOAGIE SUB WG</v>
          </cell>
          <cell r="E1160" t="str">
            <v>WHEAT MONTANA</v>
          </cell>
          <cell r="F1160" t="str">
            <v>72/2.06OZ</v>
          </cell>
          <cell r="G1160">
            <v>15</v>
          </cell>
          <cell r="H1160" t="str">
            <v>Yes</v>
          </cell>
          <cell r="I1160" t="str">
            <v>CS</v>
          </cell>
        </row>
        <row r="1161">
          <cell r="B1161">
            <v>140897</v>
          </cell>
          <cell r="C1161">
            <v>5816</v>
          </cell>
          <cell r="D1161" t="str">
            <v>BREAD 100% HONEY SLICED WW</v>
          </cell>
          <cell r="E1161" t="str">
            <v>WHEAT MONTANA</v>
          </cell>
          <cell r="F1161" t="str">
            <v>12/27OZ</v>
          </cell>
          <cell r="G1161">
            <v>114</v>
          </cell>
          <cell r="H1161" t="str">
            <v>Yes</v>
          </cell>
          <cell r="I1161" t="str">
            <v>CS</v>
          </cell>
        </row>
        <row r="1162">
          <cell r="B1162">
            <v>140900</v>
          </cell>
          <cell r="C1162" t="str">
            <v>OFC-2205</v>
          </cell>
          <cell r="D1162" t="str">
            <v>WG STEAMED BUN</v>
          </cell>
          <cell r="E1162" t="str">
            <v>CHEFS CORNER</v>
          </cell>
          <cell r="F1162" t="str">
            <v>50/2OZ</v>
          </cell>
          <cell r="G1162">
            <v>0</v>
          </cell>
          <cell r="H1162" t="str">
            <v>Yes</v>
          </cell>
          <cell r="I1162" t="str">
            <v>CS</v>
          </cell>
        </row>
        <row r="1163">
          <cell r="B1163">
            <v>140908</v>
          </cell>
          <cell r="C1163" t="str">
            <v>B60470</v>
          </cell>
          <cell r="D1163" t="str">
            <v>STRAWBERRY CRISP BAR</v>
          </cell>
          <cell r="E1163" t="str">
            <v>NATIONAL FOOD GROUP</v>
          </cell>
          <cell r="F1163" t="str">
            <v>120/2.2OZ</v>
          </cell>
          <cell r="G1163">
            <v>129</v>
          </cell>
          <cell r="H1163" t="str">
            <v>Yes</v>
          </cell>
          <cell r="I1163" t="str">
            <v>CS</v>
          </cell>
        </row>
        <row r="1164">
          <cell r="B1164">
            <v>140909</v>
          </cell>
          <cell r="C1164">
            <v>992</v>
          </cell>
          <cell r="D1164" t="str">
            <v>WG APPLE MUFFIN TOP IW</v>
          </cell>
          <cell r="E1164" t="str">
            <v>DAVES</v>
          </cell>
          <cell r="F1164" t="str">
            <v>60/3OZ</v>
          </cell>
          <cell r="G1164">
            <v>10</v>
          </cell>
          <cell r="H1164" t="str">
            <v>Yes</v>
          </cell>
          <cell r="I1164" t="str">
            <v>CS</v>
          </cell>
        </row>
        <row r="1165">
          <cell r="B1165">
            <v>140911</v>
          </cell>
          <cell r="C1165" t="str">
            <v>0-77222-35488-4</v>
          </cell>
          <cell r="D1165" t="str">
            <v>EMOJI CHERRY/LIME ICE CUP</v>
          </cell>
          <cell r="E1165" t="str">
            <v>ROSATI</v>
          </cell>
          <cell r="F1165" t="str">
            <v>90/4.4OZ</v>
          </cell>
          <cell r="G1165">
            <v>20</v>
          </cell>
          <cell r="H1165" t="str">
            <v>Yes</v>
          </cell>
          <cell r="I1165" t="str">
            <v>CS</v>
          </cell>
        </row>
        <row r="1166">
          <cell r="B1166">
            <v>140913</v>
          </cell>
          <cell r="C1166" t="str">
            <v>30206/560404</v>
          </cell>
          <cell r="D1166" t="str">
            <v>WAFFLE GLUTEN FREE</v>
          </cell>
          <cell r="E1166" t="str">
            <v>VANS NATURAL</v>
          </cell>
          <cell r="F1166" t="str">
            <v>12/9OZ</v>
          </cell>
          <cell r="G1166">
            <v>5</v>
          </cell>
          <cell r="H1166" t="str">
            <v>Yes</v>
          </cell>
          <cell r="I1166" t="str">
            <v>CS</v>
          </cell>
        </row>
        <row r="1167">
          <cell r="B1167">
            <v>140918</v>
          </cell>
          <cell r="C1167">
            <v>80370</v>
          </cell>
          <cell r="D1167" t="str">
            <v>WG PANCAKES</v>
          </cell>
          <cell r="E1167" t="str">
            <v>KRUSTEAZ</v>
          </cell>
          <cell r="F1167" t="str">
            <v>144/1.2OZ</v>
          </cell>
          <cell r="G1167">
            <v>4</v>
          </cell>
          <cell r="H1167" t="str">
            <v>Yes</v>
          </cell>
          <cell r="I1167" t="str">
            <v>CS</v>
          </cell>
        </row>
        <row r="1168">
          <cell r="B1168">
            <v>140919</v>
          </cell>
          <cell r="C1168" t="str">
            <v>6250160W10B13</v>
          </cell>
          <cell r="D1168" t="str">
            <v>WG CHOCO CHIP COOKIES</v>
          </cell>
          <cell r="E1168" t="str">
            <v>GOURMET TREAT</v>
          </cell>
          <cell r="F1168" t="str">
            <v>126/1.3OZ</v>
          </cell>
          <cell r="G1168">
            <v>0</v>
          </cell>
          <cell r="H1168" t="str">
            <v>Yes</v>
          </cell>
          <cell r="I1168" t="str">
            <v>CS</v>
          </cell>
        </row>
        <row r="1169">
          <cell r="B1169">
            <v>140921</v>
          </cell>
          <cell r="C1169" t="str">
            <v>5414CE</v>
          </cell>
          <cell r="D1169" t="str">
            <v>SHREDDED PORK BBQ</v>
          </cell>
          <cell r="E1169" t="str">
            <v>JTM</v>
          </cell>
          <cell r="F1169" t="str">
            <v>4/8LB</v>
          </cell>
          <cell r="G1169">
            <v>0</v>
          </cell>
          <cell r="H1169" t="str">
            <v>Yes</v>
          </cell>
          <cell r="I1169" t="str">
            <v>CS</v>
          </cell>
        </row>
        <row r="1170">
          <cell r="B1170">
            <v>140924</v>
          </cell>
          <cell r="C1170" t="str">
            <v>FF3492</v>
          </cell>
          <cell r="D1170" t="str">
            <v>WWG YAKISOBA NOODLE PUCKS</v>
          </cell>
          <cell r="E1170" t="str">
            <v>JSL FOODS</v>
          </cell>
          <cell r="F1170" t="str">
            <v>133/3OZ</v>
          </cell>
          <cell r="G1170">
            <v>0</v>
          </cell>
          <cell r="H1170" t="str">
            <v>Yes</v>
          </cell>
          <cell r="I1170" t="str">
            <v>CS</v>
          </cell>
        </row>
        <row r="1171">
          <cell r="B1171">
            <v>140926</v>
          </cell>
          <cell r="C1171" t="str">
            <v>WBSBN270</v>
          </cell>
          <cell r="D1171" t="str">
            <v>WG BANANA BREAD SLICE IW</v>
          </cell>
          <cell r="E1171" t="str">
            <v>SKY BLUE FOODS</v>
          </cell>
          <cell r="F1171" t="str">
            <v>70/3.4OZ</v>
          </cell>
          <cell r="G1171">
            <v>154</v>
          </cell>
          <cell r="H1171" t="str">
            <v>Yes</v>
          </cell>
          <cell r="I1171" t="str">
            <v>CS</v>
          </cell>
        </row>
        <row r="1172">
          <cell r="B1172">
            <v>140930</v>
          </cell>
          <cell r="C1172">
            <v>29901</v>
          </cell>
          <cell r="D1172" t="str">
            <v>WHITE STICKY RICE</v>
          </cell>
          <cell r="E1172" t="str">
            <v>INNOVASIAN</v>
          </cell>
          <cell r="F1172" t="str">
            <v>12/2LB</v>
          </cell>
          <cell r="G1172">
            <v>0</v>
          </cell>
          <cell r="H1172" t="str">
            <v>Yes</v>
          </cell>
          <cell r="I1172" t="str">
            <v>CS</v>
          </cell>
        </row>
        <row r="1173">
          <cell r="B1173">
            <v>140931</v>
          </cell>
          <cell r="C1173" t="str">
            <v>445814/60711</v>
          </cell>
          <cell r="D1173" t="str">
            <v>CRANBERRIES WHOLE IQF</v>
          </cell>
          <cell r="E1173" t="str">
            <v>DOLE</v>
          </cell>
          <cell r="F1173" t="str">
            <v>2-5LB</v>
          </cell>
          <cell r="G1173">
            <v>0</v>
          </cell>
          <cell r="H1173" t="str">
            <v>Yes</v>
          </cell>
          <cell r="I1173" t="str">
            <v>CS</v>
          </cell>
        </row>
        <row r="1174">
          <cell r="B1174">
            <v>140932</v>
          </cell>
          <cell r="C1174">
            <v>10071179199021</v>
          </cell>
          <cell r="D1174" t="str">
            <v>GOLDEN DELICIOUS SLICED APPLES</v>
          </cell>
          <cell r="E1174" t="str">
            <v>SIMPLOT</v>
          </cell>
          <cell r="F1174" t="str">
            <v>1/20LB</v>
          </cell>
          <cell r="G1174">
            <v>31</v>
          </cell>
          <cell r="H1174" t="str">
            <v>Yes</v>
          </cell>
          <cell r="I1174" t="str">
            <v>CS</v>
          </cell>
        </row>
        <row r="1175">
          <cell r="B1175">
            <v>140933</v>
          </cell>
          <cell r="C1175">
            <v>5383</v>
          </cell>
          <cell r="D1175" t="str">
            <v>THREE BN VEGETABLE CHILI</v>
          </cell>
          <cell r="E1175" t="str">
            <v>JTM</v>
          </cell>
          <cell r="F1175" t="str">
            <v>6/5LB</v>
          </cell>
          <cell r="G1175">
            <v>0</v>
          </cell>
          <cell r="H1175" t="str">
            <v>Yes</v>
          </cell>
          <cell r="I1175" t="str">
            <v>CS</v>
          </cell>
        </row>
        <row r="1176">
          <cell r="B1176">
            <v>140935</v>
          </cell>
          <cell r="C1176">
            <v>40818</v>
          </cell>
          <cell r="D1176" t="str">
            <v>CHICKEN TAQUITO BULK</v>
          </cell>
          <cell r="E1176" t="str">
            <v>RUIZ</v>
          </cell>
          <cell r="F1176" t="str">
            <v>140/2.75OZ</v>
          </cell>
          <cell r="G1176">
            <v>224</v>
          </cell>
          <cell r="H1176" t="str">
            <v>Yes</v>
          </cell>
          <cell r="I1176" t="str">
            <v>CS</v>
          </cell>
        </row>
        <row r="1177">
          <cell r="B1177">
            <v>140936</v>
          </cell>
          <cell r="C1177" t="str">
            <v>A04200</v>
          </cell>
          <cell r="D1177" t="str">
            <v>SPROUTED WHEAT BAGEL K-12</v>
          </cell>
          <cell r="E1177" t="str">
            <v>ALVARADO STREET BAKERY</v>
          </cell>
          <cell r="F1177" t="str">
            <v>6/19.05 OZ</v>
          </cell>
          <cell r="G1177">
            <v>0</v>
          </cell>
          <cell r="H1177" t="str">
            <v>Yes</v>
          </cell>
          <cell r="I1177" t="str">
            <v>CS</v>
          </cell>
        </row>
        <row r="1178">
          <cell r="B1178">
            <v>140937</v>
          </cell>
          <cell r="C1178" t="str">
            <v>A04210</v>
          </cell>
          <cell r="D1178" t="str">
            <v>CINN RAISIN BAGEL K-12</v>
          </cell>
          <cell r="E1178" t="str">
            <v>ALVARADO STREET BAKERY</v>
          </cell>
          <cell r="F1178" t="str">
            <v>6/19.05OZ</v>
          </cell>
          <cell r="G1178">
            <v>0</v>
          </cell>
          <cell r="H1178" t="str">
            <v>Yes</v>
          </cell>
          <cell r="I1178" t="str">
            <v>CS</v>
          </cell>
        </row>
        <row r="1179">
          <cell r="B1179">
            <v>140939</v>
          </cell>
          <cell r="C1179">
            <v>400003</v>
          </cell>
          <cell r="D1179" t="str">
            <v>SAVANNA CHIX PATTY SNDWCH IW</v>
          </cell>
          <cell r="E1179" t="str">
            <v>INTEGRATED</v>
          </cell>
          <cell r="F1179" t="str">
            <v>50/5.35OZ</v>
          </cell>
          <cell r="G1179">
            <v>0</v>
          </cell>
          <cell r="H1179" t="str">
            <v>Yes</v>
          </cell>
          <cell r="I1179" t="str">
            <v>CS</v>
          </cell>
        </row>
        <row r="1180">
          <cell r="B1180">
            <v>140942</v>
          </cell>
          <cell r="C1180" t="str">
            <v>MM137D-10CS</v>
          </cell>
          <cell r="D1180" t="str">
            <v>GROUND BEEF 15% ORGANIC</v>
          </cell>
          <cell r="E1180" t="str">
            <v>MINDFUL MEATS</v>
          </cell>
          <cell r="F1180" t="str">
            <v>4/10LB</v>
          </cell>
          <cell r="G1180">
            <v>0</v>
          </cell>
          <cell r="H1180" t="str">
            <v>Yes</v>
          </cell>
          <cell r="I1180" t="str">
            <v>CS</v>
          </cell>
        </row>
        <row r="1181">
          <cell r="B1181">
            <v>140943</v>
          </cell>
          <cell r="C1181">
            <v>3135</v>
          </cell>
          <cell r="D1181" t="str">
            <v>NAE PARTY WINGS</v>
          </cell>
          <cell r="E1181" t="str">
            <v>FOSTER FARMS</v>
          </cell>
          <cell r="F1181" t="str">
            <v>4/10LB</v>
          </cell>
          <cell r="G1181">
            <v>0</v>
          </cell>
          <cell r="H1181" t="str">
            <v>Yes</v>
          </cell>
          <cell r="I1181" t="str">
            <v>CS</v>
          </cell>
        </row>
        <row r="1182">
          <cell r="B1182">
            <v>140947</v>
          </cell>
          <cell r="C1182" t="str">
            <v>800232/649147</v>
          </cell>
          <cell r="D1182" t="str">
            <v>CHOCOLATE CHIP LOAVES BULK</v>
          </cell>
          <cell r="E1182" t="str">
            <v>HOSTESS</v>
          </cell>
          <cell r="F1182" t="str">
            <v>140/2OZ</v>
          </cell>
          <cell r="G1182">
            <v>0</v>
          </cell>
          <cell r="H1182" t="str">
            <v>Yes</v>
          </cell>
          <cell r="I1182" t="str">
            <v>CS</v>
          </cell>
        </row>
        <row r="1183">
          <cell r="B1183">
            <v>140948</v>
          </cell>
          <cell r="C1183">
            <v>11228</v>
          </cell>
          <cell r="D1183" t="str">
            <v>WG STAR SANDWICH THIN</v>
          </cell>
          <cell r="E1183" t="str">
            <v>BUENA VISTA</v>
          </cell>
          <cell r="F1183" t="str">
            <v>192/2OZ</v>
          </cell>
          <cell r="G1183">
            <v>0</v>
          </cell>
          <cell r="H1183" t="str">
            <v>Yes</v>
          </cell>
          <cell r="I1183" t="str">
            <v>CS</v>
          </cell>
        </row>
        <row r="1184">
          <cell r="B1184">
            <v>140949</v>
          </cell>
          <cell r="C1184">
            <v>990118</v>
          </cell>
          <cell r="D1184" t="str">
            <v>BF MAPLE SAUS HAWAIIAN BUN IW</v>
          </cell>
          <cell r="E1184" t="str">
            <v>INTEGRATED</v>
          </cell>
          <cell r="F1184" t="str">
            <v>100/3.1OZ</v>
          </cell>
          <cell r="G1184">
            <v>144</v>
          </cell>
          <cell r="H1184" t="str">
            <v>Yes</v>
          </cell>
          <cell r="I1184" t="str">
            <v>CS</v>
          </cell>
        </row>
        <row r="1185">
          <cell r="B1185">
            <v>140950</v>
          </cell>
          <cell r="C1185">
            <v>74040</v>
          </cell>
          <cell r="D1185" t="str">
            <v>WG BLUE STAR COOKIE IW</v>
          </cell>
          <cell r="E1185" t="str">
            <v>BUENA VISTA</v>
          </cell>
          <cell r="F1185" t="str">
            <v>150/1.2OZ</v>
          </cell>
          <cell r="G1185">
            <v>0</v>
          </cell>
          <cell r="H1185" t="str">
            <v>Yes</v>
          </cell>
          <cell r="I1185" t="str">
            <v>CS</v>
          </cell>
        </row>
        <row r="1186">
          <cell r="B1186">
            <v>140952</v>
          </cell>
          <cell r="C1186" t="str">
            <v>014250-400P12</v>
          </cell>
          <cell r="D1186" t="str">
            <v>VEGAN PROTEIN DBL CHOC CHIP</v>
          </cell>
          <cell r="E1186" t="str">
            <v>GOURMET TREAT</v>
          </cell>
          <cell r="F1186" t="str">
            <v>12/4OZ</v>
          </cell>
          <cell r="G1186">
            <v>0</v>
          </cell>
          <cell r="H1186" t="str">
            <v>Yes</v>
          </cell>
          <cell r="I1186" t="str">
            <v>BX</v>
          </cell>
        </row>
        <row r="1187">
          <cell r="B1187">
            <v>140953</v>
          </cell>
          <cell r="C1187" t="str">
            <v>014505-400P12</v>
          </cell>
          <cell r="D1187" t="str">
            <v>LEMON POPPY VEGAN PROTEIN CKY</v>
          </cell>
          <cell r="E1187" t="str">
            <v>GOURMET TREAT</v>
          </cell>
          <cell r="F1187" t="str">
            <v>12/4OZ</v>
          </cell>
          <cell r="G1187">
            <v>0</v>
          </cell>
          <cell r="H1187" t="str">
            <v>Yes</v>
          </cell>
          <cell r="I1187" t="str">
            <v>BX</v>
          </cell>
        </row>
        <row r="1188">
          <cell r="B1188">
            <v>140955</v>
          </cell>
          <cell r="C1188" t="str">
            <v>005081-300P18</v>
          </cell>
          <cell r="D1188" t="str">
            <v>CHOC CHIP BROWNIES</v>
          </cell>
          <cell r="E1188" t="str">
            <v>GOURMET TREAT</v>
          </cell>
          <cell r="F1188" t="str">
            <v>18/3OZ</v>
          </cell>
          <cell r="G1188">
            <v>0</v>
          </cell>
          <cell r="H1188" t="str">
            <v>Yes</v>
          </cell>
          <cell r="I1188" t="str">
            <v>BX</v>
          </cell>
        </row>
        <row r="1189">
          <cell r="B1189">
            <v>140957</v>
          </cell>
          <cell r="C1189">
            <v>808065</v>
          </cell>
          <cell r="D1189" t="str">
            <v>CHORIZO BEEF &amp; CHSE SOPE IW</v>
          </cell>
          <cell r="E1189" t="str">
            <v>INTEGRATED</v>
          </cell>
          <cell r="F1189" t="str">
            <v>75/2.96OZ</v>
          </cell>
          <cell r="G1189">
            <v>0</v>
          </cell>
          <cell r="H1189" t="str">
            <v>Yes</v>
          </cell>
          <cell r="I1189" t="str">
            <v>CS</v>
          </cell>
        </row>
        <row r="1190">
          <cell r="B1190">
            <v>140958</v>
          </cell>
          <cell r="C1190">
            <v>11330</v>
          </cell>
          <cell r="D1190" t="str">
            <v>WG ITALIAN HERB PCKT THNS 2 PK</v>
          </cell>
          <cell r="E1190" t="str">
            <v>BUENA VISTA</v>
          </cell>
          <cell r="F1190" t="str">
            <v>60/2OZ</v>
          </cell>
          <cell r="G1190">
            <v>0</v>
          </cell>
          <cell r="H1190" t="str">
            <v>Yes</v>
          </cell>
          <cell r="I1190" t="str">
            <v>CS</v>
          </cell>
        </row>
        <row r="1191">
          <cell r="B1191">
            <v>140962</v>
          </cell>
          <cell r="C1191">
            <v>5471</v>
          </cell>
          <cell r="D1191" t="str">
            <v>BUN 2" SLIDER WG</v>
          </cell>
          <cell r="E1191" t="str">
            <v>WHEAT MONTANA</v>
          </cell>
          <cell r="F1191" t="str">
            <v>192/1.5OZ</v>
          </cell>
          <cell r="G1191">
            <v>0</v>
          </cell>
          <cell r="H1191" t="str">
            <v>Yes</v>
          </cell>
          <cell r="I1191" t="str">
            <v>CS</v>
          </cell>
        </row>
        <row r="1192">
          <cell r="B1192">
            <v>140963</v>
          </cell>
          <cell r="C1192">
            <v>3005</v>
          </cell>
          <cell r="D1192" t="str">
            <v>9" 6/1 ALL BEEF FRANKS</v>
          </cell>
          <cell r="E1192" t="str">
            <v>HOFFY</v>
          </cell>
          <cell r="F1192" t="str">
            <v>1/10LB</v>
          </cell>
          <cell r="G1192">
            <v>0</v>
          </cell>
          <cell r="H1192" t="str">
            <v>Yes</v>
          </cell>
          <cell r="I1192" t="str">
            <v>CS</v>
          </cell>
        </row>
        <row r="1193">
          <cell r="B1193">
            <v>140964</v>
          </cell>
          <cell r="C1193" t="str">
            <v>005084-300P18</v>
          </cell>
          <cell r="D1193" t="str">
            <v>WALNUT BROWNIES</v>
          </cell>
          <cell r="E1193" t="str">
            <v>GOURMET TREAT</v>
          </cell>
          <cell r="F1193" t="str">
            <v>18/3OZ</v>
          </cell>
          <cell r="G1193">
            <v>0</v>
          </cell>
          <cell r="H1193" t="str">
            <v>Yes</v>
          </cell>
          <cell r="I1193" t="str">
            <v>BX</v>
          </cell>
        </row>
        <row r="1194">
          <cell r="B1194">
            <v>140965</v>
          </cell>
          <cell r="C1194">
            <v>15008</v>
          </cell>
          <cell r="D1194" t="str">
            <v>ORANGE CHICKEN FRIED RICE</v>
          </cell>
          <cell r="E1194" t="str">
            <v>TASTY BRANDS</v>
          </cell>
          <cell r="F1194" t="str">
            <v>48/11.24OZ</v>
          </cell>
          <cell r="G1194">
            <v>0</v>
          </cell>
          <cell r="H1194" t="str">
            <v>Yes</v>
          </cell>
          <cell r="I1194" t="str">
            <v>CS</v>
          </cell>
        </row>
        <row r="1195">
          <cell r="B1195">
            <v>140966</v>
          </cell>
          <cell r="C1195" t="str">
            <v>WGABC272</v>
          </cell>
          <cell r="D1195" t="str">
            <v>WG MINI APPLE BREAKFAST CLUSTE</v>
          </cell>
          <cell r="E1195" t="str">
            <v>SKY BLUE FOODS</v>
          </cell>
          <cell r="F1195" t="str">
            <v>72/2.75OZ</v>
          </cell>
          <cell r="G1195">
            <v>0</v>
          </cell>
          <cell r="H1195" t="str">
            <v>Yes</v>
          </cell>
          <cell r="I1195" t="str">
            <v>CS</v>
          </cell>
        </row>
        <row r="1196">
          <cell r="B1196">
            <v>140967</v>
          </cell>
          <cell r="C1196" t="str">
            <v>WGBC272</v>
          </cell>
          <cell r="D1196" t="str">
            <v>WG MINI BREAKFAST CLUSTER</v>
          </cell>
          <cell r="E1196" t="str">
            <v>SKY BLUE FOODS</v>
          </cell>
          <cell r="F1196" t="str">
            <v>72/2.75OZ</v>
          </cell>
          <cell r="G1196">
            <v>677</v>
          </cell>
          <cell r="H1196" t="str">
            <v>Yes</v>
          </cell>
          <cell r="I1196" t="str">
            <v>CS</v>
          </cell>
        </row>
        <row r="1197">
          <cell r="B1197">
            <v>140970</v>
          </cell>
          <cell r="C1197" t="str">
            <v>EB009</v>
          </cell>
          <cell r="D1197" t="str">
            <v>WG STRAWBERRY CONCHA IW</v>
          </cell>
          <cell r="E1197" t="str">
            <v>ELSA'S BAKING COMPANY</v>
          </cell>
          <cell r="F1197" t="str">
            <v>105/2.25OZ</v>
          </cell>
          <cell r="G1197">
            <v>0</v>
          </cell>
          <cell r="H1197" t="str">
            <v>Yes</v>
          </cell>
          <cell r="I1197" t="str">
            <v>CS</v>
          </cell>
        </row>
        <row r="1198">
          <cell r="B1198">
            <v>140971</v>
          </cell>
          <cell r="C1198" t="str">
            <v>EB015</v>
          </cell>
          <cell r="D1198" t="str">
            <v>WG CINN RAISIN BAGEL</v>
          </cell>
          <cell r="E1198" t="str">
            <v>ELSA'S BAKING COMPANY</v>
          </cell>
          <cell r="F1198" t="str">
            <v>105/2OZ</v>
          </cell>
          <cell r="G1198">
            <v>0</v>
          </cell>
          <cell r="H1198" t="str">
            <v>Yes</v>
          </cell>
          <cell r="I1198" t="str">
            <v>CS</v>
          </cell>
        </row>
        <row r="1199">
          <cell r="B1199">
            <v>140972</v>
          </cell>
          <cell r="C1199" t="str">
            <v>38000-18574</v>
          </cell>
          <cell r="D1199" t="str">
            <v>MINI PANCAKE CONFETTI IW</v>
          </cell>
          <cell r="E1199" t="str">
            <v>EGGO</v>
          </cell>
          <cell r="F1199" t="str">
            <v>72/3.03OZ</v>
          </cell>
          <cell r="G1199">
            <v>1132</v>
          </cell>
          <cell r="H1199" t="str">
            <v>Yes</v>
          </cell>
          <cell r="I1199" t="str">
            <v>CS</v>
          </cell>
        </row>
        <row r="1200">
          <cell r="B1200">
            <v>140973</v>
          </cell>
          <cell r="C1200" t="str">
            <v>28989-10230</v>
          </cell>
          <cell r="D1200" t="str">
            <v>SAUSAGE STYLE CRUMBLES</v>
          </cell>
          <cell r="E1200" t="str">
            <v>MORNINGSTAR (KELLOGGS)</v>
          </cell>
          <cell r="F1200" t="str">
            <v>2/5LB</v>
          </cell>
          <cell r="G1200">
            <v>0</v>
          </cell>
          <cell r="H1200" t="str">
            <v>Yes</v>
          </cell>
          <cell r="I1200" t="str">
            <v>CS</v>
          </cell>
        </row>
        <row r="1201">
          <cell r="B1201">
            <v>140974</v>
          </cell>
          <cell r="C1201">
            <v>740</v>
          </cell>
          <cell r="D1201" t="str">
            <v>HARTFORDS OWN OATMEAL</v>
          </cell>
          <cell r="E1201" t="str">
            <v>TABATCHNICK</v>
          </cell>
          <cell r="F1201" t="str">
            <v>60/7OZ</v>
          </cell>
          <cell r="G1201">
            <v>102</v>
          </cell>
          <cell r="H1201" t="str">
            <v>Yes</v>
          </cell>
          <cell r="I1201" t="str">
            <v>CS</v>
          </cell>
        </row>
        <row r="1202">
          <cell r="B1202">
            <v>140978</v>
          </cell>
          <cell r="C1202">
            <v>64135</v>
          </cell>
          <cell r="D1202" t="str">
            <v>WG BLUEBERRY MUFFIN IW</v>
          </cell>
          <cell r="E1202" t="str">
            <v>BUENA VISTA</v>
          </cell>
          <cell r="F1202" t="str">
            <v>120/1.8OZ</v>
          </cell>
          <cell r="G1202">
            <v>0</v>
          </cell>
          <cell r="H1202" t="str">
            <v>Yes</v>
          </cell>
          <cell r="I1202" t="str">
            <v>CS</v>
          </cell>
        </row>
        <row r="1203">
          <cell r="B1203">
            <v>140980</v>
          </cell>
          <cell r="C1203">
            <v>64175</v>
          </cell>
          <cell r="D1203" t="str">
            <v>WG CORNBREAD MUFFIN IW</v>
          </cell>
          <cell r="E1203" t="str">
            <v>BUENA VISTA</v>
          </cell>
          <cell r="F1203" t="str">
            <v>125/2.5OZ</v>
          </cell>
          <cell r="G1203">
            <v>0</v>
          </cell>
          <cell r="H1203" t="str">
            <v>Yes</v>
          </cell>
          <cell r="I1203" t="str">
            <v>CS</v>
          </cell>
        </row>
        <row r="1204">
          <cell r="B1204">
            <v>140981</v>
          </cell>
          <cell r="C1204" t="str">
            <v>428554/14903</v>
          </cell>
          <cell r="D1204" t="str">
            <v>CREAMY TOMATO &amp; BASIL</v>
          </cell>
          <cell r="E1204" t="str">
            <v>CAMPBELL'S</v>
          </cell>
          <cell r="F1204" t="str">
            <v>3/4LB</v>
          </cell>
          <cell r="G1204">
            <v>0</v>
          </cell>
          <cell r="H1204" t="str">
            <v>Yes</v>
          </cell>
          <cell r="I1204" t="str">
            <v>CS</v>
          </cell>
        </row>
        <row r="1205">
          <cell r="B1205">
            <v>140984</v>
          </cell>
          <cell r="C1205" t="str">
            <v>673476/10509</v>
          </cell>
          <cell r="D1205" t="str">
            <v>WG GF WIDE SLICE BREAD</v>
          </cell>
          <cell r="E1205" t="str">
            <v>VIBRANT HEALTH PRODUCTS</v>
          </cell>
          <cell r="F1205" t="str">
            <v>8/20OZ</v>
          </cell>
          <cell r="G1205">
            <v>0</v>
          </cell>
          <cell r="H1205" t="str">
            <v>Yes</v>
          </cell>
          <cell r="I1205" t="str">
            <v>CS</v>
          </cell>
        </row>
        <row r="1206">
          <cell r="B1206">
            <v>140985</v>
          </cell>
          <cell r="C1206" t="str">
            <v>649290/10502</v>
          </cell>
          <cell r="D1206" t="str">
            <v>MANGO FRUIT PUREE</v>
          </cell>
          <cell r="E1206" t="str">
            <v>DOLE</v>
          </cell>
          <cell r="F1206" t="str">
            <v>8/30OZ</v>
          </cell>
          <cell r="G1206">
            <v>0</v>
          </cell>
          <cell r="H1206" t="str">
            <v>Yes</v>
          </cell>
          <cell r="I1206" t="str">
            <v>CS</v>
          </cell>
        </row>
        <row r="1207">
          <cell r="B1207">
            <v>140986</v>
          </cell>
          <cell r="C1207" t="str">
            <v>649292/18714</v>
          </cell>
          <cell r="D1207" t="str">
            <v>BLACKBERRY FRUIT PUREE</v>
          </cell>
          <cell r="E1207" t="str">
            <v>DOLE</v>
          </cell>
          <cell r="F1207" t="str">
            <v>8/30OZ</v>
          </cell>
          <cell r="G1207">
            <v>1</v>
          </cell>
          <cell r="H1207" t="str">
            <v>Yes</v>
          </cell>
          <cell r="I1207" t="str">
            <v>CS</v>
          </cell>
        </row>
        <row r="1208">
          <cell r="B1208">
            <v>140987</v>
          </cell>
          <cell r="C1208" t="str">
            <v>673833/27601</v>
          </cell>
          <cell r="D1208" t="str">
            <v>PEACH FRUIT PUREE</v>
          </cell>
          <cell r="E1208" t="str">
            <v>DOLE</v>
          </cell>
          <cell r="F1208" t="str">
            <v>8/30OZ</v>
          </cell>
          <cell r="G1208">
            <v>20</v>
          </cell>
          <cell r="H1208" t="str">
            <v>Yes</v>
          </cell>
          <cell r="I1208" t="str">
            <v>CS</v>
          </cell>
        </row>
        <row r="1209">
          <cell r="B1209">
            <v>140988</v>
          </cell>
          <cell r="C1209" t="str">
            <v>649291/17139</v>
          </cell>
          <cell r="D1209" t="str">
            <v>STRAWBERRY FRUIT PUREE</v>
          </cell>
          <cell r="E1209" t="str">
            <v>DOLE</v>
          </cell>
          <cell r="F1209" t="str">
            <v>8/30OZ</v>
          </cell>
          <cell r="G1209">
            <v>1</v>
          </cell>
          <cell r="H1209" t="str">
            <v>Yes</v>
          </cell>
          <cell r="I1209" t="str">
            <v>CS</v>
          </cell>
        </row>
        <row r="1210">
          <cell r="B1210">
            <v>140989</v>
          </cell>
          <cell r="C1210" t="str">
            <v>570270/08861</v>
          </cell>
          <cell r="D1210" t="str">
            <v>WG BANANA MUFFIN IW</v>
          </cell>
          <cell r="E1210" t="str">
            <v>SARA LEE</v>
          </cell>
          <cell r="F1210" t="str">
            <v>48/2OZ</v>
          </cell>
          <cell r="G1210">
            <v>0</v>
          </cell>
          <cell r="H1210" t="str">
            <v>Yes</v>
          </cell>
          <cell r="I1210" t="str">
            <v>CS</v>
          </cell>
        </row>
        <row r="1211">
          <cell r="B1211">
            <v>140990</v>
          </cell>
          <cell r="C1211" t="str">
            <v>570271/08862</v>
          </cell>
          <cell r="D1211" t="str">
            <v>WG DOUBLE CHOC CHIP MUFFIN IW</v>
          </cell>
          <cell r="E1211" t="str">
            <v>SARA LEE</v>
          </cell>
          <cell r="F1211" t="str">
            <v>48/2OZ</v>
          </cell>
          <cell r="G1211">
            <v>0</v>
          </cell>
          <cell r="H1211" t="str">
            <v>Yes</v>
          </cell>
          <cell r="I1211" t="str">
            <v>CS</v>
          </cell>
        </row>
        <row r="1212">
          <cell r="B1212">
            <v>140991</v>
          </cell>
          <cell r="C1212" t="str">
            <v>666143/41317</v>
          </cell>
          <cell r="D1212" t="str">
            <v>WG BUTTERMILK BISCUIT</v>
          </cell>
          <cell r="E1212" t="str">
            <v>SARA LEE</v>
          </cell>
          <cell r="F1212" t="str">
            <v>1/15LB</v>
          </cell>
          <cell r="G1212">
            <v>0</v>
          </cell>
          <cell r="H1212" t="str">
            <v>Yes</v>
          </cell>
          <cell r="I1212" t="str">
            <v>CS</v>
          </cell>
        </row>
        <row r="1213">
          <cell r="B1213">
            <v>140992</v>
          </cell>
          <cell r="C1213" t="str">
            <v>ZCH100</v>
          </cell>
          <cell r="D1213" t="str">
            <v>COCOA CHERRY BAR</v>
          </cell>
          <cell r="E1213" t="str">
            <v>NATIONAL FOOD GROUP</v>
          </cell>
          <cell r="F1213" t="str">
            <v>120/1.8OZ</v>
          </cell>
          <cell r="G1213">
            <v>0</v>
          </cell>
          <cell r="H1213" t="str">
            <v>Yes</v>
          </cell>
          <cell r="I1213" t="str">
            <v>CS</v>
          </cell>
        </row>
        <row r="1214">
          <cell r="B1214">
            <v>140996</v>
          </cell>
          <cell r="C1214">
            <v>3112</v>
          </cell>
          <cell r="D1214" t="str">
            <v>WG FLATBREAD</v>
          </cell>
          <cell r="E1214" t="str">
            <v>CALIFORNIA LAVASH</v>
          </cell>
          <cell r="F1214" t="str">
            <v>180/2OZ</v>
          </cell>
          <cell r="G1214">
            <v>0</v>
          </cell>
          <cell r="H1214" t="str">
            <v>Yes</v>
          </cell>
          <cell r="I1214" t="str">
            <v>CS</v>
          </cell>
        </row>
        <row r="1215">
          <cell r="B1215">
            <v>140999</v>
          </cell>
          <cell r="C1215">
            <v>5000</v>
          </cell>
          <cell r="D1215" t="str">
            <v>WG CORNBREAD</v>
          </cell>
          <cell r="E1215" t="str">
            <v>DAVES</v>
          </cell>
          <cell r="F1215" t="str">
            <v>64/2.5OZ</v>
          </cell>
          <cell r="G1215">
            <v>12</v>
          </cell>
          <cell r="H1215" t="str">
            <v>Yes</v>
          </cell>
          <cell r="I1215" t="str">
            <v>CS</v>
          </cell>
        </row>
        <row r="1216">
          <cell r="B1216">
            <v>141001</v>
          </cell>
          <cell r="C1216" t="str">
            <v>WGOCC192-1S</v>
          </cell>
          <cell r="D1216" t="str">
            <v>WG OATMEAL CHOC CHIP CKY DOUGH</v>
          </cell>
          <cell r="E1216" t="str">
            <v>FAT CAT BAKERY</v>
          </cell>
          <cell r="F1216" t="str">
            <v>192/1.3OZ</v>
          </cell>
          <cell r="G1216">
            <v>0</v>
          </cell>
          <cell r="H1216" t="str">
            <v>Yes</v>
          </cell>
          <cell r="I1216" t="str">
            <v>CS</v>
          </cell>
        </row>
        <row r="1217">
          <cell r="B1217">
            <v>141002</v>
          </cell>
          <cell r="C1217" t="str">
            <v>675215/80901</v>
          </cell>
          <cell r="D1217" t="str">
            <v>BREAD SANDWICH WHITE</v>
          </cell>
          <cell r="E1217" t="str">
            <v>UDIS</v>
          </cell>
          <cell r="F1217" t="str">
            <v>6/24OZ</v>
          </cell>
          <cell r="G1217">
            <v>10</v>
          </cell>
          <cell r="H1217" t="str">
            <v>Yes</v>
          </cell>
          <cell r="I1217" t="str">
            <v>CS</v>
          </cell>
        </row>
        <row r="1218">
          <cell r="B1218">
            <v>141003</v>
          </cell>
          <cell r="C1218" t="str">
            <v>675217/80902</v>
          </cell>
          <cell r="D1218" t="str">
            <v>BREAD MULTIGRAIN SANDWICH</v>
          </cell>
          <cell r="E1218" t="str">
            <v>UDIS</v>
          </cell>
          <cell r="F1218" t="str">
            <v>6/24OZ</v>
          </cell>
          <cell r="G1218">
            <v>1</v>
          </cell>
          <cell r="H1218" t="str">
            <v>Yes</v>
          </cell>
          <cell r="I1218" t="str">
            <v>CS</v>
          </cell>
        </row>
        <row r="1219">
          <cell r="B1219">
            <v>141004</v>
          </cell>
          <cell r="C1219">
            <v>7964</v>
          </cell>
          <cell r="D1219" t="str">
            <v>GF SLICED WHITE BREAD</v>
          </cell>
          <cell r="E1219" t="str">
            <v>RICHS</v>
          </cell>
          <cell r="F1219" t="str">
            <v>8/14OZ</v>
          </cell>
          <cell r="G1219">
            <v>0</v>
          </cell>
          <cell r="H1219" t="str">
            <v>Yes</v>
          </cell>
          <cell r="I1219" t="str">
            <v>CS</v>
          </cell>
        </row>
        <row r="1220">
          <cell r="B1220">
            <v>141009</v>
          </cell>
          <cell r="C1220" t="str">
            <v>CBLD248</v>
          </cell>
          <cell r="D1220" t="str">
            <v>WG CORN BREAD MUFFIN IW</v>
          </cell>
          <cell r="E1220" t="str">
            <v>SKY BLUE FOODS</v>
          </cell>
          <cell r="F1220" t="str">
            <v>48/2.5OZ</v>
          </cell>
          <cell r="G1220">
            <v>8</v>
          </cell>
          <cell r="H1220" t="str">
            <v>Yes</v>
          </cell>
          <cell r="I1220" t="str">
            <v>CS</v>
          </cell>
        </row>
        <row r="1221">
          <cell r="B1221">
            <v>141010</v>
          </cell>
          <cell r="C1221">
            <v>71585</v>
          </cell>
          <cell r="D1221" t="str">
            <v>RF ULTI OATS RAISIN CKY DOUGH</v>
          </cell>
          <cell r="E1221" t="str">
            <v>MICHAEL'S BAKERY PRODUCTS LLC</v>
          </cell>
          <cell r="F1221" t="str">
            <v>168/1.5OZ</v>
          </cell>
          <cell r="G1221">
            <v>0</v>
          </cell>
          <cell r="H1221" t="str">
            <v>Yes</v>
          </cell>
          <cell r="I1221" t="str">
            <v>CS</v>
          </cell>
        </row>
        <row r="1222">
          <cell r="B1222">
            <v>141012</v>
          </cell>
          <cell r="C1222">
            <v>1567</v>
          </cell>
          <cell r="D1222" t="str">
            <v>WG BUTTERMLK BLUEBERRY PANCAKE</v>
          </cell>
          <cell r="E1222" t="str">
            <v>BAKE CRAFTERS</v>
          </cell>
          <cell r="F1222" t="str">
            <v>72/2.6OZ</v>
          </cell>
          <cell r="G1222">
            <v>0</v>
          </cell>
          <cell r="H1222" t="str">
            <v>Yes</v>
          </cell>
          <cell r="I1222" t="str">
            <v>CS</v>
          </cell>
        </row>
        <row r="1223">
          <cell r="B1223">
            <v>141013</v>
          </cell>
          <cell r="C1223" t="str">
            <v>P-619-01</v>
          </cell>
          <cell r="D1223" t="str">
            <v>PEPPY PESTO SAUCE</v>
          </cell>
          <cell r="E1223" t="str">
            <v>GREEN BELLIES</v>
          </cell>
          <cell r="F1223" t="str">
            <v>6/5LB</v>
          </cell>
          <cell r="G1223">
            <v>0</v>
          </cell>
          <cell r="H1223" t="str">
            <v>Yes</v>
          </cell>
          <cell r="I1223" t="str">
            <v>CS</v>
          </cell>
        </row>
        <row r="1224">
          <cell r="B1224">
            <v>141014</v>
          </cell>
          <cell r="C1224">
            <v>41508</v>
          </cell>
          <cell r="D1224" t="str">
            <v>SUNBURST FZN VEGETABLE JUICE</v>
          </cell>
          <cell r="E1224" t="str">
            <v>J &amp; J SNACK FOODS</v>
          </cell>
          <cell r="F1224" t="str">
            <v>96/4.4OZ</v>
          </cell>
          <cell r="G1224">
            <v>0</v>
          </cell>
          <cell r="H1224" t="str">
            <v>Yes</v>
          </cell>
          <cell r="I1224" t="str">
            <v>CS</v>
          </cell>
        </row>
        <row r="1225">
          <cell r="B1225">
            <v>141015</v>
          </cell>
          <cell r="C1225" t="str">
            <v>MM1136D-51CN</v>
          </cell>
          <cell r="D1225" t="str">
            <v>GRND BF PATTY 85% LEAN 15% FAT</v>
          </cell>
          <cell r="E1225" t="str">
            <v>MINDFUL MEATS</v>
          </cell>
          <cell r="F1225" t="str">
            <v>4/10LB</v>
          </cell>
          <cell r="G1225">
            <v>5</v>
          </cell>
          <cell r="H1225" t="str">
            <v>Yes</v>
          </cell>
          <cell r="I1225" t="str">
            <v>CS</v>
          </cell>
        </row>
        <row r="1226">
          <cell r="B1226">
            <v>141016</v>
          </cell>
          <cell r="C1226" t="str">
            <v>SB-70050</v>
          </cell>
          <cell r="D1226" t="str">
            <v>WG CINNAMON SQUARE IW</v>
          </cell>
          <cell r="E1226" t="str">
            <v>SHANNONS</v>
          </cell>
          <cell r="F1226" t="str">
            <v>72/3OZ</v>
          </cell>
          <cell r="G1226">
            <v>0</v>
          </cell>
          <cell r="H1226" t="str">
            <v>Yes</v>
          </cell>
          <cell r="I1226" t="str">
            <v>CS</v>
          </cell>
        </row>
        <row r="1227">
          <cell r="B1227">
            <v>141017</v>
          </cell>
          <cell r="C1227" t="str">
            <v>SB-70045</v>
          </cell>
          <cell r="D1227" t="str">
            <v>WW CINNAMON ROLL IW 3.0 OZ</v>
          </cell>
          <cell r="E1227" t="str">
            <v>SHANNONS</v>
          </cell>
          <cell r="F1227" t="str">
            <v>60/3OZ</v>
          </cell>
          <cell r="G1227">
            <v>470</v>
          </cell>
          <cell r="H1227" t="str">
            <v>Yes</v>
          </cell>
          <cell r="I1227" t="str">
            <v>CS</v>
          </cell>
        </row>
        <row r="1228">
          <cell r="B1228">
            <v>141018</v>
          </cell>
          <cell r="C1228" t="str">
            <v>SB-70055</v>
          </cell>
          <cell r="D1228" t="str">
            <v>BEAR PAW APPLE CINNAMON</v>
          </cell>
          <cell r="E1228" t="str">
            <v>SHANNONS</v>
          </cell>
          <cell r="F1228" t="str">
            <v>72/3OZ</v>
          </cell>
          <cell r="G1228">
            <v>197</v>
          </cell>
          <cell r="H1228" t="str">
            <v>Yes</v>
          </cell>
          <cell r="I1228" t="str">
            <v>CS</v>
          </cell>
        </row>
        <row r="1229">
          <cell r="B1229">
            <v>141019</v>
          </cell>
          <cell r="C1229">
            <v>5702</v>
          </cell>
          <cell r="D1229" t="str">
            <v>FLAME GRILLED CHIX BURGER</v>
          </cell>
          <cell r="E1229" t="str">
            <v>BRAKEBUSH</v>
          </cell>
          <cell r="F1229" t="str">
            <v>2/5LB</v>
          </cell>
          <cell r="G1229">
            <v>0</v>
          </cell>
          <cell r="H1229" t="str">
            <v>Yes</v>
          </cell>
          <cell r="I1229" t="str">
            <v>CS</v>
          </cell>
        </row>
        <row r="1230">
          <cell r="B1230">
            <v>141020</v>
          </cell>
          <cell r="C1230">
            <v>94125</v>
          </cell>
          <cell r="D1230" t="str">
            <v>WG NITRATE FREE CORN DOG</v>
          </cell>
          <cell r="E1230" t="str">
            <v>FOSTER FARMS</v>
          </cell>
          <cell r="F1230" t="str">
            <v>72/4OZ</v>
          </cell>
          <cell r="G1230">
            <v>0</v>
          </cell>
          <cell r="H1230" t="str">
            <v>Yes</v>
          </cell>
          <cell r="I1230" t="str">
            <v>CS</v>
          </cell>
        </row>
        <row r="1231">
          <cell r="B1231">
            <v>141021</v>
          </cell>
          <cell r="C1231">
            <v>1584</v>
          </cell>
          <cell r="D1231" t="str">
            <v>WG 3" MINI MAPLE WAFFLE BULK</v>
          </cell>
          <cell r="E1231" t="str">
            <v>BAKE CRAFTERS</v>
          </cell>
          <cell r="F1231" t="str">
            <v>280/.70OZ</v>
          </cell>
          <cell r="G1231">
            <v>103</v>
          </cell>
          <cell r="H1231" t="str">
            <v>Yes</v>
          </cell>
          <cell r="I1231" t="str">
            <v>CS</v>
          </cell>
        </row>
        <row r="1232">
          <cell r="B1232">
            <v>141022</v>
          </cell>
          <cell r="C1232" t="str">
            <v>471480/5071051</v>
          </cell>
          <cell r="D1232" t="str">
            <v>HOT POCKET TACO</v>
          </cell>
          <cell r="E1232" t="str">
            <v>HOT POCKETS</v>
          </cell>
          <cell r="F1232" t="str">
            <v>8/9OZ</v>
          </cell>
          <cell r="G1232">
            <v>0</v>
          </cell>
          <cell r="H1232" t="str">
            <v>Yes</v>
          </cell>
          <cell r="I1232" t="str">
            <v>CS</v>
          </cell>
        </row>
        <row r="1233">
          <cell r="B1233">
            <v>141025</v>
          </cell>
          <cell r="C1233" t="str">
            <v>591448/70042</v>
          </cell>
          <cell r="D1233" t="str">
            <v>WHEATBERRY BREAD SL</v>
          </cell>
          <cell r="E1233" t="str">
            <v>BURRY</v>
          </cell>
          <cell r="F1233" t="str">
            <v>8/26OZ</v>
          </cell>
          <cell r="G1233">
            <v>0</v>
          </cell>
          <cell r="H1233" t="str">
            <v>Yes</v>
          </cell>
          <cell r="I1233" t="str">
            <v>CS</v>
          </cell>
        </row>
        <row r="1234">
          <cell r="B1234">
            <v>141027</v>
          </cell>
          <cell r="C1234" t="str">
            <v>3111650W</v>
          </cell>
          <cell r="D1234" t="str">
            <v>BURRITO SEASONED BEAN WG</v>
          </cell>
          <cell r="E1234" t="str">
            <v>ARIZONA GOLD</v>
          </cell>
          <cell r="F1234" t="str">
            <v>54/6.5OZ</v>
          </cell>
          <cell r="G1234">
            <v>25</v>
          </cell>
          <cell r="H1234" t="str">
            <v>Yes</v>
          </cell>
          <cell r="I1234" t="str">
            <v>CS</v>
          </cell>
        </row>
        <row r="1235">
          <cell r="B1235">
            <v>141028</v>
          </cell>
          <cell r="C1235">
            <v>504</v>
          </cell>
          <cell r="D1235" t="str">
            <v>VEGETARIAN SUPER TOTS</v>
          </cell>
          <cell r="E1235" t="str">
            <v>AMERICAN BEAN COMPANY</v>
          </cell>
          <cell r="F1235" t="str">
            <v>124/3.1OZ</v>
          </cell>
          <cell r="G1235">
            <v>0</v>
          </cell>
          <cell r="H1235" t="str">
            <v>Yes</v>
          </cell>
          <cell r="I1235" t="str">
            <v>CS</v>
          </cell>
        </row>
        <row r="1236">
          <cell r="B1236">
            <v>141029</v>
          </cell>
          <cell r="C1236" t="str">
            <v>SB-70060</v>
          </cell>
          <cell r="D1236" t="str">
            <v>BEAR PAW STRAWBERRY</v>
          </cell>
          <cell r="E1236" t="str">
            <v>SHANNONS</v>
          </cell>
          <cell r="F1236" t="str">
            <v>72/3OZ</v>
          </cell>
          <cell r="G1236">
            <v>0</v>
          </cell>
          <cell r="H1236" t="str">
            <v>Yes</v>
          </cell>
          <cell r="I1236" t="str">
            <v>CS</v>
          </cell>
        </row>
        <row r="1237">
          <cell r="B1237">
            <v>141030</v>
          </cell>
          <cell r="C1237">
            <v>69147</v>
          </cell>
          <cell r="D1237" t="str">
            <v>LS KUNG PAO SAUCE</v>
          </cell>
          <cell r="E1237" t="str">
            <v>MINH</v>
          </cell>
          <cell r="F1237" t="str">
            <v>5/6LB</v>
          </cell>
          <cell r="G1237">
            <v>0</v>
          </cell>
          <cell r="H1237" t="str">
            <v>Yes</v>
          </cell>
          <cell r="I1237" t="str">
            <v>CS</v>
          </cell>
        </row>
        <row r="1238">
          <cell r="B1238">
            <v>141031</v>
          </cell>
          <cell r="C1238" t="str">
            <v>RS6896</v>
          </cell>
          <cell r="D1238" t="str">
            <v>WG CORN MUFFIN FLAT</v>
          </cell>
          <cell r="E1238" t="str">
            <v>RIGHT START FOODS</v>
          </cell>
          <cell r="F1238" t="str">
            <v>81/3.3OZ</v>
          </cell>
          <cell r="G1238">
            <v>0</v>
          </cell>
          <cell r="H1238" t="str">
            <v>Yes</v>
          </cell>
          <cell r="I1238" t="str">
            <v>CS</v>
          </cell>
        </row>
        <row r="1239">
          <cell r="B1239">
            <v>141032</v>
          </cell>
          <cell r="C1239" t="str">
            <v>RS6884</v>
          </cell>
          <cell r="D1239" t="str">
            <v>WG BLUEBERRY MUFFIN FLAT</v>
          </cell>
          <cell r="E1239" t="str">
            <v>RIGHT START FOODS</v>
          </cell>
          <cell r="F1239" t="str">
            <v>81/3.3OZ</v>
          </cell>
          <cell r="G1239">
            <v>0</v>
          </cell>
          <cell r="H1239" t="str">
            <v>Yes</v>
          </cell>
          <cell r="I1239" t="str">
            <v>CS</v>
          </cell>
        </row>
        <row r="1240">
          <cell r="B1240">
            <v>141033</v>
          </cell>
          <cell r="C1240" t="str">
            <v>RS6891</v>
          </cell>
          <cell r="D1240" t="str">
            <v>WG BANANA MUFFIN FLAT</v>
          </cell>
          <cell r="E1240" t="str">
            <v>RIGHT START FOODS</v>
          </cell>
          <cell r="F1240" t="str">
            <v>81/3.3OZ</v>
          </cell>
          <cell r="G1240">
            <v>0</v>
          </cell>
          <cell r="H1240" t="str">
            <v>Yes</v>
          </cell>
          <cell r="I1240" t="str">
            <v>CS</v>
          </cell>
        </row>
        <row r="1241">
          <cell r="B1241">
            <v>141034</v>
          </cell>
          <cell r="C1241" t="str">
            <v>RS6888</v>
          </cell>
          <cell r="D1241" t="str">
            <v>WG APPLE CINN MUFFIN FLAT</v>
          </cell>
          <cell r="E1241" t="str">
            <v>RIGHT START FOODS</v>
          </cell>
          <cell r="F1241" t="str">
            <v>81/3.3OZ</v>
          </cell>
          <cell r="G1241">
            <v>0</v>
          </cell>
          <cell r="H1241" t="str">
            <v>Yes</v>
          </cell>
          <cell r="I1241" t="str">
            <v>CS</v>
          </cell>
        </row>
        <row r="1242">
          <cell r="B1242">
            <v>141035</v>
          </cell>
          <cell r="C1242">
            <v>470695</v>
          </cell>
          <cell r="D1242" t="str">
            <v>WG CILANTRO BROWN RICE</v>
          </cell>
          <cell r="E1242" t="str">
            <v>COMIDA VIDA</v>
          </cell>
          <cell r="F1242" t="str">
            <v>8/5LB</v>
          </cell>
          <cell r="G1242">
            <v>0</v>
          </cell>
          <cell r="H1242" t="str">
            <v>Yes</v>
          </cell>
          <cell r="I1242" t="str">
            <v>BG</v>
          </cell>
        </row>
        <row r="1243">
          <cell r="B1243">
            <v>141036</v>
          </cell>
          <cell r="C1243" t="str">
            <v>MLAPL2096</v>
          </cell>
          <cell r="D1243" t="str">
            <v>WG MINI LOAF APPLE IW</v>
          </cell>
          <cell r="E1243" t="str">
            <v>SKY BLUE FOODS</v>
          </cell>
          <cell r="F1243" t="str">
            <v>96/2OZ</v>
          </cell>
          <cell r="G1243">
            <v>0</v>
          </cell>
          <cell r="H1243" t="str">
            <v>Yes</v>
          </cell>
          <cell r="I1243" t="str">
            <v>CS</v>
          </cell>
        </row>
        <row r="1244">
          <cell r="B1244">
            <v>141037</v>
          </cell>
          <cell r="C1244" t="str">
            <v>MLBAN2096</v>
          </cell>
          <cell r="D1244" t="str">
            <v>WG MINI LOAF BANANA IW</v>
          </cell>
          <cell r="E1244" t="str">
            <v>SKY BLUE FOODS</v>
          </cell>
          <cell r="F1244" t="str">
            <v>96/2OZ</v>
          </cell>
          <cell r="G1244">
            <v>0</v>
          </cell>
          <cell r="H1244" t="str">
            <v>Yes</v>
          </cell>
          <cell r="I1244" t="str">
            <v>CS</v>
          </cell>
        </row>
        <row r="1245">
          <cell r="B1245">
            <v>141038</v>
          </cell>
          <cell r="C1245" t="str">
            <v>MLORG2096</v>
          </cell>
          <cell r="D1245" t="str">
            <v>WG MINI LOAF ORANGE IW</v>
          </cell>
          <cell r="E1245" t="str">
            <v>SKY BLUE FOODS</v>
          </cell>
          <cell r="F1245" t="str">
            <v>96/2OZ</v>
          </cell>
          <cell r="G1245">
            <v>0</v>
          </cell>
          <cell r="H1245" t="str">
            <v>Yes</v>
          </cell>
          <cell r="I1245" t="str">
            <v>CS</v>
          </cell>
        </row>
        <row r="1246">
          <cell r="B1246">
            <v>141040</v>
          </cell>
          <cell r="C1246" t="str">
            <v>BCR272</v>
          </cell>
          <cell r="D1246" t="str">
            <v>WG BLUEBERRY CRUMB CAKE</v>
          </cell>
          <cell r="E1246" t="str">
            <v>SKY BLUE FOODS</v>
          </cell>
          <cell r="F1246" t="str">
            <v>72/3OZ</v>
          </cell>
          <cell r="G1246">
            <v>8</v>
          </cell>
          <cell r="H1246" t="str">
            <v>Yes</v>
          </cell>
          <cell r="I1246" t="str">
            <v>CS</v>
          </cell>
        </row>
        <row r="1247">
          <cell r="B1247">
            <v>141041</v>
          </cell>
          <cell r="C1247">
            <v>1475</v>
          </cell>
          <cell r="D1247" t="str">
            <v>WG BUTTERMILK PANCAKE BULK</v>
          </cell>
          <cell r="E1247" t="str">
            <v>BAKE CRAFTERS</v>
          </cell>
          <cell r="F1247" t="str">
            <v>144/1.3OZ</v>
          </cell>
          <cell r="G1247">
            <v>0</v>
          </cell>
          <cell r="H1247" t="str">
            <v>Yes</v>
          </cell>
          <cell r="I1247" t="str">
            <v>CS</v>
          </cell>
        </row>
        <row r="1248">
          <cell r="B1248">
            <v>141042</v>
          </cell>
          <cell r="C1248" t="str">
            <v>417192/16787</v>
          </cell>
          <cell r="D1248" t="str">
            <v>6.5" BEEF HOT DOG</v>
          </cell>
          <cell r="E1248" t="str">
            <v>BRYAN</v>
          </cell>
          <cell r="F1248" t="str">
            <v>2/5LB</v>
          </cell>
          <cell r="G1248">
            <v>0</v>
          </cell>
          <cell r="H1248" t="str">
            <v>Yes</v>
          </cell>
          <cell r="I1248" t="str">
            <v>CS</v>
          </cell>
        </row>
        <row r="1249">
          <cell r="B1249">
            <v>141043</v>
          </cell>
          <cell r="C1249">
            <v>470640</v>
          </cell>
          <cell r="D1249" t="str">
            <v>WG VEG BEAN &amp; CHS BURR IW</v>
          </cell>
          <cell r="E1249" t="str">
            <v>COMIDA VIDA</v>
          </cell>
          <cell r="F1249" t="str">
            <v>96/5.5OZ</v>
          </cell>
          <cell r="G1249">
            <v>0</v>
          </cell>
          <cell r="H1249" t="str">
            <v>Yes</v>
          </cell>
          <cell r="I1249" t="str">
            <v>CS</v>
          </cell>
        </row>
        <row r="1250">
          <cell r="B1250">
            <v>141044</v>
          </cell>
          <cell r="C1250" t="str">
            <v>RS7155</v>
          </cell>
          <cell r="D1250" t="str">
            <v>WG MINI MAPLE PANCAKE IW</v>
          </cell>
          <cell r="E1250" t="str">
            <v>RIGHT START FOODS</v>
          </cell>
          <cell r="F1250" t="str">
            <v>52/3.1OZ</v>
          </cell>
          <cell r="G1250">
            <v>0</v>
          </cell>
          <cell r="H1250" t="str">
            <v>Yes</v>
          </cell>
          <cell r="I1250" t="str">
            <v>CS</v>
          </cell>
        </row>
        <row r="1251">
          <cell r="B1251">
            <v>141045</v>
          </cell>
          <cell r="C1251" t="str">
            <v>RS9201WE</v>
          </cell>
          <cell r="D1251" t="str">
            <v>WG WAFFLE BULK</v>
          </cell>
          <cell r="E1251" t="str">
            <v>RIGHT START FOODS</v>
          </cell>
          <cell r="F1251" t="str">
            <v>144/1.25OZ</v>
          </cell>
          <cell r="G1251">
            <v>0</v>
          </cell>
          <cell r="H1251" t="str">
            <v>Yes</v>
          </cell>
          <cell r="I1251" t="str">
            <v>CS</v>
          </cell>
        </row>
        <row r="1252">
          <cell r="B1252">
            <v>141047</v>
          </cell>
          <cell r="C1252">
            <v>1453</v>
          </cell>
          <cell r="D1252" t="str">
            <v>WG GOURMET WAFFLES BULK</v>
          </cell>
          <cell r="E1252" t="str">
            <v>BAKE CRAFTERS</v>
          </cell>
          <cell r="F1252" t="str">
            <v>144/1.3OZ</v>
          </cell>
          <cell r="G1252">
            <v>0</v>
          </cell>
          <cell r="H1252" t="str">
            <v>Yes</v>
          </cell>
          <cell r="I1252" t="str">
            <v>CS</v>
          </cell>
        </row>
        <row r="1253">
          <cell r="B1253">
            <v>141048</v>
          </cell>
          <cell r="C1253">
            <v>1454</v>
          </cell>
          <cell r="D1253" t="str">
            <v>WG GOURMET WAFFLES 2 PACK IW</v>
          </cell>
          <cell r="E1253" t="str">
            <v>BAKE CRAFTERS</v>
          </cell>
          <cell r="F1253" t="str">
            <v>72/2.6OZ</v>
          </cell>
          <cell r="G1253">
            <v>2</v>
          </cell>
          <cell r="H1253" t="str">
            <v>Yes</v>
          </cell>
          <cell r="I1253" t="str">
            <v>CS</v>
          </cell>
        </row>
        <row r="1254">
          <cell r="B1254">
            <v>141049</v>
          </cell>
          <cell r="C1254" t="str">
            <v>677631/01473</v>
          </cell>
          <cell r="D1254" t="str">
            <v>3" WW DINNER ROLL</v>
          </cell>
          <cell r="E1254" t="str">
            <v>ROTELLAS</v>
          </cell>
          <cell r="F1254" t="str">
            <v>8/12CT</v>
          </cell>
          <cell r="G1254">
            <v>0</v>
          </cell>
          <cell r="H1254" t="str">
            <v>Yes</v>
          </cell>
          <cell r="I1254" t="str">
            <v>CS</v>
          </cell>
        </row>
        <row r="1255">
          <cell r="B1255">
            <v>141050</v>
          </cell>
          <cell r="C1255" t="str">
            <v>FFC70550WG</v>
          </cell>
          <cell r="D1255" t="str">
            <v>WG CHICKEN CHILI VERDE BURR IW</v>
          </cell>
          <cell r="E1255" t="str">
            <v>FIESTA SANTA FE</v>
          </cell>
          <cell r="F1255" t="str">
            <v>60/5.5OZ</v>
          </cell>
          <cell r="G1255">
            <v>0</v>
          </cell>
          <cell r="H1255" t="str">
            <v>Yes</v>
          </cell>
          <cell r="I1255" t="str">
            <v>CS</v>
          </cell>
        </row>
        <row r="1256">
          <cell r="B1256">
            <v>141052</v>
          </cell>
          <cell r="C1256" t="str">
            <v>43003/05123</v>
          </cell>
          <cell r="D1256" t="str">
            <v>PUFF PASTRY DOUGH</v>
          </cell>
          <cell r="E1256" t="str">
            <v>PILLSBURY</v>
          </cell>
          <cell r="F1256" t="str">
            <v>20/12OZ</v>
          </cell>
          <cell r="G1256">
            <v>0</v>
          </cell>
          <cell r="H1256" t="str">
            <v>Yes</v>
          </cell>
          <cell r="I1256" t="str">
            <v>CS</v>
          </cell>
        </row>
        <row r="1257">
          <cell r="B1257">
            <v>141053</v>
          </cell>
          <cell r="C1257" t="str">
            <v>23001KIT/686722</v>
          </cell>
          <cell r="D1257" t="str">
            <v>NOODLE KIT RAMEN MISO WG</v>
          </cell>
          <cell r="E1257" t="str">
            <v>ASIAN FOOD SOLUTIONS</v>
          </cell>
          <cell r="F1257" t="str">
            <v>10/3.22LB</v>
          </cell>
          <cell r="G1257">
            <v>44</v>
          </cell>
          <cell r="H1257" t="str">
            <v>Yes</v>
          </cell>
          <cell r="I1257" t="str">
            <v>CS</v>
          </cell>
        </row>
        <row r="1258">
          <cell r="B1258">
            <v>141054</v>
          </cell>
          <cell r="C1258" t="str">
            <v>23002KIT</v>
          </cell>
          <cell r="D1258" t="str">
            <v>NOODLE KIT SRIRACHA UDON WG</v>
          </cell>
          <cell r="E1258" t="str">
            <v>ASIAN FOOD SOLUTIONS</v>
          </cell>
          <cell r="F1258" t="str">
            <v>10/3.22LB</v>
          </cell>
          <cell r="G1258">
            <v>13</v>
          </cell>
          <cell r="H1258" t="str">
            <v>Yes</v>
          </cell>
          <cell r="I1258" t="str">
            <v>CS</v>
          </cell>
        </row>
        <row r="1259">
          <cell r="B1259">
            <v>141055</v>
          </cell>
          <cell r="C1259" t="str">
            <v>23003KIT</v>
          </cell>
          <cell r="D1259" t="str">
            <v>STIR FRY KIT YAKISOBA WG</v>
          </cell>
          <cell r="E1259" t="str">
            <v>ASIAN FOOD SOLUTIONS</v>
          </cell>
          <cell r="F1259" t="str">
            <v>10/3.15LB</v>
          </cell>
          <cell r="G1259">
            <v>0</v>
          </cell>
          <cell r="H1259" t="str">
            <v>Yes</v>
          </cell>
          <cell r="I1259" t="str">
            <v>CS</v>
          </cell>
        </row>
        <row r="1260">
          <cell r="B1260">
            <v>141056</v>
          </cell>
          <cell r="C1260">
            <v>121</v>
          </cell>
          <cell r="D1260" t="str">
            <v>AL PASTOR</v>
          </cell>
          <cell r="E1260" t="str">
            <v>DEL REAL</v>
          </cell>
          <cell r="F1260" t="str">
            <v>4/5LB</v>
          </cell>
          <cell r="G1260">
            <v>8</v>
          </cell>
          <cell r="H1260" t="str">
            <v>Yes</v>
          </cell>
          <cell r="I1260" t="str">
            <v>CS</v>
          </cell>
        </row>
        <row r="1261">
          <cell r="B1261">
            <v>141057</v>
          </cell>
          <cell r="C1261" t="str">
            <v>207-20</v>
          </cell>
          <cell r="D1261" t="str">
            <v>CARNE ASADA</v>
          </cell>
          <cell r="E1261" t="str">
            <v>DEL REAL</v>
          </cell>
          <cell r="F1261" t="str">
            <v>10/2LB</v>
          </cell>
          <cell r="G1261">
            <v>0</v>
          </cell>
          <cell r="H1261" t="str">
            <v>Yes</v>
          </cell>
          <cell r="I1261" t="str">
            <v>CS</v>
          </cell>
        </row>
        <row r="1262">
          <cell r="B1262">
            <v>141058</v>
          </cell>
          <cell r="C1262" t="str">
            <v>538894/60199</v>
          </cell>
          <cell r="D1262" t="str">
            <v>AVOCADO SAUCE</v>
          </cell>
          <cell r="E1262" t="str">
            <v>CALAVO</v>
          </cell>
          <cell r="F1262" t="str">
            <v>6/4LB</v>
          </cell>
          <cell r="G1262">
            <v>2</v>
          </cell>
          <cell r="H1262" t="str">
            <v>Yes</v>
          </cell>
          <cell r="I1262" t="str">
            <v>CS</v>
          </cell>
        </row>
        <row r="1263">
          <cell r="B1263">
            <v>141059</v>
          </cell>
          <cell r="C1263" t="str">
            <v>50011-WG</v>
          </cell>
          <cell r="D1263" t="str">
            <v>FC SPICY BRDED CHIX PATTY</v>
          </cell>
          <cell r="E1263" t="str">
            <v>JOHN SOULES FOODS</v>
          </cell>
          <cell r="F1263" t="str">
            <v>4/5LB</v>
          </cell>
          <cell r="G1263">
            <v>9</v>
          </cell>
          <cell r="H1263" t="str">
            <v>Yes</v>
          </cell>
          <cell r="I1263" t="str">
            <v>CS</v>
          </cell>
        </row>
        <row r="1264">
          <cell r="B1264">
            <v>141060</v>
          </cell>
          <cell r="C1264" t="str">
            <v>24005/686720</v>
          </cell>
          <cell r="D1264" t="str">
            <v>BEEF KOREAN BBQ</v>
          </cell>
          <cell r="E1264" t="str">
            <v>ASIAN FOOD SOLUTIONS</v>
          </cell>
          <cell r="F1264" t="str">
            <v>8/5LB</v>
          </cell>
          <cell r="G1264">
            <v>0</v>
          </cell>
          <cell r="H1264" t="str">
            <v>No</v>
          </cell>
          <cell r="I1264" t="str">
            <v>CS</v>
          </cell>
        </row>
        <row r="1265">
          <cell r="B1265">
            <v>141061</v>
          </cell>
          <cell r="C1265">
            <v>4130831400</v>
          </cell>
          <cell r="D1265" t="str">
            <v>WG GLUTEN FREE ROTINI</v>
          </cell>
          <cell r="E1265" t="str">
            <v>MARZETTI COMPANY</v>
          </cell>
          <cell r="F1265" t="str">
            <v>24/4OZ</v>
          </cell>
          <cell r="G1265">
            <v>0</v>
          </cell>
          <cell r="H1265" t="str">
            <v>Yes</v>
          </cell>
          <cell r="I1265" t="str">
            <v>CS</v>
          </cell>
        </row>
        <row r="1266">
          <cell r="B1266">
            <v>141062</v>
          </cell>
          <cell r="C1266">
            <v>86585</v>
          </cell>
          <cell r="D1266" t="str">
            <v>WG TORNADO RANCHO STK &amp; CH</v>
          </cell>
          <cell r="E1266" t="str">
            <v>RUIZ</v>
          </cell>
          <cell r="F1266" t="str">
            <v>144/2.79OZ</v>
          </cell>
          <cell r="G1266">
            <v>10</v>
          </cell>
          <cell r="H1266" t="str">
            <v>Yes</v>
          </cell>
          <cell r="I1266" t="str">
            <v>CS</v>
          </cell>
        </row>
        <row r="1267">
          <cell r="B1267">
            <v>141064</v>
          </cell>
          <cell r="C1267" t="str">
            <v>CNT2833</v>
          </cell>
          <cell r="D1267" t="str">
            <v>WG PANCAKE &amp; TRKY SAUS STICK</v>
          </cell>
          <cell r="E1267" t="str">
            <v>DON LEE FARMS</v>
          </cell>
          <cell r="F1267" t="str">
            <v>72/2.83OZ</v>
          </cell>
          <cell r="G1267">
            <v>2</v>
          </cell>
          <cell r="H1267" t="str">
            <v>Yes</v>
          </cell>
          <cell r="I1267" t="str">
            <v>CS</v>
          </cell>
        </row>
        <row r="1268">
          <cell r="B1268">
            <v>141065</v>
          </cell>
          <cell r="C1268">
            <v>86747</v>
          </cell>
          <cell r="D1268" t="str">
            <v>WG TORNADOS SW CHICK CH VEG</v>
          </cell>
          <cell r="E1268" t="str">
            <v>RUIZ</v>
          </cell>
          <cell r="F1268" t="str">
            <v>144/2.79OZ</v>
          </cell>
          <cell r="G1268">
            <v>0</v>
          </cell>
          <cell r="H1268" t="str">
            <v>Yes</v>
          </cell>
          <cell r="I1268" t="str">
            <v>CS</v>
          </cell>
        </row>
        <row r="1269">
          <cell r="B1269">
            <v>141066</v>
          </cell>
          <cell r="C1269">
            <v>86969</v>
          </cell>
          <cell r="D1269" t="str">
            <v>WG TORNADO EGG TRKY SAUSAGE CH</v>
          </cell>
          <cell r="E1269" t="str">
            <v>RUIZ</v>
          </cell>
          <cell r="F1269" t="str">
            <v>144/2.79OZ</v>
          </cell>
          <cell r="G1269">
            <v>0</v>
          </cell>
          <cell r="H1269" t="str">
            <v>Yes</v>
          </cell>
          <cell r="I1269" t="str">
            <v>CS</v>
          </cell>
        </row>
        <row r="1270">
          <cell r="B1270">
            <v>141067</v>
          </cell>
          <cell r="C1270">
            <v>470610</v>
          </cell>
          <cell r="D1270" t="str">
            <v>MILD BEEF JAMAICAN PATTY</v>
          </cell>
          <cell r="E1270" t="str">
            <v>COMIDA VIDA</v>
          </cell>
          <cell r="F1270" t="str">
            <v>100/5.5OZ</v>
          </cell>
          <cell r="G1270">
            <v>15</v>
          </cell>
          <cell r="H1270" t="str">
            <v>Yes</v>
          </cell>
          <cell r="I1270" t="str">
            <v>CS</v>
          </cell>
        </row>
        <row r="1271">
          <cell r="B1271">
            <v>141068</v>
          </cell>
          <cell r="C1271" t="str">
            <v>633588/CNSY751-CN</v>
          </cell>
          <cell r="D1271" t="str">
            <v>CHICKENLESS NUGGETS</v>
          </cell>
          <cell r="E1271" t="str">
            <v>DR. PRAEGERS</v>
          </cell>
          <cell r="F1271" t="str">
            <v>1/10LB</v>
          </cell>
          <cell r="G1271">
            <v>0</v>
          </cell>
          <cell r="H1271" t="str">
            <v>Yes</v>
          </cell>
          <cell r="I1271" t="str">
            <v>CS</v>
          </cell>
        </row>
        <row r="1272">
          <cell r="B1272">
            <v>141069</v>
          </cell>
          <cell r="C1272" t="str">
            <v>673082/SMBIN</v>
          </cell>
          <cell r="D1272" t="str">
            <v>VEGETARIAN MEATBALLS</v>
          </cell>
          <cell r="E1272" t="str">
            <v>DR. PRAEGERS</v>
          </cell>
          <cell r="F1272" t="str">
            <v>1/10LB</v>
          </cell>
          <cell r="G1272">
            <v>6</v>
          </cell>
          <cell r="H1272" t="str">
            <v>Yes</v>
          </cell>
          <cell r="I1272" t="str">
            <v>CS</v>
          </cell>
        </row>
        <row r="1273">
          <cell r="B1273">
            <v>141070</v>
          </cell>
          <cell r="C1273" t="str">
            <v>614780/9780964</v>
          </cell>
          <cell r="D1273" t="str">
            <v>BAGEL GLUTEN FREE WG</v>
          </cell>
          <cell r="E1273" t="str">
            <v>UDIS</v>
          </cell>
          <cell r="F1273" t="str">
            <v>40/13.9OZ</v>
          </cell>
          <cell r="G1273">
            <v>7</v>
          </cell>
          <cell r="H1273" t="str">
            <v>Yes</v>
          </cell>
          <cell r="I1273" t="str">
            <v>CS</v>
          </cell>
        </row>
        <row r="1274">
          <cell r="B1274">
            <v>141071</v>
          </cell>
          <cell r="C1274" t="str">
            <v>470727/4601253911</v>
          </cell>
          <cell r="D1274" t="str">
            <v>DANISH GOURMET VARIETY PACK</v>
          </cell>
          <cell r="E1274" t="str">
            <v>PENNANT</v>
          </cell>
          <cell r="F1274" t="str">
            <v>40/4.25OZ</v>
          </cell>
          <cell r="G1274">
            <v>0</v>
          </cell>
          <cell r="H1274" t="str">
            <v>Yes</v>
          </cell>
          <cell r="I1274" t="str">
            <v>CS</v>
          </cell>
        </row>
        <row r="1275">
          <cell r="B1275">
            <v>141072</v>
          </cell>
          <cell r="C1275" t="str">
            <v>424931/55027</v>
          </cell>
          <cell r="D1275" t="str">
            <v>BURGER BOCA MEATLESS GROUND</v>
          </cell>
          <cell r="E1275" t="str">
            <v>KRAFT</v>
          </cell>
          <cell r="F1275" t="str">
            <v>1/10LB</v>
          </cell>
          <cell r="G1275">
            <v>0</v>
          </cell>
          <cell r="H1275" t="str">
            <v>Yes</v>
          </cell>
          <cell r="I1275" t="str">
            <v>CS</v>
          </cell>
        </row>
        <row r="1276">
          <cell r="B1276">
            <v>141077</v>
          </cell>
          <cell r="C1276">
            <v>410030</v>
          </cell>
          <cell r="D1276" t="str">
            <v>WG TURKEY BRKFST SAUSAGE BITES</v>
          </cell>
          <cell r="E1276" t="str">
            <v>FSI</v>
          </cell>
          <cell r="F1276" t="str">
            <v>6/90CT</v>
          </cell>
          <cell r="G1276">
            <v>0</v>
          </cell>
          <cell r="H1276" t="str">
            <v>Yes</v>
          </cell>
          <cell r="I1276" t="str">
            <v>CS</v>
          </cell>
        </row>
        <row r="1277">
          <cell r="B1277">
            <v>141078</v>
          </cell>
          <cell r="C1277">
            <v>50953</v>
          </cell>
          <cell r="D1277" t="str">
            <v>WG ITALIAN VEGAN CALZONE</v>
          </cell>
          <cell r="E1277" t="str">
            <v>BUENA VISTA</v>
          </cell>
          <cell r="F1277" t="str">
            <v>80/5.5OZ</v>
          </cell>
          <cell r="G1277">
            <v>0</v>
          </cell>
          <cell r="H1277" t="str">
            <v>Yes</v>
          </cell>
          <cell r="I1277" t="str">
            <v>CS</v>
          </cell>
        </row>
        <row r="1278">
          <cell r="B1278">
            <v>141079</v>
          </cell>
          <cell r="C1278">
            <v>50980</v>
          </cell>
          <cell r="D1278" t="str">
            <v>WG BUFFALO VEGAN CALZONE</v>
          </cell>
          <cell r="E1278" t="str">
            <v>BUENA VISTA</v>
          </cell>
          <cell r="F1278" t="str">
            <v>80/5.5OZ</v>
          </cell>
          <cell r="G1278">
            <v>0</v>
          </cell>
          <cell r="H1278" t="str">
            <v>Yes</v>
          </cell>
          <cell r="I1278" t="str">
            <v>CS</v>
          </cell>
        </row>
        <row r="1279">
          <cell r="B1279">
            <v>141080</v>
          </cell>
          <cell r="C1279" t="str">
            <v>673144/3356</v>
          </cell>
          <cell r="D1279" t="str">
            <v>4" PREM SL BRIOCHE BUN</v>
          </cell>
          <cell r="E1279" t="str">
            <v>KLOSTERMAN</v>
          </cell>
          <cell r="F1279" t="str">
            <v>10/12CT</v>
          </cell>
          <cell r="G1279">
            <v>0</v>
          </cell>
          <cell r="H1279" t="str">
            <v>Yes</v>
          </cell>
          <cell r="I1279" t="str">
            <v>CS</v>
          </cell>
        </row>
        <row r="1280">
          <cell r="B1280">
            <v>141082</v>
          </cell>
          <cell r="C1280">
            <v>100343</v>
          </cell>
          <cell r="D1280" t="str">
            <v>12" WW FLOUR TORTILLA</v>
          </cell>
          <cell r="E1280" t="str">
            <v>MI RANCHO</v>
          </cell>
          <cell r="F1280" t="str">
            <v>5/10CT</v>
          </cell>
          <cell r="G1280">
            <v>0</v>
          </cell>
          <cell r="H1280" t="str">
            <v>Yes</v>
          </cell>
          <cell r="I1280" t="str">
            <v>CS</v>
          </cell>
        </row>
        <row r="1281">
          <cell r="B1281">
            <v>141083</v>
          </cell>
          <cell r="C1281">
            <v>1185</v>
          </cell>
          <cell r="D1281" t="str">
            <v>FRNCH TOAST CRUNCH BAR DUNKER IW</v>
          </cell>
          <cell r="E1281" t="str">
            <v>FATHERS TABLE</v>
          </cell>
          <cell r="F1281" t="str">
            <v>120/2.25OZ</v>
          </cell>
          <cell r="G1281">
            <v>0</v>
          </cell>
          <cell r="H1281" t="str">
            <v>Yes</v>
          </cell>
          <cell r="I1281" t="str">
            <v>CS</v>
          </cell>
        </row>
        <row r="1282">
          <cell r="B1282">
            <v>141088</v>
          </cell>
          <cell r="C1282">
            <v>100330</v>
          </cell>
          <cell r="D1282" t="str">
            <v>6" FLOUR TORTILLA</v>
          </cell>
          <cell r="E1282" t="str">
            <v>MI RANCHO</v>
          </cell>
          <cell r="F1282" t="str">
            <v>12/24CT</v>
          </cell>
          <cell r="G1282">
            <v>8</v>
          </cell>
          <cell r="H1282" t="str">
            <v>Yes</v>
          </cell>
          <cell r="I1282" t="str">
            <v>CS</v>
          </cell>
        </row>
        <row r="1283">
          <cell r="B1283">
            <v>141089</v>
          </cell>
          <cell r="C1283">
            <v>100294</v>
          </cell>
          <cell r="D1283" t="str">
            <v>10" FLOUR TORTILLA</v>
          </cell>
          <cell r="E1283" t="str">
            <v>MI RANCHO</v>
          </cell>
          <cell r="F1283" t="str">
            <v>6/20CT</v>
          </cell>
          <cell r="G1283">
            <v>97</v>
          </cell>
          <cell r="H1283" t="str">
            <v>Yes</v>
          </cell>
          <cell r="I1283" t="str">
            <v>CS</v>
          </cell>
        </row>
        <row r="1284">
          <cell r="B1284">
            <v>141090</v>
          </cell>
          <cell r="C1284">
            <v>883602</v>
          </cell>
          <cell r="D1284" t="str">
            <v>12" SPINACH TORTILLA</v>
          </cell>
          <cell r="E1284" t="str">
            <v>LA TAPATIA</v>
          </cell>
          <cell r="F1284" t="str">
            <v>5/10CT</v>
          </cell>
          <cell r="G1284">
            <v>0</v>
          </cell>
          <cell r="H1284" t="str">
            <v>Yes</v>
          </cell>
          <cell r="I1284" t="str">
            <v>CS</v>
          </cell>
        </row>
        <row r="1285">
          <cell r="B1285">
            <v>141091</v>
          </cell>
          <cell r="C1285" t="str">
            <v>5578CE</v>
          </cell>
          <cell r="D1285" t="str">
            <v>BEEF-RF SPAGHETTI SAUCE</v>
          </cell>
          <cell r="E1285" t="str">
            <v>JTM</v>
          </cell>
          <cell r="F1285" t="str">
            <v>6/5LB</v>
          </cell>
          <cell r="G1285">
            <v>0</v>
          </cell>
          <cell r="H1285" t="str">
            <v>Yes</v>
          </cell>
          <cell r="I1285" t="str">
            <v>CS</v>
          </cell>
        </row>
        <row r="1286">
          <cell r="B1286">
            <v>141092</v>
          </cell>
          <cell r="C1286" t="str">
            <v>5691CE</v>
          </cell>
          <cell r="D1286" t="str">
            <v>R/SOD BBQ BEEF RIB PATTY</v>
          </cell>
          <cell r="E1286" t="str">
            <v>JTM</v>
          </cell>
          <cell r="F1286" t="str">
            <v>168/2.8OZ</v>
          </cell>
          <cell r="G1286">
            <v>0</v>
          </cell>
          <cell r="H1286" t="str">
            <v>Yes</v>
          </cell>
          <cell r="I1286" t="str">
            <v>CS</v>
          </cell>
        </row>
        <row r="1287">
          <cell r="B1287">
            <v>141093</v>
          </cell>
          <cell r="C1287">
            <v>10000011177</v>
          </cell>
          <cell r="D1287" t="str">
            <v>WG MINI TWIN CHEESBURGERS IW</v>
          </cell>
          <cell r="E1287" t="str">
            <v>ADVANCE PIERRE</v>
          </cell>
          <cell r="F1287" t="str">
            <v>96/4.7OZ</v>
          </cell>
          <cell r="G1287">
            <v>0</v>
          </cell>
          <cell r="H1287" t="str">
            <v>Yes</v>
          </cell>
          <cell r="I1287" t="str">
            <v>CS</v>
          </cell>
        </row>
        <row r="1288">
          <cell r="B1288">
            <v>141094</v>
          </cell>
          <cell r="C1288">
            <v>10000003940</v>
          </cell>
          <cell r="D1288" t="str">
            <v>BEEF TERIYAKI DIPPERS</v>
          </cell>
          <cell r="E1288" t="str">
            <v>ADVANCE PIERRE</v>
          </cell>
          <cell r="F1288" t="str">
            <v>572/.7OZ</v>
          </cell>
          <cell r="G1288">
            <v>3</v>
          </cell>
          <cell r="H1288" t="str">
            <v>Yes</v>
          </cell>
          <cell r="I1288" t="str">
            <v>CS</v>
          </cell>
        </row>
        <row r="1289">
          <cell r="B1289">
            <v>141095</v>
          </cell>
          <cell r="C1289">
            <v>10000097870</v>
          </cell>
          <cell r="D1289" t="str">
            <v>FC SLICED BEEF</v>
          </cell>
          <cell r="E1289" t="str">
            <v>ADVANCE PIERRE</v>
          </cell>
          <cell r="F1289" t="str">
            <v>192/2.5OZ</v>
          </cell>
          <cell r="G1289">
            <v>2</v>
          </cell>
          <cell r="H1289" t="str">
            <v>Yes</v>
          </cell>
          <cell r="I1289" t="str">
            <v>CS</v>
          </cell>
        </row>
        <row r="1290">
          <cell r="B1290">
            <v>141096</v>
          </cell>
          <cell r="C1290" t="str">
            <v>20203SF</v>
          </cell>
          <cell r="D1290" t="str">
            <v>FC LS WG BUFF CHIX BRST CHNK</v>
          </cell>
          <cell r="E1290" t="str">
            <v>FIT FOODZ</v>
          </cell>
          <cell r="F1290" t="str">
            <v>2/5LB</v>
          </cell>
          <cell r="G1290">
            <v>0</v>
          </cell>
          <cell r="H1290" t="str">
            <v>Yes</v>
          </cell>
          <cell r="I1290" t="str">
            <v>CS</v>
          </cell>
        </row>
        <row r="1291">
          <cell r="B1291">
            <v>141097</v>
          </cell>
          <cell r="C1291" t="str">
            <v>5888CE</v>
          </cell>
          <cell r="D1291" t="str">
            <v>COOKED DICED PORK</v>
          </cell>
          <cell r="E1291" t="str">
            <v>JTM</v>
          </cell>
          <cell r="F1291" t="str">
            <v>6/5LB</v>
          </cell>
          <cell r="G1291">
            <v>0</v>
          </cell>
          <cell r="H1291" t="str">
            <v>Yes</v>
          </cell>
          <cell r="I1291" t="str">
            <v>CS</v>
          </cell>
        </row>
        <row r="1292">
          <cell r="B1292">
            <v>141098</v>
          </cell>
          <cell r="C1292" t="str">
            <v>5053CE</v>
          </cell>
          <cell r="D1292" t="str">
            <v>RS BF MTBLS W/MUSHROOM</v>
          </cell>
          <cell r="E1292" t="str">
            <v>JTM</v>
          </cell>
          <cell r="F1292" t="str">
            <v>6/5LB</v>
          </cell>
          <cell r="G1292">
            <v>0</v>
          </cell>
          <cell r="H1292" t="str">
            <v>Yes</v>
          </cell>
          <cell r="I1292" t="str">
            <v>CS</v>
          </cell>
        </row>
        <row r="1293">
          <cell r="B1293">
            <v>141099</v>
          </cell>
          <cell r="C1293">
            <v>432207</v>
          </cell>
          <cell r="D1293" t="str">
            <v>SALMON BURGER PARFRIED</v>
          </cell>
          <cell r="E1293" t="str">
            <v>TRIDENT SEAFOODS</v>
          </cell>
          <cell r="F1293" t="str">
            <v>1/10LB</v>
          </cell>
          <cell r="G1293">
            <v>0</v>
          </cell>
          <cell r="H1293" t="str">
            <v>Yes</v>
          </cell>
          <cell r="I1293" t="str">
            <v>CS</v>
          </cell>
        </row>
        <row r="1294">
          <cell r="B1294">
            <v>141100</v>
          </cell>
          <cell r="C1294">
            <v>100335</v>
          </cell>
          <cell r="D1294" t="str">
            <v>8.25" FLOUR TORTILLA</v>
          </cell>
          <cell r="E1294" t="str">
            <v>MI RANCHO</v>
          </cell>
          <cell r="F1294" t="str">
            <v>10/20CT</v>
          </cell>
          <cell r="G1294">
            <v>5</v>
          </cell>
          <cell r="H1294" t="str">
            <v>Yes</v>
          </cell>
          <cell r="I1294" t="str">
            <v>CS</v>
          </cell>
        </row>
        <row r="1295">
          <cell r="B1295">
            <v>141101</v>
          </cell>
          <cell r="C1295">
            <v>100341</v>
          </cell>
          <cell r="D1295" t="str">
            <v>10" WW FLOUR TORTILLA</v>
          </cell>
          <cell r="E1295" t="str">
            <v>MI RANCHO</v>
          </cell>
          <cell r="F1295" t="str">
            <v>12/10CT</v>
          </cell>
          <cell r="G1295">
            <v>0</v>
          </cell>
          <cell r="H1295" t="str">
            <v>Yes</v>
          </cell>
          <cell r="I1295" t="str">
            <v>CS</v>
          </cell>
        </row>
        <row r="1296">
          <cell r="B1296">
            <v>141103</v>
          </cell>
          <cell r="C1296" t="str">
            <v>519809/16333</v>
          </cell>
          <cell r="D1296" t="str">
            <v>DICED CHICKEN BREAST</v>
          </cell>
          <cell r="E1296" t="str">
            <v>TYSON</v>
          </cell>
          <cell r="F1296" t="str">
            <v>4/5LB</v>
          </cell>
          <cell r="G1296">
            <v>0</v>
          </cell>
          <cell r="H1296" t="str">
            <v>Yes</v>
          </cell>
          <cell r="I1296" t="str">
            <v>CS</v>
          </cell>
        </row>
        <row r="1297">
          <cell r="B1297">
            <v>141104</v>
          </cell>
          <cell r="C1297" t="str">
            <v>TBC35W</v>
          </cell>
          <cell r="D1297" t="str">
            <v>BEEF TACO 2CT IW</v>
          </cell>
          <cell r="E1297" t="str">
            <v>MICHAEL B'S BESTWAY</v>
          </cell>
          <cell r="F1297" t="str">
            <v>50/4.52OZ</v>
          </cell>
          <cell r="G1297">
            <v>1</v>
          </cell>
          <cell r="H1297" t="str">
            <v>Yes</v>
          </cell>
          <cell r="I1297" t="str">
            <v>CS</v>
          </cell>
        </row>
        <row r="1298">
          <cell r="B1298">
            <v>141105</v>
          </cell>
          <cell r="C1298" t="str">
            <v>TCB53W</v>
          </cell>
          <cell r="D1298" t="str">
            <v>CHICKEN TACO 2CT IW</v>
          </cell>
          <cell r="E1298" t="str">
            <v>MICHAEL B'S BESTWAY</v>
          </cell>
          <cell r="F1298" t="str">
            <v>50/4.4OZ</v>
          </cell>
          <cell r="G1298">
            <v>2</v>
          </cell>
          <cell r="H1298" t="str">
            <v>Yes</v>
          </cell>
          <cell r="I1298" t="str">
            <v>CS</v>
          </cell>
        </row>
        <row r="1299">
          <cell r="B1299">
            <v>141106</v>
          </cell>
          <cell r="C1299">
            <v>6731</v>
          </cell>
          <cell r="D1299" t="str">
            <v>WG HONEY WHEAT ROLL DOUGH</v>
          </cell>
          <cell r="E1299" t="str">
            <v>BRIDGFORD</v>
          </cell>
          <cell r="F1299" t="str">
            <v>180/2.01OZ</v>
          </cell>
          <cell r="G1299">
            <v>0</v>
          </cell>
          <cell r="H1299" t="str">
            <v>Yes</v>
          </cell>
          <cell r="I1299" t="str">
            <v>CS</v>
          </cell>
        </row>
        <row r="1300">
          <cell r="B1300">
            <v>141107</v>
          </cell>
          <cell r="C1300" t="str">
            <v>672488/25256</v>
          </cell>
          <cell r="D1300" t="str">
            <v>MEXICAN CHICKEN TORTILLA SOUP</v>
          </cell>
          <cell r="E1300" t="str">
            <v>CAMPBELL'S</v>
          </cell>
          <cell r="F1300" t="str">
            <v>4/4LB</v>
          </cell>
          <cell r="G1300">
            <v>0</v>
          </cell>
          <cell r="H1300" t="str">
            <v>Yes</v>
          </cell>
          <cell r="I1300" t="str">
            <v>CS</v>
          </cell>
        </row>
        <row r="1301">
          <cell r="B1301">
            <v>141108</v>
          </cell>
          <cell r="C1301" t="str">
            <v>652946/22882</v>
          </cell>
          <cell r="D1301" t="str">
            <v>THAI COCONUT BASE SOUP</v>
          </cell>
          <cell r="E1301" t="str">
            <v>CAMPBELL'S</v>
          </cell>
          <cell r="F1301" t="str">
            <v>4/4LB</v>
          </cell>
          <cell r="G1301">
            <v>0</v>
          </cell>
          <cell r="H1301" t="str">
            <v>Yes</v>
          </cell>
          <cell r="I1301" t="str">
            <v>CS</v>
          </cell>
        </row>
        <row r="1302">
          <cell r="B1302">
            <v>141109</v>
          </cell>
          <cell r="C1302">
            <v>1627</v>
          </cell>
          <cell r="D1302" t="str">
            <v>TEXAS TOAST GARLIC BULK RF WG</v>
          </cell>
          <cell r="E1302" t="str">
            <v>BAKE CRAFTERS</v>
          </cell>
          <cell r="F1302" t="str">
            <v>125/1.2OZ</v>
          </cell>
          <cell r="G1302">
            <v>0</v>
          </cell>
          <cell r="H1302" t="str">
            <v>Yes</v>
          </cell>
          <cell r="I1302" t="str">
            <v>CS</v>
          </cell>
        </row>
        <row r="1303">
          <cell r="B1303">
            <v>141112</v>
          </cell>
          <cell r="C1303">
            <v>10000002417</v>
          </cell>
          <cell r="D1303" t="str">
            <v>FC CHICKEN DIPPER W/TERIYAKI</v>
          </cell>
          <cell r="E1303" t="str">
            <v>ADVANCE PIERRE</v>
          </cell>
          <cell r="F1303" t="str">
            <v>18.75LB</v>
          </cell>
          <cell r="G1303">
            <v>0</v>
          </cell>
          <cell r="H1303" t="str">
            <v>Yes</v>
          </cell>
          <cell r="I1303" t="str">
            <v>CS</v>
          </cell>
        </row>
        <row r="1304">
          <cell r="B1304">
            <v>141113</v>
          </cell>
          <cell r="C1304">
            <v>803</v>
          </cell>
          <cell r="D1304" t="str">
            <v>ITALIAN SAUSAGE PLANT MEAT</v>
          </cell>
          <cell r="E1304" t="str">
            <v>BEFORE THE BUTCHER</v>
          </cell>
          <cell r="F1304" t="str">
            <v>4/2.5LB</v>
          </cell>
          <cell r="G1304">
            <v>0</v>
          </cell>
          <cell r="H1304" t="str">
            <v>Yes</v>
          </cell>
          <cell r="I1304" t="str">
            <v>CS</v>
          </cell>
        </row>
        <row r="1305">
          <cell r="B1305">
            <v>141116</v>
          </cell>
          <cell r="C1305">
            <v>186172</v>
          </cell>
          <cell r="D1305" t="str">
            <v>TURKEY HAM &amp; CHEESE ROLL</v>
          </cell>
          <cell r="E1305" t="str">
            <v>SAVORY LIFE LLC</v>
          </cell>
          <cell r="F1305" t="str">
            <v>72/4OZ</v>
          </cell>
          <cell r="G1305">
            <v>0</v>
          </cell>
          <cell r="H1305" t="str">
            <v>Yes</v>
          </cell>
          <cell r="I1305" t="str">
            <v>CS</v>
          </cell>
        </row>
        <row r="1306">
          <cell r="B1306">
            <v>141117</v>
          </cell>
          <cell r="C1306">
            <v>165272</v>
          </cell>
          <cell r="D1306" t="str">
            <v>TURKEY BREAST &amp; CHEESE ROLL IW</v>
          </cell>
          <cell r="E1306" t="str">
            <v>SAVORY LIFE LLC</v>
          </cell>
          <cell r="F1306" t="str">
            <v>72/4.0OZ</v>
          </cell>
          <cell r="G1306">
            <v>0</v>
          </cell>
          <cell r="H1306" t="str">
            <v>Yes</v>
          </cell>
          <cell r="I1306" t="str">
            <v>CS</v>
          </cell>
        </row>
        <row r="1307">
          <cell r="B1307">
            <v>141118</v>
          </cell>
          <cell r="C1307">
            <v>284372</v>
          </cell>
          <cell r="D1307" t="str">
            <v>TURKEY HAM &amp; CHEESE SUB</v>
          </cell>
          <cell r="E1307" t="str">
            <v>SAVORY LIFE LLC</v>
          </cell>
          <cell r="F1307" t="str">
            <v>72/4.0OZ</v>
          </cell>
          <cell r="G1307">
            <v>0</v>
          </cell>
          <cell r="H1307" t="str">
            <v>Yes</v>
          </cell>
          <cell r="I1307" t="str">
            <v>CS</v>
          </cell>
        </row>
        <row r="1308">
          <cell r="B1308">
            <v>141119</v>
          </cell>
          <cell r="C1308">
            <v>263472</v>
          </cell>
          <cell r="D1308" t="str">
            <v>TURKEY BREAST &amp; CHEESE SUB IW</v>
          </cell>
          <cell r="E1308" t="str">
            <v>SAVORY LIFE LLC</v>
          </cell>
          <cell r="F1308" t="str">
            <v>72/4.0OZ</v>
          </cell>
          <cell r="G1308">
            <v>223</v>
          </cell>
          <cell r="H1308" t="str">
            <v>Yes</v>
          </cell>
          <cell r="I1308" t="str">
            <v>CS</v>
          </cell>
        </row>
        <row r="1309">
          <cell r="B1309">
            <v>141121</v>
          </cell>
          <cell r="C1309">
            <v>2008</v>
          </cell>
          <cell r="D1309" t="str">
            <v>SIDEKICK JOLLY KIWI &amp; STRWBRY</v>
          </cell>
          <cell r="E1309" t="str">
            <v>COUNTRY PURE FOODS</v>
          </cell>
          <cell r="F1309" t="str">
            <v>84/4.4OZ</v>
          </cell>
          <cell r="G1309">
            <v>0</v>
          </cell>
          <cell r="H1309" t="str">
            <v>Yes</v>
          </cell>
          <cell r="I1309" t="str">
            <v>CS</v>
          </cell>
        </row>
        <row r="1310">
          <cell r="B1310">
            <v>141122</v>
          </cell>
          <cell r="C1310">
            <v>2013</v>
          </cell>
          <cell r="D1310" t="str">
            <v xml:space="preserve">SIDEKICK BE MINE BOLD CHERRY </v>
          </cell>
          <cell r="E1310" t="str">
            <v>COUNTRY PURE FOODS</v>
          </cell>
          <cell r="F1310" t="str">
            <v>84/4.4OZ</v>
          </cell>
          <cell r="G1310">
            <v>0</v>
          </cell>
          <cell r="H1310" t="str">
            <v>Yes</v>
          </cell>
          <cell r="I1310" t="str">
            <v>CS</v>
          </cell>
        </row>
        <row r="1311">
          <cell r="B1311">
            <v>141123</v>
          </cell>
          <cell r="C1311">
            <v>2011</v>
          </cell>
          <cell r="D1311" t="str">
            <v>SIDEKICK FIESTA MNGO HORCHATA</v>
          </cell>
          <cell r="E1311" t="str">
            <v>COUNTRY PURE FOODS</v>
          </cell>
          <cell r="F1311" t="str">
            <v>84/4.4OZ</v>
          </cell>
          <cell r="G1311">
            <v>0</v>
          </cell>
          <cell r="H1311" t="str">
            <v>Yes</v>
          </cell>
          <cell r="I1311" t="str">
            <v>CS</v>
          </cell>
        </row>
        <row r="1312">
          <cell r="B1312">
            <v>141124</v>
          </cell>
          <cell r="C1312">
            <v>633</v>
          </cell>
          <cell r="D1312" t="str">
            <v>WG MINI CHOC ALOT PANCAKES IW</v>
          </cell>
          <cell r="E1312" t="str">
            <v>DEWAFELBAKKER</v>
          </cell>
          <cell r="F1312" t="str">
            <v>72/3OZ</v>
          </cell>
          <cell r="G1312">
            <v>151</v>
          </cell>
          <cell r="H1312" t="str">
            <v>Yes</v>
          </cell>
          <cell r="I1312" t="str">
            <v>CS</v>
          </cell>
        </row>
        <row r="1313">
          <cell r="B1313">
            <v>141125</v>
          </cell>
          <cell r="C1313">
            <v>802</v>
          </cell>
          <cell r="D1313" t="str">
            <v>CHICKEN CHUNK PLANT MEAT</v>
          </cell>
          <cell r="E1313" t="str">
            <v>BEFORE THE BUTCHER</v>
          </cell>
          <cell r="F1313" t="str">
            <v>4/2.25LB</v>
          </cell>
          <cell r="G1313">
            <v>0</v>
          </cell>
          <cell r="H1313" t="str">
            <v>Yes</v>
          </cell>
          <cell r="I1313" t="str">
            <v>CS</v>
          </cell>
        </row>
        <row r="1314">
          <cell r="B1314">
            <v>141127</v>
          </cell>
          <cell r="C1314" t="str">
            <v>5591CE</v>
          </cell>
          <cell r="D1314" t="str">
            <v>WGR ROTINI W/MEAT SAUCE</v>
          </cell>
          <cell r="E1314" t="str">
            <v>JTM</v>
          </cell>
          <cell r="F1314" t="str">
            <v>6/5LB</v>
          </cell>
          <cell r="G1314">
            <v>0</v>
          </cell>
          <cell r="H1314" t="str">
            <v>Yes</v>
          </cell>
          <cell r="I1314" t="str">
            <v>CS</v>
          </cell>
        </row>
        <row r="1315">
          <cell r="B1315">
            <v>141129</v>
          </cell>
          <cell r="C1315" t="str">
            <v>NSAMPSM128-4</v>
          </cell>
          <cell r="D1315" t="str">
            <v>MANGO PINEAPPLE SMTHIE MX BULK</v>
          </cell>
          <cell r="E1315" t="str">
            <v>BARFRESH</v>
          </cell>
          <cell r="F1315" t="str">
            <v>4/1GL</v>
          </cell>
          <cell r="G1315">
            <v>37</v>
          </cell>
          <cell r="H1315" t="str">
            <v>Yes</v>
          </cell>
          <cell r="I1315" t="str">
            <v>CS</v>
          </cell>
        </row>
        <row r="1316">
          <cell r="B1316">
            <v>141130</v>
          </cell>
          <cell r="C1316" t="str">
            <v>NSASBSM128-4</v>
          </cell>
          <cell r="D1316" t="str">
            <v>STRWBRRY BANANA SMTHIE MX BULK</v>
          </cell>
          <cell r="E1316" t="str">
            <v>BARFRESH</v>
          </cell>
          <cell r="F1316" t="str">
            <v>4/1GL</v>
          </cell>
          <cell r="G1316">
            <v>23</v>
          </cell>
          <cell r="H1316" t="str">
            <v>Yes</v>
          </cell>
          <cell r="I1316" t="str">
            <v>CS</v>
          </cell>
        </row>
        <row r="1317">
          <cell r="B1317">
            <v>141131</v>
          </cell>
          <cell r="C1317">
            <v>611468</v>
          </cell>
          <cell r="D1317" t="str">
            <v>SANDWICH TKY/CHS WG IW</v>
          </cell>
          <cell r="E1317" t="str">
            <v>NATIONAL FOOD GROUP</v>
          </cell>
          <cell r="F1317" t="str">
            <v>45/4.9OZ</v>
          </cell>
          <cell r="G1317">
            <v>0</v>
          </cell>
          <cell r="H1317" t="str">
            <v>Yes</v>
          </cell>
          <cell r="I1317" t="str">
            <v>CS</v>
          </cell>
        </row>
        <row r="1318">
          <cell r="B1318">
            <v>141133</v>
          </cell>
          <cell r="C1318" t="str">
            <v>NSASBYN128-4</v>
          </cell>
          <cell r="D1318" t="str">
            <v>STRWBY BANANA YOGURT SMTHIE MX</v>
          </cell>
          <cell r="E1318" t="str">
            <v>BARFRESH</v>
          </cell>
          <cell r="F1318" t="str">
            <v>4/1GL</v>
          </cell>
          <cell r="G1318">
            <v>24</v>
          </cell>
          <cell r="H1318" t="str">
            <v>Yes</v>
          </cell>
          <cell r="I1318" t="str">
            <v>CS</v>
          </cell>
        </row>
        <row r="1319">
          <cell r="B1319">
            <v>141134</v>
          </cell>
          <cell r="C1319" t="str">
            <v>NSAMPYM128-4</v>
          </cell>
          <cell r="D1319" t="str">
            <v>MANGO PINAPPLE YOGURT SMOOTHIE</v>
          </cell>
          <cell r="E1319" t="str">
            <v>BARFRESH</v>
          </cell>
          <cell r="F1319" t="str">
            <v>4/1GL</v>
          </cell>
          <cell r="G1319">
            <v>25</v>
          </cell>
          <cell r="H1319" t="str">
            <v>Yes</v>
          </cell>
          <cell r="I1319" t="str">
            <v>CS</v>
          </cell>
        </row>
        <row r="1320">
          <cell r="B1320">
            <v>141135</v>
          </cell>
          <cell r="C1320">
            <v>11819</v>
          </cell>
          <cell r="D1320" t="str">
            <v>10" GF CAULIFLOWER PIZZA CRST</v>
          </cell>
          <cell r="E1320" t="str">
            <v>RICHS</v>
          </cell>
          <cell r="F1320" t="str">
            <v>24/5.2OZ</v>
          </cell>
          <cell r="G1320">
            <v>0</v>
          </cell>
          <cell r="H1320" t="str">
            <v>Yes</v>
          </cell>
          <cell r="I1320" t="str">
            <v>CS</v>
          </cell>
        </row>
        <row r="1321">
          <cell r="B1321">
            <v>141138</v>
          </cell>
          <cell r="C1321">
            <v>38605</v>
          </cell>
          <cell r="D1321" t="str">
            <v>WG CORNBREAD BOWL</v>
          </cell>
          <cell r="E1321" t="str">
            <v>MUFFIN TOWN</v>
          </cell>
          <cell r="F1321" t="str">
            <v>60/2.5OZ</v>
          </cell>
          <cell r="G1321">
            <v>0</v>
          </cell>
          <cell r="H1321" t="str">
            <v>Yes</v>
          </cell>
          <cell r="I1321" t="str">
            <v>CS</v>
          </cell>
        </row>
        <row r="1322">
          <cell r="B1322">
            <v>141139</v>
          </cell>
          <cell r="C1322">
            <v>56610</v>
          </cell>
          <cell r="D1322" t="str">
            <v>WG APPLE TURNOVER IW</v>
          </cell>
          <cell r="E1322" t="str">
            <v>BUENA VISTA</v>
          </cell>
          <cell r="F1322" t="str">
            <v>120/2.2OZ</v>
          </cell>
          <cell r="G1322">
            <v>0</v>
          </cell>
          <cell r="H1322" t="str">
            <v>Yes</v>
          </cell>
          <cell r="I1322" t="str">
            <v>CS</v>
          </cell>
        </row>
        <row r="1323">
          <cell r="B1323">
            <v>141141</v>
          </cell>
          <cell r="C1323">
            <v>56630</v>
          </cell>
          <cell r="D1323" t="str">
            <v>WG PEACH TURNOVER IW</v>
          </cell>
          <cell r="E1323" t="str">
            <v>BUENA VISTA</v>
          </cell>
          <cell r="F1323" t="str">
            <v>120/2.2OZ</v>
          </cell>
          <cell r="G1323">
            <v>0</v>
          </cell>
          <cell r="H1323" t="str">
            <v>Yes</v>
          </cell>
          <cell r="I1323" t="str">
            <v>CS</v>
          </cell>
        </row>
        <row r="1324">
          <cell r="B1324">
            <v>141142</v>
          </cell>
          <cell r="C1324">
            <v>56640</v>
          </cell>
          <cell r="D1324" t="str">
            <v>WG STRAWBERRY TURNOVER IW</v>
          </cell>
          <cell r="E1324" t="str">
            <v>BUENA VISTA</v>
          </cell>
          <cell r="F1324" t="str">
            <v>120/2.2OZ</v>
          </cell>
          <cell r="G1324">
            <v>0</v>
          </cell>
          <cell r="H1324" t="str">
            <v>Yes</v>
          </cell>
          <cell r="I1324" t="str">
            <v>CS</v>
          </cell>
        </row>
        <row r="1325">
          <cell r="B1325">
            <v>141144</v>
          </cell>
          <cell r="C1325">
            <v>2473</v>
          </cell>
          <cell r="D1325" t="str">
            <v>WW DINNER ROLL 3" IW</v>
          </cell>
          <cell r="E1325" t="str">
            <v>ROTELLAS</v>
          </cell>
          <cell r="F1325" t="str">
            <v>80/1.55OZ</v>
          </cell>
          <cell r="G1325">
            <v>0</v>
          </cell>
          <cell r="H1325" t="str">
            <v>Yes</v>
          </cell>
          <cell r="I1325" t="str">
            <v>CS</v>
          </cell>
        </row>
        <row r="1326">
          <cell r="B1326">
            <v>141147</v>
          </cell>
          <cell r="C1326">
            <v>7120210550</v>
          </cell>
          <cell r="D1326" t="str">
            <v>MANGO CUBE 3/8" IQF</v>
          </cell>
          <cell r="E1326" t="str">
            <v>DOLE</v>
          </cell>
          <cell r="F1326" t="str">
            <v>2/5LB</v>
          </cell>
          <cell r="G1326">
            <v>0</v>
          </cell>
          <cell r="H1326" t="str">
            <v>Yes</v>
          </cell>
          <cell r="I1326" t="str">
            <v>CS</v>
          </cell>
        </row>
        <row r="1327">
          <cell r="B1327">
            <v>141148</v>
          </cell>
          <cell r="C1327">
            <v>7120217951</v>
          </cell>
          <cell r="D1327" t="str">
            <v>STRAWBERRY DICED 1/2" IQF</v>
          </cell>
          <cell r="E1327" t="str">
            <v>DOLE</v>
          </cell>
          <cell r="F1327" t="str">
            <v>2/5LB</v>
          </cell>
          <cell r="G1327">
            <v>11</v>
          </cell>
          <cell r="H1327" t="str">
            <v>Yes</v>
          </cell>
          <cell r="I1327" t="str">
            <v>CS</v>
          </cell>
        </row>
        <row r="1328">
          <cell r="B1328">
            <v>141149</v>
          </cell>
          <cell r="C1328">
            <v>1183</v>
          </cell>
          <cell r="D1328" t="str">
            <v>COCO CHIP BITES IW</v>
          </cell>
          <cell r="E1328" t="str">
            <v>FATHERS TABLE</v>
          </cell>
          <cell r="F1328" t="str">
            <v>80/1.5OZ</v>
          </cell>
          <cell r="G1328">
            <v>0</v>
          </cell>
          <cell r="H1328" t="str">
            <v>Yes</v>
          </cell>
          <cell r="I1328" t="str">
            <v>CS</v>
          </cell>
        </row>
        <row r="1329">
          <cell r="B1329">
            <v>141150</v>
          </cell>
          <cell r="C1329">
            <v>470700</v>
          </cell>
          <cell r="D1329" t="str">
            <v>WG SPANISH BROWN RICE</v>
          </cell>
          <cell r="E1329" t="str">
            <v>COMIDA VIDA</v>
          </cell>
          <cell r="F1329" t="str">
            <v>8/5LB</v>
          </cell>
          <cell r="G1329">
            <v>0</v>
          </cell>
          <cell r="H1329" t="str">
            <v>Yes</v>
          </cell>
          <cell r="I1329" t="str">
            <v>CS</v>
          </cell>
        </row>
        <row r="1330">
          <cell r="B1330">
            <v>141151</v>
          </cell>
          <cell r="C1330">
            <v>980</v>
          </cell>
          <cell r="D1330" t="str">
            <v>WG MINI BAGEL IW</v>
          </cell>
          <cell r="E1330" t="str">
            <v>BAKE CRAFTERS</v>
          </cell>
          <cell r="F1330" t="str">
            <v>130/1OZ</v>
          </cell>
          <cell r="G1330">
            <v>0</v>
          </cell>
          <cell r="H1330" t="str">
            <v>Yes</v>
          </cell>
          <cell r="I1330" t="str">
            <v>CS</v>
          </cell>
        </row>
        <row r="1331">
          <cell r="B1331">
            <v>141152</v>
          </cell>
          <cell r="C1331">
            <v>4602</v>
          </cell>
          <cell r="D1331" t="str">
            <v>WG HNY CHIX SAUS BISCUIT IW</v>
          </cell>
          <cell r="E1331" t="str">
            <v>BAKE CRAFTERS</v>
          </cell>
          <cell r="F1331" t="str">
            <v>200/2.15OZ</v>
          </cell>
          <cell r="G1331">
            <v>0</v>
          </cell>
          <cell r="H1331" t="str">
            <v>Yes</v>
          </cell>
          <cell r="I1331" t="str">
            <v>CS</v>
          </cell>
        </row>
        <row r="1332">
          <cell r="B1332">
            <v>141153</v>
          </cell>
          <cell r="C1332">
            <v>74050</v>
          </cell>
          <cell r="D1332" t="str">
            <v>WG NATRL PINK HEART COOKIE IW</v>
          </cell>
          <cell r="E1332" t="str">
            <v>BUENA VISTA</v>
          </cell>
          <cell r="F1332" t="str">
            <v>150/1.2OZ</v>
          </cell>
          <cell r="G1332">
            <v>0</v>
          </cell>
          <cell r="H1332" t="str">
            <v>Yes</v>
          </cell>
          <cell r="I1332" t="str">
            <v>CS</v>
          </cell>
        </row>
        <row r="1333">
          <cell r="B1333">
            <v>141155</v>
          </cell>
          <cell r="C1333">
            <v>214902</v>
          </cell>
          <cell r="D1333" t="str">
            <v>BRAISED TRKY THIGH MEAT'</v>
          </cell>
          <cell r="E1333" t="str">
            <v>JENNIE O</v>
          </cell>
          <cell r="F1333" t="str">
            <v>2/5-6LB</v>
          </cell>
          <cell r="G1333">
            <v>0</v>
          </cell>
          <cell r="H1333" t="str">
            <v>Yes</v>
          </cell>
          <cell r="I1333" t="str">
            <v>CS</v>
          </cell>
        </row>
        <row r="1334">
          <cell r="B1334">
            <v>141156</v>
          </cell>
          <cell r="C1334" t="str">
            <v>WMCRO196</v>
          </cell>
          <cell r="D1334" t="str">
            <v>WG CRANBRRY/ORNG MINI MFFN</v>
          </cell>
          <cell r="E1334" t="str">
            <v>SKY BLUE FOODS</v>
          </cell>
          <cell r="F1334" t="str">
            <v>96/1.6OZ</v>
          </cell>
          <cell r="G1334">
            <v>0</v>
          </cell>
          <cell r="H1334" t="str">
            <v>Yes</v>
          </cell>
          <cell r="I1334" t="str">
            <v>CS</v>
          </cell>
        </row>
        <row r="1335">
          <cell r="B1335">
            <v>141157</v>
          </cell>
          <cell r="C1335">
            <v>40530</v>
          </cell>
          <cell r="D1335" t="str">
            <v>BUFFALO STYLE CHICK BITE ABF</v>
          </cell>
          <cell r="E1335" t="str">
            <v>JOHN SOULES FOODS</v>
          </cell>
          <cell r="F1335" t="str">
            <v>4/5#</v>
          </cell>
          <cell r="G1335">
            <v>0</v>
          </cell>
          <cell r="H1335" t="str">
            <v>Yes</v>
          </cell>
          <cell r="I1335" t="str">
            <v>CS</v>
          </cell>
        </row>
        <row r="1336">
          <cell r="B1336">
            <v>141158</v>
          </cell>
          <cell r="C1336" t="str">
            <v>CNT2833W</v>
          </cell>
          <cell r="D1336" t="str">
            <v>WG IW PANCAKE &amp; TRKY SAUS STCK</v>
          </cell>
          <cell r="E1336" t="str">
            <v>DON LEE FARMS</v>
          </cell>
          <cell r="F1336" t="str">
            <v>72/2.83OZ</v>
          </cell>
          <cell r="G1336">
            <v>105</v>
          </cell>
          <cell r="H1336" t="str">
            <v>Yes</v>
          </cell>
          <cell r="I1336" t="str">
            <v>CS</v>
          </cell>
        </row>
        <row r="1337">
          <cell r="B1337">
            <v>141159</v>
          </cell>
          <cell r="C1337">
            <v>470620</v>
          </cell>
          <cell r="D1337" t="str">
            <v>YUCA STEAK FRIES</v>
          </cell>
          <cell r="E1337" t="str">
            <v>COMIDA VIDA</v>
          </cell>
          <cell r="F1337" t="str">
            <v>4/6#</v>
          </cell>
          <cell r="G1337">
            <v>2</v>
          </cell>
          <cell r="H1337" t="str">
            <v>Yes</v>
          </cell>
          <cell r="I1337" t="str">
            <v>CS</v>
          </cell>
        </row>
        <row r="1338">
          <cell r="B1338">
            <v>141160</v>
          </cell>
          <cell r="C1338" t="str">
            <v>94643-04442</v>
          </cell>
          <cell r="D1338" t="str">
            <v>WG PANCAKES W/CINN GLAZE IW</v>
          </cell>
          <cell r="E1338" t="str">
            <v>THE MAX</v>
          </cell>
          <cell r="F1338" t="str">
            <v>80/3OZ</v>
          </cell>
          <cell r="G1338">
            <v>251</v>
          </cell>
          <cell r="H1338" t="str">
            <v>Yes</v>
          </cell>
          <cell r="I1338" t="str">
            <v>CS</v>
          </cell>
        </row>
        <row r="1339">
          <cell r="B1339">
            <v>141161</v>
          </cell>
          <cell r="C1339" t="str">
            <v>94643-04443</v>
          </cell>
          <cell r="D1339" t="str">
            <v>WG PANCAKES W/BLUEBRY GLAZE IW</v>
          </cell>
          <cell r="E1339" t="str">
            <v>THE MAX</v>
          </cell>
          <cell r="F1339" t="str">
            <v>80/3OZ</v>
          </cell>
          <cell r="G1339">
            <v>21</v>
          </cell>
          <cell r="H1339" t="str">
            <v>Yes</v>
          </cell>
          <cell r="I1339" t="str">
            <v>CS</v>
          </cell>
        </row>
        <row r="1340">
          <cell r="B1340">
            <v>141162</v>
          </cell>
          <cell r="C1340">
            <v>622605</v>
          </cell>
          <cell r="D1340" t="str">
            <v>BURRITO BLCK BEAN &amp; QUINOA GF</v>
          </cell>
          <cell r="E1340" t="str">
            <v>AMY'S</v>
          </cell>
          <cell r="F1340" t="str">
            <v>12/5.5OZ</v>
          </cell>
          <cell r="G1340">
            <v>0</v>
          </cell>
          <cell r="H1340" t="str">
            <v>Yes</v>
          </cell>
          <cell r="I1340" t="str">
            <v>CS</v>
          </cell>
        </row>
        <row r="1341">
          <cell r="B1341">
            <v>141163</v>
          </cell>
          <cell r="C1341">
            <v>622671</v>
          </cell>
          <cell r="D1341" t="str">
            <v>VEGE PESTO PIZZA SINGLE SERVE</v>
          </cell>
          <cell r="E1341" t="str">
            <v>AMY'S</v>
          </cell>
          <cell r="F1341" t="str">
            <v>12/7OZ</v>
          </cell>
          <cell r="G1341">
            <v>0</v>
          </cell>
          <cell r="H1341" t="str">
            <v>No</v>
          </cell>
          <cell r="I1341" t="str">
            <v>CS</v>
          </cell>
        </row>
        <row r="1342">
          <cell r="B1342">
            <v>141164</v>
          </cell>
          <cell r="C1342">
            <v>622556</v>
          </cell>
          <cell r="D1342" t="str">
            <v>TORTILLA CASSEROLE &amp; BLCK BEAN</v>
          </cell>
          <cell r="E1342" t="str">
            <v>AMY'S</v>
          </cell>
          <cell r="F1342" t="str">
            <v>12/9.5OZ</v>
          </cell>
          <cell r="G1342">
            <v>0</v>
          </cell>
          <cell r="H1342" t="str">
            <v>Yes</v>
          </cell>
          <cell r="I1342" t="str">
            <v>CS</v>
          </cell>
        </row>
        <row r="1343">
          <cell r="B1343">
            <v>141165</v>
          </cell>
          <cell r="C1343">
            <v>622436</v>
          </cell>
          <cell r="D1343" t="str">
            <v>ENCHILADA CHEESE</v>
          </cell>
          <cell r="E1343" t="str">
            <v>AMY'S</v>
          </cell>
          <cell r="F1343" t="str">
            <v>12/9OZ</v>
          </cell>
          <cell r="G1343">
            <v>3</v>
          </cell>
          <cell r="H1343" t="str">
            <v>Yes</v>
          </cell>
          <cell r="I1343" t="str">
            <v>CS</v>
          </cell>
        </row>
        <row r="1344">
          <cell r="B1344">
            <v>141166</v>
          </cell>
          <cell r="C1344">
            <v>15009</v>
          </cell>
          <cell r="D1344" t="str">
            <v>ORANGE CHICKEN FRIED RICE</v>
          </cell>
          <cell r="E1344" t="str">
            <v>TASTY BRANDS</v>
          </cell>
          <cell r="F1344" t="str">
            <v>48/10.40OZ</v>
          </cell>
          <cell r="G1344">
            <v>33</v>
          </cell>
          <cell r="H1344" t="str">
            <v>Yes</v>
          </cell>
          <cell r="I1344" t="str">
            <v>CS</v>
          </cell>
        </row>
        <row r="1345">
          <cell r="B1345">
            <v>141168</v>
          </cell>
          <cell r="C1345">
            <v>6090</v>
          </cell>
          <cell r="D1345" t="str">
            <v>WG BANANA SLICE LOAF BULK</v>
          </cell>
          <cell r="E1345" t="str">
            <v>SUPER BAKERY</v>
          </cell>
          <cell r="F1345" t="str">
            <v>70/3.4OZ</v>
          </cell>
          <cell r="G1345">
            <v>0</v>
          </cell>
          <cell r="H1345" t="str">
            <v>Yes</v>
          </cell>
          <cell r="I1345" t="str">
            <v>CS</v>
          </cell>
        </row>
        <row r="1346">
          <cell r="B1346">
            <v>141169</v>
          </cell>
          <cell r="C1346">
            <v>3397</v>
          </cell>
          <cell r="D1346" t="str">
            <v>WG ULTRA DOG TRKY SMK FRANK RS</v>
          </cell>
          <cell r="E1346" t="str">
            <v>SUPER BAKERY</v>
          </cell>
          <cell r="F1346" t="str">
            <v>64/4OZ</v>
          </cell>
          <cell r="G1346">
            <v>0</v>
          </cell>
          <cell r="H1346" t="str">
            <v>Yes</v>
          </cell>
          <cell r="I1346" t="str">
            <v>CS</v>
          </cell>
        </row>
        <row r="1347">
          <cell r="B1347">
            <v>141171</v>
          </cell>
          <cell r="C1347">
            <v>7012</v>
          </cell>
          <cell r="D1347" t="str">
            <v>WG TWIN PK GLAZED DUNKIN STICK IW</v>
          </cell>
          <cell r="E1347" t="str">
            <v>SUPER BAKERY</v>
          </cell>
          <cell r="F1347" t="str">
            <v>60/3.2OZ</v>
          </cell>
          <cell r="G1347">
            <v>4</v>
          </cell>
          <cell r="H1347" t="str">
            <v>Yes</v>
          </cell>
          <cell r="I1347" t="str">
            <v>CS</v>
          </cell>
        </row>
        <row r="1348">
          <cell r="B1348">
            <v>141172</v>
          </cell>
          <cell r="C1348">
            <v>6091</v>
          </cell>
          <cell r="D1348" t="str">
            <v>WG PUMPKIN SLICE LOAF BULK</v>
          </cell>
          <cell r="E1348" t="str">
            <v>SUPER BAKERY</v>
          </cell>
          <cell r="F1348" t="str">
            <v>70/3.4OZ</v>
          </cell>
          <cell r="G1348">
            <v>0</v>
          </cell>
          <cell r="H1348" t="str">
            <v>Yes</v>
          </cell>
          <cell r="I1348" t="str">
            <v>CS</v>
          </cell>
        </row>
        <row r="1349">
          <cell r="B1349">
            <v>141173</v>
          </cell>
          <cell r="C1349">
            <v>400003</v>
          </cell>
          <cell r="D1349" t="str">
            <v>TULARE CITY CHX PTY SNDWICH IW</v>
          </cell>
          <cell r="E1349" t="str">
            <v>INTEGRATED</v>
          </cell>
          <cell r="F1349" t="str">
            <v>50/5.35OZ</v>
          </cell>
          <cell r="G1349">
            <v>0</v>
          </cell>
          <cell r="H1349" t="str">
            <v>Yes</v>
          </cell>
          <cell r="I1349" t="str">
            <v>CS</v>
          </cell>
        </row>
        <row r="1350">
          <cell r="B1350">
            <v>141174</v>
          </cell>
          <cell r="C1350">
            <v>10000019011</v>
          </cell>
          <cell r="D1350" t="str">
            <v>WG BREAKFST SAUSAGE BITES</v>
          </cell>
          <cell r="E1350" t="str">
            <v>JIMMY DEAN</v>
          </cell>
          <cell r="F1350" t="str">
            <v>180/.85OZ</v>
          </cell>
          <cell r="G1350">
            <v>0</v>
          </cell>
          <cell r="H1350" t="str">
            <v>Yes</v>
          </cell>
          <cell r="I1350" t="str">
            <v>CS</v>
          </cell>
        </row>
        <row r="1351">
          <cell r="B1351">
            <v>141175</v>
          </cell>
          <cell r="C1351" t="str">
            <v>12004-R4</v>
          </cell>
          <cell r="D1351" t="str">
            <v>PARADISE PUNCH</v>
          </cell>
          <cell r="E1351" t="str">
            <v>COOL TROPICS</v>
          </cell>
          <cell r="F1351" t="str">
            <v>60/4OZ</v>
          </cell>
          <cell r="G1351">
            <v>2024</v>
          </cell>
          <cell r="H1351" t="str">
            <v>Yes</v>
          </cell>
          <cell r="I1351" t="str">
            <v>CS</v>
          </cell>
        </row>
        <row r="1352">
          <cell r="B1352">
            <v>141177</v>
          </cell>
          <cell r="C1352">
            <v>21226</v>
          </cell>
          <cell r="D1352" t="str">
            <v>WG BREAKFAST BAR GRAPE SPREAD</v>
          </cell>
          <cell r="E1352" t="str">
            <v>TASTY BRANDS</v>
          </cell>
          <cell r="F1352" t="str">
            <v>76/2.5OZ</v>
          </cell>
          <cell r="G1352">
            <v>0</v>
          </cell>
          <cell r="H1352" t="str">
            <v>Yes</v>
          </cell>
          <cell r="I1352" t="str">
            <v>CS</v>
          </cell>
        </row>
        <row r="1353">
          <cell r="B1353">
            <v>141178</v>
          </cell>
          <cell r="C1353">
            <v>31001</v>
          </cell>
          <cell r="D1353" t="str">
            <v>TOFU BREADED CHUNKS</v>
          </cell>
          <cell r="E1353" t="str">
            <v>ASIAN FOOD SOLUTIONS</v>
          </cell>
          <cell r="F1353" t="str">
            <v>2/10LB</v>
          </cell>
          <cell r="G1353">
            <v>0</v>
          </cell>
          <cell r="H1353" t="str">
            <v>Yes</v>
          </cell>
          <cell r="I1353" t="str">
            <v>CS</v>
          </cell>
        </row>
        <row r="1354">
          <cell r="B1354">
            <v>141179</v>
          </cell>
          <cell r="C1354">
            <v>73400</v>
          </cell>
          <cell r="D1354" t="str">
            <v>BBQ SAUCE KOREAN</v>
          </cell>
          <cell r="E1354" t="str">
            <v>JTM</v>
          </cell>
          <cell r="F1354" t="str">
            <v>6/5LB</v>
          </cell>
          <cell r="G1354">
            <v>17</v>
          </cell>
          <cell r="H1354" t="str">
            <v>No</v>
          </cell>
          <cell r="I1354" t="str">
            <v>CS</v>
          </cell>
        </row>
        <row r="1355">
          <cell r="B1355">
            <v>141180</v>
          </cell>
          <cell r="C1355" t="str">
            <v>110978000/691179</v>
          </cell>
          <cell r="D1355" t="str">
            <v>SOFT FILLED CINN TST CRNCH IW</v>
          </cell>
          <cell r="E1355" t="str">
            <v>PILLSBURY</v>
          </cell>
          <cell r="F1355" t="str">
            <v>72/2.36OZ</v>
          </cell>
          <cell r="G1355">
            <v>265</v>
          </cell>
          <cell r="H1355" t="str">
            <v>Yes</v>
          </cell>
          <cell r="I1355" t="str">
            <v>CS</v>
          </cell>
        </row>
        <row r="1356">
          <cell r="B1356">
            <v>141181</v>
          </cell>
          <cell r="C1356" t="str">
            <v>111032000/691180</v>
          </cell>
          <cell r="D1356" t="str">
            <v>SOFT FILLED COCOA PUFFS BAR IW</v>
          </cell>
          <cell r="E1356" t="str">
            <v>PILLSBURY</v>
          </cell>
          <cell r="F1356" t="str">
            <v>72/2.43OZ</v>
          </cell>
          <cell r="G1356">
            <v>476</v>
          </cell>
          <cell r="H1356" t="str">
            <v>Yes</v>
          </cell>
          <cell r="I1356" t="str">
            <v>CS</v>
          </cell>
        </row>
        <row r="1357">
          <cell r="B1357">
            <v>141182</v>
          </cell>
          <cell r="C1357" t="str">
            <v>35489-1</v>
          </cell>
          <cell r="D1357" t="str">
            <v>GOOD FORTUNE ICE ORANGE</v>
          </cell>
          <cell r="E1357" t="str">
            <v>ROSATI</v>
          </cell>
          <cell r="F1357" t="str">
            <v>90/4.4OZ</v>
          </cell>
          <cell r="G1357">
            <v>0</v>
          </cell>
          <cell r="H1357" t="str">
            <v>Yes</v>
          </cell>
          <cell r="I1357" t="str">
            <v>CS</v>
          </cell>
        </row>
        <row r="1358">
          <cell r="B1358">
            <v>141183</v>
          </cell>
          <cell r="C1358" t="str">
            <v>F-53</v>
          </cell>
          <cell r="D1358" t="str">
            <v>6" HAWAIIAN SWEET HOT DOG BUN</v>
          </cell>
          <cell r="E1358" t="str">
            <v>GOLD STAR FOODS</v>
          </cell>
          <cell r="F1358" t="str">
            <v>12/12CT</v>
          </cell>
          <cell r="G1358">
            <v>0</v>
          </cell>
          <cell r="H1358" t="str">
            <v>Yes</v>
          </cell>
          <cell r="I1358" t="str">
            <v>CS</v>
          </cell>
        </row>
        <row r="1359">
          <cell r="B1359">
            <v>141184</v>
          </cell>
          <cell r="C1359" t="str">
            <v>F-21</v>
          </cell>
          <cell r="D1359" t="str">
            <v>4" HAWAIIAN SWEET HMBRG BUN</v>
          </cell>
          <cell r="E1359" t="str">
            <v>GOLD STAR FOODS</v>
          </cell>
          <cell r="F1359" t="str">
            <v>12/12CT</v>
          </cell>
          <cell r="G1359">
            <v>39</v>
          </cell>
          <cell r="H1359" t="str">
            <v>Yes</v>
          </cell>
          <cell r="I1359" t="str">
            <v>CS</v>
          </cell>
        </row>
        <row r="1360">
          <cell r="B1360">
            <v>141185</v>
          </cell>
          <cell r="C1360" t="str">
            <v>1450B</v>
          </cell>
          <cell r="D1360" t="str">
            <v>WG VARIETY CONCHAS BULK</v>
          </cell>
          <cell r="E1360" t="str">
            <v>LUPITAS</v>
          </cell>
          <cell r="F1360" t="str">
            <v>84/2.25OZ</v>
          </cell>
          <cell r="G1360">
            <v>0</v>
          </cell>
          <cell r="H1360" t="str">
            <v>Yes</v>
          </cell>
          <cell r="I1360" t="str">
            <v>CS</v>
          </cell>
        </row>
        <row r="1361">
          <cell r="B1361">
            <v>141186</v>
          </cell>
          <cell r="C1361">
            <v>45505</v>
          </cell>
          <cell r="D1361" t="str">
            <v>LAUSD IMPROVED CRISPY TENDERS</v>
          </cell>
          <cell r="E1361" t="str">
            <v>IMPROVED NATURE</v>
          </cell>
          <cell r="F1361" t="str">
            <v>355/0.9OZ</v>
          </cell>
          <cell r="G1361">
            <v>0</v>
          </cell>
          <cell r="H1361" t="str">
            <v>No</v>
          </cell>
          <cell r="I1361" t="str">
            <v>CS</v>
          </cell>
        </row>
        <row r="1362">
          <cell r="B1362">
            <v>141192</v>
          </cell>
          <cell r="C1362" t="str">
            <v>EB016</v>
          </cell>
          <cell r="D1362" t="str">
            <v>WG STRAWBERRY CONCHA BULK</v>
          </cell>
          <cell r="E1362" t="str">
            <v>ELSA'S BAKING COMPANY</v>
          </cell>
          <cell r="F1362" t="str">
            <v>105/2.25OZ</v>
          </cell>
          <cell r="G1362">
            <v>0</v>
          </cell>
          <cell r="H1362" t="str">
            <v>Yes</v>
          </cell>
          <cell r="I1362" t="str">
            <v>CS</v>
          </cell>
        </row>
        <row r="1363">
          <cell r="B1363">
            <v>141193</v>
          </cell>
          <cell r="C1363" t="str">
            <v>5694CE</v>
          </cell>
          <cell r="D1363" t="str">
            <v>BREADED PORK CHOP SHPD PATTY</v>
          </cell>
          <cell r="E1363" t="str">
            <v>JTM</v>
          </cell>
          <cell r="F1363" t="str">
            <v>6/5LB</v>
          </cell>
          <cell r="G1363">
            <v>0</v>
          </cell>
          <cell r="H1363" t="str">
            <v>Yes</v>
          </cell>
          <cell r="I1363" t="str">
            <v>CS</v>
          </cell>
        </row>
        <row r="1364">
          <cell r="B1364">
            <v>141194</v>
          </cell>
          <cell r="C1364">
            <v>225145</v>
          </cell>
          <cell r="D1364" t="str">
            <v>WG CHOC CHIP COOKIE DOUGH</v>
          </cell>
          <cell r="E1364" t="str">
            <v>COOKIETREE</v>
          </cell>
          <cell r="F1364" t="str">
            <v>378/1OZ</v>
          </cell>
          <cell r="G1364">
            <v>0</v>
          </cell>
          <cell r="H1364" t="str">
            <v>Yes</v>
          </cell>
          <cell r="I1364" t="str">
            <v>CS</v>
          </cell>
        </row>
        <row r="1365">
          <cell r="B1365">
            <v>141195</v>
          </cell>
          <cell r="C1365">
            <v>225144</v>
          </cell>
          <cell r="D1365" t="str">
            <v>WG SUGAR COOKIE DOUGH</v>
          </cell>
          <cell r="E1365" t="str">
            <v>COOKIETREE</v>
          </cell>
          <cell r="F1365" t="str">
            <v>378/1OZ</v>
          </cell>
          <cell r="G1365">
            <v>0</v>
          </cell>
          <cell r="H1365" t="str">
            <v>Yes</v>
          </cell>
          <cell r="I1365" t="str">
            <v>CS</v>
          </cell>
        </row>
        <row r="1366">
          <cell r="B1366">
            <v>141196</v>
          </cell>
          <cell r="C1366" t="str">
            <v>9701-2</v>
          </cell>
          <cell r="D1366" t="str">
            <v>DILLA QUESADILLA - MOZZ IW</v>
          </cell>
          <cell r="E1366" t="str">
            <v>TRUE NATURAL FOODS</v>
          </cell>
          <cell r="F1366" t="str">
            <v>72/4.6OZ</v>
          </cell>
          <cell r="G1366">
            <v>0</v>
          </cell>
          <cell r="H1366" t="str">
            <v>Yes</v>
          </cell>
          <cell r="I1366" t="str">
            <v>CS</v>
          </cell>
        </row>
        <row r="1367">
          <cell r="B1367">
            <v>141197</v>
          </cell>
          <cell r="C1367">
            <v>5800</v>
          </cell>
          <cell r="D1367" t="str">
            <v>RED PEPPER FRITTATA</v>
          </cell>
          <cell r="E1367" t="str">
            <v>DAVES</v>
          </cell>
          <cell r="F1367" t="str">
            <v>60/3.65OZ</v>
          </cell>
          <cell r="G1367">
            <v>288</v>
          </cell>
          <cell r="H1367" t="str">
            <v>Yes</v>
          </cell>
          <cell r="I1367" t="str">
            <v>CS</v>
          </cell>
        </row>
        <row r="1368">
          <cell r="B1368">
            <v>141198</v>
          </cell>
          <cell r="C1368">
            <v>225070</v>
          </cell>
          <cell r="D1368" t="str">
            <v>WG CHOC CHIP COOKIE IW</v>
          </cell>
          <cell r="E1368" t="str">
            <v>COOKIETREE</v>
          </cell>
          <cell r="F1368" t="str">
            <v>120/1.3OZ</v>
          </cell>
          <cell r="G1368">
            <v>99</v>
          </cell>
          <cell r="H1368" t="str">
            <v>Yes</v>
          </cell>
          <cell r="I1368" t="str">
            <v>CS</v>
          </cell>
        </row>
        <row r="1369">
          <cell r="B1369">
            <v>141199</v>
          </cell>
          <cell r="C1369">
            <v>225068</v>
          </cell>
          <cell r="D1369" t="str">
            <v>WG SUGAR COOKIE IW</v>
          </cell>
          <cell r="E1369" t="str">
            <v>COOKIETREE</v>
          </cell>
          <cell r="F1369" t="str">
            <v>120/1.3 OZ</v>
          </cell>
          <cell r="G1369">
            <v>99</v>
          </cell>
          <cell r="H1369" t="str">
            <v>Yes</v>
          </cell>
          <cell r="I1369" t="str">
            <v>CS</v>
          </cell>
        </row>
        <row r="1370">
          <cell r="B1370">
            <v>141200</v>
          </cell>
          <cell r="C1370">
            <v>225065</v>
          </cell>
          <cell r="D1370" t="str">
            <v>WG DOUBLE FUDGE COOKIE IW</v>
          </cell>
          <cell r="E1370" t="str">
            <v>COOKIETREE</v>
          </cell>
          <cell r="F1370" t="str">
            <v>120/1.3 OZ</v>
          </cell>
          <cell r="G1370">
            <v>5</v>
          </cell>
          <cell r="H1370" t="str">
            <v>Yes</v>
          </cell>
          <cell r="I1370" t="str">
            <v>CS</v>
          </cell>
        </row>
        <row r="1371">
          <cell r="B1371">
            <v>141201</v>
          </cell>
          <cell r="C1371">
            <v>224989</v>
          </cell>
          <cell r="D1371" t="str">
            <v>WG BROWNIE IW</v>
          </cell>
          <cell r="E1371" t="str">
            <v>COOKIETREE</v>
          </cell>
          <cell r="F1371" t="str">
            <v>96/1.75OZ</v>
          </cell>
          <cell r="G1371">
            <v>0</v>
          </cell>
          <cell r="H1371" t="str">
            <v>Yes</v>
          </cell>
          <cell r="I1371" t="str">
            <v>CS</v>
          </cell>
        </row>
        <row r="1372">
          <cell r="B1372">
            <v>141202</v>
          </cell>
          <cell r="C1372">
            <v>5900</v>
          </cell>
          <cell r="D1372" t="str">
            <v>CORN JALAPENO FRITTATA</v>
          </cell>
          <cell r="E1372" t="str">
            <v>DAVES</v>
          </cell>
          <cell r="F1372" t="str">
            <v>60/3.8OZ</v>
          </cell>
          <cell r="G1372">
            <v>0</v>
          </cell>
          <cell r="H1372" t="str">
            <v>Yes</v>
          </cell>
          <cell r="I1372" t="str">
            <v>CS</v>
          </cell>
        </row>
        <row r="1373">
          <cell r="B1373">
            <v>141203</v>
          </cell>
          <cell r="C1373">
            <v>30345</v>
          </cell>
          <cell r="D1373" t="str">
            <v>EGG PATTY FRIED</v>
          </cell>
          <cell r="E1373" t="str">
            <v>SUNNY FRESH</v>
          </cell>
          <cell r="F1373" t="str">
            <v>390/1.4OZ</v>
          </cell>
          <cell r="G1373">
            <v>0</v>
          </cell>
          <cell r="H1373" t="str">
            <v>Yes</v>
          </cell>
          <cell r="I1373" t="str">
            <v>CS</v>
          </cell>
        </row>
        <row r="1374">
          <cell r="B1374">
            <v>141204</v>
          </cell>
          <cell r="C1374" t="str">
            <v>9630-2</v>
          </cell>
          <cell r="D1374" t="str">
            <v>DILLA QUESADILLA - MOZZ BULK</v>
          </cell>
          <cell r="E1374" t="str">
            <v>TRUE NATURAL FOODS</v>
          </cell>
          <cell r="F1374" t="str">
            <v>72/4.6OZ</v>
          </cell>
          <cell r="G1374">
            <v>24</v>
          </cell>
          <cell r="H1374" t="str">
            <v>Yes</v>
          </cell>
          <cell r="I1374" t="str">
            <v>CS</v>
          </cell>
        </row>
        <row r="1375">
          <cell r="B1375">
            <v>141205</v>
          </cell>
          <cell r="C1375">
            <v>616920</v>
          </cell>
          <cell r="D1375" t="str">
            <v>PRE COOKED TRKY BREAST STRIPS</v>
          </cell>
          <cell r="E1375" t="str">
            <v>JENNIE O</v>
          </cell>
          <cell r="F1375" t="str">
            <v>4/5LB</v>
          </cell>
          <cell r="G1375">
            <v>0</v>
          </cell>
          <cell r="H1375" t="str">
            <v>Yes</v>
          </cell>
          <cell r="I1375" t="str">
            <v>CS</v>
          </cell>
        </row>
        <row r="1376">
          <cell r="B1376">
            <v>141206</v>
          </cell>
          <cell r="C1376">
            <v>10070247129397</v>
          </cell>
          <cell r="D1376" t="str">
            <v>HAM COOKED SLICED WATER ADDED</v>
          </cell>
          <cell r="E1376" t="str">
            <v>FARMLAND</v>
          </cell>
          <cell r="F1376" t="str">
            <v>4/3#</v>
          </cell>
          <cell r="G1376">
            <v>0</v>
          </cell>
          <cell r="H1376" t="str">
            <v>Yes</v>
          </cell>
          <cell r="I1376" t="str">
            <v>CS</v>
          </cell>
        </row>
        <row r="1377">
          <cell r="B1377">
            <v>141207</v>
          </cell>
          <cell r="C1377">
            <v>226006</v>
          </cell>
          <cell r="D1377" t="str">
            <v>COOKIE CELEBRATION BAR WG IW</v>
          </cell>
          <cell r="E1377" t="str">
            <v>COOKIETREE</v>
          </cell>
          <cell r="F1377" t="str">
            <v>90/1.75OZ</v>
          </cell>
          <cell r="G1377">
            <v>0</v>
          </cell>
          <cell r="H1377" t="str">
            <v>Yes</v>
          </cell>
          <cell r="I1377" t="str">
            <v>CS</v>
          </cell>
        </row>
        <row r="1378">
          <cell r="B1378">
            <v>141208</v>
          </cell>
          <cell r="C1378">
            <v>10000019482</v>
          </cell>
          <cell r="D1378" t="str">
            <v>PATTY SAUSAGE BEEF</v>
          </cell>
          <cell r="E1378" t="str">
            <v>ADVANCE PIERRE</v>
          </cell>
          <cell r="F1378" t="str">
            <v>448/1.25OZ</v>
          </cell>
          <cell r="G1378">
            <v>0</v>
          </cell>
          <cell r="H1378" t="str">
            <v>Yes</v>
          </cell>
          <cell r="I1378" t="str">
            <v>CS</v>
          </cell>
        </row>
        <row r="1379">
          <cell r="B1379">
            <v>141209</v>
          </cell>
          <cell r="C1379" t="str">
            <v>CNK12500</v>
          </cell>
          <cell r="D1379" t="str">
            <v>TACO BEEF MEAT REDUCED FAT</v>
          </cell>
          <cell r="E1379" t="str">
            <v>DON LEE FARMS</v>
          </cell>
          <cell r="F1379" t="str">
            <v>6/5LB</v>
          </cell>
          <cell r="G1379">
            <v>0</v>
          </cell>
          <cell r="H1379" t="str">
            <v>Yes</v>
          </cell>
          <cell r="I1379" t="str">
            <v>CS</v>
          </cell>
        </row>
        <row r="1380">
          <cell r="B1380">
            <v>141210</v>
          </cell>
          <cell r="C1380">
            <v>75235</v>
          </cell>
          <cell r="D1380" t="str">
            <v>COOKIE ULT RF CARNIVAL BULK</v>
          </cell>
          <cell r="E1380" t="str">
            <v>MICHAEL'S BAKERY PRODUCTS LLC</v>
          </cell>
          <cell r="F1380" t="str">
            <v>72/1.5OZ</v>
          </cell>
          <cell r="G1380">
            <v>0</v>
          </cell>
          <cell r="H1380" t="str">
            <v>Yes</v>
          </cell>
          <cell r="I1380" t="str">
            <v>CS</v>
          </cell>
        </row>
        <row r="1381">
          <cell r="B1381">
            <v>141211</v>
          </cell>
          <cell r="C1381">
            <v>11091</v>
          </cell>
          <cell r="D1381" t="str">
            <v>PANINI BREAD PRESS-LESS</v>
          </cell>
          <cell r="E1381" t="str">
            <v>PILLSBURY</v>
          </cell>
          <cell r="F1381" t="str">
            <v>96/1.80OZ</v>
          </cell>
          <cell r="G1381">
            <v>34</v>
          </cell>
          <cell r="H1381" t="str">
            <v>No</v>
          </cell>
          <cell r="I1381" t="str">
            <v>CS</v>
          </cell>
        </row>
        <row r="1382">
          <cell r="B1382">
            <v>141212</v>
          </cell>
          <cell r="C1382">
            <v>107</v>
          </cell>
          <cell r="D1382" t="str">
            <v>BEEF FRANK 6/1 6"</v>
          </cell>
          <cell r="E1382" t="str">
            <v>EISENBERG</v>
          </cell>
          <cell r="F1382" t="str">
            <v>1/10LB</v>
          </cell>
          <cell r="G1382">
            <v>1</v>
          </cell>
          <cell r="H1382" t="str">
            <v>Yes</v>
          </cell>
          <cell r="I1382" t="str">
            <v>CS</v>
          </cell>
        </row>
        <row r="1383">
          <cell r="B1383">
            <v>141213</v>
          </cell>
          <cell r="C1383">
            <v>420</v>
          </cell>
          <cell r="D1383" t="str">
            <v>HOT DOG BUN 6"</v>
          </cell>
          <cell r="E1383" t="str">
            <v>EISENBERG</v>
          </cell>
          <cell r="F1383" t="str">
            <v>8/12CT</v>
          </cell>
          <cell r="G1383">
            <v>0</v>
          </cell>
          <cell r="H1383" t="str">
            <v>Yes</v>
          </cell>
          <cell r="I1383" t="str">
            <v>CS</v>
          </cell>
        </row>
        <row r="1384">
          <cell r="B1384">
            <v>141214</v>
          </cell>
          <cell r="C1384" t="str">
            <v>100-94562-11111-0</v>
          </cell>
          <cell r="D1384" t="str">
            <v>CINNAMON ROLL DOUGH WG BULK</v>
          </cell>
          <cell r="E1384" t="str">
            <v>PILLSBURY</v>
          </cell>
          <cell r="F1384" t="str">
            <v>100/2.7OZ</v>
          </cell>
          <cell r="G1384">
            <v>0</v>
          </cell>
          <cell r="H1384" t="str">
            <v>Yes</v>
          </cell>
          <cell r="I1384" t="str">
            <v>CS</v>
          </cell>
        </row>
        <row r="1385">
          <cell r="B1385">
            <v>141215</v>
          </cell>
          <cell r="C1385">
            <v>16830</v>
          </cell>
          <cell r="D1385" t="str">
            <v>BISCUIT STICK DOUGH WG</v>
          </cell>
          <cell r="E1385" t="str">
            <v>RICHS</v>
          </cell>
          <cell r="F1385" t="str">
            <v>250/1.25OZ</v>
          </cell>
          <cell r="G1385">
            <v>0</v>
          </cell>
          <cell r="H1385" t="str">
            <v>Yes</v>
          </cell>
          <cell r="I1385" t="str">
            <v>CS</v>
          </cell>
        </row>
        <row r="1386">
          <cell r="B1386">
            <v>141216</v>
          </cell>
          <cell r="C1386">
            <v>30700355.059999999</v>
          </cell>
          <cell r="D1386" t="str">
            <v>PLANT BASED PROTIEN SHREDS</v>
          </cell>
          <cell r="E1386" t="str">
            <v>PLANTFARE</v>
          </cell>
          <cell r="F1386" t="str">
            <v>6/32OZ</v>
          </cell>
          <cell r="G1386">
            <v>0</v>
          </cell>
          <cell r="H1386" t="str">
            <v>Yes</v>
          </cell>
          <cell r="I1386" t="str">
            <v>CS</v>
          </cell>
        </row>
        <row r="1387">
          <cell r="B1387">
            <v>141217</v>
          </cell>
          <cell r="C1387" t="str">
            <v>8-57821-00316-4</v>
          </cell>
          <cell r="D1387" t="str">
            <v>SNOWPAL TUBE MANGO IW</v>
          </cell>
          <cell r="E1387" t="str">
            <v>SEPERS FRUTI FRUIT</v>
          </cell>
          <cell r="F1387" t="str">
            <v>100/2.7OZ</v>
          </cell>
          <cell r="G1387">
            <v>4</v>
          </cell>
          <cell r="H1387" t="str">
            <v>Yes</v>
          </cell>
          <cell r="I1387" t="str">
            <v>CS</v>
          </cell>
        </row>
        <row r="1388">
          <cell r="B1388">
            <v>141218</v>
          </cell>
          <cell r="C1388" t="str">
            <v>5211/566858</v>
          </cell>
          <cell r="D1388" t="str">
            <v>CHICKEN BREAST FC GF</v>
          </cell>
          <cell r="E1388" t="str">
            <v>BRAKEBUSH</v>
          </cell>
          <cell r="F1388" t="str">
            <v>2/5LB</v>
          </cell>
          <cell r="G1388">
            <v>35</v>
          </cell>
          <cell r="H1388" t="str">
            <v>Yes</v>
          </cell>
          <cell r="I1388" t="str">
            <v>CS</v>
          </cell>
        </row>
        <row r="1389">
          <cell r="B1389">
            <v>141219</v>
          </cell>
          <cell r="C1389">
            <v>96440</v>
          </cell>
          <cell r="D1389" t="str">
            <v>WINGS CRISPY OVEN ROASTED FC</v>
          </cell>
          <cell r="E1389" t="str">
            <v>FOSTER FARMS</v>
          </cell>
          <cell r="F1389" t="str">
            <v>3/5LB</v>
          </cell>
          <cell r="G1389">
            <v>0</v>
          </cell>
          <cell r="H1389" t="str">
            <v>Yes</v>
          </cell>
          <cell r="I1389" t="str">
            <v>CS</v>
          </cell>
        </row>
        <row r="1390">
          <cell r="B1390">
            <v>141220</v>
          </cell>
          <cell r="C1390" t="str">
            <v>SVBIN3-CN</v>
          </cell>
          <cell r="D1390" t="str">
            <v>LAUSD VEGAN BURGER</v>
          </cell>
          <cell r="E1390" t="str">
            <v>DR. PRAEGERS</v>
          </cell>
          <cell r="F1390" t="str">
            <v>1/10LB</v>
          </cell>
          <cell r="G1390">
            <v>0</v>
          </cell>
          <cell r="H1390" t="str">
            <v>No</v>
          </cell>
          <cell r="I1390" t="str">
            <v>CS</v>
          </cell>
        </row>
        <row r="1391">
          <cell r="B1391">
            <v>141221</v>
          </cell>
          <cell r="C1391" t="str">
            <v>38000-14690</v>
          </cell>
          <cell r="D1391" t="str">
            <v>WAFFLE EGGO BULK REGULAR</v>
          </cell>
          <cell r="E1391" t="str">
            <v>EGGO</v>
          </cell>
          <cell r="F1391" t="str">
            <v>12/12CT</v>
          </cell>
          <cell r="G1391">
            <v>500</v>
          </cell>
          <cell r="H1391" t="str">
            <v>Yes</v>
          </cell>
          <cell r="I1391" t="str">
            <v>CS</v>
          </cell>
        </row>
        <row r="1392">
          <cell r="B1392">
            <v>141222</v>
          </cell>
          <cell r="C1392">
            <v>4130831063</v>
          </cell>
          <cell r="D1392" t="str">
            <v>PENNE RIGATI WG</v>
          </cell>
          <cell r="E1392" t="str">
            <v>MARZETTI COMPANY</v>
          </cell>
          <cell r="F1392" t="str">
            <v>1/20LB</v>
          </cell>
          <cell r="G1392">
            <v>0</v>
          </cell>
          <cell r="H1392" t="str">
            <v>Yes</v>
          </cell>
          <cell r="I1392" t="str">
            <v>CS</v>
          </cell>
        </row>
        <row r="1393">
          <cell r="B1393">
            <v>141223</v>
          </cell>
          <cell r="C1393" t="str">
            <v>A26</v>
          </cell>
          <cell r="D1393" t="str">
            <v>TATER ROUNDABOUTS</v>
          </cell>
          <cell r="E1393" t="str">
            <v>LAMB WESTON</v>
          </cell>
          <cell r="F1393" t="str">
            <v>6/5LB</v>
          </cell>
          <cell r="G1393">
            <v>0</v>
          </cell>
          <cell r="H1393" t="str">
            <v>Yes</v>
          </cell>
          <cell r="I1393" t="str">
            <v>CS</v>
          </cell>
        </row>
        <row r="1394">
          <cell r="B1394">
            <v>141224</v>
          </cell>
          <cell r="C1394" t="str">
            <v>S0026</v>
          </cell>
          <cell r="D1394" t="str">
            <v>SUPREME STARZ POTATO</v>
          </cell>
          <cell r="E1394" t="str">
            <v>LAMB WESTON</v>
          </cell>
          <cell r="F1394" t="str">
            <v>6/5LB</v>
          </cell>
          <cell r="G1394">
            <v>1</v>
          </cell>
          <cell r="H1394" t="str">
            <v>Yes</v>
          </cell>
          <cell r="I1394" t="str">
            <v>CS</v>
          </cell>
        </row>
        <row r="1395">
          <cell r="B1395">
            <v>141225</v>
          </cell>
          <cell r="C1395" t="str">
            <v>C27</v>
          </cell>
          <cell r="D1395" t="str">
            <v>SEASONED WEDGE CUT</v>
          </cell>
          <cell r="E1395" t="str">
            <v>LAMB WESTON</v>
          </cell>
          <cell r="F1395" t="str">
            <v>6/5LB</v>
          </cell>
          <cell r="G1395">
            <v>0</v>
          </cell>
          <cell r="H1395" t="str">
            <v>Yes</v>
          </cell>
          <cell r="I1395" t="str">
            <v>CS</v>
          </cell>
        </row>
        <row r="1396">
          <cell r="B1396">
            <v>141226</v>
          </cell>
          <cell r="C1396">
            <v>5911</v>
          </cell>
          <cell r="D1396" t="str">
            <v>PRETZEL BITES</v>
          </cell>
          <cell r="E1396" t="str">
            <v>JTM</v>
          </cell>
          <cell r="F1396" t="str">
            <v>1/15LB</v>
          </cell>
          <cell r="G1396">
            <v>1</v>
          </cell>
          <cell r="H1396" t="str">
            <v>No</v>
          </cell>
          <cell r="I1396" t="str">
            <v>CS</v>
          </cell>
        </row>
        <row r="1397">
          <cell r="B1397">
            <v>141227</v>
          </cell>
          <cell r="C1397" t="str">
            <v>50415-WG</v>
          </cell>
          <cell r="D1397" t="str">
            <v>CHICKEN BRST PATTY FC WG</v>
          </cell>
          <cell r="E1397" t="str">
            <v>JOHN SOULES FOODS</v>
          </cell>
          <cell r="F1397" t="str">
            <v>4/5LB</v>
          </cell>
          <cell r="G1397">
            <v>0</v>
          </cell>
          <cell r="H1397" t="str">
            <v>Yes</v>
          </cell>
          <cell r="I1397" t="str">
            <v>CS</v>
          </cell>
        </row>
        <row r="1398">
          <cell r="B1398">
            <v>141228</v>
          </cell>
          <cell r="C1398">
            <v>48472</v>
          </cell>
          <cell r="D1398" t="str">
            <v>HORCHATA FRUIT JUICE</v>
          </cell>
          <cell r="E1398" t="str">
            <v>J &amp; J SNACK FOODS</v>
          </cell>
          <cell r="F1398" t="str">
            <v>96/4.4 OZ</v>
          </cell>
          <cell r="G1398">
            <v>0</v>
          </cell>
          <cell r="H1398" t="str">
            <v>Yes</v>
          </cell>
          <cell r="I1398" t="str">
            <v>CS</v>
          </cell>
        </row>
        <row r="1399">
          <cell r="B1399">
            <v>141230</v>
          </cell>
          <cell r="C1399">
            <v>48473</v>
          </cell>
          <cell r="D1399" t="str">
            <v>WATERMELON CHILI LIME JUICE</v>
          </cell>
          <cell r="E1399" t="str">
            <v>J &amp; J SNACK FOODS</v>
          </cell>
          <cell r="F1399" t="str">
            <v>96/4.4OZ</v>
          </cell>
          <cell r="G1399">
            <v>0</v>
          </cell>
          <cell r="H1399" t="str">
            <v>Yes</v>
          </cell>
          <cell r="I1399" t="str">
            <v>CS</v>
          </cell>
        </row>
        <row r="1400">
          <cell r="B1400">
            <v>141231</v>
          </cell>
          <cell r="C1400">
            <v>67103</v>
          </cell>
          <cell r="D1400" t="str">
            <v>CHICKEN WINGS</v>
          </cell>
          <cell r="E1400" t="str">
            <v>RICH CHICKS</v>
          </cell>
          <cell r="F1400" t="str">
            <v>4/5 LB</v>
          </cell>
          <cell r="G1400">
            <v>0</v>
          </cell>
          <cell r="H1400" t="str">
            <v>Yes</v>
          </cell>
          <cell r="I1400" t="str">
            <v>CS</v>
          </cell>
        </row>
        <row r="1401">
          <cell r="B1401">
            <v>141232</v>
          </cell>
          <cell r="C1401">
            <v>5321</v>
          </cell>
          <cell r="D1401" t="str">
            <v>ROLL DINNER WG</v>
          </cell>
          <cell r="E1401" t="str">
            <v>WHEAT MONTANA</v>
          </cell>
          <cell r="F1401" t="str">
            <v>144/2.3OZ</v>
          </cell>
          <cell r="G1401">
            <v>80</v>
          </cell>
          <cell r="H1401" t="str">
            <v>Yes</v>
          </cell>
          <cell r="I1401" t="str">
            <v>CS</v>
          </cell>
        </row>
        <row r="1402">
          <cell r="B1402">
            <v>141233</v>
          </cell>
          <cell r="C1402" t="str">
            <v>CAOC96</v>
          </cell>
          <cell r="D1402" t="str">
            <v>WG CINN APPLE OAT CHEWIE BAR</v>
          </cell>
          <cell r="E1402" t="str">
            <v>FAT CAT BAKERY</v>
          </cell>
          <cell r="F1402" t="str">
            <v>96/2.9OZ</v>
          </cell>
          <cell r="G1402">
            <v>361</v>
          </cell>
          <cell r="H1402" t="str">
            <v>Yes</v>
          </cell>
          <cell r="I1402" t="str">
            <v>CS</v>
          </cell>
        </row>
        <row r="1403">
          <cell r="B1403">
            <v>141234</v>
          </cell>
          <cell r="C1403">
            <v>1595</v>
          </cell>
          <cell r="D1403" t="str">
            <v>MAPLE CHIP MINI</v>
          </cell>
          <cell r="E1403" t="str">
            <v>BAKE CRAFTERS</v>
          </cell>
          <cell r="F1403" t="str">
            <v>280/.70 OZ</v>
          </cell>
          <cell r="G1403">
            <v>0</v>
          </cell>
          <cell r="H1403" t="str">
            <v>Yes</v>
          </cell>
          <cell r="I1403" t="str">
            <v>CS</v>
          </cell>
        </row>
        <row r="1404">
          <cell r="B1404">
            <v>141235</v>
          </cell>
          <cell r="C1404" t="str">
            <v>5049CE</v>
          </cell>
          <cell r="D1404" t="str">
            <v>COOKED MEATBALLS</v>
          </cell>
          <cell r="E1404" t="str">
            <v>JTM</v>
          </cell>
          <cell r="F1404" t="str">
            <v>6/5LB</v>
          </cell>
          <cell r="G1404">
            <v>0</v>
          </cell>
          <cell r="H1404" t="str">
            <v>Yes</v>
          </cell>
          <cell r="I1404" t="str">
            <v>CS</v>
          </cell>
        </row>
        <row r="1405">
          <cell r="B1405">
            <v>141236</v>
          </cell>
          <cell r="C1405" t="str">
            <v>5682CE</v>
          </cell>
          <cell r="D1405" t="str">
            <v>PATTY BEEF SIGNATURE</v>
          </cell>
          <cell r="E1405" t="str">
            <v>JTM</v>
          </cell>
          <cell r="F1405" t="str">
            <v>6/5LB</v>
          </cell>
          <cell r="G1405">
            <v>0</v>
          </cell>
          <cell r="H1405" t="str">
            <v>Yes</v>
          </cell>
          <cell r="I1405" t="str">
            <v>CS</v>
          </cell>
        </row>
        <row r="1406">
          <cell r="B1406">
            <v>141237</v>
          </cell>
          <cell r="C1406" t="str">
            <v>5632CE</v>
          </cell>
          <cell r="D1406" t="str">
            <v>STEAK SALISBURY SIGNATURE</v>
          </cell>
          <cell r="E1406" t="str">
            <v>JTM</v>
          </cell>
          <cell r="F1406" t="str">
            <v>6/5LB</v>
          </cell>
          <cell r="G1406">
            <v>0</v>
          </cell>
          <cell r="H1406" t="str">
            <v>Yes</v>
          </cell>
          <cell r="I1406" t="str">
            <v>CS</v>
          </cell>
        </row>
        <row r="1407">
          <cell r="B1407">
            <v>141238</v>
          </cell>
          <cell r="C1407" t="str">
            <v>5406CE</v>
          </cell>
          <cell r="D1407" t="str">
            <v>PORK SHREDDED BBQ SOUTHERN</v>
          </cell>
          <cell r="E1407" t="str">
            <v>JTM</v>
          </cell>
          <cell r="F1407" t="str">
            <v>6/5LB</v>
          </cell>
          <cell r="G1407">
            <v>0</v>
          </cell>
          <cell r="H1407" t="str">
            <v>Yes</v>
          </cell>
          <cell r="I1407" t="str">
            <v>CS</v>
          </cell>
        </row>
        <row r="1408">
          <cell r="B1408">
            <v>141239</v>
          </cell>
          <cell r="C1408" t="str">
            <v>5868CE</v>
          </cell>
          <cell r="D1408" t="str">
            <v>BEEF CRUMBLE COOKED W/VPP</v>
          </cell>
          <cell r="E1408" t="str">
            <v>JTM</v>
          </cell>
          <cell r="F1408" t="str">
            <v>6/5LB</v>
          </cell>
          <cell r="G1408">
            <v>0</v>
          </cell>
          <cell r="H1408" t="str">
            <v>Yes</v>
          </cell>
          <cell r="I1408" t="str">
            <v>CS</v>
          </cell>
        </row>
        <row r="1409">
          <cell r="B1409">
            <v>141240</v>
          </cell>
          <cell r="C1409" t="str">
            <v>06200/566097</v>
          </cell>
          <cell r="D1409" t="str">
            <v>SHORTCAKE STRAWBERRY SUPERSIZE</v>
          </cell>
          <cell r="E1409" t="str">
            <v>THE ORIGINAL CAKERIE</v>
          </cell>
          <cell r="F1409" t="str">
            <v>2/185OZ</v>
          </cell>
          <cell r="G1409">
            <v>0</v>
          </cell>
          <cell r="H1409" t="str">
            <v>Yes</v>
          </cell>
          <cell r="I1409" t="str">
            <v>CS</v>
          </cell>
        </row>
        <row r="1410">
          <cell r="B1410">
            <v>141241</v>
          </cell>
          <cell r="C1410" t="str">
            <v>800M</v>
          </cell>
          <cell r="D1410" t="str">
            <v>PIZZA STUFFWICH GF</v>
          </cell>
          <cell r="E1410" t="str">
            <v>TOOLS FOR SCHOOLS</v>
          </cell>
          <cell r="F1410" t="str">
            <v>48/4.5OZ</v>
          </cell>
          <cell r="G1410">
            <v>0</v>
          </cell>
          <cell r="H1410" t="str">
            <v>Yes</v>
          </cell>
          <cell r="I1410" t="str">
            <v>CS</v>
          </cell>
        </row>
        <row r="1411">
          <cell r="B1411">
            <v>141242</v>
          </cell>
          <cell r="C1411">
            <v>2019</v>
          </cell>
          <cell r="D1411" t="str">
            <v>SIDEKICK BLOOM WTERMLN LEMNDE</v>
          </cell>
          <cell r="E1411" t="str">
            <v>COUNTRY PURE FOODS</v>
          </cell>
          <cell r="F1411" t="str">
            <v>84/4.4 OZ</v>
          </cell>
          <cell r="G1411">
            <v>0</v>
          </cell>
          <cell r="H1411" t="str">
            <v>Yes</v>
          </cell>
          <cell r="I1411" t="str">
            <v>CS</v>
          </cell>
        </row>
        <row r="1412">
          <cell r="B1412">
            <v>141243</v>
          </cell>
          <cell r="C1412">
            <v>2022</v>
          </cell>
          <cell r="D1412" t="str">
            <v>SIDEKICK EEK ORANGE CREAM</v>
          </cell>
          <cell r="E1412" t="str">
            <v>COUNTRY PURE FOODS</v>
          </cell>
          <cell r="F1412" t="str">
            <v>84/4.4 OZ</v>
          </cell>
          <cell r="G1412">
            <v>0</v>
          </cell>
          <cell r="H1412" t="str">
            <v>Yes</v>
          </cell>
          <cell r="I1412" t="str">
            <v>CS</v>
          </cell>
        </row>
        <row r="1413">
          <cell r="B1413">
            <v>141244</v>
          </cell>
          <cell r="C1413">
            <v>823</v>
          </cell>
          <cell r="D1413" t="str">
            <v>CALZONE EGG CHS SUNRISE</v>
          </cell>
          <cell r="E1413" t="str">
            <v>ALBIES FOODS</v>
          </cell>
          <cell r="F1413" t="str">
            <v>48/4.5OZ</v>
          </cell>
          <cell r="G1413">
            <v>0</v>
          </cell>
          <cell r="H1413" t="str">
            <v>Yes</v>
          </cell>
          <cell r="I1413" t="str">
            <v>CS</v>
          </cell>
        </row>
        <row r="1414">
          <cell r="B1414">
            <v>141245</v>
          </cell>
          <cell r="C1414" t="str">
            <v>06204/566101</v>
          </cell>
          <cell r="D1414" t="str">
            <v>SHORTCAKE LEMON CREAM</v>
          </cell>
          <cell r="E1414" t="str">
            <v>THE ORIGINAL CAKERIE</v>
          </cell>
          <cell r="F1414" t="str">
            <v>2/185OZ</v>
          </cell>
          <cell r="G1414">
            <v>0</v>
          </cell>
          <cell r="H1414" t="str">
            <v>Yes</v>
          </cell>
          <cell r="I1414" t="str">
            <v>CS</v>
          </cell>
        </row>
        <row r="1415">
          <cell r="B1415">
            <v>141246</v>
          </cell>
          <cell r="C1415" t="str">
            <v>4310/567274</v>
          </cell>
          <cell r="D1415" t="str">
            <v>HUMMUS ROASTED RED PEPPER</v>
          </cell>
          <cell r="E1415" t="str">
            <v>GRECIAN DELIGHT</v>
          </cell>
          <cell r="F1415" t="str">
            <v>4/0.5GAL</v>
          </cell>
          <cell r="G1415">
            <v>0</v>
          </cell>
          <cell r="H1415" t="str">
            <v>Yes</v>
          </cell>
          <cell r="I1415" t="str">
            <v>CS</v>
          </cell>
        </row>
        <row r="1416">
          <cell r="B1416">
            <v>141247</v>
          </cell>
          <cell r="C1416">
            <v>86830</v>
          </cell>
          <cell r="D1416" t="str">
            <v>TORNADOS MAPLE EGG SAUSAGE WG</v>
          </cell>
          <cell r="E1416" t="str">
            <v>RUIZ</v>
          </cell>
          <cell r="F1416" t="str">
            <v>144/2.79OZ</v>
          </cell>
          <cell r="G1416">
            <v>0</v>
          </cell>
          <cell r="H1416" t="str">
            <v>Yes</v>
          </cell>
          <cell r="I1416" t="str">
            <v>CS</v>
          </cell>
        </row>
        <row r="1417">
          <cell r="B1417">
            <v>141248</v>
          </cell>
          <cell r="C1417" t="str">
            <v>60015-WG</v>
          </cell>
          <cell r="D1417" t="str">
            <v>CHICKEN BREAST FILLET CKD WG</v>
          </cell>
          <cell r="E1417" t="str">
            <v>PRO VIEW FOODS</v>
          </cell>
          <cell r="F1417" t="str">
            <v>4/5 LB</v>
          </cell>
          <cell r="G1417">
            <v>0</v>
          </cell>
          <cell r="H1417" t="str">
            <v>Yes</v>
          </cell>
          <cell r="I1417" t="str">
            <v>CS</v>
          </cell>
        </row>
        <row r="1418">
          <cell r="B1418">
            <v>141249</v>
          </cell>
          <cell r="C1418">
            <v>5253</v>
          </cell>
          <cell r="D1418" t="str">
            <v>FC CHICKEN DICED BREAST 1/2"</v>
          </cell>
          <cell r="E1418" t="str">
            <v>BRAKEBUSH</v>
          </cell>
          <cell r="F1418" t="str">
            <v>2/5LB</v>
          </cell>
          <cell r="G1418">
            <v>2</v>
          </cell>
          <cell r="H1418" t="str">
            <v>Yes</v>
          </cell>
          <cell r="I1418" t="str">
            <v>CS</v>
          </cell>
        </row>
        <row r="1419">
          <cell r="B1419">
            <v>141250</v>
          </cell>
          <cell r="C1419">
            <v>2010</v>
          </cell>
          <cell r="D1419" t="str">
            <v>SIDEKICK HOORAY BANANA CHERRY</v>
          </cell>
          <cell r="E1419" t="str">
            <v>COUNTRY PURE FOODS</v>
          </cell>
          <cell r="F1419" t="str">
            <v>84/4.4 OZ</v>
          </cell>
          <cell r="G1419">
            <v>0</v>
          </cell>
          <cell r="H1419" t="str">
            <v>Yes</v>
          </cell>
          <cell r="I1419" t="str">
            <v>CS</v>
          </cell>
        </row>
        <row r="1420">
          <cell r="B1420">
            <v>141251</v>
          </cell>
          <cell r="C1420" t="str">
            <v>004668/656048</v>
          </cell>
          <cell r="D1420" t="str">
            <v>PATTY VEGAN BURGER BEYOND MEAT</v>
          </cell>
          <cell r="E1420" t="str">
            <v>BEYOND MEAT</v>
          </cell>
          <cell r="F1420" t="str">
            <v>40/4OZ</v>
          </cell>
          <cell r="G1420">
            <v>0</v>
          </cell>
          <cell r="H1420" t="str">
            <v>Yes</v>
          </cell>
          <cell r="I1420" t="str">
            <v>CS</v>
          </cell>
        </row>
        <row r="1421">
          <cell r="B1421">
            <v>141252</v>
          </cell>
          <cell r="C1421" t="str">
            <v>13411/445813</v>
          </cell>
          <cell r="D1421" t="str">
            <v>CHERRIES RTP IQF</v>
          </cell>
          <cell r="E1421" t="str">
            <v>DOLE</v>
          </cell>
          <cell r="F1421" t="str">
            <v>2/5LB</v>
          </cell>
          <cell r="G1421">
            <v>0</v>
          </cell>
          <cell r="H1421" t="str">
            <v>Yes</v>
          </cell>
          <cell r="I1421" t="str">
            <v>CS</v>
          </cell>
        </row>
        <row r="1422">
          <cell r="B1422">
            <v>141253</v>
          </cell>
          <cell r="C1422" t="str">
            <v>10253390269/395617</v>
          </cell>
          <cell r="D1422" t="str">
            <v>DOUGH PIZZA BALLS</v>
          </cell>
          <cell r="E1422" t="str">
            <v>BONICI</v>
          </cell>
          <cell r="F1422" t="str">
            <v>1/23.75LB</v>
          </cell>
          <cell r="G1422">
            <v>0</v>
          </cell>
          <cell r="H1422" t="str">
            <v>No</v>
          </cell>
          <cell r="I1422" t="str">
            <v>CS</v>
          </cell>
        </row>
        <row r="1423">
          <cell r="B1423">
            <v>141254</v>
          </cell>
          <cell r="C1423" t="str">
            <v>CN182403</v>
          </cell>
          <cell r="D1423" t="str">
            <v>BEEF PATTY CHARBROILED</v>
          </cell>
          <cell r="E1423" t="str">
            <v>DON LEE FARMS</v>
          </cell>
          <cell r="F1423" t="str">
            <v>200/2.4OZ</v>
          </cell>
          <cell r="G1423">
            <v>0</v>
          </cell>
          <cell r="H1423" t="str">
            <v>Yes</v>
          </cell>
          <cell r="I1423" t="str">
            <v>CS</v>
          </cell>
        </row>
        <row r="1424">
          <cell r="B1424">
            <v>141255</v>
          </cell>
          <cell r="C1424" t="str">
            <v>WGDCM168-AS</v>
          </cell>
          <cell r="D1424" t="str">
            <v>DOUGH COOKIE CHOC MINT WG</v>
          </cell>
          <cell r="E1424" t="str">
            <v>FAT CAT BAKERY</v>
          </cell>
          <cell r="F1424" t="str">
            <v>168/1.75OZ</v>
          </cell>
          <cell r="G1424">
            <v>0</v>
          </cell>
          <cell r="H1424" t="str">
            <v>Yes</v>
          </cell>
          <cell r="I1424" t="str">
            <v>CS</v>
          </cell>
        </row>
        <row r="1425">
          <cell r="B1425">
            <v>141256</v>
          </cell>
          <cell r="C1425" t="str">
            <v>WGCELC168-AS</v>
          </cell>
          <cell r="D1425" t="str">
            <v>DOUGH COOKIE CELEBRATION WG</v>
          </cell>
          <cell r="E1425" t="str">
            <v>FAT CAT BAKERY</v>
          </cell>
          <cell r="F1425" t="str">
            <v>168/1.75OZ</v>
          </cell>
          <cell r="G1425">
            <v>0</v>
          </cell>
          <cell r="H1425" t="str">
            <v>Yes</v>
          </cell>
          <cell r="I1425" t="str">
            <v>CS</v>
          </cell>
        </row>
        <row r="1426">
          <cell r="B1426">
            <v>141257</v>
          </cell>
          <cell r="C1426">
            <v>10000005252</v>
          </cell>
          <cell r="D1426" t="str">
            <v>BEEF PATTY FLAME GRILLED</v>
          </cell>
          <cell r="E1426" t="str">
            <v>ADVANCE PIERRE</v>
          </cell>
          <cell r="F1426" t="str">
            <v>90/2.50OZ</v>
          </cell>
          <cell r="G1426">
            <v>0</v>
          </cell>
          <cell r="H1426" t="str">
            <v>Yes</v>
          </cell>
          <cell r="I1426" t="str">
            <v>CS</v>
          </cell>
        </row>
        <row r="1427">
          <cell r="B1427">
            <v>141258</v>
          </cell>
          <cell r="C1427">
            <v>542</v>
          </cell>
          <cell r="D1427" t="str">
            <v>BEEF RIB BBQ MINI TWIN</v>
          </cell>
          <cell r="E1427" t="str">
            <v>ADVANCE PIERRE</v>
          </cell>
          <cell r="F1427" t="str">
            <v>80/5.40OZ</v>
          </cell>
          <cell r="G1427">
            <v>0</v>
          </cell>
          <cell r="H1427" t="str">
            <v>Yes</v>
          </cell>
          <cell r="I1427" t="str">
            <v>CS</v>
          </cell>
        </row>
        <row r="1428">
          <cell r="B1428">
            <v>141259</v>
          </cell>
          <cell r="C1428">
            <v>62101</v>
          </cell>
          <cell r="D1428" t="str">
            <v>BREADSTICK TWISTED</v>
          </cell>
          <cell r="E1428" t="str">
            <v>TASTY BRANDS</v>
          </cell>
          <cell r="F1428" t="str">
            <v>250/1OZ</v>
          </cell>
          <cell r="G1428">
            <v>0</v>
          </cell>
          <cell r="H1428" t="str">
            <v>Yes</v>
          </cell>
          <cell r="I1428" t="str">
            <v>CS</v>
          </cell>
        </row>
        <row r="1429">
          <cell r="B1429">
            <v>141260</v>
          </cell>
          <cell r="C1429">
            <v>631</v>
          </cell>
          <cell r="D1429" t="str">
            <v>PANCAKE MINI STRAWBERRY WG IW</v>
          </cell>
          <cell r="E1429" t="str">
            <v>DEWAFELBAKKER</v>
          </cell>
          <cell r="F1429" t="str">
            <v>72/3OZ</v>
          </cell>
          <cell r="G1429">
            <v>19</v>
          </cell>
          <cell r="H1429" t="str">
            <v>Yes</v>
          </cell>
          <cell r="I1429" t="str">
            <v>CS</v>
          </cell>
        </row>
        <row r="1430">
          <cell r="B1430">
            <v>141261</v>
          </cell>
          <cell r="C1430">
            <v>20201</v>
          </cell>
          <cell r="D1430" t="str">
            <v>CHICKEN BREAST CHUNK BRD WG LS</v>
          </cell>
          <cell r="E1430" t="str">
            <v>FIT FOODZ</v>
          </cell>
          <cell r="F1430" t="str">
            <v>2/5LB</v>
          </cell>
          <cell r="G1430">
            <v>0</v>
          </cell>
          <cell r="H1430" t="str">
            <v>Yes</v>
          </cell>
          <cell r="I1430" t="str">
            <v>CS</v>
          </cell>
        </row>
        <row r="1431">
          <cell r="B1431">
            <v>141262</v>
          </cell>
          <cell r="C1431">
            <v>20204</v>
          </cell>
          <cell r="D1431" t="str">
            <v>CHICKEN BRD BBQ BREAST CHUNK</v>
          </cell>
          <cell r="E1431" t="str">
            <v>FIT FOODZ</v>
          </cell>
          <cell r="F1431" t="str">
            <v>2/5LB</v>
          </cell>
          <cell r="G1431">
            <v>0</v>
          </cell>
          <cell r="H1431" t="str">
            <v>Yes</v>
          </cell>
          <cell r="I1431" t="str">
            <v>CS</v>
          </cell>
        </row>
        <row r="1432">
          <cell r="B1432">
            <v>141263</v>
          </cell>
          <cell r="C1432" t="str">
            <v>20211SF</v>
          </cell>
          <cell r="D1432" t="str">
            <v>CHICKEN POPCORN BREAST  SPICY</v>
          </cell>
          <cell r="E1432" t="str">
            <v>FIT FOODZ</v>
          </cell>
          <cell r="F1432" t="str">
            <v>2/5LB</v>
          </cell>
          <cell r="G1432">
            <v>0</v>
          </cell>
          <cell r="H1432" t="str">
            <v>Yes</v>
          </cell>
          <cell r="I1432" t="str">
            <v>CS</v>
          </cell>
        </row>
        <row r="1433">
          <cell r="B1433">
            <v>141264</v>
          </cell>
          <cell r="C1433">
            <v>16835</v>
          </cell>
          <cell r="D1433" t="str">
            <v>BISQUE ROASTED RED PEPPER</v>
          </cell>
          <cell r="E1433" t="str">
            <v>CAMPBELL'S</v>
          </cell>
          <cell r="F1433" t="str">
            <v>4/4LB</v>
          </cell>
          <cell r="G1433">
            <v>0</v>
          </cell>
          <cell r="H1433" t="str">
            <v>Yes</v>
          </cell>
          <cell r="I1433" t="str">
            <v>CS</v>
          </cell>
        </row>
        <row r="1434">
          <cell r="B1434">
            <v>141265</v>
          </cell>
          <cell r="C1434">
            <v>26832</v>
          </cell>
          <cell r="D1434" t="str">
            <v>POBLANO AND WHITE CHEDDAR</v>
          </cell>
          <cell r="E1434" t="str">
            <v>CAMPBELL'S</v>
          </cell>
          <cell r="F1434" t="str">
            <v>4/4LB</v>
          </cell>
          <cell r="G1434">
            <v>0</v>
          </cell>
          <cell r="H1434" t="str">
            <v>Yes</v>
          </cell>
          <cell r="I1434" t="str">
            <v>CS</v>
          </cell>
        </row>
        <row r="1435">
          <cell r="B1435">
            <v>141266</v>
          </cell>
          <cell r="C1435">
            <v>21081</v>
          </cell>
          <cell r="D1435" t="str">
            <v>TOMATO BISQUE AND BASIL</v>
          </cell>
          <cell r="E1435" t="str">
            <v>CAMPBELL'S</v>
          </cell>
          <cell r="F1435" t="str">
            <v>4/4LB</v>
          </cell>
          <cell r="G1435">
            <v>2</v>
          </cell>
          <cell r="H1435" t="str">
            <v>Yes</v>
          </cell>
          <cell r="I1435" t="str">
            <v>CS</v>
          </cell>
        </row>
        <row r="1436">
          <cell r="B1436">
            <v>141267</v>
          </cell>
          <cell r="C1436">
            <v>5213</v>
          </cell>
          <cell r="D1436" t="str">
            <v>CHICKEN BREAST FILLET STRIPS</v>
          </cell>
          <cell r="E1436" t="str">
            <v>BRAKEBUSH</v>
          </cell>
          <cell r="F1436" t="str">
            <v>2/5LB</v>
          </cell>
          <cell r="G1436">
            <v>0</v>
          </cell>
          <cell r="H1436" t="str">
            <v>Yes</v>
          </cell>
          <cell r="I1436" t="str">
            <v>CS</v>
          </cell>
        </row>
        <row r="1437">
          <cell r="B1437">
            <v>141268</v>
          </cell>
          <cell r="C1437" t="str">
            <v>40020A</v>
          </cell>
          <cell r="D1437" t="str">
            <v>TEXAS TOAST APPLE CINNAMON</v>
          </cell>
          <cell r="E1437" t="str">
            <v>NATIONAL FOOD GROUP</v>
          </cell>
          <cell r="F1437" t="str">
            <v>96/3.3 OZ</v>
          </cell>
          <cell r="G1437">
            <v>0</v>
          </cell>
          <cell r="H1437" t="str">
            <v>Yes</v>
          </cell>
          <cell r="I1437" t="str">
            <v>CS</v>
          </cell>
        </row>
        <row r="1438">
          <cell r="B1438">
            <v>141269</v>
          </cell>
          <cell r="C1438">
            <v>99890</v>
          </cell>
          <cell r="D1438" t="str">
            <v>MAC AND CHEESE WG</v>
          </cell>
          <cell r="E1438" t="str">
            <v>TABATCHNICK</v>
          </cell>
          <cell r="F1438" t="str">
            <v>4/5LB</v>
          </cell>
          <cell r="G1438">
            <v>0</v>
          </cell>
          <cell r="H1438" t="str">
            <v>Yes</v>
          </cell>
          <cell r="I1438" t="str">
            <v>CS</v>
          </cell>
        </row>
        <row r="1439">
          <cell r="B1439">
            <v>141270</v>
          </cell>
          <cell r="C1439">
            <v>90503</v>
          </cell>
          <cell r="D1439" t="str">
            <v>PIZZA BREAKFAST GRAVY</v>
          </cell>
          <cell r="E1439" t="str">
            <v>WILD MIKE'S</v>
          </cell>
          <cell r="F1439" t="str">
            <v>160/2.79OZ</v>
          </cell>
          <cell r="G1439">
            <v>0</v>
          </cell>
          <cell r="H1439" t="str">
            <v>Yes</v>
          </cell>
          <cell r="I1439" t="str">
            <v>CS</v>
          </cell>
        </row>
        <row r="1440">
          <cell r="B1440">
            <v>141271</v>
          </cell>
          <cell r="C1440">
            <v>809060</v>
          </cell>
          <cell r="D1440" t="str">
            <v>CHICKEN SLIDER BRD HOT N SPICY IW</v>
          </cell>
          <cell r="E1440" t="str">
            <v>INTEGRATED</v>
          </cell>
          <cell r="F1440" t="str">
            <v>75/5OZ</v>
          </cell>
          <cell r="G1440">
            <v>24</v>
          </cell>
          <cell r="H1440" t="str">
            <v>Yes</v>
          </cell>
          <cell r="I1440" t="str">
            <v>CS</v>
          </cell>
        </row>
        <row r="1441">
          <cell r="B1441">
            <v>141272</v>
          </cell>
          <cell r="C1441" t="str">
            <v>401014/689505</v>
          </cell>
          <cell r="D1441" t="str">
            <v>CHICKEN TENDERS BRD FC GF WG</v>
          </cell>
          <cell r="E1441" t="str">
            <v>SOMMA FOODS</v>
          </cell>
          <cell r="F1441" t="str">
            <v>6/5 LBS</v>
          </cell>
          <cell r="G1441">
            <v>0</v>
          </cell>
          <cell r="H1441" t="str">
            <v>Yes</v>
          </cell>
          <cell r="I1441" t="str">
            <v>CS</v>
          </cell>
        </row>
        <row r="1442">
          <cell r="B1442">
            <v>141273</v>
          </cell>
          <cell r="C1442">
            <v>1179</v>
          </cell>
          <cell r="D1442" t="str">
            <v>BREAD PITA HERBED</v>
          </cell>
          <cell r="E1442" t="str">
            <v>FATHERS TABLE</v>
          </cell>
          <cell r="F1442" t="str">
            <v>216/2OZ</v>
          </cell>
          <cell r="G1442">
            <v>0</v>
          </cell>
          <cell r="H1442" t="str">
            <v>Yes</v>
          </cell>
          <cell r="I1442" t="str">
            <v>CS</v>
          </cell>
        </row>
        <row r="1443">
          <cell r="B1443">
            <v>141274</v>
          </cell>
          <cell r="C1443" t="str">
            <v>5502CE</v>
          </cell>
          <cell r="D1443" t="str">
            <v>SPAGHETTI AND MEAT SAUCE IW</v>
          </cell>
          <cell r="E1443" t="str">
            <v>JTM</v>
          </cell>
          <cell r="F1443" t="str">
            <v>30/8OZ</v>
          </cell>
          <cell r="G1443">
            <v>0</v>
          </cell>
          <cell r="H1443" t="str">
            <v>Yes</v>
          </cell>
          <cell r="I1443" t="str">
            <v>CS</v>
          </cell>
        </row>
        <row r="1444">
          <cell r="B1444">
            <v>141275</v>
          </cell>
          <cell r="C1444" t="str">
            <v>5501CE</v>
          </cell>
          <cell r="D1444" t="str">
            <v>ROTINI WITH MEAT SAUCE</v>
          </cell>
          <cell r="E1444" t="str">
            <v>JTM</v>
          </cell>
          <cell r="F1444" t="str">
            <v>30/8OZ</v>
          </cell>
          <cell r="G1444">
            <v>0</v>
          </cell>
          <cell r="H1444" t="str">
            <v>Yes</v>
          </cell>
          <cell r="I1444" t="str">
            <v>CS</v>
          </cell>
        </row>
        <row r="1445">
          <cell r="B1445">
            <v>141276</v>
          </cell>
          <cell r="C1445" t="str">
            <v>1047/382629</v>
          </cell>
          <cell r="D1445" t="str">
            <v>BROWNIE CHOCOLATE CHUNK</v>
          </cell>
          <cell r="E1445" t="str">
            <v>SWEET STREET DESSERTS</v>
          </cell>
          <cell r="F1445" t="str">
            <v>4/2.81LB</v>
          </cell>
          <cell r="G1445">
            <v>0</v>
          </cell>
          <cell r="H1445" t="str">
            <v>Yes</v>
          </cell>
          <cell r="I1445" t="str">
            <v>CS</v>
          </cell>
        </row>
        <row r="1446">
          <cell r="B1446">
            <v>141277</v>
          </cell>
          <cell r="C1446" t="str">
            <v>0145/356610</v>
          </cell>
          <cell r="D1446" t="str">
            <v>BAR SQUARE LEMONADE</v>
          </cell>
          <cell r="E1446" t="str">
            <v>SWEET STREET DESSERTS</v>
          </cell>
          <cell r="F1446" t="str">
            <v>4/2.3LB</v>
          </cell>
          <cell r="G1446">
            <v>0</v>
          </cell>
          <cell r="H1446" t="str">
            <v>Yes</v>
          </cell>
          <cell r="I1446" t="str">
            <v>CS</v>
          </cell>
        </row>
        <row r="1447">
          <cell r="B1447">
            <v>141278</v>
          </cell>
          <cell r="C1447" t="str">
            <v>MLSGIN144/673923</v>
          </cell>
          <cell r="D1447" t="str">
            <v>VEGGIE BRKFST SAUS PATTIES</v>
          </cell>
          <cell r="E1447" t="str">
            <v>DR. PRAEGERS</v>
          </cell>
          <cell r="F1447" t="str">
            <v>55/1.44 OZ</v>
          </cell>
          <cell r="G1447">
            <v>0</v>
          </cell>
          <cell r="H1447" t="str">
            <v>Yes</v>
          </cell>
          <cell r="I1447" t="str">
            <v>CS</v>
          </cell>
        </row>
        <row r="1448">
          <cell r="B1448">
            <v>141279</v>
          </cell>
          <cell r="C1448">
            <v>1000068236</v>
          </cell>
          <cell r="D1448" t="str">
            <v>GRAHAM WAFER PB STRAWBERRY WG</v>
          </cell>
          <cell r="E1448" t="str">
            <v>ADVANCE PIERRE</v>
          </cell>
          <cell r="F1448" t="str">
            <v>160/2.3OZ</v>
          </cell>
          <cell r="G1448">
            <v>0</v>
          </cell>
          <cell r="H1448" t="str">
            <v>Yes</v>
          </cell>
          <cell r="I1448" t="str">
            <v>CS</v>
          </cell>
        </row>
        <row r="1449">
          <cell r="B1449">
            <v>141280</v>
          </cell>
          <cell r="C1449" t="str">
            <v>389497/389497</v>
          </cell>
          <cell r="D1449" t="str">
            <v>SQUASH YELLOW SLICED IQF</v>
          </cell>
          <cell r="E1449" t="str">
            <v>INN FOODS</v>
          </cell>
          <cell r="F1449" t="str">
            <v>12/3LB</v>
          </cell>
          <cell r="G1449">
            <v>0</v>
          </cell>
          <cell r="H1449" t="str">
            <v>Yes</v>
          </cell>
          <cell r="I1449" t="str">
            <v>CS</v>
          </cell>
        </row>
        <row r="1450">
          <cell r="B1450">
            <v>141281</v>
          </cell>
          <cell r="C1450" t="str">
            <v>N32225B</v>
          </cell>
          <cell r="D1450" t="str">
            <v>BEEF 100% TRIPLE B BURGER</v>
          </cell>
          <cell r="E1450" t="str">
            <v>INTEGRATED</v>
          </cell>
          <cell r="F1450" t="str">
            <v>140/2.25OZ</v>
          </cell>
          <cell r="G1450">
            <v>0</v>
          </cell>
          <cell r="H1450" t="str">
            <v>Yes</v>
          </cell>
          <cell r="I1450" t="str">
            <v>CS</v>
          </cell>
        </row>
        <row r="1451">
          <cell r="B1451">
            <v>141284</v>
          </cell>
          <cell r="C1451" t="str">
            <v>702195/647906</v>
          </cell>
          <cell r="D1451" t="str">
            <v>TWINKIE FUDGE</v>
          </cell>
          <cell r="E1451" t="str">
            <v>HOSTESS</v>
          </cell>
          <cell r="F1451" t="str">
            <v>6CT</v>
          </cell>
          <cell r="G1451">
            <v>0</v>
          </cell>
          <cell r="H1451" t="str">
            <v>Yes</v>
          </cell>
          <cell r="I1451" t="str">
            <v>BX</v>
          </cell>
        </row>
        <row r="1452">
          <cell r="B1452">
            <v>141285</v>
          </cell>
          <cell r="C1452">
            <v>86001</v>
          </cell>
          <cell r="D1452" t="str">
            <v>BURRITO BEAN CHEESE WG IW</v>
          </cell>
          <cell r="E1452" t="str">
            <v>MCI FOODS/LOS CABOS</v>
          </cell>
          <cell r="F1452" t="str">
            <v>36/6.25OZ</v>
          </cell>
          <cell r="G1452">
            <v>0</v>
          </cell>
          <cell r="H1452" t="str">
            <v>Yes</v>
          </cell>
          <cell r="I1452" t="str">
            <v>CS</v>
          </cell>
        </row>
        <row r="1453">
          <cell r="B1453">
            <v>141286</v>
          </cell>
          <cell r="C1453">
            <v>79301</v>
          </cell>
          <cell r="D1453" t="str">
            <v>BROOKIE CHOCCHP WG IW</v>
          </cell>
          <cell r="E1453" t="str">
            <v>BONZER</v>
          </cell>
          <cell r="F1453" t="str">
            <v>100/1.8OZ</v>
          </cell>
          <cell r="G1453">
            <v>0</v>
          </cell>
          <cell r="H1453" t="str">
            <v>Yes</v>
          </cell>
          <cell r="I1453" t="str">
            <v>CS</v>
          </cell>
        </row>
        <row r="1454">
          <cell r="B1454">
            <v>141287</v>
          </cell>
          <cell r="C1454">
            <v>14505</v>
          </cell>
          <cell r="D1454" t="str">
            <v>HULA COOLER</v>
          </cell>
          <cell r="E1454" t="str">
            <v>WELCH'S</v>
          </cell>
          <cell r="F1454" t="str">
            <v>60/4OZ</v>
          </cell>
          <cell r="G1454">
            <v>560</v>
          </cell>
          <cell r="H1454" t="str">
            <v>Yes</v>
          </cell>
          <cell r="I1454" t="str">
            <v>CS</v>
          </cell>
        </row>
        <row r="1455">
          <cell r="B1455">
            <v>141288</v>
          </cell>
          <cell r="C1455">
            <v>14605</v>
          </cell>
          <cell r="D1455" t="str">
            <v>PASSIONFRUIT ORANGE GUAVA</v>
          </cell>
          <cell r="E1455" t="str">
            <v>WELCH'S</v>
          </cell>
          <cell r="F1455" t="str">
            <v>40/6OZ</v>
          </cell>
          <cell r="G1455">
            <v>0</v>
          </cell>
          <cell r="H1455" t="str">
            <v>Yes</v>
          </cell>
          <cell r="I1455" t="str">
            <v>CS</v>
          </cell>
        </row>
        <row r="1456">
          <cell r="B1456">
            <v>141289</v>
          </cell>
          <cell r="C1456" t="str">
            <v>51661/599484</v>
          </cell>
          <cell r="D1456" t="str">
            <v>MUFFIN BLUEBERRY</v>
          </cell>
          <cell r="E1456" t="str">
            <v>MUFFIN TOWN</v>
          </cell>
          <cell r="F1456" t="str">
            <v>72/2OZ</v>
          </cell>
          <cell r="G1456">
            <v>0</v>
          </cell>
          <cell r="H1456" t="str">
            <v>Yes</v>
          </cell>
          <cell r="I1456" t="str">
            <v>CS</v>
          </cell>
        </row>
        <row r="1457">
          <cell r="B1457">
            <v>141290</v>
          </cell>
          <cell r="C1457">
            <v>16601</v>
          </cell>
          <cell r="D1457" t="str">
            <v>TROPICAL TRIO</v>
          </cell>
          <cell r="E1457" t="str">
            <v>COOL TROPICS</v>
          </cell>
          <cell r="F1457" t="str">
            <v>40/6OZ</v>
          </cell>
          <cell r="G1457">
            <v>0</v>
          </cell>
          <cell r="H1457" t="str">
            <v>Yes</v>
          </cell>
          <cell r="I1457" t="str">
            <v>CS</v>
          </cell>
        </row>
        <row r="1458">
          <cell r="B1458">
            <v>141291</v>
          </cell>
          <cell r="C1458" t="str">
            <v>51670/599486</v>
          </cell>
          <cell r="D1458" t="str">
            <v>MUFFIN CHOCOLATE CHIP</v>
          </cell>
          <cell r="E1458" t="str">
            <v>MUFFIN TOWN</v>
          </cell>
          <cell r="F1458" t="str">
            <v>72/2OZ</v>
          </cell>
          <cell r="G1458">
            <v>0</v>
          </cell>
          <cell r="H1458" t="str">
            <v>Yes</v>
          </cell>
          <cell r="I1458" t="str">
            <v>CS</v>
          </cell>
        </row>
        <row r="1459">
          <cell r="B1459">
            <v>141292</v>
          </cell>
          <cell r="C1459" t="str">
            <v>SVB-SWIN33</v>
          </cell>
          <cell r="D1459" t="str">
            <v>BLACK BEAN VEGGIE BURGER</v>
          </cell>
          <cell r="E1459" t="str">
            <v>DR. PRAEGERS</v>
          </cell>
          <cell r="F1459" t="str">
            <v>1/10#</v>
          </cell>
          <cell r="G1459">
            <v>5</v>
          </cell>
          <cell r="H1459" t="str">
            <v>Yes</v>
          </cell>
          <cell r="I1459" t="str">
            <v>CS</v>
          </cell>
        </row>
        <row r="1460">
          <cell r="B1460">
            <v>141293</v>
          </cell>
          <cell r="C1460" t="str">
            <v>7059/676511</v>
          </cell>
          <cell r="D1460" t="str">
            <v>ULTRA MINI SUPER LEMON</v>
          </cell>
          <cell r="E1460" t="str">
            <v>SUPER BAKERY</v>
          </cell>
          <cell r="F1460" t="str">
            <v>120/2 OZ</v>
          </cell>
          <cell r="G1460">
            <v>0</v>
          </cell>
          <cell r="H1460" t="str">
            <v>Yes</v>
          </cell>
          <cell r="I1460" t="str">
            <v>CS</v>
          </cell>
        </row>
        <row r="1461">
          <cell r="B1461">
            <v>141294</v>
          </cell>
          <cell r="C1461">
            <v>809055</v>
          </cell>
          <cell r="D1461" t="str">
            <v>CHICKEN SLIDERS BRD WG BUN IW</v>
          </cell>
          <cell r="E1461" t="str">
            <v>INTEGRATED</v>
          </cell>
          <cell r="F1461" t="str">
            <v>75/5OZ</v>
          </cell>
          <cell r="G1461">
            <v>1</v>
          </cell>
          <cell r="H1461" t="str">
            <v>Yes</v>
          </cell>
          <cell r="I1461" t="str">
            <v>CS</v>
          </cell>
        </row>
        <row r="1462">
          <cell r="B1462">
            <v>141295</v>
          </cell>
          <cell r="C1462">
            <v>659149</v>
          </cell>
          <cell r="D1462" t="str">
            <v>MEAT LOVERS BOWLS</v>
          </cell>
          <cell r="E1462" t="str">
            <v>JIMMY DEAN</v>
          </cell>
          <cell r="F1462" t="str">
            <v>1/8CT</v>
          </cell>
          <cell r="G1462">
            <v>0</v>
          </cell>
          <cell r="H1462" t="str">
            <v>No</v>
          </cell>
          <cell r="I1462" t="str">
            <v>BX</v>
          </cell>
        </row>
        <row r="1463">
          <cell r="B1463">
            <v>141296</v>
          </cell>
          <cell r="C1463">
            <v>118500</v>
          </cell>
          <cell r="D1463" t="str">
            <v>BAKED POTATO</v>
          </cell>
          <cell r="E1463" t="str">
            <v>POTATO PRODUCTS OF IDAHO</v>
          </cell>
          <cell r="F1463" t="str">
            <v>100/8OZ</v>
          </cell>
          <cell r="G1463">
            <v>0</v>
          </cell>
          <cell r="H1463" t="str">
            <v>Yes</v>
          </cell>
          <cell r="I1463" t="str">
            <v>CS</v>
          </cell>
        </row>
        <row r="1464">
          <cell r="B1464">
            <v>141297</v>
          </cell>
          <cell r="C1464">
            <v>17001</v>
          </cell>
          <cell r="D1464" t="str">
            <v>LAUSD WELCH'S GRAPE APPLE CUPS</v>
          </cell>
          <cell r="E1464" t="str">
            <v>WELCH'S</v>
          </cell>
          <cell r="F1464" t="str">
            <v>96/4OZ</v>
          </cell>
          <cell r="G1464">
            <v>0</v>
          </cell>
          <cell r="H1464" t="str">
            <v>Yes</v>
          </cell>
          <cell r="I1464" t="str">
            <v>CS</v>
          </cell>
        </row>
        <row r="1465">
          <cell r="B1465">
            <v>141298</v>
          </cell>
          <cell r="C1465">
            <v>680579</v>
          </cell>
          <cell r="D1465" t="str">
            <v>COOKIE CREME BROWNIE</v>
          </cell>
          <cell r="E1465" t="str">
            <v>HOSTESS</v>
          </cell>
          <cell r="F1465" t="str">
            <v>6/2.89 OZ</v>
          </cell>
          <cell r="G1465">
            <v>0</v>
          </cell>
          <cell r="H1465" t="str">
            <v>No</v>
          </cell>
          <cell r="I1465" t="str">
            <v>BX</v>
          </cell>
        </row>
        <row r="1466">
          <cell r="B1466">
            <v>141299</v>
          </cell>
          <cell r="C1466">
            <v>10420</v>
          </cell>
          <cell r="D1466" t="str">
            <v>LAUSD BROCCOLI FLORETS</v>
          </cell>
          <cell r="E1466" t="str">
            <v>NORPAC</v>
          </cell>
          <cell r="F1466" t="str">
            <v>12/2#</v>
          </cell>
          <cell r="G1466">
            <v>0</v>
          </cell>
          <cell r="H1466" t="str">
            <v>No</v>
          </cell>
          <cell r="I1466" t="str">
            <v>CS</v>
          </cell>
        </row>
        <row r="1467">
          <cell r="B1467">
            <v>141300</v>
          </cell>
          <cell r="C1467" t="str">
            <v>CN752253</v>
          </cell>
          <cell r="D1467" t="str">
            <v>SALISBURY STEAK</v>
          </cell>
          <cell r="E1467" t="str">
            <v>DON LEE FARMS</v>
          </cell>
          <cell r="F1467" t="str">
            <v>240/2.25OZ</v>
          </cell>
          <cell r="G1467">
            <v>0</v>
          </cell>
          <cell r="H1467" t="str">
            <v>Yes</v>
          </cell>
          <cell r="I1467" t="str">
            <v>CS</v>
          </cell>
        </row>
        <row r="1468">
          <cell r="B1468">
            <v>141301</v>
          </cell>
          <cell r="C1468" t="str">
            <v>101014C</v>
          </cell>
          <cell r="D1468" t="str">
            <v>CHICKEN TENDERS GF</v>
          </cell>
          <cell r="E1468" t="str">
            <v>SOMMA FOODS</v>
          </cell>
          <cell r="F1468" t="str">
            <v>123/3.9OZ</v>
          </cell>
          <cell r="G1468">
            <v>0</v>
          </cell>
          <cell r="H1468" t="str">
            <v>Yes</v>
          </cell>
          <cell r="I1468" t="str">
            <v>CS</v>
          </cell>
        </row>
        <row r="1469">
          <cell r="B1469">
            <v>141302</v>
          </cell>
          <cell r="C1469">
            <v>10525</v>
          </cell>
          <cell r="D1469" t="str">
            <v>COOKIE CANDY WG</v>
          </cell>
          <cell r="E1469" t="str">
            <v>TOOLS FOR SCHOOLS</v>
          </cell>
          <cell r="F1469" t="str">
            <v>250/.9OZ</v>
          </cell>
          <cell r="G1469">
            <v>0</v>
          </cell>
          <cell r="H1469" t="str">
            <v>Yes</v>
          </cell>
          <cell r="I1469" t="str">
            <v>CS</v>
          </cell>
        </row>
        <row r="1470">
          <cell r="B1470">
            <v>141303</v>
          </cell>
          <cell r="C1470" t="str">
            <v>RS6862</v>
          </cell>
          <cell r="D1470" t="str">
            <v>MUFFIN CHOCO CHIP FLAT WG</v>
          </cell>
          <cell r="E1470" t="str">
            <v>RIGHT START FOODS</v>
          </cell>
          <cell r="F1470" t="str">
            <v>81/3.3OZ</v>
          </cell>
          <cell r="G1470">
            <v>0</v>
          </cell>
          <cell r="H1470" t="str">
            <v>Yes</v>
          </cell>
          <cell r="I1470" t="str">
            <v>CS</v>
          </cell>
        </row>
        <row r="1471">
          <cell r="B1471">
            <v>141304</v>
          </cell>
          <cell r="C1471">
            <v>84440</v>
          </cell>
          <cell r="D1471" t="str">
            <v>BROOKIE BITE WG IW</v>
          </cell>
          <cell r="E1471" t="str">
            <v>BUENA VISTA</v>
          </cell>
          <cell r="F1471" t="str">
            <v>96/1.5OZ</v>
          </cell>
          <cell r="G1471">
            <v>12</v>
          </cell>
          <cell r="H1471" t="str">
            <v>Yes</v>
          </cell>
          <cell r="I1471" t="str">
            <v>CS</v>
          </cell>
        </row>
        <row r="1472">
          <cell r="B1472">
            <v>141305</v>
          </cell>
          <cell r="C1472">
            <v>79715</v>
          </cell>
          <cell r="D1472" t="str">
            <v>COOKIE CANDY WG IW</v>
          </cell>
          <cell r="E1472" t="str">
            <v>BUENA VISTA</v>
          </cell>
          <cell r="F1472" t="str">
            <v>120/1.5OZ</v>
          </cell>
          <cell r="G1472">
            <v>0</v>
          </cell>
          <cell r="H1472" t="str">
            <v>Yes</v>
          </cell>
          <cell r="I1472" t="str">
            <v>CS</v>
          </cell>
        </row>
        <row r="1473">
          <cell r="B1473">
            <v>141306</v>
          </cell>
          <cell r="C1473">
            <v>78715</v>
          </cell>
          <cell r="D1473" t="str">
            <v>COOKIE DOUGH CANDY WG</v>
          </cell>
          <cell r="E1473" t="str">
            <v>BUENA VISTA</v>
          </cell>
          <cell r="F1473" t="str">
            <v>210/1.5OZ</v>
          </cell>
          <cell r="G1473">
            <v>0</v>
          </cell>
          <cell r="H1473" t="str">
            <v>Yes</v>
          </cell>
          <cell r="I1473" t="str">
            <v>CS</v>
          </cell>
        </row>
        <row r="1474">
          <cell r="B1474">
            <v>141307</v>
          </cell>
          <cell r="C1474" t="str">
            <v>46025-70407-00</v>
          </cell>
          <cell r="D1474" t="str">
            <v>EGG FRIED WITH BLACK PEPPER</v>
          </cell>
          <cell r="E1474" t="str">
            <v>MICHAEL FOODS</v>
          </cell>
          <cell r="F1474" t="str">
            <v>168/1.5OZ</v>
          </cell>
          <cell r="G1474">
            <v>0</v>
          </cell>
          <cell r="H1474" t="str">
            <v>Yes</v>
          </cell>
          <cell r="I1474" t="str">
            <v>CS</v>
          </cell>
        </row>
        <row r="1475">
          <cell r="B1475">
            <v>141308</v>
          </cell>
          <cell r="C1475">
            <v>799</v>
          </cell>
          <cell r="D1475" t="str">
            <v>TAMALE CHICKEN MINI</v>
          </cell>
          <cell r="E1475" t="str">
            <v>DEL REAL</v>
          </cell>
          <cell r="F1475" t="str">
            <v>12/6CT</v>
          </cell>
          <cell r="G1475">
            <v>0</v>
          </cell>
          <cell r="H1475" t="str">
            <v>Yes</v>
          </cell>
          <cell r="I1475" t="str">
            <v>CS</v>
          </cell>
        </row>
        <row r="1476">
          <cell r="B1476">
            <v>141309</v>
          </cell>
          <cell r="C1476" t="str">
            <v>TBC35</v>
          </cell>
          <cell r="D1476" t="str">
            <v>BEEF TACO BULK</v>
          </cell>
          <cell r="E1476" t="str">
            <v>MICHAEL B'S BESTWAY</v>
          </cell>
          <cell r="F1476" t="str">
            <v>100/2.2 OZ</v>
          </cell>
          <cell r="G1476">
            <v>0</v>
          </cell>
          <cell r="H1476" t="str">
            <v>Yes</v>
          </cell>
          <cell r="I1476" t="str">
            <v>CS</v>
          </cell>
        </row>
        <row r="1477">
          <cell r="B1477">
            <v>141310</v>
          </cell>
          <cell r="C1477" t="str">
            <v>CNK10500</v>
          </cell>
          <cell r="D1477" t="str">
            <v>SAUCE SPAGHETTI WITH BEEF</v>
          </cell>
          <cell r="E1477" t="str">
            <v>DON LEE FARMS</v>
          </cell>
          <cell r="F1477" t="str">
            <v>90/5.33OZ</v>
          </cell>
          <cell r="G1477">
            <v>0</v>
          </cell>
          <cell r="H1477" t="str">
            <v>No</v>
          </cell>
          <cell r="I1477" t="str">
            <v>CS</v>
          </cell>
        </row>
        <row r="1478">
          <cell r="B1478">
            <v>141311</v>
          </cell>
          <cell r="C1478" t="str">
            <v>097068/447338</v>
          </cell>
          <cell r="D1478" t="str">
            <v>MEATBALL MOZZ HOT POCKET IW</v>
          </cell>
          <cell r="E1478" t="str">
            <v>HOT POCKETS</v>
          </cell>
          <cell r="F1478" t="str">
            <v>12/8 OZ</v>
          </cell>
          <cell r="G1478">
            <v>1</v>
          </cell>
          <cell r="H1478" t="str">
            <v>Yes</v>
          </cell>
          <cell r="I1478" t="str">
            <v>CS</v>
          </cell>
        </row>
        <row r="1479">
          <cell r="B1479">
            <v>141312</v>
          </cell>
          <cell r="C1479" t="str">
            <v>097020/447333</v>
          </cell>
          <cell r="D1479" t="str">
            <v>HAM AND CHEESE HOT POCKET IW</v>
          </cell>
          <cell r="E1479" t="str">
            <v>HOT POCKETS</v>
          </cell>
          <cell r="F1479" t="str">
            <v>12/8 OZ</v>
          </cell>
          <cell r="G1479">
            <v>0</v>
          </cell>
          <cell r="H1479" t="str">
            <v>Yes</v>
          </cell>
          <cell r="I1479" t="str">
            <v>CS</v>
          </cell>
        </row>
        <row r="1480">
          <cell r="B1480">
            <v>141313</v>
          </cell>
          <cell r="C1480" t="str">
            <v>097037/447335</v>
          </cell>
          <cell r="D1480" t="str">
            <v>PEPP PIZZA HOT POCKET IW</v>
          </cell>
          <cell r="E1480" t="str">
            <v>HOT POCKETS</v>
          </cell>
          <cell r="F1480" t="str">
            <v>12/8 OZ</v>
          </cell>
          <cell r="G1480">
            <v>0</v>
          </cell>
          <cell r="H1480" t="str">
            <v>Yes</v>
          </cell>
          <cell r="I1480" t="str">
            <v>CS</v>
          </cell>
        </row>
        <row r="1481">
          <cell r="B1481">
            <v>141314</v>
          </cell>
          <cell r="C1481">
            <v>11656</v>
          </cell>
          <cell r="D1481" t="str">
            <v>LAUSD DICED CARROTS</v>
          </cell>
          <cell r="E1481" t="str">
            <v>NORPAC</v>
          </cell>
          <cell r="F1481" t="str">
            <v>12/2#</v>
          </cell>
          <cell r="G1481">
            <v>0</v>
          </cell>
          <cell r="H1481" t="str">
            <v>No</v>
          </cell>
          <cell r="I1481" t="str">
            <v>CS</v>
          </cell>
        </row>
        <row r="1482">
          <cell r="B1482">
            <v>141315</v>
          </cell>
          <cell r="C1482">
            <v>30208</v>
          </cell>
          <cell r="D1482" t="str">
            <v>LAUSD SPINACH CHOPPED</v>
          </cell>
          <cell r="E1482" t="str">
            <v>NORPAC</v>
          </cell>
          <cell r="F1482" t="str">
            <v>12/3#</v>
          </cell>
          <cell r="G1482">
            <v>0</v>
          </cell>
          <cell r="H1482" t="str">
            <v>No</v>
          </cell>
          <cell r="I1482" t="str">
            <v>CS</v>
          </cell>
        </row>
        <row r="1483">
          <cell r="B1483">
            <v>141316</v>
          </cell>
          <cell r="C1483" t="str">
            <v>F5861</v>
          </cell>
          <cell r="D1483" t="str">
            <v>3.5" WG SLICED ENGLISH MUFFIN</v>
          </cell>
          <cell r="E1483" t="str">
            <v>PAPAPITA BAKERY</v>
          </cell>
          <cell r="F1483" t="str">
            <v>144/3.5OZ</v>
          </cell>
          <cell r="G1483">
            <v>357</v>
          </cell>
          <cell r="H1483" t="str">
            <v>Yes</v>
          </cell>
          <cell r="I1483" t="str">
            <v>CS</v>
          </cell>
        </row>
        <row r="1484">
          <cell r="B1484">
            <v>141317</v>
          </cell>
          <cell r="C1484" t="str">
            <v>F1490</v>
          </cell>
          <cell r="D1484" t="str">
            <v>SANDWICH BREAD 51% WG</v>
          </cell>
          <cell r="E1484" t="str">
            <v>PAPAPITA BAKERY</v>
          </cell>
          <cell r="F1484" t="str">
            <v>15/24SL</v>
          </cell>
          <cell r="G1484">
            <v>3120</v>
          </cell>
          <cell r="H1484" t="str">
            <v>Yes</v>
          </cell>
          <cell r="I1484" t="str">
            <v>CS</v>
          </cell>
        </row>
        <row r="1485">
          <cell r="B1485">
            <v>141318</v>
          </cell>
          <cell r="C1485" t="str">
            <v>DCB-8</v>
          </cell>
          <cell r="D1485" t="str">
            <v>BATTER BROWNIE CHOCOLATE</v>
          </cell>
          <cell r="E1485" t="str">
            <v>FAT CAT BAKERY</v>
          </cell>
          <cell r="F1485" t="str">
            <v>2/8.5LB</v>
          </cell>
          <cell r="G1485">
            <v>6</v>
          </cell>
          <cell r="H1485" t="str">
            <v>Yes</v>
          </cell>
          <cell r="I1485" t="str">
            <v>CS</v>
          </cell>
        </row>
        <row r="1486">
          <cell r="B1486">
            <v>141319</v>
          </cell>
          <cell r="C1486" t="str">
            <v>I2101</v>
          </cell>
          <cell r="D1486" t="str">
            <v>YOGURT CARAMEL APPLE SWIRL</v>
          </cell>
          <cell r="E1486" t="str">
            <v>BIG SPOON YOGURT</v>
          </cell>
          <cell r="F1486" t="str">
            <v>36/3.5OZ</v>
          </cell>
          <cell r="G1486">
            <v>0</v>
          </cell>
          <cell r="H1486" t="str">
            <v>Yes</v>
          </cell>
          <cell r="I1486" t="str">
            <v>CS</v>
          </cell>
        </row>
        <row r="1487">
          <cell r="B1487">
            <v>141320</v>
          </cell>
          <cell r="C1487">
            <v>3382</v>
          </cell>
          <cell r="D1487" t="str">
            <v>SCRAMBLER TRKY SAUS EGG &amp; CHS</v>
          </cell>
          <cell r="E1487" t="str">
            <v>SUPER BAKERY</v>
          </cell>
          <cell r="F1487" t="str">
            <v>90/2.3 OZ</v>
          </cell>
          <cell r="G1487">
            <v>0</v>
          </cell>
          <cell r="H1487" t="str">
            <v>Yes</v>
          </cell>
          <cell r="I1487" t="str">
            <v>CS</v>
          </cell>
        </row>
        <row r="1488">
          <cell r="B1488">
            <v>141321</v>
          </cell>
          <cell r="C1488">
            <v>3381</v>
          </cell>
          <cell r="D1488" t="str">
            <v>ULTRA SCRAMBLER WG EGG &amp; CHS IW</v>
          </cell>
          <cell r="E1488" t="str">
            <v>SUPER BAKERY</v>
          </cell>
          <cell r="F1488" t="str">
            <v>90/2.3 OZ</v>
          </cell>
          <cell r="G1488">
            <v>0</v>
          </cell>
          <cell r="H1488" t="str">
            <v>Yes</v>
          </cell>
          <cell r="I1488" t="str">
            <v>CS</v>
          </cell>
        </row>
        <row r="1489">
          <cell r="B1489">
            <v>141322</v>
          </cell>
          <cell r="C1489">
            <v>9210</v>
          </cell>
          <cell r="D1489" t="str">
            <v>WG ULTRA MINI DONUT HOLES CHOC</v>
          </cell>
          <cell r="E1489" t="str">
            <v>SUPER BAKERY</v>
          </cell>
          <cell r="F1489" t="str">
            <v>400/0.5 OZ</v>
          </cell>
          <cell r="G1489">
            <v>0</v>
          </cell>
          <cell r="H1489" t="str">
            <v>Yes</v>
          </cell>
          <cell r="I1489" t="str">
            <v>CS</v>
          </cell>
        </row>
        <row r="1490">
          <cell r="B1490">
            <v>141323</v>
          </cell>
          <cell r="C1490">
            <v>9211</v>
          </cell>
          <cell r="D1490" t="str">
            <v>WG ULTRA MINI DONUT HOLES CINN</v>
          </cell>
          <cell r="E1490" t="str">
            <v>SUPER BAKERY</v>
          </cell>
          <cell r="F1490" t="str">
            <v>400/0.5OZ</v>
          </cell>
          <cell r="G1490">
            <v>0</v>
          </cell>
          <cell r="H1490" t="str">
            <v>Yes</v>
          </cell>
          <cell r="I1490" t="str">
            <v>CS</v>
          </cell>
        </row>
        <row r="1491">
          <cell r="B1491">
            <v>141324</v>
          </cell>
          <cell r="C1491">
            <v>6047</v>
          </cell>
          <cell r="D1491" t="str">
            <v>LEMON BREAD SUPER SLICE RS WG</v>
          </cell>
          <cell r="E1491" t="str">
            <v>SUPER BAKERY</v>
          </cell>
          <cell r="F1491" t="str">
            <v>70/3.4OZ</v>
          </cell>
          <cell r="G1491">
            <v>101</v>
          </cell>
          <cell r="H1491" t="str">
            <v>Yes</v>
          </cell>
          <cell r="I1491" t="str">
            <v>CS</v>
          </cell>
        </row>
        <row r="1492">
          <cell r="B1492">
            <v>141325</v>
          </cell>
          <cell r="C1492">
            <v>9065</v>
          </cell>
          <cell r="D1492" t="str">
            <v>SUPER MUFFIN BANANA W/ CREME</v>
          </cell>
          <cell r="E1492" t="str">
            <v>SUPER BAKERY</v>
          </cell>
          <cell r="F1492" t="str">
            <v>96/2 OZ</v>
          </cell>
          <cell r="G1492">
            <v>13</v>
          </cell>
          <cell r="H1492" t="str">
            <v>Yes</v>
          </cell>
          <cell r="I1492" t="str">
            <v>CS</v>
          </cell>
        </row>
        <row r="1493">
          <cell r="B1493">
            <v>141326</v>
          </cell>
          <cell r="C1493" t="str">
            <v>059581-77</v>
          </cell>
          <cell r="D1493" t="str">
            <v>FRUIT CUPS PEAR</v>
          </cell>
          <cell r="E1493" t="str">
            <v>WAWONA</v>
          </cell>
          <cell r="F1493" t="str">
            <v>96/4.5OZ</v>
          </cell>
          <cell r="G1493">
            <v>0</v>
          </cell>
          <cell r="H1493" t="str">
            <v>Yes</v>
          </cell>
          <cell r="I1493" t="str">
            <v>CS</v>
          </cell>
        </row>
        <row r="1494">
          <cell r="B1494">
            <v>141327</v>
          </cell>
          <cell r="C1494">
            <v>9192</v>
          </cell>
          <cell r="D1494" t="str">
            <v>LAUSD SUGAR COOKIES 2 PK FC IW</v>
          </cell>
          <cell r="E1494" t="str">
            <v>MUFFIN TOWN</v>
          </cell>
          <cell r="F1494" t="str">
            <v>210/1.4OZ</v>
          </cell>
          <cell r="G1494">
            <v>0</v>
          </cell>
          <cell r="H1494" t="str">
            <v>No</v>
          </cell>
          <cell r="I1494" t="str">
            <v>CS</v>
          </cell>
        </row>
        <row r="1495">
          <cell r="B1495">
            <v>141328</v>
          </cell>
          <cell r="C1495">
            <v>55629</v>
          </cell>
          <cell r="D1495" t="str">
            <v>LAUSD PANCAKES BTTRMLK 2 PK WG</v>
          </cell>
          <cell r="E1495" t="str">
            <v>MUFFIN TOWN</v>
          </cell>
          <cell r="F1495" t="str">
            <v>72/2.6OZ</v>
          </cell>
          <cell r="G1495">
            <v>0</v>
          </cell>
          <cell r="H1495" t="str">
            <v>No</v>
          </cell>
          <cell r="I1495" t="str">
            <v>CS</v>
          </cell>
        </row>
        <row r="1496">
          <cell r="B1496">
            <v>141329</v>
          </cell>
          <cell r="C1496">
            <v>55601</v>
          </cell>
          <cell r="D1496" t="str">
            <v>LAUSD PANCAKES BLBRRY 2 PK WG</v>
          </cell>
          <cell r="E1496" t="str">
            <v>MUFFIN TOWN</v>
          </cell>
          <cell r="F1496" t="str">
            <v>72/2.6 OZ</v>
          </cell>
          <cell r="G1496">
            <v>0</v>
          </cell>
          <cell r="H1496" t="str">
            <v>No</v>
          </cell>
          <cell r="I1496" t="str">
            <v>CS</v>
          </cell>
        </row>
        <row r="1497">
          <cell r="B1497">
            <v>141330</v>
          </cell>
          <cell r="C1497">
            <v>55660</v>
          </cell>
          <cell r="D1497" t="str">
            <v>LAUSD PANCAKE MPL CINN 2 PK WG</v>
          </cell>
          <cell r="E1497" t="str">
            <v>MUFFIN TOWN</v>
          </cell>
          <cell r="F1497" t="str">
            <v>72/2.6 OZ</v>
          </cell>
          <cell r="G1497">
            <v>0</v>
          </cell>
          <cell r="H1497" t="str">
            <v>No</v>
          </cell>
          <cell r="I1497" t="str">
            <v>CS</v>
          </cell>
        </row>
        <row r="1498">
          <cell r="B1498">
            <v>141331</v>
          </cell>
          <cell r="C1498" t="str">
            <v>072390-00</v>
          </cell>
          <cell r="D1498" t="str">
            <v>LAUSD MANGO CHUNKS</v>
          </cell>
          <cell r="E1498" t="str">
            <v>WAWONA</v>
          </cell>
          <cell r="F1498" t="str">
            <v>2/5LB</v>
          </cell>
          <cell r="G1498">
            <v>0</v>
          </cell>
          <cell r="H1498" t="str">
            <v>Yes</v>
          </cell>
          <cell r="I1498" t="str">
            <v>CS</v>
          </cell>
        </row>
        <row r="1499">
          <cell r="B1499">
            <v>141332</v>
          </cell>
          <cell r="C1499">
            <v>7120210517</v>
          </cell>
          <cell r="D1499" t="str">
            <v>LAUSD MANGO CHUNKS</v>
          </cell>
          <cell r="E1499" t="str">
            <v>DOLE</v>
          </cell>
          <cell r="F1499" t="str">
            <v>1/20#</v>
          </cell>
          <cell r="G1499">
            <v>0</v>
          </cell>
          <cell r="H1499" t="str">
            <v>No</v>
          </cell>
          <cell r="I1499" t="str">
            <v>CS</v>
          </cell>
        </row>
        <row r="1500">
          <cell r="B1500">
            <v>141333</v>
          </cell>
          <cell r="C1500">
            <v>7120211711</v>
          </cell>
          <cell r="D1500" t="str">
            <v>LAUSD BLUEBERRIES</v>
          </cell>
          <cell r="E1500" t="str">
            <v>DOLE</v>
          </cell>
          <cell r="F1500" t="str">
            <v>2/5#</v>
          </cell>
          <cell r="G1500">
            <v>0</v>
          </cell>
          <cell r="H1500" t="str">
            <v>No</v>
          </cell>
          <cell r="I1500" t="str">
            <v>CS</v>
          </cell>
        </row>
        <row r="1501">
          <cell r="B1501">
            <v>141334</v>
          </cell>
          <cell r="C1501">
            <v>7120217719</v>
          </cell>
          <cell r="D1501" t="str">
            <v>LAUSD STRAWBERRIES WHOLE</v>
          </cell>
          <cell r="E1501" t="str">
            <v>DOLE</v>
          </cell>
          <cell r="F1501" t="str">
            <v>1/30#</v>
          </cell>
          <cell r="G1501">
            <v>0</v>
          </cell>
          <cell r="H1501" t="str">
            <v>No</v>
          </cell>
          <cell r="I1501" t="str">
            <v>CS</v>
          </cell>
        </row>
        <row r="1502">
          <cell r="B1502">
            <v>141335</v>
          </cell>
          <cell r="C1502">
            <v>7120217930</v>
          </cell>
          <cell r="D1502" t="str">
            <v>LAUSD STRAWBERRIES SLICED</v>
          </cell>
          <cell r="E1502" t="str">
            <v>DOLE</v>
          </cell>
          <cell r="F1502" t="str">
            <v>2/5#</v>
          </cell>
          <cell r="G1502">
            <v>0</v>
          </cell>
          <cell r="H1502" t="str">
            <v>Yes</v>
          </cell>
          <cell r="I1502" t="str">
            <v>CS</v>
          </cell>
        </row>
        <row r="1503">
          <cell r="B1503">
            <v>141336</v>
          </cell>
          <cell r="C1503">
            <v>2265</v>
          </cell>
          <cell r="D1503" t="str">
            <v>LAUSD GRANOLA CINN BULK WG</v>
          </cell>
          <cell r="E1503" t="str">
            <v>BAKE CRAFTERS</v>
          </cell>
          <cell r="F1503" t="str">
            <v>6/5 LB</v>
          </cell>
          <cell r="G1503">
            <v>0</v>
          </cell>
          <cell r="H1503" t="str">
            <v>No</v>
          </cell>
          <cell r="I1503" t="str">
            <v>CS</v>
          </cell>
        </row>
        <row r="1504">
          <cell r="B1504">
            <v>141337</v>
          </cell>
          <cell r="C1504">
            <v>525</v>
          </cell>
          <cell r="D1504" t="str">
            <v>LAUSD MINI ALAPHABET WG</v>
          </cell>
          <cell r="E1504" t="str">
            <v>BAKE CRAFTERS</v>
          </cell>
          <cell r="F1504" t="str">
            <v>100/1.1 OZ</v>
          </cell>
          <cell r="G1504">
            <v>0</v>
          </cell>
          <cell r="H1504" t="str">
            <v>No</v>
          </cell>
          <cell r="I1504" t="str">
            <v>CS</v>
          </cell>
        </row>
        <row r="1505">
          <cell r="B1505">
            <v>141338</v>
          </cell>
          <cell r="C1505">
            <v>526</v>
          </cell>
          <cell r="D1505" t="str">
            <v>LAUSD MINI ANIMAL CRACKERS</v>
          </cell>
          <cell r="E1505" t="str">
            <v>BAKE CRAFTERS</v>
          </cell>
          <cell r="F1505" t="str">
            <v>100/1.1 OZ</v>
          </cell>
          <cell r="G1505">
            <v>0</v>
          </cell>
          <cell r="H1505" t="str">
            <v>No</v>
          </cell>
          <cell r="I1505" t="str">
            <v>CS</v>
          </cell>
        </row>
        <row r="1506">
          <cell r="B1506">
            <v>141339</v>
          </cell>
          <cell r="C1506">
            <v>2175</v>
          </cell>
          <cell r="D1506" t="str">
            <v>LAUSD MUFFIN CORNBREAD WG IW</v>
          </cell>
          <cell r="E1506" t="str">
            <v>BAKE CRAFTERS</v>
          </cell>
          <cell r="F1506" t="str">
            <v>60/2.5 OZ</v>
          </cell>
          <cell r="G1506">
            <v>0</v>
          </cell>
          <cell r="H1506" t="str">
            <v>No</v>
          </cell>
          <cell r="I1506" t="str">
            <v>CS</v>
          </cell>
        </row>
        <row r="1507">
          <cell r="B1507">
            <v>141340</v>
          </cell>
          <cell r="C1507">
            <v>1089877</v>
          </cell>
          <cell r="D1507" t="str">
            <v>LAUSD POLLOCK BRD WEDGES</v>
          </cell>
          <cell r="E1507" t="str">
            <v>HIGH LINER FOODS</v>
          </cell>
          <cell r="F1507" t="str">
            <v>10LB</v>
          </cell>
          <cell r="G1507">
            <v>0</v>
          </cell>
          <cell r="H1507" t="str">
            <v>No</v>
          </cell>
          <cell r="I1507" t="str">
            <v>CS</v>
          </cell>
        </row>
        <row r="1508">
          <cell r="B1508">
            <v>141341</v>
          </cell>
          <cell r="C1508">
            <v>190226</v>
          </cell>
          <cell r="D1508" t="str">
            <v>SPINACH CHOPPED IQF</v>
          </cell>
          <cell r="E1508" t="str">
            <v>SIMPLOT</v>
          </cell>
          <cell r="F1508" t="str">
            <v>12/3 LB</v>
          </cell>
          <cell r="G1508">
            <v>0</v>
          </cell>
          <cell r="H1508" t="str">
            <v>No</v>
          </cell>
          <cell r="I1508" t="str">
            <v>CS</v>
          </cell>
        </row>
        <row r="1509">
          <cell r="B1509">
            <v>141342</v>
          </cell>
          <cell r="C1509" t="str">
            <v>CS36</v>
          </cell>
          <cell r="D1509" t="str">
            <v>LAUSD SPINACH CHOPPED</v>
          </cell>
          <cell r="E1509" t="str">
            <v>ASIAN FOOD SOLUTIONS</v>
          </cell>
          <cell r="F1509" t="str">
            <v>36LB</v>
          </cell>
          <cell r="G1509">
            <v>0</v>
          </cell>
          <cell r="H1509" t="str">
            <v>No</v>
          </cell>
          <cell r="I1509" t="str">
            <v>CS</v>
          </cell>
        </row>
        <row r="1510">
          <cell r="B1510">
            <v>141343</v>
          </cell>
          <cell r="C1510">
            <v>10071179045588</v>
          </cell>
          <cell r="D1510" t="str">
            <v>LAUSD CORN CUT SPUD QUEEN</v>
          </cell>
          <cell r="E1510" t="str">
            <v>JR SIMPLOT COMPANY</v>
          </cell>
          <cell r="F1510" t="str">
            <v>1-30LB</v>
          </cell>
          <cell r="G1510">
            <v>0</v>
          </cell>
          <cell r="H1510" t="str">
            <v>No</v>
          </cell>
          <cell r="I1510" t="str">
            <v>CS</v>
          </cell>
        </row>
        <row r="1511">
          <cell r="B1511">
            <v>141344</v>
          </cell>
          <cell r="C1511">
            <v>10071179824664</v>
          </cell>
          <cell r="D1511" t="str">
            <v>LAUSD BROCCOLI FLORETS IQF</v>
          </cell>
          <cell r="E1511" t="str">
            <v>JR SIMPLOT COMPANY</v>
          </cell>
          <cell r="F1511" t="str">
            <v>12/2LB</v>
          </cell>
          <cell r="G1511">
            <v>0</v>
          </cell>
          <cell r="H1511" t="str">
            <v>No</v>
          </cell>
          <cell r="I1511" t="str">
            <v>CS</v>
          </cell>
        </row>
        <row r="1512">
          <cell r="B1512">
            <v>141345</v>
          </cell>
          <cell r="C1512">
            <v>10071179034230</v>
          </cell>
          <cell r="D1512" t="str">
            <v>LAUSD BROCCOLI DAILY CUTS IQF</v>
          </cell>
          <cell r="E1512" t="str">
            <v>JR SIMPLOT COMPANY</v>
          </cell>
          <cell r="F1512" t="str">
            <v>1/20LB</v>
          </cell>
          <cell r="G1512">
            <v>0</v>
          </cell>
          <cell r="H1512" t="str">
            <v>No</v>
          </cell>
          <cell r="I1512" t="str">
            <v>CS</v>
          </cell>
        </row>
        <row r="1513">
          <cell r="B1513">
            <v>141346</v>
          </cell>
          <cell r="C1513">
            <v>10071179004356</v>
          </cell>
          <cell r="D1513" t="str">
            <v>LAUSD BROCCOLI FLORETS WET PK</v>
          </cell>
          <cell r="E1513" t="str">
            <v>JR SIMPLOT COMPANY</v>
          </cell>
          <cell r="F1513" t="str">
            <v>12/2LB</v>
          </cell>
          <cell r="G1513">
            <v>0</v>
          </cell>
          <cell r="H1513" t="str">
            <v>No</v>
          </cell>
          <cell r="I1513" t="str">
            <v>CS</v>
          </cell>
        </row>
        <row r="1514">
          <cell r="B1514">
            <v>141347</v>
          </cell>
          <cell r="C1514" t="str">
            <v>RS8010WWH</v>
          </cell>
          <cell r="D1514" t="str">
            <v>LAUSD FRENCH TOAST SL CINN WG</v>
          </cell>
          <cell r="E1514" t="str">
            <v>RIGHT START FOODS</v>
          </cell>
          <cell r="F1514" t="str">
            <v>72/3OZ</v>
          </cell>
          <cell r="G1514">
            <v>0</v>
          </cell>
          <cell r="H1514" t="str">
            <v>No</v>
          </cell>
          <cell r="I1514" t="str">
            <v>CS</v>
          </cell>
        </row>
        <row r="1515">
          <cell r="B1515">
            <v>141348</v>
          </cell>
          <cell r="C1515">
            <v>10071179004349</v>
          </cell>
          <cell r="D1515" t="str">
            <v>LAUSD BROCCOLI SPEAR WET PACK</v>
          </cell>
          <cell r="E1515" t="str">
            <v>JR SIMPLOT COMPANY</v>
          </cell>
          <cell r="F1515" t="str">
            <v>12/2LB</v>
          </cell>
          <cell r="G1515">
            <v>0</v>
          </cell>
          <cell r="H1515" t="str">
            <v>No</v>
          </cell>
          <cell r="I1515" t="str">
            <v>CS</v>
          </cell>
        </row>
        <row r="1516">
          <cell r="B1516">
            <v>141349</v>
          </cell>
          <cell r="C1516" t="str">
            <v>CCU0020</v>
          </cell>
          <cell r="D1516" t="str">
            <v>LAUSD CORN CUT KERNEL</v>
          </cell>
          <cell r="E1516" t="str">
            <v>ASIAN FOOD SOLUTIONS</v>
          </cell>
          <cell r="F1516" t="str">
            <v>20LB</v>
          </cell>
          <cell r="G1516">
            <v>0</v>
          </cell>
          <cell r="H1516" t="str">
            <v>No</v>
          </cell>
          <cell r="I1516" t="str">
            <v>CS</v>
          </cell>
        </row>
        <row r="1517">
          <cell r="B1517">
            <v>141350</v>
          </cell>
          <cell r="C1517" t="str">
            <v>BF1-22</v>
          </cell>
          <cell r="D1517" t="str">
            <v>LAUSD BROCCOLI FLORETS</v>
          </cell>
          <cell r="E1517" t="str">
            <v>ASIAN FOOD SOLUTIONS</v>
          </cell>
          <cell r="F1517" t="str">
            <v>22LB</v>
          </cell>
          <cell r="G1517">
            <v>0</v>
          </cell>
          <cell r="H1517" t="str">
            <v>No</v>
          </cell>
          <cell r="I1517" t="str">
            <v>CS</v>
          </cell>
        </row>
        <row r="1518">
          <cell r="B1518">
            <v>141351</v>
          </cell>
          <cell r="C1518">
            <v>10071179035022</v>
          </cell>
          <cell r="D1518" t="str">
            <v>LAUSD RICE GRAINS BROWN IQF</v>
          </cell>
          <cell r="E1518" t="str">
            <v>JR SIMPLOT COMPANY</v>
          </cell>
          <cell r="F1518" t="str">
            <v>40LB</v>
          </cell>
          <cell r="G1518">
            <v>0</v>
          </cell>
          <cell r="H1518" t="str">
            <v>No</v>
          </cell>
          <cell r="I1518" t="str">
            <v>CS</v>
          </cell>
        </row>
        <row r="1519">
          <cell r="B1519">
            <v>141352</v>
          </cell>
          <cell r="C1519">
            <v>41509</v>
          </cell>
          <cell r="D1519" t="str">
            <v>LAUSD JUICE CUP CHERRY SPLASH</v>
          </cell>
          <cell r="E1519" t="str">
            <v>J &amp; J SNACK FOODS</v>
          </cell>
          <cell r="F1519" t="str">
            <v>96/4.4OZ</v>
          </cell>
          <cell r="G1519">
            <v>0</v>
          </cell>
          <cell r="H1519" t="str">
            <v>No</v>
          </cell>
          <cell r="I1519" t="str">
            <v>CS</v>
          </cell>
        </row>
        <row r="1520">
          <cell r="B1520">
            <v>141353</v>
          </cell>
          <cell r="C1520">
            <v>10071179199281</v>
          </cell>
          <cell r="D1520" t="str">
            <v>LAUSD STRAWBERRY SLICED 4+1</v>
          </cell>
          <cell r="E1520" t="str">
            <v>JR SIMPLOT COMPANY</v>
          </cell>
          <cell r="F1520" t="str">
            <v>6/6.5LB</v>
          </cell>
          <cell r="G1520">
            <v>0</v>
          </cell>
          <cell r="H1520" t="str">
            <v>No</v>
          </cell>
          <cell r="I1520" t="str">
            <v>CS</v>
          </cell>
        </row>
        <row r="1521">
          <cell r="B1521">
            <v>141354</v>
          </cell>
          <cell r="C1521">
            <v>91402</v>
          </cell>
          <cell r="D1521" t="str">
            <v>MEATBALLS CHIC JAL MNGO</v>
          </cell>
          <cell r="E1521" t="str">
            <v>RICH CHICKS</v>
          </cell>
          <cell r="F1521" t="str">
            <v>4/5 LB</v>
          </cell>
          <cell r="G1521">
            <v>0</v>
          </cell>
          <cell r="H1521" t="str">
            <v>Yes</v>
          </cell>
          <cell r="I1521" t="str">
            <v>CS</v>
          </cell>
        </row>
        <row r="1522">
          <cell r="B1522">
            <v>141355</v>
          </cell>
          <cell r="C1522">
            <v>10071179199182</v>
          </cell>
          <cell r="D1522" t="str">
            <v>LAUSD STRAWBERRY SLICED 4+1</v>
          </cell>
          <cell r="E1522" t="str">
            <v>JR SIMPLOT COMPANY</v>
          </cell>
          <cell r="F1522" t="str">
            <v>30LB</v>
          </cell>
          <cell r="G1522">
            <v>0</v>
          </cell>
          <cell r="H1522" t="str">
            <v>No</v>
          </cell>
          <cell r="I1522" t="str">
            <v>CS</v>
          </cell>
        </row>
        <row r="1523">
          <cell r="B1523">
            <v>141356</v>
          </cell>
          <cell r="C1523">
            <v>10071179199007</v>
          </cell>
          <cell r="D1523" t="str">
            <v>LAUSD BLUEBERRIES SIMPLE IQF</v>
          </cell>
          <cell r="E1523" t="str">
            <v>JR SIMPLOT COMPANY</v>
          </cell>
          <cell r="F1523" t="str">
            <v>1/20LB</v>
          </cell>
          <cell r="G1523">
            <v>0</v>
          </cell>
          <cell r="H1523" t="str">
            <v>No</v>
          </cell>
          <cell r="I1523" t="str">
            <v>CS</v>
          </cell>
        </row>
        <row r="1524">
          <cell r="B1524">
            <v>141357</v>
          </cell>
          <cell r="C1524">
            <v>10071179035084</v>
          </cell>
          <cell r="D1524" t="str">
            <v>LAUSD MANGO CUBES SIMPLE IQF</v>
          </cell>
          <cell r="E1524" t="str">
            <v>JR SIMPLOT COMPANY</v>
          </cell>
          <cell r="F1524" t="str">
            <v>2/5LB</v>
          </cell>
          <cell r="G1524">
            <v>0</v>
          </cell>
          <cell r="H1524" t="str">
            <v>No</v>
          </cell>
          <cell r="I1524" t="str">
            <v>CS</v>
          </cell>
        </row>
        <row r="1525">
          <cell r="B1525">
            <v>141358</v>
          </cell>
          <cell r="D1525" t="str">
            <v xml:space="preserve">REISE </v>
          </cell>
          <cell r="F1525" t="str">
            <v>30 LB</v>
          </cell>
          <cell r="G1525">
            <v>0</v>
          </cell>
          <cell r="H1525" t="str">
            <v>No</v>
          </cell>
        </row>
        <row r="1526">
          <cell r="B1526">
            <v>141359</v>
          </cell>
          <cell r="C1526" t="str">
            <v>SBGS248</v>
          </cell>
          <cell r="D1526" t="str">
            <v>LAUSD SNDWICH SOY BUTTER GRAPE</v>
          </cell>
          <cell r="E1526" t="str">
            <v>SKY BLUE FOODS</v>
          </cell>
          <cell r="F1526" t="str">
            <v>48/5.2OZ</v>
          </cell>
          <cell r="G1526">
            <v>0</v>
          </cell>
          <cell r="H1526" t="str">
            <v>No</v>
          </cell>
          <cell r="I1526" t="str">
            <v>CS</v>
          </cell>
        </row>
        <row r="1527">
          <cell r="B1527">
            <v>141360</v>
          </cell>
          <cell r="C1527" t="str">
            <v>38000-14689</v>
          </cell>
          <cell r="D1527" t="str">
            <v>WAFFLE 4" WG</v>
          </cell>
          <cell r="E1527" t="str">
            <v>EGGO</v>
          </cell>
          <cell r="F1527" t="str">
            <v>144/1.23OZ</v>
          </cell>
          <cell r="G1527">
            <v>0</v>
          </cell>
          <cell r="H1527" t="str">
            <v>Yes</v>
          </cell>
          <cell r="I1527" t="str">
            <v>CS</v>
          </cell>
        </row>
        <row r="1528">
          <cell r="B1528">
            <v>141361</v>
          </cell>
          <cell r="C1528">
            <v>1622</v>
          </cell>
          <cell r="D1528" t="str">
            <v>BREAD STICK JALAPENO MOZZ 5"</v>
          </cell>
          <cell r="E1528" t="str">
            <v>BAKE CRAFTERS</v>
          </cell>
          <cell r="F1528" t="str">
            <v>126/2.08OZ</v>
          </cell>
          <cell r="G1528">
            <v>0</v>
          </cell>
          <cell r="H1528" t="str">
            <v>Yes</v>
          </cell>
          <cell r="I1528" t="str">
            <v>CS</v>
          </cell>
        </row>
        <row r="1529">
          <cell r="B1529">
            <v>141362</v>
          </cell>
          <cell r="C1529">
            <v>400003</v>
          </cell>
          <cell r="D1529" t="str">
            <v>LINCOLN CHCKN PATTY ON WW BUNS</v>
          </cell>
          <cell r="E1529" t="str">
            <v>INTEGRATED</v>
          </cell>
          <cell r="F1529" t="str">
            <v>50/5.35OZ</v>
          </cell>
          <cell r="G1529">
            <v>0</v>
          </cell>
          <cell r="H1529" t="str">
            <v>Yes</v>
          </cell>
          <cell r="I1529" t="str">
            <v>CS</v>
          </cell>
        </row>
        <row r="1530">
          <cell r="B1530">
            <v>141363</v>
          </cell>
          <cell r="C1530">
            <v>62101</v>
          </cell>
          <cell r="D1530" t="str">
            <v>LAUSD BREADSTICK TWISTED</v>
          </cell>
          <cell r="E1530" t="str">
            <v>TASTY BRANDS</v>
          </cell>
          <cell r="F1530" t="str">
            <v>250/1OZ</v>
          </cell>
          <cell r="G1530">
            <v>0</v>
          </cell>
          <cell r="H1530" t="str">
            <v>Yes</v>
          </cell>
          <cell r="I1530" t="str">
            <v>CS</v>
          </cell>
        </row>
        <row r="1531">
          <cell r="B1531">
            <v>141364</v>
          </cell>
          <cell r="C1531" t="str">
            <v>033010-00</v>
          </cell>
          <cell r="D1531" t="str">
            <v>LAUSD FRZN STRAWBERRIES IQF</v>
          </cell>
          <cell r="E1531" t="str">
            <v>WAWONA</v>
          </cell>
          <cell r="F1531" t="str">
            <v>2/5LB</v>
          </cell>
          <cell r="G1531">
            <v>0</v>
          </cell>
          <cell r="H1531" t="str">
            <v>Yes</v>
          </cell>
          <cell r="I1531" t="str">
            <v>CS</v>
          </cell>
        </row>
        <row r="1532">
          <cell r="B1532">
            <v>141365</v>
          </cell>
          <cell r="C1532" t="str">
            <v>90080LAB</v>
          </cell>
          <cell r="D1532" t="str">
            <v>LAUSD WG COFFEE CAKE IW LRG BX</v>
          </cell>
          <cell r="E1532" t="str">
            <v>BUENA VISTA</v>
          </cell>
          <cell r="F1532" t="str">
            <v>72/3.4OZ</v>
          </cell>
          <cell r="G1532">
            <v>0</v>
          </cell>
          <cell r="H1532" t="str">
            <v>No</v>
          </cell>
          <cell r="I1532" t="str">
            <v>CS</v>
          </cell>
        </row>
        <row r="1533">
          <cell r="B1533">
            <v>141366</v>
          </cell>
          <cell r="D1533" t="str">
            <v>TO BE REUSED</v>
          </cell>
          <cell r="F1533" t="str">
            <v>25LB</v>
          </cell>
          <cell r="G1533">
            <v>0</v>
          </cell>
          <cell r="H1533" t="str">
            <v>No</v>
          </cell>
          <cell r="I1533" t="str">
            <v>SK</v>
          </cell>
        </row>
        <row r="1534">
          <cell r="B1534">
            <v>141367</v>
          </cell>
          <cell r="C1534" t="str">
            <v>OFC-2171</v>
          </cell>
          <cell r="D1534" t="str">
            <v>LAUSD MANDARIN ORANGE SAUCE</v>
          </cell>
          <cell r="E1534" t="str">
            <v>CHEFS CORNER</v>
          </cell>
          <cell r="F1534" t="str">
            <v>15/2LB</v>
          </cell>
          <cell r="G1534">
            <v>0</v>
          </cell>
          <cell r="H1534" t="str">
            <v>No</v>
          </cell>
          <cell r="I1534" t="str">
            <v>CS</v>
          </cell>
        </row>
        <row r="1535">
          <cell r="B1535">
            <v>141368</v>
          </cell>
          <cell r="C1535">
            <v>41508</v>
          </cell>
          <cell r="D1535" t="str">
            <v>LAUSD FZN VEG JUICE</v>
          </cell>
          <cell r="E1535" t="str">
            <v>J &amp; J SNACK FOODS</v>
          </cell>
          <cell r="F1535" t="str">
            <v>96/4.4OZ</v>
          </cell>
          <cell r="G1535">
            <v>0</v>
          </cell>
          <cell r="H1535" t="str">
            <v>No</v>
          </cell>
          <cell r="I1535" t="str">
            <v>CS</v>
          </cell>
        </row>
        <row r="1536">
          <cell r="B1536">
            <v>141369</v>
          </cell>
          <cell r="C1536">
            <v>7120210511</v>
          </cell>
          <cell r="D1536" t="str">
            <v>LAUSD MANGO CHUNKS IQF</v>
          </cell>
          <cell r="E1536" t="str">
            <v>DOLE</v>
          </cell>
          <cell r="F1536" t="str">
            <v>2/5LB</v>
          </cell>
          <cell r="G1536">
            <v>0</v>
          </cell>
          <cell r="H1536" t="str">
            <v>No</v>
          </cell>
          <cell r="I1536" t="str">
            <v>CS</v>
          </cell>
        </row>
        <row r="1537">
          <cell r="B1537">
            <v>141370</v>
          </cell>
          <cell r="C1537">
            <v>48453</v>
          </cell>
          <cell r="D1537" t="str">
            <v>LAUSD SOUR RASP FRZN JUICE</v>
          </cell>
          <cell r="E1537" t="str">
            <v>J &amp; J SNACK FOODS</v>
          </cell>
          <cell r="F1537" t="str">
            <v>96/4.4OZ</v>
          </cell>
          <cell r="G1537">
            <v>0</v>
          </cell>
          <cell r="H1537" t="str">
            <v>No</v>
          </cell>
          <cell r="I1537" t="str">
            <v>CS</v>
          </cell>
        </row>
        <row r="1538">
          <cell r="B1538">
            <v>141371</v>
          </cell>
          <cell r="C1538">
            <v>48450</v>
          </cell>
          <cell r="D1538" t="str">
            <v>LAUSD SOUR WATERMELLON SORBET</v>
          </cell>
          <cell r="E1538" t="str">
            <v>J &amp; J SNACK FOODS</v>
          </cell>
          <cell r="F1538" t="str">
            <v>96/4.4OZ</v>
          </cell>
          <cell r="G1538">
            <v>0</v>
          </cell>
          <cell r="H1538" t="str">
            <v>No</v>
          </cell>
          <cell r="I1538" t="str">
            <v>CS</v>
          </cell>
        </row>
        <row r="1539">
          <cell r="B1539">
            <v>141372</v>
          </cell>
          <cell r="C1539">
            <v>41504</v>
          </cell>
          <cell r="D1539" t="str">
            <v>LAUSD 100% HEART SHAPEUP</v>
          </cell>
          <cell r="E1539" t="str">
            <v>J &amp; J SNACK FOODS</v>
          </cell>
          <cell r="F1539" t="str">
            <v>96/4.4OZ</v>
          </cell>
          <cell r="G1539">
            <v>0</v>
          </cell>
          <cell r="H1539" t="str">
            <v>No</v>
          </cell>
          <cell r="I1539" t="str">
            <v>CS</v>
          </cell>
        </row>
        <row r="1540">
          <cell r="B1540">
            <v>141373</v>
          </cell>
          <cell r="C1540">
            <v>23060025</v>
          </cell>
          <cell r="D1540" t="str">
            <v>LAUSD FRUIT BRRY LMN JCE</v>
          </cell>
          <cell r="E1540" t="str">
            <v>J &amp; J SNACK FOODS</v>
          </cell>
          <cell r="F1540" t="str">
            <v>96/4.4OZ</v>
          </cell>
          <cell r="G1540">
            <v>0</v>
          </cell>
          <cell r="H1540" t="str">
            <v>No</v>
          </cell>
          <cell r="I1540" t="str">
            <v>CS</v>
          </cell>
        </row>
        <row r="1541">
          <cell r="B1541">
            <v>141374</v>
          </cell>
          <cell r="C1541">
            <v>23060020</v>
          </cell>
          <cell r="D1541" t="str">
            <v>LAUSD FRUIT ORGPNPL CHRY JCE</v>
          </cell>
          <cell r="E1541" t="str">
            <v>J &amp; J SNACK FOODS</v>
          </cell>
          <cell r="F1541" t="str">
            <v>96/4.4OZ</v>
          </cell>
          <cell r="G1541">
            <v>0</v>
          </cell>
          <cell r="H1541" t="str">
            <v>No</v>
          </cell>
          <cell r="I1541" t="str">
            <v>CS</v>
          </cell>
        </row>
        <row r="1542">
          <cell r="B1542">
            <v>141375</v>
          </cell>
          <cell r="C1542">
            <v>23060010</v>
          </cell>
          <cell r="D1542" t="str">
            <v>WHL FRUIT ORG PNAPPL FRUIT CUP</v>
          </cell>
          <cell r="E1542" t="str">
            <v>J &amp; J SNACK FOODS</v>
          </cell>
          <cell r="F1542" t="str">
            <v>96/4.4OZ</v>
          </cell>
          <cell r="G1542">
            <v>0</v>
          </cell>
          <cell r="H1542" t="str">
            <v>Yes</v>
          </cell>
          <cell r="I1542" t="str">
            <v>CS</v>
          </cell>
        </row>
        <row r="1543">
          <cell r="B1543">
            <v>141376</v>
          </cell>
          <cell r="C1543">
            <v>23060000</v>
          </cell>
          <cell r="D1543" t="str">
            <v>LAUSD WHL FRUIT CHRY JUICE CP</v>
          </cell>
          <cell r="E1543" t="str">
            <v>J &amp; J SNACK FOODS</v>
          </cell>
          <cell r="F1543" t="str">
            <v>96/4.4OZ</v>
          </cell>
          <cell r="G1543">
            <v>0</v>
          </cell>
          <cell r="H1543" t="str">
            <v>No</v>
          </cell>
          <cell r="I1543" t="str">
            <v>CS</v>
          </cell>
        </row>
        <row r="1544">
          <cell r="B1544">
            <v>141377</v>
          </cell>
          <cell r="C1544" t="str">
            <v>SF03011</v>
          </cell>
          <cell r="D1544" t="str">
            <v>LAUSD BREADED POLLOCK SQUARES</v>
          </cell>
          <cell r="E1544" t="str">
            <v>SPIRITED FOODS</v>
          </cell>
          <cell r="F1544" t="str">
            <v>10LB</v>
          </cell>
          <cell r="G1544">
            <v>0</v>
          </cell>
          <cell r="H1544" t="str">
            <v>No</v>
          </cell>
          <cell r="I1544" t="str">
            <v>CS</v>
          </cell>
        </row>
        <row r="1545">
          <cell r="B1545">
            <v>141378</v>
          </cell>
          <cell r="C1545" t="str">
            <v>WGCCC192-1S</v>
          </cell>
          <cell r="D1545" t="str">
            <v>LAUSD WG CHOC/CHIP DOUGH CKIE</v>
          </cell>
          <cell r="E1545" t="str">
            <v>FAT CAT BAKERY</v>
          </cell>
          <cell r="F1545" t="str">
            <v>192/1.3OZ</v>
          </cell>
          <cell r="G1545">
            <v>0</v>
          </cell>
          <cell r="H1545" t="str">
            <v>No</v>
          </cell>
          <cell r="I1545" t="str">
            <v>CS</v>
          </cell>
        </row>
        <row r="1546">
          <cell r="B1546">
            <v>141379</v>
          </cell>
          <cell r="C1546">
            <v>32264</v>
          </cell>
          <cell r="D1546" t="str">
            <v>LAUSD MINI WAFFLE BLUEBERRY</v>
          </cell>
          <cell r="E1546" t="str">
            <v>PILLSBURY</v>
          </cell>
          <cell r="F1546" t="str">
            <v>72/2.47OZ</v>
          </cell>
          <cell r="G1546">
            <v>0</v>
          </cell>
          <cell r="H1546" t="str">
            <v>No</v>
          </cell>
          <cell r="I1546" t="str">
            <v>CS</v>
          </cell>
        </row>
        <row r="1547">
          <cell r="B1547">
            <v>141380</v>
          </cell>
          <cell r="C1547">
            <v>32265</v>
          </cell>
          <cell r="D1547" t="str">
            <v>LAUSD MINI WAFFLE MPL MADNESS</v>
          </cell>
          <cell r="E1547" t="str">
            <v>PILLSBURY</v>
          </cell>
          <cell r="F1547" t="str">
            <v>72/2.47OZ</v>
          </cell>
          <cell r="G1547">
            <v>0</v>
          </cell>
          <cell r="H1547" t="str">
            <v>No</v>
          </cell>
          <cell r="I1547" t="str">
            <v>CS</v>
          </cell>
        </row>
        <row r="1548">
          <cell r="B1548">
            <v>141381</v>
          </cell>
          <cell r="C1548" t="str">
            <v>38000-92315</v>
          </cell>
          <cell r="D1548" t="str">
            <v>LAUSD WG MINI MAPLE WAFFLES</v>
          </cell>
          <cell r="E1548" t="str">
            <v>EGGO</v>
          </cell>
          <cell r="F1548" t="str">
            <v>72/2.65OZ</v>
          </cell>
          <cell r="G1548">
            <v>0</v>
          </cell>
          <cell r="H1548" t="str">
            <v>No</v>
          </cell>
          <cell r="I1548" t="str">
            <v>CS</v>
          </cell>
        </row>
        <row r="1549">
          <cell r="B1549">
            <v>141382</v>
          </cell>
          <cell r="C1549" t="str">
            <v>38000-92313</v>
          </cell>
          <cell r="D1549" t="str">
            <v>LAUSD WG MINI CINN WAFFLE</v>
          </cell>
          <cell r="E1549" t="str">
            <v>EGGO</v>
          </cell>
          <cell r="F1549" t="str">
            <v>72/2.64OZ</v>
          </cell>
          <cell r="G1549">
            <v>0</v>
          </cell>
          <cell r="H1549" t="str">
            <v>No</v>
          </cell>
          <cell r="I1549" t="str">
            <v>CS</v>
          </cell>
        </row>
        <row r="1550">
          <cell r="B1550">
            <v>141383</v>
          </cell>
          <cell r="C1550">
            <v>4521</v>
          </cell>
          <cell r="D1550" t="str">
            <v>LAUSD 51% WG DUTCH WAFFLE</v>
          </cell>
          <cell r="E1550" t="str">
            <v>J &amp; J SNACK FOODS</v>
          </cell>
          <cell r="F1550" t="str">
            <v>48/2.9OZ</v>
          </cell>
          <cell r="G1550">
            <v>0</v>
          </cell>
          <cell r="H1550" t="str">
            <v>No</v>
          </cell>
          <cell r="I1550" t="str">
            <v>CS</v>
          </cell>
        </row>
        <row r="1551">
          <cell r="B1551">
            <v>141384</v>
          </cell>
          <cell r="C1551">
            <v>1454</v>
          </cell>
          <cell r="D1551" t="str">
            <v>LAUSD MWG WAFFLES 2PK IW</v>
          </cell>
          <cell r="E1551" t="str">
            <v>BAKE CRAFTERS</v>
          </cell>
          <cell r="F1551" t="str">
            <v>72/2.6OZ</v>
          </cell>
          <cell r="G1551">
            <v>0</v>
          </cell>
          <cell r="H1551" t="str">
            <v>No</v>
          </cell>
          <cell r="I1551" t="str">
            <v>CS</v>
          </cell>
        </row>
        <row r="1552">
          <cell r="B1552">
            <v>141385</v>
          </cell>
          <cell r="C1552">
            <v>37731</v>
          </cell>
          <cell r="D1552" t="str">
            <v>LAUSD MINI PANCAKES STWBRY IW</v>
          </cell>
          <cell r="E1552" t="str">
            <v>PILLSBURY</v>
          </cell>
          <cell r="F1552" t="str">
            <v>72/3.17OZ</v>
          </cell>
          <cell r="G1552">
            <v>0</v>
          </cell>
          <cell r="H1552" t="str">
            <v>No</v>
          </cell>
          <cell r="I1552" t="str">
            <v>CS</v>
          </cell>
        </row>
        <row r="1553">
          <cell r="B1553">
            <v>141386</v>
          </cell>
          <cell r="C1553">
            <v>37732</v>
          </cell>
          <cell r="D1553" t="str">
            <v>LAUSD MINI PANCAKES MAPLE IW</v>
          </cell>
          <cell r="E1553" t="str">
            <v>PILLSBURY</v>
          </cell>
          <cell r="F1553" t="str">
            <v>72/3.17OZ</v>
          </cell>
          <cell r="G1553">
            <v>0</v>
          </cell>
          <cell r="H1553" t="str">
            <v>No</v>
          </cell>
          <cell r="I1553" t="str">
            <v>CS</v>
          </cell>
        </row>
        <row r="1554">
          <cell r="B1554">
            <v>141387</v>
          </cell>
          <cell r="C1554" t="str">
            <v>38000-18574</v>
          </cell>
          <cell r="D1554" t="str">
            <v>LAUSD MINI PANCAKE CONFETTI</v>
          </cell>
          <cell r="E1554" t="str">
            <v>EGGO</v>
          </cell>
          <cell r="F1554" t="str">
            <v>72/3.03OZ</v>
          </cell>
          <cell r="G1554">
            <v>0</v>
          </cell>
          <cell r="H1554" t="str">
            <v>No</v>
          </cell>
          <cell r="I1554" t="str">
            <v>CS</v>
          </cell>
        </row>
        <row r="1555">
          <cell r="B1555">
            <v>141388</v>
          </cell>
          <cell r="C1555" t="str">
            <v>38000-92562</v>
          </cell>
          <cell r="D1555" t="str">
            <v>LAUSD WG MINI MAPLE PANCAKE</v>
          </cell>
          <cell r="E1555" t="str">
            <v>EGGO</v>
          </cell>
          <cell r="F1555" t="str">
            <v>72/3.03OZ</v>
          </cell>
          <cell r="G1555">
            <v>0</v>
          </cell>
          <cell r="H1555" t="str">
            <v>No</v>
          </cell>
          <cell r="I1555" t="str">
            <v>CS</v>
          </cell>
        </row>
        <row r="1556">
          <cell r="B1556">
            <v>141389</v>
          </cell>
          <cell r="C1556" t="str">
            <v>38000-92560</v>
          </cell>
          <cell r="D1556" t="str">
            <v>LAUSD WG MINI BLUBRRY PNCKS IW</v>
          </cell>
          <cell r="E1556" t="str">
            <v>EGGO</v>
          </cell>
          <cell r="F1556" t="str">
            <v>72/3.03OZ</v>
          </cell>
          <cell r="G1556">
            <v>0</v>
          </cell>
          <cell r="H1556" t="str">
            <v>No</v>
          </cell>
          <cell r="I1556" t="str">
            <v>CS</v>
          </cell>
        </row>
        <row r="1557">
          <cell r="B1557">
            <v>141390</v>
          </cell>
          <cell r="C1557">
            <v>633</v>
          </cell>
          <cell r="D1557" t="str">
            <v>LAUSD WG MINI CHOC PNCAKES IW</v>
          </cell>
          <cell r="E1557" t="str">
            <v>DEWAFELBAKKER</v>
          </cell>
          <cell r="F1557" t="str">
            <v>72/3OZ</v>
          </cell>
          <cell r="G1557">
            <v>0</v>
          </cell>
          <cell r="H1557" t="str">
            <v>No</v>
          </cell>
          <cell r="I1557" t="str">
            <v>CS</v>
          </cell>
        </row>
        <row r="1558">
          <cell r="B1558">
            <v>141391</v>
          </cell>
          <cell r="C1558">
            <v>629</v>
          </cell>
          <cell r="D1558" t="str">
            <v>LAUSD WG BANANA MINI PNCKES IW</v>
          </cell>
          <cell r="E1558" t="str">
            <v>DEWAFELBAKKER</v>
          </cell>
          <cell r="F1558" t="str">
            <v>72/3OZ</v>
          </cell>
          <cell r="G1558">
            <v>0</v>
          </cell>
          <cell r="H1558" t="str">
            <v>No</v>
          </cell>
          <cell r="I1558" t="str">
            <v>CS</v>
          </cell>
        </row>
        <row r="1559">
          <cell r="B1559">
            <v>141392</v>
          </cell>
          <cell r="C1559">
            <v>626</v>
          </cell>
          <cell r="D1559" t="str">
            <v>LAUSD WG MINI BLUBRRY PNCKS IW</v>
          </cell>
          <cell r="E1559" t="str">
            <v>DEWAFELBAKKER</v>
          </cell>
          <cell r="F1559" t="str">
            <v>72/3OZ</v>
          </cell>
          <cell r="G1559">
            <v>0</v>
          </cell>
          <cell r="H1559" t="str">
            <v>No</v>
          </cell>
          <cell r="I1559" t="str">
            <v>CS</v>
          </cell>
        </row>
        <row r="1560">
          <cell r="B1560">
            <v>141393</v>
          </cell>
          <cell r="C1560">
            <v>625</v>
          </cell>
          <cell r="D1560" t="str">
            <v>LAUSD WG MINI MAPLE PANCAKE IW</v>
          </cell>
          <cell r="E1560" t="str">
            <v>DEWAFELBAKKER</v>
          </cell>
          <cell r="F1560" t="str">
            <v>72/3OZ</v>
          </cell>
          <cell r="G1560">
            <v>0</v>
          </cell>
          <cell r="H1560" t="str">
            <v>No</v>
          </cell>
          <cell r="I1560" t="str">
            <v>CS</v>
          </cell>
        </row>
        <row r="1561">
          <cell r="B1561">
            <v>141394</v>
          </cell>
          <cell r="C1561">
            <v>1567</v>
          </cell>
          <cell r="D1561" t="str">
            <v>LAUSD WG BTTRMLK BLUBRRY PNCK</v>
          </cell>
          <cell r="E1561" t="str">
            <v>BAKE CRAFTERS</v>
          </cell>
          <cell r="F1561" t="str">
            <v>72/2.6OZ</v>
          </cell>
          <cell r="G1561">
            <v>0</v>
          </cell>
          <cell r="H1561" t="str">
            <v>No</v>
          </cell>
          <cell r="I1561" t="str">
            <v>CS</v>
          </cell>
        </row>
        <row r="1562">
          <cell r="B1562">
            <v>141395</v>
          </cell>
          <cell r="C1562">
            <v>37308</v>
          </cell>
          <cell r="D1562" t="str">
            <v>LAUSD MINI FRNCH TST TRPLE BRY</v>
          </cell>
          <cell r="E1562" t="str">
            <v>PILLSBURY</v>
          </cell>
          <cell r="F1562" t="str">
            <v>72/2.64OZ</v>
          </cell>
          <cell r="G1562">
            <v>0</v>
          </cell>
          <cell r="H1562" t="str">
            <v>No</v>
          </cell>
          <cell r="I1562" t="str">
            <v>CS</v>
          </cell>
        </row>
        <row r="1563">
          <cell r="B1563">
            <v>141396</v>
          </cell>
          <cell r="C1563">
            <v>37309</v>
          </cell>
          <cell r="D1563" t="str">
            <v>LAUSD MINI FRENCH TOAST CIN IW</v>
          </cell>
          <cell r="E1563" t="str">
            <v>PILLSBURY</v>
          </cell>
          <cell r="F1563" t="str">
            <v>72/2.64OZ</v>
          </cell>
          <cell r="G1563">
            <v>0</v>
          </cell>
          <cell r="H1563" t="str">
            <v>No</v>
          </cell>
          <cell r="I1563" t="str">
            <v>CS</v>
          </cell>
        </row>
        <row r="1564">
          <cell r="B1564">
            <v>141397</v>
          </cell>
          <cell r="C1564" t="str">
            <v>38000-80801/581258</v>
          </cell>
          <cell r="D1564" t="str">
            <v>LAUSD WG MINI FRNCH TST CHCCHP</v>
          </cell>
          <cell r="E1564" t="str">
            <v>EGGO</v>
          </cell>
          <cell r="F1564" t="str">
            <v>72/3.03OZ</v>
          </cell>
          <cell r="G1564">
            <v>0</v>
          </cell>
          <cell r="H1564" t="str">
            <v>No</v>
          </cell>
          <cell r="I1564" t="str">
            <v>CS</v>
          </cell>
        </row>
        <row r="1565">
          <cell r="B1565">
            <v>141398</v>
          </cell>
          <cell r="C1565">
            <v>3286</v>
          </cell>
          <cell r="D1565" t="str">
            <v>LAUSD WG CROISSANT ROUND SL</v>
          </cell>
          <cell r="E1565" t="str">
            <v>BAKE CRAFTERS</v>
          </cell>
          <cell r="F1565" t="str">
            <v>80/2.2OZ</v>
          </cell>
          <cell r="G1565">
            <v>0</v>
          </cell>
          <cell r="H1565" t="str">
            <v>Yes</v>
          </cell>
          <cell r="I1565" t="str">
            <v>CS</v>
          </cell>
        </row>
        <row r="1566">
          <cell r="B1566">
            <v>141399</v>
          </cell>
          <cell r="C1566">
            <v>22020</v>
          </cell>
          <cell r="D1566" t="str">
            <v>LAUSD PEACH COBBLER BISCUIT</v>
          </cell>
          <cell r="E1566" t="str">
            <v>TASTY BRANDS</v>
          </cell>
          <cell r="F1566" t="str">
            <v>100/2.8OZ</v>
          </cell>
          <cell r="G1566">
            <v>0</v>
          </cell>
          <cell r="H1566" t="str">
            <v>Yes</v>
          </cell>
          <cell r="I1566" t="str">
            <v>CS</v>
          </cell>
        </row>
        <row r="1567">
          <cell r="B1567">
            <v>141400</v>
          </cell>
          <cell r="C1567">
            <v>21280</v>
          </cell>
          <cell r="D1567" t="str">
            <v>LAUSD APPLE CINN-CREAM CHS IW</v>
          </cell>
          <cell r="E1567" t="str">
            <v>TASTY BRANDS</v>
          </cell>
          <cell r="F1567" t="str">
            <v>76/2.5OZ</v>
          </cell>
          <cell r="G1567">
            <v>0</v>
          </cell>
          <cell r="H1567" t="str">
            <v>No</v>
          </cell>
          <cell r="I1567" t="str">
            <v>CS</v>
          </cell>
        </row>
        <row r="1568">
          <cell r="B1568">
            <v>141401</v>
          </cell>
          <cell r="C1568">
            <v>21270</v>
          </cell>
          <cell r="D1568" t="str">
            <v>STRAW JELLY BAGEL &amp; CRM CHS IW</v>
          </cell>
          <cell r="E1568" t="str">
            <v>TASTY BRANDS</v>
          </cell>
          <cell r="F1568" t="str">
            <v>76/2.5OZ</v>
          </cell>
          <cell r="G1568">
            <v>0</v>
          </cell>
          <cell r="H1568" t="str">
            <v>Yes</v>
          </cell>
          <cell r="I1568" t="str">
            <v>CS</v>
          </cell>
        </row>
        <row r="1569">
          <cell r="B1569">
            <v>141402</v>
          </cell>
          <cell r="C1569" t="str">
            <v>CRC272</v>
          </cell>
          <cell r="D1569" t="str">
            <v>LAUSD WG CINNAMON CRUMB CAKE</v>
          </cell>
          <cell r="E1569" t="str">
            <v>SKY BLUE FOODS</v>
          </cell>
          <cell r="F1569" t="str">
            <v>72/3OZ</v>
          </cell>
          <cell r="G1569">
            <v>0</v>
          </cell>
          <cell r="H1569" t="str">
            <v>Yes</v>
          </cell>
          <cell r="I1569" t="str">
            <v>CS</v>
          </cell>
        </row>
        <row r="1570">
          <cell r="B1570">
            <v>141403</v>
          </cell>
          <cell r="C1570">
            <v>360</v>
          </cell>
          <cell r="D1570" t="str">
            <v>LAUSD WG CRUMB SQUARE IW</v>
          </cell>
          <cell r="E1570" t="str">
            <v>DAVES</v>
          </cell>
          <cell r="F1570" t="str">
            <v>28/3.6OZ</v>
          </cell>
          <cell r="G1570">
            <v>0</v>
          </cell>
          <cell r="H1570" t="str">
            <v>No</v>
          </cell>
          <cell r="I1570" t="str">
            <v>CS</v>
          </cell>
        </row>
        <row r="1571">
          <cell r="B1571">
            <v>141404</v>
          </cell>
          <cell r="C1571" t="str">
            <v>WNCW250</v>
          </cell>
          <cell r="D1571" t="str">
            <v>LAUSD WW CINNAMON ROLL IW</v>
          </cell>
          <cell r="E1571" t="str">
            <v>SKY BLUE FOODS</v>
          </cell>
          <cell r="F1571" t="str">
            <v>72/2.6OZ</v>
          </cell>
          <cell r="G1571">
            <v>0</v>
          </cell>
          <cell r="H1571" t="str">
            <v>No</v>
          </cell>
          <cell r="I1571" t="str">
            <v>CS</v>
          </cell>
        </row>
        <row r="1572">
          <cell r="B1572">
            <v>141405</v>
          </cell>
          <cell r="C1572">
            <v>449</v>
          </cell>
          <cell r="D1572" t="str">
            <v>LAUSD WG FRENCH TOAST STIX IW</v>
          </cell>
          <cell r="E1572" t="str">
            <v>BAKE CRAFTERS</v>
          </cell>
          <cell r="F1572" t="str">
            <v>88/3OZ</v>
          </cell>
          <cell r="G1572">
            <v>0</v>
          </cell>
          <cell r="H1572" t="str">
            <v>Yes</v>
          </cell>
          <cell r="I1572" t="str">
            <v>CS</v>
          </cell>
        </row>
        <row r="1573">
          <cell r="B1573">
            <v>141406</v>
          </cell>
          <cell r="C1573" t="str">
            <v>CBLD296</v>
          </cell>
          <cell r="D1573" t="str">
            <v>LAUSD WG CORN BREAD LOAF IW</v>
          </cell>
          <cell r="E1573" t="str">
            <v>SKY BLUE FOODS</v>
          </cell>
          <cell r="F1573" t="str">
            <v>96/2.5OZ</v>
          </cell>
          <cell r="G1573">
            <v>0</v>
          </cell>
          <cell r="H1573" t="str">
            <v>Yes</v>
          </cell>
          <cell r="I1573" t="str">
            <v>CS</v>
          </cell>
        </row>
        <row r="1574">
          <cell r="B1574">
            <v>141407</v>
          </cell>
          <cell r="C1574" t="str">
            <v>CBLD248</v>
          </cell>
          <cell r="D1574" t="str">
            <v>LAUSD WG CORN BREAD MUFFIN IW</v>
          </cell>
          <cell r="E1574" t="str">
            <v>SKY BLUE FOODS</v>
          </cell>
          <cell r="F1574" t="str">
            <v>48/2.5OZ</v>
          </cell>
          <cell r="G1574">
            <v>0</v>
          </cell>
          <cell r="H1574" t="str">
            <v>Yes</v>
          </cell>
          <cell r="I1574" t="str">
            <v>CS</v>
          </cell>
        </row>
        <row r="1575">
          <cell r="B1575">
            <v>141408</v>
          </cell>
          <cell r="C1575" t="str">
            <v>RS6896</v>
          </cell>
          <cell r="D1575" t="str">
            <v>LAUSD WG CORN MUFFIN FLAT</v>
          </cell>
          <cell r="E1575" t="str">
            <v>RIGHT START FOODS</v>
          </cell>
          <cell r="F1575" t="str">
            <v>81/3.3OZ</v>
          </cell>
          <cell r="G1575">
            <v>0</v>
          </cell>
          <cell r="H1575" t="str">
            <v>No</v>
          </cell>
          <cell r="I1575" t="str">
            <v>CS</v>
          </cell>
        </row>
        <row r="1576">
          <cell r="B1576">
            <v>141409</v>
          </cell>
          <cell r="C1576" t="str">
            <v>96605/634849</v>
          </cell>
          <cell r="D1576" t="str">
            <v>LAUSD CORN MUFFIN WG</v>
          </cell>
          <cell r="E1576" t="str">
            <v>MUFFIN TOWN</v>
          </cell>
          <cell r="F1576" t="str">
            <v>60/2.5OZ</v>
          </cell>
          <cell r="G1576">
            <v>0</v>
          </cell>
          <cell r="H1576" t="str">
            <v>No</v>
          </cell>
          <cell r="I1576" t="str">
            <v>CS</v>
          </cell>
        </row>
        <row r="1577">
          <cell r="B1577">
            <v>141410</v>
          </cell>
          <cell r="C1577">
            <v>5000</v>
          </cell>
          <cell r="D1577" t="str">
            <v>LAUSD WG CORNBREAD</v>
          </cell>
          <cell r="E1577" t="str">
            <v>DAVES</v>
          </cell>
          <cell r="F1577" t="str">
            <v>64/2.5OZ</v>
          </cell>
          <cell r="G1577">
            <v>0</v>
          </cell>
          <cell r="H1577" t="str">
            <v>No</v>
          </cell>
          <cell r="I1577" t="str">
            <v>CS</v>
          </cell>
        </row>
        <row r="1578">
          <cell r="B1578">
            <v>141411</v>
          </cell>
          <cell r="C1578">
            <v>1638</v>
          </cell>
          <cell r="D1578" t="str">
            <v>LAUSD WG BREADSTICKS GARLIC</v>
          </cell>
          <cell r="E1578" t="str">
            <v>BAKE CRAFTERS</v>
          </cell>
          <cell r="F1578" t="str">
            <v>240/1.19OZ</v>
          </cell>
          <cell r="G1578">
            <v>0</v>
          </cell>
          <cell r="H1578" t="str">
            <v>Yes</v>
          </cell>
          <cell r="I1578" t="str">
            <v>CS</v>
          </cell>
        </row>
        <row r="1579">
          <cell r="B1579">
            <v>141412</v>
          </cell>
          <cell r="C1579">
            <v>69143</v>
          </cell>
          <cell r="D1579" t="str">
            <v>LAUSD ORANGE SAUCE LS</v>
          </cell>
          <cell r="E1579" t="str">
            <v>MINH</v>
          </cell>
          <cell r="F1579" t="str">
            <v>5/6LB</v>
          </cell>
          <cell r="G1579">
            <v>0</v>
          </cell>
          <cell r="H1579" t="str">
            <v>No</v>
          </cell>
          <cell r="I1579" t="str">
            <v>CS</v>
          </cell>
        </row>
        <row r="1580">
          <cell r="B1580">
            <v>141413</v>
          </cell>
          <cell r="C1580">
            <v>69144</v>
          </cell>
          <cell r="D1580" t="str">
            <v>LAUSD LS TERIYAKI SAUCE</v>
          </cell>
          <cell r="E1580" t="str">
            <v>MINH</v>
          </cell>
          <cell r="F1580" t="str">
            <v>5/6LB</v>
          </cell>
          <cell r="G1580">
            <v>0</v>
          </cell>
          <cell r="H1580" t="str">
            <v>No</v>
          </cell>
          <cell r="I1580" t="str">
            <v>CS</v>
          </cell>
        </row>
        <row r="1581">
          <cell r="B1581">
            <v>141414</v>
          </cell>
          <cell r="C1581">
            <v>33504</v>
          </cell>
          <cell r="D1581" t="str">
            <v>LAUSD WG BREADED ONION RINGS</v>
          </cell>
          <cell r="E1581" t="str">
            <v>TASTY BRANDS</v>
          </cell>
          <cell r="F1581" t="str">
            <v>6/5LB</v>
          </cell>
          <cell r="G1581">
            <v>0</v>
          </cell>
          <cell r="H1581" t="str">
            <v>Yes</v>
          </cell>
          <cell r="I1581" t="str">
            <v>CS</v>
          </cell>
        </row>
        <row r="1582">
          <cell r="B1582">
            <v>141416</v>
          </cell>
          <cell r="C1582">
            <v>608</v>
          </cell>
          <cell r="D1582" t="str">
            <v>LAUSD WG SOY BTTER JELLY SNDW</v>
          </cell>
          <cell r="E1582" t="str">
            <v>ALBIES FOODS</v>
          </cell>
          <cell r="F1582" t="str">
            <v>40/4.6OZ</v>
          </cell>
          <cell r="G1582">
            <v>0</v>
          </cell>
          <cell r="H1582" t="str">
            <v>No</v>
          </cell>
          <cell r="I1582" t="str">
            <v>CS</v>
          </cell>
        </row>
        <row r="1583">
          <cell r="B1583">
            <v>141417</v>
          </cell>
          <cell r="C1583" t="str">
            <v>5694CE</v>
          </cell>
          <cell r="D1583" t="str">
            <v>LAUSD BRD PORK CHOP SHPD PATTY</v>
          </cell>
          <cell r="E1583" t="str">
            <v>JTM</v>
          </cell>
          <cell r="F1583" t="str">
            <v>6/5LB</v>
          </cell>
          <cell r="G1583">
            <v>0</v>
          </cell>
          <cell r="H1583" t="str">
            <v>No</v>
          </cell>
          <cell r="I1583" t="str">
            <v>CS</v>
          </cell>
        </row>
        <row r="1584">
          <cell r="B1584">
            <v>141418</v>
          </cell>
          <cell r="C1584">
            <v>29928</v>
          </cell>
          <cell r="D1584" t="str">
            <v>LAUSD COOKED BROWN RICE IQF</v>
          </cell>
          <cell r="E1584" t="str">
            <v>INNOVASIAN</v>
          </cell>
          <cell r="F1584" t="str">
            <v>20#</v>
          </cell>
          <cell r="G1584">
            <v>0</v>
          </cell>
          <cell r="H1584" t="str">
            <v>No</v>
          </cell>
          <cell r="I1584" t="str">
            <v>CS</v>
          </cell>
        </row>
        <row r="1585">
          <cell r="B1585">
            <v>141419</v>
          </cell>
          <cell r="C1585">
            <v>16001</v>
          </cell>
          <cell r="D1585" t="str">
            <v>LAUSD TROPICAL TRIO</v>
          </cell>
          <cell r="E1585" t="str">
            <v>COOL TROPICS</v>
          </cell>
          <cell r="F1585" t="str">
            <v>60/4OZ</v>
          </cell>
          <cell r="G1585">
            <v>5040</v>
          </cell>
          <cell r="H1585" t="str">
            <v>Yes</v>
          </cell>
          <cell r="I1585" t="str">
            <v>CS</v>
          </cell>
        </row>
        <row r="1586">
          <cell r="B1586">
            <v>141420</v>
          </cell>
          <cell r="C1586">
            <v>4453</v>
          </cell>
          <cell r="D1586" t="str">
            <v>LAUSD 4 BERRY BLEND IQF</v>
          </cell>
          <cell r="E1586" t="str">
            <v>WAWONA</v>
          </cell>
          <cell r="F1586" t="str">
            <v>2/5LB</v>
          </cell>
          <cell r="G1586">
            <v>0</v>
          </cell>
          <cell r="H1586" t="str">
            <v>Yes</v>
          </cell>
          <cell r="I1586" t="str">
            <v>CS</v>
          </cell>
        </row>
        <row r="1587">
          <cell r="B1587">
            <v>141421</v>
          </cell>
          <cell r="C1587" t="str">
            <v>5537S/5950</v>
          </cell>
          <cell r="D1587" t="str">
            <v>LAUSD FRUIT SNGLS PCH FRUIT CP</v>
          </cell>
          <cell r="E1587" t="str">
            <v>WAWONA</v>
          </cell>
          <cell r="F1587" t="str">
            <v>96/4.4OZ</v>
          </cell>
          <cell r="G1587">
            <v>0</v>
          </cell>
          <cell r="H1587" t="str">
            <v>Yes</v>
          </cell>
          <cell r="I1587" t="str">
            <v>CS</v>
          </cell>
        </row>
        <row r="1588">
          <cell r="B1588">
            <v>141422</v>
          </cell>
          <cell r="C1588" t="str">
            <v>SF01011</v>
          </cell>
          <cell r="D1588" t="str">
            <v>LAUSD ALASKAN BRD POLLOCK STIX</v>
          </cell>
          <cell r="E1588" t="str">
            <v>SPIRITED FOODS</v>
          </cell>
          <cell r="F1588" t="str">
            <v>10LB</v>
          </cell>
          <cell r="G1588">
            <v>0</v>
          </cell>
          <cell r="H1588" t="str">
            <v>No</v>
          </cell>
          <cell r="I1588" t="str">
            <v>CS</v>
          </cell>
        </row>
        <row r="1589">
          <cell r="B1589">
            <v>141423</v>
          </cell>
          <cell r="C1589" t="str">
            <v>300151/542958</v>
          </cell>
          <cell r="D1589" t="str">
            <v>LAUSD 6" CHS PIZZA  IW GF</v>
          </cell>
          <cell r="E1589" t="str">
            <v>MR SIPS</v>
          </cell>
          <cell r="F1589" t="str">
            <v>24/6.7OZ</v>
          </cell>
          <cell r="G1589">
            <v>0</v>
          </cell>
          <cell r="H1589" t="str">
            <v>No</v>
          </cell>
          <cell r="I1589" t="str">
            <v>CS</v>
          </cell>
        </row>
        <row r="1590">
          <cell r="B1590">
            <v>141424</v>
          </cell>
          <cell r="C1590">
            <v>78015</v>
          </cell>
          <cell r="D1590" t="str">
            <v>LAUSD WG RF CHOCCHP CKIE DOUGH</v>
          </cell>
          <cell r="E1590" t="str">
            <v xml:space="preserve">BUENA VISTA   </v>
          </cell>
          <cell r="F1590" t="str">
            <v>216/1.5OZ</v>
          </cell>
          <cell r="G1590">
            <v>0</v>
          </cell>
          <cell r="H1590" t="str">
            <v>No</v>
          </cell>
          <cell r="I1590" t="str">
            <v>CS</v>
          </cell>
        </row>
        <row r="1591">
          <cell r="B1591">
            <v>141425</v>
          </cell>
          <cell r="C1591">
            <v>1453</v>
          </cell>
          <cell r="D1591" t="str">
            <v>LAUSD WG GOURMET WAFFLES BULK</v>
          </cell>
          <cell r="E1591" t="str">
            <v>BAKE CRAFTERS</v>
          </cell>
          <cell r="F1591" t="str">
            <v>144/1.3OZ</v>
          </cell>
          <cell r="G1591">
            <v>0</v>
          </cell>
          <cell r="H1591" t="str">
            <v>No</v>
          </cell>
          <cell r="I1591" t="str">
            <v>CS</v>
          </cell>
        </row>
        <row r="1592">
          <cell r="B1592">
            <v>141426</v>
          </cell>
          <cell r="C1592" t="str">
            <v>94643-04442</v>
          </cell>
          <cell r="D1592" t="str">
            <v>LAUSD WG PANCAKES CIN GLAZE IW</v>
          </cell>
          <cell r="E1592" t="str">
            <v>THE MAX</v>
          </cell>
          <cell r="F1592" t="str">
            <v>80/3OZ</v>
          </cell>
          <cell r="G1592">
            <v>0</v>
          </cell>
          <cell r="H1592" t="str">
            <v>Yes</v>
          </cell>
          <cell r="I1592" t="str">
            <v>CS</v>
          </cell>
        </row>
        <row r="1593">
          <cell r="B1593">
            <v>141427</v>
          </cell>
          <cell r="C1593">
            <v>1451</v>
          </cell>
          <cell r="D1593" t="str">
            <v>LAUSD WHITE CONCHA WG IW</v>
          </cell>
          <cell r="E1593" t="str">
            <v>LUPITAS</v>
          </cell>
          <cell r="F1593" t="str">
            <v>84/2.25OZ</v>
          </cell>
          <cell r="G1593">
            <v>0</v>
          </cell>
          <cell r="H1593" t="str">
            <v>No</v>
          </cell>
          <cell r="I1593" t="str">
            <v>CS</v>
          </cell>
        </row>
        <row r="1594">
          <cell r="B1594">
            <v>141428</v>
          </cell>
          <cell r="C1594">
            <v>48441</v>
          </cell>
          <cell r="D1594" t="str">
            <v>SORBET ORANGE CUP</v>
          </cell>
          <cell r="E1594" t="str">
            <v>LUIGI'S</v>
          </cell>
          <cell r="F1594" t="str">
            <v>96/4.4OZ</v>
          </cell>
          <cell r="G1594">
            <v>0</v>
          </cell>
          <cell r="H1594" t="str">
            <v>Yes</v>
          </cell>
          <cell r="I1594" t="str">
            <v>CS</v>
          </cell>
        </row>
        <row r="1595">
          <cell r="B1595">
            <v>141429</v>
          </cell>
          <cell r="C1595" t="str">
            <v>605799/41315</v>
          </cell>
          <cell r="D1595" t="str">
            <v>LAUSD WG SLICED CROISSANT</v>
          </cell>
          <cell r="E1595" t="str">
            <v>SARA LEE</v>
          </cell>
          <cell r="F1595" t="str">
            <v>48/2.35OZ</v>
          </cell>
          <cell r="G1595">
            <v>0</v>
          </cell>
          <cell r="H1595" t="str">
            <v>No</v>
          </cell>
          <cell r="I1595" t="str">
            <v>CS</v>
          </cell>
        </row>
        <row r="1596">
          <cell r="B1596">
            <v>141430</v>
          </cell>
          <cell r="C1596">
            <v>49979</v>
          </cell>
          <cell r="D1596" t="str">
            <v>LAUSD FILLED CHOCO CRESCENT</v>
          </cell>
          <cell r="E1596" t="str">
            <v>PILLSBURY</v>
          </cell>
          <cell r="F1596" t="str">
            <v>72/2.29OZ</v>
          </cell>
          <cell r="G1596">
            <v>0</v>
          </cell>
          <cell r="H1596" t="str">
            <v>No</v>
          </cell>
          <cell r="I1596" t="str">
            <v>CS</v>
          </cell>
        </row>
        <row r="1597">
          <cell r="B1597">
            <v>141431</v>
          </cell>
          <cell r="C1597">
            <v>49978</v>
          </cell>
          <cell r="D1597" t="str">
            <v>LAUSD FILLED GRAPE CRESCENT</v>
          </cell>
          <cell r="E1597" t="str">
            <v>PILLSBURY</v>
          </cell>
          <cell r="F1597" t="str">
            <v>72/2.29OZ</v>
          </cell>
          <cell r="G1597">
            <v>0</v>
          </cell>
          <cell r="H1597" t="str">
            <v>No</v>
          </cell>
          <cell r="I1597" t="str">
            <v>CS</v>
          </cell>
        </row>
        <row r="1598">
          <cell r="B1598">
            <v>141432</v>
          </cell>
          <cell r="C1598" t="str">
            <v>100-94562-11111-0</v>
          </cell>
          <cell r="D1598" t="str">
            <v>LAUSD CINN ROLL DOUGH WG BULK</v>
          </cell>
          <cell r="E1598" t="str">
            <v>PILLSBURY</v>
          </cell>
          <cell r="F1598" t="str">
            <v>100/2.7OZ</v>
          </cell>
          <cell r="G1598">
            <v>0</v>
          </cell>
          <cell r="H1598" t="str">
            <v>No</v>
          </cell>
          <cell r="I1598" t="str">
            <v>CS</v>
          </cell>
        </row>
        <row r="1599">
          <cell r="B1599">
            <v>141433</v>
          </cell>
          <cell r="C1599" t="str">
            <v>673476/10509</v>
          </cell>
          <cell r="D1599" t="str">
            <v>LAUSD WG GF WIDE SLICE BREAD</v>
          </cell>
          <cell r="E1599" t="str">
            <v>VIBRANT HEALTH PRODUCTS</v>
          </cell>
          <cell r="F1599" t="str">
            <v>8/20OZ</v>
          </cell>
          <cell r="G1599">
            <v>0</v>
          </cell>
          <cell r="H1599" t="str">
            <v>No</v>
          </cell>
          <cell r="I1599" t="str">
            <v>CS</v>
          </cell>
        </row>
        <row r="1600">
          <cell r="B1600">
            <v>141434</v>
          </cell>
          <cell r="C1600" t="str">
            <v>300156/544552</v>
          </cell>
          <cell r="D1600" t="str">
            <v>LAUSD GF BREAD SLICE IW</v>
          </cell>
          <cell r="E1600" t="str">
            <v>MR SIPS</v>
          </cell>
          <cell r="F1600" t="str">
            <v>24/1.5OZ</v>
          </cell>
          <cell r="G1600">
            <v>0</v>
          </cell>
          <cell r="H1600" t="str">
            <v>No</v>
          </cell>
          <cell r="I1600" t="str">
            <v>CS</v>
          </cell>
        </row>
        <row r="1601">
          <cell r="B1601">
            <v>141435</v>
          </cell>
          <cell r="C1601" t="str">
            <v>80660/565431</v>
          </cell>
          <cell r="D1601" t="str">
            <v>LAUSD GF PLAIN BAGEL IW</v>
          </cell>
          <cell r="E1601" t="str">
            <v>UDIS</v>
          </cell>
          <cell r="F1601" t="str">
            <v>24/3.5OZ</v>
          </cell>
          <cell r="G1601">
            <v>0</v>
          </cell>
          <cell r="H1601" t="str">
            <v>No</v>
          </cell>
          <cell r="I1601" t="str">
            <v>CS</v>
          </cell>
        </row>
        <row r="1602">
          <cell r="B1602">
            <v>141437</v>
          </cell>
          <cell r="C1602">
            <v>325</v>
          </cell>
          <cell r="D1602" t="str">
            <v>LAUSD CRUMB SQUARE IW WG</v>
          </cell>
          <cell r="E1602" t="str">
            <v>DAVES</v>
          </cell>
          <cell r="F1602" t="str">
            <v>45/2.2OZ</v>
          </cell>
          <cell r="G1602">
            <v>0</v>
          </cell>
          <cell r="H1602" t="str">
            <v>No</v>
          </cell>
          <cell r="I1602" t="str">
            <v>CS</v>
          </cell>
        </row>
        <row r="1603">
          <cell r="B1603">
            <v>141438</v>
          </cell>
          <cell r="C1603">
            <v>7786</v>
          </cell>
          <cell r="D1603" t="str">
            <v>LAUSD WWW CHS GARLIC BRDSTX FS</v>
          </cell>
          <cell r="E1603" t="str">
            <v>BRIDGFORD</v>
          </cell>
          <cell r="F1603" t="str">
            <v>120/1.07OZ</v>
          </cell>
          <cell r="G1603">
            <v>0</v>
          </cell>
          <cell r="H1603" t="str">
            <v>No</v>
          </cell>
          <cell r="I1603" t="str">
            <v>CS</v>
          </cell>
        </row>
        <row r="1604">
          <cell r="B1604">
            <v>141439</v>
          </cell>
          <cell r="C1604">
            <v>104518</v>
          </cell>
          <cell r="D1604" t="str">
            <v>DUMPLING CHICKEN VEGETABLE WW</v>
          </cell>
          <cell r="E1604" t="str">
            <v>CHEF ONE</v>
          </cell>
          <cell r="F1604" t="str">
            <v>8/2.5LB</v>
          </cell>
          <cell r="G1604">
            <v>0</v>
          </cell>
          <cell r="H1604" t="str">
            <v>Yes</v>
          </cell>
          <cell r="I1604" t="str">
            <v>CS</v>
          </cell>
        </row>
        <row r="1605">
          <cell r="B1605">
            <v>141440</v>
          </cell>
          <cell r="C1605">
            <v>30410</v>
          </cell>
          <cell r="D1605" t="str">
            <v>PRETZEL SOFT 51% WG IW</v>
          </cell>
          <cell r="E1605" t="str">
            <v>J &amp; J SNACK FOODS</v>
          </cell>
          <cell r="F1605" t="str">
            <v>100/2.2OZ</v>
          </cell>
          <cell r="G1605">
            <v>0</v>
          </cell>
          <cell r="H1605" t="str">
            <v>No</v>
          </cell>
          <cell r="I1605" t="str">
            <v>CS</v>
          </cell>
        </row>
        <row r="1606">
          <cell r="B1606">
            <v>141441</v>
          </cell>
          <cell r="C1606" t="str">
            <v>38000-80693/582407</v>
          </cell>
          <cell r="D1606" t="str">
            <v>LAUSD WG FRENCH TOAST MINI</v>
          </cell>
          <cell r="E1606" t="str">
            <v>EGGO</v>
          </cell>
          <cell r="F1606" t="str">
            <v>72/3.03OZ</v>
          </cell>
          <cell r="G1606">
            <v>0</v>
          </cell>
          <cell r="H1606" t="str">
            <v>No</v>
          </cell>
          <cell r="I1606" t="str">
            <v>CS</v>
          </cell>
        </row>
        <row r="1607">
          <cell r="B1607">
            <v>141442</v>
          </cell>
          <cell r="C1607">
            <v>16431</v>
          </cell>
          <cell r="D1607" t="str">
            <v>LAUSD CORN SWEET WHOLE KERNAL</v>
          </cell>
          <cell r="E1607" t="str">
            <v>NORPAC</v>
          </cell>
          <cell r="F1607" t="str">
            <v>12/2LB</v>
          </cell>
          <cell r="G1607">
            <v>0</v>
          </cell>
          <cell r="H1607" t="str">
            <v>No</v>
          </cell>
          <cell r="I1607" t="str">
            <v>CS</v>
          </cell>
        </row>
        <row r="1608">
          <cell r="B1608">
            <v>141443</v>
          </cell>
          <cell r="C1608" t="str">
            <v>CN53310P</v>
          </cell>
          <cell r="D1608" t="str">
            <v>LAUSD  FC BRD PORK CHP PTY</v>
          </cell>
          <cell r="E1608" t="str">
            <v>DON LEE FARMS</v>
          </cell>
          <cell r="F1608" t="str">
            <v>158/3.1OZ</v>
          </cell>
          <cell r="G1608">
            <v>0</v>
          </cell>
          <cell r="H1608" t="str">
            <v>No</v>
          </cell>
          <cell r="I1608" t="str">
            <v>CS</v>
          </cell>
        </row>
        <row r="1609">
          <cell r="B1609">
            <v>141444</v>
          </cell>
          <cell r="C1609" t="str">
            <v>I1981</v>
          </cell>
          <cell r="D1609" t="str">
            <v>YOGURT HOT CHOC W/ TSTD MRSHML</v>
          </cell>
          <cell r="E1609" t="str">
            <v>BIG SPOON YOGURT</v>
          </cell>
          <cell r="F1609" t="str">
            <v>36/3.5 OZ</v>
          </cell>
          <cell r="G1609">
            <v>0</v>
          </cell>
          <cell r="H1609" t="str">
            <v>Yes</v>
          </cell>
          <cell r="I1609" t="str">
            <v>CS</v>
          </cell>
        </row>
        <row r="1610">
          <cell r="B1610">
            <v>141445</v>
          </cell>
          <cell r="C1610" t="str">
            <v>CNVT4104</v>
          </cell>
          <cell r="D1610" t="str">
            <v>NUGGETS BETTER THAN CHICKEN</v>
          </cell>
          <cell r="E1610" t="str">
            <v>DON LEE FARMS</v>
          </cell>
          <cell r="F1610" t="str">
            <v>141/3.4OZ</v>
          </cell>
          <cell r="G1610">
            <v>0</v>
          </cell>
          <cell r="H1610" t="str">
            <v>Yes</v>
          </cell>
          <cell r="I1610" t="str">
            <v>CS</v>
          </cell>
        </row>
        <row r="1611">
          <cell r="B1611">
            <v>141446</v>
          </cell>
          <cell r="C1611" t="str">
            <v>VBTB250</v>
          </cell>
          <cell r="D1611" t="str">
            <v>VEGAN BURGER CHARBROILED</v>
          </cell>
          <cell r="E1611" t="str">
            <v>DON LEE FARMS</v>
          </cell>
          <cell r="F1611" t="str">
            <v>192/2.5OZ</v>
          </cell>
          <cell r="G1611">
            <v>4</v>
          </cell>
          <cell r="H1611" t="str">
            <v>Yes</v>
          </cell>
          <cell r="I1611" t="str">
            <v>CS</v>
          </cell>
        </row>
        <row r="1612">
          <cell r="B1612">
            <v>141447</v>
          </cell>
          <cell r="C1612" t="str">
            <v>VKC103</v>
          </cell>
          <cell r="D1612" t="str">
            <v>BEEF CRUMBLES BETTER THAN</v>
          </cell>
          <cell r="E1612" t="str">
            <v>DON LEE FARMS</v>
          </cell>
          <cell r="F1612" t="str">
            <v>192/2.5OZ</v>
          </cell>
          <cell r="G1612">
            <v>0</v>
          </cell>
          <cell r="H1612" t="str">
            <v>Yes</v>
          </cell>
          <cell r="I1612" t="str">
            <v>CS</v>
          </cell>
        </row>
        <row r="1613">
          <cell r="B1613">
            <v>141448</v>
          </cell>
          <cell r="C1613">
            <v>2178</v>
          </cell>
          <cell r="D1613" t="str">
            <v>CORNBREAD BOWL WG</v>
          </cell>
          <cell r="E1613" t="str">
            <v>BAKE CRAFTERS</v>
          </cell>
          <cell r="F1613" t="str">
            <v>60/2.5OZ</v>
          </cell>
          <cell r="G1613">
            <v>57</v>
          </cell>
          <cell r="H1613" t="str">
            <v>Yes</v>
          </cell>
          <cell r="I1613" t="str">
            <v>CS</v>
          </cell>
        </row>
        <row r="1614">
          <cell r="B1614">
            <v>141449</v>
          </cell>
          <cell r="C1614" t="str">
            <v>BCFMB86</v>
          </cell>
          <cell r="D1614" t="str">
            <v>BAR BANANA CHOCOLATE</v>
          </cell>
          <cell r="E1614" t="str">
            <v>FAT CAT BAKERY</v>
          </cell>
          <cell r="F1614" t="str">
            <v>86/2.8OZ</v>
          </cell>
          <cell r="G1614">
            <v>50</v>
          </cell>
          <cell r="H1614" t="str">
            <v>Yes</v>
          </cell>
          <cell r="I1614" t="str">
            <v>CS</v>
          </cell>
        </row>
        <row r="1615">
          <cell r="B1615">
            <v>141450</v>
          </cell>
          <cell r="C1615">
            <v>900390</v>
          </cell>
          <cell r="D1615" t="str">
            <v>DODGER DOG 30"</v>
          </cell>
          <cell r="E1615" t="str">
            <v>FARMER JOHN</v>
          </cell>
          <cell r="F1615" t="str">
            <v>6/5 #</v>
          </cell>
          <cell r="G1615">
            <v>0</v>
          </cell>
          <cell r="H1615" t="str">
            <v>Yes</v>
          </cell>
          <cell r="I1615" t="str">
            <v>CS</v>
          </cell>
        </row>
        <row r="1616">
          <cell r="B1616">
            <v>141451</v>
          </cell>
          <cell r="C1616">
            <v>99708</v>
          </cell>
          <cell r="D1616" t="str">
            <v>CHICKEN BRST DICED PARM GARLIC</v>
          </cell>
          <cell r="E1616" t="str">
            <v>FOSTER FARMS</v>
          </cell>
          <cell r="F1616" t="str">
            <v>6/3LB</v>
          </cell>
          <cell r="G1616">
            <v>0</v>
          </cell>
          <cell r="H1616" t="str">
            <v>Yes</v>
          </cell>
          <cell r="I1616" t="str">
            <v>CS</v>
          </cell>
        </row>
        <row r="1617">
          <cell r="B1617">
            <v>141452</v>
          </cell>
          <cell r="C1617" t="str">
            <v>94562-11113</v>
          </cell>
          <cell r="D1617" t="str">
            <v>MUFFIN TOP BLUEBERRY WG</v>
          </cell>
          <cell r="E1617" t="str">
            <v>PILLSBURY</v>
          </cell>
          <cell r="F1617" t="str">
            <v>112/2.1 OZ</v>
          </cell>
          <cell r="G1617">
            <v>0</v>
          </cell>
          <cell r="H1617" t="str">
            <v>No</v>
          </cell>
          <cell r="I1617" t="str">
            <v>CS</v>
          </cell>
        </row>
        <row r="1618">
          <cell r="B1618">
            <v>141453</v>
          </cell>
          <cell r="C1618" t="str">
            <v>18000-16049</v>
          </cell>
          <cell r="D1618" t="str">
            <v>PANCAKES MINI CHOCCHP IW</v>
          </cell>
          <cell r="E1618" t="str">
            <v>PILLSBURY</v>
          </cell>
          <cell r="F1618" t="str">
            <v>72/3.17OZ</v>
          </cell>
          <cell r="G1618">
            <v>25</v>
          </cell>
          <cell r="H1618" t="str">
            <v>No</v>
          </cell>
          <cell r="I1618" t="str">
            <v>CS</v>
          </cell>
        </row>
        <row r="1619">
          <cell r="B1619">
            <v>141454</v>
          </cell>
          <cell r="C1619" t="str">
            <v>94562-11114</v>
          </cell>
          <cell r="D1619" t="str">
            <v>MUFFIN TOP CHOCOLATE CHIP WG</v>
          </cell>
          <cell r="E1619" t="str">
            <v>PILLSBURY</v>
          </cell>
          <cell r="F1619" t="str">
            <v>112/2.1 OZ</v>
          </cell>
          <cell r="G1619">
            <v>3</v>
          </cell>
          <cell r="H1619" t="str">
            <v>No</v>
          </cell>
          <cell r="I1619" t="str">
            <v>CS</v>
          </cell>
        </row>
        <row r="1620">
          <cell r="B1620">
            <v>141455</v>
          </cell>
          <cell r="C1620">
            <v>323751</v>
          </cell>
          <cell r="D1620" t="str">
            <v>PORK SHOULDER BLADE 4-8 LB</v>
          </cell>
          <cell r="E1620" t="str">
            <v>MEMBER'S MARK</v>
          </cell>
          <cell r="F1620" t="str">
            <v>7.5 LB</v>
          </cell>
          <cell r="G1620">
            <v>0</v>
          </cell>
          <cell r="H1620" t="str">
            <v>No</v>
          </cell>
          <cell r="I1620" t="str">
            <v>PK</v>
          </cell>
        </row>
        <row r="1621">
          <cell r="B1621">
            <v>141456</v>
          </cell>
          <cell r="C1621" t="str">
            <v>CACORNMFN-9#</v>
          </cell>
          <cell r="D1621" t="str">
            <v>BATTER CALIFORNIA CORNBREAD</v>
          </cell>
          <cell r="E1621" t="str">
            <v>FAT CAT BAKERY</v>
          </cell>
          <cell r="F1621" t="str">
            <v>18LB</v>
          </cell>
          <cell r="G1621">
            <v>12</v>
          </cell>
          <cell r="H1621" t="str">
            <v>No</v>
          </cell>
          <cell r="I1621" t="str">
            <v>CS</v>
          </cell>
        </row>
        <row r="1622">
          <cell r="B1622">
            <v>141457</v>
          </cell>
          <cell r="C1622">
            <v>1</v>
          </cell>
          <cell r="D1622" t="str">
            <v>SNACK'N WAFFLE BUTTERY MAPLE</v>
          </cell>
          <cell r="E1622" t="str">
            <v xml:space="preserve">ARLINGTON VALLEY FARMS </v>
          </cell>
          <cell r="F1622" t="str">
            <v>72/2.4 OZ</v>
          </cell>
          <cell r="G1622">
            <v>0</v>
          </cell>
          <cell r="H1622" t="str">
            <v>No</v>
          </cell>
          <cell r="I1622" t="str">
            <v>CS</v>
          </cell>
        </row>
        <row r="1623">
          <cell r="B1623">
            <v>141458</v>
          </cell>
          <cell r="C1623">
            <v>60585</v>
          </cell>
          <cell r="D1623" t="str">
            <v>DUMPLING CHIX &amp; VEGGIE WW</v>
          </cell>
          <cell r="E1623" t="str">
            <v>SCHWANS FOOD SERVICE INC</v>
          </cell>
          <cell r="F1623" t="str">
            <v>8/2.5 LB</v>
          </cell>
          <cell r="G1623">
            <v>1238</v>
          </cell>
          <cell r="H1623" t="str">
            <v>Yes</v>
          </cell>
          <cell r="I1623" t="str">
            <v>CS</v>
          </cell>
        </row>
        <row r="1624">
          <cell r="B1624">
            <v>141459</v>
          </cell>
          <cell r="C1624">
            <v>66931</v>
          </cell>
          <cell r="D1624" t="str">
            <v>NOODLES YAKISOBA WW</v>
          </cell>
          <cell r="E1624" t="str">
            <v>SCHWANS FOOD SERVICE INC</v>
          </cell>
          <cell r="F1624" t="str">
            <v>6/5#</v>
          </cell>
          <cell r="G1624">
            <v>2</v>
          </cell>
          <cell r="H1624" t="str">
            <v>Yes</v>
          </cell>
          <cell r="I1624" t="str">
            <v>CS</v>
          </cell>
        </row>
        <row r="1625">
          <cell r="B1625">
            <v>141460</v>
          </cell>
          <cell r="C1625">
            <v>400003</v>
          </cell>
          <cell r="D1625" t="str">
            <v>INGLEWOOD CHCKN PATTY ON WW BUNS</v>
          </cell>
          <cell r="E1625" t="str">
            <v>INTEGRATED</v>
          </cell>
          <cell r="F1625" t="str">
            <v>50/5.35OZ</v>
          </cell>
          <cell r="G1625">
            <v>0</v>
          </cell>
          <cell r="H1625" t="str">
            <v>Yes</v>
          </cell>
          <cell r="I1625" t="str">
            <v>CS</v>
          </cell>
        </row>
        <row r="1626">
          <cell r="B1626">
            <v>141461</v>
          </cell>
          <cell r="C1626" t="str">
            <v>60325-WG</v>
          </cell>
          <cell r="D1626" t="str">
            <v>CHICKEN BREAST FILLET SPICY FC</v>
          </cell>
          <cell r="E1626" t="str">
            <v>JOHN SOULES FOODS</v>
          </cell>
          <cell r="F1626" t="str">
            <v>4/5LB</v>
          </cell>
          <cell r="G1626">
            <v>17</v>
          </cell>
          <cell r="H1626" t="str">
            <v>Yes</v>
          </cell>
          <cell r="I1626" t="str">
            <v>CS</v>
          </cell>
        </row>
        <row r="1627">
          <cell r="B1627">
            <v>141462</v>
          </cell>
          <cell r="C1627">
            <v>51315</v>
          </cell>
          <cell r="D1627" t="str">
            <v>CHICKEN BREAST FILLET BRD FC</v>
          </cell>
          <cell r="E1627" t="str">
            <v>JOHN SOULES FOODS</v>
          </cell>
          <cell r="F1627" t="str">
            <v>4/5LB</v>
          </cell>
          <cell r="G1627">
            <v>0</v>
          </cell>
          <cell r="H1627" t="str">
            <v>No</v>
          </cell>
          <cell r="I1627" t="str">
            <v>CS</v>
          </cell>
        </row>
        <row r="1628">
          <cell r="B1628">
            <v>141463</v>
          </cell>
          <cell r="C1628">
            <v>73350</v>
          </cell>
          <cell r="D1628" t="str">
            <v>CHEESE ENCHILADA IN SAUCE IW</v>
          </cell>
          <cell r="E1628" t="str">
            <v>MCI FOODS LOS CABOS</v>
          </cell>
          <cell r="F1628" t="str">
            <v>36/7.65 OZ</v>
          </cell>
          <cell r="G1628">
            <v>0</v>
          </cell>
          <cell r="H1628" t="str">
            <v>Yes</v>
          </cell>
          <cell r="I1628" t="str">
            <v>CS</v>
          </cell>
        </row>
        <row r="1629">
          <cell r="B1629">
            <v>141464</v>
          </cell>
          <cell r="C1629" t="str">
            <v>43015-WG</v>
          </cell>
          <cell r="D1629" t="str">
            <v>CHICKEN NUGGET POPCORN WG</v>
          </cell>
          <cell r="E1629" t="str">
            <v>JOHN SOULES FOODS</v>
          </cell>
          <cell r="F1629" t="str">
            <v>4/5LB</v>
          </cell>
          <cell r="G1629">
            <v>0</v>
          </cell>
          <cell r="H1629" t="str">
            <v>No</v>
          </cell>
          <cell r="I1629" t="str">
            <v>CS</v>
          </cell>
        </row>
        <row r="1630">
          <cell r="B1630">
            <v>141465</v>
          </cell>
          <cell r="C1630">
            <v>412</v>
          </cell>
          <cell r="D1630" t="str">
            <v>BUNS HOT DOG MINI WW</v>
          </cell>
          <cell r="E1630" t="str">
            <v>EISENBERG</v>
          </cell>
          <cell r="F1630" t="str">
            <v>12/16CT</v>
          </cell>
          <cell r="G1630">
            <v>0</v>
          </cell>
          <cell r="H1630" t="str">
            <v>No</v>
          </cell>
          <cell r="I1630" t="str">
            <v>CS</v>
          </cell>
        </row>
        <row r="1631">
          <cell r="B1631">
            <v>141466</v>
          </cell>
          <cell r="C1631">
            <v>20027815111435</v>
          </cell>
          <cell r="D1631" t="str">
            <v>BEEF CHICKEN CHS LINK FC</v>
          </cell>
          <cell r="E1631" t="str">
            <v>SMITHFIELD</v>
          </cell>
          <cell r="F1631" t="str">
            <v>2/5#</v>
          </cell>
          <cell r="G1631">
            <v>0</v>
          </cell>
          <cell r="H1631" t="str">
            <v>No</v>
          </cell>
          <cell r="I1631" t="str">
            <v>CS</v>
          </cell>
        </row>
        <row r="1632">
          <cell r="B1632">
            <v>141467</v>
          </cell>
          <cell r="C1632" t="str">
            <v>CAS700B</v>
          </cell>
          <cell r="D1632" t="str">
            <v>NADA CINNAMON APPLE SPICE</v>
          </cell>
          <cell r="E1632" t="str">
            <v>BELL TASTY</v>
          </cell>
          <cell r="F1632" t="str">
            <v>60/4OZ</v>
          </cell>
          <cell r="G1632">
            <v>0</v>
          </cell>
          <cell r="H1632" t="str">
            <v>No</v>
          </cell>
          <cell r="I1632" t="str">
            <v>CS</v>
          </cell>
        </row>
        <row r="1633">
          <cell r="B1633">
            <v>141468</v>
          </cell>
          <cell r="C1633">
            <v>5115</v>
          </cell>
          <cell r="D1633" t="str">
            <v>GRAVY BROWN</v>
          </cell>
          <cell r="E1633" t="str">
            <v>JTM</v>
          </cell>
          <cell r="F1633" t="str">
            <v>6/5 LB</v>
          </cell>
          <cell r="G1633">
            <v>0</v>
          </cell>
          <cell r="H1633" t="str">
            <v>No</v>
          </cell>
          <cell r="I1633" t="str">
            <v>CS</v>
          </cell>
        </row>
        <row r="1634">
          <cell r="B1634">
            <v>141469</v>
          </cell>
          <cell r="C1634" t="str">
            <v>049350-00</v>
          </cell>
          <cell r="D1634" t="str">
            <v>POP PEAR APRICOT</v>
          </cell>
          <cell r="E1634" t="str">
            <v>WAWONA</v>
          </cell>
          <cell r="F1634" t="str">
            <v>96/4.4OZ</v>
          </cell>
          <cell r="G1634">
            <v>82</v>
          </cell>
          <cell r="H1634" t="str">
            <v>Yes</v>
          </cell>
          <cell r="I1634" t="str">
            <v>CS</v>
          </cell>
        </row>
        <row r="1635">
          <cell r="B1635">
            <v>141470</v>
          </cell>
          <cell r="C1635">
            <v>1</v>
          </cell>
          <cell r="D1635" t="str">
            <v>SNACK'N WAFFLE BUTTERY MAPLE IW</v>
          </cell>
          <cell r="E1635" t="str">
            <v>ARLINGTON VALLEY FARMS</v>
          </cell>
          <cell r="F1635" t="str">
            <v>96/2.4OZ</v>
          </cell>
          <cell r="G1635">
            <v>2367</v>
          </cell>
          <cell r="H1635" t="str">
            <v>No</v>
          </cell>
          <cell r="I1635" t="str">
            <v>CS</v>
          </cell>
        </row>
        <row r="1636">
          <cell r="B1636">
            <v>141471</v>
          </cell>
          <cell r="C1636" t="str">
            <v>555146/56803</v>
          </cell>
          <cell r="D1636" t="str">
            <v>CHICKEN BREAST CHUNKS FC</v>
          </cell>
          <cell r="E1636" t="str">
            <v>HARVESTLAND</v>
          </cell>
          <cell r="F1636" t="str">
            <v>2/5 LB</v>
          </cell>
          <cell r="G1636">
            <v>0</v>
          </cell>
          <cell r="H1636" t="str">
            <v>No</v>
          </cell>
          <cell r="I1636" t="str">
            <v>CS</v>
          </cell>
        </row>
        <row r="1637">
          <cell r="B1637">
            <v>141472</v>
          </cell>
          <cell r="C1637">
            <v>5150006966</v>
          </cell>
          <cell r="D1637" t="str">
            <v>UNCRUSTABLE PB HONEY WG IW</v>
          </cell>
          <cell r="E1637" t="str">
            <v>SMUCKERS</v>
          </cell>
          <cell r="F1637" t="str">
            <v>72/2.6 OZ</v>
          </cell>
          <cell r="G1637">
            <v>0</v>
          </cell>
          <cell r="H1637" t="str">
            <v>No</v>
          </cell>
          <cell r="I1637" t="str">
            <v>CS</v>
          </cell>
        </row>
        <row r="1638">
          <cell r="B1638">
            <v>141473</v>
          </cell>
          <cell r="C1638">
            <v>5150006968</v>
          </cell>
          <cell r="D1638" t="str">
            <v>UNCRUSTABLE PB CHOCO WG IW</v>
          </cell>
          <cell r="E1638" t="str">
            <v>SMUCKERS</v>
          </cell>
          <cell r="F1638" t="str">
            <v>72/2.6 OZ</v>
          </cell>
          <cell r="G1638">
            <v>0</v>
          </cell>
          <cell r="H1638" t="str">
            <v>No</v>
          </cell>
          <cell r="I1638" t="str">
            <v>CS</v>
          </cell>
        </row>
        <row r="1639">
          <cell r="B1639">
            <v>141474</v>
          </cell>
          <cell r="C1639" t="str">
            <v>S721VA</v>
          </cell>
          <cell r="D1639" t="str">
            <v>WAFFLE VANILLA BULK</v>
          </cell>
          <cell r="E1639" t="str">
            <v>MARSON FOODS</v>
          </cell>
          <cell r="F1639" t="str">
            <v>72/2.3 OZ</v>
          </cell>
          <cell r="G1639">
            <v>0</v>
          </cell>
          <cell r="H1639" t="str">
            <v>Yes</v>
          </cell>
          <cell r="I1639" t="str">
            <v>CS</v>
          </cell>
        </row>
        <row r="1640">
          <cell r="B1640">
            <v>141475</v>
          </cell>
          <cell r="C1640" t="str">
            <v>S721AS</v>
          </cell>
          <cell r="D1640" t="str">
            <v>WAFFLE APPLESPICE BULK</v>
          </cell>
          <cell r="E1640" t="str">
            <v>MARSON FOODS</v>
          </cell>
          <cell r="F1640" t="str">
            <v>72/2.3 OZ</v>
          </cell>
          <cell r="G1640">
            <v>0</v>
          </cell>
          <cell r="H1640" t="str">
            <v>Yes</v>
          </cell>
          <cell r="I1640" t="str">
            <v>CS</v>
          </cell>
        </row>
        <row r="1641">
          <cell r="B1641">
            <v>141476</v>
          </cell>
          <cell r="C1641" t="str">
            <v>S722VA</v>
          </cell>
          <cell r="D1641" t="str">
            <v>WAFFLE VANILLA IW</v>
          </cell>
          <cell r="E1641" t="str">
            <v>MARSON FOODS</v>
          </cell>
          <cell r="F1641" t="str">
            <v>72/2.3 OZ</v>
          </cell>
          <cell r="G1641">
            <v>575</v>
          </cell>
          <cell r="H1641" t="str">
            <v>Yes</v>
          </cell>
          <cell r="I1641" t="str">
            <v>CS</v>
          </cell>
        </row>
        <row r="1642">
          <cell r="B1642">
            <v>141477</v>
          </cell>
          <cell r="C1642" t="str">
            <v>5722ST</v>
          </cell>
          <cell r="D1642" t="str">
            <v>WAFFLE STRAWBERRY IW</v>
          </cell>
          <cell r="E1642" t="str">
            <v>MARSON FOODS</v>
          </cell>
          <cell r="F1642" t="str">
            <v>72/2.3 OZ</v>
          </cell>
          <cell r="G1642">
            <v>80</v>
          </cell>
          <cell r="H1642" t="str">
            <v>Yes</v>
          </cell>
          <cell r="I1642" t="str">
            <v>CS</v>
          </cell>
        </row>
        <row r="1643">
          <cell r="B1643">
            <v>141478</v>
          </cell>
          <cell r="C1643" t="str">
            <v>S722BL</v>
          </cell>
          <cell r="D1643" t="str">
            <v>WAFFLE BLUEBERRY IW</v>
          </cell>
          <cell r="E1643" t="str">
            <v>MARSON FOODS</v>
          </cell>
          <cell r="F1643" t="str">
            <v>72/2.3 OZ</v>
          </cell>
          <cell r="G1643">
            <v>1</v>
          </cell>
          <cell r="H1643" t="str">
            <v>Yes</v>
          </cell>
          <cell r="I1643" t="str">
            <v>CS</v>
          </cell>
        </row>
        <row r="1644">
          <cell r="B1644">
            <v>141479</v>
          </cell>
          <cell r="C1644" t="str">
            <v>S722MA</v>
          </cell>
          <cell r="D1644" t="str">
            <v>WAFFLE MAPLE IW</v>
          </cell>
          <cell r="E1644" t="str">
            <v>MARSON FOODS</v>
          </cell>
          <cell r="F1644" t="str">
            <v>72/2.3 OZ</v>
          </cell>
          <cell r="G1644">
            <v>43</v>
          </cell>
          <cell r="H1644" t="str">
            <v>Yes</v>
          </cell>
          <cell r="I1644" t="str">
            <v>CS</v>
          </cell>
        </row>
        <row r="1645">
          <cell r="B1645">
            <v>141480</v>
          </cell>
          <cell r="C1645" t="str">
            <v>S722AS</v>
          </cell>
          <cell r="D1645" t="str">
            <v>WAFLE APPLESPICE IW</v>
          </cell>
          <cell r="E1645" t="str">
            <v>MARSON FOODS</v>
          </cell>
          <cell r="F1645" t="str">
            <v>72/2.3 OZ</v>
          </cell>
          <cell r="G1645">
            <v>0</v>
          </cell>
          <cell r="H1645" t="str">
            <v>Yes</v>
          </cell>
          <cell r="I1645" t="str">
            <v>CS</v>
          </cell>
        </row>
        <row r="1646">
          <cell r="B1646">
            <v>141481</v>
          </cell>
          <cell r="C1646" t="str">
            <v>S721ST</v>
          </cell>
          <cell r="D1646" t="str">
            <v>WAFFLE STRAWBERRY BULK</v>
          </cell>
          <cell r="E1646" t="str">
            <v>MARSON FOODS</v>
          </cell>
          <cell r="F1646" t="str">
            <v>72/2.3 OZ</v>
          </cell>
          <cell r="G1646">
            <v>0</v>
          </cell>
          <cell r="H1646" t="str">
            <v>No</v>
          </cell>
          <cell r="I1646" t="str">
            <v>CS</v>
          </cell>
        </row>
        <row r="1647">
          <cell r="B1647">
            <v>141482</v>
          </cell>
          <cell r="C1647" t="str">
            <v>S721BL</v>
          </cell>
          <cell r="D1647" t="str">
            <v>WAFFLE BLUEBERRY BULK</v>
          </cell>
          <cell r="E1647" t="str">
            <v>MARSON FOODS</v>
          </cell>
          <cell r="F1647" t="str">
            <v>72/2.3 OZ</v>
          </cell>
          <cell r="G1647">
            <v>0</v>
          </cell>
          <cell r="H1647" t="str">
            <v>Yes</v>
          </cell>
          <cell r="I1647" t="str">
            <v>CS</v>
          </cell>
        </row>
        <row r="1648">
          <cell r="B1648">
            <v>141483</v>
          </cell>
          <cell r="C1648" t="str">
            <v>S721MA</v>
          </cell>
          <cell r="D1648" t="str">
            <v>WAFFLE MAPLE BULK</v>
          </cell>
          <cell r="E1648" t="str">
            <v>MARSON FOODS</v>
          </cell>
          <cell r="F1648" t="str">
            <v>72/2.3 OZ</v>
          </cell>
          <cell r="G1648">
            <v>0</v>
          </cell>
          <cell r="H1648" t="str">
            <v>Yes</v>
          </cell>
          <cell r="I1648" t="str">
            <v>CS</v>
          </cell>
        </row>
        <row r="1649">
          <cell r="B1649">
            <v>141484</v>
          </cell>
          <cell r="C1649" t="str">
            <v>74267 00071</v>
          </cell>
          <cell r="D1649" t="str">
            <v>MEATBALLS MEATLESS</v>
          </cell>
          <cell r="E1649" t="str">
            <v>CONAGRA</v>
          </cell>
          <cell r="F1649" t="str">
            <v>50/3EA</v>
          </cell>
          <cell r="G1649">
            <v>8</v>
          </cell>
          <cell r="H1649" t="str">
            <v>No</v>
          </cell>
          <cell r="I1649" t="str">
            <v>CS</v>
          </cell>
        </row>
        <row r="1650">
          <cell r="B1650">
            <v>141485</v>
          </cell>
          <cell r="C1650">
            <v>22222</v>
          </cell>
          <cell r="D1650" t="str">
            <v>BREAKFAST KIT BLUBERRY TOP WG IW</v>
          </cell>
          <cell r="E1650" t="str">
            <v>BUENA VISTA</v>
          </cell>
          <cell r="F1650" t="str">
            <v>28 CT/3OZ</v>
          </cell>
          <cell r="G1650">
            <v>0</v>
          </cell>
          <cell r="H1650" t="str">
            <v>Yes</v>
          </cell>
          <cell r="I1650" t="str">
            <v>CS</v>
          </cell>
        </row>
        <row r="1651">
          <cell r="B1651">
            <v>141486</v>
          </cell>
          <cell r="C1651">
            <v>22223</v>
          </cell>
          <cell r="D1651" t="str">
            <v>BREAKFAST KIT CINN CRUMBLE WG IW</v>
          </cell>
          <cell r="E1651" t="str">
            <v>BUENA VISTA</v>
          </cell>
          <cell r="F1651" t="str">
            <v>28 CT/3OZ</v>
          </cell>
          <cell r="G1651">
            <v>0</v>
          </cell>
          <cell r="H1651" t="str">
            <v>Yes</v>
          </cell>
          <cell r="I1651" t="str">
            <v>CS</v>
          </cell>
        </row>
        <row r="1652">
          <cell r="B1652">
            <v>141487</v>
          </cell>
          <cell r="C1652">
            <v>300603</v>
          </cell>
          <cell r="D1652" t="str">
            <v>MEALTIME MEALS TO GO</v>
          </cell>
          <cell r="E1652" t="str">
            <v>PREFERRED MEALS</v>
          </cell>
          <cell r="F1652" t="str">
            <v>10 CT</v>
          </cell>
          <cell r="G1652">
            <v>0</v>
          </cell>
          <cell r="H1652" t="str">
            <v>No</v>
          </cell>
          <cell r="I1652" t="str">
            <v>CS</v>
          </cell>
        </row>
        <row r="1653">
          <cell r="B1653">
            <v>141488</v>
          </cell>
          <cell r="C1653" t="str">
            <v>MK001</v>
          </cell>
          <cell r="D1653" t="str">
            <v>BEAN DIP KIT</v>
          </cell>
          <cell r="E1653" t="str">
            <v>MCI FOODS/LOS CABOS</v>
          </cell>
          <cell r="F1653" t="str">
            <v>18/ 12.79</v>
          </cell>
          <cell r="G1653">
            <v>0</v>
          </cell>
          <cell r="H1653" t="str">
            <v>Yes</v>
          </cell>
          <cell r="I1653" t="str">
            <v>CS</v>
          </cell>
        </row>
        <row r="1654">
          <cell r="B1654">
            <v>141489</v>
          </cell>
          <cell r="C1654" t="str">
            <v>5599CE</v>
          </cell>
          <cell r="D1654" t="str">
            <v>ROTINI BEEF SAUCE POUCH</v>
          </cell>
          <cell r="E1654" t="str">
            <v>JTM</v>
          </cell>
          <cell r="F1654" t="str">
            <v>54/8 OZ</v>
          </cell>
          <cell r="G1654">
            <v>295</v>
          </cell>
          <cell r="H1654" t="str">
            <v>Yes</v>
          </cell>
          <cell r="I1654" t="str">
            <v>CS</v>
          </cell>
        </row>
        <row r="1655">
          <cell r="B1655">
            <v>141490</v>
          </cell>
          <cell r="C1655" t="str">
            <v>809016BK</v>
          </cell>
          <cell r="D1655" t="str">
            <v>BAGEL MINI SAUS CHS BF KIT</v>
          </cell>
          <cell r="E1655" t="str">
            <v>INTEGRATED</v>
          </cell>
          <cell r="F1655" t="str">
            <v>42/6.88OZ</v>
          </cell>
          <cell r="G1655">
            <v>1</v>
          </cell>
          <cell r="H1655" t="str">
            <v>No</v>
          </cell>
          <cell r="I1655" t="str">
            <v>CS</v>
          </cell>
        </row>
        <row r="1656">
          <cell r="B1656">
            <v>141491</v>
          </cell>
          <cell r="C1656" t="str">
            <v>990018BK</v>
          </cell>
          <cell r="D1656" t="str">
            <v>BUN BF SAUS HAWAIIAN WG KIT</v>
          </cell>
          <cell r="E1656" t="str">
            <v>INTEGRATED</v>
          </cell>
          <cell r="F1656" t="str">
            <v>42/7.33OZ</v>
          </cell>
          <cell r="G1656">
            <v>49</v>
          </cell>
          <cell r="H1656" t="str">
            <v>No</v>
          </cell>
          <cell r="I1656" t="str">
            <v>CS</v>
          </cell>
        </row>
        <row r="1657">
          <cell r="B1657">
            <v>141492</v>
          </cell>
          <cell r="C1657" t="str">
            <v>990120BK</v>
          </cell>
          <cell r="D1657" t="str">
            <v>PANCAKE MAPLE BF SAUS KIT</v>
          </cell>
          <cell r="E1657" t="str">
            <v>INTEGRATED</v>
          </cell>
          <cell r="F1657" t="str">
            <v>42/6.84OZ</v>
          </cell>
          <cell r="G1657">
            <v>36</v>
          </cell>
          <cell r="H1657" t="str">
            <v>No</v>
          </cell>
          <cell r="I1657" t="str">
            <v>CS</v>
          </cell>
        </row>
        <row r="1658">
          <cell r="B1658">
            <v>141493</v>
          </cell>
          <cell r="C1658">
            <v>66120</v>
          </cell>
          <cell r="D1658" t="str">
            <v>BV MEAL KIT - FRZ</v>
          </cell>
          <cell r="E1658" t="str">
            <v>BUENA VISTA</v>
          </cell>
          <cell r="F1658" t="str">
            <v>16/15.70OZ</v>
          </cell>
          <cell r="G1658">
            <v>0</v>
          </cell>
          <cell r="H1658" t="str">
            <v>No</v>
          </cell>
          <cell r="I1658" t="str">
            <v>CS</v>
          </cell>
        </row>
        <row r="1659">
          <cell r="B1659">
            <v>141494</v>
          </cell>
          <cell r="C1659">
            <v>300610</v>
          </cell>
          <cell r="D1659" t="str">
            <v>MEAL TIME MEAL KIT #1</v>
          </cell>
          <cell r="E1659" t="str">
            <v>PREFERRED MEALS</v>
          </cell>
          <cell r="F1659" t="str">
            <v>10CT</v>
          </cell>
          <cell r="G1659">
            <v>0</v>
          </cell>
          <cell r="H1659" t="str">
            <v>No</v>
          </cell>
          <cell r="I1659" t="str">
            <v>CS</v>
          </cell>
        </row>
        <row r="1660">
          <cell r="B1660">
            <v>141495</v>
          </cell>
          <cell r="C1660">
            <v>300611</v>
          </cell>
          <cell r="D1660" t="str">
            <v>MEAL TIME MEAL KIT #2</v>
          </cell>
          <cell r="E1660" t="str">
            <v>PREFERRED MEALS</v>
          </cell>
          <cell r="F1660" t="str">
            <v>10CT</v>
          </cell>
          <cell r="G1660">
            <v>0</v>
          </cell>
          <cell r="H1660" t="str">
            <v>Yes</v>
          </cell>
          <cell r="I1660" t="str">
            <v>CS</v>
          </cell>
        </row>
        <row r="1661">
          <cell r="B1661">
            <v>141496</v>
          </cell>
          <cell r="C1661" t="str">
            <v>MK003</v>
          </cell>
          <cell r="D1661" t="str">
            <v>GRANOLA DRY KIT</v>
          </cell>
          <cell r="E1661" t="str">
            <v>MCI FOODS/LOS CABOS</v>
          </cell>
          <cell r="F1661" t="str">
            <v>45/7.48OZ</v>
          </cell>
          <cell r="G1661">
            <v>4</v>
          </cell>
          <cell r="H1661" t="str">
            <v>No</v>
          </cell>
          <cell r="I1661" t="str">
            <v>CS</v>
          </cell>
        </row>
        <row r="1662">
          <cell r="B1662">
            <v>141497</v>
          </cell>
          <cell r="C1662" t="str">
            <v>MK004</v>
          </cell>
          <cell r="D1662" t="str">
            <v>BREAKFAST BURRITO KIT</v>
          </cell>
          <cell r="E1662" t="str">
            <v>MCI FOODS/LOS CABOS</v>
          </cell>
          <cell r="F1662" t="str">
            <v>45/8.93OZ</v>
          </cell>
          <cell r="G1662">
            <v>0</v>
          </cell>
          <cell r="H1662" t="str">
            <v>No</v>
          </cell>
          <cell r="I1662" t="str">
            <v>CS</v>
          </cell>
        </row>
        <row r="1663">
          <cell r="B1663">
            <v>141498</v>
          </cell>
          <cell r="C1663" t="str">
            <v>WGAPL84IW</v>
          </cell>
          <cell r="D1663" t="str">
            <v>SCONE APPLE CINN WG IW</v>
          </cell>
          <cell r="E1663" t="str">
            <v>FAT CAT BAKERY</v>
          </cell>
          <cell r="F1663" t="str">
            <v>84/2.8OZ</v>
          </cell>
          <cell r="G1663">
            <v>0</v>
          </cell>
          <cell r="H1663" t="str">
            <v>No</v>
          </cell>
          <cell r="I1663" t="str">
            <v>CS</v>
          </cell>
        </row>
        <row r="1664">
          <cell r="B1664">
            <v>141499</v>
          </cell>
          <cell r="C1664" t="str">
            <v>WGBCC84IW</v>
          </cell>
          <cell r="D1664" t="str">
            <v>SCONE BANANA CHOC CHIP WG IW</v>
          </cell>
          <cell r="E1664" t="str">
            <v>FAT CAT BAKERY</v>
          </cell>
          <cell r="F1664" t="str">
            <v>84/2.8OZ</v>
          </cell>
          <cell r="G1664">
            <v>1200</v>
          </cell>
          <cell r="H1664" t="str">
            <v>No</v>
          </cell>
          <cell r="I1664" t="str">
            <v>CS</v>
          </cell>
        </row>
        <row r="1665">
          <cell r="B1665">
            <v>141500</v>
          </cell>
          <cell r="C1665" t="str">
            <v>G00021F</v>
          </cell>
          <cell r="D1665" t="str">
            <v>FARMERS TO FAMILY DAIRY PROD</v>
          </cell>
          <cell r="E1665" t="str">
            <v>DON LEE FARMS</v>
          </cell>
          <cell r="F1665" t="str">
            <v>4/5LB</v>
          </cell>
          <cell r="G1665">
            <v>0</v>
          </cell>
          <cell r="H1665" t="str">
            <v>No</v>
          </cell>
          <cell r="I1665" t="str">
            <v>CS</v>
          </cell>
        </row>
        <row r="1666">
          <cell r="B1666">
            <v>141501</v>
          </cell>
          <cell r="C1666" t="str">
            <v>G00031F</v>
          </cell>
          <cell r="D1666" t="str">
            <v>FARMERS TO FAMILY CHIC PROD</v>
          </cell>
          <cell r="E1666" t="str">
            <v>DON LEE FARMS</v>
          </cell>
          <cell r="F1666" t="str">
            <v>4/5LB</v>
          </cell>
          <cell r="G1666">
            <v>133</v>
          </cell>
          <cell r="H1666" t="str">
            <v>No</v>
          </cell>
          <cell r="I1666" t="str">
            <v>CS</v>
          </cell>
        </row>
        <row r="1667">
          <cell r="B1667">
            <v>141502</v>
          </cell>
          <cell r="C1667" t="str">
            <v>G00033F</v>
          </cell>
          <cell r="D1667" t="str">
            <v>FARMERS TO FAMILY PORK PROD</v>
          </cell>
          <cell r="E1667" t="str">
            <v>DON LEE FARMS</v>
          </cell>
          <cell r="F1667" t="str">
            <v>4/5LB</v>
          </cell>
          <cell r="G1667">
            <v>89</v>
          </cell>
          <cell r="H1667" t="str">
            <v>No</v>
          </cell>
          <cell r="I1667" t="str">
            <v>CS</v>
          </cell>
        </row>
        <row r="1668">
          <cell r="B1668">
            <v>141503</v>
          </cell>
          <cell r="D1668" t="str">
            <v>PATTY PORK RIB W BBQ SAUCE</v>
          </cell>
          <cell r="E1668" t="str">
            <v>ADVANCE PIERRE</v>
          </cell>
          <cell r="G1668">
            <v>0</v>
          </cell>
          <cell r="H1668" t="str">
            <v>No</v>
          </cell>
          <cell r="I1668" t="str">
            <v>CS</v>
          </cell>
        </row>
        <row r="1669">
          <cell r="B1669">
            <v>141504</v>
          </cell>
          <cell r="C1669" t="str">
            <v>416007GS</v>
          </cell>
          <cell r="D1669" t="str">
            <v>SANDWICH BRD CHIC PATTY - LAUSD</v>
          </cell>
          <cell r="E1669" t="str">
            <v>INTEGRATED</v>
          </cell>
          <cell r="F1669" t="str">
            <v>60/5OZ</v>
          </cell>
          <cell r="G1669">
            <v>0</v>
          </cell>
          <cell r="H1669" t="str">
            <v>No</v>
          </cell>
          <cell r="I1669" t="str">
            <v>CS</v>
          </cell>
        </row>
        <row r="1670">
          <cell r="B1670">
            <v>141505</v>
          </cell>
          <cell r="C1670" t="str">
            <v>415007GS</v>
          </cell>
          <cell r="D1670" t="str">
            <v>SANDWICH GRILLED CHIC PATTY - LAUSD</v>
          </cell>
          <cell r="E1670" t="str">
            <v>INTEGRATED</v>
          </cell>
          <cell r="F1670" t="str">
            <v>60/4.47OZ</v>
          </cell>
          <cell r="G1670">
            <v>4</v>
          </cell>
          <cell r="H1670" t="str">
            <v>No</v>
          </cell>
          <cell r="I1670" t="str">
            <v>CS</v>
          </cell>
        </row>
        <row r="1671">
          <cell r="B1671">
            <v>141506</v>
          </cell>
          <cell r="D1671" t="str">
            <v>TRAY FISH NUGGET</v>
          </cell>
          <cell r="E1671" t="str">
            <v>CULINARY INTERNATIONAL</v>
          </cell>
          <cell r="F1671" t="str">
            <v>24/6.3OZ</v>
          </cell>
          <cell r="G1671">
            <v>0</v>
          </cell>
          <cell r="H1671" t="str">
            <v>No</v>
          </cell>
          <cell r="I1671" t="str">
            <v>CS</v>
          </cell>
        </row>
        <row r="1672">
          <cell r="B1672">
            <v>141507</v>
          </cell>
          <cell r="C1672">
            <v>400003</v>
          </cell>
          <cell r="D1672" t="str">
            <v>NEW HAVEN CHX PATTIE SANDWCH IW</v>
          </cell>
          <cell r="E1672" t="str">
            <v>INTEGRATED</v>
          </cell>
          <cell r="F1672" t="str">
            <v>50/5.35OZ</v>
          </cell>
          <cell r="G1672">
            <v>0</v>
          </cell>
          <cell r="H1672" t="str">
            <v>No</v>
          </cell>
          <cell r="I1672" t="str">
            <v>CS</v>
          </cell>
        </row>
        <row r="1673">
          <cell r="B1673">
            <v>141508</v>
          </cell>
          <cell r="C1673" t="str">
            <v>TDC248W</v>
          </cell>
          <cell r="D1673" t="str">
            <v>TURKEY DELI/CHS FRCH ROL IW</v>
          </cell>
          <cell r="E1673" t="str">
            <v>ROSE &amp; SHORE</v>
          </cell>
          <cell r="F1673" t="str">
            <v>48/4.7OZ</v>
          </cell>
          <cell r="G1673">
            <v>0</v>
          </cell>
          <cell r="H1673" t="str">
            <v>No</v>
          </cell>
          <cell r="I1673" t="str">
            <v>CS</v>
          </cell>
        </row>
        <row r="1674">
          <cell r="B1674">
            <v>141509</v>
          </cell>
          <cell r="C1674" t="str">
            <v>8-52724-15582-1</v>
          </cell>
          <cell r="D1674" t="str">
            <v>RICE FRIED VEGETABLE</v>
          </cell>
          <cell r="E1674" t="str">
            <v>YANGS</v>
          </cell>
          <cell r="F1674" t="str">
            <v>28LB</v>
          </cell>
          <cell r="G1674">
            <v>7</v>
          </cell>
          <cell r="H1674" t="str">
            <v>No</v>
          </cell>
          <cell r="I1674" t="str">
            <v>CS</v>
          </cell>
        </row>
        <row r="1675">
          <cell r="B1675">
            <v>141510</v>
          </cell>
          <cell r="C1675" t="str">
            <v>8-52724-16667-4</v>
          </cell>
          <cell r="D1675" t="str">
            <v>RICE BOWL BBQ TRYKI CHIC</v>
          </cell>
          <cell r="E1675" t="str">
            <v>YANGS</v>
          </cell>
          <cell r="F1675" t="str">
            <v>36/9OZ</v>
          </cell>
          <cell r="G1675">
            <v>0</v>
          </cell>
          <cell r="H1675" t="str">
            <v>No</v>
          </cell>
          <cell r="I1675" t="str">
            <v>CS</v>
          </cell>
        </row>
        <row r="1676">
          <cell r="B1676">
            <v>141511</v>
          </cell>
          <cell r="C1676" t="str">
            <v>8-52724-16669-8</v>
          </cell>
          <cell r="D1676" t="str">
            <v>RICE BOWL TSO CHIC</v>
          </cell>
          <cell r="E1676" t="str">
            <v>YANGS</v>
          </cell>
          <cell r="F1676" t="str">
            <v>36/9OZ</v>
          </cell>
          <cell r="G1676">
            <v>0</v>
          </cell>
          <cell r="H1676" t="str">
            <v>No</v>
          </cell>
          <cell r="I1676" t="str">
            <v>CS</v>
          </cell>
        </row>
        <row r="1677">
          <cell r="B1677">
            <v>141512</v>
          </cell>
          <cell r="C1677" t="str">
            <v>8-52724-16668-1</v>
          </cell>
          <cell r="D1677" t="str">
            <v>RICE BOWL ORANGE CHIC</v>
          </cell>
          <cell r="E1677" t="str">
            <v>YANGS</v>
          </cell>
          <cell r="F1677" t="str">
            <v>36/9OZ</v>
          </cell>
          <cell r="G1677">
            <v>0</v>
          </cell>
          <cell r="H1677" t="str">
            <v>No</v>
          </cell>
          <cell r="I1677" t="str">
            <v>CS</v>
          </cell>
        </row>
        <row r="1678">
          <cell r="B1678">
            <v>141513</v>
          </cell>
          <cell r="C1678" t="str">
            <v>8-52724-00304-7</v>
          </cell>
          <cell r="D1678" t="str">
            <v>RICE STEAMED LONG GRAIN WHITE</v>
          </cell>
          <cell r="E1678" t="str">
            <v>YANGS</v>
          </cell>
          <cell r="F1678" t="str">
            <v>4/5LB</v>
          </cell>
          <cell r="G1678">
            <v>0</v>
          </cell>
          <cell r="H1678" t="str">
            <v>No</v>
          </cell>
          <cell r="I1678" t="str">
            <v>CS</v>
          </cell>
        </row>
        <row r="1679">
          <cell r="B1679">
            <v>141514</v>
          </cell>
          <cell r="C1679" t="str">
            <v>803/344299</v>
          </cell>
          <cell r="D1679" t="str">
            <v>HASH BROWN PATTIES TRIANGLE</v>
          </cell>
          <cell r="E1679" t="str">
            <v>LAMB WESTON</v>
          </cell>
          <cell r="F1679" t="str">
            <v>6/5LB</v>
          </cell>
          <cell r="G1679">
            <v>0</v>
          </cell>
          <cell r="H1679" t="str">
            <v>No</v>
          </cell>
          <cell r="I1679" t="str">
            <v>CS</v>
          </cell>
        </row>
        <row r="1680">
          <cell r="B1680">
            <v>141515</v>
          </cell>
          <cell r="C1680">
            <v>499</v>
          </cell>
          <cell r="D1680" t="str">
            <v>RICE MEXICAN</v>
          </cell>
          <cell r="E1680" t="str">
            <v>DEL REAL</v>
          </cell>
          <cell r="F1680" t="str">
            <v>8/3LB</v>
          </cell>
          <cell r="G1680">
            <v>0</v>
          </cell>
          <cell r="H1680" t="str">
            <v>No</v>
          </cell>
          <cell r="I1680" t="str">
            <v>CS</v>
          </cell>
        </row>
        <row r="1681">
          <cell r="B1681">
            <v>141516</v>
          </cell>
          <cell r="C1681" t="str">
            <v>101002/651713</v>
          </cell>
          <cell r="D1681" t="str">
            <v>DRUMSTICK OVEN RSTD FC</v>
          </cell>
          <cell r="E1681" t="str">
            <v>SOMMA FOODS</v>
          </cell>
          <cell r="F1681" t="str">
            <v>6/5LB</v>
          </cell>
          <cell r="G1681">
            <v>0</v>
          </cell>
          <cell r="H1681" t="str">
            <v>No</v>
          </cell>
          <cell r="I1681" t="str">
            <v>CS</v>
          </cell>
        </row>
        <row r="1682">
          <cell r="B1682">
            <v>141517</v>
          </cell>
          <cell r="C1682">
            <v>310</v>
          </cell>
          <cell r="D1682" t="str">
            <v>SANDWICH CHICKEN BBQ</v>
          </cell>
          <cell r="E1682" t="str">
            <v>ARLINGTON VALLEY FARMS</v>
          </cell>
          <cell r="F1682" t="str">
            <v>72/4.4OZ</v>
          </cell>
          <cell r="G1682">
            <v>0</v>
          </cell>
          <cell r="H1682" t="str">
            <v>No</v>
          </cell>
          <cell r="I1682" t="str">
            <v>CS</v>
          </cell>
        </row>
        <row r="1683">
          <cell r="B1683">
            <v>141518</v>
          </cell>
          <cell r="C1683">
            <v>340</v>
          </cell>
          <cell r="D1683" t="str">
            <v>SANDWICH CHIC GRILLED CHS</v>
          </cell>
          <cell r="E1683" t="str">
            <v>ARLINGTON VALLEY FARMS</v>
          </cell>
          <cell r="F1683" t="str">
            <v>72/4.4OZ</v>
          </cell>
          <cell r="G1683">
            <v>0</v>
          </cell>
          <cell r="H1683" t="str">
            <v>No</v>
          </cell>
          <cell r="I1683" t="str">
            <v>CS</v>
          </cell>
        </row>
        <row r="1684">
          <cell r="B1684">
            <v>141519</v>
          </cell>
          <cell r="C1684">
            <v>350</v>
          </cell>
          <cell r="D1684" t="str">
            <v>SANDWICH CHIC PEPP PIZZA</v>
          </cell>
          <cell r="E1684" t="str">
            <v>ARLINGTON VALLEY FARMS</v>
          </cell>
          <cell r="F1684" t="str">
            <v>72/4.4OZ</v>
          </cell>
          <cell r="G1684">
            <v>0</v>
          </cell>
          <cell r="H1684" t="str">
            <v>No</v>
          </cell>
          <cell r="I1684" t="str">
            <v>CS</v>
          </cell>
        </row>
        <row r="1685">
          <cell r="B1685">
            <v>141520</v>
          </cell>
          <cell r="C1685">
            <v>360</v>
          </cell>
          <cell r="D1685" t="str">
            <v>SANDWICH CHIC BUFF</v>
          </cell>
          <cell r="E1685" t="str">
            <v>ARLINGTON VALLEY FARMS</v>
          </cell>
          <cell r="F1685" t="str">
            <v>72/4.4OZ</v>
          </cell>
          <cell r="G1685">
            <v>0</v>
          </cell>
          <cell r="H1685" t="str">
            <v>No</v>
          </cell>
          <cell r="I1685" t="str">
            <v>CS</v>
          </cell>
        </row>
        <row r="1686">
          <cell r="B1686">
            <v>141521</v>
          </cell>
          <cell r="D1686" t="str">
            <v>REUSE</v>
          </cell>
          <cell r="E1686" t="str">
            <v>REUSE</v>
          </cell>
          <cell r="F1686" t="str">
            <v>96/2.4OZ</v>
          </cell>
          <cell r="G1686">
            <v>0</v>
          </cell>
          <cell r="H1686" t="str">
            <v>No</v>
          </cell>
          <cell r="I1686" t="str">
            <v>CS</v>
          </cell>
        </row>
        <row r="1687">
          <cell r="B1687">
            <v>141522</v>
          </cell>
          <cell r="C1687">
            <v>2</v>
          </cell>
          <cell r="D1687" t="str">
            <v>SNACK N WAFFLE BLUEBERRY</v>
          </cell>
          <cell r="E1687" t="str">
            <v>ARLINGTON VALLEY FARMS</v>
          </cell>
          <cell r="F1687" t="str">
            <v>96/2.4OZ</v>
          </cell>
          <cell r="G1687">
            <v>487</v>
          </cell>
          <cell r="H1687" t="str">
            <v>No</v>
          </cell>
          <cell r="I1687" t="str">
            <v>CS</v>
          </cell>
        </row>
        <row r="1688">
          <cell r="B1688">
            <v>141523</v>
          </cell>
          <cell r="C1688">
            <v>3</v>
          </cell>
          <cell r="D1688" t="str">
            <v>SNACK N WAFFLE CINN</v>
          </cell>
          <cell r="E1688" t="str">
            <v>ARLINGTON VALLEY FARMS</v>
          </cell>
          <cell r="F1688" t="str">
            <v>96/2.4OZ</v>
          </cell>
          <cell r="G1688">
            <v>457</v>
          </cell>
          <cell r="H1688" t="str">
            <v>No</v>
          </cell>
          <cell r="I1688" t="str">
            <v>CS</v>
          </cell>
        </row>
        <row r="1689">
          <cell r="B1689">
            <v>141524</v>
          </cell>
          <cell r="C1689">
            <v>71620</v>
          </cell>
          <cell r="D1689" t="str">
            <v>GREEN EGG COOKIE IW</v>
          </cell>
          <cell r="E1689" t="str">
            <v>BUENA VISTA</v>
          </cell>
          <cell r="F1689" t="str">
            <v>150/1OZ</v>
          </cell>
          <cell r="G1689">
            <v>13</v>
          </cell>
          <cell r="H1689" t="str">
            <v>No</v>
          </cell>
          <cell r="I1689" t="str">
            <v>CS</v>
          </cell>
        </row>
        <row r="1690">
          <cell r="B1690">
            <v>141525</v>
          </cell>
          <cell r="C1690">
            <v>72920</v>
          </cell>
          <cell r="D1690" t="str">
            <v>SHAMROCK COOKIE IW</v>
          </cell>
          <cell r="E1690" t="str">
            <v>BUENA VISTA</v>
          </cell>
          <cell r="F1690" t="str">
            <v>150/1OZ</v>
          </cell>
          <cell r="G1690">
            <v>0</v>
          </cell>
          <cell r="H1690" t="str">
            <v>No</v>
          </cell>
          <cell r="I1690" t="str">
            <v>CS</v>
          </cell>
        </row>
        <row r="1691">
          <cell r="B1691">
            <v>141526</v>
          </cell>
          <cell r="C1691">
            <v>73920</v>
          </cell>
          <cell r="D1691" t="str">
            <v>WG YELLOW STAR COOKIE IW</v>
          </cell>
          <cell r="E1691" t="str">
            <v>BUENA VISTA</v>
          </cell>
          <cell r="F1691" t="str">
            <v>150/1OZ</v>
          </cell>
          <cell r="G1691">
            <v>6</v>
          </cell>
          <cell r="H1691" t="str">
            <v>No</v>
          </cell>
          <cell r="I1691" t="str">
            <v>CS</v>
          </cell>
        </row>
        <row r="1692">
          <cell r="B1692">
            <v>141527</v>
          </cell>
          <cell r="C1692">
            <v>73720</v>
          </cell>
          <cell r="D1692" t="str">
            <v>TURKEY COOKIE IW</v>
          </cell>
          <cell r="E1692" t="str">
            <v>BUENA VISTA</v>
          </cell>
          <cell r="F1692" t="str">
            <v>150/1OZ</v>
          </cell>
          <cell r="G1692">
            <v>7</v>
          </cell>
          <cell r="H1692" t="str">
            <v>No</v>
          </cell>
          <cell r="I1692" t="str">
            <v>CS</v>
          </cell>
        </row>
        <row r="1693">
          <cell r="B1693">
            <v>141528</v>
          </cell>
          <cell r="C1693">
            <v>73820</v>
          </cell>
          <cell r="D1693" t="str">
            <v>VALENTINE COOKIE IW</v>
          </cell>
          <cell r="E1693" t="str">
            <v>BUENA VISTA</v>
          </cell>
          <cell r="F1693" t="str">
            <v>150/1OZ</v>
          </cell>
          <cell r="G1693">
            <v>0</v>
          </cell>
          <cell r="H1693" t="str">
            <v>No</v>
          </cell>
          <cell r="I1693" t="str">
            <v>CS</v>
          </cell>
        </row>
        <row r="1694">
          <cell r="B1694">
            <v>141529</v>
          </cell>
          <cell r="C1694">
            <v>78010</v>
          </cell>
          <cell r="D1694" t="str">
            <v>WG RF CHOC/CHIP CKIE DGH</v>
          </cell>
          <cell r="E1694" t="str">
            <v>BUENA VISTA</v>
          </cell>
          <cell r="F1694" t="str">
            <v>216/1OZ</v>
          </cell>
          <cell r="G1694">
            <v>200</v>
          </cell>
          <cell r="H1694" t="str">
            <v>No</v>
          </cell>
          <cell r="I1694" t="str">
            <v>CS</v>
          </cell>
        </row>
        <row r="1695">
          <cell r="B1695">
            <v>141530</v>
          </cell>
          <cell r="C1695">
            <v>219413</v>
          </cell>
          <cell r="D1695" t="str">
            <v>SIMPLE SPLIT BISCUIT RS WG</v>
          </cell>
          <cell r="E1695" t="str">
            <v>CH GUENTHER &amp; SON</v>
          </cell>
          <cell r="F1695" t="str">
            <v>144/2.25OZ</v>
          </cell>
          <cell r="G1695">
            <v>0</v>
          </cell>
          <cell r="H1695" t="str">
            <v>No</v>
          </cell>
          <cell r="I1695" t="str">
            <v>CS</v>
          </cell>
        </row>
        <row r="1696">
          <cell r="B1696">
            <v>141531</v>
          </cell>
          <cell r="C1696">
            <v>210498</v>
          </cell>
          <cell r="D1696" t="str">
            <v>BUSCUIT SPLIT EASY</v>
          </cell>
          <cell r="E1696" t="str">
            <v>CH GUENTHER &amp; SON</v>
          </cell>
          <cell r="F1696" t="str">
            <v>210/1.54OZ</v>
          </cell>
          <cell r="G1696">
            <v>0</v>
          </cell>
          <cell r="H1696" t="str">
            <v>No</v>
          </cell>
          <cell r="I1696" t="str">
            <v>CS</v>
          </cell>
        </row>
        <row r="1697">
          <cell r="B1697">
            <v>141532</v>
          </cell>
          <cell r="C1697" t="str">
            <v>G00042S</v>
          </cell>
          <cell r="D1697" t="str">
            <v xml:space="preserve">F TO F BBQ PORK CHS BOX 20# </v>
          </cell>
          <cell r="E1697" t="str">
            <v>DON LEE FARMS 910015</v>
          </cell>
          <cell r="F1697" t="str">
            <v>4/5LB</v>
          </cell>
          <cell r="G1697">
            <v>0</v>
          </cell>
          <cell r="H1697" t="str">
            <v>No</v>
          </cell>
          <cell r="I1697" t="str">
            <v>CS</v>
          </cell>
        </row>
        <row r="1698">
          <cell r="B1698">
            <v>141533</v>
          </cell>
          <cell r="C1698" t="str">
            <v>G00041S</v>
          </cell>
          <cell r="D1698" t="str">
            <v>F TO F DAIRY BOX 20#</v>
          </cell>
          <cell r="E1698" t="str">
            <v>DON LEE FARMS 910011</v>
          </cell>
          <cell r="F1698" t="str">
            <v>4/5LB</v>
          </cell>
          <cell r="G1698">
            <v>0</v>
          </cell>
          <cell r="H1698" t="str">
            <v>No</v>
          </cell>
          <cell r="I1698" t="str">
            <v>CS</v>
          </cell>
        </row>
        <row r="1699">
          <cell r="B1699">
            <v>141534</v>
          </cell>
          <cell r="C1699" t="str">
            <v>G00031S</v>
          </cell>
          <cell r="D1699" t="str">
            <v>F TO F CHICKEN TACO CHS 20#</v>
          </cell>
          <cell r="E1699" t="str">
            <v>DON LEE FARMS 910015</v>
          </cell>
          <cell r="F1699" t="str">
            <v>4/5LB</v>
          </cell>
          <cell r="G1699">
            <v>57</v>
          </cell>
          <cell r="H1699" t="str">
            <v>No</v>
          </cell>
          <cell r="I1699" t="str">
            <v>CS</v>
          </cell>
        </row>
        <row r="1700">
          <cell r="B1700">
            <v>141535</v>
          </cell>
          <cell r="C1700" t="str">
            <v>5442CE</v>
          </cell>
          <cell r="D1700" t="str">
            <v>F TO F SLPY JOE PORK BBQ 15#</v>
          </cell>
          <cell r="E1700" t="str">
            <v>JTM 910013</v>
          </cell>
          <cell r="F1700" t="str">
            <v>5/3LB</v>
          </cell>
          <cell r="G1700">
            <v>97</v>
          </cell>
          <cell r="H1700" t="str">
            <v>No</v>
          </cell>
          <cell r="I1700" t="str">
            <v>CS</v>
          </cell>
        </row>
        <row r="1701">
          <cell r="B1701">
            <v>141536</v>
          </cell>
          <cell r="C1701" t="str">
            <v>CS-5500</v>
          </cell>
          <cell r="D1701" t="str">
            <v>F TO F PROTEIN BOX 20#</v>
          </cell>
          <cell r="E1701" t="str">
            <v>FAIR MARKET 910013</v>
          </cell>
          <cell r="F1701" t="str">
            <v>4/5LB</v>
          </cell>
          <cell r="G1701">
            <v>0</v>
          </cell>
          <cell r="H1701" t="str">
            <v>No</v>
          </cell>
          <cell r="I1701" t="str">
            <v>CS</v>
          </cell>
        </row>
        <row r="1702">
          <cell r="B1702">
            <v>141537</v>
          </cell>
          <cell r="C1702" t="str">
            <v>40115WG</v>
          </cell>
          <cell r="D1702" t="str">
            <v>CHIC NUGGETS BRD FC</v>
          </cell>
          <cell r="E1702" t="str">
            <v>JOHN SOULES FOODS</v>
          </cell>
          <cell r="F1702" t="str">
            <v>4/5LB</v>
          </cell>
          <cell r="G1702">
            <v>0</v>
          </cell>
          <cell r="H1702" t="str">
            <v>No</v>
          </cell>
          <cell r="I1702" t="str">
            <v>CS</v>
          </cell>
        </row>
        <row r="1703">
          <cell r="B1703">
            <v>141538</v>
          </cell>
          <cell r="C1703" t="str">
            <v>67630WG</v>
          </cell>
          <cell r="D1703" t="str">
            <v>CHIC CHUNKS BRD FC</v>
          </cell>
          <cell r="E1703" t="str">
            <v>JOHN SOULES FOODS</v>
          </cell>
          <cell r="F1703" t="str">
            <v>4/5LB</v>
          </cell>
          <cell r="G1703">
            <v>2</v>
          </cell>
          <cell r="H1703" t="str">
            <v>No</v>
          </cell>
          <cell r="I1703" t="str">
            <v>CS</v>
          </cell>
        </row>
        <row r="1704">
          <cell r="B1704">
            <v>141539</v>
          </cell>
          <cell r="C1704">
            <v>63350</v>
          </cell>
          <cell r="D1704" t="str">
            <v>CHIC TNDR FC</v>
          </cell>
          <cell r="E1704" t="str">
            <v>JOHN SOULES FOODS</v>
          </cell>
          <cell r="F1704" t="str">
            <v>4/5LB</v>
          </cell>
          <cell r="G1704">
            <v>0</v>
          </cell>
          <cell r="H1704" t="str">
            <v>No</v>
          </cell>
          <cell r="I1704" t="str">
            <v>CS</v>
          </cell>
        </row>
        <row r="1705">
          <cell r="B1705">
            <v>141540</v>
          </cell>
          <cell r="C1705" t="str">
            <v>G00021F</v>
          </cell>
          <cell r="D1705" t="str">
            <v>FARMERS TO FAMILY DAIRY PROD</v>
          </cell>
          <cell r="E1705" t="str">
            <v>DON LEE FARMS</v>
          </cell>
          <cell r="F1705" t="str">
            <v>4/5#</v>
          </cell>
          <cell r="G1705">
            <v>1</v>
          </cell>
          <cell r="H1705" t="str">
            <v>No</v>
          </cell>
          <cell r="I1705" t="str">
            <v>CS</v>
          </cell>
        </row>
        <row r="1706">
          <cell r="B1706">
            <v>141541</v>
          </cell>
          <cell r="C1706" t="str">
            <v>I1220</v>
          </cell>
          <cell r="D1706" t="str">
            <v>SUPER STRAWBERRY SORBET</v>
          </cell>
          <cell r="E1706" t="str">
            <v>BIG SPOON YOGURT</v>
          </cell>
          <cell r="F1706" t="str">
            <v>36/4OZ</v>
          </cell>
          <cell r="G1706">
            <v>0</v>
          </cell>
          <cell r="H1706" t="str">
            <v>No</v>
          </cell>
          <cell r="I1706" t="str">
            <v>CS</v>
          </cell>
        </row>
        <row r="1707">
          <cell r="B1707">
            <v>141542</v>
          </cell>
          <cell r="C1707" t="str">
            <v>I2141</v>
          </cell>
          <cell r="D1707" t="str">
            <v>SUPER MANGO SORBET</v>
          </cell>
          <cell r="E1707" t="str">
            <v>BIG SPOON YOGURT</v>
          </cell>
          <cell r="F1707" t="str">
            <v>36/4OZ</v>
          </cell>
          <cell r="G1707">
            <v>0</v>
          </cell>
          <cell r="H1707" t="str">
            <v>No</v>
          </cell>
          <cell r="I1707" t="str">
            <v>CS</v>
          </cell>
        </row>
        <row r="1708">
          <cell r="B1708">
            <v>141543</v>
          </cell>
          <cell r="C1708" t="str">
            <v>G00032F</v>
          </cell>
          <cell r="D1708" t="str">
            <v>FARMERS TO FAMILY CHICKEN KIT</v>
          </cell>
          <cell r="E1708" t="str">
            <v>DON LEE FARMS</v>
          </cell>
          <cell r="F1708" t="str">
            <v>4/5LB</v>
          </cell>
          <cell r="G1708">
            <v>0</v>
          </cell>
          <cell r="H1708" t="str">
            <v>No</v>
          </cell>
          <cell r="I1708" t="str">
            <v>CS</v>
          </cell>
        </row>
        <row r="1709">
          <cell r="B1709">
            <v>141544</v>
          </cell>
          <cell r="C1709" t="str">
            <v>N16070GLZ</v>
          </cell>
          <cell r="D1709" t="str">
            <v>BLASTER TRYKI BEEF NUGGET</v>
          </cell>
          <cell r="E1709" t="str">
            <v>INTEGRATED</v>
          </cell>
          <cell r="F1709" t="str">
            <v>100/2.80OZ</v>
          </cell>
          <cell r="G1709">
            <v>0</v>
          </cell>
          <cell r="H1709" t="str">
            <v>No</v>
          </cell>
          <cell r="I1709" t="str">
            <v>CS</v>
          </cell>
        </row>
        <row r="1710">
          <cell r="B1710">
            <v>141545</v>
          </cell>
          <cell r="C1710">
            <v>130472</v>
          </cell>
          <cell r="D1710" t="str">
            <v>SCONE DOUGH</v>
          </cell>
          <cell r="E1710" t="str">
            <v>PILLSBURY</v>
          </cell>
          <cell r="F1710" t="str">
            <v>96/3.75OZ</v>
          </cell>
          <cell r="G1710">
            <v>0</v>
          </cell>
          <cell r="H1710" t="str">
            <v>No</v>
          </cell>
          <cell r="I1710" t="str">
            <v>CS</v>
          </cell>
        </row>
        <row r="1711">
          <cell r="B1711">
            <v>141546</v>
          </cell>
          <cell r="C1711" t="str">
            <v>100-71202-22711-0</v>
          </cell>
          <cell r="D1711" t="str">
            <v>RASPBERRIES WHOLE</v>
          </cell>
          <cell r="E1711" t="str">
            <v>DOLE</v>
          </cell>
          <cell r="F1711" t="str">
            <v>2/5LB</v>
          </cell>
          <cell r="G1711">
            <v>0</v>
          </cell>
          <cell r="H1711" t="str">
            <v>No</v>
          </cell>
          <cell r="I1711" t="str">
            <v>CS</v>
          </cell>
        </row>
        <row r="1712">
          <cell r="B1712">
            <v>141547</v>
          </cell>
          <cell r="C1712">
            <v>6873</v>
          </cell>
          <cell r="D1712" t="str">
            <v>BREAST TRKY O/R SLICED</v>
          </cell>
          <cell r="E1712" t="str">
            <v>FOSTER FARMS</v>
          </cell>
          <cell r="F1712" t="str">
            <v>12/20OZ</v>
          </cell>
          <cell r="G1712">
            <v>0</v>
          </cell>
          <cell r="H1712" t="str">
            <v>No</v>
          </cell>
          <cell r="I1712" t="str">
            <v>CS</v>
          </cell>
        </row>
        <row r="1713">
          <cell r="B1713">
            <v>141548</v>
          </cell>
          <cell r="D1713" t="str">
            <v>REUSE</v>
          </cell>
          <cell r="E1713" t="str">
            <v>REUSE</v>
          </cell>
          <cell r="F1713" t="str">
            <v>28LB</v>
          </cell>
          <cell r="G1713">
            <v>0</v>
          </cell>
          <cell r="H1713" t="str">
            <v>No</v>
          </cell>
          <cell r="I1713" t="str">
            <v>CS</v>
          </cell>
        </row>
        <row r="1714">
          <cell r="B1714">
            <v>141549</v>
          </cell>
          <cell r="C1714">
            <v>48440</v>
          </cell>
          <cell r="D1714" t="str">
            <v>LIME SORBET CUP</v>
          </cell>
          <cell r="E1714" t="str">
            <v>J &amp; J SNACK FOODS</v>
          </cell>
          <cell r="F1714" t="str">
            <v>96/4.4OZ</v>
          </cell>
          <cell r="G1714">
            <v>0</v>
          </cell>
          <cell r="H1714" t="str">
            <v>No</v>
          </cell>
          <cell r="I1714" t="str">
            <v>CS</v>
          </cell>
        </row>
        <row r="1715">
          <cell r="B1715">
            <v>141550</v>
          </cell>
          <cell r="C1715">
            <v>48442</v>
          </cell>
          <cell r="D1715" t="str">
            <v>GRAPE SORBET CUP</v>
          </cell>
          <cell r="E1715" t="str">
            <v>J &amp; J SNACK FOODS</v>
          </cell>
          <cell r="F1715" t="str">
            <v>96/4.4OZ</v>
          </cell>
          <cell r="G1715">
            <v>0</v>
          </cell>
          <cell r="H1715" t="str">
            <v>No</v>
          </cell>
          <cell r="I1715" t="str">
            <v>CS</v>
          </cell>
        </row>
        <row r="1716">
          <cell r="B1716">
            <v>141551</v>
          </cell>
          <cell r="C1716">
            <v>48443</v>
          </cell>
          <cell r="D1716" t="str">
            <v>BLUE RASP SORBET CUP</v>
          </cell>
          <cell r="E1716" t="str">
            <v>J &amp; J SNACK FOODS</v>
          </cell>
          <cell r="F1716" t="str">
            <v>96/4.4OZ</v>
          </cell>
          <cell r="G1716">
            <v>0</v>
          </cell>
          <cell r="H1716" t="str">
            <v>No</v>
          </cell>
          <cell r="I1716" t="str">
            <v>CS</v>
          </cell>
        </row>
        <row r="1717">
          <cell r="B1717">
            <v>141552</v>
          </cell>
          <cell r="C1717">
            <v>48445</v>
          </cell>
          <cell r="D1717" t="str">
            <v>KIWI STRAW SORBET CUP</v>
          </cell>
          <cell r="E1717" t="str">
            <v>J &amp; J SNACK FOODS</v>
          </cell>
          <cell r="F1717" t="str">
            <v>96/4.4OZ</v>
          </cell>
          <cell r="G1717">
            <v>0</v>
          </cell>
          <cell r="H1717" t="str">
            <v>No</v>
          </cell>
          <cell r="I1717" t="str">
            <v>CS</v>
          </cell>
        </row>
        <row r="1718">
          <cell r="B1718">
            <v>141553</v>
          </cell>
          <cell r="C1718">
            <v>48446</v>
          </cell>
          <cell r="D1718" t="str">
            <v>CHERRY BLUE RASP SORBET CUP</v>
          </cell>
          <cell r="E1718" t="str">
            <v>J &amp; J SNACK FOODS</v>
          </cell>
          <cell r="F1718" t="str">
            <v>96/4.4OZ</v>
          </cell>
          <cell r="G1718">
            <v>16</v>
          </cell>
          <cell r="H1718" t="str">
            <v>No</v>
          </cell>
          <cell r="I1718" t="str">
            <v>CS</v>
          </cell>
        </row>
        <row r="1719">
          <cell r="B1719">
            <v>141554</v>
          </cell>
          <cell r="C1719" t="str">
            <v>WG822</v>
          </cell>
          <cell r="D1719" t="str">
            <v>MUFFIN CINN APPLE WG</v>
          </cell>
          <cell r="E1719" t="str">
            <v>DAVES</v>
          </cell>
          <cell r="F1719" t="str">
            <v>60/3.15OZ</v>
          </cell>
          <cell r="G1719">
            <v>0</v>
          </cell>
          <cell r="H1719" t="str">
            <v>No</v>
          </cell>
          <cell r="I1719" t="str">
            <v>CS</v>
          </cell>
        </row>
        <row r="1720">
          <cell r="B1720">
            <v>141555</v>
          </cell>
          <cell r="D1720" t="str">
            <v>REUSE</v>
          </cell>
          <cell r="E1720" t="str">
            <v>REUSE</v>
          </cell>
          <cell r="F1720" t="str">
            <v>120/2.25OZ</v>
          </cell>
          <cell r="G1720">
            <v>0</v>
          </cell>
          <cell r="H1720" t="str">
            <v>No</v>
          </cell>
          <cell r="I1720" t="str">
            <v>CS</v>
          </cell>
        </row>
        <row r="1721">
          <cell r="B1721">
            <v>141556</v>
          </cell>
          <cell r="C1721" t="str">
            <v>WG24</v>
          </cell>
          <cell r="D1721" t="str">
            <v>LOAF CINN APPLE MINI WG</v>
          </cell>
          <cell r="E1721" t="str">
            <v>DAVES</v>
          </cell>
          <cell r="F1721" t="str">
            <v>72/2OZ</v>
          </cell>
          <cell r="G1721">
            <v>0</v>
          </cell>
          <cell r="H1721" t="str">
            <v>No</v>
          </cell>
          <cell r="I1721" t="str">
            <v>CS</v>
          </cell>
        </row>
        <row r="1722">
          <cell r="B1722">
            <v>141557</v>
          </cell>
          <cell r="C1722" t="str">
            <v>WG239</v>
          </cell>
          <cell r="D1722" t="str">
            <v>LOAF BLUEBERRY MINI WG</v>
          </cell>
          <cell r="E1722" t="str">
            <v>DAVES</v>
          </cell>
          <cell r="F1722" t="str">
            <v>72/2OZ</v>
          </cell>
          <cell r="G1722">
            <v>0</v>
          </cell>
          <cell r="H1722" t="str">
            <v>No</v>
          </cell>
          <cell r="I1722" t="str">
            <v>CS</v>
          </cell>
        </row>
        <row r="1723">
          <cell r="B1723">
            <v>141558</v>
          </cell>
          <cell r="C1723" t="str">
            <v>WG4006</v>
          </cell>
          <cell r="D1723" t="str">
            <v>LOAF CARROT MINI WG</v>
          </cell>
          <cell r="E1723" t="str">
            <v>DAVES</v>
          </cell>
          <cell r="F1723" t="str">
            <v>72/2OZ</v>
          </cell>
          <cell r="G1723">
            <v>0</v>
          </cell>
          <cell r="H1723" t="str">
            <v>No</v>
          </cell>
          <cell r="I1723" t="str">
            <v>CS</v>
          </cell>
        </row>
        <row r="1724">
          <cell r="B1724">
            <v>141559</v>
          </cell>
          <cell r="C1724">
            <v>10000037342</v>
          </cell>
          <cell r="D1724" t="str">
            <v>MINI CHSBRGER TWINS IW</v>
          </cell>
          <cell r="E1724" t="str">
            <v>TYSON</v>
          </cell>
          <cell r="F1724" t="str">
            <v>160/4.86OZ</v>
          </cell>
          <cell r="G1724">
            <v>0</v>
          </cell>
          <cell r="H1724" t="str">
            <v>No</v>
          </cell>
          <cell r="I1724" t="str">
            <v>CS</v>
          </cell>
        </row>
        <row r="1725">
          <cell r="B1725">
            <v>141560</v>
          </cell>
          <cell r="C1725">
            <v>48446</v>
          </cell>
          <cell r="D1725" t="str">
            <v>CHERRY BLUE RASP SORBET</v>
          </cell>
          <cell r="E1725" t="str">
            <v>J &amp; J SNACK FOODS</v>
          </cell>
          <cell r="F1725" t="str">
            <v>96/4.4OZ</v>
          </cell>
          <cell r="G1725">
            <v>0</v>
          </cell>
          <cell r="H1725" t="str">
            <v>No</v>
          </cell>
          <cell r="I1725" t="str">
            <v>CS</v>
          </cell>
        </row>
        <row r="1726">
          <cell r="B1726">
            <v>141561</v>
          </cell>
          <cell r="C1726" t="str">
            <v>59600-00</v>
          </cell>
          <cell r="D1726" t="str">
            <v>CUP MIXED BERRY</v>
          </cell>
          <cell r="E1726" t="str">
            <v>WAWONA</v>
          </cell>
          <cell r="F1726" t="str">
            <v>96/4OZ</v>
          </cell>
          <cell r="G1726">
            <v>0</v>
          </cell>
          <cell r="H1726" t="str">
            <v>No</v>
          </cell>
          <cell r="I1726" t="str">
            <v>CS</v>
          </cell>
        </row>
        <row r="1727">
          <cell r="B1727">
            <v>141562</v>
          </cell>
          <cell r="C1727" t="str">
            <v>364345/1001380030033</v>
          </cell>
          <cell r="D1727" t="str">
            <v>MEATLOAF WITH GRAVY</v>
          </cell>
          <cell r="E1727" t="str">
            <v>STOUFFERS</v>
          </cell>
          <cell r="F1727" t="str">
            <v>4/58OZ</v>
          </cell>
          <cell r="G1727">
            <v>0</v>
          </cell>
          <cell r="H1727" t="str">
            <v>No</v>
          </cell>
          <cell r="I1727" t="str">
            <v>CS</v>
          </cell>
        </row>
        <row r="1728">
          <cell r="B1728">
            <v>141563</v>
          </cell>
          <cell r="C1728">
            <v>4130820002</v>
          </cell>
          <cell r="D1728" t="str">
            <v>SPAGHETTI SHORT CUT</v>
          </cell>
          <cell r="E1728" t="str">
            <v>MARZETTI COMPANY</v>
          </cell>
          <cell r="F1728" t="str">
            <v>15LB</v>
          </cell>
          <cell r="G1728">
            <v>0</v>
          </cell>
          <cell r="H1728" t="str">
            <v>No</v>
          </cell>
          <cell r="I1728" t="str">
            <v>CS</v>
          </cell>
        </row>
        <row r="1729">
          <cell r="B1729">
            <v>141564</v>
          </cell>
          <cell r="C1729">
            <v>4130820013</v>
          </cell>
          <cell r="D1729" t="str">
            <v>LINGUINI SHORT CUT</v>
          </cell>
          <cell r="E1729" t="str">
            <v>MARZETTI COMPANY</v>
          </cell>
          <cell r="F1729" t="str">
            <v>6/3LB</v>
          </cell>
          <cell r="G1729">
            <v>0</v>
          </cell>
          <cell r="H1729" t="str">
            <v>No</v>
          </cell>
          <cell r="I1729" t="str">
            <v>CS</v>
          </cell>
        </row>
        <row r="1730">
          <cell r="B1730">
            <v>141565</v>
          </cell>
          <cell r="C1730">
            <v>330</v>
          </cell>
          <cell r="D1730" t="str">
            <v>CHEESE BRGR SWICH</v>
          </cell>
          <cell r="E1730" t="str">
            <v>ARLINGTON VALLEY FARMS</v>
          </cell>
          <cell r="F1730" t="str">
            <v>72/4.4OZ</v>
          </cell>
          <cell r="G1730">
            <v>0</v>
          </cell>
          <cell r="H1730" t="str">
            <v>No</v>
          </cell>
          <cell r="I1730" t="str">
            <v>CS</v>
          </cell>
        </row>
        <row r="1731">
          <cell r="B1731">
            <v>141566</v>
          </cell>
          <cell r="C1731" t="str">
            <v>654233/52273</v>
          </cell>
          <cell r="D1731" t="str">
            <v>CHICKEN DRUMSTICK</v>
          </cell>
          <cell r="E1731" t="str">
            <v>HARVESTLAND</v>
          </cell>
          <cell r="F1731" t="str">
            <v>8/4LB</v>
          </cell>
          <cell r="G1731">
            <v>0</v>
          </cell>
          <cell r="H1731" t="str">
            <v>No</v>
          </cell>
          <cell r="I1731" t="str">
            <v>CS</v>
          </cell>
        </row>
        <row r="1732">
          <cell r="B1732">
            <v>141627</v>
          </cell>
          <cell r="C1732" t="str">
            <v>06666/599471</v>
          </cell>
          <cell r="D1732" t="str">
            <v>MUFFIN APPLE CINN IW</v>
          </cell>
          <cell r="E1732" t="str">
            <v>MUFFIN TOWN</v>
          </cell>
          <cell r="F1732" t="str">
            <v>48/3.6OZ</v>
          </cell>
          <cell r="G1732">
            <v>171</v>
          </cell>
          <cell r="H1732" t="str">
            <v>No</v>
          </cell>
          <cell r="I1732" t="str">
            <v>CS</v>
          </cell>
        </row>
        <row r="1733">
          <cell r="B1733">
            <v>141666</v>
          </cell>
          <cell r="C1733" t="str">
            <v>06675/599474</v>
          </cell>
          <cell r="D1733" t="str">
            <v>MUFFIN BANANA WG IW</v>
          </cell>
          <cell r="E1733" t="str">
            <v>MUFFIN TOWN</v>
          </cell>
          <cell r="F1733" t="str">
            <v>48/3.6OZ</v>
          </cell>
          <cell r="G1733">
            <v>542</v>
          </cell>
          <cell r="H1733" t="str">
            <v>No</v>
          </cell>
          <cell r="I1733" t="str">
            <v>CS</v>
          </cell>
        </row>
        <row r="1734">
          <cell r="B1734">
            <v>141702</v>
          </cell>
          <cell r="C1734">
            <v>1287</v>
          </cell>
          <cell r="D1734" t="str">
            <v>ROLL CINN WG IW</v>
          </cell>
          <cell r="E1734" t="str">
            <v>BAKE CRAFTERS</v>
          </cell>
          <cell r="F1734" t="str">
            <v>72/2.8OZ</v>
          </cell>
          <cell r="G1734">
            <v>0</v>
          </cell>
          <cell r="H1734" t="str">
            <v>No</v>
          </cell>
          <cell r="I1734" t="str">
            <v>CS</v>
          </cell>
        </row>
        <row r="1735">
          <cell r="B1735">
            <v>141908</v>
          </cell>
          <cell r="C1735" t="str">
            <v>418303/568071</v>
          </cell>
          <cell r="D1735" t="str">
            <v>POLLOCK FISH STK</v>
          </cell>
          <cell r="E1735" t="str">
            <v>TRIDENT SEAFOODS</v>
          </cell>
          <cell r="F1735" t="str">
            <v>10LB</v>
          </cell>
          <cell r="G1735">
            <v>0</v>
          </cell>
          <cell r="H1735" t="str">
            <v>No</v>
          </cell>
          <cell r="I1735" t="str">
            <v>CS</v>
          </cell>
        </row>
        <row r="1736">
          <cell r="B1736">
            <v>142843</v>
          </cell>
          <cell r="C1736">
            <v>60615</v>
          </cell>
          <cell r="D1736" t="str">
            <v>FILET DILL BRD FC</v>
          </cell>
          <cell r="E1736" t="str">
            <v>JOHN SOULES FOODS</v>
          </cell>
          <cell r="F1736" t="str">
            <v>4/5LB</v>
          </cell>
          <cell r="G1736">
            <v>0</v>
          </cell>
          <cell r="H1736" t="str">
            <v>No</v>
          </cell>
          <cell r="I1736" t="str">
            <v>CS</v>
          </cell>
        </row>
        <row r="1737">
          <cell r="B1737">
            <v>142844</v>
          </cell>
          <cell r="C1737">
            <v>20454</v>
          </cell>
          <cell r="D1737" t="str">
            <v>CORN DOG CHICKEN .67</v>
          </cell>
          <cell r="E1737" t="str">
            <v>CARLSBAD STORAGE</v>
          </cell>
          <cell r="F1737" t="str">
            <v>2/5 LB</v>
          </cell>
          <cell r="G1737">
            <v>0</v>
          </cell>
          <cell r="H1737" t="str">
            <v>No</v>
          </cell>
          <cell r="I1737" t="str">
            <v>CS</v>
          </cell>
        </row>
        <row r="1738">
          <cell r="B1738">
            <v>142845</v>
          </cell>
          <cell r="C1738">
            <v>11305</v>
          </cell>
          <cell r="D1738" t="str">
            <v>CHICKEN KIELBASA FC</v>
          </cell>
          <cell r="E1738" t="str">
            <v>GOOD SOURCE</v>
          </cell>
          <cell r="F1738" t="str">
            <v>20 LB</v>
          </cell>
          <cell r="G1738">
            <v>0</v>
          </cell>
          <cell r="H1738" t="str">
            <v>No</v>
          </cell>
          <cell r="I1738" t="str">
            <v>CS</v>
          </cell>
        </row>
        <row r="1739">
          <cell r="B1739">
            <v>142847</v>
          </cell>
          <cell r="C1739" t="str">
            <v>1490-4030</v>
          </cell>
          <cell r="D1739" t="str">
            <v>CHIC BEEF PATTIE SALS FC</v>
          </cell>
          <cell r="E1739" t="str">
            <v>CARLSBAD STORAGE</v>
          </cell>
          <cell r="F1739" t="str">
            <v>4/7.5 LB</v>
          </cell>
          <cell r="G1739">
            <v>0</v>
          </cell>
          <cell r="H1739" t="str">
            <v>No</v>
          </cell>
          <cell r="I1739" t="str">
            <v>CS</v>
          </cell>
        </row>
        <row r="1740">
          <cell r="B1740">
            <v>142848</v>
          </cell>
          <cell r="C1740" t="str">
            <v>1490-3030</v>
          </cell>
          <cell r="D1740" t="str">
            <v>CHICKEN BEEF PATTIE SALS FC</v>
          </cell>
          <cell r="E1740" t="str">
            <v>CARLSBAD STORAGE.</v>
          </cell>
          <cell r="F1740" t="str">
            <v>4/7.5 LB</v>
          </cell>
          <cell r="G1740">
            <v>0</v>
          </cell>
          <cell r="H1740" t="str">
            <v>No</v>
          </cell>
          <cell r="I1740" t="str">
            <v>CS</v>
          </cell>
        </row>
        <row r="1741">
          <cell r="B1741">
            <v>142849</v>
          </cell>
          <cell r="C1741" t="str">
            <v>5366-4030</v>
          </cell>
          <cell r="D1741" t="str">
            <v>BEEF CHICKEN PATTIE BRD FC</v>
          </cell>
          <cell r="E1741" t="str">
            <v>CARLSBAD STORAGE</v>
          </cell>
          <cell r="F1741" t="str">
            <v>6/5 LB</v>
          </cell>
          <cell r="G1741">
            <v>0</v>
          </cell>
          <cell r="H1741" t="str">
            <v>No</v>
          </cell>
          <cell r="I1741" t="str">
            <v>CS</v>
          </cell>
        </row>
        <row r="1742">
          <cell r="B1742">
            <v>142850</v>
          </cell>
          <cell r="C1742" t="str">
            <v>1460-1030</v>
          </cell>
          <cell r="D1742" t="str">
            <v>TURKEY BREAKFAST PATTIE FC</v>
          </cell>
          <cell r="E1742" t="str">
            <v>CARLSBAD STORAGE</v>
          </cell>
          <cell r="F1742" t="str">
            <v>5/6 LB</v>
          </cell>
          <cell r="G1742">
            <v>0</v>
          </cell>
          <cell r="H1742" t="str">
            <v>No</v>
          </cell>
          <cell r="I1742" t="str">
            <v>CS</v>
          </cell>
        </row>
        <row r="1743">
          <cell r="B1743">
            <v>142852</v>
          </cell>
          <cell r="C1743">
            <v>259122</v>
          </cell>
          <cell r="D1743" t="str">
            <v>TURKEY SMK &amp; CURED SLICED</v>
          </cell>
          <cell r="E1743" t="str">
            <v>CARLSBAD STORAGE</v>
          </cell>
          <cell r="F1743" t="str">
            <v>4/4.5 LB</v>
          </cell>
          <cell r="G1743">
            <v>0</v>
          </cell>
          <cell r="H1743" t="str">
            <v>No</v>
          </cell>
          <cell r="I1743" t="str">
            <v>CS</v>
          </cell>
        </row>
        <row r="1744">
          <cell r="B1744">
            <v>142853</v>
          </cell>
          <cell r="C1744" t="str">
            <v>96317505Q</v>
          </cell>
          <cell r="D1744" t="str">
            <v>CHKN BEEF MEATBALL ITAL FC</v>
          </cell>
          <cell r="E1744" t="str">
            <v>CARLSBAD STORAGE</v>
          </cell>
          <cell r="F1744" t="str">
            <v>40 LB</v>
          </cell>
          <cell r="G1744">
            <v>0</v>
          </cell>
          <cell r="H1744" t="str">
            <v>No</v>
          </cell>
          <cell r="I1744" t="str">
            <v>CS</v>
          </cell>
        </row>
        <row r="1745">
          <cell r="B1745">
            <v>142854</v>
          </cell>
          <cell r="C1745">
            <v>85150</v>
          </cell>
          <cell r="D1745" t="str">
            <v>CHIC CORN DOG LF WHEAT</v>
          </cell>
          <cell r="E1745" t="str">
            <v>CARLSBAD STORAGE</v>
          </cell>
          <cell r="F1745" t="str">
            <v>72/4OZ</v>
          </cell>
          <cell r="G1745">
            <v>0</v>
          </cell>
          <cell r="H1745" t="str">
            <v>No</v>
          </cell>
          <cell r="I1745" t="str">
            <v>CS</v>
          </cell>
        </row>
        <row r="1746">
          <cell r="B1746">
            <v>142856</v>
          </cell>
          <cell r="C1746">
            <v>612860</v>
          </cell>
          <cell r="D1746" t="str">
            <v>FRANKS TURKEY</v>
          </cell>
          <cell r="E1746" t="str">
            <v>CARLSBAD STORAGE</v>
          </cell>
          <cell r="F1746" t="str">
            <v>4/5 LB</v>
          </cell>
          <cell r="G1746">
            <v>0</v>
          </cell>
          <cell r="H1746" t="str">
            <v>No</v>
          </cell>
          <cell r="I1746" t="str">
            <v>CS</v>
          </cell>
        </row>
        <row r="1747">
          <cell r="B1747">
            <v>142857</v>
          </cell>
          <cell r="C1747">
            <v>2265</v>
          </cell>
          <cell r="D1747" t="str">
            <v>GRANOLA CINN WG IW</v>
          </cell>
          <cell r="E1747" t="str">
            <v>BAKE CRAFTERS</v>
          </cell>
          <cell r="F1747" t="str">
            <v>160/2OZ</v>
          </cell>
          <cell r="G1747">
            <v>0</v>
          </cell>
          <cell r="H1747" t="str">
            <v>No</v>
          </cell>
          <cell r="I1747" t="str">
            <v>CS</v>
          </cell>
        </row>
        <row r="1748">
          <cell r="B1748">
            <v>142858</v>
          </cell>
          <cell r="D1748" t="str">
            <v>REUSE</v>
          </cell>
          <cell r="E1748" t="str">
            <v>REUSE</v>
          </cell>
          <cell r="F1748" t="str">
            <v>4/5LB</v>
          </cell>
          <cell r="G1748">
            <v>0</v>
          </cell>
          <cell r="H1748" t="str">
            <v>No</v>
          </cell>
          <cell r="I1748" t="str">
            <v>CS</v>
          </cell>
        </row>
        <row r="1749">
          <cell r="B1749">
            <v>142862</v>
          </cell>
          <cell r="C1749" t="str">
            <v>G00032F</v>
          </cell>
          <cell r="D1749" t="str">
            <v>FARMERS TO FAMILY CHICKEN KIT</v>
          </cell>
          <cell r="E1749" t="str">
            <v>DON LEE FARMS</v>
          </cell>
          <cell r="F1749" t="str">
            <v>4/5LB</v>
          </cell>
          <cell r="G1749">
            <v>0</v>
          </cell>
          <cell r="H1749" t="str">
            <v>No</v>
          </cell>
          <cell r="I1749" t="str">
            <v>CS</v>
          </cell>
        </row>
        <row r="1750">
          <cell r="B1750">
            <v>142865</v>
          </cell>
          <cell r="C1750" t="str">
            <v>TGSBY12</v>
          </cell>
          <cell r="D1750" t="str">
            <v>YOGURT STRAWBERRY BANANA</v>
          </cell>
          <cell r="E1750" t="str">
            <v>BARFRESH</v>
          </cell>
          <cell r="F1750" t="str">
            <v>12/7.6OZ</v>
          </cell>
          <cell r="G1750">
            <v>3779</v>
          </cell>
          <cell r="H1750" t="str">
            <v>No</v>
          </cell>
          <cell r="I1750" t="str">
            <v>CS</v>
          </cell>
        </row>
        <row r="1751">
          <cell r="B1751">
            <v>142866</v>
          </cell>
          <cell r="C1751" t="str">
            <v>364345/1001380030033</v>
          </cell>
          <cell r="D1751" t="str">
            <v>MEATLOAF WITH GRAVY</v>
          </cell>
          <cell r="E1751" t="str">
            <v>STOUFFERS</v>
          </cell>
          <cell r="F1751" t="str">
            <v>4/58OZ</v>
          </cell>
          <cell r="G1751">
            <v>0</v>
          </cell>
          <cell r="H1751" t="str">
            <v>No</v>
          </cell>
          <cell r="I1751" t="str">
            <v>CS</v>
          </cell>
        </row>
        <row r="1752">
          <cell r="B1752">
            <v>142869</v>
          </cell>
          <cell r="C1752">
            <v>17605</v>
          </cell>
          <cell r="D1752" t="str">
            <v>CORNBREAD LOAVES WG</v>
          </cell>
          <cell r="E1752" t="str">
            <v>MUFFIN TOWN</v>
          </cell>
          <cell r="F1752" t="str">
            <v>140/2OZ</v>
          </cell>
          <cell r="G1752">
            <v>200</v>
          </cell>
          <cell r="H1752" t="str">
            <v>No</v>
          </cell>
          <cell r="I1752" t="str">
            <v>CS</v>
          </cell>
        </row>
        <row r="1753">
          <cell r="B1753">
            <v>142870</v>
          </cell>
          <cell r="C1753">
            <v>6661</v>
          </cell>
          <cell r="D1753" t="str">
            <v>MUFFIN BLUEBERRY WG IW</v>
          </cell>
          <cell r="E1753" t="str">
            <v>MUFFIN TOWN</v>
          </cell>
          <cell r="F1753" t="str">
            <v>48/3.6OZ</v>
          </cell>
          <cell r="G1753">
            <v>766</v>
          </cell>
          <cell r="H1753" t="str">
            <v>No</v>
          </cell>
          <cell r="I1753" t="str">
            <v>CS</v>
          </cell>
        </row>
        <row r="1754">
          <cell r="B1754">
            <v>142885</v>
          </cell>
          <cell r="C1754">
            <v>78201</v>
          </cell>
          <cell r="D1754" t="str">
            <v>BOWL TERIYAKI</v>
          </cell>
          <cell r="E1754" t="str">
            <v>ASIAN FOOD SOLUTIONS</v>
          </cell>
          <cell r="F1754" t="str">
            <v>48/7.5OZ</v>
          </cell>
          <cell r="G1754">
            <v>0</v>
          </cell>
          <cell r="H1754" t="str">
            <v>No</v>
          </cell>
          <cell r="I1754" t="str">
            <v>CS</v>
          </cell>
        </row>
        <row r="1755">
          <cell r="B1755">
            <v>142887</v>
          </cell>
          <cell r="C1755">
            <v>470467</v>
          </cell>
          <cell r="D1755" t="str">
            <v>BURRITO BEEF BARBACOA MINI IW</v>
          </cell>
          <cell r="E1755" t="str">
            <v>COMIDA VIDA</v>
          </cell>
          <cell r="F1755" t="str">
            <v>96/4.6OZ</v>
          </cell>
          <cell r="G1755">
            <v>0</v>
          </cell>
          <cell r="H1755" t="str">
            <v>No</v>
          </cell>
          <cell r="I1755" t="str">
            <v>CS</v>
          </cell>
        </row>
        <row r="1756">
          <cell r="B1756">
            <v>142888</v>
          </cell>
          <cell r="C1756">
            <v>470477</v>
          </cell>
          <cell r="D1756" t="str">
            <v>BURRITO CARNITAS MINI IW</v>
          </cell>
          <cell r="E1756" t="str">
            <v>COMIDA VIDA</v>
          </cell>
          <cell r="F1756" t="str">
            <v>96/4.6OZ</v>
          </cell>
          <cell r="G1756">
            <v>0</v>
          </cell>
          <cell r="H1756" t="str">
            <v>No</v>
          </cell>
          <cell r="I1756" t="str">
            <v>CS</v>
          </cell>
        </row>
        <row r="1757">
          <cell r="B1757">
            <v>142889</v>
          </cell>
          <cell r="C1757" t="str">
            <v>MTCHCH260</v>
          </cell>
          <cell r="D1757" t="str">
            <v>MUFFIN CHOCO CHIP WG IW</v>
          </cell>
          <cell r="E1757" t="str">
            <v>SKY BLUE FOODS</v>
          </cell>
          <cell r="F1757" t="str">
            <v>60/3.2OZ</v>
          </cell>
          <cell r="G1757">
            <v>129</v>
          </cell>
          <cell r="H1757" t="str">
            <v>No</v>
          </cell>
          <cell r="I1757" t="str">
            <v>CS</v>
          </cell>
        </row>
        <row r="1758">
          <cell r="B1758">
            <v>142890</v>
          </cell>
          <cell r="C1758">
            <v>61152</v>
          </cell>
          <cell r="D1758" t="str">
            <v>CHOC CHIP MUFFN BRKFST BREAK</v>
          </cell>
          <cell r="E1758" t="str">
            <v>EASTSIDE ENTREES</v>
          </cell>
          <cell r="F1758" t="str">
            <v>48/2.0OZ</v>
          </cell>
          <cell r="G1758">
            <v>0</v>
          </cell>
          <cell r="H1758" t="str">
            <v>No</v>
          </cell>
          <cell r="I1758" t="str">
            <v>CS</v>
          </cell>
        </row>
        <row r="1759">
          <cell r="B1759">
            <v>142891</v>
          </cell>
          <cell r="C1759" t="str">
            <v>MSB1006B</v>
          </cell>
          <cell r="D1759" t="str">
            <v>BEAN CHEESE BURRITO BULK</v>
          </cell>
          <cell r="E1759" t="str">
            <v>CULINARY INTERNATIONAL</v>
          </cell>
          <cell r="F1759" t="str">
            <v>60/5.65OZ</v>
          </cell>
          <cell r="G1759">
            <v>735</v>
          </cell>
          <cell r="H1759" t="str">
            <v>No</v>
          </cell>
          <cell r="I1759" t="str">
            <v>CS</v>
          </cell>
        </row>
        <row r="1760">
          <cell r="B1760">
            <v>142892</v>
          </cell>
          <cell r="C1760" t="str">
            <v>6BRC40B</v>
          </cell>
          <cell r="D1760" t="str">
            <v>SPICY BEAN RICE CHS TASTY NADA</v>
          </cell>
          <cell r="E1760" t="str">
            <v>BELL TASTY</v>
          </cell>
          <cell r="F1760" t="str">
            <v>60/4OZ</v>
          </cell>
          <cell r="G1760">
            <v>0</v>
          </cell>
          <cell r="H1760" t="str">
            <v>No</v>
          </cell>
          <cell r="I1760" t="str">
            <v>CS</v>
          </cell>
        </row>
        <row r="1761">
          <cell r="B1761">
            <v>142893</v>
          </cell>
          <cell r="C1761">
            <v>32391</v>
          </cell>
          <cell r="D1761" t="str">
            <v>BISCUIT BAKED EASY SPLIT RS</v>
          </cell>
          <cell r="E1761" t="str">
            <v>PILLSBURY</v>
          </cell>
          <cell r="F1761" t="str">
            <v>120/2.25OZ</v>
          </cell>
          <cell r="G1761">
            <v>0</v>
          </cell>
          <cell r="H1761" t="str">
            <v>No</v>
          </cell>
          <cell r="I1761" t="str">
            <v>CS</v>
          </cell>
        </row>
        <row r="1762">
          <cell r="B1762">
            <v>142895</v>
          </cell>
          <cell r="C1762">
            <v>50110</v>
          </cell>
          <cell r="D1762" t="str">
            <v>PATTY CHX BRST BRD FC CN</v>
          </cell>
          <cell r="E1762" t="str">
            <v>PROVIEW FOODS</v>
          </cell>
          <cell r="F1762" t="str">
            <v>53/3-OZ</v>
          </cell>
          <cell r="G1762">
            <v>0</v>
          </cell>
          <cell r="H1762" t="str">
            <v>No</v>
          </cell>
          <cell r="I1762" t="str">
            <v>CS</v>
          </cell>
        </row>
        <row r="1763">
          <cell r="B1763">
            <v>142896</v>
          </cell>
          <cell r="C1763" t="str">
            <v>648848/3DFU29-207121</v>
          </cell>
          <cell r="D1763" t="str">
            <v>PIZZA CHS LOVER GF</v>
          </cell>
          <cell r="E1763" t="str">
            <v>DAIYA</v>
          </cell>
          <cell r="F1763" t="str">
            <v>8/15.7OZ</v>
          </cell>
          <cell r="G1763">
            <v>0</v>
          </cell>
          <cell r="H1763" t="str">
            <v>No</v>
          </cell>
          <cell r="I1763" t="str">
            <v>CS</v>
          </cell>
        </row>
        <row r="1764">
          <cell r="B1764">
            <v>142899</v>
          </cell>
          <cell r="C1764">
            <v>300637</v>
          </cell>
          <cell r="D1764" t="str">
            <v>HS MEALTIME 2 DAY PACK 1</v>
          </cell>
          <cell r="E1764" t="str">
            <v>PREFERRED MEALS</v>
          </cell>
          <cell r="F1764" t="str">
            <v>1/5.15OZ</v>
          </cell>
          <cell r="G1764">
            <v>0</v>
          </cell>
          <cell r="H1764" t="str">
            <v>No</v>
          </cell>
          <cell r="I1764" t="str">
            <v>CS</v>
          </cell>
        </row>
        <row r="1765">
          <cell r="B1765">
            <v>142900</v>
          </cell>
          <cell r="C1765">
            <v>300638</v>
          </cell>
          <cell r="D1765" t="str">
            <v>HS MEALTIME 2 DAY PACK 2</v>
          </cell>
          <cell r="E1765" t="str">
            <v>PREFERRED MEALS</v>
          </cell>
          <cell r="F1765" t="str">
            <v>1/7.82OZ</v>
          </cell>
          <cell r="G1765">
            <v>0</v>
          </cell>
          <cell r="H1765" t="str">
            <v>No</v>
          </cell>
          <cell r="I1765" t="str">
            <v>CS</v>
          </cell>
        </row>
        <row r="1766">
          <cell r="B1766">
            <v>142901</v>
          </cell>
          <cell r="C1766">
            <v>300639</v>
          </cell>
          <cell r="D1766" t="str">
            <v>HS MEALTIME 2 DAY PACK 3</v>
          </cell>
          <cell r="E1766" t="str">
            <v>PREFERRED MEALS</v>
          </cell>
          <cell r="F1766" t="str">
            <v>1/4.88OZ</v>
          </cell>
          <cell r="G1766">
            <v>0</v>
          </cell>
          <cell r="H1766" t="str">
            <v>No</v>
          </cell>
          <cell r="I1766" t="str">
            <v>CS</v>
          </cell>
        </row>
        <row r="1767">
          <cell r="B1767">
            <v>142902</v>
          </cell>
          <cell r="C1767">
            <v>300640</v>
          </cell>
          <cell r="D1767" t="str">
            <v>HS MEALTIME 2 DAY PACK 4</v>
          </cell>
          <cell r="E1767" t="str">
            <v>PREFERRED MEALS</v>
          </cell>
          <cell r="F1767" t="str">
            <v>1/7.82OZ</v>
          </cell>
          <cell r="G1767">
            <v>0</v>
          </cell>
          <cell r="H1767" t="str">
            <v>No</v>
          </cell>
          <cell r="I1767" t="str">
            <v>CS</v>
          </cell>
        </row>
        <row r="1768">
          <cell r="B1768">
            <v>142903</v>
          </cell>
          <cell r="C1768">
            <v>300641</v>
          </cell>
          <cell r="D1768" t="str">
            <v>HS MEALTIME 3 DAY PACK 1</v>
          </cell>
          <cell r="E1768" t="str">
            <v>PREFERRED MEALS</v>
          </cell>
          <cell r="F1768" t="str">
            <v>1/6.83OZ</v>
          </cell>
          <cell r="G1768">
            <v>0</v>
          </cell>
          <cell r="H1768" t="str">
            <v>No</v>
          </cell>
          <cell r="I1768" t="str">
            <v>CS</v>
          </cell>
        </row>
        <row r="1769">
          <cell r="B1769">
            <v>142904</v>
          </cell>
          <cell r="C1769">
            <v>300642</v>
          </cell>
          <cell r="D1769" t="str">
            <v>HS MEALTIME 3 DAY PACK 2</v>
          </cell>
          <cell r="E1769" t="str">
            <v>PREFERRED MEALS</v>
          </cell>
          <cell r="F1769" t="str">
            <v>1/7.82OZ</v>
          </cell>
          <cell r="G1769">
            <v>0</v>
          </cell>
          <cell r="H1769" t="str">
            <v>No</v>
          </cell>
          <cell r="I1769" t="str">
            <v>CS</v>
          </cell>
        </row>
        <row r="1770">
          <cell r="B1770">
            <v>142905</v>
          </cell>
          <cell r="C1770">
            <v>300643</v>
          </cell>
          <cell r="D1770" t="str">
            <v>HS MEALTIME 3 DAY PACK 3</v>
          </cell>
          <cell r="E1770" t="str">
            <v>PREFERRED MEALS</v>
          </cell>
          <cell r="F1770" t="str">
            <v>1/6.73OZ</v>
          </cell>
          <cell r="G1770">
            <v>0</v>
          </cell>
          <cell r="H1770" t="str">
            <v>No</v>
          </cell>
          <cell r="I1770" t="str">
            <v>CS</v>
          </cell>
        </row>
        <row r="1771">
          <cell r="B1771">
            <v>142906</v>
          </cell>
          <cell r="C1771">
            <v>300644</v>
          </cell>
          <cell r="D1771" t="str">
            <v>HS MEALTIME 3 DAY PACK 4</v>
          </cell>
          <cell r="E1771" t="str">
            <v>PREFERRED MEALS</v>
          </cell>
          <cell r="F1771" t="str">
            <v>1/7.82OZ</v>
          </cell>
          <cell r="G1771">
            <v>0</v>
          </cell>
          <cell r="H1771" t="str">
            <v>No</v>
          </cell>
          <cell r="I1771" t="str">
            <v>CS</v>
          </cell>
        </row>
        <row r="1772">
          <cell r="B1772">
            <v>142907</v>
          </cell>
          <cell r="C1772">
            <v>300633</v>
          </cell>
          <cell r="D1772" t="str">
            <v>HS MEALTIME 5 DAY PACK 1</v>
          </cell>
          <cell r="E1772" t="str">
            <v>PREFERRED MEALS</v>
          </cell>
          <cell r="F1772" t="str">
            <v>1/10.68OZ</v>
          </cell>
          <cell r="G1772">
            <v>0</v>
          </cell>
          <cell r="H1772" t="str">
            <v>No</v>
          </cell>
          <cell r="I1772" t="str">
            <v>CS</v>
          </cell>
        </row>
        <row r="1773">
          <cell r="B1773">
            <v>142908</v>
          </cell>
          <cell r="C1773">
            <v>300634</v>
          </cell>
          <cell r="D1773" t="str">
            <v>HS MEALTIME 5 DAY PACK 2</v>
          </cell>
          <cell r="E1773" t="str">
            <v>PREFERRED MEALS</v>
          </cell>
          <cell r="F1773" t="str">
            <v>1/7.82OZ</v>
          </cell>
          <cell r="G1773">
            <v>0</v>
          </cell>
          <cell r="H1773" t="str">
            <v>No</v>
          </cell>
          <cell r="I1773" t="str">
            <v>CS</v>
          </cell>
        </row>
        <row r="1774">
          <cell r="B1774">
            <v>142909</v>
          </cell>
          <cell r="C1774">
            <v>300635</v>
          </cell>
          <cell r="D1774" t="str">
            <v>HS MEALTIME 5 DAY PACK 3</v>
          </cell>
          <cell r="E1774" t="str">
            <v>PREFERRED MEALS</v>
          </cell>
          <cell r="F1774" t="str">
            <v>1/10.82OZ</v>
          </cell>
          <cell r="G1774">
            <v>0</v>
          </cell>
          <cell r="H1774" t="str">
            <v>No</v>
          </cell>
          <cell r="I1774" t="str">
            <v>CS</v>
          </cell>
        </row>
        <row r="1775">
          <cell r="B1775">
            <v>142910</v>
          </cell>
          <cell r="C1775">
            <v>300636</v>
          </cell>
          <cell r="D1775" t="str">
            <v>HS MEALTIME 5 DAY PACK 4</v>
          </cell>
          <cell r="E1775" t="str">
            <v>PREFERRED MEALS</v>
          </cell>
          <cell r="F1775" t="str">
            <v>1/7.82OZ</v>
          </cell>
          <cell r="G1775">
            <v>0</v>
          </cell>
          <cell r="H1775" t="str">
            <v>No</v>
          </cell>
          <cell r="I1775" t="str">
            <v>CS</v>
          </cell>
        </row>
        <row r="1776">
          <cell r="B1776">
            <v>142919</v>
          </cell>
          <cell r="C1776">
            <v>1868</v>
          </cell>
          <cell r="D1776" t="str">
            <v>BURRITO BEEF &amp; BEAN</v>
          </cell>
          <cell r="E1776" t="str">
            <v>RUIZ</v>
          </cell>
          <cell r="F1776" t="str">
            <v>8/8/4OZ</v>
          </cell>
          <cell r="G1776">
            <v>0</v>
          </cell>
          <cell r="H1776" t="str">
            <v>No</v>
          </cell>
          <cell r="I1776" t="str">
            <v>CS</v>
          </cell>
        </row>
        <row r="1777">
          <cell r="B1777">
            <v>142922</v>
          </cell>
          <cell r="C1777">
            <v>311</v>
          </cell>
          <cell r="D1777" t="str">
            <v>SANDWICH SUB TURKEY HAM CHS IW</v>
          </cell>
          <cell r="E1777" t="str">
            <v>CLASSIC DELIGHT INC</v>
          </cell>
          <cell r="F1777" t="str">
            <v>45/4.4OZ</v>
          </cell>
          <cell r="G1777">
            <v>430</v>
          </cell>
          <cell r="H1777" t="str">
            <v>No</v>
          </cell>
          <cell r="I1777" t="str">
            <v>CS</v>
          </cell>
        </row>
        <row r="1778">
          <cell r="B1778">
            <v>142923</v>
          </cell>
          <cell r="C1778">
            <v>314</v>
          </cell>
          <cell r="D1778" t="str">
            <v>SANDWICH SUB TURKEY CHEESE IW</v>
          </cell>
          <cell r="E1778" t="str">
            <v>CLASSIC DELIGHT INC</v>
          </cell>
          <cell r="F1778" t="str">
            <v>45/4.4OZ</v>
          </cell>
          <cell r="G1778">
            <v>1640</v>
          </cell>
          <cell r="H1778" t="str">
            <v>No</v>
          </cell>
          <cell r="I1778" t="str">
            <v>CS</v>
          </cell>
        </row>
        <row r="1779">
          <cell r="B1779">
            <v>142924</v>
          </cell>
          <cell r="C1779" t="str">
            <v>831-40</v>
          </cell>
          <cell r="D1779" t="str">
            <v>SANDWICH PB GRAPE CRUSTLESS WG</v>
          </cell>
          <cell r="E1779" t="str">
            <v>CLASSIC DELIGHT INC</v>
          </cell>
          <cell r="F1779" t="str">
            <v>40/2.8OZ</v>
          </cell>
          <cell r="G1779">
            <v>2793</v>
          </cell>
          <cell r="H1779" t="str">
            <v>No</v>
          </cell>
          <cell r="I1779" t="str">
            <v>CS</v>
          </cell>
        </row>
        <row r="1780">
          <cell r="B1780">
            <v>142925</v>
          </cell>
          <cell r="C1780" t="str">
            <v>832-40</v>
          </cell>
          <cell r="D1780" t="str">
            <v>SANDWICH PB STRAW CRUSTLESS WG</v>
          </cell>
          <cell r="E1780" t="str">
            <v>CLASSIC DELIGHT INC</v>
          </cell>
          <cell r="F1780" t="str">
            <v>40/2.8OZ</v>
          </cell>
          <cell r="G1780">
            <v>3352</v>
          </cell>
          <cell r="H1780" t="str">
            <v>No</v>
          </cell>
          <cell r="I1780" t="str">
            <v>CS</v>
          </cell>
        </row>
        <row r="1781">
          <cell r="B1781">
            <v>142927</v>
          </cell>
          <cell r="C1781" t="str">
            <v>02-304</v>
          </cell>
          <cell r="D1781" t="str">
            <v>TAMALE CHIC TOMATILLO BULK WG</v>
          </cell>
          <cell r="E1781" t="str">
            <v>PADRINO FOODS LLC</v>
          </cell>
          <cell r="F1781" t="str">
            <v>72/18-4PK</v>
          </cell>
          <cell r="G1781">
            <v>30</v>
          </cell>
          <cell r="H1781" t="str">
            <v>No</v>
          </cell>
          <cell r="I1781" t="str">
            <v>CS</v>
          </cell>
        </row>
        <row r="1782">
          <cell r="B1782">
            <v>142928</v>
          </cell>
          <cell r="C1782" t="str">
            <v>04-302</v>
          </cell>
          <cell r="D1782" t="str">
            <v>TAMALE BEAN AND CHEESE BULK WG</v>
          </cell>
          <cell r="E1782" t="str">
            <v>PADRINO FOODS LLC</v>
          </cell>
          <cell r="F1782" t="str">
            <v>72/18-4PK</v>
          </cell>
          <cell r="G1782">
            <v>0</v>
          </cell>
          <cell r="H1782" t="str">
            <v>No</v>
          </cell>
          <cell r="I1782" t="str">
            <v>CS</v>
          </cell>
        </row>
        <row r="1783">
          <cell r="B1783">
            <v>142929</v>
          </cell>
          <cell r="C1783" t="str">
            <v>14616-70400-00</v>
          </cell>
          <cell r="D1783" t="str">
            <v>EGGS FRIED WITH BLACK PEPPER</v>
          </cell>
          <cell r="E1783" t="str">
            <v>MICHAEL FOODS</v>
          </cell>
          <cell r="F1783" t="str">
            <v>1/15.75LB</v>
          </cell>
          <cell r="G1783">
            <v>5</v>
          </cell>
          <cell r="H1783" t="str">
            <v>No</v>
          </cell>
          <cell r="I1783" t="str">
            <v>CS</v>
          </cell>
        </row>
        <row r="1784">
          <cell r="B1784">
            <v>142930</v>
          </cell>
          <cell r="C1784">
            <v>96103</v>
          </cell>
          <cell r="D1784" t="str">
            <v>CORNDOG CHICKEN</v>
          </cell>
          <cell r="E1784" t="str">
            <v>FOSTER FARMS</v>
          </cell>
          <cell r="F1784" t="str">
            <v>72/4OZ</v>
          </cell>
          <cell r="G1784">
            <v>3</v>
          </cell>
          <cell r="H1784" t="str">
            <v>No</v>
          </cell>
          <cell r="I1784" t="str">
            <v>CS</v>
          </cell>
        </row>
        <row r="1785">
          <cell r="B1785">
            <v>142931</v>
          </cell>
          <cell r="C1785">
            <v>300621</v>
          </cell>
          <cell r="D1785" t="str">
            <v>K8 MEAL TIME 5DAY PACK 1</v>
          </cell>
          <cell r="E1785" t="str">
            <v>PREFERRED MEALS</v>
          </cell>
          <cell r="F1785" t="str">
            <v>1/9.96LB</v>
          </cell>
          <cell r="G1785">
            <v>2135</v>
          </cell>
          <cell r="H1785" t="str">
            <v>No</v>
          </cell>
          <cell r="I1785" t="str">
            <v>CS</v>
          </cell>
        </row>
        <row r="1786">
          <cell r="B1786">
            <v>142932</v>
          </cell>
          <cell r="C1786">
            <v>300622</v>
          </cell>
          <cell r="D1786" t="str">
            <v>K8 MEAL TIME 5 DAY PACK 2</v>
          </cell>
          <cell r="E1786" t="str">
            <v>PREFERRED MEALS</v>
          </cell>
          <cell r="F1786" t="str">
            <v>1/7.82LB</v>
          </cell>
          <cell r="G1786">
            <v>2588</v>
          </cell>
          <cell r="H1786" t="str">
            <v>No</v>
          </cell>
          <cell r="I1786" t="str">
            <v>CS</v>
          </cell>
        </row>
        <row r="1787">
          <cell r="B1787">
            <v>142933</v>
          </cell>
          <cell r="C1787">
            <v>300623</v>
          </cell>
          <cell r="D1787" t="str">
            <v>K8 MEAL TIME 5 DAY PACK 3</v>
          </cell>
          <cell r="E1787" t="str">
            <v>PREFERRED MEALS</v>
          </cell>
          <cell r="F1787" t="str">
            <v>1/9.5OZ</v>
          </cell>
          <cell r="G1787">
            <v>71</v>
          </cell>
          <cell r="H1787" t="str">
            <v>Yes</v>
          </cell>
          <cell r="I1787" t="str">
            <v>CS</v>
          </cell>
        </row>
        <row r="1788">
          <cell r="B1788">
            <v>142934</v>
          </cell>
          <cell r="C1788">
            <v>300624</v>
          </cell>
          <cell r="D1788" t="str">
            <v>K8 MEAL TIME 5 DAY PACK 4</v>
          </cell>
          <cell r="E1788" t="str">
            <v>PREFERRED MEALS</v>
          </cell>
          <cell r="F1788" t="str">
            <v>1/7.82OZ</v>
          </cell>
          <cell r="G1788">
            <v>79</v>
          </cell>
          <cell r="H1788" t="str">
            <v>Yes</v>
          </cell>
          <cell r="I1788" t="str">
            <v>CS</v>
          </cell>
        </row>
        <row r="1789">
          <cell r="B1789">
            <v>142935</v>
          </cell>
          <cell r="C1789">
            <v>300625</v>
          </cell>
          <cell r="D1789" t="str">
            <v>K8 MEAL TIME 2 DAY PACK 1</v>
          </cell>
          <cell r="E1789" t="str">
            <v>PREFERRED MEALS</v>
          </cell>
          <cell r="F1789" t="str">
            <v>1/4.63OZ</v>
          </cell>
          <cell r="G1789">
            <v>0</v>
          </cell>
          <cell r="H1789" t="str">
            <v>No</v>
          </cell>
          <cell r="I1789" t="str">
            <v>CS</v>
          </cell>
        </row>
        <row r="1790">
          <cell r="B1790">
            <v>142936</v>
          </cell>
          <cell r="C1790">
            <v>300626</v>
          </cell>
          <cell r="D1790" t="str">
            <v>K8 MEAL TIME 2 DAY PACK 2</v>
          </cell>
          <cell r="E1790" t="str">
            <v>PREFERRED MEALS</v>
          </cell>
          <cell r="F1790" t="str">
            <v>1/7.82OZ</v>
          </cell>
          <cell r="G1790">
            <v>0</v>
          </cell>
          <cell r="H1790" t="str">
            <v>No</v>
          </cell>
          <cell r="I1790" t="str">
            <v>CS</v>
          </cell>
        </row>
        <row r="1791">
          <cell r="B1791">
            <v>142937</v>
          </cell>
          <cell r="C1791">
            <v>300627</v>
          </cell>
          <cell r="D1791" t="str">
            <v>K8 MEAL TIME 2 DAY PACK 3</v>
          </cell>
          <cell r="E1791" t="str">
            <v>PREFERRED MEALS</v>
          </cell>
          <cell r="F1791" t="str">
            <v>1/4.9OZ</v>
          </cell>
          <cell r="G1791">
            <v>0</v>
          </cell>
          <cell r="H1791" t="str">
            <v>No</v>
          </cell>
          <cell r="I1791" t="str">
            <v>CS</v>
          </cell>
        </row>
        <row r="1792">
          <cell r="B1792">
            <v>142938</v>
          </cell>
          <cell r="C1792">
            <v>300628</v>
          </cell>
          <cell r="D1792" t="str">
            <v>K8 MEAL TIME 2 DAY PACK 4</v>
          </cell>
          <cell r="E1792" t="str">
            <v>PREFERRED MEALS</v>
          </cell>
          <cell r="F1792" t="str">
            <v>1/7.82OZ</v>
          </cell>
          <cell r="G1792">
            <v>0</v>
          </cell>
          <cell r="H1792" t="str">
            <v>No</v>
          </cell>
          <cell r="I1792" t="str">
            <v>CS</v>
          </cell>
        </row>
        <row r="1793">
          <cell r="B1793">
            <v>142939</v>
          </cell>
          <cell r="C1793">
            <v>300629</v>
          </cell>
          <cell r="D1793" t="str">
            <v>K8 MEAL TIME 3 DAY PACK 1</v>
          </cell>
          <cell r="E1793" t="str">
            <v>PREFERRED MEALS</v>
          </cell>
          <cell r="F1793" t="str">
            <v>1/6.02LB</v>
          </cell>
          <cell r="G1793">
            <v>0</v>
          </cell>
          <cell r="H1793" t="str">
            <v>No</v>
          </cell>
          <cell r="I1793" t="str">
            <v>CS</v>
          </cell>
        </row>
        <row r="1794">
          <cell r="B1794">
            <v>142940</v>
          </cell>
          <cell r="C1794">
            <v>300630</v>
          </cell>
          <cell r="D1794" t="str">
            <v>K8 MEAL TIME 3 DAY PACK 2</v>
          </cell>
          <cell r="E1794" t="str">
            <v>PREFERRED MEALS</v>
          </cell>
          <cell r="F1794" t="str">
            <v>1/7.82OZ</v>
          </cell>
          <cell r="G1794">
            <v>0</v>
          </cell>
          <cell r="H1794" t="str">
            <v>No</v>
          </cell>
          <cell r="I1794" t="str">
            <v>CS</v>
          </cell>
        </row>
        <row r="1795">
          <cell r="B1795">
            <v>142941</v>
          </cell>
          <cell r="C1795">
            <v>300631</v>
          </cell>
          <cell r="D1795" t="str">
            <v>K8 MEAL TIME 3 DAY PACK 3</v>
          </cell>
          <cell r="E1795" t="str">
            <v>PREFERRED MEALS</v>
          </cell>
          <cell r="F1795" t="str">
            <v>1/6.55OZ</v>
          </cell>
          <cell r="G1795">
            <v>0</v>
          </cell>
          <cell r="H1795" t="str">
            <v>No</v>
          </cell>
          <cell r="I1795" t="str">
            <v>CS</v>
          </cell>
        </row>
        <row r="1796">
          <cell r="B1796">
            <v>142942</v>
          </cell>
          <cell r="C1796">
            <v>300632</v>
          </cell>
          <cell r="D1796" t="str">
            <v>K8 MEAL TIME 3 DAY PACK 4</v>
          </cell>
          <cell r="E1796" t="str">
            <v>PREFERRED MEALS</v>
          </cell>
          <cell r="F1796" t="str">
            <v>1/7.82LB</v>
          </cell>
          <cell r="G1796">
            <v>0</v>
          </cell>
          <cell r="H1796" t="str">
            <v>No</v>
          </cell>
          <cell r="I1796" t="str">
            <v>CS</v>
          </cell>
        </row>
        <row r="1797">
          <cell r="B1797">
            <v>142943</v>
          </cell>
          <cell r="C1797" t="str">
            <v>16679-7</v>
          </cell>
          <cell r="D1797" t="str">
            <v>CHICKEN FRIED RICE BOWL</v>
          </cell>
          <cell r="E1797" t="str">
            <v>YANGS</v>
          </cell>
          <cell r="F1797" t="str">
            <v>36/9OZ</v>
          </cell>
          <cell r="G1797">
            <v>0</v>
          </cell>
          <cell r="H1797" t="str">
            <v>No</v>
          </cell>
          <cell r="I1797" t="str">
            <v>CS</v>
          </cell>
        </row>
        <row r="1798">
          <cell r="B1798">
            <v>142945</v>
          </cell>
          <cell r="C1798">
            <v>4522</v>
          </cell>
          <cell r="D1798" t="str">
            <v>WAFFLE STICKS DUTCH 4" WG</v>
          </cell>
          <cell r="E1798" t="str">
            <v>J &amp; J SNACK FOODS</v>
          </cell>
          <cell r="F1798" t="str">
            <v>600 CT</v>
          </cell>
          <cell r="G1798">
            <v>0</v>
          </cell>
          <cell r="H1798" t="str">
            <v>No</v>
          </cell>
          <cell r="I1798" t="str">
            <v>CS</v>
          </cell>
        </row>
        <row r="1799">
          <cell r="B1799">
            <v>142946</v>
          </cell>
          <cell r="C1799">
            <v>31000</v>
          </cell>
          <cell r="D1799" t="str">
            <v>EGG PATTY SCRAMBLED</v>
          </cell>
          <cell r="E1799" t="str">
            <v>SUNNY FRESH</v>
          </cell>
          <cell r="F1799" t="str">
            <v>260/1.5OZ</v>
          </cell>
          <cell r="G1799">
            <v>0</v>
          </cell>
          <cell r="H1799" t="str">
            <v>No</v>
          </cell>
          <cell r="I1799" t="str">
            <v>CS</v>
          </cell>
        </row>
        <row r="1800">
          <cell r="B1800">
            <v>142947</v>
          </cell>
          <cell r="C1800">
            <v>131</v>
          </cell>
          <cell r="D1800" t="str">
            <v>DELI SAUSAGE</v>
          </cell>
          <cell r="E1800" t="str">
            <v>MANDAS FINE MEATS</v>
          </cell>
          <cell r="F1800" t="str">
            <v>10#</v>
          </cell>
          <cell r="G1800">
            <v>0</v>
          </cell>
          <cell r="H1800" t="str">
            <v>No</v>
          </cell>
          <cell r="I1800" t="str">
            <v>CS</v>
          </cell>
        </row>
        <row r="1801">
          <cell r="B1801">
            <v>142948</v>
          </cell>
          <cell r="C1801" t="str">
            <v>02-307</v>
          </cell>
          <cell r="D1801" t="str">
            <v>TAMALE CHICKEN IW</v>
          </cell>
          <cell r="E1801" t="str">
            <v>PADRINO FOODS LLC</v>
          </cell>
          <cell r="F1801" t="str">
            <v>72 CT</v>
          </cell>
          <cell r="G1801">
            <v>273</v>
          </cell>
          <cell r="H1801" t="str">
            <v>No</v>
          </cell>
          <cell r="I1801" t="str">
            <v>CS</v>
          </cell>
        </row>
        <row r="1802">
          <cell r="B1802">
            <v>142949</v>
          </cell>
          <cell r="C1802" t="str">
            <v>03-307</v>
          </cell>
          <cell r="D1802" t="str">
            <v>TAMALE BEEF IW</v>
          </cell>
          <cell r="E1802" t="str">
            <v>PADRINO FOODS LLC</v>
          </cell>
          <cell r="F1802" t="str">
            <v>72 CT</v>
          </cell>
          <cell r="G1802">
            <v>530</v>
          </cell>
          <cell r="H1802" t="str">
            <v>No</v>
          </cell>
          <cell r="I1802" t="str">
            <v>CS</v>
          </cell>
        </row>
        <row r="1803">
          <cell r="B1803">
            <v>142950</v>
          </cell>
          <cell r="C1803" t="str">
            <v>04-307</v>
          </cell>
          <cell r="D1803" t="str">
            <v>TAMALE PINTO BEAN &amp; CHEESE IW</v>
          </cell>
          <cell r="E1803" t="str">
            <v>PADRINO FOODS LLC</v>
          </cell>
          <cell r="F1803" t="str">
            <v>72 CT</v>
          </cell>
          <cell r="G1803">
            <v>331</v>
          </cell>
          <cell r="H1803" t="str">
            <v>No</v>
          </cell>
          <cell r="I1803" t="str">
            <v>CS</v>
          </cell>
        </row>
        <row r="1804">
          <cell r="B1804">
            <v>142951</v>
          </cell>
          <cell r="C1804" t="str">
            <v>38000-23210</v>
          </cell>
          <cell r="D1804" t="str">
            <v>PANCAKE BITES MINI APPLE</v>
          </cell>
          <cell r="E1804" t="str">
            <v>EGGO</v>
          </cell>
          <cell r="F1804" t="str">
            <v>72/3.03OZ</v>
          </cell>
          <cell r="G1804">
            <v>76</v>
          </cell>
          <cell r="H1804" t="str">
            <v>No</v>
          </cell>
          <cell r="I1804" t="str">
            <v>CS</v>
          </cell>
        </row>
        <row r="1805">
          <cell r="B1805">
            <v>142959</v>
          </cell>
          <cell r="C1805">
            <v>6675</v>
          </cell>
          <cell r="D1805" t="str">
            <v>MUFFIN BANANA WG IW</v>
          </cell>
          <cell r="E1805" t="str">
            <v>MUFFIN TOWN</v>
          </cell>
          <cell r="F1805" t="str">
            <v>48/3.6OZ</v>
          </cell>
          <cell r="G1805">
            <v>0</v>
          </cell>
          <cell r="H1805" t="str">
            <v>No</v>
          </cell>
          <cell r="I1805" t="str">
            <v>CS</v>
          </cell>
        </row>
        <row r="1806">
          <cell r="B1806">
            <v>142961</v>
          </cell>
          <cell r="C1806" t="str">
            <v>MSB2020</v>
          </cell>
          <cell r="D1806" t="str">
            <v>BURRITO POTATO &amp; CHEESE BULK</v>
          </cell>
          <cell r="E1806" t="str">
            <v>CULINARY INTERNATIONAL</v>
          </cell>
          <cell r="F1806" t="str">
            <v>50/7.5OZ</v>
          </cell>
          <cell r="G1806">
            <v>0</v>
          </cell>
          <cell r="H1806" t="str">
            <v>No</v>
          </cell>
          <cell r="I1806" t="str">
            <v>CS</v>
          </cell>
        </row>
        <row r="1807">
          <cell r="B1807">
            <v>142963</v>
          </cell>
          <cell r="C1807">
            <v>21066</v>
          </cell>
          <cell r="D1807" t="str">
            <v>WAFFLE BELGIUM IW</v>
          </cell>
          <cell r="E1807" t="str">
            <v>BACK TO BASICS JNS</v>
          </cell>
          <cell r="F1807" t="str">
            <v>48/2.4OZ</v>
          </cell>
          <cell r="G1807">
            <v>90</v>
          </cell>
          <cell r="H1807" t="str">
            <v>No</v>
          </cell>
          <cell r="I1807" t="str">
            <v>CS</v>
          </cell>
        </row>
        <row r="1808">
          <cell r="B1808">
            <v>142964</v>
          </cell>
          <cell r="D1808" t="str">
            <v>REUSE</v>
          </cell>
          <cell r="E1808" t="str">
            <v>REUSE</v>
          </cell>
          <cell r="F1808" t="str">
            <v>60/4OZ</v>
          </cell>
          <cell r="G1808">
            <v>0</v>
          </cell>
          <cell r="H1808" t="str">
            <v>No</v>
          </cell>
          <cell r="I1808" t="str">
            <v>CS</v>
          </cell>
        </row>
        <row r="1809">
          <cell r="B1809">
            <v>142965</v>
          </cell>
          <cell r="C1809">
            <v>16002</v>
          </cell>
          <cell r="D1809" t="str">
            <v>LAUSD BERRY BLUE JUICE SLUSH</v>
          </cell>
          <cell r="E1809" t="str">
            <v>COOL TROPICS</v>
          </cell>
          <cell r="F1809" t="str">
            <v>60/4OZ</v>
          </cell>
          <cell r="G1809">
            <v>8220</v>
          </cell>
          <cell r="H1809" t="str">
            <v>Yes</v>
          </cell>
          <cell r="I1809" t="str">
            <v>CS</v>
          </cell>
        </row>
        <row r="1810">
          <cell r="B1810">
            <v>142966</v>
          </cell>
          <cell r="C1810">
            <v>10071179188872</v>
          </cell>
          <cell r="D1810" t="str">
            <v>VEGATABLES ITALIAN BLEND</v>
          </cell>
          <cell r="E1810" t="str">
            <v>SIMPLOT</v>
          </cell>
          <cell r="F1810" t="str">
            <v>1/20LB</v>
          </cell>
          <cell r="G1810">
            <v>0</v>
          </cell>
          <cell r="H1810" t="str">
            <v>No</v>
          </cell>
          <cell r="I1810" t="str">
            <v>CS</v>
          </cell>
        </row>
        <row r="1811">
          <cell r="B1811">
            <v>142967</v>
          </cell>
          <cell r="C1811">
            <v>8252</v>
          </cell>
          <cell r="D1811" t="str">
            <v>SHEET CAKE RED VELVET</v>
          </cell>
          <cell r="E1811" t="str">
            <v>SARA LEE</v>
          </cell>
          <cell r="F1811" t="str">
            <v>4/78OZ</v>
          </cell>
          <cell r="G1811">
            <v>0</v>
          </cell>
          <cell r="H1811" t="str">
            <v>No</v>
          </cell>
          <cell r="I1811" t="str">
            <v>CS</v>
          </cell>
        </row>
        <row r="1812">
          <cell r="B1812">
            <v>142970</v>
          </cell>
          <cell r="C1812" t="str">
            <v>5084/2700053983</v>
          </cell>
          <cell r="D1812" t="str">
            <v>STIR FRY VEGETABLE</v>
          </cell>
          <cell r="E1812" t="str">
            <v>LA CHOY</v>
          </cell>
          <cell r="F1812" t="str">
            <v>6/32OZ</v>
          </cell>
          <cell r="G1812">
            <v>0</v>
          </cell>
          <cell r="H1812" t="str">
            <v>No</v>
          </cell>
          <cell r="I1812" t="str">
            <v>CS</v>
          </cell>
        </row>
        <row r="1813">
          <cell r="B1813">
            <v>142971</v>
          </cell>
          <cell r="C1813">
            <v>696044</v>
          </cell>
          <cell r="D1813" t="str">
            <v>HARISSA FOOD SAUCE</v>
          </cell>
          <cell r="E1813" t="str">
            <v>ARMANINO</v>
          </cell>
          <cell r="F1813" t="str">
            <v>3/30OZ</v>
          </cell>
          <cell r="G1813">
            <v>0</v>
          </cell>
          <cell r="H1813" t="str">
            <v>No</v>
          </cell>
          <cell r="I1813" t="str">
            <v>CS</v>
          </cell>
        </row>
        <row r="1814">
          <cell r="B1814">
            <v>142972</v>
          </cell>
          <cell r="C1814" t="str">
            <v>698068/1808F</v>
          </cell>
          <cell r="D1814" t="str">
            <v>GARLIC SAUCE CREAMY</v>
          </cell>
          <cell r="E1814" t="str">
            <v>ARMANINO</v>
          </cell>
          <cell r="F1814" t="str">
            <v>3/30OZ</v>
          </cell>
          <cell r="G1814">
            <v>0</v>
          </cell>
          <cell r="H1814" t="str">
            <v>No</v>
          </cell>
          <cell r="I1814" t="str">
            <v>CS</v>
          </cell>
        </row>
        <row r="1815">
          <cell r="B1815">
            <v>142973</v>
          </cell>
          <cell r="C1815">
            <v>996</v>
          </cell>
          <cell r="D1815" t="str">
            <v>BAGEL MINI WG</v>
          </cell>
          <cell r="E1815" t="str">
            <v>BAKE CRAFTERS</v>
          </cell>
          <cell r="F1815" t="str">
            <v>144/1OZ</v>
          </cell>
          <cell r="G1815">
            <v>0</v>
          </cell>
          <cell r="H1815" t="str">
            <v>No</v>
          </cell>
          <cell r="I1815" t="str">
            <v>CS</v>
          </cell>
        </row>
        <row r="1816">
          <cell r="B1816">
            <v>142974</v>
          </cell>
          <cell r="C1816" t="str">
            <v>CAS700W</v>
          </cell>
          <cell r="D1816" t="str">
            <v>NADA CINNAMON APPLE SPICE</v>
          </cell>
          <cell r="E1816" t="str">
            <v>BELL TASTY</v>
          </cell>
          <cell r="F1816" t="str">
            <v>60/4OZ</v>
          </cell>
          <cell r="G1816">
            <v>0</v>
          </cell>
          <cell r="H1816" t="str">
            <v>No</v>
          </cell>
          <cell r="I1816" t="str">
            <v>CS</v>
          </cell>
        </row>
        <row r="1817">
          <cell r="B1817">
            <v>142975</v>
          </cell>
          <cell r="C1817" t="str">
            <v>TGMPY12</v>
          </cell>
          <cell r="D1817" t="str">
            <v>SMOOTHIE MANGO PINEAPPLE</v>
          </cell>
          <cell r="E1817" t="str">
            <v>BARFRESH</v>
          </cell>
          <cell r="F1817" t="str">
            <v>12/7.6OZ</v>
          </cell>
          <cell r="G1817">
            <v>0</v>
          </cell>
          <cell r="H1817" t="str">
            <v>No</v>
          </cell>
          <cell r="I1817" t="str">
            <v>CS</v>
          </cell>
        </row>
        <row r="1818">
          <cell r="B1818">
            <v>142976</v>
          </cell>
          <cell r="C1818" t="str">
            <v>TGPCY12</v>
          </cell>
          <cell r="D1818" t="str">
            <v>SMOOTHIE PEACH</v>
          </cell>
          <cell r="E1818" t="str">
            <v>BARFRESH</v>
          </cell>
          <cell r="F1818" t="str">
            <v>12/7.6OZ</v>
          </cell>
          <cell r="G1818">
            <v>1038</v>
          </cell>
          <cell r="H1818" t="str">
            <v>No</v>
          </cell>
          <cell r="I1818" t="str">
            <v>CS</v>
          </cell>
        </row>
        <row r="1819">
          <cell r="B1819">
            <v>142979</v>
          </cell>
          <cell r="C1819" t="str">
            <v>TGSBY48</v>
          </cell>
          <cell r="D1819" t="str">
            <v>LAUSD STRAW BANANA SMOOTHIE</v>
          </cell>
          <cell r="E1819" t="str">
            <v>BARFRESH</v>
          </cell>
          <cell r="F1819" t="str">
            <v>48/7.6OZ</v>
          </cell>
          <cell r="G1819">
            <v>4</v>
          </cell>
          <cell r="H1819" t="str">
            <v>No</v>
          </cell>
          <cell r="I1819" t="str">
            <v>CS</v>
          </cell>
        </row>
        <row r="1820">
          <cell r="B1820">
            <v>142980</v>
          </cell>
          <cell r="C1820" t="str">
            <v>MSB1006</v>
          </cell>
          <cell r="D1820" t="str">
            <v>BURRITO BEAN CHESE IW</v>
          </cell>
          <cell r="E1820" t="str">
            <v>CULINARY INTERNATIONAL</v>
          </cell>
          <cell r="F1820" t="str">
            <v>60 CT</v>
          </cell>
          <cell r="G1820">
            <v>0</v>
          </cell>
          <cell r="H1820" t="str">
            <v>No</v>
          </cell>
          <cell r="I1820" t="str">
            <v>CS</v>
          </cell>
        </row>
        <row r="1821">
          <cell r="B1821">
            <v>142981</v>
          </cell>
          <cell r="C1821">
            <v>14505</v>
          </cell>
          <cell r="D1821" t="str">
            <v>LAUSD HULA COOLER</v>
          </cell>
          <cell r="E1821" t="str">
            <v>COOL TROPICS</v>
          </cell>
          <cell r="F1821" t="str">
            <v>60/4OZ</v>
          </cell>
          <cell r="G1821">
            <v>4320</v>
          </cell>
          <cell r="H1821" t="str">
            <v>Yes</v>
          </cell>
          <cell r="I1821" t="str">
            <v>CS</v>
          </cell>
        </row>
        <row r="1822">
          <cell r="B1822">
            <v>142982</v>
          </cell>
          <cell r="C1822" t="str">
            <v>01266-6100</v>
          </cell>
          <cell r="D1822" t="str">
            <v>MEATBALL BF RED PEPPER POTATO</v>
          </cell>
          <cell r="E1822" t="str">
            <v>EISENBERG</v>
          </cell>
          <cell r="F1822" t="str">
            <v>10LB</v>
          </cell>
          <cell r="G1822">
            <v>0</v>
          </cell>
          <cell r="H1822" t="str">
            <v>No</v>
          </cell>
          <cell r="I1822" t="str">
            <v>CS</v>
          </cell>
        </row>
        <row r="1823">
          <cell r="B1823">
            <v>142984</v>
          </cell>
          <cell r="C1823" t="str">
            <v>404680GS</v>
          </cell>
          <cell r="D1823" t="str">
            <v>SNDW CHIC PAT BRD HOT SPCY WG IW</v>
          </cell>
          <cell r="E1823" t="str">
            <v>INTEGRATED</v>
          </cell>
          <cell r="F1823" t="str">
            <v>60/5.53OZ</v>
          </cell>
          <cell r="G1823">
            <v>868</v>
          </cell>
          <cell r="H1823" t="str">
            <v>No</v>
          </cell>
          <cell r="I1823" t="str">
            <v>CS</v>
          </cell>
        </row>
        <row r="1824">
          <cell r="B1824">
            <v>142985</v>
          </cell>
          <cell r="C1824" t="str">
            <v>403668GS</v>
          </cell>
          <cell r="D1824" t="str">
            <v>SANDW CHIC PAT HOT SPICY WG IW</v>
          </cell>
          <cell r="E1824" t="str">
            <v>INTEGRATED</v>
          </cell>
          <cell r="F1824" t="str">
            <v>60/5.05OZ</v>
          </cell>
          <cell r="G1824">
            <v>277</v>
          </cell>
          <cell r="H1824" t="str">
            <v>No</v>
          </cell>
          <cell r="I1824" t="str">
            <v>CS</v>
          </cell>
        </row>
        <row r="1825">
          <cell r="B1825">
            <v>142986</v>
          </cell>
          <cell r="C1825" t="str">
            <v>100132GS</v>
          </cell>
          <cell r="D1825" t="str">
            <v>SANDW GRILLED CHIC BRST PAT IW</v>
          </cell>
          <cell r="E1825" t="str">
            <v>INTEGRATED</v>
          </cell>
          <cell r="F1825" t="str">
            <v>60/4.62OZ</v>
          </cell>
          <cell r="G1825">
            <v>0</v>
          </cell>
          <cell r="H1825" t="str">
            <v>No</v>
          </cell>
          <cell r="I1825" t="str">
            <v>CS</v>
          </cell>
        </row>
        <row r="1826">
          <cell r="B1826">
            <v>142987</v>
          </cell>
          <cell r="C1826">
            <v>4406</v>
          </cell>
          <cell r="D1826" t="str">
            <v>TAMALE CHEESE AND CHILE</v>
          </cell>
          <cell r="E1826" t="str">
            <v>PADRINO FOODS LLC</v>
          </cell>
          <cell r="F1826" t="str">
            <v>72/5.1OZ</v>
          </cell>
          <cell r="G1826">
            <v>0</v>
          </cell>
          <cell r="H1826" t="str">
            <v>No</v>
          </cell>
          <cell r="I1826" t="str">
            <v>CS</v>
          </cell>
        </row>
        <row r="1827">
          <cell r="B1827">
            <v>142988</v>
          </cell>
          <cell r="C1827" t="str">
            <v>404681GS</v>
          </cell>
          <cell r="D1827" t="str">
            <v>SANDW CHIC PAT HOT SPICY WG IW</v>
          </cell>
          <cell r="E1827" t="str">
            <v>INTEGRATED</v>
          </cell>
          <cell r="F1827" t="str">
            <v>60/5.26OZ</v>
          </cell>
          <cell r="G1827">
            <v>954</v>
          </cell>
          <cell r="H1827" t="str">
            <v>No</v>
          </cell>
          <cell r="I1827" t="str">
            <v>CS</v>
          </cell>
        </row>
        <row r="1828">
          <cell r="B1828">
            <v>142990</v>
          </cell>
          <cell r="C1828" t="str">
            <v>17365/725282</v>
          </cell>
          <cell r="D1828" t="str">
            <v>OATMEAL ROUNDS APPLE CINNAMON</v>
          </cell>
          <cell r="E1828" t="str">
            <v>GENERAL MILLS</v>
          </cell>
          <cell r="F1828" t="str">
            <v>72/2.32OZ</v>
          </cell>
          <cell r="G1828">
            <v>96</v>
          </cell>
          <cell r="H1828" t="str">
            <v>No</v>
          </cell>
          <cell r="I1828" t="str">
            <v>CS</v>
          </cell>
        </row>
        <row r="1829">
          <cell r="B1829">
            <v>142991</v>
          </cell>
          <cell r="C1829" t="str">
            <v>17364/725284</v>
          </cell>
          <cell r="D1829" t="str">
            <v>OATMEAL ROUNDS BANANA CHC CHIP</v>
          </cell>
          <cell r="E1829" t="str">
            <v>GENERAL MILLS</v>
          </cell>
          <cell r="F1829" t="str">
            <v>72/2.32OZ</v>
          </cell>
          <cell r="G1829">
            <v>126</v>
          </cell>
          <cell r="H1829" t="str">
            <v>No</v>
          </cell>
          <cell r="I1829" t="str">
            <v>CS</v>
          </cell>
        </row>
        <row r="1830">
          <cell r="B1830">
            <v>142992</v>
          </cell>
          <cell r="C1830">
            <v>36512</v>
          </cell>
          <cell r="D1830" t="str">
            <v>WHOLE TURKEY 12-14LBS</v>
          </cell>
          <cell r="E1830" t="str">
            <v>CAROLINA</v>
          </cell>
          <cell r="F1830" t="str">
            <v>4CT</v>
          </cell>
          <cell r="G1830">
            <v>0</v>
          </cell>
          <cell r="H1830" t="str">
            <v>No</v>
          </cell>
          <cell r="I1830" t="str">
            <v>CS</v>
          </cell>
        </row>
        <row r="1831">
          <cell r="B1831">
            <v>142993</v>
          </cell>
          <cell r="C1831">
            <v>36610</v>
          </cell>
          <cell r="D1831" t="str">
            <v>WHOLE TURKEY 10-12LBS</v>
          </cell>
          <cell r="E1831" t="str">
            <v>BUTTERBALL</v>
          </cell>
          <cell r="F1831" t="str">
            <v>4CT</v>
          </cell>
          <cell r="G1831">
            <v>0</v>
          </cell>
          <cell r="H1831" t="str">
            <v>No</v>
          </cell>
          <cell r="I1831" t="str">
            <v>CS</v>
          </cell>
        </row>
        <row r="1832">
          <cell r="B1832">
            <v>142994</v>
          </cell>
          <cell r="C1832">
            <v>2178</v>
          </cell>
          <cell r="D1832" t="str">
            <v>PIE APPLE MAPLE CRUST 9"</v>
          </cell>
          <cell r="E1832" t="str">
            <v>SARA LEE</v>
          </cell>
          <cell r="F1832" t="str">
            <v>6/40OZ</v>
          </cell>
          <cell r="G1832">
            <v>0</v>
          </cell>
          <cell r="H1832" t="str">
            <v>No</v>
          </cell>
          <cell r="I1832" t="str">
            <v>CS</v>
          </cell>
        </row>
        <row r="1833">
          <cell r="B1833">
            <v>142995</v>
          </cell>
          <cell r="C1833">
            <v>66910</v>
          </cell>
          <cell r="D1833" t="str">
            <v>LAUSD MEAL KIT #1</v>
          </cell>
          <cell r="E1833" t="str">
            <v>BUENA VISTA</v>
          </cell>
          <cell r="F1833" t="str">
            <v>6/5CT</v>
          </cell>
          <cell r="G1833">
            <v>223</v>
          </cell>
          <cell r="H1833" t="str">
            <v>No</v>
          </cell>
          <cell r="I1833" t="str">
            <v>CS</v>
          </cell>
        </row>
        <row r="1834">
          <cell r="B1834">
            <v>142996</v>
          </cell>
          <cell r="C1834">
            <v>66920</v>
          </cell>
          <cell r="D1834" t="str">
            <v>LAUSD MEAL KIT #2</v>
          </cell>
          <cell r="E1834" t="str">
            <v>BUENA VISTA</v>
          </cell>
          <cell r="F1834" t="str">
            <v>6/5CT</v>
          </cell>
          <cell r="G1834">
            <v>46</v>
          </cell>
          <cell r="H1834" t="str">
            <v>No</v>
          </cell>
          <cell r="I1834" t="str">
            <v>CS</v>
          </cell>
        </row>
        <row r="1835">
          <cell r="B1835">
            <v>142997</v>
          </cell>
          <cell r="C1835">
            <v>66930</v>
          </cell>
          <cell r="D1835" t="str">
            <v>LAUSD MEAL KIT #3</v>
          </cell>
          <cell r="E1835" t="str">
            <v>BUENA VISTA</v>
          </cell>
          <cell r="F1835" t="str">
            <v>6/5CT</v>
          </cell>
          <cell r="G1835">
            <v>0</v>
          </cell>
          <cell r="H1835" t="str">
            <v>No</v>
          </cell>
          <cell r="I1835" t="str">
            <v>CS</v>
          </cell>
        </row>
        <row r="1836">
          <cell r="B1836">
            <v>142998</v>
          </cell>
          <cell r="C1836">
            <v>66940</v>
          </cell>
          <cell r="D1836" t="str">
            <v>LAUSD MEAL KIT #4</v>
          </cell>
          <cell r="E1836" t="str">
            <v>BUENA VISTA</v>
          </cell>
          <cell r="F1836" t="str">
            <v>6/5CT</v>
          </cell>
          <cell r="G1836">
            <v>4</v>
          </cell>
          <cell r="H1836" t="str">
            <v>No</v>
          </cell>
          <cell r="I1836" t="str">
            <v>CS</v>
          </cell>
        </row>
        <row r="1837">
          <cell r="B1837">
            <v>143006</v>
          </cell>
          <cell r="C1837">
            <v>53205</v>
          </cell>
          <cell r="D1837" t="str">
            <v>BOLI STRAWBERRY WG IW</v>
          </cell>
          <cell r="E1837" t="str">
            <v>TASTY BRANDS</v>
          </cell>
          <cell r="F1837" t="str">
            <v>96CT</v>
          </cell>
          <cell r="G1837">
            <v>97</v>
          </cell>
          <cell r="H1837" t="str">
            <v>No</v>
          </cell>
          <cell r="I1837" t="str">
            <v>CS</v>
          </cell>
        </row>
        <row r="1838">
          <cell r="B1838">
            <v>143010</v>
          </cell>
          <cell r="C1838">
            <v>5831</v>
          </cell>
          <cell r="D1838" t="str">
            <v>SMARTSHAPES CHIC BRST FC</v>
          </cell>
          <cell r="E1838" t="str">
            <v>BRAKEBUSH</v>
          </cell>
          <cell r="F1838" t="str">
            <v>43/3.7OZ</v>
          </cell>
          <cell r="G1838">
            <v>4</v>
          </cell>
          <cell r="H1838" t="str">
            <v>No</v>
          </cell>
          <cell r="I1838" t="str">
            <v>CS</v>
          </cell>
        </row>
        <row r="1839">
          <cell r="B1839">
            <v>143011</v>
          </cell>
          <cell r="C1839">
            <v>5711</v>
          </cell>
          <cell r="D1839" t="str">
            <v>PATTIE CHIC SAUS BFST GF FC</v>
          </cell>
          <cell r="E1839" t="str">
            <v>BRAKEBUSH</v>
          </cell>
          <cell r="F1839" t="str">
            <v>89/1.8OZ</v>
          </cell>
          <cell r="G1839">
            <v>0</v>
          </cell>
          <cell r="H1839" t="str">
            <v>No</v>
          </cell>
          <cell r="I1839" t="str">
            <v>CS</v>
          </cell>
        </row>
        <row r="1840">
          <cell r="B1840">
            <v>143012</v>
          </cell>
          <cell r="C1840" t="str">
            <v>04-406</v>
          </cell>
          <cell r="D1840" t="str">
            <v>TAMALE CHEESE GRN CHILE BEAN</v>
          </cell>
          <cell r="E1840" t="str">
            <v>PADRINO FOODS LLC</v>
          </cell>
          <cell r="F1840" t="str">
            <v>72/5.1OZ</v>
          </cell>
          <cell r="G1840">
            <v>0</v>
          </cell>
          <cell r="H1840" t="str">
            <v>No</v>
          </cell>
          <cell r="I1840" t="str">
            <v>CS</v>
          </cell>
        </row>
        <row r="1841">
          <cell r="B1841">
            <v>143013</v>
          </cell>
          <cell r="C1841" t="str">
            <v>41323/620140</v>
          </cell>
          <cell r="D1841" t="str">
            <v>MUFFIN BANANA WG IW</v>
          </cell>
          <cell r="E1841" t="str">
            <v>SARA LEE</v>
          </cell>
          <cell r="F1841" t="str">
            <v>24CT</v>
          </cell>
          <cell r="G1841">
            <v>0</v>
          </cell>
          <cell r="H1841" t="str">
            <v>No</v>
          </cell>
          <cell r="I1841" t="str">
            <v>CS</v>
          </cell>
        </row>
        <row r="1842">
          <cell r="B1842">
            <v>143014</v>
          </cell>
          <cell r="C1842" t="str">
            <v>08658/487039</v>
          </cell>
          <cell r="D1842" t="str">
            <v>MUFFIN VARIETY PACK</v>
          </cell>
          <cell r="E1842" t="str">
            <v>SARA LEE</v>
          </cell>
          <cell r="F1842" t="str">
            <v>24CT</v>
          </cell>
          <cell r="G1842">
            <v>0</v>
          </cell>
          <cell r="H1842" t="str">
            <v>No</v>
          </cell>
          <cell r="I1842" t="str">
            <v>CS</v>
          </cell>
        </row>
        <row r="1843">
          <cell r="B1843">
            <v>143748</v>
          </cell>
          <cell r="D1843" t="str">
            <v>REUSE</v>
          </cell>
          <cell r="E1843" t="str">
            <v>REUSE</v>
          </cell>
          <cell r="G1843">
            <v>0</v>
          </cell>
          <cell r="H1843" t="str">
            <v>No</v>
          </cell>
          <cell r="I1843" t="str">
            <v>CS</v>
          </cell>
        </row>
        <row r="1844">
          <cell r="B1844">
            <v>143749</v>
          </cell>
          <cell r="D1844" t="str">
            <v>REUSE</v>
          </cell>
          <cell r="E1844" t="str">
            <v>REUSE</v>
          </cell>
          <cell r="G1844">
            <v>0</v>
          </cell>
          <cell r="H1844" t="str">
            <v>No</v>
          </cell>
          <cell r="I1844" t="str">
            <v>CS</v>
          </cell>
        </row>
        <row r="1845">
          <cell r="B1845">
            <v>143750</v>
          </cell>
          <cell r="D1845" t="str">
            <v>REUSE</v>
          </cell>
          <cell r="E1845" t="str">
            <v>REUSE</v>
          </cell>
          <cell r="G1845">
            <v>0</v>
          </cell>
          <cell r="H1845" t="str">
            <v>No</v>
          </cell>
          <cell r="I1845" t="str">
            <v>CS</v>
          </cell>
        </row>
        <row r="1846">
          <cell r="B1846">
            <v>143751</v>
          </cell>
          <cell r="D1846" t="str">
            <v>REUSE</v>
          </cell>
          <cell r="E1846" t="str">
            <v>REUSE</v>
          </cell>
          <cell r="G1846">
            <v>0</v>
          </cell>
          <cell r="H1846" t="str">
            <v>No</v>
          </cell>
          <cell r="I1846" t="str">
            <v>CS</v>
          </cell>
        </row>
        <row r="1847">
          <cell r="B1847">
            <v>143752</v>
          </cell>
          <cell r="C1847">
            <v>12317</v>
          </cell>
          <cell r="D1847" t="str">
            <v>PULL APART ITALIAN CHS GARLIC</v>
          </cell>
          <cell r="E1847" t="str">
            <v>PILLSBURY</v>
          </cell>
          <cell r="F1847" t="str">
            <v>72/3.88OZ</v>
          </cell>
          <cell r="G1847">
            <v>222</v>
          </cell>
          <cell r="H1847" t="str">
            <v>No</v>
          </cell>
          <cell r="I1847" t="str">
            <v>CS</v>
          </cell>
        </row>
        <row r="1848">
          <cell r="B1848">
            <v>143757</v>
          </cell>
          <cell r="C1848">
            <v>456</v>
          </cell>
          <cell r="D1848" t="str">
            <v>FRENCH TOAST WG IW</v>
          </cell>
          <cell r="E1848" t="str">
            <v>BAKE CRAFTERS</v>
          </cell>
          <cell r="F1848" t="str">
            <v>88/3OZ</v>
          </cell>
          <cell r="G1848">
            <v>7</v>
          </cell>
          <cell r="H1848" t="str">
            <v>No</v>
          </cell>
          <cell r="I1848" t="str">
            <v>CS</v>
          </cell>
        </row>
        <row r="1849">
          <cell r="B1849">
            <v>143758</v>
          </cell>
          <cell r="C1849">
            <v>81480</v>
          </cell>
          <cell r="D1849" t="str">
            <v>SANDW TURK AMER CHEESE WW IW</v>
          </cell>
          <cell r="E1849" t="str">
            <v>ALPINE FOOD DISTRIBUTING</v>
          </cell>
          <cell r="F1849" t="str">
            <v>30/4.65OZ</v>
          </cell>
          <cell r="G1849">
            <v>700</v>
          </cell>
          <cell r="H1849" t="str">
            <v>No</v>
          </cell>
          <cell r="I1849" t="str">
            <v>CS</v>
          </cell>
        </row>
        <row r="1850">
          <cell r="B1850">
            <v>143759</v>
          </cell>
          <cell r="C1850">
            <v>12316</v>
          </cell>
          <cell r="D1850" t="str">
            <v>PULL APART STHWST QUESO IW</v>
          </cell>
          <cell r="E1850" t="str">
            <v>PILLSBURY</v>
          </cell>
          <cell r="F1850" t="str">
            <v>72/3.88OZ</v>
          </cell>
          <cell r="G1850">
            <v>107</v>
          </cell>
          <cell r="H1850" t="str">
            <v>No</v>
          </cell>
          <cell r="I1850" t="str">
            <v>CS</v>
          </cell>
        </row>
        <row r="1851">
          <cell r="B1851">
            <v>143760</v>
          </cell>
          <cell r="C1851">
            <v>6195</v>
          </cell>
          <cell r="D1851" t="str">
            <v>BISCUIT OLD SOUTH BUTTERMILK</v>
          </cell>
          <cell r="E1851" t="str">
            <v>BRIDGFORD</v>
          </cell>
          <cell r="F1851" t="str">
            <v>105/1.25OZ</v>
          </cell>
          <cell r="G1851">
            <v>0</v>
          </cell>
          <cell r="H1851" t="str">
            <v>No</v>
          </cell>
          <cell r="I1851" t="str">
            <v>CS</v>
          </cell>
        </row>
        <row r="1852">
          <cell r="B1852">
            <v>143761</v>
          </cell>
          <cell r="C1852">
            <v>300695</v>
          </cell>
          <cell r="D1852" t="str">
            <v>MEALTIME KIT 3 DAY 5</v>
          </cell>
          <cell r="E1852" t="str">
            <v>PREFERRED MEALS</v>
          </cell>
          <cell r="F1852" t="str">
            <v>1/7.92LB</v>
          </cell>
          <cell r="G1852">
            <v>2136</v>
          </cell>
          <cell r="H1852" t="str">
            <v>No</v>
          </cell>
          <cell r="I1852" t="str">
            <v>CS</v>
          </cell>
        </row>
        <row r="1853">
          <cell r="B1853">
            <v>143762</v>
          </cell>
          <cell r="C1853">
            <v>300696</v>
          </cell>
          <cell r="D1853" t="str">
            <v>MEALTIME KIT 4 DAY 5</v>
          </cell>
          <cell r="E1853" t="str">
            <v>PREFERRED MEALS</v>
          </cell>
          <cell r="F1853" t="str">
            <v>1/8.42LB</v>
          </cell>
          <cell r="G1853">
            <v>1999</v>
          </cell>
          <cell r="H1853" t="str">
            <v>No</v>
          </cell>
          <cell r="I1853" t="str">
            <v>CS</v>
          </cell>
        </row>
        <row r="1854">
          <cell r="B1854">
            <v>143763</v>
          </cell>
          <cell r="C1854">
            <v>62301</v>
          </cell>
          <cell r="D1854" t="str">
            <v>ROLL DINNER WG IW</v>
          </cell>
          <cell r="E1854" t="str">
            <v>TASTY BRANDS</v>
          </cell>
          <cell r="F1854" t="str">
            <v>120/1.10OZ</v>
          </cell>
          <cell r="G1854">
            <v>0</v>
          </cell>
          <cell r="H1854" t="str">
            <v>No</v>
          </cell>
          <cell r="I1854" t="str">
            <v>CS</v>
          </cell>
        </row>
        <row r="1855">
          <cell r="B1855">
            <v>143764</v>
          </cell>
          <cell r="C1855">
            <v>830</v>
          </cell>
          <cell r="D1855" t="str">
            <v>EMPANADA ENCHILADA IW</v>
          </cell>
          <cell r="E1855" t="str">
            <v>ALBIES FOODS</v>
          </cell>
          <cell r="F1855" t="str">
            <v>48/5OZ</v>
          </cell>
          <cell r="G1855">
            <v>0</v>
          </cell>
          <cell r="H1855" t="str">
            <v>No</v>
          </cell>
          <cell r="I1855" t="str">
            <v>CS</v>
          </cell>
        </row>
        <row r="1856">
          <cell r="B1856">
            <v>143765</v>
          </cell>
          <cell r="C1856" t="str">
            <v>33331-1</v>
          </cell>
          <cell r="D1856" t="str">
            <v>CHICKEN MANDARIN ORANGE BAG</v>
          </cell>
          <cell r="E1856" t="str">
            <v>YANGS</v>
          </cell>
          <cell r="F1856" t="str">
            <v>12/22OZ</v>
          </cell>
          <cell r="G1856">
            <v>2391</v>
          </cell>
          <cell r="H1856" t="str">
            <v>No</v>
          </cell>
          <cell r="I1856" t="str">
            <v>CS</v>
          </cell>
        </row>
        <row r="1857">
          <cell r="B1857">
            <v>143766</v>
          </cell>
          <cell r="C1857" t="str">
            <v>35551-1</v>
          </cell>
          <cell r="D1857" t="str">
            <v>CHICKEN TERIYAKI BBQ BAG</v>
          </cell>
          <cell r="E1857" t="str">
            <v>YANGS</v>
          </cell>
          <cell r="F1857" t="str">
            <v>12/21OZ</v>
          </cell>
          <cell r="G1857">
            <v>3104</v>
          </cell>
          <cell r="H1857" t="str">
            <v>No</v>
          </cell>
          <cell r="I1857" t="str">
            <v>CS</v>
          </cell>
        </row>
        <row r="1858">
          <cell r="B1858">
            <v>143767</v>
          </cell>
          <cell r="C1858" t="str">
            <v>19993-1</v>
          </cell>
          <cell r="D1858" t="str">
            <v>CHICKEN TSO GENERAL BAG</v>
          </cell>
          <cell r="E1858" t="str">
            <v>YANGS</v>
          </cell>
          <cell r="F1858" t="str">
            <v>12/22OZ</v>
          </cell>
          <cell r="G1858">
            <v>0</v>
          </cell>
          <cell r="H1858" t="str">
            <v>No</v>
          </cell>
          <cell r="I1858" t="str">
            <v>CS</v>
          </cell>
        </row>
        <row r="1859">
          <cell r="B1859">
            <v>143792</v>
          </cell>
          <cell r="C1859">
            <v>72311</v>
          </cell>
          <cell r="D1859" t="str">
            <v>HOTDOG TURKEY WG IW</v>
          </cell>
          <cell r="E1859" t="str">
            <v>TASTY BRANDS</v>
          </cell>
          <cell r="F1859" t="str">
            <v>72/4OZ</v>
          </cell>
          <cell r="G1859">
            <v>0</v>
          </cell>
          <cell r="H1859" t="str">
            <v>No</v>
          </cell>
          <cell r="I1859" t="str">
            <v>CS</v>
          </cell>
        </row>
        <row r="1860">
          <cell r="B1860">
            <v>143793</v>
          </cell>
          <cell r="C1860">
            <v>72305</v>
          </cell>
          <cell r="D1860" t="str">
            <v>HAMBURGER BUN WG IW</v>
          </cell>
          <cell r="E1860" t="str">
            <v>TASTY BRANDS</v>
          </cell>
          <cell r="F1860" t="str">
            <v>72/4.20OZ</v>
          </cell>
          <cell r="G1860">
            <v>0</v>
          </cell>
          <cell r="H1860" t="str">
            <v>No</v>
          </cell>
          <cell r="I1860" t="str">
            <v>CS</v>
          </cell>
        </row>
        <row r="1861">
          <cell r="B1861">
            <v>143795</v>
          </cell>
          <cell r="C1861" t="str">
            <v>RED2A9P</v>
          </cell>
          <cell r="D1861" t="str">
            <v>MUSTARD JUG W PUMP</v>
          </cell>
          <cell r="E1861" t="str">
            <v>RED GOLD</v>
          </cell>
          <cell r="F1861" t="str">
            <v>6/1 GAL</v>
          </cell>
          <cell r="G1861">
            <v>0</v>
          </cell>
          <cell r="H1861" t="str">
            <v>No</v>
          </cell>
          <cell r="I1861" t="str">
            <v>CS</v>
          </cell>
        </row>
        <row r="1862">
          <cell r="B1862">
            <v>143800</v>
          </cell>
          <cell r="C1862">
            <v>643022</v>
          </cell>
          <cell r="D1862" t="str">
            <v>COINS TURKEY SMOKED IW</v>
          </cell>
          <cell r="E1862" t="str">
            <v>JENNIE O</v>
          </cell>
          <cell r="F1862" t="str">
            <v>225/1.65OZ</v>
          </cell>
          <cell r="G1862">
            <v>2</v>
          </cell>
          <cell r="H1862" t="str">
            <v>No</v>
          </cell>
          <cell r="I1862" t="str">
            <v>CS</v>
          </cell>
        </row>
        <row r="1863">
          <cell r="B1863">
            <v>143803</v>
          </cell>
          <cell r="C1863" t="str">
            <v>C4024901</v>
          </cell>
          <cell r="D1863" t="str">
            <v>BURRITO BEAN CHS CRISPY WG IW</v>
          </cell>
          <cell r="E1863" t="str">
            <v>SMART FOODS</v>
          </cell>
          <cell r="F1863" t="str">
            <v>72/5OZ</v>
          </cell>
          <cell r="G1863">
            <v>0</v>
          </cell>
          <cell r="H1863" t="str">
            <v>No</v>
          </cell>
          <cell r="I1863" t="str">
            <v>CS</v>
          </cell>
        </row>
        <row r="1864">
          <cell r="B1864">
            <v>143807</v>
          </cell>
          <cell r="C1864">
            <v>1998</v>
          </cell>
          <cell r="D1864" t="str">
            <v>BUN HONEY GLAZED ESL WG IW</v>
          </cell>
          <cell r="E1864" t="str">
            <v>BAKE CRAFTERS</v>
          </cell>
          <cell r="F1864" t="str">
            <v>60/3.2OZ</v>
          </cell>
          <cell r="G1864">
            <v>103</v>
          </cell>
          <cell r="H1864" t="str">
            <v>No</v>
          </cell>
          <cell r="I1864" t="str">
            <v>CS</v>
          </cell>
        </row>
        <row r="1865">
          <cell r="B1865">
            <v>143817</v>
          </cell>
          <cell r="C1865" t="str">
            <v>TGSBY48</v>
          </cell>
          <cell r="D1865" t="str">
            <v>SMOOTHIE STRAW BANANA</v>
          </cell>
          <cell r="E1865" t="str">
            <v>BARFRESH</v>
          </cell>
          <cell r="F1865" t="str">
            <v>48/7.6OZ</v>
          </cell>
          <cell r="G1865">
            <v>95</v>
          </cell>
          <cell r="H1865" t="str">
            <v>No</v>
          </cell>
          <cell r="I1865" t="str">
            <v>CS</v>
          </cell>
        </row>
        <row r="1866">
          <cell r="B1866">
            <v>143818</v>
          </cell>
          <cell r="C1866" t="str">
            <v>8-52724-00306-1</v>
          </cell>
          <cell r="D1866" t="str">
            <v>RICE LONG GRAIN STEAMED</v>
          </cell>
          <cell r="E1866" t="str">
            <v>YANGS</v>
          </cell>
          <cell r="F1866" t="str">
            <v>5/5LB</v>
          </cell>
          <cell r="G1866">
            <v>168</v>
          </cell>
          <cell r="H1866" t="str">
            <v>No</v>
          </cell>
          <cell r="I1866" t="str">
            <v>CS</v>
          </cell>
        </row>
        <row r="1867">
          <cell r="B1867">
            <v>143819</v>
          </cell>
          <cell r="C1867" t="str">
            <v>CCW2</v>
          </cell>
          <cell r="D1867" t="str">
            <v>BREAD FOCACCIA CHEESE IW</v>
          </cell>
          <cell r="E1867" t="str">
            <v>THE POPCORN MAN</v>
          </cell>
          <cell r="F1867" t="str">
            <v>200/2.5OZ</v>
          </cell>
          <cell r="G1867">
            <v>52</v>
          </cell>
          <cell r="H1867" t="str">
            <v>No</v>
          </cell>
          <cell r="I1867" t="str">
            <v>CS</v>
          </cell>
        </row>
        <row r="1868">
          <cell r="B1868">
            <v>143821</v>
          </cell>
          <cell r="C1868">
            <v>864</v>
          </cell>
          <cell r="D1868" t="str">
            <v>FIESTA CALZONE BREAKFAST WG IW</v>
          </cell>
          <cell r="E1868" t="str">
            <v>ALBIES FOODS</v>
          </cell>
          <cell r="F1868" t="str">
            <v>60/3OZ</v>
          </cell>
          <cell r="G1868">
            <v>0</v>
          </cell>
          <cell r="H1868" t="str">
            <v>No</v>
          </cell>
          <cell r="I1868" t="str">
            <v>CS</v>
          </cell>
        </row>
        <row r="1869">
          <cell r="B1869">
            <v>143823</v>
          </cell>
          <cell r="C1869">
            <v>66950</v>
          </cell>
          <cell r="D1869" t="str">
            <v>LAUSD WEEKEND KIT MEAL KIT 1</v>
          </cell>
          <cell r="E1869" t="str">
            <v>BUENA VISTA</v>
          </cell>
          <cell r="F1869" t="str">
            <v>5CT</v>
          </cell>
          <cell r="G1869">
            <v>5636</v>
          </cell>
          <cell r="H1869" t="str">
            <v>No</v>
          </cell>
          <cell r="I1869" t="str">
            <v>CS</v>
          </cell>
        </row>
        <row r="1870">
          <cell r="B1870">
            <v>143824</v>
          </cell>
          <cell r="C1870">
            <v>66960</v>
          </cell>
          <cell r="D1870" t="str">
            <v>LAUSD WEEKNED MEAL KIT 2</v>
          </cell>
          <cell r="E1870" t="str">
            <v>BUENA VISTA</v>
          </cell>
          <cell r="F1870" t="str">
            <v>5CT</v>
          </cell>
          <cell r="G1870">
            <v>144</v>
          </cell>
          <cell r="H1870" t="str">
            <v>No</v>
          </cell>
          <cell r="I1870" t="str">
            <v>CS</v>
          </cell>
        </row>
        <row r="1871">
          <cell r="B1871">
            <v>143831</v>
          </cell>
          <cell r="C1871" t="str">
            <v>SF-01011-52</v>
          </cell>
          <cell r="D1871" t="str">
            <v>STICKS POLLOCK LIGHTLY BRD</v>
          </cell>
          <cell r="E1871" t="str">
            <v>SPIRITED FOODS</v>
          </cell>
          <cell r="F1871" t="str">
            <v>5/2LB</v>
          </cell>
          <cell r="G1871">
            <v>138</v>
          </cell>
          <cell r="H1871" t="str">
            <v>No</v>
          </cell>
          <cell r="I1871" t="str">
            <v>CS</v>
          </cell>
        </row>
        <row r="1872">
          <cell r="B1872">
            <v>143834</v>
          </cell>
          <cell r="C1872" t="str">
            <v>CP5036</v>
          </cell>
          <cell r="D1872" t="str">
            <v>MEATBALLS PORK</v>
          </cell>
          <cell r="E1872" t="str">
            <v>JTM</v>
          </cell>
          <cell r="F1872" t="str">
            <v>6/5 LB</v>
          </cell>
          <cell r="G1872">
            <v>0</v>
          </cell>
          <cell r="H1872" t="str">
            <v>No</v>
          </cell>
          <cell r="I1872" t="str">
            <v>CS</v>
          </cell>
        </row>
        <row r="1873">
          <cell r="B1873">
            <v>143835</v>
          </cell>
          <cell r="C1873">
            <v>4420082728</v>
          </cell>
          <cell r="D1873" t="str">
            <v>HAM BONE IN SPIRAL 4/9LB</v>
          </cell>
          <cell r="E1873" t="str">
            <v>SUGAR TREE</v>
          </cell>
          <cell r="F1873" t="str">
            <v>4EA/CS</v>
          </cell>
          <cell r="G1873">
            <v>366</v>
          </cell>
          <cell r="H1873" t="str">
            <v>No</v>
          </cell>
          <cell r="I1873" t="str">
            <v>CS</v>
          </cell>
        </row>
        <row r="1874">
          <cell r="B1874">
            <v>143836</v>
          </cell>
          <cell r="C1874" t="str">
            <v>P-533-01</v>
          </cell>
          <cell r="D1874" t="str">
            <v>SAUCE CHUGABLE CHEESE GF</v>
          </cell>
          <cell r="E1874" t="str">
            <v>GREEN BELLIES</v>
          </cell>
          <cell r="F1874" t="str">
            <v>12/2LB</v>
          </cell>
          <cell r="G1874">
            <v>241</v>
          </cell>
          <cell r="H1874" t="str">
            <v>No</v>
          </cell>
          <cell r="I1874" t="str">
            <v>CS</v>
          </cell>
        </row>
        <row r="1875">
          <cell r="B1875">
            <v>143837</v>
          </cell>
          <cell r="C1875" t="str">
            <v>P-388-01</v>
          </cell>
          <cell r="D1875" t="str">
            <v>MACARONI AND CHEESE WG</v>
          </cell>
          <cell r="E1875" t="str">
            <v>GREEN BELLIES</v>
          </cell>
          <cell r="F1875" t="str">
            <v>16/1LB</v>
          </cell>
          <cell r="G1875">
            <v>116</v>
          </cell>
          <cell r="H1875" t="str">
            <v>No</v>
          </cell>
          <cell r="I1875" t="str">
            <v>CS</v>
          </cell>
        </row>
        <row r="1876">
          <cell r="B1876">
            <v>143838</v>
          </cell>
          <cell r="C1876" t="str">
            <v>P-813-01</v>
          </cell>
          <cell r="D1876" t="str">
            <v>PENNE PERFECT WG</v>
          </cell>
          <cell r="E1876" t="str">
            <v>GREEN BELLIES</v>
          </cell>
          <cell r="F1876" t="str">
            <v>3/7LB</v>
          </cell>
          <cell r="G1876">
            <v>393</v>
          </cell>
          <cell r="H1876" t="str">
            <v>No</v>
          </cell>
          <cell r="I1876" t="str">
            <v>CS</v>
          </cell>
        </row>
        <row r="1877">
          <cell r="B1877">
            <v>143839</v>
          </cell>
          <cell r="C1877" t="str">
            <v>P-275-01</v>
          </cell>
          <cell r="D1877" t="str">
            <v>CHILI VEGGIELICIOUS</v>
          </cell>
          <cell r="E1877" t="str">
            <v>GREEN BELLIES</v>
          </cell>
          <cell r="F1877" t="str">
            <v>16/2LB</v>
          </cell>
          <cell r="G1877">
            <v>248</v>
          </cell>
          <cell r="H1877" t="str">
            <v>No</v>
          </cell>
          <cell r="I1877" t="str">
            <v>CS</v>
          </cell>
        </row>
        <row r="1878">
          <cell r="B1878">
            <v>143841</v>
          </cell>
          <cell r="C1878">
            <v>35596</v>
          </cell>
          <cell r="D1878" t="str">
            <v>FRANK BEEF BUN WW IW 8/1 6"</v>
          </cell>
          <cell r="E1878" t="str">
            <v>EISENBERG</v>
          </cell>
          <cell r="F1878" t="str">
            <v>72/4OZ</v>
          </cell>
          <cell r="G1878">
            <v>0</v>
          </cell>
          <cell r="H1878" t="str">
            <v>No</v>
          </cell>
          <cell r="I1878" t="str">
            <v>CS</v>
          </cell>
        </row>
        <row r="1879">
          <cell r="B1879">
            <v>143842</v>
          </cell>
          <cell r="C1879" t="str">
            <v>069800-00</v>
          </cell>
          <cell r="D1879" t="str">
            <v>FRUIT A ROO PEACH BAKED</v>
          </cell>
          <cell r="E1879" t="str">
            <v>WAWONA</v>
          </cell>
          <cell r="F1879" t="str">
            <v>96/3.1OZ</v>
          </cell>
          <cell r="G1879">
            <v>20</v>
          </cell>
          <cell r="H1879" t="str">
            <v>No</v>
          </cell>
          <cell r="I1879" t="str">
            <v>CS</v>
          </cell>
        </row>
        <row r="1880">
          <cell r="B1880">
            <v>143843</v>
          </cell>
          <cell r="C1880">
            <v>70594</v>
          </cell>
          <cell r="D1880" t="str">
            <v>LAUSD CONCHA VANILLA WG IW</v>
          </cell>
          <cell r="E1880" t="str">
            <v>MICHAEL B'S BESTWAY</v>
          </cell>
          <cell r="F1880" t="str">
            <v>96/4.5OZ</v>
          </cell>
          <cell r="G1880">
            <v>0</v>
          </cell>
          <cell r="H1880" t="str">
            <v>No</v>
          </cell>
          <cell r="I1880" t="str">
            <v>CS</v>
          </cell>
        </row>
        <row r="1881">
          <cell r="B1881">
            <v>143844</v>
          </cell>
          <cell r="C1881" t="str">
            <v>STR0298</v>
          </cell>
          <cell r="D1881" t="str">
            <v>LAUSD FROOT JOOCE STRAW FRZN</v>
          </cell>
          <cell r="E1881" t="str">
            <v>LINDY'S HOMEMADE</v>
          </cell>
          <cell r="F1881" t="str">
            <v>90/4.4OZ</v>
          </cell>
          <cell r="G1881">
            <v>0</v>
          </cell>
          <cell r="H1881" t="str">
            <v>No</v>
          </cell>
          <cell r="I1881" t="str">
            <v>CS</v>
          </cell>
        </row>
        <row r="1882">
          <cell r="B1882">
            <v>143845</v>
          </cell>
          <cell r="C1882" t="str">
            <v>MAN0090</v>
          </cell>
          <cell r="D1882" t="str">
            <v>LAUSD FROOT JOOCE MANGO FRZN</v>
          </cell>
          <cell r="E1882" t="str">
            <v>LINDY'S HOMEMADE</v>
          </cell>
          <cell r="F1882" t="str">
            <v>90/4.4OZ</v>
          </cell>
          <cell r="G1882">
            <v>0</v>
          </cell>
          <cell r="H1882" t="str">
            <v>No</v>
          </cell>
          <cell r="I1882" t="str">
            <v>CS</v>
          </cell>
        </row>
        <row r="1883">
          <cell r="B1883">
            <v>143846</v>
          </cell>
          <cell r="C1883" t="str">
            <v>CHI0458</v>
          </cell>
          <cell r="D1883" t="str">
            <v>LAUSD FROOT JOOCE MOJI FRZN</v>
          </cell>
          <cell r="E1883" t="str">
            <v>LINDY'S HOMEMADE</v>
          </cell>
          <cell r="F1883" t="str">
            <v>90/4.4OZ</v>
          </cell>
          <cell r="G1883">
            <v>0</v>
          </cell>
          <cell r="H1883" t="str">
            <v>No</v>
          </cell>
          <cell r="I1883" t="str">
            <v>CS</v>
          </cell>
        </row>
        <row r="1884">
          <cell r="B1884">
            <v>143847</v>
          </cell>
          <cell r="C1884" t="str">
            <v>FRP0175</v>
          </cell>
          <cell r="D1884" t="str">
            <v>LAUSD FROOT JOOCE FRP FRZN</v>
          </cell>
          <cell r="E1884" t="str">
            <v>LINDY'S HOMEMADE</v>
          </cell>
          <cell r="F1884" t="str">
            <v>90/4.4OZ</v>
          </cell>
          <cell r="G1884">
            <v>0</v>
          </cell>
          <cell r="H1884" t="str">
            <v>No</v>
          </cell>
          <cell r="I1884" t="str">
            <v>CS</v>
          </cell>
        </row>
        <row r="1885">
          <cell r="B1885">
            <v>143848</v>
          </cell>
          <cell r="C1885">
            <v>2231</v>
          </cell>
          <cell r="D1885" t="str">
            <v>BREAK BAR BLBERRY PMGRNT WG IW</v>
          </cell>
          <cell r="E1885" t="str">
            <v>BAKE CRAFTERS</v>
          </cell>
          <cell r="F1885" t="str">
            <v>180/1.2OZ</v>
          </cell>
          <cell r="G1885">
            <v>0</v>
          </cell>
          <cell r="H1885" t="str">
            <v>No</v>
          </cell>
          <cell r="I1885" t="str">
            <v>CS</v>
          </cell>
        </row>
        <row r="1886">
          <cell r="B1886">
            <v>143849</v>
          </cell>
          <cell r="C1886">
            <v>2232</v>
          </cell>
          <cell r="D1886" t="str">
            <v>BREAK BAR STRAWBERRY WG IW</v>
          </cell>
          <cell r="E1886" t="str">
            <v>BAKE CRAFTERS</v>
          </cell>
          <cell r="F1886" t="str">
            <v>180/1.2OZ</v>
          </cell>
          <cell r="G1886">
            <v>0</v>
          </cell>
          <cell r="H1886" t="str">
            <v>No</v>
          </cell>
          <cell r="I1886" t="str">
            <v>CS</v>
          </cell>
        </row>
        <row r="1887">
          <cell r="B1887">
            <v>143850</v>
          </cell>
          <cell r="C1887">
            <v>2233</v>
          </cell>
          <cell r="D1887" t="str">
            <v>BREAK BAR OTML CHOC CHIP WG IW</v>
          </cell>
          <cell r="E1887" t="str">
            <v>BAKE CRAFTERS</v>
          </cell>
          <cell r="F1887" t="str">
            <v>180/1.2OZ</v>
          </cell>
          <cell r="G1887">
            <v>0</v>
          </cell>
          <cell r="H1887" t="str">
            <v>No</v>
          </cell>
          <cell r="I1887" t="str">
            <v>CS</v>
          </cell>
        </row>
        <row r="1888">
          <cell r="B1888">
            <v>143851</v>
          </cell>
          <cell r="C1888">
            <v>2234</v>
          </cell>
          <cell r="D1888" t="str">
            <v>BREAK BAR APPLE CINNAMON WG IW</v>
          </cell>
          <cell r="E1888" t="str">
            <v>BAKE CRAFTERS</v>
          </cell>
          <cell r="F1888" t="str">
            <v>180/1.2OZ</v>
          </cell>
          <cell r="G1888">
            <v>0</v>
          </cell>
          <cell r="H1888" t="str">
            <v>No</v>
          </cell>
          <cell r="I1888" t="str">
            <v>CS</v>
          </cell>
        </row>
        <row r="1889">
          <cell r="B1889">
            <v>143852</v>
          </cell>
          <cell r="C1889" t="str">
            <v>B3071706</v>
          </cell>
          <cell r="D1889" t="str">
            <v>BURRITO CHIC CHS BEAN IW BNS</v>
          </cell>
          <cell r="E1889" t="str">
            <v>CULINARY INTERNATIONAL</v>
          </cell>
          <cell r="F1889" t="str">
            <v>60/5.5OZ</v>
          </cell>
          <cell r="G1889">
            <v>0</v>
          </cell>
          <cell r="H1889" t="str">
            <v>No</v>
          </cell>
          <cell r="I1889" t="str">
            <v>CS</v>
          </cell>
        </row>
        <row r="1890">
          <cell r="B1890">
            <v>143853</v>
          </cell>
          <cell r="C1890" t="str">
            <v>Q3098701</v>
          </cell>
          <cell r="D1890" t="str">
            <v>QSDLLA CHC CHS GRN SLSA IW BNS</v>
          </cell>
          <cell r="E1890" t="str">
            <v>CULINARY INTERNATIONAL</v>
          </cell>
          <cell r="F1890" t="str">
            <v>50/5.25OZ</v>
          </cell>
          <cell r="G1890">
            <v>0</v>
          </cell>
          <cell r="H1890" t="str">
            <v>No</v>
          </cell>
          <cell r="I1890" t="str">
            <v>CS</v>
          </cell>
        </row>
        <row r="1891">
          <cell r="B1891">
            <v>143855</v>
          </cell>
          <cell r="C1891">
            <v>66700</v>
          </cell>
          <cell r="D1891" t="str">
            <v>LUNCH KIT WG IW</v>
          </cell>
          <cell r="E1891" t="str">
            <v>BUENA VISTA</v>
          </cell>
          <cell r="F1891" t="str">
            <v>32/10OZ</v>
          </cell>
          <cell r="G1891">
            <v>0</v>
          </cell>
          <cell r="H1891" t="str">
            <v>No</v>
          </cell>
          <cell r="I1891" t="str">
            <v>CS</v>
          </cell>
        </row>
        <row r="1892">
          <cell r="B1892">
            <v>143860</v>
          </cell>
          <cell r="C1892" t="str">
            <v>BCH0106</v>
          </cell>
          <cell r="D1892" t="str">
            <v>LAUSD FROOT JOOCE BLK CHRY FZN</v>
          </cell>
          <cell r="E1892" t="str">
            <v>LINDY'S HOMEMADE</v>
          </cell>
          <cell r="F1892" t="str">
            <v>90/3.6OZ</v>
          </cell>
          <cell r="G1892">
            <v>0</v>
          </cell>
          <cell r="H1892" t="str">
            <v>No</v>
          </cell>
          <cell r="I1892" t="str">
            <v>CS</v>
          </cell>
        </row>
        <row r="1893">
          <cell r="B1893">
            <v>200002</v>
          </cell>
          <cell r="C1893" t="str">
            <v>367764/2000</v>
          </cell>
          <cell r="D1893" t="str">
            <v>BLUE POWER SCOURING PAD</v>
          </cell>
          <cell r="E1893" t="str">
            <v>3M SCOTCHBRITE</v>
          </cell>
          <cell r="F1893" t="str">
            <v>20CT</v>
          </cell>
          <cell r="G1893">
            <v>3</v>
          </cell>
          <cell r="H1893" t="str">
            <v>Yes</v>
          </cell>
          <cell r="I1893" t="str">
            <v>CS</v>
          </cell>
        </row>
        <row r="1894">
          <cell r="B1894">
            <v>200004</v>
          </cell>
          <cell r="C1894" t="str">
            <v>367782/3000</v>
          </cell>
          <cell r="D1894" t="str">
            <v>BLUE POWER SPONGE/SCOUR PAD</v>
          </cell>
          <cell r="E1894" t="str">
            <v>3M SCOTCHBRITE</v>
          </cell>
          <cell r="F1894" t="str">
            <v>20CT</v>
          </cell>
          <cell r="G1894">
            <v>5</v>
          </cell>
          <cell r="H1894" t="str">
            <v>Yes</v>
          </cell>
          <cell r="I1894" t="str">
            <v>CS</v>
          </cell>
        </row>
        <row r="1895">
          <cell r="B1895">
            <v>200006</v>
          </cell>
          <cell r="C1895" t="str">
            <v>367769/74</v>
          </cell>
          <cell r="D1895" t="str">
            <v>MEDIUM DUTY SCRUB SPONGE</v>
          </cell>
          <cell r="E1895" t="str">
            <v>3M SCOTCHBRITE</v>
          </cell>
          <cell r="F1895" t="str">
            <v>20CT</v>
          </cell>
          <cell r="G1895">
            <v>22</v>
          </cell>
          <cell r="H1895" t="str">
            <v>Yes</v>
          </cell>
          <cell r="I1895" t="str">
            <v>CS</v>
          </cell>
        </row>
        <row r="1896">
          <cell r="B1896">
            <v>200008</v>
          </cell>
          <cell r="C1896" t="str">
            <v>367789/84</v>
          </cell>
          <cell r="D1896" t="str">
            <v>STAINLESS STEEL SCRUBBER</v>
          </cell>
          <cell r="E1896" t="str">
            <v>3M SCOTCHBRITE</v>
          </cell>
          <cell r="F1896" t="str">
            <v>12CT</v>
          </cell>
          <cell r="G1896">
            <v>198</v>
          </cell>
          <cell r="H1896" t="str">
            <v>Yes</v>
          </cell>
          <cell r="I1896" t="str">
            <v>CS</v>
          </cell>
        </row>
        <row r="1897">
          <cell r="B1897">
            <v>200010</v>
          </cell>
          <cell r="C1897" t="str">
            <v>367752/88</v>
          </cell>
          <cell r="D1897" t="str">
            <v>HEAVY DUTY POT SCRUBBER</v>
          </cell>
          <cell r="E1897" t="str">
            <v>3M SCOTCHBRITE</v>
          </cell>
          <cell r="F1897" t="str">
            <v>40CT</v>
          </cell>
          <cell r="G1897">
            <v>11</v>
          </cell>
          <cell r="H1897" t="str">
            <v>Yes</v>
          </cell>
          <cell r="I1897" t="str">
            <v>CS</v>
          </cell>
        </row>
        <row r="1898">
          <cell r="B1898">
            <v>200012</v>
          </cell>
          <cell r="C1898" t="str">
            <v>367750/96</v>
          </cell>
          <cell r="D1898" t="str">
            <v>ALL PURPOSE 6X9 SCOUR PAD</v>
          </cell>
          <cell r="E1898" t="str">
            <v>3M SCOTCHBRITE</v>
          </cell>
          <cell r="F1898" t="str">
            <v>3/20CT</v>
          </cell>
          <cell r="G1898">
            <v>4</v>
          </cell>
          <cell r="H1898" t="str">
            <v>Yes</v>
          </cell>
          <cell r="I1898" t="str">
            <v>CS</v>
          </cell>
        </row>
        <row r="1899">
          <cell r="B1899">
            <v>200016</v>
          </cell>
          <cell r="C1899" t="str">
            <v>84523TPF</v>
          </cell>
          <cell r="D1899" t="str">
            <v>JUICE 100% ORANGE TANGERINE</v>
          </cell>
          <cell r="E1899" t="str">
            <v>APPLE AND EVE</v>
          </cell>
          <cell r="F1899" t="str">
            <v>36/6.75OZ</v>
          </cell>
          <cell r="G1899">
            <v>948</v>
          </cell>
          <cell r="H1899" t="str">
            <v>Yes</v>
          </cell>
          <cell r="I1899" t="str">
            <v>CS</v>
          </cell>
        </row>
        <row r="1900">
          <cell r="B1900">
            <v>200018</v>
          </cell>
          <cell r="C1900" t="str">
            <v>84526TPF</v>
          </cell>
          <cell r="D1900" t="str">
            <v>JUICE 100% APPLE</v>
          </cell>
          <cell r="E1900" t="str">
            <v>APPLE AND EVE</v>
          </cell>
          <cell r="F1900" t="str">
            <v>36/6.75OZ</v>
          </cell>
          <cell r="G1900">
            <v>1335</v>
          </cell>
          <cell r="H1900" t="str">
            <v>Yes</v>
          </cell>
          <cell r="I1900" t="str">
            <v>CS</v>
          </cell>
        </row>
        <row r="1901">
          <cell r="B1901">
            <v>200020</v>
          </cell>
          <cell r="C1901" t="str">
            <v>84527TPF</v>
          </cell>
          <cell r="D1901" t="str">
            <v>JUICE 100% VERY BERRY</v>
          </cell>
          <cell r="E1901" t="str">
            <v>APPLE AND EVE</v>
          </cell>
          <cell r="F1901" t="str">
            <v>36/6.75OZ</v>
          </cell>
          <cell r="G1901">
            <v>872</v>
          </cell>
          <cell r="H1901" t="str">
            <v>Yes</v>
          </cell>
          <cell r="I1901" t="str">
            <v>CS</v>
          </cell>
        </row>
        <row r="1902">
          <cell r="B1902">
            <v>200022</v>
          </cell>
          <cell r="C1902" t="str">
            <v>86000TPF</v>
          </cell>
          <cell r="D1902" t="str">
            <v>JUICE 100% APPLE</v>
          </cell>
          <cell r="E1902" t="str">
            <v>APPLE AND EVE</v>
          </cell>
          <cell r="F1902" t="str">
            <v>40/4.23OZ</v>
          </cell>
          <cell r="G1902">
            <v>4223</v>
          </cell>
          <cell r="H1902" t="str">
            <v>Yes</v>
          </cell>
          <cell r="I1902" t="str">
            <v>CS</v>
          </cell>
        </row>
        <row r="1903">
          <cell r="B1903">
            <v>200024</v>
          </cell>
          <cell r="C1903" t="str">
            <v>86001TPF</v>
          </cell>
          <cell r="D1903" t="str">
            <v>JUICE 100% FRUIT PUNCH</v>
          </cell>
          <cell r="E1903" t="str">
            <v>APPLE AND EVE</v>
          </cell>
          <cell r="F1903" t="str">
            <v>40/4.23OZ</v>
          </cell>
          <cell r="G1903">
            <v>3621</v>
          </cell>
          <cell r="H1903" t="str">
            <v>Yes</v>
          </cell>
          <cell r="I1903" t="str">
            <v>CS</v>
          </cell>
        </row>
        <row r="1904">
          <cell r="B1904">
            <v>200026</v>
          </cell>
          <cell r="C1904" t="str">
            <v>86003TPF</v>
          </cell>
          <cell r="D1904" t="str">
            <v>JUICE 100% ORANGE TANGERINE</v>
          </cell>
          <cell r="E1904" t="str">
            <v>APPLE AND EVE</v>
          </cell>
          <cell r="F1904" t="str">
            <v>40/4.23OZ</v>
          </cell>
          <cell r="G1904">
            <v>3523</v>
          </cell>
          <cell r="H1904" t="str">
            <v>Yes</v>
          </cell>
          <cell r="I1904" t="str">
            <v>CS</v>
          </cell>
        </row>
        <row r="1905">
          <cell r="B1905">
            <v>200028</v>
          </cell>
          <cell r="C1905" t="str">
            <v>86004TPF</v>
          </cell>
          <cell r="D1905" t="str">
            <v>JUICE 100% WHITE GRAPE</v>
          </cell>
          <cell r="E1905" t="str">
            <v>APPLE AND EVE</v>
          </cell>
          <cell r="F1905" t="str">
            <v>40/4.23OZ</v>
          </cell>
          <cell r="G1905">
            <v>0</v>
          </cell>
          <cell r="H1905" t="str">
            <v>Yes</v>
          </cell>
          <cell r="I1905" t="str">
            <v>CS</v>
          </cell>
        </row>
        <row r="1906">
          <cell r="B1906">
            <v>200056</v>
          </cell>
          <cell r="C1906">
            <v>2120120</v>
          </cell>
          <cell r="D1906" t="str">
            <v>FILM 12"X12" PERFORATED FOOD</v>
          </cell>
          <cell r="E1906" t="str">
            <v>ANCHOR PACKAGING</v>
          </cell>
          <cell r="F1906" t="str">
            <v>1600CT</v>
          </cell>
          <cell r="G1906">
            <v>122</v>
          </cell>
          <cell r="H1906" t="str">
            <v>Yes</v>
          </cell>
          <cell r="I1906" t="str">
            <v>CS</v>
          </cell>
        </row>
        <row r="1907">
          <cell r="B1907">
            <v>200060</v>
          </cell>
          <cell r="C1907" t="str">
            <v>E151414</v>
          </cell>
          <cell r="D1907" t="str">
            <v>FILM 14"X14" PERFORATED</v>
          </cell>
          <cell r="E1907" t="str">
            <v>ANCHOR PACKAGING</v>
          </cell>
          <cell r="F1907" t="str">
            <v>1RL</v>
          </cell>
          <cell r="G1907">
            <v>0</v>
          </cell>
          <cell r="H1907" t="str">
            <v>Yes</v>
          </cell>
          <cell r="I1907" t="str">
            <v>CS</v>
          </cell>
        </row>
        <row r="1908">
          <cell r="B1908">
            <v>200066</v>
          </cell>
          <cell r="C1908">
            <v>90090</v>
          </cell>
          <cell r="D1908" t="str">
            <v>PIZZA BOX 6-1/2"</v>
          </cell>
          <cell r="E1908" t="str">
            <v>ARDELLAS</v>
          </cell>
          <cell r="F1908" t="str">
            <v>50CT</v>
          </cell>
          <cell r="G1908">
            <v>1</v>
          </cell>
          <cell r="H1908" t="str">
            <v>Yes</v>
          </cell>
          <cell r="I1908" t="str">
            <v>CS</v>
          </cell>
        </row>
        <row r="1909">
          <cell r="B1909">
            <v>200074</v>
          </cell>
          <cell r="C1909" t="str">
            <v>337319/6395296</v>
          </cell>
          <cell r="D1909" t="str">
            <v>THOMPSON SEEDLESS RAISINS</v>
          </cell>
          <cell r="E1909" t="str">
            <v>AZAR NUT COMPANY</v>
          </cell>
          <cell r="F1909" t="str">
            <v>1/30LB</v>
          </cell>
          <cell r="G1909">
            <v>0</v>
          </cell>
          <cell r="H1909" t="str">
            <v>Yes</v>
          </cell>
          <cell r="I1909" t="str">
            <v>CS</v>
          </cell>
        </row>
        <row r="1910">
          <cell r="B1910">
            <v>200096</v>
          </cell>
          <cell r="C1910" t="str">
            <v>492277/10326</v>
          </cell>
          <cell r="D1910" t="str">
            <v>PREMIUM MASHED POTATOES</v>
          </cell>
          <cell r="E1910" t="str">
            <v>BASIC AMERICAN</v>
          </cell>
          <cell r="F1910" t="str">
            <v>12/31OZ</v>
          </cell>
          <cell r="G1910">
            <v>4</v>
          </cell>
          <cell r="H1910" t="str">
            <v>Yes</v>
          </cell>
          <cell r="I1910" t="str">
            <v>CS</v>
          </cell>
        </row>
        <row r="1911">
          <cell r="B1911">
            <v>200108</v>
          </cell>
          <cell r="C1911">
            <v>49840</v>
          </cell>
          <cell r="D1911" t="str">
            <v>ALFREDO BUDS</v>
          </cell>
          <cell r="E1911" t="str">
            <v>BUTTER BUDS</v>
          </cell>
          <cell r="F1911" t="str">
            <v>8/1LB</v>
          </cell>
          <cell r="G1911">
            <v>0</v>
          </cell>
          <cell r="H1911" t="str">
            <v>Yes</v>
          </cell>
          <cell r="I1911" t="str">
            <v>CS</v>
          </cell>
        </row>
        <row r="1912">
          <cell r="B1912">
            <v>200114</v>
          </cell>
          <cell r="C1912" t="str">
            <v>436358/V400-JA190</v>
          </cell>
          <cell r="D1912" t="str">
            <v>RANCH DRESSING MIX</v>
          </cell>
          <cell r="E1912" t="str">
            <v>KENT PRECISION FOOD GROUP</v>
          </cell>
          <cell r="F1912" t="str">
            <v>18/3.2OZ</v>
          </cell>
          <cell r="G1912">
            <v>3</v>
          </cell>
          <cell r="H1912" t="str">
            <v>Yes</v>
          </cell>
          <cell r="I1912" t="str">
            <v>CS</v>
          </cell>
        </row>
        <row r="1913">
          <cell r="B1913">
            <v>200116</v>
          </cell>
          <cell r="C1913" t="str">
            <v>436367/V402-JA190</v>
          </cell>
          <cell r="D1913" t="str">
            <v>RANCH DRESSING MIX - NO MSG</v>
          </cell>
          <cell r="E1913" t="str">
            <v>KENT PRECISION FOOD GROUP</v>
          </cell>
          <cell r="F1913" t="str">
            <v>18/3.2OZ</v>
          </cell>
          <cell r="G1913">
            <v>0</v>
          </cell>
          <cell r="H1913" t="str">
            <v>Yes</v>
          </cell>
          <cell r="I1913" t="str">
            <v>CS</v>
          </cell>
        </row>
        <row r="1914">
          <cell r="B1914">
            <v>200118</v>
          </cell>
          <cell r="C1914" t="str">
            <v>436369/V402-46190</v>
          </cell>
          <cell r="D1914" t="str">
            <v>RANCH DRESSING MIX - NO MSG</v>
          </cell>
          <cell r="E1914" t="str">
            <v>KENT PRECISION FOOD GROUP</v>
          </cell>
          <cell r="F1914" t="str">
            <v>25LB</v>
          </cell>
          <cell r="G1914">
            <v>0</v>
          </cell>
          <cell r="H1914" t="str">
            <v>Yes</v>
          </cell>
          <cell r="I1914" t="str">
            <v>CS</v>
          </cell>
        </row>
        <row r="1915">
          <cell r="B1915">
            <v>200120</v>
          </cell>
          <cell r="C1915" t="str">
            <v>436368/V402-60190</v>
          </cell>
          <cell r="D1915" t="str">
            <v>RANCH DRESSING MIX - NO MSG</v>
          </cell>
          <cell r="E1915" t="str">
            <v>KENT PRECISION FOOD GROUP</v>
          </cell>
          <cell r="F1915" t="str">
            <v>10LB</v>
          </cell>
          <cell r="G1915">
            <v>0</v>
          </cell>
          <cell r="H1915" t="str">
            <v>Yes</v>
          </cell>
          <cell r="I1915" t="str">
            <v>CS</v>
          </cell>
        </row>
        <row r="1916">
          <cell r="B1916">
            <v>200122</v>
          </cell>
          <cell r="C1916" t="str">
            <v>436377/V407-JG190</v>
          </cell>
          <cell r="D1916" t="str">
            <v>ITALIAN DRESSING MIX - NO MSG</v>
          </cell>
          <cell r="E1916" t="str">
            <v>KENT PRECISION FOOD GROUP</v>
          </cell>
          <cell r="F1916" t="str">
            <v>18/6.5OZ</v>
          </cell>
          <cell r="G1916">
            <v>0</v>
          </cell>
          <cell r="H1916" t="str">
            <v>Yes</v>
          </cell>
          <cell r="I1916" t="str">
            <v>CS</v>
          </cell>
        </row>
        <row r="1917">
          <cell r="B1917">
            <v>200124</v>
          </cell>
          <cell r="C1917" t="str">
            <v>436379/V408-EL190</v>
          </cell>
          <cell r="D1917" t="str">
            <v>ITALIAN DRESSING MIX - NO MSG</v>
          </cell>
          <cell r="E1917" t="str">
            <v>KENT PRECISION FOOD GROUP</v>
          </cell>
          <cell r="F1917" t="str">
            <v>12/7.6OZ</v>
          </cell>
          <cell r="G1917">
            <v>0</v>
          </cell>
          <cell r="H1917" t="str">
            <v>Yes</v>
          </cell>
          <cell r="I1917" t="str">
            <v>CS</v>
          </cell>
        </row>
        <row r="1918">
          <cell r="B1918">
            <v>200130</v>
          </cell>
          <cell r="C1918" t="str">
            <v>430400/062T-T0700</v>
          </cell>
          <cell r="D1918" t="str">
            <v>DELUXE CHICKEN SOUP BASE N/MSG</v>
          </cell>
          <cell r="E1918" t="str">
            <v>KENT PRECISION FOOD GROUP</v>
          </cell>
          <cell r="F1918" t="str">
            <v>12/16OZ</v>
          </cell>
          <cell r="G1918">
            <v>0</v>
          </cell>
          <cell r="H1918" t="str">
            <v>Yes</v>
          </cell>
          <cell r="I1918" t="str">
            <v>CS</v>
          </cell>
        </row>
        <row r="1919">
          <cell r="B1919">
            <v>200132</v>
          </cell>
          <cell r="C1919" t="str">
            <v>430423/073T-T0700</v>
          </cell>
          <cell r="D1919" t="str">
            <v>CHICKEN GRAVY MIX NO MSG</v>
          </cell>
          <cell r="E1919" t="str">
            <v>KENT PRECISION FOOD GROUP</v>
          </cell>
          <cell r="F1919" t="str">
            <v>8/14OZ</v>
          </cell>
          <cell r="G1919">
            <v>27</v>
          </cell>
          <cell r="H1919" t="str">
            <v>Yes</v>
          </cell>
          <cell r="I1919" t="str">
            <v>CS</v>
          </cell>
        </row>
        <row r="1920">
          <cell r="B1920">
            <v>200134</v>
          </cell>
          <cell r="C1920" t="str">
            <v>430424/074T-T0700</v>
          </cell>
          <cell r="D1920" t="str">
            <v>BROWN GRAVY MIX - NO MSG</v>
          </cell>
          <cell r="E1920" t="str">
            <v>KENT PRECISION FOOD GROUP</v>
          </cell>
          <cell r="F1920" t="str">
            <v>8/14OZ</v>
          </cell>
          <cell r="G1920">
            <v>12</v>
          </cell>
          <cell r="H1920" t="str">
            <v>Yes</v>
          </cell>
          <cell r="I1920" t="str">
            <v>CS</v>
          </cell>
        </row>
        <row r="1921">
          <cell r="B1921">
            <v>200136</v>
          </cell>
          <cell r="C1921" t="str">
            <v>430428/079T-T0700</v>
          </cell>
          <cell r="D1921" t="str">
            <v>TURKEY GRAVY MIX - NO MSG</v>
          </cell>
          <cell r="E1921" t="str">
            <v>KENT PRECISION FOOD GROUP</v>
          </cell>
          <cell r="F1921" t="str">
            <v>8/14OZ</v>
          </cell>
          <cell r="G1921">
            <v>0</v>
          </cell>
          <cell r="H1921" t="str">
            <v>Yes</v>
          </cell>
          <cell r="I1921" t="str">
            <v>CS</v>
          </cell>
        </row>
        <row r="1922">
          <cell r="B1922">
            <v>200138</v>
          </cell>
          <cell r="C1922" t="str">
            <v>430367/090T-T0700</v>
          </cell>
          <cell r="D1922" t="str">
            <v>ALFREDO SAUCE MIX NO ADDED MSG</v>
          </cell>
          <cell r="E1922" t="str">
            <v>KENT PRECISION FOOD GROUP</v>
          </cell>
          <cell r="F1922" t="str">
            <v>8/19OZ</v>
          </cell>
          <cell r="G1922">
            <v>4</v>
          </cell>
          <cell r="H1922" t="str">
            <v>Yes</v>
          </cell>
          <cell r="I1922" t="str">
            <v>CS</v>
          </cell>
        </row>
        <row r="1923">
          <cell r="B1923">
            <v>200158</v>
          </cell>
          <cell r="C1923" t="str">
            <v>444796/V425-H5190</v>
          </cell>
          <cell r="D1923" t="str">
            <v>DRY SALSA MIX - NO MSG</v>
          </cell>
          <cell r="E1923" t="str">
            <v>KENT PRECISION FOOD GROUP</v>
          </cell>
          <cell r="F1923" t="str">
            <v>12/5.8OZ</v>
          </cell>
          <cell r="G1923">
            <v>5</v>
          </cell>
          <cell r="H1923" t="str">
            <v>Yes</v>
          </cell>
          <cell r="I1923" t="str">
            <v>CS</v>
          </cell>
        </row>
        <row r="1924">
          <cell r="B1924">
            <v>200160</v>
          </cell>
          <cell r="C1924" t="str">
            <v>440917/J351-D3007</v>
          </cell>
          <cell r="D1924" t="str">
            <v>CAESAR DRESSING MIX</v>
          </cell>
          <cell r="E1924" t="str">
            <v>KENT PRECISION FOOD GROUP</v>
          </cell>
          <cell r="F1924" t="str">
            <v>6/12.5OZ</v>
          </cell>
          <cell r="G1924">
            <v>11</v>
          </cell>
          <cell r="H1924" t="str">
            <v>Yes</v>
          </cell>
          <cell r="I1924" t="str">
            <v>CS</v>
          </cell>
        </row>
        <row r="1925">
          <cell r="B1925">
            <v>200166</v>
          </cell>
          <cell r="C1925">
            <v>300455</v>
          </cell>
          <cell r="D1925" t="str">
            <v>FOIL PRINTED HOT DOG BAG</v>
          </cell>
          <cell r="E1925" t="str">
            <v>BAGCRAFT</v>
          </cell>
          <cell r="F1925" t="str">
            <v>1000CT</v>
          </cell>
          <cell r="G1925">
            <v>30</v>
          </cell>
          <cell r="H1925" t="str">
            <v>Yes</v>
          </cell>
          <cell r="I1925" t="str">
            <v>CS</v>
          </cell>
        </row>
        <row r="1926">
          <cell r="B1926">
            <v>200168</v>
          </cell>
          <cell r="C1926">
            <v>300456</v>
          </cell>
          <cell r="D1926" t="str">
            <v>PLAIN FOIL HOT DOG BAG</v>
          </cell>
          <cell r="E1926" t="str">
            <v>BAGCRAFT</v>
          </cell>
          <cell r="F1926" t="str">
            <v>1000CT</v>
          </cell>
          <cell r="G1926">
            <v>222</v>
          </cell>
          <cell r="H1926" t="str">
            <v>Yes</v>
          </cell>
          <cell r="I1926" t="str">
            <v>CS</v>
          </cell>
        </row>
        <row r="1927">
          <cell r="B1927">
            <v>200170</v>
          </cell>
          <cell r="C1927">
            <v>300526</v>
          </cell>
          <cell r="D1927" t="str">
            <v>DELICIOUS PRINT FOIL BAG</v>
          </cell>
          <cell r="E1927" t="str">
            <v>BAGCRAFT</v>
          </cell>
          <cell r="F1927" t="str">
            <v>1000CT</v>
          </cell>
          <cell r="G1927">
            <v>104</v>
          </cell>
          <cell r="H1927" t="str">
            <v>Yes</v>
          </cell>
          <cell r="I1927" t="str">
            <v>CS</v>
          </cell>
        </row>
        <row r="1928">
          <cell r="B1928">
            <v>200172</v>
          </cell>
          <cell r="C1928">
            <v>300527</v>
          </cell>
          <cell r="D1928" t="str">
            <v>HAMBURGER PRINT FOIL BAG</v>
          </cell>
          <cell r="E1928" t="str">
            <v>BAGCRAFT</v>
          </cell>
          <cell r="F1928" t="str">
            <v>1000CT</v>
          </cell>
          <cell r="G1928">
            <v>266</v>
          </cell>
          <cell r="H1928" t="str">
            <v>Yes</v>
          </cell>
          <cell r="I1928" t="str">
            <v>CS</v>
          </cell>
        </row>
        <row r="1929">
          <cell r="B1929">
            <v>200174</v>
          </cell>
          <cell r="C1929">
            <v>300529</v>
          </cell>
          <cell r="D1929" t="str">
            <v>CHEESEBURGER PRINT FOIL BAG</v>
          </cell>
          <cell r="E1929" t="str">
            <v xml:space="preserve">BAGCRAFT </v>
          </cell>
          <cell r="F1929" t="str">
            <v>1000CT</v>
          </cell>
          <cell r="G1929">
            <v>35</v>
          </cell>
          <cell r="H1929" t="str">
            <v>Yes</v>
          </cell>
          <cell r="I1929" t="str">
            <v>CS</v>
          </cell>
        </row>
        <row r="1930">
          <cell r="B1930">
            <v>200176</v>
          </cell>
          <cell r="C1930">
            <v>300533</v>
          </cell>
          <cell r="D1930" t="str">
            <v>PLAIN FOIL SANDWICH BAG</v>
          </cell>
          <cell r="E1930" t="str">
            <v xml:space="preserve">BAGCRAFT </v>
          </cell>
          <cell r="F1930" t="str">
            <v>1000CT</v>
          </cell>
          <cell r="G1930">
            <v>156</v>
          </cell>
          <cell r="H1930" t="str">
            <v>Yes</v>
          </cell>
          <cell r="I1930" t="str">
            <v>CS</v>
          </cell>
        </row>
        <row r="1931">
          <cell r="B1931">
            <v>200178</v>
          </cell>
          <cell r="C1931" t="str">
            <v>030001 (25Q1)</v>
          </cell>
          <cell r="D1931" t="str">
            <v>16"X24" WAX PAN LINER</v>
          </cell>
          <cell r="E1931" t="str">
            <v>BAGCRAFT</v>
          </cell>
          <cell r="F1931" t="str">
            <v>1000CT</v>
          </cell>
          <cell r="G1931">
            <v>43</v>
          </cell>
          <cell r="H1931" t="str">
            <v>Yes</v>
          </cell>
          <cell r="I1931" t="str">
            <v>CS</v>
          </cell>
        </row>
        <row r="1932">
          <cell r="B1932">
            <v>200180</v>
          </cell>
          <cell r="C1932">
            <v>401578</v>
          </cell>
          <cell r="D1932" t="str">
            <v>5 IN 1 FOIL WRAP</v>
          </cell>
          <cell r="E1932" t="str">
            <v xml:space="preserve">BAGCRAFT </v>
          </cell>
          <cell r="F1932" t="str">
            <v>2000CT</v>
          </cell>
          <cell r="G1932">
            <v>24</v>
          </cell>
          <cell r="H1932" t="str">
            <v>Yes</v>
          </cell>
          <cell r="I1932" t="str">
            <v>CS</v>
          </cell>
        </row>
        <row r="1933">
          <cell r="B1933">
            <v>200182</v>
          </cell>
          <cell r="C1933">
            <v>300844</v>
          </cell>
          <cell r="D1933" t="str">
            <v>BLUE CHECK SANDWICH WRAP</v>
          </cell>
          <cell r="E1933" t="str">
            <v xml:space="preserve">BAGCRAFT </v>
          </cell>
          <cell r="F1933" t="str">
            <v>4/500CT</v>
          </cell>
          <cell r="G1933">
            <v>93</v>
          </cell>
          <cell r="H1933" t="str">
            <v>Yes</v>
          </cell>
          <cell r="I1933" t="str">
            <v>CS</v>
          </cell>
        </row>
        <row r="1934">
          <cell r="B1934">
            <v>200184</v>
          </cell>
          <cell r="C1934">
            <v>300855</v>
          </cell>
          <cell r="D1934" t="str">
            <v>CHICKEN FOIL SANDWICH WRAP</v>
          </cell>
          <cell r="E1934" t="str">
            <v xml:space="preserve">BAGCRAFT </v>
          </cell>
          <cell r="F1934" t="str">
            <v>4/500CT</v>
          </cell>
          <cell r="G1934">
            <v>76</v>
          </cell>
          <cell r="H1934" t="str">
            <v>Yes</v>
          </cell>
          <cell r="I1934" t="str">
            <v>CS</v>
          </cell>
        </row>
        <row r="1935">
          <cell r="B1935">
            <v>200186</v>
          </cell>
          <cell r="C1935" t="str">
            <v>011010 QF10</v>
          </cell>
          <cell r="D1935" t="str">
            <v>10X10.75 WAX PAPER TISSUE</v>
          </cell>
          <cell r="E1935" t="str">
            <v>BAGCRAFT</v>
          </cell>
          <cell r="F1935" t="str">
            <v>12/500CT</v>
          </cell>
          <cell r="G1935">
            <v>82</v>
          </cell>
          <cell r="H1935" t="str">
            <v>Yes</v>
          </cell>
          <cell r="I1935" t="str">
            <v>CS</v>
          </cell>
        </row>
        <row r="1936">
          <cell r="B1936">
            <v>200188</v>
          </cell>
          <cell r="C1936">
            <v>15005</v>
          </cell>
          <cell r="D1936" t="str">
            <v>KNOTTS RASPBERRY COOKIES IW</v>
          </cell>
          <cell r="E1936" t="str">
            <v>BISCOMERICA</v>
          </cell>
          <cell r="F1936" t="str">
            <v>150/.7OZ</v>
          </cell>
          <cell r="G1936">
            <v>0</v>
          </cell>
          <cell r="H1936" t="str">
            <v>Yes</v>
          </cell>
          <cell r="I1936" t="str">
            <v>CS</v>
          </cell>
        </row>
        <row r="1937">
          <cell r="B1937">
            <v>200224</v>
          </cell>
          <cell r="C1937" t="str">
            <v>354005/428071</v>
          </cell>
          <cell r="D1937" t="str">
            <v>LONG CUT SPAGHETTI</v>
          </cell>
          <cell r="E1937" t="str">
            <v>BARILLA</v>
          </cell>
          <cell r="F1937" t="str">
            <v>2/10LB</v>
          </cell>
          <cell r="G1937">
            <v>65</v>
          </cell>
          <cell r="H1937" t="str">
            <v>Yes</v>
          </cell>
          <cell r="I1937" t="str">
            <v>CS</v>
          </cell>
        </row>
        <row r="1938">
          <cell r="B1938">
            <v>200226</v>
          </cell>
          <cell r="C1938" t="str">
            <v>428076/440041</v>
          </cell>
          <cell r="D1938" t="str">
            <v>ELBOW PASTA</v>
          </cell>
          <cell r="E1938" t="str">
            <v>BARILLA</v>
          </cell>
          <cell r="F1938" t="str">
            <v>2/10LB</v>
          </cell>
          <cell r="G1938">
            <v>101</v>
          </cell>
          <cell r="H1938" t="str">
            <v>Yes</v>
          </cell>
          <cell r="I1938" t="str">
            <v>CS</v>
          </cell>
        </row>
        <row r="1939">
          <cell r="B1939">
            <v>200228</v>
          </cell>
          <cell r="C1939" t="str">
            <v>428082/440081</v>
          </cell>
          <cell r="D1939" t="str">
            <v>SHORT CUT ROTINI PASTA</v>
          </cell>
          <cell r="E1939" t="str">
            <v>BARILLA</v>
          </cell>
          <cell r="F1939" t="str">
            <v>2/10LB</v>
          </cell>
          <cell r="G1939">
            <v>10</v>
          </cell>
          <cell r="H1939" t="str">
            <v>Yes</v>
          </cell>
          <cell r="I1939" t="str">
            <v>CS</v>
          </cell>
        </row>
        <row r="1940">
          <cell r="B1940">
            <v>200236</v>
          </cell>
          <cell r="C1940">
            <v>16</v>
          </cell>
          <cell r="D1940" t="str">
            <v>CONDENSED TOMATO SOUP</v>
          </cell>
          <cell r="E1940" t="str">
            <v>CAMPBELL'S</v>
          </cell>
          <cell r="F1940" t="str">
            <v>12/50OZ</v>
          </cell>
          <cell r="G1940">
            <v>1</v>
          </cell>
          <cell r="H1940" t="str">
            <v>Yes</v>
          </cell>
          <cell r="I1940" t="str">
            <v>CS</v>
          </cell>
        </row>
        <row r="1941">
          <cell r="B1941">
            <v>200240</v>
          </cell>
          <cell r="C1941">
            <v>1036</v>
          </cell>
          <cell r="D1941" t="str">
            <v>CREAM OF CHICKEN SOUP</v>
          </cell>
          <cell r="E1941" t="str">
            <v>CAMPBELL'S</v>
          </cell>
          <cell r="F1941" t="str">
            <v>12/50OZ</v>
          </cell>
          <cell r="G1941">
            <v>0</v>
          </cell>
          <cell r="H1941" t="str">
            <v>Yes</v>
          </cell>
          <cell r="I1941" t="str">
            <v>CS</v>
          </cell>
        </row>
        <row r="1942">
          <cell r="B1942">
            <v>200248</v>
          </cell>
          <cell r="C1942">
            <v>1256</v>
          </cell>
          <cell r="D1942" t="str">
            <v>CONDENSED CHICKEN NOODLE SOUP</v>
          </cell>
          <cell r="E1942" t="str">
            <v>CAMPBELL'S</v>
          </cell>
          <cell r="F1942" t="str">
            <v>12/50OZ</v>
          </cell>
          <cell r="G1942">
            <v>0</v>
          </cell>
          <cell r="H1942" t="str">
            <v>Yes</v>
          </cell>
          <cell r="I1942" t="str">
            <v>CS</v>
          </cell>
        </row>
        <row r="1943">
          <cell r="B1943">
            <v>200250</v>
          </cell>
          <cell r="C1943">
            <v>1266</v>
          </cell>
          <cell r="D1943" t="str">
            <v>CREAM OF MUSHROOM SOUP</v>
          </cell>
          <cell r="E1943" t="str">
            <v>CAMPBELL'S</v>
          </cell>
          <cell r="F1943" t="str">
            <v>12/50OZ</v>
          </cell>
          <cell r="G1943">
            <v>0</v>
          </cell>
          <cell r="H1943" t="str">
            <v>Yes</v>
          </cell>
          <cell r="I1943" t="str">
            <v>CS</v>
          </cell>
        </row>
        <row r="1944">
          <cell r="B1944">
            <v>200252</v>
          </cell>
          <cell r="C1944">
            <v>1366</v>
          </cell>
          <cell r="D1944" t="str">
            <v>NEW ENGLAND CLAM CHOWDER SOUP</v>
          </cell>
          <cell r="E1944" t="str">
            <v>CAMPBELL'S</v>
          </cell>
          <cell r="F1944" t="str">
            <v>12/50OZ</v>
          </cell>
          <cell r="G1944">
            <v>0</v>
          </cell>
          <cell r="H1944" t="str">
            <v>Yes</v>
          </cell>
          <cell r="I1944" t="str">
            <v>CS</v>
          </cell>
        </row>
        <row r="1945">
          <cell r="B1945">
            <v>200256</v>
          </cell>
          <cell r="C1945">
            <v>2046</v>
          </cell>
          <cell r="D1945" t="str">
            <v>CREAM OF POTATO SOUP</v>
          </cell>
          <cell r="E1945" t="str">
            <v>CAMPBELL'S</v>
          </cell>
          <cell r="F1945" t="str">
            <v>12/50OZ</v>
          </cell>
          <cell r="G1945">
            <v>0</v>
          </cell>
          <cell r="H1945" t="str">
            <v>Yes</v>
          </cell>
          <cell r="I1945" t="str">
            <v>CS</v>
          </cell>
        </row>
        <row r="1946">
          <cell r="B1946">
            <v>200258</v>
          </cell>
          <cell r="C1946">
            <v>2800</v>
          </cell>
          <cell r="D1946" t="str">
            <v>CHILI CON CARNE AND BEANS</v>
          </cell>
          <cell r="E1946" t="str">
            <v>CAMPBELL'S</v>
          </cell>
          <cell r="F1946" t="str">
            <v>12/50OZ</v>
          </cell>
          <cell r="G1946">
            <v>9</v>
          </cell>
          <cell r="H1946" t="str">
            <v>Yes</v>
          </cell>
          <cell r="I1946" t="str">
            <v>CS</v>
          </cell>
        </row>
        <row r="1947">
          <cell r="B1947">
            <v>200262</v>
          </cell>
          <cell r="C1947">
            <v>13170</v>
          </cell>
          <cell r="D1947" t="str">
            <v>RED ENCHILADA SAUCE</v>
          </cell>
          <cell r="E1947" t="str">
            <v>PACE</v>
          </cell>
          <cell r="F1947" t="str">
            <v>4/138OZ</v>
          </cell>
          <cell r="G1947">
            <v>0</v>
          </cell>
          <cell r="H1947" t="str">
            <v>Yes</v>
          </cell>
          <cell r="I1947" t="str">
            <v>CS</v>
          </cell>
        </row>
        <row r="1948">
          <cell r="B1948">
            <v>200270</v>
          </cell>
          <cell r="C1948">
            <v>14396</v>
          </cell>
          <cell r="D1948" t="str">
            <v>WG GOLDFISH PRETZELS</v>
          </cell>
          <cell r="E1948" t="str">
            <v>PEPPERIDGE FARM</v>
          </cell>
          <cell r="F1948" t="str">
            <v>300/.75OZ</v>
          </cell>
          <cell r="G1948">
            <v>239</v>
          </cell>
          <cell r="H1948" t="str">
            <v>Yes</v>
          </cell>
          <cell r="I1948" t="str">
            <v>CS</v>
          </cell>
        </row>
        <row r="1949">
          <cell r="B1949">
            <v>200290</v>
          </cell>
          <cell r="C1949">
            <v>18105</v>
          </cell>
          <cell r="D1949" t="str">
            <v>WG CHEDDAR GOLDFISH CRACKERS</v>
          </cell>
          <cell r="E1949" t="str">
            <v>PEPPERIDGE FARM</v>
          </cell>
          <cell r="F1949" t="str">
            <v>300/.75OZ</v>
          </cell>
          <cell r="G1949">
            <v>55</v>
          </cell>
          <cell r="H1949" t="str">
            <v>Yes</v>
          </cell>
          <cell r="I1949" t="str">
            <v>CS</v>
          </cell>
        </row>
        <row r="1950">
          <cell r="B1950">
            <v>200296</v>
          </cell>
          <cell r="C1950" t="str">
            <v>GO0462501</v>
          </cell>
          <cell r="D1950" t="str">
            <v>GOLD STAR LEMON DISH SOAP</v>
          </cell>
          <cell r="E1950" t="str">
            <v>CHEMCOR CHEMICAL</v>
          </cell>
          <cell r="F1950" t="str">
            <v>4/1GL</v>
          </cell>
          <cell r="G1950">
            <v>7</v>
          </cell>
          <cell r="H1950" t="str">
            <v>Yes</v>
          </cell>
          <cell r="I1950" t="str">
            <v>CS</v>
          </cell>
        </row>
        <row r="1951">
          <cell r="B1951">
            <v>200298</v>
          </cell>
          <cell r="C1951" t="str">
            <v>GO0470006D</v>
          </cell>
          <cell r="D1951" t="str">
            <v>GOLD STAR HEAVY DUTY DISH SOAP</v>
          </cell>
          <cell r="E1951" t="str">
            <v>CHEMCOR CHEMICAL</v>
          </cell>
          <cell r="F1951" t="str">
            <v>4/1GL</v>
          </cell>
          <cell r="G1951">
            <v>24</v>
          </cell>
          <cell r="H1951" t="str">
            <v>Yes</v>
          </cell>
          <cell r="I1951" t="str">
            <v>CS</v>
          </cell>
        </row>
        <row r="1952">
          <cell r="B1952">
            <v>200300</v>
          </cell>
          <cell r="C1952">
            <v>70225</v>
          </cell>
          <cell r="D1952" t="str">
            <v>LAUNDRY DETERGENT</v>
          </cell>
          <cell r="E1952" t="str">
            <v>CHEMCOR CHEMICAL</v>
          </cell>
          <cell r="F1952" t="str">
            <v>25LB</v>
          </cell>
          <cell r="G1952">
            <v>4</v>
          </cell>
          <cell r="H1952" t="str">
            <v>Yes</v>
          </cell>
          <cell r="I1952" t="str">
            <v>CS</v>
          </cell>
        </row>
        <row r="1953">
          <cell r="B1953">
            <v>200308</v>
          </cell>
          <cell r="C1953" t="str">
            <v>120834/97000</v>
          </cell>
          <cell r="D1953" t="str">
            <v>MINIATURE MARSHMALLOWS</v>
          </cell>
          <cell r="E1953" t="str">
            <v>CLOWN GYSIN</v>
          </cell>
          <cell r="F1953" t="str">
            <v>12/1LB</v>
          </cell>
          <cell r="G1953">
            <v>0</v>
          </cell>
          <cell r="H1953" t="str">
            <v>Yes</v>
          </cell>
          <cell r="I1953" t="str">
            <v>CS</v>
          </cell>
        </row>
        <row r="1954">
          <cell r="B1954">
            <v>200310</v>
          </cell>
          <cell r="C1954">
            <v>7022292781</v>
          </cell>
          <cell r="D1954" t="str">
            <v xml:space="preserve">LS FANCY DICED BEETS </v>
          </cell>
          <cell r="E1954" t="str">
            <v>CHOICE</v>
          </cell>
          <cell r="F1954" t="str">
            <v>6/#10</v>
          </cell>
          <cell r="G1954">
            <v>44</v>
          </cell>
          <cell r="H1954" t="str">
            <v>Yes</v>
          </cell>
          <cell r="I1954" t="str">
            <v>CS</v>
          </cell>
        </row>
        <row r="1955">
          <cell r="B1955">
            <v>200312</v>
          </cell>
          <cell r="C1955">
            <v>9101</v>
          </cell>
          <cell r="D1955" t="str">
            <v xml:space="preserve">SLICED BEETS </v>
          </cell>
          <cell r="E1955" t="str">
            <v>CHOICE</v>
          </cell>
          <cell r="F1955" t="str">
            <v>6/#10</v>
          </cell>
          <cell r="G1955">
            <v>27</v>
          </cell>
          <cell r="H1955" t="str">
            <v>Yes</v>
          </cell>
          <cell r="I1955" t="str">
            <v>CS</v>
          </cell>
        </row>
        <row r="1956">
          <cell r="B1956">
            <v>200314</v>
          </cell>
          <cell r="C1956">
            <v>95213</v>
          </cell>
          <cell r="D1956" t="str">
            <v>DICED CARROTS</v>
          </cell>
          <cell r="E1956" t="str">
            <v>CHOICE</v>
          </cell>
          <cell r="F1956" t="str">
            <v>6/#10</v>
          </cell>
          <cell r="G1956">
            <v>47</v>
          </cell>
          <cell r="H1956" t="str">
            <v>Yes</v>
          </cell>
          <cell r="I1956" t="str">
            <v>CS</v>
          </cell>
        </row>
        <row r="1957">
          <cell r="B1957">
            <v>200320</v>
          </cell>
          <cell r="C1957">
            <v>3358710050</v>
          </cell>
          <cell r="D1957" t="str">
            <v>BAKED BEANS W/BACON</v>
          </cell>
          <cell r="E1957" t="str">
            <v>CHOICE</v>
          </cell>
          <cell r="F1957" t="str">
            <v>6/#10</v>
          </cell>
          <cell r="G1957">
            <v>78</v>
          </cell>
          <cell r="H1957" t="str">
            <v>Yes</v>
          </cell>
          <cell r="I1957" t="str">
            <v>CS</v>
          </cell>
        </row>
        <row r="1958">
          <cell r="B1958">
            <v>200342</v>
          </cell>
          <cell r="C1958" t="str">
            <v>7022207425/87424</v>
          </cell>
          <cell r="D1958" t="str">
            <v>LS XSTD MIX PEAS</v>
          </cell>
          <cell r="E1958" t="str">
            <v>CHOICE</v>
          </cell>
          <cell r="F1958" t="str">
            <v>6/#10</v>
          </cell>
          <cell r="G1958">
            <v>0</v>
          </cell>
          <cell r="H1958" t="str">
            <v>Yes</v>
          </cell>
          <cell r="I1958" t="str">
            <v>CS</v>
          </cell>
        </row>
        <row r="1959">
          <cell r="B1959">
            <v>200388</v>
          </cell>
          <cell r="C1959" t="str">
            <v>375650/05200</v>
          </cell>
          <cell r="D1959" t="str">
            <v>RANCH DRESSING MIX</v>
          </cell>
          <cell r="E1959" t="str">
            <v>HIDDEN VALLEY</v>
          </cell>
          <cell r="F1959" t="str">
            <v>20LB</v>
          </cell>
          <cell r="G1959">
            <v>0</v>
          </cell>
          <cell r="H1959" t="str">
            <v>Yes</v>
          </cell>
          <cell r="I1959" t="str">
            <v>CS</v>
          </cell>
        </row>
        <row r="1960">
          <cell r="B1960">
            <v>200390</v>
          </cell>
          <cell r="C1960" t="str">
            <v>489755/21004</v>
          </cell>
          <cell r="D1960" t="str">
            <v>RANCH DRESSING MIX</v>
          </cell>
          <cell r="E1960" t="str">
            <v>HIDDEN VALLEY</v>
          </cell>
          <cell r="F1960" t="str">
            <v>18/3.2OZ</v>
          </cell>
          <cell r="G1960">
            <v>0</v>
          </cell>
          <cell r="H1960" t="str">
            <v>Yes</v>
          </cell>
          <cell r="I1960" t="str">
            <v>CS</v>
          </cell>
        </row>
        <row r="1961">
          <cell r="B1961">
            <v>200392</v>
          </cell>
          <cell r="C1961" t="str">
            <v>489720/21007</v>
          </cell>
          <cell r="D1961" t="str">
            <v>LITE RANCH DRESSING MIX</v>
          </cell>
          <cell r="E1961" t="str">
            <v>HIDDEN VALLEY</v>
          </cell>
          <cell r="F1961" t="str">
            <v>12/8.8OZ</v>
          </cell>
          <cell r="G1961">
            <v>0</v>
          </cell>
          <cell r="H1961" t="str">
            <v>Yes</v>
          </cell>
          <cell r="I1961" t="str">
            <v>CS</v>
          </cell>
        </row>
        <row r="1962">
          <cell r="B1962">
            <v>200394</v>
          </cell>
          <cell r="C1962">
            <v>24060206</v>
          </cell>
          <cell r="D1962" t="str">
            <v>PUREBRIGHT GERMICIDAL BLEACH</v>
          </cell>
          <cell r="E1962" t="str">
            <v>KIK CUSTOM PRODUCTS</v>
          </cell>
          <cell r="F1962" t="str">
            <v>6/1GL</v>
          </cell>
          <cell r="G1962">
            <v>19</v>
          </cell>
          <cell r="H1962" t="str">
            <v>No</v>
          </cell>
          <cell r="I1962" t="str">
            <v>CS</v>
          </cell>
        </row>
        <row r="1963">
          <cell r="B1963">
            <v>200398</v>
          </cell>
          <cell r="C1963" t="str">
            <v>1LAS</v>
          </cell>
          <cell r="D1963" t="str">
            <v>20" LASAGNA NOODLES</v>
          </cell>
          <cell r="E1963" t="str">
            <v>COSTA MACARONI MFG</v>
          </cell>
          <cell r="F1963" t="str">
            <v>10LB</v>
          </cell>
          <cell r="G1963">
            <v>9</v>
          </cell>
          <cell r="H1963" t="str">
            <v>Yes</v>
          </cell>
          <cell r="I1963" t="str">
            <v>CS</v>
          </cell>
        </row>
        <row r="1964">
          <cell r="B1964">
            <v>200400</v>
          </cell>
          <cell r="C1964" t="str">
            <v>2CSPA</v>
          </cell>
          <cell r="D1964" t="str">
            <v>10" SPAGHETTI</v>
          </cell>
          <cell r="E1964" t="str">
            <v>COSTA MACARONI MFG</v>
          </cell>
          <cell r="F1964" t="str">
            <v>20LB</v>
          </cell>
          <cell r="G1964">
            <v>26</v>
          </cell>
          <cell r="H1964" t="str">
            <v>Yes</v>
          </cell>
          <cell r="I1964" t="str">
            <v>CS</v>
          </cell>
        </row>
        <row r="1965">
          <cell r="B1965">
            <v>200402</v>
          </cell>
          <cell r="C1965" t="str">
            <v>2LIN</v>
          </cell>
          <cell r="D1965" t="str">
            <v>20" LINGUINI PASTA</v>
          </cell>
          <cell r="E1965" t="str">
            <v>COSTA MACARONI MFG</v>
          </cell>
          <cell r="F1965" t="str">
            <v>20LB</v>
          </cell>
          <cell r="G1965">
            <v>8</v>
          </cell>
          <cell r="H1965" t="str">
            <v>Yes</v>
          </cell>
          <cell r="I1965" t="str">
            <v>CS</v>
          </cell>
        </row>
        <row r="1966">
          <cell r="B1966">
            <v>200404</v>
          </cell>
          <cell r="C1966" t="str">
            <v>2RTN</v>
          </cell>
          <cell r="D1966" t="str">
            <v>ROTINI NOODLES</v>
          </cell>
          <cell r="E1966" t="str">
            <v>COSTA MACARONI MFG</v>
          </cell>
          <cell r="F1966" t="str">
            <v>20LB</v>
          </cell>
          <cell r="G1966">
            <v>0</v>
          </cell>
          <cell r="H1966" t="str">
            <v>Yes</v>
          </cell>
          <cell r="I1966" t="str">
            <v>CS</v>
          </cell>
        </row>
        <row r="1967">
          <cell r="B1967">
            <v>200406</v>
          </cell>
          <cell r="C1967" t="str">
            <v>2SPA</v>
          </cell>
          <cell r="D1967" t="str">
            <v>20" SPAGHETTI</v>
          </cell>
          <cell r="E1967" t="str">
            <v>COSTA MACARONI MFG</v>
          </cell>
          <cell r="F1967" t="str">
            <v>20LB</v>
          </cell>
          <cell r="G1967">
            <v>7</v>
          </cell>
          <cell r="H1967" t="str">
            <v>Yes</v>
          </cell>
          <cell r="I1967" t="str">
            <v>CS</v>
          </cell>
        </row>
        <row r="1968">
          <cell r="B1968">
            <v>200416</v>
          </cell>
          <cell r="C1968">
            <v>16</v>
          </cell>
          <cell r="D1968" t="str">
            <v>#16 6.5"X8" WHITE WAX BAG</v>
          </cell>
          <cell r="E1968" t="str">
            <v>CALIFORNIA PAPER BAG CO</v>
          </cell>
          <cell r="F1968" t="str">
            <v>2000CT</v>
          </cell>
          <cell r="G1968">
            <v>60</v>
          </cell>
          <cell r="H1968" t="str">
            <v>Yes</v>
          </cell>
          <cell r="I1968" t="str">
            <v>CS</v>
          </cell>
        </row>
        <row r="1969">
          <cell r="B1969">
            <v>200418</v>
          </cell>
          <cell r="C1969" t="str">
            <v>19W</v>
          </cell>
          <cell r="D1969" t="str">
            <v>#19 6"X.75"X7.25" WAX BAG</v>
          </cell>
          <cell r="E1969" t="str">
            <v>CALIFORNIA PAPER BAG CO</v>
          </cell>
          <cell r="F1969" t="str">
            <v>2000CT</v>
          </cell>
          <cell r="G1969">
            <v>13</v>
          </cell>
          <cell r="H1969" t="str">
            <v>Yes</v>
          </cell>
          <cell r="I1969" t="str">
            <v>CS</v>
          </cell>
        </row>
        <row r="1970">
          <cell r="B1970">
            <v>200420</v>
          </cell>
          <cell r="C1970" t="str">
            <v>3W</v>
          </cell>
          <cell r="D1970" t="str">
            <v>#3 4.5"X3.5" WHITE WAX BAG</v>
          </cell>
          <cell r="E1970" t="str">
            <v>CALIFORNIA PAPER BAG CO</v>
          </cell>
          <cell r="F1970" t="str">
            <v>2000CT</v>
          </cell>
          <cell r="G1970">
            <v>48</v>
          </cell>
          <cell r="H1970" t="str">
            <v>Yes</v>
          </cell>
          <cell r="I1970" t="str">
            <v>CS</v>
          </cell>
        </row>
        <row r="1971">
          <cell r="B1971">
            <v>200422</v>
          </cell>
          <cell r="C1971" t="str">
            <v>9HPW</v>
          </cell>
          <cell r="D1971" t="str">
            <v>3"X1.75"X9" WAX HOT DOG BAG</v>
          </cell>
          <cell r="E1971" t="str">
            <v>CALIFORNIA PAPER BAG CO</v>
          </cell>
          <cell r="F1971" t="str">
            <v>2000CT</v>
          </cell>
          <cell r="G1971">
            <v>0</v>
          </cell>
          <cell r="H1971" t="str">
            <v>Yes</v>
          </cell>
          <cell r="I1971" t="str">
            <v>CS</v>
          </cell>
        </row>
        <row r="1972">
          <cell r="B1972">
            <v>200424</v>
          </cell>
          <cell r="C1972" t="str">
            <v>598879/0067</v>
          </cell>
          <cell r="D1972" t="str">
            <v>13"X21" RED STRIPE TOWEL</v>
          </cell>
          <cell r="E1972" t="str">
            <v>CHICOPEE</v>
          </cell>
          <cell r="F1972" t="str">
            <v>150CT</v>
          </cell>
          <cell r="G1972">
            <v>78</v>
          </cell>
          <cell r="H1972" t="str">
            <v>Yes</v>
          </cell>
          <cell r="I1972" t="str">
            <v>CS</v>
          </cell>
        </row>
        <row r="1973">
          <cell r="B1973">
            <v>200432</v>
          </cell>
          <cell r="C1973" t="str">
            <v>486885/79873220864</v>
          </cell>
          <cell r="D1973" t="str">
            <v>PREMIUM CHOCOLATE PUDDING TFF</v>
          </cell>
          <cell r="E1973" t="str">
            <v>BAY VALLEY FOODS</v>
          </cell>
          <cell r="F1973" t="str">
            <v>6/#10</v>
          </cell>
          <cell r="G1973">
            <v>0</v>
          </cell>
          <cell r="H1973" t="str">
            <v>Yes</v>
          </cell>
          <cell r="I1973" t="str">
            <v>CS</v>
          </cell>
        </row>
        <row r="1974">
          <cell r="B1974">
            <v>200446</v>
          </cell>
          <cell r="C1974" t="str">
            <v>1105050/665547</v>
          </cell>
          <cell r="D1974" t="str">
            <v>ROASTED SLTD SUNFLOWR KRNLS IW</v>
          </cell>
          <cell r="E1974" t="str">
            <v>SUNOPTA</v>
          </cell>
          <cell r="F1974" t="str">
            <v>150/1OZ</v>
          </cell>
          <cell r="G1974">
            <v>1694</v>
          </cell>
          <cell r="H1974" t="str">
            <v>Yes</v>
          </cell>
          <cell r="I1974" t="str">
            <v>CS</v>
          </cell>
        </row>
        <row r="1975">
          <cell r="B1975">
            <v>200472</v>
          </cell>
          <cell r="C1975">
            <v>53043</v>
          </cell>
          <cell r="D1975" t="str">
            <v>INSTANT VANILLA PUDDING MIX</v>
          </cell>
          <cell r="E1975" t="str">
            <v>DIAMOND CRYSTAL</v>
          </cell>
          <cell r="F1975" t="str">
            <v>12/24OZ</v>
          </cell>
          <cell r="G1975">
            <v>0</v>
          </cell>
          <cell r="H1975" t="str">
            <v>Yes</v>
          </cell>
          <cell r="I1975" t="str">
            <v>CS</v>
          </cell>
        </row>
        <row r="1976">
          <cell r="B1976">
            <v>200474</v>
          </cell>
          <cell r="C1976">
            <v>53634</v>
          </cell>
          <cell r="D1976" t="str">
            <v>BERRY BLUE GELATIN MIX</v>
          </cell>
          <cell r="E1976" t="str">
            <v>DIAMOND CRYSTAL</v>
          </cell>
          <cell r="F1976" t="str">
            <v>12/24OZ</v>
          </cell>
          <cell r="G1976">
            <v>1</v>
          </cell>
          <cell r="H1976" t="str">
            <v>Yes</v>
          </cell>
          <cell r="I1976" t="str">
            <v>CS</v>
          </cell>
        </row>
        <row r="1977">
          <cell r="B1977">
            <v>200476</v>
          </cell>
          <cell r="C1977">
            <v>53638</v>
          </cell>
          <cell r="D1977" t="str">
            <v>CHERRY GELATIN MIX</v>
          </cell>
          <cell r="E1977" t="str">
            <v>DIAMOND CRYSTAL</v>
          </cell>
          <cell r="F1977" t="str">
            <v>12/24OZ</v>
          </cell>
          <cell r="G1977">
            <v>0</v>
          </cell>
          <cell r="H1977" t="str">
            <v>Yes</v>
          </cell>
          <cell r="I1977" t="str">
            <v>CS</v>
          </cell>
        </row>
        <row r="1978">
          <cell r="B1978">
            <v>200478</v>
          </cell>
          <cell r="C1978" t="str">
            <v>53650/618993</v>
          </cell>
          <cell r="D1978" t="str">
            <v>LIME GELATIN MIX</v>
          </cell>
          <cell r="E1978" t="str">
            <v>DIAMOND CRYSTAL</v>
          </cell>
          <cell r="F1978" t="str">
            <v>12/24OZ</v>
          </cell>
          <cell r="G1978">
            <v>1</v>
          </cell>
          <cell r="H1978" t="str">
            <v>Yes</v>
          </cell>
          <cell r="I1978" t="str">
            <v>CS</v>
          </cell>
        </row>
        <row r="1979">
          <cell r="B1979">
            <v>200480</v>
          </cell>
          <cell r="C1979">
            <v>53655</v>
          </cell>
          <cell r="D1979" t="str">
            <v>ORANGE GELATIN MIX</v>
          </cell>
          <cell r="E1979" t="str">
            <v>DIAMOND CRYSTAL</v>
          </cell>
          <cell r="F1979" t="str">
            <v>12/24OZ</v>
          </cell>
          <cell r="G1979">
            <v>0</v>
          </cell>
          <cell r="H1979" t="str">
            <v>Yes</v>
          </cell>
          <cell r="I1979" t="str">
            <v>CS</v>
          </cell>
        </row>
        <row r="1980">
          <cell r="B1980">
            <v>200482</v>
          </cell>
          <cell r="C1980">
            <v>53664</v>
          </cell>
          <cell r="D1980" t="str">
            <v>RED RASPBERRY GELATIN MIX</v>
          </cell>
          <cell r="E1980" t="str">
            <v>DIAMOND CRYSTAL</v>
          </cell>
          <cell r="F1980" t="str">
            <v>12/24OZ</v>
          </cell>
          <cell r="G1980">
            <v>1</v>
          </cell>
          <cell r="H1980" t="str">
            <v>Yes</v>
          </cell>
          <cell r="I1980" t="str">
            <v>CS</v>
          </cell>
        </row>
        <row r="1981">
          <cell r="B1981">
            <v>200484</v>
          </cell>
          <cell r="C1981">
            <v>53668</v>
          </cell>
          <cell r="D1981" t="str">
            <v>STRAWBERRY GELATIN MIX</v>
          </cell>
          <cell r="E1981" t="str">
            <v>DIAMOND CRYSTAL</v>
          </cell>
          <cell r="F1981" t="str">
            <v>12/24OZ</v>
          </cell>
          <cell r="G1981">
            <v>1</v>
          </cell>
          <cell r="H1981" t="str">
            <v>Yes</v>
          </cell>
          <cell r="I1981" t="str">
            <v>CS</v>
          </cell>
        </row>
        <row r="1982">
          <cell r="B1982">
            <v>200490</v>
          </cell>
          <cell r="C1982" t="str">
            <v>618944/58000</v>
          </cell>
          <cell r="D1982" t="str">
            <v>BAKING SODA</v>
          </cell>
          <cell r="E1982" t="str">
            <v>DIAMOND CRYSTAL</v>
          </cell>
          <cell r="F1982" t="str">
            <v>12/1LB</v>
          </cell>
          <cell r="G1982">
            <v>0</v>
          </cell>
          <cell r="H1982" t="str">
            <v>Yes</v>
          </cell>
          <cell r="I1982" t="str">
            <v>CS</v>
          </cell>
        </row>
        <row r="1983">
          <cell r="B1983">
            <v>200492</v>
          </cell>
          <cell r="C1983" t="str">
            <v>58001/618945</v>
          </cell>
          <cell r="D1983" t="str">
            <v>BAKING POWDER</v>
          </cell>
          <cell r="E1983" t="str">
            <v>DIAMOND CRYSTAL</v>
          </cell>
          <cell r="F1983" t="str">
            <v>6/5LB</v>
          </cell>
          <cell r="G1983">
            <v>0</v>
          </cell>
          <cell r="H1983" t="str">
            <v>Yes</v>
          </cell>
          <cell r="I1983" t="str">
            <v>CS</v>
          </cell>
        </row>
        <row r="1984">
          <cell r="B1984">
            <v>200494</v>
          </cell>
          <cell r="C1984" t="str">
            <v>619312/58218</v>
          </cell>
          <cell r="D1984" t="str">
            <v>IMITATION VANILLA</v>
          </cell>
          <cell r="E1984" t="str">
            <v>CHOICE</v>
          </cell>
          <cell r="F1984" t="str">
            <v>4/1GL</v>
          </cell>
          <cell r="G1984">
            <v>0</v>
          </cell>
          <cell r="H1984" t="str">
            <v>Yes</v>
          </cell>
          <cell r="I1984" t="str">
            <v>CS</v>
          </cell>
        </row>
        <row r="1985">
          <cell r="B1985">
            <v>200496</v>
          </cell>
          <cell r="C1985" t="str">
            <v>619012/58223</v>
          </cell>
          <cell r="D1985" t="str">
            <v>COCOA (10-12%)</v>
          </cell>
          <cell r="E1985" t="str">
            <v>DIAMOND CRYSTAL</v>
          </cell>
          <cell r="F1985" t="str">
            <v>5LB</v>
          </cell>
          <cell r="G1985">
            <v>1</v>
          </cell>
          <cell r="H1985" t="str">
            <v>Yes</v>
          </cell>
          <cell r="I1985" t="str">
            <v>BX</v>
          </cell>
        </row>
        <row r="1986">
          <cell r="B1986">
            <v>200500</v>
          </cell>
          <cell r="C1986">
            <v>14353</v>
          </cell>
          <cell r="D1986" t="str">
            <v>SINGLE SERV SALT PACKET</v>
          </cell>
          <cell r="E1986" t="str">
            <v>DIAMOND CRYSTAL</v>
          </cell>
          <cell r="F1986" t="str">
            <v>3000CT</v>
          </cell>
          <cell r="G1986">
            <v>0</v>
          </cell>
          <cell r="H1986" t="str">
            <v>Yes</v>
          </cell>
          <cell r="I1986" t="str">
            <v>CS</v>
          </cell>
        </row>
        <row r="1987">
          <cell r="B1987">
            <v>200502</v>
          </cell>
          <cell r="C1987" t="str">
            <v>14462/619013</v>
          </cell>
          <cell r="D1987" t="str">
            <v>SINGLE SERV PEPPER PACKET</v>
          </cell>
          <cell r="E1987" t="str">
            <v>DIAMOND CRYSTAL</v>
          </cell>
          <cell r="F1987" t="str">
            <v>3000CT</v>
          </cell>
          <cell r="G1987">
            <v>7</v>
          </cell>
          <cell r="H1987" t="str">
            <v>Yes</v>
          </cell>
          <cell r="I1987" t="str">
            <v>CS</v>
          </cell>
        </row>
        <row r="1988">
          <cell r="B1988">
            <v>200506</v>
          </cell>
          <cell r="C1988" t="str">
            <v>23510/618925</v>
          </cell>
          <cell r="D1988" t="str">
            <v>SUGAR PACKET</v>
          </cell>
          <cell r="E1988" t="str">
            <v>CAFE DELIGHT</v>
          </cell>
          <cell r="F1988" t="str">
            <v>2000CT</v>
          </cell>
          <cell r="G1988">
            <v>4</v>
          </cell>
          <cell r="H1988" t="str">
            <v>Yes</v>
          </cell>
          <cell r="I1988" t="str">
            <v>CS</v>
          </cell>
        </row>
        <row r="1989">
          <cell r="B1989">
            <v>200514</v>
          </cell>
          <cell r="C1989" t="str">
            <v>379279/P6-5C</v>
          </cell>
          <cell r="D1989" t="str">
            <v>PEANUT BUTTER</v>
          </cell>
          <cell r="E1989" t="str">
            <v>PEANUT BUTTER CORP</v>
          </cell>
          <cell r="F1989" t="str">
            <v>6/5LB</v>
          </cell>
          <cell r="G1989">
            <v>8</v>
          </cell>
          <cell r="H1989" t="str">
            <v>Yes</v>
          </cell>
          <cell r="I1989" t="str">
            <v>CS</v>
          </cell>
        </row>
        <row r="1990">
          <cell r="B1990">
            <v>200518</v>
          </cell>
          <cell r="C1990">
            <v>1401</v>
          </cell>
          <cell r="D1990" t="str">
            <v>CRANBERRY SAUCE</v>
          </cell>
          <cell r="E1990" t="str">
            <v>OCEAN SPRAY</v>
          </cell>
          <cell r="F1990" t="str">
            <v>6/101OZ</v>
          </cell>
          <cell r="G1990">
            <v>30</v>
          </cell>
          <cell r="H1990" t="str">
            <v>No</v>
          </cell>
          <cell r="I1990" t="str">
            <v>CS</v>
          </cell>
        </row>
        <row r="1991">
          <cell r="B1991">
            <v>200520</v>
          </cell>
          <cell r="C1991" t="str">
            <v>01502-3</v>
          </cell>
          <cell r="D1991" t="str">
            <v>SPARKLING BLACKBERRY JUICE</v>
          </cell>
          <cell r="E1991" t="str">
            <v>IZZE</v>
          </cell>
          <cell r="F1991" t="str">
            <v>24/8.4OZ</v>
          </cell>
          <cell r="G1991">
            <v>0</v>
          </cell>
          <cell r="H1991" t="str">
            <v>Yes</v>
          </cell>
          <cell r="I1991" t="str">
            <v>CS</v>
          </cell>
        </row>
        <row r="1992">
          <cell r="B1992">
            <v>200522</v>
          </cell>
          <cell r="C1992">
            <v>1505</v>
          </cell>
          <cell r="D1992" t="str">
            <v>SPARKLING CLEMENTINE JUICE</v>
          </cell>
          <cell r="E1992" t="str">
            <v>IZZE</v>
          </cell>
          <cell r="F1992" t="str">
            <v>24/8.4OZ</v>
          </cell>
          <cell r="G1992">
            <v>1</v>
          </cell>
          <cell r="H1992" t="str">
            <v>Yes</v>
          </cell>
          <cell r="I1992" t="str">
            <v>CS</v>
          </cell>
        </row>
        <row r="1993">
          <cell r="B1993">
            <v>200524</v>
          </cell>
          <cell r="C1993">
            <v>1507</v>
          </cell>
          <cell r="D1993" t="str">
            <v>SPARKLING APPLE JUICE</v>
          </cell>
          <cell r="E1993" t="str">
            <v>IZZE</v>
          </cell>
          <cell r="F1993" t="str">
            <v>24/8.4OZ</v>
          </cell>
          <cell r="G1993">
            <v>8</v>
          </cell>
          <cell r="H1993" t="str">
            <v>Yes</v>
          </cell>
          <cell r="I1993" t="str">
            <v>CS</v>
          </cell>
        </row>
        <row r="1994">
          <cell r="B1994">
            <v>200526</v>
          </cell>
          <cell r="C1994">
            <v>1508</v>
          </cell>
          <cell r="D1994" t="str">
            <v>SPARKLING POMEGRANATE JUICE</v>
          </cell>
          <cell r="E1994" t="str">
            <v>IZZE</v>
          </cell>
          <cell r="F1994" t="str">
            <v>24/8.4OZ</v>
          </cell>
          <cell r="G1994">
            <v>0</v>
          </cell>
          <cell r="H1994" t="str">
            <v>Yes</v>
          </cell>
          <cell r="I1994" t="str">
            <v>CS</v>
          </cell>
        </row>
        <row r="1995">
          <cell r="B1995">
            <v>200528</v>
          </cell>
          <cell r="C1995" t="str">
            <v>429654/01711</v>
          </cell>
          <cell r="D1995" t="str">
            <v>CORNSTARCH</v>
          </cell>
          <cell r="E1995" t="str">
            <v>MARQUIS CLABBER</v>
          </cell>
          <cell r="F1995" t="str">
            <v>24/1LB</v>
          </cell>
          <cell r="G1995">
            <v>3</v>
          </cell>
          <cell r="H1995" t="str">
            <v>Yes</v>
          </cell>
          <cell r="I1995" t="str">
            <v>CS</v>
          </cell>
        </row>
        <row r="1996">
          <cell r="B1996">
            <v>200532</v>
          </cell>
          <cell r="C1996" t="str">
            <v>344027/2139</v>
          </cell>
          <cell r="D1996" t="str">
            <v>DRY INSTANT YEAST</v>
          </cell>
          <cell r="E1996" t="str">
            <v>FLEISCHMAN</v>
          </cell>
          <cell r="F1996" t="str">
            <v>20/1LB</v>
          </cell>
          <cell r="G1996">
            <v>0</v>
          </cell>
          <cell r="H1996" t="str">
            <v>Yes</v>
          </cell>
          <cell r="I1996" t="str">
            <v>CS</v>
          </cell>
        </row>
        <row r="1997">
          <cell r="B1997">
            <v>200540</v>
          </cell>
          <cell r="C1997">
            <v>20164</v>
          </cell>
          <cell r="D1997" t="str">
            <v>QUICK OATS</v>
          </cell>
          <cell r="E1997" t="str">
            <v>QUAKER</v>
          </cell>
          <cell r="F1997" t="str">
            <v>50LB</v>
          </cell>
          <cell r="G1997">
            <v>25</v>
          </cell>
          <cell r="H1997" t="str">
            <v>Yes</v>
          </cell>
          <cell r="I1997" t="str">
            <v>SK</v>
          </cell>
        </row>
        <row r="1998">
          <cell r="B1998">
            <v>200542</v>
          </cell>
          <cell r="C1998" t="str">
            <v>373708/110173</v>
          </cell>
          <cell r="D1998" t="str">
            <v>EXTRA VIRGIN OLIVE OIL</v>
          </cell>
          <cell r="E1998" t="str">
            <v>POMPEIAN</v>
          </cell>
          <cell r="F1998" t="str">
            <v>4/1GL</v>
          </cell>
          <cell r="G1998">
            <v>4</v>
          </cell>
          <cell r="H1998" t="str">
            <v>No</v>
          </cell>
          <cell r="I1998" t="str">
            <v>CS</v>
          </cell>
        </row>
        <row r="1999">
          <cell r="B1999">
            <v>200544</v>
          </cell>
          <cell r="C1999" t="str">
            <v>445175/2400</v>
          </cell>
          <cell r="D1999" t="str">
            <v>ORANGE PEKOE TEA</v>
          </cell>
          <cell r="E1999" t="str">
            <v>TETLEY</v>
          </cell>
          <cell r="F1999" t="str">
            <v>10/100CT</v>
          </cell>
          <cell r="G1999">
            <v>0</v>
          </cell>
          <cell r="H1999" t="str">
            <v>Yes</v>
          </cell>
          <cell r="I1999" t="str">
            <v>CS</v>
          </cell>
        </row>
        <row r="2000">
          <cell r="B2000">
            <v>200550</v>
          </cell>
          <cell r="C2000" t="str">
            <v>388435/21031</v>
          </cell>
          <cell r="D2000" t="str">
            <v>LEMON JUICE</v>
          </cell>
          <cell r="E2000" t="str">
            <v>LASSONDE PAPPAS &amp; CO INC</v>
          </cell>
          <cell r="F2000" t="str">
            <v>4/1GL</v>
          </cell>
          <cell r="G2000">
            <v>0</v>
          </cell>
          <cell r="H2000" t="str">
            <v>Yes</v>
          </cell>
          <cell r="I2000" t="str">
            <v>CS</v>
          </cell>
        </row>
        <row r="2001">
          <cell r="B2001">
            <v>200558</v>
          </cell>
          <cell r="C2001" t="str">
            <v>397315/39453</v>
          </cell>
          <cell r="D2001" t="str">
            <v>ALFREDO SAUCE</v>
          </cell>
          <cell r="E2001" t="str">
            <v>LAND O LAKES</v>
          </cell>
          <cell r="F2001" t="str">
            <v>6/64OZ</v>
          </cell>
          <cell r="G2001">
            <v>0</v>
          </cell>
          <cell r="H2001" t="str">
            <v>Yes</v>
          </cell>
          <cell r="I2001" t="str">
            <v>CS</v>
          </cell>
        </row>
        <row r="2002">
          <cell r="B2002">
            <v>200560</v>
          </cell>
          <cell r="C2002">
            <v>118160</v>
          </cell>
          <cell r="D2002" t="str">
            <v>GRANULATED SALT</v>
          </cell>
          <cell r="E2002" t="str">
            <v>PACKER LABEL</v>
          </cell>
          <cell r="F2002" t="str">
            <v>25LB</v>
          </cell>
          <cell r="G2002">
            <v>309</v>
          </cell>
          <cell r="H2002" t="str">
            <v>Yes</v>
          </cell>
          <cell r="I2002" t="str">
            <v>SK</v>
          </cell>
        </row>
        <row r="2003">
          <cell r="B2003">
            <v>200568</v>
          </cell>
          <cell r="C2003" t="str">
            <v>436974/76393</v>
          </cell>
          <cell r="D2003" t="str">
            <v>DISH DETERGENT</v>
          </cell>
          <cell r="E2003" t="str">
            <v>STRIKE</v>
          </cell>
          <cell r="F2003" t="str">
            <v>25LB</v>
          </cell>
          <cell r="G2003">
            <v>0</v>
          </cell>
          <cell r="H2003" t="str">
            <v>Yes</v>
          </cell>
          <cell r="I2003" t="str">
            <v>BX</v>
          </cell>
        </row>
        <row r="2004">
          <cell r="B2004">
            <v>200574</v>
          </cell>
          <cell r="C2004" t="str">
            <v>520629/32987</v>
          </cell>
          <cell r="D2004" t="str">
            <v xml:space="preserve">(RED) CLEANSER </v>
          </cell>
          <cell r="E2004" t="str">
            <v>COMET</v>
          </cell>
          <cell r="F2004" t="str">
            <v>24/21OZ</v>
          </cell>
          <cell r="G2004">
            <v>3</v>
          </cell>
          <cell r="H2004" t="str">
            <v>Yes</v>
          </cell>
          <cell r="I2004" t="str">
            <v>CS</v>
          </cell>
        </row>
        <row r="2005">
          <cell r="B2005">
            <v>200576</v>
          </cell>
          <cell r="C2005">
            <v>3005</v>
          </cell>
          <cell r="D2005" t="str">
            <v>COOKIE TURKEY SPICE WG</v>
          </cell>
          <cell r="E2005" t="str">
            <v>KIDS KOOKIE</v>
          </cell>
          <cell r="F2005" t="str">
            <v>160/1OZ</v>
          </cell>
          <cell r="G2005">
            <v>0</v>
          </cell>
          <cell r="H2005" t="str">
            <v>Yes</v>
          </cell>
          <cell r="I2005" t="str">
            <v>CS</v>
          </cell>
        </row>
        <row r="2006">
          <cell r="B2006">
            <v>200578</v>
          </cell>
          <cell r="C2006">
            <v>3012</v>
          </cell>
          <cell r="D2006" t="str">
            <v>COOKIE SPRING EGG ASSORTED</v>
          </cell>
          <cell r="E2006" t="str">
            <v>KIDS KOOKIE</v>
          </cell>
          <cell r="F2006" t="str">
            <v>144/.7OZ</v>
          </cell>
          <cell r="G2006">
            <v>0</v>
          </cell>
          <cell r="H2006" t="str">
            <v>Yes</v>
          </cell>
          <cell r="I2006" t="str">
            <v>CS</v>
          </cell>
        </row>
        <row r="2007">
          <cell r="B2007">
            <v>200580</v>
          </cell>
          <cell r="C2007">
            <v>3022</v>
          </cell>
          <cell r="D2007" t="str">
            <v>COOKIE FIESTA</v>
          </cell>
          <cell r="E2007" t="str">
            <v>KIDS KOOKIE</v>
          </cell>
          <cell r="F2007" t="str">
            <v>160/.9OZ</v>
          </cell>
          <cell r="G2007">
            <v>0</v>
          </cell>
          <cell r="H2007" t="str">
            <v>Yes</v>
          </cell>
          <cell r="I2007" t="str">
            <v>CS</v>
          </cell>
        </row>
        <row r="2008">
          <cell r="B2008">
            <v>200582</v>
          </cell>
          <cell r="C2008">
            <v>3027</v>
          </cell>
          <cell r="D2008" t="str">
            <v>COOKIE DR. SEUS'S GREEN EGG</v>
          </cell>
          <cell r="E2008" t="str">
            <v>KIDS KOOKIE</v>
          </cell>
          <cell r="F2008" t="str">
            <v>144/.7OZ</v>
          </cell>
          <cell r="G2008">
            <v>0</v>
          </cell>
          <cell r="H2008" t="str">
            <v>Yes</v>
          </cell>
          <cell r="I2008" t="str">
            <v>CS</v>
          </cell>
        </row>
        <row r="2009">
          <cell r="B2009">
            <v>200584</v>
          </cell>
          <cell r="C2009">
            <v>3030</v>
          </cell>
          <cell r="D2009" t="str">
            <v>COOKIE JACK O' LANTERN</v>
          </cell>
          <cell r="E2009" t="str">
            <v>KIDS KOOKIE</v>
          </cell>
          <cell r="F2009" t="str">
            <v>160/.7OZ</v>
          </cell>
          <cell r="G2009">
            <v>0</v>
          </cell>
          <cell r="H2009" t="str">
            <v>Yes</v>
          </cell>
          <cell r="I2009" t="str">
            <v>CS</v>
          </cell>
        </row>
        <row r="2010">
          <cell r="B2010">
            <v>200586</v>
          </cell>
          <cell r="C2010">
            <v>3045</v>
          </cell>
          <cell r="D2010" t="str">
            <v>COOKIE SHAMROCK</v>
          </cell>
          <cell r="E2010" t="str">
            <v>KIDS KOOKIE</v>
          </cell>
          <cell r="F2010" t="str">
            <v>152/.7OZ</v>
          </cell>
          <cell r="G2010">
            <v>2</v>
          </cell>
          <cell r="H2010" t="str">
            <v>Yes</v>
          </cell>
          <cell r="I2010" t="str">
            <v>CS</v>
          </cell>
        </row>
        <row r="2011">
          <cell r="B2011">
            <v>200588</v>
          </cell>
          <cell r="C2011">
            <v>3050</v>
          </cell>
          <cell r="D2011" t="str">
            <v>COOKIE VALENTINE</v>
          </cell>
          <cell r="E2011" t="str">
            <v>KIDS KOOKIE</v>
          </cell>
          <cell r="F2011" t="str">
            <v>160/.7OZ</v>
          </cell>
          <cell r="G2011">
            <v>0</v>
          </cell>
          <cell r="H2011" t="str">
            <v>Yes</v>
          </cell>
          <cell r="I2011" t="str">
            <v>CS</v>
          </cell>
        </row>
        <row r="2012">
          <cell r="B2012">
            <v>200594</v>
          </cell>
          <cell r="C2012">
            <v>3170</v>
          </cell>
          <cell r="D2012" t="str">
            <v>COOKIE TREE &amp; BELL ASSORTED</v>
          </cell>
          <cell r="E2012" t="str">
            <v>KIDS KOOKIE</v>
          </cell>
          <cell r="F2012" t="str">
            <v>152/.7OZ</v>
          </cell>
          <cell r="G2012">
            <v>0</v>
          </cell>
          <cell r="H2012" t="str">
            <v>Yes</v>
          </cell>
          <cell r="I2012" t="str">
            <v>CS</v>
          </cell>
        </row>
        <row r="2013">
          <cell r="B2013">
            <v>200596</v>
          </cell>
          <cell r="C2013">
            <v>9005</v>
          </cell>
          <cell r="D2013" t="str">
            <v>COOKIE TURKEY SPICE IW WG</v>
          </cell>
          <cell r="E2013" t="str">
            <v>KIDS KOOKIE</v>
          </cell>
          <cell r="F2013" t="str">
            <v>160/1OZ</v>
          </cell>
          <cell r="G2013">
            <v>0</v>
          </cell>
          <cell r="H2013" t="str">
            <v>Yes</v>
          </cell>
          <cell r="I2013" t="str">
            <v>CS</v>
          </cell>
        </row>
        <row r="2014">
          <cell r="B2014">
            <v>200598</v>
          </cell>
          <cell r="C2014">
            <v>9012</v>
          </cell>
          <cell r="D2014" t="str">
            <v>COOKIE SPRING EGG ASSORTED IW</v>
          </cell>
          <cell r="E2014" t="str">
            <v>KIDS KOOKIE</v>
          </cell>
          <cell r="F2014" t="str">
            <v>144/.7OZ</v>
          </cell>
          <cell r="G2014">
            <v>38</v>
          </cell>
          <cell r="H2014" t="str">
            <v>Yes</v>
          </cell>
          <cell r="I2014" t="str">
            <v>CS</v>
          </cell>
        </row>
        <row r="2015">
          <cell r="B2015">
            <v>200600</v>
          </cell>
          <cell r="C2015">
            <v>9027</v>
          </cell>
          <cell r="D2015" t="str">
            <v>COOKIE GREEN EGG IW</v>
          </cell>
          <cell r="E2015" t="str">
            <v>KIDS KOOKIE</v>
          </cell>
          <cell r="F2015" t="str">
            <v>144/.7OZ</v>
          </cell>
          <cell r="G2015">
            <v>0</v>
          </cell>
          <cell r="H2015" t="str">
            <v>Yes</v>
          </cell>
          <cell r="I2015" t="str">
            <v>CS</v>
          </cell>
        </row>
        <row r="2016">
          <cell r="B2016">
            <v>200602</v>
          </cell>
          <cell r="C2016">
            <v>9030</v>
          </cell>
          <cell r="D2016" t="str">
            <v>COOKIE JACK O' LANTERN IW</v>
          </cell>
          <cell r="E2016" t="str">
            <v>KIDS KOOKIE</v>
          </cell>
          <cell r="F2016" t="str">
            <v>160/.7OZ</v>
          </cell>
          <cell r="G2016">
            <v>0</v>
          </cell>
          <cell r="H2016" t="str">
            <v>Yes</v>
          </cell>
          <cell r="I2016" t="str">
            <v>CS</v>
          </cell>
        </row>
        <row r="2017">
          <cell r="B2017">
            <v>200604</v>
          </cell>
          <cell r="C2017">
            <v>9045</v>
          </cell>
          <cell r="D2017" t="str">
            <v>COOKIE SHAMROCK IW</v>
          </cell>
          <cell r="E2017" t="str">
            <v>KIDS KOOKIE</v>
          </cell>
          <cell r="F2017" t="str">
            <v>152/.7OZ</v>
          </cell>
          <cell r="G2017">
            <v>31</v>
          </cell>
          <cell r="H2017" t="str">
            <v>Yes</v>
          </cell>
          <cell r="I2017" t="str">
            <v>CS</v>
          </cell>
        </row>
        <row r="2018">
          <cell r="B2018">
            <v>200606</v>
          </cell>
          <cell r="C2018">
            <v>9050</v>
          </cell>
          <cell r="D2018" t="str">
            <v>COOKIE VALENTINE IW</v>
          </cell>
          <cell r="E2018" t="str">
            <v>KIDS KOOKIE</v>
          </cell>
          <cell r="F2018" t="str">
            <v>160/.7OZ</v>
          </cell>
          <cell r="G2018">
            <v>0</v>
          </cell>
          <cell r="H2018" t="str">
            <v>Yes</v>
          </cell>
          <cell r="I2018" t="str">
            <v>CS</v>
          </cell>
        </row>
        <row r="2019">
          <cell r="B2019">
            <v>200610</v>
          </cell>
          <cell r="C2019">
            <v>9082</v>
          </cell>
          <cell r="D2019" t="str">
            <v>COOKIE HOLIDAY WREATH IW</v>
          </cell>
          <cell r="E2019" t="str">
            <v>KIDS KOOKIE</v>
          </cell>
          <cell r="F2019" t="str">
            <v>168/.7OZ</v>
          </cell>
          <cell r="G2019">
            <v>0</v>
          </cell>
          <cell r="H2019" t="str">
            <v>Yes</v>
          </cell>
          <cell r="I2019" t="str">
            <v>CS</v>
          </cell>
        </row>
        <row r="2020">
          <cell r="B2020">
            <v>200612</v>
          </cell>
          <cell r="C2020">
            <v>9110</v>
          </cell>
          <cell r="D2020" t="str">
            <v>COOKIE RED APPLE IW</v>
          </cell>
          <cell r="E2020" t="str">
            <v>KIDS KOOKIE</v>
          </cell>
          <cell r="F2020" t="str">
            <v>140/.7OZ</v>
          </cell>
          <cell r="G2020">
            <v>0</v>
          </cell>
          <cell r="H2020" t="str">
            <v>Yes</v>
          </cell>
          <cell r="I2020" t="str">
            <v>CS</v>
          </cell>
        </row>
        <row r="2021">
          <cell r="B2021">
            <v>200614</v>
          </cell>
          <cell r="C2021">
            <v>9308</v>
          </cell>
          <cell r="D2021" t="str">
            <v>COOKIE HAPPY BIRTHDAY IW</v>
          </cell>
          <cell r="E2021" t="str">
            <v>KIDS KOOKIE</v>
          </cell>
          <cell r="F2021" t="str">
            <v>160/.9OZ</v>
          </cell>
          <cell r="G2021">
            <v>1</v>
          </cell>
          <cell r="H2021" t="str">
            <v>Yes</v>
          </cell>
          <cell r="I2021" t="str">
            <v>CS</v>
          </cell>
        </row>
        <row r="2022">
          <cell r="B2022">
            <v>200624</v>
          </cell>
          <cell r="C2022" t="str">
            <v>12105XX</v>
          </cell>
          <cell r="D2022" t="str">
            <v>12"X10.75" POP-UP FOIL</v>
          </cell>
          <cell r="E2022" t="str">
            <v>DURABLE PACKAGING</v>
          </cell>
          <cell r="F2022" t="str">
            <v>6/500CT</v>
          </cell>
          <cell r="G2022">
            <v>24</v>
          </cell>
          <cell r="H2022" t="str">
            <v>Yes</v>
          </cell>
          <cell r="I2022" t="str">
            <v>CS</v>
          </cell>
        </row>
        <row r="2023">
          <cell r="B2023">
            <v>200626</v>
          </cell>
          <cell r="C2023" t="str">
            <v>PVC1220</v>
          </cell>
          <cell r="D2023" t="str">
            <v>12"X2000' PVC FOOD FILM</v>
          </cell>
          <cell r="E2023" t="str">
            <v>DURABLE PACKAGING</v>
          </cell>
          <cell r="F2023" t="str">
            <v>1RL</v>
          </cell>
          <cell r="G2023">
            <v>19</v>
          </cell>
          <cell r="H2023" t="str">
            <v>Yes</v>
          </cell>
          <cell r="I2023" t="str">
            <v>CS</v>
          </cell>
        </row>
        <row r="2024">
          <cell r="B2024">
            <v>200628</v>
          </cell>
          <cell r="C2024" t="str">
            <v>PVC1820</v>
          </cell>
          <cell r="D2024" t="str">
            <v>18"X2000' PVC FOOD FILM</v>
          </cell>
          <cell r="E2024" t="str">
            <v>DURABLE PACKAGING</v>
          </cell>
          <cell r="F2024" t="str">
            <v>1RL</v>
          </cell>
          <cell r="G2024">
            <v>19</v>
          </cell>
          <cell r="H2024" t="str">
            <v>Yes</v>
          </cell>
          <cell r="I2024" t="str">
            <v>RL</v>
          </cell>
        </row>
        <row r="2025">
          <cell r="B2025">
            <v>200630</v>
          </cell>
          <cell r="C2025">
            <v>205301000</v>
          </cell>
          <cell r="D2025" t="str">
            <v>6"X5" 1 COMP FOIL TRAY</v>
          </cell>
          <cell r="E2025" t="str">
            <v>DURABLE PACKAGING</v>
          </cell>
          <cell r="F2025" t="str">
            <v>1000CT</v>
          </cell>
          <cell r="G2025">
            <v>131</v>
          </cell>
          <cell r="H2025" t="str">
            <v>Yes</v>
          </cell>
          <cell r="I2025" t="str">
            <v>CS</v>
          </cell>
        </row>
        <row r="2026">
          <cell r="B2026">
            <v>200632</v>
          </cell>
          <cell r="C2026">
            <v>215301000</v>
          </cell>
          <cell r="D2026" t="str">
            <v>6.5"X5 2 COMP HOT DOG TRAY</v>
          </cell>
          <cell r="E2026" t="str">
            <v>DURABLE PACKAGING</v>
          </cell>
          <cell r="F2026" t="str">
            <v>1000CT</v>
          </cell>
          <cell r="G2026">
            <v>37</v>
          </cell>
          <cell r="H2026" t="str">
            <v>Yes</v>
          </cell>
          <cell r="I2026" t="str">
            <v>CS</v>
          </cell>
        </row>
        <row r="2027">
          <cell r="B2027">
            <v>200634</v>
          </cell>
          <cell r="C2027">
            <v>225301000</v>
          </cell>
          <cell r="D2027" t="str">
            <v>6.5"X5 2 COMP BURGER FOIL TRAY</v>
          </cell>
          <cell r="E2027" t="str">
            <v>DURABLE PACKAGING</v>
          </cell>
          <cell r="F2027" t="str">
            <v>1000CT</v>
          </cell>
          <cell r="G2027">
            <v>84</v>
          </cell>
          <cell r="H2027" t="str">
            <v>Yes</v>
          </cell>
          <cell r="I2027" t="str">
            <v>CS</v>
          </cell>
        </row>
        <row r="2028">
          <cell r="B2028">
            <v>200636</v>
          </cell>
          <cell r="C2028" t="str">
            <v>PXT505</v>
          </cell>
          <cell r="D2028" t="str">
            <v>5" PLASTIC HINGED CLAMSHELL</v>
          </cell>
          <cell r="E2028" t="str">
            <v>DURABLE PACKAGING</v>
          </cell>
          <cell r="F2028" t="str">
            <v>500CT</v>
          </cell>
          <cell r="G2028">
            <v>7</v>
          </cell>
          <cell r="H2028" t="str">
            <v>Yes</v>
          </cell>
          <cell r="I2028" t="str">
            <v>CS</v>
          </cell>
        </row>
        <row r="2029">
          <cell r="B2029">
            <v>200638</v>
          </cell>
          <cell r="C2029" t="str">
            <v>PXT600</v>
          </cell>
          <cell r="D2029" t="str">
            <v>6" PLASTIC HINGED CLAMSHELL</v>
          </cell>
          <cell r="E2029" t="str">
            <v>DURABLE PACKAGING</v>
          </cell>
          <cell r="F2029" t="str">
            <v>500CT</v>
          </cell>
          <cell r="G2029">
            <v>204</v>
          </cell>
          <cell r="H2029" t="str">
            <v>Yes</v>
          </cell>
          <cell r="I2029" t="str">
            <v>CS</v>
          </cell>
        </row>
        <row r="2030">
          <cell r="B2030">
            <v>200640</v>
          </cell>
          <cell r="C2030">
            <v>61805</v>
          </cell>
          <cell r="D2030" t="str">
            <v>18"X500' STANDARD FOIL</v>
          </cell>
          <cell r="E2030" t="str">
            <v>DURABLE PACKAGING</v>
          </cell>
          <cell r="F2030" t="str">
            <v>1RL</v>
          </cell>
          <cell r="G2030">
            <v>5</v>
          </cell>
          <cell r="H2030" t="str">
            <v>Yes</v>
          </cell>
          <cell r="I2030" t="str">
            <v>RL</v>
          </cell>
        </row>
        <row r="2031">
          <cell r="B2031">
            <v>200642</v>
          </cell>
          <cell r="C2031">
            <v>61810</v>
          </cell>
          <cell r="D2031" t="str">
            <v>18"X1000' STANDARD FOIL</v>
          </cell>
          <cell r="E2031" t="str">
            <v>DURABLE PACKAGING</v>
          </cell>
          <cell r="F2031" t="str">
            <v>1RL</v>
          </cell>
          <cell r="G2031">
            <v>9</v>
          </cell>
          <cell r="H2031" t="str">
            <v>Yes</v>
          </cell>
          <cell r="I2031" t="str">
            <v>CS</v>
          </cell>
        </row>
        <row r="2032">
          <cell r="B2032">
            <v>200644</v>
          </cell>
          <cell r="C2032" t="str">
            <v>7900-70</v>
          </cell>
          <cell r="D2032" t="str">
            <v>FULL SIZE FOIL STEAM TABLE PAN</v>
          </cell>
          <cell r="E2032" t="str">
            <v>DURABLE PACKAGING</v>
          </cell>
          <cell r="F2032" t="str">
            <v>50CT</v>
          </cell>
          <cell r="G2032">
            <v>17</v>
          </cell>
          <cell r="H2032" t="str">
            <v>No</v>
          </cell>
          <cell r="I2032" t="str">
            <v>CS</v>
          </cell>
        </row>
        <row r="2033">
          <cell r="B2033">
            <v>200646</v>
          </cell>
          <cell r="C2033" t="str">
            <v>PXT880</v>
          </cell>
          <cell r="D2033" t="str">
            <v>8"X9" PLASTIC HINGED CLAMSHELL</v>
          </cell>
          <cell r="E2033" t="str">
            <v>DURABLE PACKAGING</v>
          </cell>
          <cell r="F2033" t="str">
            <v>250CT</v>
          </cell>
          <cell r="G2033">
            <v>148</v>
          </cell>
          <cell r="H2033" t="str">
            <v>Yes</v>
          </cell>
          <cell r="I2033" t="str">
            <v>CS</v>
          </cell>
        </row>
        <row r="2034">
          <cell r="B2034">
            <v>200648</v>
          </cell>
          <cell r="C2034" t="str">
            <v>PXT900</v>
          </cell>
          <cell r="D2034" t="str">
            <v>9" PLASTIC HINGED CLAMSHELL</v>
          </cell>
          <cell r="E2034" t="str">
            <v>DURABLE PACKAGING</v>
          </cell>
          <cell r="F2034" t="str">
            <v>200CT</v>
          </cell>
          <cell r="G2034">
            <v>18</v>
          </cell>
          <cell r="H2034" t="str">
            <v>Yes</v>
          </cell>
          <cell r="I2034" t="str">
            <v>CS</v>
          </cell>
        </row>
        <row r="2035">
          <cell r="B2035">
            <v>200650</v>
          </cell>
          <cell r="C2035">
            <v>91050</v>
          </cell>
          <cell r="D2035" t="str">
            <v>9"X10.75" POP-UP FOIL</v>
          </cell>
          <cell r="E2035" t="str">
            <v>DURABLE PACKAGING</v>
          </cell>
          <cell r="F2035" t="str">
            <v>6/500CT</v>
          </cell>
          <cell r="G2035">
            <v>45</v>
          </cell>
          <cell r="H2035" t="str">
            <v>Yes</v>
          </cell>
          <cell r="I2035" t="str">
            <v>CS</v>
          </cell>
        </row>
        <row r="2036">
          <cell r="B2036">
            <v>200652</v>
          </cell>
          <cell r="C2036">
            <v>91805</v>
          </cell>
          <cell r="D2036" t="str">
            <v>18"X500' HEAVY DUTY FOIL</v>
          </cell>
          <cell r="E2036" t="str">
            <v>DURABLE PACKAGING</v>
          </cell>
          <cell r="F2036" t="str">
            <v>1RL</v>
          </cell>
          <cell r="G2036">
            <v>128</v>
          </cell>
          <cell r="H2036" t="str">
            <v>Yes</v>
          </cell>
          <cell r="I2036" t="str">
            <v>EA</v>
          </cell>
        </row>
        <row r="2037">
          <cell r="B2037">
            <v>200654</v>
          </cell>
          <cell r="C2037">
            <v>91810</v>
          </cell>
          <cell r="D2037" t="str">
            <v>18"X1000' HEAVY DUTY FOIL</v>
          </cell>
          <cell r="E2037" t="str">
            <v>DURABLE PACKAGING</v>
          </cell>
          <cell r="F2037" t="str">
            <v>1RL</v>
          </cell>
          <cell r="G2037">
            <v>0</v>
          </cell>
          <cell r="H2037" t="str">
            <v>Yes</v>
          </cell>
          <cell r="I2037" t="str">
            <v>CS</v>
          </cell>
        </row>
        <row r="2038">
          <cell r="B2038">
            <v>200656</v>
          </cell>
          <cell r="C2038">
            <v>92410</v>
          </cell>
          <cell r="D2038" t="str">
            <v>24"X1000' HEAVY DUTY FOIL</v>
          </cell>
          <cell r="E2038" t="str">
            <v>DURABLE PACKAGING</v>
          </cell>
          <cell r="F2038" t="str">
            <v>1RL</v>
          </cell>
          <cell r="G2038">
            <v>128</v>
          </cell>
          <cell r="H2038" t="str">
            <v>Yes</v>
          </cell>
          <cell r="I2038" t="str">
            <v>CS</v>
          </cell>
        </row>
        <row r="2039">
          <cell r="B2039">
            <v>200658</v>
          </cell>
          <cell r="C2039" t="str">
            <v>PXT933</v>
          </cell>
          <cell r="D2039" t="str">
            <v>9" 3 COMP PLASTIC CLAMSHELL</v>
          </cell>
          <cell r="E2039" t="str">
            <v>DURABLE PACKAGING</v>
          </cell>
          <cell r="F2039" t="str">
            <v>200CT</v>
          </cell>
          <cell r="G2039">
            <v>34</v>
          </cell>
          <cell r="H2039" t="str">
            <v>Yes</v>
          </cell>
          <cell r="I2039" t="str">
            <v>CS</v>
          </cell>
        </row>
        <row r="2040">
          <cell r="B2040">
            <v>200664</v>
          </cell>
          <cell r="C2040">
            <v>61101</v>
          </cell>
          <cell r="D2040" t="str">
            <v>BREAKFAST KIT COCOA PUFF RS</v>
          </cell>
          <cell r="E2040" t="str">
            <v>EASTSIDE ENTREES</v>
          </cell>
          <cell r="F2040" t="str">
            <v>60CT</v>
          </cell>
          <cell r="G2040">
            <v>134</v>
          </cell>
          <cell r="H2040" t="str">
            <v>Yes</v>
          </cell>
          <cell r="I2040" t="str">
            <v>CS</v>
          </cell>
        </row>
        <row r="2041">
          <cell r="B2041">
            <v>200674</v>
          </cell>
          <cell r="C2041">
            <v>61114</v>
          </cell>
          <cell r="D2041" t="str">
            <v>BREAKFAST BREAK TRIX LS SG</v>
          </cell>
          <cell r="E2041" t="str">
            <v>EASTSIDE ENTREES</v>
          </cell>
          <cell r="F2041" t="str">
            <v>60CT</v>
          </cell>
          <cell r="G2041">
            <v>0</v>
          </cell>
          <cell r="H2041" t="str">
            <v>Yes</v>
          </cell>
          <cell r="I2041" t="str">
            <v>CS</v>
          </cell>
        </row>
        <row r="2042">
          <cell r="B2042">
            <v>200684</v>
          </cell>
          <cell r="C2042">
            <v>80049</v>
          </cell>
          <cell r="D2042" t="str">
            <v>DICED GREEN CHILES</v>
          </cell>
          <cell r="E2042" t="str">
            <v>FIESTA CANNING CO</v>
          </cell>
          <cell r="F2042" t="str">
            <v>6/#10</v>
          </cell>
          <cell r="G2042">
            <v>0</v>
          </cell>
          <cell r="H2042" t="str">
            <v>Yes</v>
          </cell>
          <cell r="I2042" t="str">
            <v>CS</v>
          </cell>
        </row>
        <row r="2043">
          <cell r="B2043">
            <v>200692</v>
          </cell>
          <cell r="C2043">
            <v>45093</v>
          </cell>
          <cell r="D2043" t="str">
            <v>BIG COOKIE OATMEAL RAISIN</v>
          </cell>
          <cell r="E2043" t="str">
            <v>GRANDMAS COOKIES</v>
          </cell>
          <cell r="F2043" t="str">
            <v>60/2.5OZ</v>
          </cell>
          <cell r="G2043">
            <v>0</v>
          </cell>
          <cell r="H2043" t="str">
            <v>Yes</v>
          </cell>
          <cell r="I2043" t="str">
            <v>CS</v>
          </cell>
        </row>
        <row r="2044">
          <cell r="B2044">
            <v>200694</v>
          </cell>
          <cell r="C2044">
            <v>11045</v>
          </cell>
          <cell r="D2044" t="str">
            <v>POTATO CHIPS REGULAR</v>
          </cell>
          <cell r="E2044" t="str">
            <v>LAYS</v>
          </cell>
          <cell r="F2044" t="str">
            <v>104/1OZ</v>
          </cell>
          <cell r="G2044">
            <v>26</v>
          </cell>
          <cell r="H2044" t="str">
            <v>Yes</v>
          </cell>
          <cell r="I2044" t="str">
            <v>CS</v>
          </cell>
        </row>
        <row r="2045">
          <cell r="B2045">
            <v>200696</v>
          </cell>
          <cell r="C2045">
            <v>32430</v>
          </cell>
          <cell r="D2045" t="str">
            <v>PRETZELS CLASSIC TINY TWISTS</v>
          </cell>
          <cell r="E2045" t="str">
            <v>ROLD GOLD</v>
          </cell>
          <cell r="F2045" t="str">
            <v>88/1OZ</v>
          </cell>
          <cell r="G2045">
            <v>27</v>
          </cell>
          <cell r="H2045" t="str">
            <v>Yes</v>
          </cell>
          <cell r="I2045" t="str">
            <v>CS</v>
          </cell>
        </row>
        <row r="2046">
          <cell r="B2046">
            <v>200698</v>
          </cell>
          <cell r="C2046">
            <v>11151</v>
          </cell>
          <cell r="D2046" t="str">
            <v>WG MUTIGRAIN SNACKS ORIGINAL</v>
          </cell>
          <cell r="E2046" t="str">
            <v>SUN CHIPS</v>
          </cell>
          <cell r="F2046" t="str">
            <v>104/1OZ</v>
          </cell>
          <cell r="G2046">
            <v>45</v>
          </cell>
          <cell r="H2046" t="str">
            <v>Yes</v>
          </cell>
          <cell r="I2046" t="str">
            <v>CS</v>
          </cell>
        </row>
        <row r="2047">
          <cell r="B2047">
            <v>200702</v>
          </cell>
          <cell r="C2047">
            <v>45091</v>
          </cell>
          <cell r="D2047" t="str">
            <v>BIG COOKIE PEANUT BUTTER</v>
          </cell>
          <cell r="E2047" t="str">
            <v>GRANDMAS COOKIES</v>
          </cell>
          <cell r="F2047" t="str">
            <v>60/2.5OZ</v>
          </cell>
          <cell r="G2047">
            <v>0</v>
          </cell>
          <cell r="H2047" t="str">
            <v>Yes</v>
          </cell>
          <cell r="I2047" t="str">
            <v>CS</v>
          </cell>
        </row>
        <row r="2048">
          <cell r="B2048">
            <v>200710</v>
          </cell>
          <cell r="C2048">
            <v>19846</v>
          </cell>
          <cell r="D2048" t="str">
            <v>POTATO CHIPS REGULAR</v>
          </cell>
          <cell r="E2048" t="str">
            <v>LAYS</v>
          </cell>
          <cell r="F2048" t="str">
            <v>120/0.5OZ</v>
          </cell>
          <cell r="G2048">
            <v>178</v>
          </cell>
          <cell r="H2048" t="str">
            <v>Yes</v>
          </cell>
          <cell r="I2048" t="str">
            <v>CS</v>
          </cell>
        </row>
        <row r="2049">
          <cell r="B2049">
            <v>200712</v>
          </cell>
          <cell r="C2049">
            <v>19852</v>
          </cell>
          <cell r="D2049" t="str">
            <v>CORN CHIPS ORIGINAL</v>
          </cell>
          <cell r="E2049" t="str">
            <v>FRITO</v>
          </cell>
          <cell r="F2049" t="str">
            <v>120/.75OZ</v>
          </cell>
          <cell r="G2049">
            <v>75</v>
          </cell>
          <cell r="H2049" t="str">
            <v>Yes</v>
          </cell>
          <cell r="I2049" t="str">
            <v>CS</v>
          </cell>
        </row>
        <row r="2050">
          <cell r="B2050">
            <v>200720</v>
          </cell>
          <cell r="C2050">
            <v>31748</v>
          </cell>
          <cell r="D2050" t="str">
            <v>WG REDUCED FAT NACHO CHEESE</v>
          </cell>
          <cell r="E2050" t="str">
            <v>DORITOS</v>
          </cell>
          <cell r="F2050" t="str">
            <v>72/1OZ</v>
          </cell>
          <cell r="G2050">
            <v>791</v>
          </cell>
          <cell r="H2050" t="str">
            <v>Yes</v>
          </cell>
          <cell r="I2050" t="str">
            <v>CS</v>
          </cell>
        </row>
        <row r="2051">
          <cell r="B2051">
            <v>200722</v>
          </cell>
          <cell r="C2051">
            <v>32422</v>
          </cell>
          <cell r="D2051" t="str">
            <v>CRUNCHY FLAMIN HOT</v>
          </cell>
          <cell r="E2051" t="str">
            <v>CHEETOS</v>
          </cell>
          <cell r="F2051" t="str">
            <v>104/1OZ</v>
          </cell>
          <cell r="G2051">
            <v>0</v>
          </cell>
          <cell r="H2051" t="str">
            <v>Yes</v>
          </cell>
          <cell r="I2051" t="str">
            <v>CS</v>
          </cell>
        </row>
        <row r="2052">
          <cell r="B2052">
            <v>200724</v>
          </cell>
          <cell r="C2052">
            <v>36096</v>
          </cell>
          <cell r="D2052" t="str">
            <v>WG REDUCED FAT COOL RANCH</v>
          </cell>
          <cell r="E2052" t="str">
            <v>DORITOS</v>
          </cell>
          <cell r="F2052" t="str">
            <v>72/1OZ</v>
          </cell>
          <cell r="G2052">
            <v>1367</v>
          </cell>
          <cell r="H2052" t="str">
            <v>Yes</v>
          </cell>
          <cell r="I2052" t="str">
            <v>CS</v>
          </cell>
        </row>
        <row r="2053">
          <cell r="B2053">
            <v>200726</v>
          </cell>
          <cell r="C2053">
            <v>36098</v>
          </cell>
          <cell r="D2053" t="str">
            <v>WG CHILI CHEESE FANTASTIX</v>
          </cell>
          <cell r="E2053" t="str">
            <v>CHEETOS</v>
          </cell>
          <cell r="F2053" t="str">
            <v>104/1OZ</v>
          </cell>
          <cell r="G2053">
            <v>0</v>
          </cell>
          <cell r="H2053" t="str">
            <v>Yes</v>
          </cell>
          <cell r="I2053" t="str">
            <v>CS</v>
          </cell>
        </row>
        <row r="2054">
          <cell r="B2054">
            <v>200728</v>
          </cell>
          <cell r="C2054">
            <v>36308</v>
          </cell>
          <cell r="D2054" t="str">
            <v>MUNCHIE MIX KID'S</v>
          </cell>
          <cell r="E2054" t="str">
            <v>QUAKER</v>
          </cell>
          <cell r="F2054" t="str">
            <v>104/.875OZ</v>
          </cell>
          <cell r="G2054">
            <v>57</v>
          </cell>
          <cell r="H2054" t="str">
            <v>Yes</v>
          </cell>
          <cell r="I2054" t="str">
            <v>CS</v>
          </cell>
        </row>
        <row r="2055">
          <cell r="B2055">
            <v>200730</v>
          </cell>
          <cell r="C2055">
            <v>42537</v>
          </cell>
          <cell r="D2055" t="str">
            <v>SCOOPS BAKED TOSTITO WG</v>
          </cell>
          <cell r="E2055" t="str">
            <v>TOSTITOS</v>
          </cell>
          <cell r="F2055" t="str">
            <v>72/.875OZ</v>
          </cell>
          <cell r="G2055">
            <v>61</v>
          </cell>
          <cell r="H2055" t="str">
            <v>Yes</v>
          </cell>
          <cell r="I2055" t="str">
            <v>CS</v>
          </cell>
        </row>
        <row r="2056">
          <cell r="B2056">
            <v>200734</v>
          </cell>
          <cell r="C2056">
            <v>44355</v>
          </cell>
          <cell r="D2056" t="str">
            <v>CORN CHIPS ORIGINAL</v>
          </cell>
          <cell r="E2056" t="str">
            <v>FRITOS</v>
          </cell>
          <cell r="F2056" t="str">
            <v>64/2OZ</v>
          </cell>
          <cell r="G2056">
            <v>1</v>
          </cell>
          <cell r="H2056" t="str">
            <v>Yes</v>
          </cell>
          <cell r="I2056" t="str">
            <v>CS</v>
          </cell>
        </row>
        <row r="2057">
          <cell r="B2057">
            <v>200736</v>
          </cell>
          <cell r="C2057">
            <v>44358</v>
          </cell>
          <cell r="D2057" t="str">
            <v>KC MASTERPIECE CHIPS</v>
          </cell>
          <cell r="E2057" t="str">
            <v>LAYS</v>
          </cell>
          <cell r="F2057" t="str">
            <v>64/1.5OZ</v>
          </cell>
          <cell r="G2057">
            <v>12</v>
          </cell>
          <cell r="H2057" t="str">
            <v>Yes</v>
          </cell>
          <cell r="I2057" t="str">
            <v>CS</v>
          </cell>
        </row>
        <row r="2058">
          <cell r="B2058">
            <v>200738</v>
          </cell>
          <cell r="C2058">
            <v>44359</v>
          </cell>
          <cell r="D2058" t="str">
            <v>POTATO CHIPS REGULAR</v>
          </cell>
          <cell r="E2058" t="str">
            <v>LAYS</v>
          </cell>
          <cell r="F2058" t="str">
            <v>64/1.5OZ</v>
          </cell>
          <cell r="G2058">
            <v>3</v>
          </cell>
          <cell r="H2058" t="str">
            <v>Yes</v>
          </cell>
          <cell r="I2058" t="str">
            <v>CS</v>
          </cell>
        </row>
        <row r="2059">
          <cell r="B2059">
            <v>200740</v>
          </cell>
          <cell r="C2059">
            <v>44361</v>
          </cell>
          <cell r="D2059" t="str">
            <v>SOUR CREAM &amp; ONION</v>
          </cell>
          <cell r="E2059" t="str">
            <v>LAYS</v>
          </cell>
          <cell r="F2059" t="str">
            <v>64/1.5OZ</v>
          </cell>
          <cell r="G2059">
            <v>0</v>
          </cell>
          <cell r="H2059" t="str">
            <v>Yes</v>
          </cell>
          <cell r="I2059" t="str">
            <v>CS</v>
          </cell>
        </row>
        <row r="2060">
          <cell r="B2060">
            <v>200742</v>
          </cell>
          <cell r="C2060">
            <v>44365</v>
          </cell>
          <cell r="D2060" t="str">
            <v>RIDGED POTATO CHIPS CHEDR &amp; SC</v>
          </cell>
          <cell r="E2060" t="str">
            <v>RUFFLES</v>
          </cell>
          <cell r="F2060" t="str">
            <v>64/1.5OZ</v>
          </cell>
          <cell r="G2060">
            <v>0</v>
          </cell>
          <cell r="H2060" t="str">
            <v>Yes</v>
          </cell>
          <cell r="I2060" t="str">
            <v>CS</v>
          </cell>
        </row>
        <row r="2061">
          <cell r="B2061">
            <v>200744</v>
          </cell>
          <cell r="C2061">
            <v>44366</v>
          </cell>
          <cell r="D2061" t="str">
            <v>CRUNCHY REGULAR</v>
          </cell>
          <cell r="E2061" t="str">
            <v>CHEETOS</v>
          </cell>
          <cell r="F2061" t="str">
            <v>64/2OZ</v>
          </cell>
          <cell r="G2061">
            <v>0</v>
          </cell>
          <cell r="H2061" t="str">
            <v>Yes</v>
          </cell>
          <cell r="I2061" t="str">
            <v>CS</v>
          </cell>
        </row>
        <row r="2062">
          <cell r="B2062">
            <v>200746</v>
          </cell>
          <cell r="C2062">
            <v>44368</v>
          </cell>
          <cell r="D2062" t="str">
            <v>FLAMIN HOT</v>
          </cell>
          <cell r="E2062" t="str">
            <v>CHEETOS</v>
          </cell>
          <cell r="F2062" t="str">
            <v>64/2OZ</v>
          </cell>
          <cell r="G2062">
            <v>3</v>
          </cell>
          <cell r="H2062" t="str">
            <v>Yes</v>
          </cell>
          <cell r="I2062" t="str">
            <v>CS</v>
          </cell>
        </row>
        <row r="2063">
          <cell r="B2063">
            <v>200748</v>
          </cell>
          <cell r="C2063">
            <v>44374</v>
          </cell>
          <cell r="D2063" t="str">
            <v>COOL RANCH</v>
          </cell>
          <cell r="E2063" t="str">
            <v>DORITOS</v>
          </cell>
          <cell r="F2063" t="str">
            <v>64/1.75OZ</v>
          </cell>
          <cell r="G2063">
            <v>0</v>
          </cell>
          <cell r="H2063" t="str">
            <v>Yes</v>
          </cell>
          <cell r="I2063" t="str">
            <v>CS</v>
          </cell>
        </row>
        <row r="2064">
          <cell r="B2064">
            <v>200750</v>
          </cell>
          <cell r="C2064">
            <v>44375</v>
          </cell>
          <cell r="D2064" t="str">
            <v>NACHO CHEESE</v>
          </cell>
          <cell r="E2064" t="str">
            <v>DORITOS</v>
          </cell>
          <cell r="F2064" t="str">
            <v>64/1.75OZ</v>
          </cell>
          <cell r="G2064">
            <v>0</v>
          </cell>
          <cell r="H2064" t="str">
            <v>Yes</v>
          </cell>
          <cell r="I2064" t="str">
            <v>CS</v>
          </cell>
        </row>
        <row r="2065">
          <cell r="B2065">
            <v>200752</v>
          </cell>
          <cell r="C2065">
            <v>44387</v>
          </cell>
          <cell r="D2065" t="str">
            <v>CHEDDAR MUNCHIE MIX</v>
          </cell>
          <cell r="E2065" t="str">
            <v>QUAKER</v>
          </cell>
          <cell r="F2065" t="str">
            <v>64/1.75OZ</v>
          </cell>
          <cell r="G2065">
            <v>1</v>
          </cell>
          <cell r="H2065" t="str">
            <v>Yes</v>
          </cell>
          <cell r="I2065" t="str">
            <v>CS</v>
          </cell>
        </row>
        <row r="2066">
          <cell r="B2066">
            <v>200754</v>
          </cell>
          <cell r="C2066">
            <v>44388</v>
          </cell>
          <cell r="D2066" t="str">
            <v>FLAMIN HOT MUNCHIE MIX</v>
          </cell>
          <cell r="E2066" t="str">
            <v>QUAKER</v>
          </cell>
          <cell r="F2066" t="str">
            <v>64/2OZ</v>
          </cell>
          <cell r="G2066">
            <v>6</v>
          </cell>
          <cell r="H2066" t="str">
            <v>Yes</v>
          </cell>
          <cell r="I2066" t="str">
            <v>CS</v>
          </cell>
        </row>
        <row r="2067">
          <cell r="B2067">
            <v>200758</v>
          </cell>
          <cell r="C2067">
            <v>44391</v>
          </cell>
          <cell r="D2067" t="str">
            <v>PRETZELS CLASSIC TINY TWISTS</v>
          </cell>
          <cell r="E2067" t="str">
            <v>ROLD GOLD</v>
          </cell>
          <cell r="F2067" t="str">
            <v>64/2OZ</v>
          </cell>
          <cell r="G2067">
            <v>2</v>
          </cell>
          <cell r="H2067" t="str">
            <v>Yes</v>
          </cell>
          <cell r="I2067" t="str">
            <v>CS</v>
          </cell>
        </row>
        <row r="2068">
          <cell r="B2068">
            <v>200760</v>
          </cell>
          <cell r="C2068">
            <v>44395</v>
          </cell>
          <cell r="D2068" t="str">
            <v>BAKED BBQ POTATO CHIPS</v>
          </cell>
          <cell r="E2068" t="str">
            <v>LAYS</v>
          </cell>
          <cell r="F2068" t="str">
            <v>64/1.125OZ</v>
          </cell>
          <cell r="G2068">
            <v>10</v>
          </cell>
          <cell r="H2068" t="str">
            <v>Yes</v>
          </cell>
          <cell r="I2068" t="str">
            <v>CS</v>
          </cell>
        </row>
        <row r="2069">
          <cell r="B2069">
            <v>200762</v>
          </cell>
          <cell r="C2069">
            <v>44396</v>
          </cell>
          <cell r="D2069" t="str">
            <v>BAKED POTATO CHIPS</v>
          </cell>
          <cell r="E2069" t="str">
            <v>LAYS</v>
          </cell>
          <cell r="F2069" t="str">
            <v>64/1.125OZ</v>
          </cell>
          <cell r="G2069">
            <v>92</v>
          </cell>
          <cell r="H2069" t="str">
            <v>Yes</v>
          </cell>
          <cell r="I2069" t="str">
            <v>CS</v>
          </cell>
        </row>
        <row r="2070">
          <cell r="B2070">
            <v>200766</v>
          </cell>
          <cell r="C2070">
            <v>44398</v>
          </cell>
          <cell r="D2070" t="str">
            <v>BAKED SOUR CREAM &amp; ONION</v>
          </cell>
          <cell r="E2070" t="str">
            <v>LAYS</v>
          </cell>
          <cell r="F2070" t="str">
            <v>64/1.125OZ</v>
          </cell>
          <cell r="G2070">
            <v>4</v>
          </cell>
          <cell r="H2070" t="str">
            <v>Yes</v>
          </cell>
          <cell r="I2070" t="str">
            <v>CS</v>
          </cell>
        </row>
        <row r="2071">
          <cell r="B2071">
            <v>200768</v>
          </cell>
          <cell r="C2071">
            <v>44399</v>
          </cell>
          <cell r="D2071" t="str">
            <v>ONION SNACKS</v>
          </cell>
          <cell r="E2071" t="str">
            <v>FUNYUNS</v>
          </cell>
          <cell r="F2071" t="str">
            <v>64/1.25OZ</v>
          </cell>
          <cell r="G2071">
            <v>2</v>
          </cell>
          <cell r="H2071" t="str">
            <v>Yes</v>
          </cell>
          <cell r="I2071" t="str">
            <v>CS</v>
          </cell>
        </row>
        <row r="2072">
          <cell r="B2072">
            <v>200774</v>
          </cell>
          <cell r="C2072">
            <v>44425</v>
          </cell>
          <cell r="D2072" t="str">
            <v>WG ORIGINAL SUNCHIPS</v>
          </cell>
          <cell r="E2072" t="str">
            <v>SUN CHIPS</v>
          </cell>
          <cell r="F2072" t="str">
            <v>64/1.5OZ</v>
          </cell>
          <cell r="G2072">
            <v>158</v>
          </cell>
          <cell r="H2072" t="str">
            <v>Yes</v>
          </cell>
          <cell r="I2072" t="str">
            <v>CS</v>
          </cell>
        </row>
        <row r="2073">
          <cell r="B2073">
            <v>200776</v>
          </cell>
          <cell r="C2073">
            <v>44426</v>
          </cell>
          <cell r="D2073" t="str">
            <v>MULTIGRAIN FRENCH ONION</v>
          </cell>
          <cell r="E2073" t="str">
            <v>SUN CHIPS</v>
          </cell>
          <cell r="F2073" t="str">
            <v>64/1.5OZ</v>
          </cell>
          <cell r="G2073">
            <v>0</v>
          </cell>
          <cell r="H2073" t="str">
            <v>Yes</v>
          </cell>
          <cell r="I2073" t="str">
            <v>CS</v>
          </cell>
        </row>
        <row r="2074">
          <cell r="B2074">
            <v>200778</v>
          </cell>
          <cell r="C2074">
            <v>44427</v>
          </cell>
          <cell r="D2074" t="str">
            <v>MULTIGRAIN HARVEST CHEDDAR</v>
          </cell>
          <cell r="E2074" t="str">
            <v>SUN CHIPS</v>
          </cell>
          <cell r="F2074" t="str">
            <v>64/1.5OZ</v>
          </cell>
          <cell r="G2074">
            <v>70</v>
          </cell>
          <cell r="H2074" t="str">
            <v>Yes</v>
          </cell>
          <cell r="I2074" t="str">
            <v>CS</v>
          </cell>
        </row>
        <row r="2075">
          <cell r="B2075">
            <v>200780</v>
          </cell>
          <cell r="C2075">
            <v>44428</v>
          </cell>
          <cell r="D2075" t="str">
            <v>MULTIGRAIN GARDEN SALSA</v>
          </cell>
          <cell r="E2075" t="str">
            <v>SUN CHIPS</v>
          </cell>
          <cell r="F2075" t="str">
            <v>64/1.5OZ</v>
          </cell>
          <cell r="G2075">
            <v>1</v>
          </cell>
          <cell r="H2075" t="str">
            <v>Yes</v>
          </cell>
          <cell r="I2075" t="str">
            <v>CS</v>
          </cell>
        </row>
        <row r="2076">
          <cell r="B2076">
            <v>200784</v>
          </cell>
          <cell r="C2076">
            <v>44458</v>
          </cell>
          <cell r="D2076" t="str">
            <v>BAKED FLAMIN HOT</v>
          </cell>
          <cell r="E2076" t="str">
            <v>CHEETOS</v>
          </cell>
          <cell r="F2076" t="str">
            <v>64/1.5OZ</v>
          </cell>
          <cell r="G2076">
            <v>0</v>
          </cell>
          <cell r="H2076" t="str">
            <v>Yes</v>
          </cell>
          <cell r="I2076" t="str">
            <v>CS</v>
          </cell>
        </row>
        <row r="2077">
          <cell r="B2077">
            <v>200786</v>
          </cell>
          <cell r="C2077">
            <v>44459</v>
          </cell>
          <cell r="D2077" t="str">
            <v>BAKED CRUNCHY</v>
          </cell>
          <cell r="E2077" t="str">
            <v>CHEETOS</v>
          </cell>
          <cell r="F2077" t="str">
            <v>64/1.5OZ</v>
          </cell>
          <cell r="G2077">
            <v>-1</v>
          </cell>
          <cell r="H2077" t="str">
            <v>Yes</v>
          </cell>
          <cell r="I2077" t="str">
            <v>CS</v>
          </cell>
        </row>
        <row r="2078">
          <cell r="B2078">
            <v>200788</v>
          </cell>
          <cell r="C2078">
            <v>47751</v>
          </cell>
          <cell r="D2078" t="str">
            <v>CORN TORTILLA CHIPS</v>
          </cell>
          <cell r="E2078" t="str">
            <v>SANTITAS</v>
          </cell>
          <cell r="F2078" t="str">
            <v>8/16OZ</v>
          </cell>
          <cell r="G2078">
            <v>0</v>
          </cell>
          <cell r="H2078" t="str">
            <v>Yes</v>
          </cell>
          <cell r="I2078" t="str">
            <v>CS</v>
          </cell>
        </row>
        <row r="2079">
          <cell r="B2079">
            <v>200790</v>
          </cell>
          <cell r="C2079" t="str">
            <v>415339/G03200</v>
          </cell>
          <cell r="D2079" t="str">
            <v>JALAPENO CHEESE SAUCE</v>
          </cell>
          <cell r="E2079" t="str">
            <v>GEHL'S GUERNEY FARMS</v>
          </cell>
          <cell r="F2079" t="str">
            <v>6/#10</v>
          </cell>
          <cell r="G2079">
            <v>8</v>
          </cell>
          <cell r="H2079" t="str">
            <v>Yes</v>
          </cell>
          <cell r="I2079" t="str">
            <v>CS</v>
          </cell>
        </row>
        <row r="2080">
          <cell r="B2080">
            <v>200792</v>
          </cell>
          <cell r="C2080" t="str">
            <v>415340/G03204</v>
          </cell>
          <cell r="D2080" t="str">
            <v>MILD CHEESE SAUCE</v>
          </cell>
          <cell r="E2080" t="str">
            <v>GEHL'S GUERNEY FARMS</v>
          </cell>
          <cell r="F2080" t="str">
            <v>6/#10</v>
          </cell>
          <cell r="G2080">
            <v>0</v>
          </cell>
          <cell r="H2080" t="str">
            <v>Yes</v>
          </cell>
          <cell r="I2080" t="str">
            <v>CS</v>
          </cell>
        </row>
        <row r="2081">
          <cell r="B2081">
            <v>200818</v>
          </cell>
          <cell r="C2081">
            <v>11510</v>
          </cell>
          <cell r="D2081" t="str">
            <v>SCOOBY DOO FRUIT SNACKS</v>
          </cell>
          <cell r="E2081" t="str">
            <v>GENERAL MILLS</v>
          </cell>
          <cell r="F2081" t="str">
            <v>96/.9OZ</v>
          </cell>
          <cell r="G2081">
            <v>39</v>
          </cell>
          <cell r="H2081" t="str">
            <v>Yes</v>
          </cell>
          <cell r="I2081" t="str">
            <v>CS</v>
          </cell>
        </row>
        <row r="2082">
          <cell r="B2082">
            <v>200822</v>
          </cell>
          <cell r="C2082">
            <v>1600011561</v>
          </cell>
          <cell r="D2082" t="str">
            <v>CRAZY COLOR FRUIT ROLL-UP</v>
          </cell>
          <cell r="E2082" t="str">
            <v>GENERAL MILLS</v>
          </cell>
          <cell r="F2082" t="str">
            <v>96CT/.5OZ</v>
          </cell>
          <cell r="G2082">
            <v>16</v>
          </cell>
          <cell r="H2082" t="str">
            <v>Yes</v>
          </cell>
          <cell r="I2082" t="str">
            <v>CS</v>
          </cell>
        </row>
        <row r="2083">
          <cell r="B2083">
            <v>200824</v>
          </cell>
          <cell r="C2083">
            <v>1600011566</v>
          </cell>
          <cell r="D2083" t="str">
            <v>HOT COLORS FRUIT ROLL-UP</v>
          </cell>
          <cell r="E2083" t="str">
            <v>GENERAL MILLS</v>
          </cell>
          <cell r="F2083" t="str">
            <v>96CT/.5OZ</v>
          </cell>
          <cell r="G2083">
            <v>0</v>
          </cell>
          <cell r="H2083" t="str">
            <v>Yes</v>
          </cell>
          <cell r="I2083" t="str">
            <v>CS</v>
          </cell>
        </row>
        <row r="2084">
          <cell r="B2084">
            <v>200826</v>
          </cell>
          <cell r="C2084">
            <v>1600011582</v>
          </cell>
          <cell r="D2084" t="str">
            <v>OATS'N HONEY BAR</v>
          </cell>
          <cell r="E2084" t="str">
            <v>NATURE VALLEY</v>
          </cell>
          <cell r="F2084" t="str">
            <v>144/.74OZ</v>
          </cell>
          <cell r="G2084">
            <v>45</v>
          </cell>
          <cell r="H2084" t="str">
            <v>Yes</v>
          </cell>
          <cell r="I2084" t="str">
            <v>CS</v>
          </cell>
        </row>
        <row r="2085">
          <cell r="B2085">
            <v>200830</v>
          </cell>
          <cell r="C2085">
            <v>11700</v>
          </cell>
          <cell r="D2085" t="str">
            <v>FRUIT BY THE FOOT</v>
          </cell>
          <cell r="E2085" t="str">
            <v>GENERAL MILLS</v>
          </cell>
          <cell r="F2085" t="str">
            <v>96CT/.75OZ</v>
          </cell>
          <cell r="G2085">
            <v>0</v>
          </cell>
          <cell r="H2085" t="str">
            <v>Yes</v>
          </cell>
          <cell r="I2085" t="str">
            <v>CS</v>
          </cell>
        </row>
        <row r="2086">
          <cell r="B2086">
            <v>200834</v>
          </cell>
          <cell r="C2086">
            <v>11768</v>
          </cell>
          <cell r="D2086" t="str">
            <v>WG FROSTED CORN FLAKES CEREAL</v>
          </cell>
          <cell r="E2086" t="str">
            <v>GENERAL MILLS</v>
          </cell>
          <cell r="F2086" t="str">
            <v>96/1OZ</v>
          </cell>
          <cell r="G2086">
            <v>811</v>
          </cell>
          <cell r="H2086" t="str">
            <v>Yes</v>
          </cell>
          <cell r="I2086" t="str">
            <v>CS</v>
          </cell>
        </row>
        <row r="2087">
          <cell r="B2087">
            <v>200836</v>
          </cell>
          <cell r="C2087">
            <v>11813</v>
          </cell>
          <cell r="D2087" t="str">
            <v>CINNAMON TOAST CRUNCH CEREAL</v>
          </cell>
          <cell r="E2087" t="str">
            <v>GENERAL MILLS</v>
          </cell>
          <cell r="F2087" t="str">
            <v>4/45OZ</v>
          </cell>
          <cell r="G2087">
            <v>0</v>
          </cell>
          <cell r="H2087" t="str">
            <v>Yes</v>
          </cell>
          <cell r="I2087" t="str">
            <v>CS</v>
          </cell>
        </row>
        <row r="2088">
          <cell r="B2088">
            <v>200838</v>
          </cell>
          <cell r="C2088">
            <v>11815</v>
          </cell>
          <cell r="D2088" t="str">
            <v>WG CEREAL CINN TOAST CRUNCH</v>
          </cell>
          <cell r="E2088" t="str">
            <v>GENERAL MILLS</v>
          </cell>
          <cell r="F2088" t="str">
            <v>96/1OZ</v>
          </cell>
          <cell r="G2088">
            <v>2048</v>
          </cell>
          <cell r="H2088" t="str">
            <v>Yes</v>
          </cell>
          <cell r="I2088" t="str">
            <v>CS</v>
          </cell>
        </row>
        <row r="2089">
          <cell r="B2089">
            <v>200840</v>
          </cell>
          <cell r="C2089">
            <v>11918</v>
          </cell>
          <cell r="D2089" t="str">
            <v>CEREAL WG HNY NUT CHEERIO BOWL</v>
          </cell>
          <cell r="E2089" t="str">
            <v>GENERAL MILLS</v>
          </cell>
          <cell r="F2089" t="str">
            <v>96/1OZ</v>
          </cell>
          <cell r="G2089">
            <v>2070</v>
          </cell>
          <cell r="H2089" t="str">
            <v>Yes</v>
          </cell>
          <cell r="I2089" t="str">
            <v>CS</v>
          </cell>
        </row>
        <row r="2090">
          <cell r="B2090">
            <v>200848</v>
          </cell>
          <cell r="C2090">
            <v>11942</v>
          </cell>
          <cell r="D2090" t="str">
            <v>KIX CEREAL</v>
          </cell>
          <cell r="E2090" t="str">
            <v>GENERAL MILLS</v>
          </cell>
          <cell r="F2090" t="str">
            <v>96CT</v>
          </cell>
          <cell r="G2090">
            <v>341</v>
          </cell>
          <cell r="H2090" t="str">
            <v>Yes</v>
          </cell>
          <cell r="I2090" t="str">
            <v>CS</v>
          </cell>
        </row>
        <row r="2091">
          <cell r="B2091">
            <v>200850</v>
          </cell>
          <cell r="C2091">
            <v>11943</v>
          </cell>
          <cell r="D2091" t="str">
            <v>WG GOLDEN GRAHAMS CEREAL</v>
          </cell>
          <cell r="E2091" t="str">
            <v>GENERAL MILLS</v>
          </cell>
          <cell r="F2091" t="str">
            <v>96/1OZ</v>
          </cell>
          <cell r="G2091">
            <v>883</v>
          </cell>
          <cell r="H2091" t="str">
            <v>Yes</v>
          </cell>
          <cell r="I2091" t="str">
            <v>CS</v>
          </cell>
        </row>
        <row r="2092">
          <cell r="B2092">
            <v>200854</v>
          </cell>
          <cell r="C2092">
            <v>11963</v>
          </cell>
          <cell r="D2092" t="str">
            <v>TRIX CEREAL</v>
          </cell>
          <cell r="E2092" t="str">
            <v>GENERAL MILLS</v>
          </cell>
          <cell r="F2092" t="str">
            <v>4/32OZ</v>
          </cell>
          <cell r="G2092">
            <v>0</v>
          </cell>
          <cell r="H2092" t="str">
            <v>Yes</v>
          </cell>
          <cell r="I2092" t="str">
            <v>CS</v>
          </cell>
        </row>
        <row r="2093">
          <cell r="B2093">
            <v>200866</v>
          </cell>
          <cell r="C2093">
            <v>11977</v>
          </cell>
          <cell r="D2093" t="str">
            <v>CHEERIOS CEREAL</v>
          </cell>
          <cell r="E2093" t="str">
            <v>GENERAL MILLS</v>
          </cell>
          <cell r="F2093" t="str">
            <v>4/29OZ</v>
          </cell>
          <cell r="G2093">
            <v>2</v>
          </cell>
          <cell r="H2093" t="str">
            <v>Yes</v>
          </cell>
          <cell r="I2093" t="str">
            <v>CS</v>
          </cell>
        </row>
        <row r="2094">
          <cell r="B2094">
            <v>200868</v>
          </cell>
          <cell r="C2094">
            <v>11987</v>
          </cell>
          <cell r="D2094" t="str">
            <v>LOWFAT GRANOLA FRUIT MEDLEY</v>
          </cell>
          <cell r="E2094" t="str">
            <v>GENERAL MILLS</v>
          </cell>
          <cell r="F2094" t="str">
            <v>4/50OZ</v>
          </cell>
          <cell r="G2094">
            <v>1</v>
          </cell>
          <cell r="H2094" t="str">
            <v>Yes</v>
          </cell>
          <cell r="I2094" t="str">
            <v>CS</v>
          </cell>
        </row>
        <row r="2095">
          <cell r="B2095">
            <v>200870</v>
          </cell>
          <cell r="C2095">
            <v>11988</v>
          </cell>
          <cell r="D2095" t="str">
            <v>HONEY NUT CHEERIOS CEREAL</v>
          </cell>
          <cell r="E2095" t="str">
            <v>GENERAL MILLS</v>
          </cell>
          <cell r="F2095" t="str">
            <v>4/39OZ</v>
          </cell>
          <cell r="G2095">
            <v>0</v>
          </cell>
          <cell r="H2095" t="str">
            <v>Yes</v>
          </cell>
          <cell r="I2095" t="str">
            <v>CS</v>
          </cell>
        </row>
        <row r="2096">
          <cell r="B2096">
            <v>200872</v>
          </cell>
          <cell r="C2096">
            <v>11998</v>
          </cell>
          <cell r="D2096" t="str">
            <v>LUCKY CHARMS CEREAL</v>
          </cell>
          <cell r="E2096" t="str">
            <v>GENERAL MILLS</v>
          </cell>
          <cell r="F2096" t="str">
            <v>4/35OZ</v>
          </cell>
          <cell r="G2096">
            <v>18</v>
          </cell>
          <cell r="H2096" t="str">
            <v>Yes</v>
          </cell>
          <cell r="I2096" t="str">
            <v>CS</v>
          </cell>
        </row>
        <row r="2097">
          <cell r="B2097">
            <v>200874</v>
          </cell>
          <cell r="C2097">
            <v>11999</v>
          </cell>
          <cell r="D2097" t="str">
            <v>COCOA PUFFS CEREAL</v>
          </cell>
          <cell r="E2097" t="str">
            <v>GENERAL MILLS</v>
          </cell>
          <cell r="F2097" t="str">
            <v>4/35OZ</v>
          </cell>
          <cell r="G2097">
            <v>0</v>
          </cell>
          <cell r="H2097" t="str">
            <v>Yes</v>
          </cell>
          <cell r="I2097" t="str">
            <v>CS</v>
          </cell>
        </row>
        <row r="2098">
          <cell r="B2098">
            <v>200876</v>
          </cell>
          <cell r="C2098">
            <v>12392</v>
          </cell>
          <cell r="D2098" t="str">
            <v>TOTAL RAISIN BRAN CEREAL</v>
          </cell>
          <cell r="E2098" t="str">
            <v>GENERAL MILLS</v>
          </cell>
          <cell r="F2098" t="str">
            <v>96CT/1.19O</v>
          </cell>
          <cell r="G2098">
            <v>8</v>
          </cell>
          <cell r="H2098" t="str">
            <v>Yes</v>
          </cell>
          <cell r="I2098" t="str">
            <v>CS</v>
          </cell>
        </row>
        <row r="2099">
          <cell r="B2099">
            <v>200878</v>
          </cell>
          <cell r="C2099">
            <v>12400</v>
          </cell>
          <cell r="D2099" t="str">
            <v>WG TRADITIONAL CHEX MIX</v>
          </cell>
          <cell r="E2099" t="str">
            <v>GENERAL MILLS</v>
          </cell>
          <cell r="F2099" t="str">
            <v>60/1.75OZ</v>
          </cell>
          <cell r="G2099">
            <v>16</v>
          </cell>
          <cell r="H2099" t="str">
            <v>Yes</v>
          </cell>
          <cell r="I2099" t="str">
            <v>CS</v>
          </cell>
        </row>
        <row r="2100">
          <cell r="B2100">
            <v>200880</v>
          </cell>
          <cell r="C2100">
            <v>13325</v>
          </cell>
          <cell r="D2100" t="str">
            <v>RICE CHEX CEREAL</v>
          </cell>
          <cell r="E2100" t="str">
            <v>GENERAL MILLS</v>
          </cell>
          <cell r="F2100" t="str">
            <v>4/33OZ</v>
          </cell>
          <cell r="G2100">
            <v>0</v>
          </cell>
          <cell r="H2100" t="str">
            <v>Yes</v>
          </cell>
          <cell r="I2100" t="str">
            <v>CS</v>
          </cell>
        </row>
        <row r="2101">
          <cell r="B2101">
            <v>200890</v>
          </cell>
          <cell r="C2101">
            <v>17733</v>
          </cell>
          <cell r="D2101" t="str">
            <v>WG CINN TOAST CRUNCH POUCH</v>
          </cell>
          <cell r="E2101" t="str">
            <v>GENERAL MILLS</v>
          </cell>
          <cell r="F2101" t="str">
            <v>96CT/1OZ</v>
          </cell>
          <cell r="G2101">
            <v>0</v>
          </cell>
          <cell r="H2101" t="str">
            <v>Yes</v>
          </cell>
          <cell r="I2101" t="str">
            <v>CS</v>
          </cell>
        </row>
        <row r="2102">
          <cell r="B2102">
            <v>200906</v>
          </cell>
          <cell r="C2102">
            <v>28931</v>
          </cell>
          <cell r="D2102" t="str">
            <v>CHEERIOS CEREAL</v>
          </cell>
          <cell r="E2102" t="str">
            <v>GENERAL MILLS</v>
          </cell>
          <cell r="F2102" t="str">
            <v>60/1.3OZ</v>
          </cell>
          <cell r="G2102">
            <v>1</v>
          </cell>
          <cell r="H2102" t="str">
            <v>Yes</v>
          </cell>
          <cell r="I2102" t="str">
            <v>CS</v>
          </cell>
        </row>
        <row r="2103">
          <cell r="B2103">
            <v>200908</v>
          </cell>
          <cell r="C2103">
            <v>28933</v>
          </cell>
          <cell r="D2103" t="str">
            <v>HONEY NUT CHEERIOS CEREAL</v>
          </cell>
          <cell r="E2103" t="str">
            <v>GENERAL MILLS</v>
          </cell>
          <cell r="F2103" t="str">
            <v>60/1.8OZ</v>
          </cell>
          <cell r="G2103">
            <v>7</v>
          </cell>
          <cell r="H2103" t="str">
            <v>Yes</v>
          </cell>
          <cell r="I2103" t="str">
            <v>CS</v>
          </cell>
        </row>
        <row r="2104">
          <cell r="B2104">
            <v>200910</v>
          </cell>
          <cell r="C2104">
            <v>29162</v>
          </cell>
          <cell r="D2104" t="str">
            <v>RED SUG STRAW FRUIT ROLL-UP IW</v>
          </cell>
          <cell r="E2104" t="str">
            <v>GENERAL MILLS</v>
          </cell>
          <cell r="F2104" t="str">
            <v>96CT</v>
          </cell>
          <cell r="G2104">
            <v>0</v>
          </cell>
          <cell r="H2104" t="str">
            <v>Yes</v>
          </cell>
          <cell r="I2104" t="str">
            <v>CS</v>
          </cell>
        </row>
        <row r="2105">
          <cell r="B2105">
            <v>200914</v>
          </cell>
          <cell r="C2105">
            <v>29444</v>
          </cell>
          <cell r="D2105" t="str">
            <v>25% LSS CINN TST CRNCH BOWL WG</v>
          </cell>
          <cell r="E2105" t="str">
            <v>GENERAL MILLS</v>
          </cell>
          <cell r="F2105" t="str">
            <v>96/1OZ</v>
          </cell>
          <cell r="G2105">
            <v>1832</v>
          </cell>
          <cell r="H2105" t="str">
            <v>Yes</v>
          </cell>
          <cell r="I2105" t="str">
            <v>CS</v>
          </cell>
        </row>
        <row r="2106">
          <cell r="B2106">
            <v>200918</v>
          </cell>
          <cell r="C2106">
            <v>33530</v>
          </cell>
          <cell r="D2106" t="str">
            <v>OATS'N HONEY BAR</v>
          </cell>
          <cell r="E2106" t="str">
            <v>NATURE VALLEY</v>
          </cell>
          <cell r="F2106" t="str">
            <v>6-18/1.5OZ</v>
          </cell>
          <cell r="G2106">
            <v>7</v>
          </cell>
          <cell r="H2106" t="str">
            <v>Yes</v>
          </cell>
          <cell r="I2106" t="str">
            <v>CS</v>
          </cell>
        </row>
        <row r="2107">
          <cell r="B2107">
            <v>200924</v>
          </cell>
          <cell r="C2107">
            <v>41574</v>
          </cell>
          <cell r="D2107" t="str">
            <v>WG GOLDEN GRAHAMS CEREAL POUCH</v>
          </cell>
          <cell r="E2107" t="str">
            <v>GENERAL MILLS</v>
          </cell>
          <cell r="F2107" t="str">
            <v>96CT/1OZ</v>
          </cell>
          <cell r="G2107">
            <v>0</v>
          </cell>
          <cell r="H2107" t="str">
            <v>Yes</v>
          </cell>
          <cell r="I2107" t="str">
            <v>CS</v>
          </cell>
        </row>
        <row r="2108">
          <cell r="B2108">
            <v>200928</v>
          </cell>
          <cell r="C2108">
            <v>42068</v>
          </cell>
          <cell r="D2108" t="str">
            <v>ALMOND SWT &amp; SLTY BAR IW</v>
          </cell>
          <cell r="E2108" t="str">
            <v>NATURE VALLEY</v>
          </cell>
          <cell r="F2108" t="str">
            <v>128/1.2OZ</v>
          </cell>
          <cell r="G2108">
            <v>0</v>
          </cell>
          <cell r="H2108" t="str">
            <v>Yes</v>
          </cell>
          <cell r="I2108" t="str">
            <v>CS</v>
          </cell>
        </row>
        <row r="2109">
          <cell r="B2109">
            <v>200940</v>
          </cell>
          <cell r="C2109" t="str">
            <v>1501-1</v>
          </cell>
          <cell r="D2109" t="str">
            <v>LARGE DISPOSABLE POLY GLOVES</v>
          </cell>
          <cell r="E2109" t="str">
            <v>GOLDMAX INDUSTRIES</v>
          </cell>
          <cell r="F2109" t="str">
            <v>1000CT</v>
          </cell>
          <cell r="G2109">
            <v>342</v>
          </cell>
          <cell r="H2109" t="str">
            <v>Yes</v>
          </cell>
          <cell r="I2109" t="str">
            <v>BX</v>
          </cell>
        </row>
        <row r="2110">
          <cell r="B2110">
            <v>200942</v>
          </cell>
          <cell r="C2110" t="str">
            <v>1502-1</v>
          </cell>
          <cell r="D2110" t="str">
            <v>MEDIUM DISPOSABLE POLY GLOVES</v>
          </cell>
          <cell r="E2110" t="str">
            <v>GOLDMAX INDUSTRIES</v>
          </cell>
          <cell r="F2110" t="str">
            <v>1000CT</v>
          </cell>
          <cell r="G2110">
            <v>314</v>
          </cell>
          <cell r="H2110" t="str">
            <v>Yes</v>
          </cell>
          <cell r="I2110" t="str">
            <v>BX</v>
          </cell>
        </row>
        <row r="2111">
          <cell r="B2111">
            <v>200944</v>
          </cell>
          <cell r="C2111" t="str">
            <v>1503-1</v>
          </cell>
          <cell r="D2111" t="str">
            <v>SMALL DISPOSABLE POLY GLOVES</v>
          </cell>
          <cell r="E2111" t="str">
            <v>GOLDMAX INDUSTRIES</v>
          </cell>
          <cell r="F2111" t="str">
            <v>1000CT</v>
          </cell>
          <cell r="G2111">
            <v>31</v>
          </cell>
          <cell r="H2111" t="str">
            <v>Yes</v>
          </cell>
          <cell r="I2111" t="str">
            <v>BX</v>
          </cell>
        </row>
        <row r="2112">
          <cell r="B2112">
            <v>200952</v>
          </cell>
          <cell r="C2112">
            <v>1551</v>
          </cell>
          <cell r="D2112" t="str">
            <v>X-LARGE P/F VINYL GLOVES</v>
          </cell>
          <cell r="E2112" t="str">
            <v>GOLDMAX INDUSTRIES</v>
          </cell>
          <cell r="F2112" t="str">
            <v>1000CT</v>
          </cell>
          <cell r="G2112">
            <v>0</v>
          </cell>
          <cell r="H2112" t="str">
            <v>Yes</v>
          </cell>
          <cell r="I2112" t="str">
            <v>CS</v>
          </cell>
        </row>
        <row r="2113">
          <cell r="B2113">
            <v>200954</v>
          </cell>
          <cell r="C2113">
            <v>1552</v>
          </cell>
          <cell r="D2113" t="str">
            <v>LARGE P/F VINYL GLOVES</v>
          </cell>
          <cell r="E2113" t="str">
            <v>GOLDMAX INDUSTRIES</v>
          </cell>
          <cell r="F2113" t="str">
            <v>1000CT</v>
          </cell>
          <cell r="G2113">
            <v>0</v>
          </cell>
          <cell r="H2113" t="str">
            <v>Yes</v>
          </cell>
          <cell r="I2113" t="str">
            <v>CS</v>
          </cell>
        </row>
        <row r="2114">
          <cell r="B2114">
            <v>200956</v>
          </cell>
          <cell r="C2114">
            <v>1553</v>
          </cell>
          <cell r="D2114" t="str">
            <v>MEDIUM P/F VINYL GLOVES</v>
          </cell>
          <cell r="E2114" t="str">
            <v>GOLDMAX INDUSTRIES</v>
          </cell>
          <cell r="F2114" t="str">
            <v>1000CT</v>
          </cell>
          <cell r="G2114">
            <v>0</v>
          </cell>
          <cell r="H2114" t="str">
            <v>Yes</v>
          </cell>
          <cell r="I2114" t="str">
            <v>CS</v>
          </cell>
        </row>
        <row r="2115">
          <cell r="B2115">
            <v>200964</v>
          </cell>
          <cell r="C2115">
            <v>18321</v>
          </cell>
          <cell r="D2115" t="str">
            <v>5.25" NON-SPIKE STRAW IW</v>
          </cell>
          <cell r="E2115" t="str">
            <v>GOLDMAX INDUSTRIES</v>
          </cell>
          <cell r="F2115" t="str">
            <v>80/15CT</v>
          </cell>
          <cell r="G2115">
            <v>0</v>
          </cell>
          <cell r="H2115" t="str">
            <v>Yes</v>
          </cell>
          <cell r="I2115" t="str">
            <v>CS</v>
          </cell>
        </row>
        <row r="2116">
          <cell r="B2116">
            <v>200966</v>
          </cell>
          <cell r="C2116" t="str">
            <v>2021-1</v>
          </cell>
          <cell r="D2116" t="str">
            <v>21" WHITE BOUFFANT CAP</v>
          </cell>
          <cell r="E2116" t="str">
            <v>GOLDMAX INDUSTRIES</v>
          </cell>
          <cell r="F2116" t="str">
            <v>1000CT</v>
          </cell>
          <cell r="G2116">
            <v>1</v>
          </cell>
          <cell r="H2116" t="str">
            <v>Yes</v>
          </cell>
          <cell r="I2116" t="str">
            <v>CS</v>
          </cell>
        </row>
        <row r="2117">
          <cell r="B2117">
            <v>200968</v>
          </cell>
          <cell r="C2117">
            <v>20431</v>
          </cell>
          <cell r="D2117" t="str">
            <v>WHITE PIZZA STAND</v>
          </cell>
          <cell r="E2117" t="str">
            <v>GOLDMAX INDUSTRIES</v>
          </cell>
          <cell r="F2117" t="str">
            <v>1000CT</v>
          </cell>
          <cell r="G2117">
            <v>3</v>
          </cell>
          <cell r="H2117" t="str">
            <v>No</v>
          </cell>
          <cell r="I2117" t="str">
            <v>CS</v>
          </cell>
        </row>
        <row r="2118">
          <cell r="B2118">
            <v>200970</v>
          </cell>
          <cell r="C2118">
            <v>20501</v>
          </cell>
          <cell r="D2118" t="str">
            <v>MEDIUM WEIGHT WHITE FORK</v>
          </cell>
          <cell r="E2118" t="str">
            <v>GOLDMAX INDUSTRIES</v>
          </cell>
          <cell r="F2118" t="str">
            <v>1000CT</v>
          </cell>
          <cell r="G2118">
            <v>32</v>
          </cell>
          <cell r="H2118" t="str">
            <v>Yes</v>
          </cell>
          <cell r="I2118" t="str">
            <v>CS</v>
          </cell>
        </row>
        <row r="2119">
          <cell r="B2119">
            <v>200972</v>
          </cell>
          <cell r="C2119">
            <v>20511</v>
          </cell>
          <cell r="D2119" t="str">
            <v>MEDIUM WEIGHT WHITE SPOON</v>
          </cell>
          <cell r="E2119" t="str">
            <v>GOLDMAX INDUSTRIES</v>
          </cell>
          <cell r="F2119" t="str">
            <v>1000CT</v>
          </cell>
          <cell r="G2119">
            <v>87</v>
          </cell>
          <cell r="H2119" t="str">
            <v>Yes</v>
          </cell>
          <cell r="I2119" t="str">
            <v>CS</v>
          </cell>
        </row>
        <row r="2120">
          <cell r="B2120">
            <v>200978</v>
          </cell>
          <cell r="C2120">
            <v>20541</v>
          </cell>
          <cell r="D2120" t="str">
            <v>MEDIUM WEIGHT WHITE SPORK</v>
          </cell>
          <cell r="E2120" t="str">
            <v>GOLDMAX INDUSTRIES</v>
          </cell>
          <cell r="F2120" t="str">
            <v>1000CT</v>
          </cell>
          <cell r="G2120">
            <v>41</v>
          </cell>
          <cell r="H2120" t="str">
            <v>Yes</v>
          </cell>
          <cell r="I2120" t="str">
            <v>CS</v>
          </cell>
        </row>
        <row r="2121">
          <cell r="B2121">
            <v>200980</v>
          </cell>
          <cell r="C2121">
            <v>21511</v>
          </cell>
          <cell r="D2121" t="str">
            <v>22" BLACK NYLON HAIRNET</v>
          </cell>
          <cell r="E2121" t="str">
            <v>GOLDMAX INDUSTRIES</v>
          </cell>
          <cell r="F2121" t="str">
            <v>144CT</v>
          </cell>
          <cell r="G2121">
            <v>169</v>
          </cell>
          <cell r="H2121" t="str">
            <v>Yes</v>
          </cell>
          <cell r="I2121" t="str">
            <v>BX</v>
          </cell>
        </row>
        <row r="2122">
          <cell r="B2122">
            <v>200982</v>
          </cell>
          <cell r="C2122">
            <v>21521</v>
          </cell>
          <cell r="D2122" t="str">
            <v>22" DARK BROWN NYLON HAIRNET</v>
          </cell>
          <cell r="E2122" t="str">
            <v>GOLDMAX INDUSTRIES</v>
          </cell>
          <cell r="F2122" t="str">
            <v>144CT</v>
          </cell>
          <cell r="G2122">
            <v>203</v>
          </cell>
          <cell r="H2122" t="str">
            <v>Yes</v>
          </cell>
          <cell r="I2122" t="str">
            <v>BX</v>
          </cell>
        </row>
        <row r="2123">
          <cell r="B2123">
            <v>200988</v>
          </cell>
          <cell r="C2123" t="str">
            <v>SK7</v>
          </cell>
          <cell r="D2123" t="str">
            <v>NONSPIKE STRAW&amp;NAPKIN FORK KIT</v>
          </cell>
          <cell r="E2123" t="str">
            <v>GOLDMAX INDUSTRIES</v>
          </cell>
          <cell r="F2123" t="str">
            <v>1000CT</v>
          </cell>
          <cell r="G2123">
            <v>132</v>
          </cell>
          <cell r="H2123" t="str">
            <v>Yes</v>
          </cell>
          <cell r="I2123" t="str">
            <v>CS</v>
          </cell>
        </row>
        <row r="2124">
          <cell r="B2124">
            <v>200992</v>
          </cell>
          <cell r="C2124" t="str">
            <v>456794/303400533</v>
          </cell>
          <cell r="D2124" t="str">
            <v>LARGE YELLOW LATEX DISH GLOVES</v>
          </cell>
          <cell r="E2124" t="str">
            <v>HANDGARDS</v>
          </cell>
          <cell r="F2124" t="str">
            <v>1PR</v>
          </cell>
          <cell r="G2124">
            <v>2308</v>
          </cell>
          <cell r="H2124" t="str">
            <v>Yes</v>
          </cell>
          <cell r="I2124" t="str">
            <v>PR</v>
          </cell>
        </row>
        <row r="2125">
          <cell r="B2125">
            <v>200994</v>
          </cell>
          <cell r="C2125" t="str">
            <v>455381/303400532</v>
          </cell>
          <cell r="D2125" t="str">
            <v>MEDIUM YELLOW LATEX DISH GLOVE</v>
          </cell>
          <cell r="E2125" t="str">
            <v>HANDGARDS</v>
          </cell>
          <cell r="F2125" t="str">
            <v>1PR</v>
          </cell>
          <cell r="G2125">
            <v>3131</v>
          </cell>
          <cell r="H2125" t="str">
            <v>Yes</v>
          </cell>
          <cell r="I2125" t="str">
            <v>PR</v>
          </cell>
        </row>
        <row r="2126">
          <cell r="B2126">
            <v>200998</v>
          </cell>
          <cell r="C2126" t="str">
            <v>437328/304762802</v>
          </cell>
          <cell r="D2126" t="str">
            <v>MEDIUM POWDERED LATEX GLOVES</v>
          </cell>
          <cell r="E2126" t="str">
            <v>HANDGARDS</v>
          </cell>
          <cell r="F2126" t="str">
            <v>1000CT</v>
          </cell>
          <cell r="G2126">
            <v>0</v>
          </cell>
          <cell r="H2126" t="str">
            <v>Yes</v>
          </cell>
          <cell r="I2126" t="str">
            <v>CS</v>
          </cell>
        </row>
        <row r="2127">
          <cell r="B2127">
            <v>201004</v>
          </cell>
          <cell r="C2127" t="str">
            <v>437067/304763022</v>
          </cell>
          <cell r="D2127" t="str">
            <v>MEDIUM POWDER FREE LATEX GLOVE</v>
          </cell>
          <cell r="E2127" t="str">
            <v>HANDGARDS</v>
          </cell>
          <cell r="F2127" t="str">
            <v>4/100CT</v>
          </cell>
          <cell r="G2127">
            <v>0</v>
          </cell>
          <cell r="H2127" t="str">
            <v>Yes</v>
          </cell>
          <cell r="I2127" t="str">
            <v>CS</v>
          </cell>
        </row>
        <row r="2128">
          <cell r="B2128">
            <v>201008</v>
          </cell>
          <cell r="C2128" t="str">
            <v>489399/304663104</v>
          </cell>
          <cell r="D2128" t="str">
            <v>28"X46" WHITE POLY APRON</v>
          </cell>
          <cell r="E2128" t="str">
            <v>HANDGARDS</v>
          </cell>
          <cell r="F2128" t="str">
            <v>1000CT</v>
          </cell>
          <cell r="G2128">
            <v>6</v>
          </cell>
          <cell r="H2128" t="str">
            <v>Yes</v>
          </cell>
          <cell r="I2128" t="str">
            <v>CS</v>
          </cell>
        </row>
        <row r="2129">
          <cell r="B2129">
            <v>201010</v>
          </cell>
          <cell r="C2129" t="str">
            <v>437070/304985022</v>
          </cell>
          <cell r="D2129" t="str">
            <v>34"X16" OVENABLE PAN LINER</v>
          </cell>
          <cell r="E2129" t="str">
            <v>HANDGARDS</v>
          </cell>
          <cell r="F2129" t="str">
            <v>100CT</v>
          </cell>
          <cell r="G2129">
            <v>110</v>
          </cell>
          <cell r="H2129" t="str">
            <v>Yes</v>
          </cell>
          <cell r="I2129" t="str">
            <v>CS</v>
          </cell>
        </row>
        <row r="2130">
          <cell r="B2130">
            <v>201012</v>
          </cell>
          <cell r="C2130" t="str">
            <v>437814/304985220</v>
          </cell>
          <cell r="D2130" t="str">
            <v>5.5"X5.5" SANDWICH SADDLE BAG</v>
          </cell>
          <cell r="E2130" t="str">
            <v>HANDGARDS</v>
          </cell>
          <cell r="F2130" t="str">
            <v>2000CT</v>
          </cell>
          <cell r="G2130">
            <v>74</v>
          </cell>
          <cell r="H2130" t="str">
            <v>Yes</v>
          </cell>
          <cell r="I2130" t="str">
            <v>CS</v>
          </cell>
        </row>
        <row r="2131">
          <cell r="B2131">
            <v>201014</v>
          </cell>
          <cell r="C2131" t="str">
            <v>437078/304985211</v>
          </cell>
          <cell r="D2131" t="str">
            <v>6.5"X7" SANDWICH SADDLE BAG</v>
          </cell>
          <cell r="E2131" t="str">
            <v>HANDGARDS</v>
          </cell>
          <cell r="F2131" t="str">
            <v>2000CT</v>
          </cell>
          <cell r="G2131">
            <v>162</v>
          </cell>
          <cell r="H2131" t="str">
            <v>Yes</v>
          </cell>
          <cell r="I2131" t="str">
            <v>CS</v>
          </cell>
        </row>
        <row r="2132">
          <cell r="B2132">
            <v>201016</v>
          </cell>
          <cell r="C2132" t="str">
            <v>438747/303679971</v>
          </cell>
          <cell r="D2132" t="str">
            <v>52"X80" BUNS RACK COVER</v>
          </cell>
          <cell r="E2132" t="str">
            <v>HANDGARDS</v>
          </cell>
          <cell r="F2132" t="str">
            <v>50CT</v>
          </cell>
          <cell r="G2132">
            <v>37</v>
          </cell>
          <cell r="H2132" t="str">
            <v>No</v>
          </cell>
          <cell r="I2132" t="str">
            <v>CS</v>
          </cell>
        </row>
        <row r="2133">
          <cell r="B2133">
            <v>201018</v>
          </cell>
          <cell r="C2133" t="str">
            <v>438745/304362411</v>
          </cell>
          <cell r="D2133" t="str">
            <v>SMALL POWDER FREE VINYL GLOVES</v>
          </cell>
          <cell r="E2133" t="str">
            <v>HANDGARDS</v>
          </cell>
          <cell r="F2133" t="str">
            <v>4/100CT</v>
          </cell>
          <cell r="G2133">
            <v>70</v>
          </cell>
          <cell r="H2133" t="str">
            <v>Yes</v>
          </cell>
          <cell r="I2133" t="str">
            <v>CS</v>
          </cell>
        </row>
        <row r="2134">
          <cell r="B2134">
            <v>201020</v>
          </cell>
          <cell r="C2134" t="str">
            <v>438743/304362412</v>
          </cell>
          <cell r="D2134" t="str">
            <v>MEDIUM POWDER FREE VINYL GLOVE</v>
          </cell>
          <cell r="E2134" t="str">
            <v>HANDGARDS</v>
          </cell>
          <cell r="F2134" t="str">
            <v>4/100CT</v>
          </cell>
          <cell r="G2134">
            <v>390</v>
          </cell>
          <cell r="H2134" t="str">
            <v>Yes</v>
          </cell>
          <cell r="I2134" t="str">
            <v>CS</v>
          </cell>
        </row>
        <row r="2135">
          <cell r="B2135">
            <v>201022</v>
          </cell>
          <cell r="C2135" t="str">
            <v>438736/304362413</v>
          </cell>
          <cell r="D2135" t="str">
            <v>LARGE POWDER FREE VINYL GLOVES</v>
          </cell>
          <cell r="E2135" t="str">
            <v>HANDGARDS</v>
          </cell>
          <cell r="F2135" t="str">
            <v>4/100CT</v>
          </cell>
          <cell r="G2135">
            <v>427</v>
          </cell>
          <cell r="H2135" t="str">
            <v>Yes</v>
          </cell>
          <cell r="I2135" t="str">
            <v>CS</v>
          </cell>
        </row>
        <row r="2136">
          <cell r="B2136">
            <v>201030</v>
          </cell>
          <cell r="C2136" t="str">
            <v>437060/304663100</v>
          </cell>
          <cell r="D2136" t="str">
            <v>24"X42" WHITE POLY APRON</v>
          </cell>
          <cell r="E2136" t="str">
            <v>HANDGARDS</v>
          </cell>
          <cell r="F2136" t="str">
            <v>1000CT</v>
          </cell>
          <cell r="G2136">
            <v>20</v>
          </cell>
          <cell r="H2136" t="str">
            <v>Yes</v>
          </cell>
          <cell r="I2136" t="str">
            <v>CS</v>
          </cell>
        </row>
        <row r="2137">
          <cell r="B2137">
            <v>201032</v>
          </cell>
          <cell r="C2137" t="str">
            <v>437038/303679975</v>
          </cell>
          <cell r="D2137" t="str">
            <v>10"X14" FREEZER STORAGE BAG</v>
          </cell>
          <cell r="E2137" t="str">
            <v>HANDGARDS</v>
          </cell>
          <cell r="F2137" t="str">
            <v>1/1000CT</v>
          </cell>
          <cell r="G2137">
            <v>51</v>
          </cell>
          <cell r="H2137" t="str">
            <v>Yes</v>
          </cell>
          <cell r="I2137" t="str">
            <v>CS</v>
          </cell>
        </row>
        <row r="2138">
          <cell r="B2138">
            <v>201034</v>
          </cell>
          <cell r="C2138" t="str">
            <v>437039/303679976</v>
          </cell>
          <cell r="D2138" t="str">
            <v>12"X18" FREEZER STORAGE BAG</v>
          </cell>
          <cell r="E2138" t="str">
            <v>HANDGARDS</v>
          </cell>
          <cell r="F2138" t="str">
            <v>1/1000CT</v>
          </cell>
          <cell r="G2138">
            <v>131</v>
          </cell>
          <cell r="H2138" t="str">
            <v>Yes</v>
          </cell>
          <cell r="I2138" t="str">
            <v>CS</v>
          </cell>
        </row>
        <row r="2139">
          <cell r="B2139">
            <v>201036</v>
          </cell>
          <cell r="C2139" t="str">
            <v>437040/303679977</v>
          </cell>
          <cell r="D2139" t="str">
            <v>18"X24" FREEZER STORAGE BAG</v>
          </cell>
          <cell r="E2139" t="str">
            <v>HANDGARDS</v>
          </cell>
          <cell r="F2139" t="str">
            <v>250CT</v>
          </cell>
          <cell r="G2139">
            <v>42</v>
          </cell>
          <cell r="H2139" t="str">
            <v>Yes</v>
          </cell>
          <cell r="I2139" t="str">
            <v>CS</v>
          </cell>
        </row>
        <row r="2140">
          <cell r="B2140">
            <v>201038</v>
          </cell>
          <cell r="C2140" t="str">
            <v>437042/303679979</v>
          </cell>
          <cell r="D2140" t="str">
            <v>27X37 BUNPAN BAG</v>
          </cell>
          <cell r="E2140" t="str">
            <v>HANDGARDS</v>
          </cell>
          <cell r="F2140" t="str">
            <v>200CT</v>
          </cell>
          <cell r="G2140">
            <v>4</v>
          </cell>
          <cell r="H2140" t="str">
            <v>Yes</v>
          </cell>
          <cell r="I2140" t="str">
            <v>CS</v>
          </cell>
        </row>
        <row r="2141">
          <cell r="B2141">
            <v>201042</v>
          </cell>
          <cell r="C2141" t="str">
            <v>304985130/437075</v>
          </cell>
          <cell r="D2141" t="str">
            <v>10.5X10.5 ZIP LOCK GALLON BAG</v>
          </cell>
          <cell r="E2141" t="str">
            <v>HANDGARDS</v>
          </cell>
          <cell r="F2141" t="str">
            <v>250CT</v>
          </cell>
          <cell r="G2141">
            <v>37</v>
          </cell>
          <cell r="H2141" t="str">
            <v>Yes</v>
          </cell>
          <cell r="I2141" t="str">
            <v>CS</v>
          </cell>
        </row>
        <row r="2142">
          <cell r="B2142">
            <v>201044</v>
          </cell>
          <cell r="C2142" t="str">
            <v>437074/304985120</v>
          </cell>
          <cell r="D2142" t="str">
            <v>7"X8" ZIP LOCK QUART BAG</v>
          </cell>
          <cell r="E2142" t="str">
            <v>HANDGARDS</v>
          </cell>
          <cell r="F2142" t="str">
            <v>500CT</v>
          </cell>
          <cell r="G2142">
            <v>24</v>
          </cell>
          <cell r="H2142" t="str">
            <v>Yes</v>
          </cell>
          <cell r="I2142" t="str">
            <v>CS</v>
          </cell>
        </row>
        <row r="2143">
          <cell r="B2143">
            <v>201046</v>
          </cell>
          <cell r="C2143" t="str">
            <v>437073/304985110</v>
          </cell>
          <cell r="D2143" t="str">
            <v>6.5"X6 ZIP LOCK PINT BAG</v>
          </cell>
          <cell r="E2143" t="str">
            <v>HANDGARDS</v>
          </cell>
          <cell r="F2143" t="str">
            <v>500CT</v>
          </cell>
          <cell r="G2143">
            <v>127</v>
          </cell>
          <cell r="H2143" t="str">
            <v>Yes</v>
          </cell>
          <cell r="I2143" t="str">
            <v>CS</v>
          </cell>
        </row>
        <row r="2144">
          <cell r="B2144">
            <v>201048</v>
          </cell>
          <cell r="C2144" t="str">
            <v>34000 61125</v>
          </cell>
          <cell r="D2144" t="str">
            <v>SEMI SWEET CHOCOLATE CHIPS</v>
          </cell>
          <cell r="E2144" t="str">
            <v>HERSHEYS</v>
          </cell>
          <cell r="F2144" t="str">
            <v>25LB</v>
          </cell>
          <cell r="G2144">
            <v>1</v>
          </cell>
          <cell r="H2144" t="str">
            <v>Yes</v>
          </cell>
          <cell r="I2144" t="str">
            <v>CS</v>
          </cell>
        </row>
        <row r="2145">
          <cell r="B2145">
            <v>201060</v>
          </cell>
          <cell r="C2145" t="str">
            <v>39000-03123</v>
          </cell>
          <cell r="D2145" t="str">
            <v>CHILI WITHOUT BEANS</v>
          </cell>
          <cell r="E2145" t="str">
            <v>LIBBY'S</v>
          </cell>
          <cell r="F2145" t="str">
            <v>6/108OZ</v>
          </cell>
          <cell r="G2145">
            <v>2</v>
          </cell>
          <cell r="H2145" t="str">
            <v>Yes</v>
          </cell>
          <cell r="I2145" t="str">
            <v>CS</v>
          </cell>
        </row>
        <row r="2146">
          <cell r="B2146">
            <v>201062</v>
          </cell>
          <cell r="C2146" t="str">
            <v>39000-03125</v>
          </cell>
          <cell r="D2146" t="str">
            <v>CHILI CON CARNE WITH BEANS</v>
          </cell>
          <cell r="E2146" t="str">
            <v>LIBBY'S</v>
          </cell>
          <cell r="F2146" t="str">
            <v>6/108OZ</v>
          </cell>
          <cell r="G2146">
            <v>2</v>
          </cell>
          <cell r="H2146" t="str">
            <v>Yes</v>
          </cell>
          <cell r="I2146" t="str">
            <v>CS</v>
          </cell>
        </row>
        <row r="2147">
          <cell r="B2147">
            <v>201064</v>
          </cell>
          <cell r="C2147" t="str">
            <v>44300-10621</v>
          </cell>
          <cell r="D2147" t="str">
            <v>VEGETARIAN REFRIED BEANS</v>
          </cell>
          <cell r="E2147" t="str">
            <v>ROSARITA</v>
          </cell>
          <cell r="F2147" t="str">
            <v>6/#10</v>
          </cell>
          <cell r="G2147">
            <v>41</v>
          </cell>
          <cell r="H2147" t="str">
            <v>Yes</v>
          </cell>
          <cell r="I2147" t="str">
            <v>CS</v>
          </cell>
        </row>
        <row r="2148">
          <cell r="B2148">
            <v>201066</v>
          </cell>
          <cell r="C2148" t="str">
            <v>44300-12620</v>
          </cell>
          <cell r="D2148" t="str">
            <v>CHOW MEIN CRUNCHY DRY NOODLES</v>
          </cell>
          <cell r="E2148" t="str">
            <v>LA CHOY</v>
          </cell>
          <cell r="F2148" t="str">
            <v>6/24OZ</v>
          </cell>
          <cell r="G2148">
            <v>16</v>
          </cell>
          <cell r="H2148" t="str">
            <v>Yes</v>
          </cell>
          <cell r="I2148" t="str">
            <v>CS</v>
          </cell>
        </row>
        <row r="2149">
          <cell r="B2149">
            <v>201072</v>
          </cell>
          <cell r="C2149" t="str">
            <v>27000-38251</v>
          </cell>
          <cell r="D2149" t="str">
            <v>KETCHUP</v>
          </cell>
          <cell r="E2149" t="str">
            <v>HUNT'S</v>
          </cell>
          <cell r="F2149" t="str">
            <v>6/#10</v>
          </cell>
          <cell r="G2149">
            <v>54</v>
          </cell>
          <cell r="H2149" t="str">
            <v>Yes</v>
          </cell>
          <cell r="I2149" t="str">
            <v>CS</v>
          </cell>
        </row>
        <row r="2150">
          <cell r="B2150">
            <v>201074</v>
          </cell>
          <cell r="C2150" t="str">
            <v>27000-38835</v>
          </cell>
          <cell r="D2150" t="str">
            <v>TOMATO PASTE</v>
          </cell>
          <cell r="E2150" t="str">
            <v>HUNT'S</v>
          </cell>
          <cell r="F2150" t="str">
            <v>6/#10</v>
          </cell>
          <cell r="G2150">
            <v>2</v>
          </cell>
          <cell r="H2150" t="str">
            <v>Yes</v>
          </cell>
          <cell r="I2150" t="str">
            <v>CS</v>
          </cell>
        </row>
        <row r="2151">
          <cell r="B2151">
            <v>201076</v>
          </cell>
          <cell r="C2151" t="str">
            <v>27000-38866</v>
          </cell>
          <cell r="D2151" t="str">
            <v>PIZZA SAUCE-FULLY PREPARED</v>
          </cell>
          <cell r="E2151" t="str">
            <v>ANGELA MIA</v>
          </cell>
          <cell r="F2151" t="str">
            <v>6/#10</v>
          </cell>
          <cell r="G2151">
            <v>93</v>
          </cell>
          <cell r="H2151" t="str">
            <v>Yes</v>
          </cell>
          <cell r="I2151" t="str">
            <v>CS</v>
          </cell>
        </row>
        <row r="2152">
          <cell r="B2152">
            <v>201078</v>
          </cell>
          <cell r="C2152" t="str">
            <v>27000-39125</v>
          </cell>
          <cell r="D2152" t="str">
            <v>SAUCE MARINARA</v>
          </cell>
          <cell r="E2152" t="str">
            <v>ANGELA MIA</v>
          </cell>
          <cell r="F2152" t="str">
            <v>6/#10</v>
          </cell>
          <cell r="G2152">
            <v>54</v>
          </cell>
          <cell r="H2152" t="str">
            <v>Yes</v>
          </cell>
          <cell r="I2152" t="str">
            <v>CS</v>
          </cell>
        </row>
        <row r="2153">
          <cell r="B2153">
            <v>201080</v>
          </cell>
          <cell r="C2153" t="str">
            <v>27000-42201</v>
          </cell>
          <cell r="D2153" t="str">
            <v>SAUCE SPAGHETTI</v>
          </cell>
          <cell r="E2153" t="str">
            <v>ANGELA MIA</v>
          </cell>
          <cell r="F2153" t="str">
            <v>6/#10</v>
          </cell>
          <cell r="G2153">
            <v>0</v>
          </cell>
          <cell r="H2153" t="str">
            <v>Yes</v>
          </cell>
          <cell r="I2153" t="str">
            <v>CS</v>
          </cell>
        </row>
        <row r="2154">
          <cell r="B2154">
            <v>201082</v>
          </cell>
          <cell r="C2154" t="str">
            <v>27000-52785</v>
          </cell>
          <cell r="D2154" t="str">
            <v>JALAPENOS- SLICED</v>
          </cell>
          <cell r="E2154" t="str">
            <v>ROSARITA</v>
          </cell>
          <cell r="F2154" t="str">
            <v>6/#10</v>
          </cell>
          <cell r="G2154">
            <v>39</v>
          </cell>
          <cell r="H2154" t="str">
            <v>Yes</v>
          </cell>
          <cell r="I2154" t="str">
            <v>CS</v>
          </cell>
        </row>
        <row r="2155">
          <cell r="B2155">
            <v>201084</v>
          </cell>
          <cell r="C2155" t="str">
            <v>27000-55413</v>
          </cell>
          <cell r="D2155" t="str">
            <v>CHOCOLATE PUDDING-FAT FREE</v>
          </cell>
          <cell r="E2155" t="str">
            <v>HUNT'S</v>
          </cell>
          <cell r="F2155" t="str">
            <v>48/3.5OZ</v>
          </cell>
          <cell r="G2155">
            <v>18</v>
          </cell>
          <cell r="H2155" t="str">
            <v>Yes</v>
          </cell>
          <cell r="I2155" t="str">
            <v>CS</v>
          </cell>
        </row>
        <row r="2156">
          <cell r="B2156">
            <v>201086</v>
          </cell>
          <cell r="C2156" t="str">
            <v>27000-55418</v>
          </cell>
          <cell r="D2156" t="str">
            <v xml:space="preserve">CHOCOLATE PUDDING </v>
          </cell>
          <cell r="E2156" t="str">
            <v>HUNT'S</v>
          </cell>
          <cell r="F2156" t="str">
            <v>48/3.5OZ</v>
          </cell>
          <cell r="G2156">
            <v>0</v>
          </cell>
          <cell r="H2156" t="str">
            <v>Yes</v>
          </cell>
          <cell r="I2156" t="str">
            <v>CS</v>
          </cell>
        </row>
        <row r="2157">
          <cell r="B2157">
            <v>201088</v>
          </cell>
          <cell r="C2157" t="str">
            <v>64144-81080</v>
          </cell>
          <cell r="D2157" t="str">
            <v>RAVIOLI- BEEF</v>
          </cell>
          <cell r="E2157" t="str">
            <v>CHEF BOYARDEE</v>
          </cell>
          <cell r="F2157" t="str">
            <v>6/#10</v>
          </cell>
          <cell r="G2157">
            <v>4</v>
          </cell>
          <cell r="H2157" t="str">
            <v>Yes</v>
          </cell>
          <cell r="I2157" t="str">
            <v>CS</v>
          </cell>
        </row>
        <row r="2158">
          <cell r="B2158">
            <v>201122</v>
          </cell>
          <cell r="C2158" t="str">
            <v>7114205006/15408</v>
          </cell>
          <cell r="D2158" t="str">
            <v>DISTILLED WATER</v>
          </cell>
          <cell r="E2158" t="str">
            <v>ARROWHEAD</v>
          </cell>
          <cell r="F2158" t="str">
            <v>6/1GL</v>
          </cell>
          <cell r="G2158">
            <v>4</v>
          </cell>
          <cell r="H2158" t="str">
            <v>Yes</v>
          </cell>
          <cell r="I2158" t="str">
            <v>CS</v>
          </cell>
        </row>
        <row r="2159">
          <cell r="B2159">
            <v>201136</v>
          </cell>
          <cell r="C2159" t="str">
            <v>38000-00191</v>
          </cell>
          <cell r="D2159" t="str">
            <v>CORN FLAKES CEREAL</v>
          </cell>
          <cell r="E2159" t="str">
            <v>KELLOGGS</v>
          </cell>
          <cell r="F2159" t="str">
            <v>4/26OZ</v>
          </cell>
          <cell r="G2159">
            <v>1</v>
          </cell>
          <cell r="H2159" t="str">
            <v>Yes</v>
          </cell>
          <cell r="I2159" t="str">
            <v>CS</v>
          </cell>
        </row>
        <row r="2160">
          <cell r="B2160">
            <v>201138</v>
          </cell>
          <cell r="C2160" t="str">
            <v>38000-00196</v>
          </cell>
          <cell r="D2160" t="str">
            <v>CORN FLAKES CEREAL</v>
          </cell>
          <cell r="E2160" t="str">
            <v>KELLOGGS</v>
          </cell>
          <cell r="F2160" t="str">
            <v>96/0.75OZ</v>
          </cell>
          <cell r="G2160">
            <v>13</v>
          </cell>
          <cell r="H2160" t="str">
            <v>Yes</v>
          </cell>
          <cell r="I2160" t="str">
            <v>CS</v>
          </cell>
        </row>
        <row r="2161">
          <cell r="B2161">
            <v>201146</v>
          </cell>
          <cell r="C2161" t="str">
            <v>38000-00591</v>
          </cell>
          <cell r="D2161" t="str">
            <v>RICE KRISPIES CEREAL</v>
          </cell>
          <cell r="E2161" t="str">
            <v>KELLOGGS</v>
          </cell>
          <cell r="F2161" t="str">
            <v>4/27OZ</v>
          </cell>
          <cell r="G2161">
            <v>0</v>
          </cell>
          <cell r="H2161" t="str">
            <v>Yes</v>
          </cell>
          <cell r="I2161" t="str">
            <v>CS</v>
          </cell>
        </row>
        <row r="2162">
          <cell r="B2162">
            <v>201150</v>
          </cell>
          <cell r="C2162" t="str">
            <v>30100-00646</v>
          </cell>
          <cell r="D2162" t="str">
            <v>ZESTA SALTINES WG IW</v>
          </cell>
          <cell r="E2162" t="str">
            <v>KEEBLER</v>
          </cell>
          <cell r="F2162" t="str">
            <v>300/2PK</v>
          </cell>
          <cell r="G2162">
            <v>0</v>
          </cell>
          <cell r="H2162" t="str">
            <v>Yes</v>
          </cell>
          <cell r="I2162" t="str">
            <v>CS</v>
          </cell>
        </row>
        <row r="2163">
          <cell r="B2163">
            <v>201154</v>
          </cell>
          <cell r="C2163" t="str">
            <v>38000-00896</v>
          </cell>
          <cell r="D2163" t="str">
            <v>RAISIN BRAN CEREAL</v>
          </cell>
          <cell r="E2163" t="str">
            <v>KELLOGGS</v>
          </cell>
          <cell r="F2163" t="str">
            <v>96/1.25OZ</v>
          </cell>
          <cell r="G2163">
            <v>1</v>
          </cell>
          <cell r="H2163" t="str">
            <v>Yes</v>
          </cell>
          <cell r="I2163" t="str">
            <v>CS</v>
          </cell>
        </row>
        <row r="2164">
          <cell r="B2164">
            <v>201156</v>
          </cell>
          <cell r="C2164" t="str">
            <v>30100-01008</v>
          </cell>
          <cell r="D2164" t="str">
            <v>ZESTA SALTINES WG IW</v>
          </cell>
          <cell r="E2164" t="str">
            <v>KEEBLER</v>
          </cell>
          <cell r="F2164" t="str">
            <v>500/2PK</v>
          </cell>
          <cell r="G2164">
            <v>1</v>
          </cell>
          <cell r="H2164" t="str">
            <v>Yes</v>
          </cell>
          <cell r="I2164" t="str">
            <v>CS</v>
          </cell>
        </row>
        <row r="2165">
          <cell r="B2165">
            <v>201158</v>
          </cell>
          <cell r="C2165" t="str">
            <v>38000-01091</v>
          </cell>
          <cell r="D2165" t="str">
            <v>CORN POPS CEREAL</v>
          </cell>
          <cell r="E2165" t="str">
            <v>KELLOGGS</v>
          </cell>
          <cell r="F2165" t="str">
            <v>4/35OZ</v>
          </cell>
          <cell r="G2165">
            <v>0</v>
          </cell>
          <cell r="H2165" t="str">
            <v>Yes</v>
          </cell>
          <cell r="I2165" t="str">
            <v>CS</v>
          </cell>
        </row>
        <row r="2166">
          <cell r="B2166">
            <v>201160</v>
          </cell>
          <cell r="C2166" t="str">
            <v>38000-01096</v>
          </cell>
          <cell r="D2166" t="str">
            <v>CORN POPS CEREAL</v>
          </cell>
          <cell r="E2166" t="str">
            <v>KELLOGGS</v>
          </cell>
          <cell r="F2166" t="str">
            <v>96/0.75OZ</v>
          </cell>
          <cell r="G2166">
            <v>0</v>
          </cell>
          <cell r="H2166" t="str">
            <v>Yes</v>
          </cell>
          <cell r="I2166" t="str">
            <v>CS</v>
          </cell>
        </row>
        <row r="2167">
          <cell r="B2167">
            <v>201164</v>
          </cell>
          <cell r="C2167" t="str">
            <v>38000-01196</v>
          </cell>
          <cell r="D2167" t="str">
            <v>COCOA KRISPIES CEREAL</v>
          </cell>
          <cell r="E2167" t="str">
            <v>KELLOGGS</v>
          </cell>
          <cell r="F2167" t="str">
            <v>96/1.125OZ</v>
          </cell>
          <cell r="G2167">
            <v>3</v>
          </cell>
          <cell r="H2167" t="str">
            <v>Yes</v>
          </cell>
          <cell r="I2167" t="str">
            <v>CS</v>
          </cell>
        </row>
        <row r="2168">
          <cell r="B2168">
            <v>201168</v>
          </cell>
          <cell r="C2168" t="str">
            <v>30100-01446</v>
          </cell>
          <cell r="D2168" t="str">
            <v>WG ZESTA SALTINE CRACKERS</v>
          </cell>
          <cell r="E2168" t="str">
            <v>KEEBLER</v>
          </cell>
          <cell r="F2168" t="str">
            <v>300/4PK</v>
          </cell>
          <cell r="G2168">
            <v>0</v>
          </cell>
          <cell r="H2168" t="str">
            <v>Yes</v>
          </cell>
          <cell r="I2168" t="str">
            <v>CS</v>
          </cell>
        </row>
        <row r="2169">
          <cell r="B2169">
            <v>201170</v>
          </cell>
          <cell r="C2169" t="str">
            <v>38000-01591</v>
          </cell>
          <cell r="D2169" t="str">
            <v>FROSTED FLAKES CEREAL</v>
          </cell>
          <cell r="E2169" t="str">
            <v>KELLOGGS</v>
          </cell>
          <cell r="F2169" t="str">
            <v>4/40OZ</v>
          </cell>
          <cell r="G2169">
            <v>0</v>
          </cell>
          <cell r="H2169" t="str">
            <v>Yes</v>
          </cell>
          <cell r="I2169" t="str">
            <v>CS</v>
          </cell>
        </row>
        <row r="2170">
          <cell r="B2170">
            <v>201172</v>
          </cell>
          <cell r="C2170" t="str">
            <v>38000-01596</v>
          </cell>
          <cell r="D2170" t="str">
            <v>WG FROSTED FLAKES CEREAL</v>
          </cell>
          <cell r="E2170" t="str">
            <v>KELLOGGS</v>
          </cell>
          <cell r="F2170" t="str">
            <v>96/1OZ</v>
          </cell>
          <cell r="G2170">
            <v>24</v>
          </cell>
          <cell r="H2170" t="str">
            <v>Yes</v>
          </cell>
          <cell r="I2170" t="str">
            <v>CS</v>
          </cell>
        </row>
        <row r="2171">
          <cell r="B2171">
            <v>201174</v>
          </cell>
          <cell r="C2171" t="str">
            <v>38000-01696</v>
          </cell>
          <cell r="D2171" t="str">
            <v>SPECIAL K CEREAL</v>
          </cell>
          <cell r="E2171" t="str">
            <v>KELLOGGS</v>
          </cell>
          <cell r="F2171" t="str">
            <v>96/0.625OZ</v>
          </cell>
          <cell r="G2171">
            <v>0</v>
          </cell>
          <cell r="H2171" t="str">
            <v>Yes</v>
          </cell>
          <cell r="I2171" t="str">
            <v>CS</v>
          </cell>
        </row>
        <row r="2172">
          <cell r="B2172">
            <v>201176</v>
          </cell>
          <cell r="C2172" t="str">
            <v>38000-01791</v>
          </cell>
          <cell r="D2172" t="str">
            <v>FROOT LOOPS CEREAL</v>
          </cell>
          <cell r="E2172" t="str">
            <v>KELLOGGS</v>
          </cell>
          <cell r="F2172" t="str">
            <v>4/31OZ</v>
          </cell>
          <cell r="G2172">
            <v>0</v>
          </cell>
          <cell r="H2172" t="str">
            <v>Yes</v>
          </cell>
          <cell r="I2172" t="str">
            <v>CS</v>
          </cell>
        </row>
        <row r="2173">
          <cell r="B2173">
            <v>201178</v>
          </cell>
          <cell r="C2173" t="str">
            <v>30100-02380</v>
          </cell>
          <cell r="D2173" t="str">
            <v>BREAD STIX VARIETY PACK</v>
          </cell>
          <cell r="E2173" t="str">
            <v>KELLOGGS</v>
          </cell>
          <cell r="F2173" t="str">
            <v>500/2PK</v>
          </cell>
          <cell r="G2173">
            <v>0</v>
          </cell>
          <cell r="H2173" t="str">
            <v>Yes</v>
          </cell>
          <cell r="I2173" t="str">
            <v>CS</v>
          </cell>
        </row>
        <row r="2174">
          <cell r="B2174">
            <v>201184</v>
          </cell>
          <cell r="C2174" t="str">
            <v>38000-03591</v>
          </cell>
          <cell r="D2174" t="str">
            <v>CRISPIX CEREAL</v>
          </cell>
          <cell r="E2174" t="str">
            <v>KELLOGGS</v>
          </cell>
          <cell r="F2174" t="str">
            <v>4/30OZ</v>
          </cell>
          <cell r="G2174">
            <v>0</v>
          </cell>
          <cell r="H2174" t="str">
            <v>Yes</v>
          </cell>
          <cell r="I2174" t="str">
            <v>CS</v>
          </cell>
        </row>
        <row r="2175">
          <cell r="B2175">
            <v>201188</v>
          </cell>
          <cell r="C2175" t="str">
            <v>38000-04991</v>
          </cell>
          <cell r="D2175" t="str">
            <v>FROSTED MINI WHEATS CEREAL</v>
          </cell>
          <cell r="E2175" t="str">
            <v>KELLOGGS</v>
          </cell>
          <cell r="F2175" t="str">
            <v>4/56OZ</v>
          </cell>
          <cell r="G2175">
            <v>0</v>
          </cell>
          <cell r="H2175" t="str">
            <v>Yes</v>
          </cell>
          <cell r="I2175" t="str">
            <v>CS</v>
          </cell>
        </row>
        <row r="2176">
          <cell r="B2176">
            <v>201190</v>
          </cell>
          <cell r="C2176" t="str">
            <v>38000-04996</v>
          </cell>
          <cell r="D2176" t="str">
            <v>WG FROSTED MINI WHEATS CEREAL</v>
          </cell>
          <cell r="E2176" t="str">
            <v>KELLOGGS</v>
          </cell>
          <cell r="F2176" t="str">
            <v>96/1OZ</v>
          </cell>
          <cell r="G2176">
            <v>638</v>
          </cell>
          <cell r="H2176" t="str">
            <v>Yes</v>
          </cell>
          <cell r="I2176" t="str">
            <v>CS</v>
          </cell>
        </row>
        <row r="2177">
          <cell r="B2177">
            <v>201192</v>
          </cell>
          <cell r="C2177" t="str">
            <v>38000-05817</v>
          </cell>
          <cell r="D2177" t="str">
            <v>S'MORES FROSTED POPTARTS IW</v>
          </cell>
          <cell r="E2177" t="str">
            <v>KELLOGGS</v>
          </cell>
          <cell r="F2177" t="str">
            <v>72/3.67OZ</v>
          </cell>
          <cell r="G2177">
            <v>0</v>
          </cell>
          <cell r="H2177" t="str">
            <v>Yes</v>
          </cell>
          <cell r="I2177" t="str">
            <v>CS</v>
          </cell>
        </row>
        <row r="2178">
          <cell r="B2178">
            <v>201194</v>
          </cell>
          <cell r="C2178" t="str">
            <v>38000-06353</v>
          </cell>
          <cell r="D2178" t="str">
            <v>FROOT LOOPS CEREAL CUPS</v>
          </cell>
          <cell r="E2178" t="str">
            <v>KELLOGGS</v>
          </cell>
          <cell r="F2178" t="str">
            <v>60/1.5OZ</v>
          </cell>
          <cell r="G2178">
            <v>1</v>
          </cell>
          <cell r="H2178" t="str">
            <v>Yes</v>
          </cell>
          <cell r="I2178" t="str">
            <v>CS</v>
          </cell>
        </row>
        <row r="2179">
          <cell r="B2179">
            <v>201198</v>
          </cell>
          <cell r="C2179" t="str">
            <v>38000-06357</v>
          </cell>
          <cell r="D2179" t="str">
            <v>FROSTED FLAKES CEREAL CUPS</v>
          </cell>
          <cell r="E2179" t="str">
            <v>KELLOGGS</v>
          </cell>
          <cell r="F2179" t="str">
            <v>60/2.1OZ</v>
          </cell>
          <cell r="G2179">
            <v>1</v>
          </cell>
          <cell r="H2179" t="str">
            <v>Yes</v>
          </cell>
          <cell r="I2179" t="str">
            <v>CS</v>
          </cell>
        </row>
        <row r="2180">
          <cell r="B2180">
            <v>201200</v>
          </cell>
          <cell r="C2180" t="str">
            <v>38000-07337</v>
          </cell>
          <cell r="D2180" t="str">
            <v>ASSORTED SWEETENED CEREAL</v>
          </cell>
          <cell r="E2180" t="str">
            <v>KELLOGGS</v>
          </cell>
          <cell r="F2180" t="str">
            <v>96CT</v>
          </cell>
          <cell r="G2180">
            <v>1</v>
          </cell>
          <cell r="H2180" t="str">
            <v>Yes</v>
          </cell>
          <cell r="I2180" t="str">
            <v>CS</v>
          </cell>
        </row>
        <row r="2181">
          <cell r="B2181">
            <v>201204</v>
          </cell>
          <cell r="C2181" t="str">
            <v>38000-08635</v>
          </cell>
          <cell r="D2181" t="str">
            <v>APPLE JACKS CEREAL CUPS</v>
          </cell>
          <cell r="E2181" t="str">
            <v>KELLOGGS</v>
          </cell>
          <cell r="F2181" t="str">
            <v>60/1.5OZ</v>
          </cell>
          <cell r="G2181">
            <v>0</v>
          </cell>
          <cell r="H2181" t="str">
            <v>Yes</v>
          </cell>
          <cell r="I2181" t="str">
            <v>CS</v>
          </cell>
        </row>
        <row r="2182">
          <cell r="B2182">
            <v>201206</v>
          </cell>
          <cell r="C2182" t="str">
            <v>24100-11455</v>
          </cell>
          <cell r="D2182" t="str">
            <v>HARVEST WHEAT CRACKERS IW</v>
          </cell>
          <cell r="E2182" t="str">
            <v>KELLOGGS</v>
          </cell>
          <cell r="F2182" t="str">
            <v>300/2CT</v>
          </cell>
          <cell r="G2182">
            <v>0</v>
          </cell>
          <cell r="H2182" t="str">
            <v>Yes</v>
          </cell>
          <cell r="I2182" t="str">
            <v>CS</v>
          </cell>
        </row>
        <row r="2183">
          <cell r="B2183">
            <v>201208</v>
          </cell>
          <cell r="C2183" t="str">
            <v>24100-12226</v>
          </cell>
          <cell r="D2183" t="str">
            <v>RF CHEEZ-IT CRACKERS IW</v>
          </cell>
          <cell r="E2183" t="str">
            <v>KELLOGGS</v>
          </cell>
          <cell r="F2183" t="str">
            <v>60/1.5OZ</v>
          </cell>
          <cell r="G2183">
            <v>125</v>
          </cell>
          <cell r="H2183" t="str">
            <v>Yes</v>
          </cell>
          <cell r="I2183" t="str">
            <v>CS</v>
          </cell>
        </row>
        <row r="2184">
          <cell r="B2184">
            <v>201210</v>
          </cell>
          <cell r="C2184" t="str">
            <v>24100-12261</v>
          </cell>
          <cell r="D2184" t="str">
            <v>CHEEZ-IT CRACKERS IW</v>
          </cell>
          <cell r="E2184" t="str">
            <v>KELLOGGS</v>
          </cell>
          <cell r="F2184" t="str">
            <v>60/1.5OZ</v>
          </cell>
          <cell r="G2184">
            <v>988</v>
          </cell>
          <cell r="H2184" t="str">
            <v>Yes</v>
          </cell>
          <cell r="I2184" t="str">
            <v>CS</v>
          </cell>
        </row>
        <row r="2185">
          <cell r="B2185">
            <v>201214</v>
          </cell>
          <cell r="C2185" t="str">
            <v>38000-13791</v>
          </cell>
          <cell r="D2185" t="str">
            <v>LOW FAT GRANOLA W/RAISINS+</v>
          </cell>
          <cell r="E2185" t="str">
            <v>KELLOGGS</v>
          </cell>
          <cell r="F2185" t="str">
            <v>4/50OZ</v>
          </cell>
          <cell r="G2185">
            <v>0</v>
          </cell>
          <cell r="H2185" t="str">
            <v>Yes</v>
          </cell>
          <cell r="I2185" t="str">
            <v>CS</v>
          </cell>
        </row>
        <row r="2186">
          <cell r="B2186">
            <v>201216</v>
          </cell>
          <cell r="C2186" t="str">
            <v>38000-01796</v>
          </cell>
          <cell r="D2186" t="str">
            <v>FROOT LOOPS CEREAL</v>
          </cell>
          <cell r="E2186" t="str">
            <v>KELLOGGS</v>
          </cell>
          <cell r="F2186" t="str">
            <v>96/0.75OZ</v>
          </cell>
          <cell r="G2186">
            <v>3</v>
          </cell>
          <cell r="H2186" t="str">
            <v>Yes</v>
          </cell>
          <cell r="I2186" t="str">
            <v>CS</v>
          </cell>
        </row>
        <row r="2187">
          <cell r="B2187">
            <v>201218</v>
          </cell>
          <cell r="C2187" t="str">
            <v>38000-19721</v>
          </cell>
          <cell r="D2187" t="str">
            <v>CHOC CHIP POPTARTS FRSTED IW</v>
          </cell>
          <cell r="E2187" t="str">
            <v>KELLOGGS</v>
          </cell>
          <cell r="F2187" t="str">
            <v>72/2CT</v>
          </cell>
          <cell r="G2187">
            <v>0</v>
          </cell>
          <cell r="H2187" t="str">
            <v>Yes</v>
          </cell>
          <cell r="I2187" t="str">
            <v>CS</v>
          </cell>
        </row>
        <row r="2188">
          <cell r="B2188">
            <v>201222</v>
          </cell>
          <cell r="C2188" t="str">
            <v>30100-20248</v>
          </cell>
          <cell r="D2188" t="str">
            <v>GRAHAM CRACKERS</v>
          </cell>
          <cell r="E2188" t="str">
            <v>KEEBLER</v>
          </cell>
          <cell r="F2188" t="str">
            <v>30LB</v>
          </cell>
          <cell r="G2188">
            <v>0</v>
          </cell>
          <cell r="H2188" t="str">
            <v>Yes</v>
          </cell>
          <cell r="I2188" t="str">
            <v>CS</v>
          </cell>
        </row>
        <row r="2189">
          <cell r="B2189">
            <v>201228</v>
          </cell>
          <cell r="C2189" t="str">
            <v>38000-24518</v>
          </cell>
          <cell r="D2189" t="str">
            <v>CRUNCHMANIA CINN BUNS IW</v>
          </cell>
          <cell r="E2189" t="str">
            <v>KELLOGGS</v>
          </cell>
          <cell r="F2189" t="str">
            <v>100/1.7OZ</v>
          </cell>
          <cell r="G2189">
            <v>14</v>
          </cell>
          <cell r="H2189" t="str">
            <v>Yes</v>
          </cell>
          <cell r="I2189" t="str">
            <v>CS</v>
          </cell>
        </row>
        <row r="2190">
          <cell r="B2190">
            <v>201232</v>
          </cell>
          <cell r="C2190" t="str">
            <v>38000-26547</v>
          </cell>
          <cell r="D2190" t="str">
            <v>RICE KRISPIES TREAT IW</v>
          </cell>
          <cell r="E2190" t="str">
            <v>KELLOGGS</v>
          </cell>
          <cell r="F2190" t="str">
            <v>80/1.3OZ</v>
          </cell>
          <cell r="G2190">
            <v>15</v>
          </cell>
          <cell r="H2190" t="str">
            <v>Yes</v>
          </cell>
          <cell r="I2190" t="str">
            <v>CS</v>
          </cell>
        </row>
        <row r="2191">
          <cell r="B2191">
            <v>201242</v>
          </cell>
          <cell r="C2191" t="str">
            <v>38000-31032</v>
          </cell>
          <cell r="D2191" t="str">
            <v>BLUEBERRY FROSTED POPTART IW</v>
          </cell>
          <cell r="E2191" t="str">
            <v>KELLOGGS</v>
          </cell>
          <cell r="F2191" t="str">
            <v>72/2CT</v>
          </cell>
          <cell r="G2191">
            <v>2</v>
          </cell>
          <cell r="H2191" t="str">
            <v>Yes</v>
          </cell>
          <cell r="I2191" t="str">
            <v>CS</v>
          </cell>
        </row>
        <row r="2192">
          <cell r="B2192">
            <v>201244</v>
          </cell>
          <cell r="C2192" t="str">
            <v>38000-31132</v>
          </cell>
          <cell r="D2192" t="str">
            <v>BROWN SUGAR/CINN POPTART FRSTD</v>
          </cell>
          <cell r="E2192" t="str">
            <v>KELLOGGS</v>
          </cell>
          <cell r="F2192" t="str">
            <v>72/2CT</v>
          </cell>
          <cell r="G2192">
            <v>0</v>
          </cell>
          <cell r="H2192" t="str">
            <v>Yes</v>
          </cell>
          <cell r="I2192" t="str">
            <v>CS</v>
          </cell>
        </row>
        <row r="2193">
          <cell r="B2193">
            <v>201248</v>
          </cell>
          <cell r="C2193" t="str">
            <v>38000-31732</v>
          </cell>
          <cell r="D2193" t="str">
            <v>STRAWBERRY FROSTED POPTART IW</v>
          </cell>
          <cell r="E2193" t="str">
            <v>KELLOGGS</v>
          </cell>
          <cell r="F2193" t="str">
            <v>72/3.67OZ</v>
          </cell>
          <cell r="G2193">
            <v>0</v>
          </cell>
          <cell r="H2193" t="str">
            <v>Yes</v>
          </cell>
          <cell r="I2193" t="str">
            <v>CS</v>
          </cell>
        </row>
        <row r="2194">
          <cell r="B2194">
            <v>201250</v>
          </cell>
          <cell r="C2194" t="str">
            <v>38000-31832</v>
          </cell>
          <cell r="D2194" t="str">
            <v>CHERRY FROSTED POPTART IW</v>
          </cell>
          <cell r="E2194" t="str">
            <v>KELLOGGS</v>
          </cell>
          <cell r="F2194" t="str">
            <v>72/2CT</v>
          </cell>
          <cell r="G2194">
            <v>0</v>
          </cell>
          <cell r="H2194" t="str">
            <v>Yes</v>
          </cell>
          <cell r="I2194" t="str">
            <v>CS</v>
          </cell>
        </row>
        <row r="2195">
          <cell r="B2195">
            <v>201254</v>
          </cell>
          <cell r="C2195" t="str">
            <v>38000-35056</v>
          </cell>
          <cell r="D2195" t="str">
            <v>RICE KRISPIE TREAT IW</v>
          </cell>
          <cell r="E2195" t="str">
            <v>KELLOGGS</v>
          </cell>
          <cell r="F2195" t="str">
            <v>96/.78OZ</v>
          </cell>
          <cell r="G2195">
            <v>1</v>
          </cell>
          <cell r="H2195" t="str">
            <v>Yes</v>
          </cell>
          <cell r="I2195" t="str">
            <v>CS</v>
          </cell>
        </row>
        <row r="2196">
          <cell r="B2196">
            <v>201256</v>
          </cell>
          <cell r="C2196" t="str">
            <v>38000-35645</v>
          </cell>
          <cell r="D2196" t="str">
            <v>NUTRIGRAIN APPLE/CINN BAR IW</v>
          </cell>
          <cell r="E2196" t="str">
            <v>KELLOGGS</v>
          </cell>
          <cell r="F2196" t="str">
            <v>48/1.3OZ</v>
          </cell>
          <cell r="G2196">
            <v>5</v>
          </cell>
          <cell r="H2196" t="str">
            <v>Yes</v>
          </cell>
          <cell r="I2196" t="str">
            <v>CS</v>
          </cell>
        </row>
        <row r="2197">
          <cell r="B2197">
            <v>201258</v>
          </cell>
          <cell r="C2197" t="str">
            <v>38000-35845</v>
          </cell>
          <cell r="D2197" t="str">
            <v>NUTRIGRAIN RASPBERRY BAR IW</v>
          </cell>
          <cell r="E2197" t="str">
            <v>KELLOGGS</v>
          </cell>
          <cell r="F2197" t="str">
            <v>48/1.3OZ</v>
          </cell>
          <cell r="G2197">
            <v>2</v>
          </cell>
          <cell r="H2197" t="str">
            <v>Yes</v>
          </cell>
          <cell r="I2197" t="str">
            <v>CS</v>
          </cell>
        </row>
        <row r="2198">
          <cell r="B2198">
            <v>201260</v>
          </cell>
          <cell r="C2198" t="str">
            <v>38000-35945</v>
          </cell>
          <cell r="D2198" t="str">
            <v>NUTRIGRAIN STRAWBERRY BAR IW</v>
          </cell>
          <cell r="E2198" t="str">
            <v>KELLOGGS</v>
          </cell>
          <cell r="F2198" t="str">
            <v>48/1.3OZ</v>
          </cell>
          <cell r="G2198">
            <v>5</v>
          </cell>
          <cell r="H2198" t="str">
            <v>Yes</v>
          </cell>
          <cell r="I2198" t="str">
            <v>CS</v>
          </cell>
        </row>
        <row r="2199">
          <cell r="B2199">
            <v>201272</v>
          </cell>
          <cell r="C2199" t="str">
            <v>30100-38406</v>
          </cell>
          <cell r="D2199" t="str">
            <v>HONEY GRAHAMS CRACKERS IW</v>
          </cell>
          <cell r="E2199" t="str">
            <v>KEEBLER</v>
          </cell>
          <cell r="F2199" t="str">
            <v>200/2CT</v>
          </cell>
          <cell r="G2199">
            <v>165</v>
          </cell>
          <cell r="H2199" t="str">
            <v>Yes</v>
          </cell>
          <cell r="I2199" t="str">
            <v>CS</v>
          </cell>
        </row>
        <row r="2200">
          <cell r="B2200">
            <v>201274</v>
          </cell>
          <cell r="C2200" t="str">
            <v>30100-40213</v>
          </cell>
          <cell r="D2200" t="str">
            <v>ELF GRAHAMS W/CALCIUM IW</v>
          </cell>
          <cell r="E2200" t="str">
            <v>KEEBLER</v>
          </cell>
          <cell r="F2200" t="str">
            <v>150/1OZ</v>
          </cell>
          <cell r="G2200">
            <v>138</v>
          </cell>
          <cell r="H2200" t="str">
            <v>Yes</v>
          </cell>
          <cell r="I2200" t="str">
            <v>CS</v>
          </cell>
        </row>
        <row r="2201">
          <cell r="B2201">
            <v>201276</v>
          </cell>
          <cell r="C2201" t="str">
            <v>30100-40221</v>
          </cell>
          <cell r="D2201" t="str">
            <v>ELF GRAHAM CINNAMON IW</v>
          </cell>
          <cell r="E2201" t="str">
            <v>KEEBLER</v>
          </cell>
          <cell r="F2201" t="str">
            <v>150/1OZ</v>
          </cell>
          <cell r="G2201">
            <v>90</v>
          </cell>
          <cell r="H2201" t="str">
            <v>Yes</v>
          </cell>
          <cell r="I2201" t="str">
            <v>CS</v>
          </cell>
        </row>
        <row r="2202">
          <cell r="B2202">
            <v>201280</v>
          </cell>
          <cell r="C2202" t="str">
            <v>30100-40239</v>
          </cell>
          <cell r="D2202" t="str">
            <v>ELF GRAHAM CHOCOLATE IW</v>
          </cell>
          <cell r="E2202" t="str">
            <v>KEEBLER</v>
          </cell>
          <cell r="F2202" t="str">
            <v>150/1OZ</v>
          </cell>
          <cell r="G2202">
            <v>228</v>
          </cell>
          <cell r="H2202" t="str">
            <v>Yes</v>
          </cell>
          <cell r="I2202" t="str">
            <v>CS</v>
          </cell>
        </row>
        <row r="2203">
          <cell r="B2203">
            <v>201302</v>
          </cell>
          <cell r="C2203">
            <v>789</v>
          </cell>
          <cell r="D2203" t="str">
            <v>RANCH DRESSING</v>
          </cell>
          <cell r="E2203" t="str">
            <v>KENS FOODS</v>
          </cell>
          <cell r="F2203" t="str">
            <v>4/1GL</v>
          </cell>
          <cell r="G2203">
            <v>7</v>
          </cell>
          <cell r="H2203" t="str">
            <v>Yes</v>
          </cell>
          <cell r="I2203" t="str">
            <v>CS</v>
          </cell>
        </row>
        <row r="2204">
          <cell r="B2204">
            <v>201304</v>
          </cell>
          <cell r="C2204">
            <v>1116</v>
          </cell>
          <cell r="D2204" t="str">
            <v>CA GOLDEN ITALIAN DRESSING</v>
          </cell>
          <cell r="E2204" t="str">
            <v>KENS FOODS</v>
          </cell>
          <cell r="F2204" t="str">
            <v>4/1GL</v>
          </cell>
          <cell r="G2204">
            <v>0</v>
          </cell>
          <cell r="H2204" t="str">
            <v>Yes</v>
          </cell>
          <cell r="I2204" t="str">
            <v>CS</v>
          </cell>
        </row>
        <row r="2205">
          <cell r="B2205">
            <v>201308</v>
          </cell>
          <cell r="C2205">
            <v>520</v>
          </cell>
          <cell r="D2205" t="str">
            <v>CLASSIC BBQ SAUCE</v>
          </cell>
          <cell r="E2205" t="str">
            <v>KENS FOODS</v>
          </cell>
          <cell r="F2205" t="str">
            <v>4/1GL</v>
          </cell>
          <cell r="G2205">
            <v>0</v>
          </cell>
          <cell r="H2205" t="str">
            <v>Yes</v>
          </cell>
          <cell r="I2205" t="str">
            <v>CS</v>
          </cell>
        </row>
        <row r="2206">
          <cell r="B2206">
            <v>201310</v>
          </cell>
          <cell r="C2206" t="str">
            <v>KE0789B3</v>
          </cell>
          <cell r="D2206" t="str">
            <v>DRESSING RANCH POUCH IW</v>
          </cell>
          <cell r="E2206" t="str">
            <v>KENS FOODS</v>
          </cell>
          <cell r="F2206" t="str">
            <v>60/1.5OZ</v>
          </cell>
          <cell r="G2206">
            <v>0</v>
          </cell>
          <cell r="H2206" t="str">
            <v>Yes</v>
          </cell>
          <cell r="I2206" t="str">
            <v>CS</v>
          </cell>
        </row>
        <row r="2207">
          <cell r="B2207">
            <v>201312</v>
          </cell>
          <cell r="C2207">
            <v>801</v>
          </cell>
          <cell r="D2207" t="str">
            <v>LITE ITALIAN DRESSING</v>
          </cell>
          <cell r="E2207" t="str">
            <v>KENS FOODS</v>
          </cell>
          <cell r="F2207" t="str">
            <v>4/1GL</v>
          </cell>
          <cell r="G2207">
            <v>0</v>
          </cell>
          <cell r="H2207" t="str">
            <v>Yes</v>
          </cell>
          <cell r="I2207" t="str">
            <v>CS</v>
          </cell>
        </row>
        <row r="2208">
          <cell r="B2208">
            <v>201314</v>
          </cell>
          <cell r="C2208">
            <v>814</v>
          </cell>
          <cell r="D2208" t="str">
            <v>TABLE SIDE CAESAR DRESSING</v>
          </cell>
          <cell r="E2208" t="str">
            <v>KENS FOODS</v>
          </cell>
          <cell r="F2208" t="str">
            <v>4/1GL</v>
          </cell>
          <cell r="G2208">
            <v>0</v>
          </cell>
          <cell r="H2208" t="str">
            <v>Yes</v>
          </cell>
          <cell r="I2208" t="str">
            <v>CS</v>
          </cell>
        </row>
        <row r="2209">
          <cell r="B2209">
            <v>201316</v>
          </cell>
          <cell r="C2209">
            <v>827</v>
          </cell>
          <cell r="D2209" t="str">
            <v>CREAMY CAESAR DRESSING</v>
          </cell>
          <cell r="E2209" t="str">
            <v>KENS FOODS</v>
          </cell>
          <cell r="F2209" t="str">
            <v>4/1GL</v>
          </cell>
          <cell r="G2209">
            <v>0</v>
          </cell>
          <cell r="H2209" t="str">
            <v>Yes</v>
          </cell>
          <cell r="I2209" t="str">
            <v>CS</v>
          </cell>
        </row>
        <row r="2210">
          <cell r="B2210">
            <v>201318</v>
          </cell>
          <cell r="C2210">
            <v>849</v>
          </cell>
          <cell r="D2210" t="str">
            <v>HICKORY SMOKE BBQ SAUCE</v>
          </cell>
          <cell r="E2210" t="str">
            <v>KENS FOODS</v>
          </cell>
          <cell r="F2210" t="str">
            <v>4/1GL</v>
          </cell>
          <cell r="G2210">
            <v>0</v>
          </cell>
          <cell r="H2210" t="str">
            <v>Yes</v>
          </cell>
          <cell r="I2210" t="str">
            <v>CS</v>
          </cell>
        </row>
        <row r="2211">
          <cell r="B2211">
            <v>201320</v>
          </cell>
          <cell r="C2211">
            <v>854</v>
          </cell>
          <cell r="D2211" t="str">
            <v>DRESSING1000 ISLAND</v>
          </cell>
          <cell r="E2211" t="str">
            <v>KENS FOODS</v>
          </cell>
          <cell r="F2211" t="str">
            <v>4/1GL</v>
          </cell>
          <cell r="G2211">
            <v>0</v>
          </cell>
          <cell r="H2211" t="str">
            <v>Yes</v>
          </cell>
          <cell r="I2211" t="str">
            <v>CS</v>
          </cell>
        </row>
        <row r="2212">
          <cell r="B2212">
            <v>201322</v>
          </cell>
          <cell r="C2212">
            <v>870</v>
          </cell>
          <cell r="D2212" t="str">
            <v>COLESLAW DRESSING</v>
          </cell>
          <cell r="E2212" t="str">
            <v>KENS FOODS</v>
          </cell>
          <cell r="F2212" t="str">
            <v>4/1GL</v>
          </cell>
          <cell r="G2212">
            <v>0</v>
          </cell>
          <cell r="H2212" t="str">
            <v>Yes</v>
          </cell>
          <cell r="I2212" t="str">
            <v>CS</v>
          </cell>
        </row>
        <row r="2213">
          <cell r="B2213">
            <v>201324</v>
          </cell>
          <cell r="C2213">
            <v>892</v>
          </cell>
          <cell r="D2213" t="str">
            <v>LITE MAYONNAISE</v>
          </cell>
          <cell r="E2213" t="str">
            <v>KENS FOODS</v>
          </cell>
          <cell r="F2213" t="str">
            <v>4/1GL</v>
          </cell>
          <cell r="G2213">
            <v>0</v>
          </cell>
          <cell r="H2213" t="str">
            <v>Yes</v>
          </cell>
          <cell r="I2213" t="str">
            <v>CS</v>
          </cell>
        </row>
        <row r="2214">
          <cell r="B2214">
            <v>201330</v>
          </cell>
          <cell r="C2214">
            <v>2072</v>
          </cell>
          <cell r="D2214" t="str">
            <v>STIR FRY SAUCE</v>
          </cell>
          <cell r="E2214" t="str">
            <v>KIKKOMAN INTERNATIONAL</v>
          </cell>
          <cell r="F2214" t="str">
            <v>6/64OZ</v>
          </cell>
          <cell r="G2214">
            <v>0</v>
          </cell>
          <cell r="H2214" t="str">
            <v>Yes</v>
          </cell>
          <cell r="I2214" t="str">
            <v>CS</v>
          </cell>
        </row>
        <row r="2215">
          <cell r="B2215">
            <v>201332</v>
          </cell>
          <cell r="C2215">
            <v>4902</v>
          </cell>
          <cell r="D2215" t="str">
            <v>SWEET &amp; SOUR SAUCE</v>
          </cell>
          <cell r="E2215" t="str">
            <v>KIKKOMAN INTERNATIONAL</v>
          </cell>
          <cell r="F2215" t="str">
            <v>6/4LB/11OZ</v>
          </cell>
          <cell r="G2215">
            <v>6</v>
          </cell>
          <cell r="H2215" t="str">
            <v>Yes</v>
          </cell>
          <cell r="I2215" t="str">
            <v>CS</v>
          </cell>
        </row>
        <row r="2216">
          <cell r="B2216">
            <v>201334</v>
          </cell>
          <cell r="C2216">
            <v>4910</v>
          </cell>
          <cell r="D2216" t="str">
            <v>TERIYAKI GLAZE</v>
          </cell>
          <cell r="E2216" t="str">
            <v>KIKKOMAN INTERNATIONAL</v>
          </cell>
          <cell r="F2216" t="str">
            <v>6/5LB</v>
          </cell>
          <cell r="G2216">
            <v>69</v>
          </cell>
          <cell r="H2216" t="str">
            <v>Yes</v>
          </cell>
          <cell r="I2216" t="str">
            <v>CS</v>
          </cell>
        </row>
        <row r="2217">
          <cell r="B2217">
            <v>201336</v>
          </cell>
          <cell r="C2217">
            <v>1044</v>
          </cell>
          <cell r="D2217" t="str">
            <v>TERIYAKI SAUCE</v>
          </cell>
          <cell r="E2217" t="str">
            <v>KIKKOMAN INTERNATIONAL</v>
          </cell>
          <cell r="F2217" t="str">
            <v>4/1GL</v>
          </cell>
          <cell r="G2217">
            <v>0</v>
          </cell>
          <cell r="H2217" t="str">
            <v>Yes</v>
          </cell>
          <cell r="I2217" t="str">
            <v>CS</v>
          </cell>
        </row>
        <row r="2218">
          <cell r="B2218">
            <v>201342</v>
          </cell>
          <cell r="C2218" t="str">
            <v>433907/00937</v>
          </cell>
          <cell r="D2218" t="str">
            <v>100 CALORIE CHIPS AHOY IW</v>
          </cell>
          <cell r="E2218" t="str">
            <v>NABISCO</v>
          </cell>
          <cell r="F2218" t="str">
            <v>72/.81OZ</v>
          </cell>
          <cell r="G2218">
            <v>1</v>
          </cell>
          <cell r="H2218" t="str">
            <v>Yes</v>
          </cell>
          <cell r="I2218" t="str">
            <v>CS</v>
          </cell>
        </row>
        <row r="2219">
          <cell r="B2219">
            <v>201344</v>
          </cell>
          <cell r="C2219" t="str">
            <v>433908/00938</v>
          </cell>
          <cell r="D2219" t="str">
            <v>100 CALORIE OREO COOKIES IW</v>
          </cell>
          <cell r="E2219" t="str">
            <v>NABISCO</v>
          </cell>
          <cell r="F2219" t="str">
            <v>72/.81OZ</v>
          </cell>
          <cell r="G2219">
            <v>0</v>
          </cell>
          <cell r="H2219" t="str">
            <v>Yes</v>
          </cell>
          <cell r="I2219" t="str">
            <v>CS</v>
          </cell>
        </row>
        <row r="2220">
          <cell r="B2220">
            <v>201346</v>
          </cell>
          <cell r="C2220">
            <v>876840014200</v>
          </cell>
          <cell r="D2220" t="str">
            <v>APPLE SPLASH 100% JUICE</v>
          </cell>
          <cell r="E2220" t="str">
            <v>CAPRI SUN</v>
          </cell>
          <cell r="F2220" t="str">
            <v>40/6OZ</v>
          </cell>
          <cell r="G2220">
            <v>240</v>
          </cell>
          <cell r="H2220" t="str">
            <v>Yes</v>
          </cell>
          <cell r="I2220" t="str">
            <v>CS</v>
          </cell>
        </row>
        <row r="2221">
          <cell r="B2221">
            <v>201348</v>
          </cell>
          <cell r="C2221">
            <v>876840014400</v>
          </cell>
          <cell r="D2221" t="str">
            <v>BERRY 100% JUICE</v>
          </cell>
          <cell r="E2221" t="str">
            <v>CAPRI SUN</v>
          </cell>
          <cell r="F2221" t="str">
            <v>40/6OZ</v>
          </cell>
          <cell r="G2221">
            <v>784</v>
          </cell>
          <cell r="H2221" t="str">
            <v>Yes</v>
          </cell>
          <cell r="I2221" t="str">
            <v>CS</v>
          </cell>
        </row>
        <row r="2222">
          <cell r="B2222">
            <v>201350</v>
          </cell>
          <cell r="C2222">
            <v>876840014600</v>
          </cell>
          <cell r="D2222" t="str">
            <v>FRUIT PUNCH DIVE 100% JUICE</v>
          </cell>
          <cell r="E2222" t="str">
            <v>CAPRI SUN</v>
          </cell>
          <cell r="F2222" t="str">
            <v>40/6OZ</v>
          </cell>
          <cell r="G2222">
            <v>745</v>
          </cell>
          <cell r="H2222" t="str">
            <v>Yes</v>
          </cell>
          <cell r="I2222" t="str">
            <v>CS</v>
          </cell>
        </row>
        <row r="2223">
          <cell r="B2223">
            <v>201358</v>
          </cell>
          <cell r="C2223" t="str">
            <v>375979/01658</v>
          </cell>
          <cell r="D2223" t="str">
            <v>CRACKERS IW</v>
          </cell>
          <cell r="E2223" t="str">
            <v>RITZ</v>
          </cell>
          <cell r="F2223" t="str">
            <v>300/.23OZ</v>
          </cell>
          <cell r="G2223">
            <v>0</v>
          </cell>
          <cell r="H2223" t="str">
            <v>Yes</v>
          </cell>
          <cell r="I2223" t="str">
            <v>CS</v>
          </cell>
        </row>
        <row r="2224">
          <cell r="B2224">
            <v>201360</v>
          </cell>
          <cell r="C2224" t="str">
            <v>376329/02052</v>
          </cell>
          <cell r="D2224" t="str">
            <v>CORNNUTS RANCH FLAVOR IW</v>
          </cell>
          <cell r="E2224" t="str">
            <v>THE KRAFT HEINZ COMPANY</v>
          </cell>
          <cell r="F2224" t="str">
            <v>144/1.4OZ</v>
          </cell>
          <cell r="G2224">
            <v>23</v>
          </cell>
          <cell r="H2224" t="str">
            <v>Yes</v>
          </cell>
          <cell r="I2224" t="str">
            <v>CS</v>
          </cell>
        </row>
        <row r="2225">
          <cell r="B2225">
            <v>201362</v>
          </cell>
          <cell r="C2225" t="str">
            <v>376332/02054</v>
          </cell>
          <cell r="D2225" t="str">
            <v>CORNNUTS BBQ FLAVOR IW</v>
          </cell>
          <cell r="E2225" t="str">
            <v>THE KRAFT HEINZ COMPANY</v>
          </cell>
          <cell r="F2225" t="str">
            <v>144/1.4OZ</v>
          </cell>
          <cell r="G2225">
            <v>15</v>
          </cell>
          <cell r="H2225" t="str">
            <v>Yes</v>
          </cell>
          <cell r="I2225" t="str">
            <v>CS</v>
          </cell>
        </row>
        <row r="2226">
          <cell r="B2226">
            <v>201364</v>
          </cell>
          <cell r="C2226" t="str">
            <v>376330/02056</v>
          </cell>
          <cell r="D2226" t="str">
            <v>CORNNUTS CHILE FLAVOR IW</v>
          </cell>
          <cell r="E2226" t="str">
            <v>THE KRAFT HEINZ COMPANY</v>
          </cell>
          <cell r="F2226" t="str">
            <v>144/1.4OZ</v>
          </cell>
          <cell r="G2226">
            <v>21</v>
          </cell>
          <cell r="H2226" t="str">
            <v>Yes</v>
          </cell>
          <cell r="I2226" t="str">
            <v>CS</v>
          </cell>
        </row>
        <row r="2227">
          <cell r="B2227">
            <v>201370</v>
          </cell>
          <cell r="C2227" t="str">
            <v>371751/39044</v>
          </cell>
          <cell r="D2227" t="str">
            <v>DECAF COFFEE IW</v>
          </cell>
          <cell r="E2227" t="str">
            <v>MAXWELL HOUSE</v>
          </cell>
          <cell r="F2227" t="str">
            <v>128/1.25OZ</v>
          </cell>
          <cell r="G2227">
            <v>0</v>
          </cell>
          <cell r="H2227" t="str">
            <v>Yes</v>
          </cell>
          <cell r="I2227" t="str">
            <v>CS</v>
          </cell>
        </row>
        <row r="2228">
          <cell r="B2228">
            <v>201372</v>
          </cell>
          <cell r="C2228">
            <v>80686</v>
          </cell>
          <cell r="D2228" t="str">
            <v>REGULAR COFFEE IW</v>
          </cell>
          <cell r="E2228" t="str">
            <v>THE KRAFT HEINZ COMPANY</v>
          </cell>
          <cell r="F2228" t="str">
            <v>192/1.25OZ</v>
          </cell>
          <cell r="G2228">
            <v>0</v>
          </cell>
          <cell r="H2228" t="str">
            <v>Yes</v>
          </cell>
          <cell r="I2228" t="str">
            <v>CS</v>
          </cell>
        </row>
        <row r="2229">
          <cell r="B2229">
            <v>201390</v>
          </cell>
          <cell r="C2229">
            <v>25</v>
          </cell>
          <cell r="D2229" t="str">
            <v>OLD WEST BBQ SAUCE</v>
          </cell>
          <cell r="E2229" t="str">
            <v>THE LANGLOIS COMPANY</v>
          </cell>
          <cell r="F2229" t="str">
            <v>4/1GL</v>
          </cell>
          <cell r="G2229">
            <v>43</v>
          </cell>
          <cell r="H2229" t="str">
            <v>Yes</v>
          </cell>
          <cell r="I2229" t="str">
            <v>CS</v>
          </cell>
        </row>
        <row r="2230">
          <cell r="B2230">
            <v>201392</v>
          </cell>
          <cell r="C2230">
            <v>180</v>
          </cell>
          <cell r="D2230" t="str">
            <v>IMITATION MAPLE SYRUP</v>
          </cell>
          <cell r="E2230" t="str">
            <v>THE LANGLOIS COMPANY</v>
          </cell>
          <cell r="F2230" t="str">
            <v>4/1GL</v>
          </cell>
          <cell r="G2230">
            <v>503</v>
          </cell>
          <cell r="H2230" t="str">
            <v>Yes</v>
          </cell>
          <cell r="I2230" t="str">
            <v>CS</v>
          </cell>
        </row>
        <row r="2231">
          <cell r="B2231">
            <v>201398</v>
          </cell>
          <cell r="C2231">
            <v>100</v>
          </cell>
          <cell r="D2231" t="str">
            <v>BEEF SOUP BASE</v>
          </cell>
          <cell r="E2231" t="str">
            <v>THE LANGLOIS COMPANY</v>
          </cell>
          <cell r="F2231" t="str">
            <v>6/4LB</v>
          </cell>
          <cell r="G2231">
            <v>0</v>
          </cell>
          <cell r="H2231" t="str">
            <v>Yes</v>
          </cell>
          <cell r="I2231" t="str">
            <v>CS</v>
          </cell>
        </row>
        <row r="2232">
          <cell r="B2232">
            <v>201400</v>
          </cell>
          <cell r="C2232">
            <v>103</v>
          </cell>
          <cell r="D2232" t="str">
            <v>CHICKEN SOUP BASE</v>
          </cell>
          <cell r="E2232" t="str">
            <v>THE LANGLOIS COMPANY</v>
          </cell>
          <cell r="F2232" t="str">
            <v>6/4LB</v>
          </cell>
          <cell r="G2232">
            <v>2</v>
          </cell>
          <cell r="H2232" t="str">
            <v>Yes</v>
          </cell>
          <cell r="I2232" t="str">
            <v>CS</v>
          </cell>
        </row>
        <row r="2233">
          <cell r="B2233">
            <v>201404</v>
          </cell>
          <cell r="C2233">
            <v>378</v>
          </cell>
          <cell r="D2233" t="str">
            <v>WORCESTERSHIRE SAUCE</v>
          </cell>
          <cell r="E2233" t="str">
            <v>THE LANGLOIS COMPANY</v>
          </cell>
          <cell r="F2233" t="str">
            <v>4/1GL</v>
          </cell>
          <cell r="G2233">
            <v>1</v>
          </cell>
          <cell r="H2233" t="str">
            <v>No</v>
          </cell>
          <cell r="I2233" t="str">
            <v>CS</v>
          </cell>
        </row>
        <row r="2234">
          <cell r="B2234">
            <v>201406</v>
          </cell>
          <cell r="C2234">
            <v>376</v>
          </cell>
          <cell r="D2234" t="str">
            <v>SOY SAUCE</v>
          </cell>
          <cell r="E2234" t="str">
            <v>THE LANGLOIS COMPANY</v>
          </cell>
          <cell r="F2234" t="str">
            <v>4/1GL</v>
          </cell>
          <cell r="G2234">
            <v>0</v>
          </cell>
          <cell r="H2234" t="str">
            <v>Yes</v>
          </cell>
          <cell r="I2234" t="str">
            <v>CS</v>
          </cell>
        </row>
        <row r="2235">
          <cell r="B2235">
            <v>201408</v>
          </cell>
          <cell r="C2235">
            <v>453</v>
          </cell>
          <cell r="D2235" t="str">
            <v>CORNMEAL</v>
          </cell>
          <cell r="E2235" t="str">
            <v>THE LANGLOIS COMPANY</v>
          </cell>
          <cell r="F2235" t="str">
            <v>25LB</v>
          </cell>
          <cell r="G2235">
            <v>0</v>
          </cell>
          <cell r="H2235" t="str">
            <v>Yes</v>
          </cell>
          <cell r="I2235" t="str">
            <v>SK</v>
          </cell>
        </row>
        <row r="2236">
          <cell r="B2236">
            <v>201412</v>
          </cell>
          <cell r="C2236">
            <v>903</v>
          </cell>
          <cell r="D2236" t="str">
            <v>TACO SAUCE</v>
          </cell>
          <cell r="E2236" t="str">
            <v>THE LANGLOIS COMPANY</v>
          </cell>
          <cell r="F2236" t="str">
            <v>4/1GL</v>
          </cell>
          <cell r="G2236">
            <v>0</v>
          </cell>
          <cell r="H2236" t="str">
            <v>No</v>
          </cell>
          <cell r="I2236" t="str">
            <v>CS</v>
          </cell>
        </row>
        <row r="2237">
          <cell r="B2237">
            <v>201416</v>
          </cell>
          <cell r="C2237">
            <v>1149</v>
          </cell>
          <cell r="D2237" t="str">
            <v>100 % APPLE JUICE</v>
          </cell>
          <cell r="E2237" t="str">
            <v>LYONS</v>
          </cell>
          <cell r="F2237" t="str">
            <v>12/46OZ</v>
          </cell>
          <cell r="G2237">
            <v>1201</v>
          </cell>
          <cell r="H2237" t="str">
            <v>Yes</v>
          </cell>
          <cell r="I2237" t="str">
            <v>CS</v>
          </cell>
        </row>
        <row r="2238">
          <cell r="B2238">
            <v>201418</v>
          </cell>
          <cell r="C2238">
            <v>1164</v>
          </cell>
          <cell r="D2238" t="str">
            <v>100 % GRAPE JUICE</v>
          </cell>
          <cell r="E2238" t="str">
            <v>LYONS</v>
          </cell>
          <cell r="F2238" t="str">
            <v>12/46OZ</v>
          </cell>
          <cell r="G2238">
            <v>0</v>
          </cell>
          <cell r="H2238" t="str">
            <v>Yes</v>
          </cell>
          <cell r="I2238" t="str">
            <v>CS</v>
          </cell>
        </row>
        <row r="2239">
          <cell r="B2239">
            <v>201420</v>
          </cell>
          <cell r="C2239">
            <v>1165</v>
          </cell>
          <cell r="D2239" t="str">
            <v>100 % PINEAPPLE JUICE</v>
          </cell>
          <cell r="E2239" t="str">
            <v>LYONS</v>
          </cell>
          <cell r="F2239" t="str">
            <v>12/46OZ</v>
          </cell>
          <cell r="G2239">
            <v>0</v>
          </cell>
          <cell r="H2239" t="str">
            <v>Yes</v>
          </cell>
          <cell r="I2239" t="str">
            <v>CS</v>
          </cell>
        </row>
        <row r="2240">
          <cell r="B2240">
            <v>201422</v>
          </cell>
          <cell r="C2240">
            <v>139</v>
          </cell>
          <cell r="D2240" t="str">
            <v>JELLY GRAPE</v>
          </cell>
          <cell r="E2240" t="str">
            <v>LYONS</v>
          </cell>
          <cell r="F2240" t="str">
            <v>6/#10</v>
          </cell>
          <cell r="G2240">
            <v>23</v>
          </cell>
          <cell r="H2240" t="str">
            <v>Yes</v>
          </cell>
          <cell r="I2240" t="str">
            <v>CS</v>
          </cell>
        </row>
        <row r="2241">
          <cell r="B2241">
            <v>201424</v>
          </cell>
          <cell r="C2241">
            <v>240</v>
          </cell>
          <cell r="D2241" t="str">
            <v>JELLY MIXED FRUIT</v>
          </cell>
          <cell r="E2241" t="str">
            <v>LYONS</v>
          </cell>
          <cell r="F2241" t="str">
            <v>6/#10</v>
          </cell>
          <cell r="G2241">
            <v>0</v>
          </cell>
          <cell r="H2241" t="str">
            <v>Yes</v>
          </cell>
          <cell r="I2241" t="str">
            <v>CS</v>
          </cell>
        </row>
        <row r="2242">
          <cell r="B2242">
            <v>201428</v>
          </cell>
          <cell r="C2242">
            <v>177502</v>
          </cell>
          <cell r="D2242" t="str">
            <v>ROUND TORTILLA CHIPS</v>
          </cell>
          <cell r="E2242" t="str">
            <v>LA TAPATIA</v>
          </cell>
          <cell r="F2242" t="str">
            <v>12/1LB</v>
          </cell>
          <cell r="G2242">
            <v>152</v>
          </cell>
          <cell r="H2242" t="str">
            <v>Yes</v>
          </cell>
          <cell r="I2242" t="str">
            <v>CS</v>
          </cell>
        </row>
        <row r="2243">
          <cell r="B2243">
            <v>201434</v>
          </cell>
          <cell r="C2243">
            <v>55500</v>
          </cell>
          <cell r="D2243" t="str">
            <v>RECTANGLE TOSTADA BOWL 5.5"</v>
          </cell>
          <cell r="E2243" t="str">
            <v>LA TAPATIA</v>
          </cell>
          <cell r="F2243" t="str">
            <v>200CT</v>
          </cell>
          <cell r="G2243">
            <v>0</v>
          </cell>
          <cell r="H2243" t="str">
            <v>Yes</v>
          </cell>
          <cell r="I2243" t="str">
            <v>CS</v>
          </cell>
        </row>
        <row r="2244">
          <cell r="B2244">
            <v>201438</v>
          </cell>
          <cell r="C2244">
            <v>77011</v>
          </cell>
          <cell r="D2244" t="str">
            <v>ROUND TORTILLA CHIPS IW</v>
          </cell>
          <cell r="E2244" t="str">
            <v>LA TAPATIA</v>
          </cell>
          <cell r="F2244" t="str">
            <v>120/1.5OZ</v>
          </cell>
          <cell r="G2244">
            <v>323</v>
          </cell>
          <cell r="H2244" t="str">
            <v>Yes</v>
          </cell>
          <cell r="I2244" t="str">
            <v>CS</v>
          </cell>
        </row>
        <row r="2245">
          <cell r="B2245">
            <v>201440</v>
          </cell>
          <cell r="C2245">
            <v>77012</v>
          </cell>
          <cell r="D2245" t="str">
            <v>ROUND TORTILLA CHIPS</v>
          </cell>
          <cell r="E2245" t="str">
            <v>LA TAPATIA</v>
          </cell>
          <cell r="F2245" t="str">
            <v>12LB</v>
          </cell>
          <cell r="G2245">
            <v>2</v>
          </cell>
          <cell r="H2245" t="str">
            <v>Yes</v>
          </cell>
          <cell r="I2245" t="str">
            <v>CS</v>
          </cell>
        </row>
        <row r="2246">
          <cell r="B2246">
            <v>201442</v>
          </cell>
          <cell r="C2246">
            <v>77013</v>
          </cell>
          <cell r="D2246" t="str">
            <v>TRIANGLE TORTILLA CHIPS</v>
          </cell>
          <cell r="E2246" t="str">
            <v>LA TAPATIA</v>
          </cell>
          <cell r="F2246" t="str">
            <v>12LB</v>
          </cell>
          <cell r="G2246">
            <v>0</v>
          </cell>
          <cell r="H2246" t="str">
            <v>Yes</v>
          </cell>
          <cell r="I2246" t="str">
            <v>CS</v>
          </cell>
        </row>
        <row r="2247">
          <cell r="B2247">
            <v>201458</v>
          </cell>
          <cell r="C2247">
            <v>88235</v>
          </cell>
          <cell r="D2247" t="str">
            <v>6" FAJITA FLOUR TORTILLA</v>
          </cell>
          <cell r="E2247" t="str">
            <v>LA TAPATIA</v>
          </cell>
          <cell r="F2247" t="str">
            <v>6/20CT</v>
          </cell>
          <cell r="G2247">
            <v>0</v>
          </cell>
          <cell r="H2247" t="str">
            <v>Yes</v>
          </cell>
          <cell r="I2247" t="str">
            <v>CS</v>
          </cell>
        </row>
        <row r="2248">
          <cell r="B2248">
            <v>201460</v>
          </cell>
          <cell r="C2248">
            <v>88252</v>
          </cell>
          <cell r="D2248" t="str">
            <v>8" FLOUR TORTILLA</v>
          </cell>
          <cell r="E2248" t="str">
            <v>LA TAPATIA</v>
          </cell>
          <cell r="F2248" t="str">
            <v>9/20CT</v>
          </cell>
          <cell r="G2248">
            <v>4</v>
          </cell>
          <cell r="H2248" t="str">
            <v>Yes</v>
          </cell>
          <cell r="I2248" t="str">
            <v>CS</v>
          </cell>
        </row>
        <row r="2249">
          <cell r="B2249">
            <v>201467</v>
          </cell>
          <cell r="C2249">
            <v>88509</v>
          </cell>
          <cell r="D2249" t="str">
            <v>WHOLE WHEAT PITA GORDITA</v>
          </cell>
          <cell r="E2249" t="str">
            <v>LA TAPATIA</v>
          </cell>
          <cell r="F2249" t="str">
            <v>6/10CT</v>
          </cell>
          <cell r="G2249">
            <v>21</v>
          </cell>
          <cell r="H2249" t="str">
            <v>Yes</v>
          </cell>
          <cell r="I2249" t="str">
            <v>CS</v>
          </cell>
        </row>
        <row r="2250">
          <cell r="B2250">
            <v>201474</v>
          </cell>
          <cell r="C2250" t="str">
            <v>07804/02152</v>
          </cell>
          <cell r="D2250" t="str">
            <v>SALSA SUPREMA</v>
          </cell>
          <cell r="E2250" t="str">
            <v>LA VICTORIA</v>
          </cell>
          <cell r="F2250" t="str">
            <v>4/1GL</v>
          </cell>
          <cell r="G2250">
            <v>34</v>
          </cell>
          <cell r="H2250" t="str">
            <v>Yes</v>
          </cell>
          <cell r="I2250" t="str">
            <v>CS</v>
          </cell>
        </row>
        <row r="2251">
          <cell r="B2251">
            <v>201476</v>
          </cell>
          <cell r="C2251" t="str">
            <v>07812/02505</v>
          </cell>
          <cell r="D2251" t="str">
            <v>RED ENCHILADA SAUCE</v>
          </cell>
          <cell r="E2251" t="str">
            <v>LA VICTORIA</v>
          </cell>
          <cell r="F2251" t="str">
            <v>6/#10</v>
          </cell>
          <cell r="G2251">
            <v>38</v>
          </cell>
          <cell r="H2251" t="str">
            <v>Yes</v>
          </cell>
          <cell r="I2251" t="str">
            <v>CS</v>
          </cell>
        </row>
        <row r="2252">
          <cell r="B2252">
            <v>201480</v>
          </cell>
          <cell r="C2252" t="str">
            <v>07853/04973</v>
          </cell>
          <cell r="D2252" t="str">
            <v>SLICED JALAPENOS IN ESCABECHE</v>
          </cell>
          <cell r="E2252" t="str">
            <v>LA VICTORIA</v>
          </cell>
          <cell r="F2252" t="str">
            <v>6/#10</v>
          </cell>
          <cell r="G2252">
            <v>0</v>
          </cell>
          <cell r="H2252" t="str">
            <v>Yes</v>
          </cell>
          <cell r="I2252" t="str">
            <v>CS</v>
          </cell>
        </row>
        <row r="2253">
          <cell r="B2253">
            <v>201482</v>
          </cell>
          <cell r="C2253" t="str">
            <v>07883/5114</v>
          </cell>
          <cell r="D2253" t="str">
            <v>EMBASA DICED GREEN CHILIES</v>
          </cell>
          <cell r="E2253" t="str">
            <v>LA VICTORIA</v>
          </cell>
          <cell r="F2253" t="str">
            <v>12/27OZ</v>
          </cell>
          <cell r="G2253">
            <v>23</v>
          </cell>
          <cell r="H2253" t="str">
            <v>Yes</v>
          </cell>
          <cell r="I2253" t="str">
            <v>CS</v>
          </cell>
        </row>
        <row r="2254">
          <cell r="B2254">
            <v>201484</v>
          </cell>
          <cell r="C2254" t="str">
            <v>284449/2150000300</v>
          </cell>
          <cell r="D2254" t="str">
            <v>SEASONING SALT</v>
          </cell>
          <cell r="E2254" t="str">
            <v>LAWRYS</v>
          </cell>
          <cell r="F2254" t="str">
            <v>12/16OZ</v>
          </cell>
          <cell r="G2254">
            <v>0</v>
          </cell>
          <cell r="H2254" t="str">
            <v>Yes</v>
          </cell>
          <cell r="I2254" t="str">
            <v>CS</v>
          </cell>
        </row>
        <row r="2255">
          <cell r="B2255">
            <v>201488</v>
          </cell>
          <cell r="C2255" t="str">
            <v>285362/80091</v>
          </cell>
          <cell r="D2255" t="str">
            <v>DRY FAJITA SEASONING MIX</v>
          </cell>
          <cell r="E2255" t="str">
            <v>LAWRYS</v>
          </cell>
          <cell r="F2255" t="str">
            <v>6/8.9OZ</v>
          </cell>
          <cell r="G2255">
            <v>0</v>
          </cell>
          <cell r="H2255" t="str">
            <v>Yes</v>
          </cell>
          <cell r="I2255" t="str">
            <v>CS</v>
          </cell>
        </row>
        <row r="2256">
          <cell r="B2256">
            <v>201490</v>
          </cell>
          <cell r="C2256" t="str">
            <v>285316/80526</v>
          </cell>
          <cell r="D2256" t="str">
            <v>DRY CHILI SEASONING MIX</v>
          </cell>
          <cell r="E2256" t="str">
            <v>LAWRYS</v>
          </cell>
          <cell r="F2256" t="str">
            <v>6/5.7OZ</v>
          </cell>
          <cell r="G2256">
            <v>25</v>
          </cell>
          <cell r="H2256" t="str">
            <v>Yes</v>
          </cell>
          <cell r="I2256" t="str">
            <v>CS</v>
          </cell>
        </row>
        <row r="2257">
          <cell r="B2257">
            <v>201492</v>
          </cell>
          <cell r="C2257" t="str">
            <v>285444/80545</v>
          </cell>
          <cell r="D2257" t="str">
            <v>DRY SPAGHETTI MIX</v>
          </cell>
          <cell r="E2257" t="str">
            <v>LAWRYS</v>
          </cell>
          <cell r="F2257" t="str">
            <v>6/12OZ</v>
          </cell>
          <cell r="G2257">
            <v>0</v>
          </cell>
          <cell r="H2257" t="str">
            <v>Yes</v>
          </cell>
          <cell r="I2257" t="str">
            <v>CS</v>
          </cell>
        </row>
        <row r="2258">
          <cell r="B2258">
            <v>201494</v>
          </cell>
          <cell r="C2258" t="str">
            <v>285202/80570</v>
          </cell>
          <cell r="D2258" t="str">
            <v>DRY SLOPPY JOE MIX</v>
          </cell>
          <cell r="E2258" t="str">
            <v>LAWRYS</v>
          </cell>
          <cell r="F2258" t="str">
            <v>6/15OZ</v>
          </cell>
          <cell r="G2258">
            <v>0</v>
          </cell>
          <cell r="H2258" t="str">
            <v>Yes</v>
          </cell>
          <cell r="I2258" t="str">
            <v>CS</v>
          </cell>
        </row>
        <row r="2259">
          <cell r="B2259">
            <v>201496</v>
          </cell>
          <cell r="C2259" t="str">
            <v>285394/80615</v>
          </cell>
          <cell r="D2259" t="str">
            <v>DRY TACO SEASONING</v>
          </cell>
          <cell r="E2259" t="str">
            <v>LAWRYS</v>
          </cell>
          <cell r="F2259" t="str">
            <v>6/22OZ</v>
          </cell>
          <cell r="G2259">
            <v>4</v>
          </cell>
          <cell r="H2259" t="str">
            <v>Yes</v>
          </cell>
          <cell r="I2259" t="str">
            <v>CS</v>
          </cell>
        </row>
        <row r="2260">
          <cell r="B2260">
            <v>201498</v>
          </cell>
          <cell r="C2260" t="str">
            <v>284463/80620</v>
          </cell>
          <cell r="D2260" t="str">
            <v>SEASONING SALT</v>
          </cell>
          <cell r="E2260" t="str">
            <v>LAWRYS</v>
          </cell>
          <cell r="F2260" t="str">
            <v>4/5LB</v>
          </cell>
          <cell r="G2260">
            <v>0</v>
          </cell>
          <cell r="H2260" t="str">
            <v>Yes</v>
          </cell>
          <cell r="I2260" t="str">
            <v>CS</v>
          </cell>
        </row>
        <row r="2261">
          <cell r="B2261">
            <v>201500</v>
          </cell>
          <cell r="C2261" t="str">
            <v>285330/80785</v>
          </cell>
          <cell r="D2261" t="str">
            <v>DRY MEXICAN RICE MIX</v>
          </cell>
          <cell r="E2261" t="str">
            <v>LAWRYS</v>
          </cell>
          <cell r="F2261" t="str">
            <v>6/11OZ</v>
          </cell>
          <cell r="G2261">
            <v>7</v>
          </cell>
          <cell r="H2261" t="str">
            <v>Yes</v>
          </cell>
          <cell r="I2261" t="str">
            <v>CS</v>
          </cell>
        </row>
        <row r="2262">
          <cell r="B2262">
            <v>201524</v>
          </cell>
          <cell r="C2262">
            <v>514150</v>
          </cell>
          <cell r="D2262" t="str">
            <v>ALL SPORT BITES WG VANILLA</v>
          </cell>
          <cell r="E2262" t="str">
            <v>MJM MARKETING</v>
          </cell>
          <cell r="F2262" t="str">
            <v>150/1OZ</v>
          </cell>
          <cell r="G2262">
            <v>312</v>
          </cell>
          <cell r="H2262" t="str">
            <v>Yes</v>
          </cell>
          <cell r="I2262" t="str">
            <v>CS</v>
          </cell>
        </row>
        <row r="2263">
          <cell r="B2263">
            <v>201526</v>
          </cell>
          <cell r="C2263">
            <v>524150</v>
          </cell>
          <cell r="D2263" t="str">
            <v>VANILLA DINO BITES WG</v>
          </cell>
          <cell r="E2263" t="str">
            <v>MJM MARKETING</v>
          </cell>
          <cell r="F2263" t="str">
            <v>150/1OZ</v>
          </cell>
          <cell r="G2263">
            <v>47</v>
          </cell>
          <cell r="H2263" t="str">
            <v>Yes</v>
          </cell>
          <cell r="I2263" t="str">
            <v>CS</v>
          </cell>
        </row>
        <row r="2264">
          <cell r="B2264">
            <v>201536</v>
          </cell>
          <cell r="C2264">
            <v>715</v>
          </cell>
          <cell r="D2264" t="str">
            <v>WG RAISIN BRAN BOWL PACK</v>
          </cell>
          <cell r="E2264" t="str">
            <v>MALT O MEAL</v>
          </cell>
          <cell r="F2264" t="str">
            <v>96/1.25OZ</v>
          </cell>
          <cell r="G2264">
            <v>26</v>
          </cell>
          <cell r="H2264" t="str">
            <v>Yes</v>
          </cell>
          <cell r="I2264" t="str">
            <v>CS</v>
          </cell>
        </row>
        <row r="2265">
          <cell r="B2265">
            <v>201556</v>
          </cell>
          <cell r="C2265">
            <v>3915</v>
          </cell>
          <cell r="D2265" t="str">
            <v>WG TSTED CINN TWIST BOWL PACK</v>
          </cell>
          <cell r="E2265" t="str">
            <v>MALT O MEAL</v>
          </cell>
          <cell r="F2265" t="str">
            <v>96/1OZ</v>
          </cell>
          <cell r="G2265">
            <v>227</v>
          </cell>
          <cell r="H2265" t="str">
            <v>Yes</v>
          </cell>
          <cell r="I2265" t="str">
            <v>CS</v>
          </cell>
        </row>
        <row r="2266">
          <cell r="B2266">
            <v>201558</v>
          </cell>
          <cell r="C2266">
            <v>4515</v>
          </cell>
          <cell r="D2266" t="str">
            <v>WG HONEY GRAHAM TOASTERS BOWL</v>
          </cell>
          <cell r="E2266" t="str">
            <v>MALT O MEAL</v>
          </cell>
          <cell r="F2266" t="str">
            <v>96/1OZ</v>
          </cell>
          <cell r="G2266">
            <v>208</v>
          </cell>
          <cell r="H2266" t="str">
            <v>Yes</v>
          </cell>
          <cell r="I2266" t="str">
            <v>CS</v>
          </cell>
        </row>
        <row r="2267">
          <cell r="B2267">
            <v>201560</v>
          </cell>
          <cell r="C2267">
            <v>5940</v>
          </cell>
          <cell r="D2267" t="str">
            <v>WG MARSHMALLOW MATEYS BOWL PK</v>
          </cell>
          <cell r="E2267" t="str">
            <v>MALT O MEAL</v>
          </cell>
          <cell r="F2267" t="str">
            <v>48/2OZ</v>
          </cell>
          <cell r="G2267">
            <v>1293</v>
          </cell>
          <cell r="H2267" t="str">
            <v>Yes</v>
          </cell>
          <cell r="I2267" t="str">
            <v>CS</v>
          </cell>
        </row>
        <row r="2268">
          <cell r="B2268">
            <v>201564</v>
          </cell>
          <cell r="C2268">
            <v>7485</v>
          </cell>
          <cell r="D2268" t="str">
            <v>WG CINNAMON GRANOLA BULK PACK</v>
          </cell>
          <cell r="E2268" t="str">
            <v>MALT O MEAL</v>
          </cell>
          <cell r="F2268" t="str">
            <v>4/50OZ</v>
          </cell>
          <cell r="G2268">
            <v>84</v>
          </cell>
          <cell r="H2268" t="str">
            <v>Yes</v>
          </cell>
          <cell r="I2268" t="str">
            <v>CS</v>
          </cell>
        </row>
        <row r="2269">
          <cell r="B2269">
            <v>201596</v>
          </cell>
          <cell r="C2269">
            <v>41464</v>
          </cell>
          <cell r="D2269" t="str">
            <v>SESAME ORIENTAL DRESSING</v>
          </cell>
          <cell r="E2269" t="str">
            <v>MARZETTI COMPANY</v>
          </cell>
          <cell r="F2269" t="str">
            <v>4/1GL</v>
          </cell>
          <cell r="G2269">
            <v>24</v>
          </cell>
          <cell r="H2269" t="str">
            <v>Yes</v>
          </cell>
          <cell r="I2269" t="str">
            <v>CS</v>
          </cell>
        </row>
        <row r="2270">
          <cell r="B2270">
            <v>201600</v>
          </cell>
          <cell r="C2270">
            <v>80087</v>
          </cell>
          <cell r="D2270" t="str">
            <v>FF ITALIAN DRESSING</v>
          </cell>
          <cell r="E2270" t="str">
            <v>MARZETTI COMPANY</v>
          </cell>
          <cell r="F2270" t="str">
            <v>4/1GL</v>
          </cell>
          <cell r="G2270">
            <v>11</v>
          </cell>
          <cell r="H2270" t="str">
            <v>Yes</v>
          </cell>
          <cell r="I2270" t="str">
            <v>CS</v>
          </cell>
        </row>
        <row r="2271">
          <cell r="B2271">
            <v>201602</v>
          </cell>
          <cell r="C2271">
            <v>81290</v>
          </cell>
          <cell r="D2271" t="str">
            <v>SESAME ORIENTAL DRESSING IW</v>
          </cell>
          <cell r="E2271" t="str">
            <v>MARZETTI COMPANY</v>
          </cell>
          <cell r="F2271" t="str">
            <v>60/1.5OZ</v>
          </cell>
          <cell r="G2271">
            <v>40</v>
          </cell>
          <cell r="H2271" t="str">
            <v>Yes</v>
          </cell>
          <cell r="I2271" t="str">
            <v>CS</v>
          </cell>
        </row>
        <row r="2272">
          <cell r="B2272">
            <v>201604</v>
          </cell>
          <cell r="C2272">
            <v>81975</v>
          </cell>
          <cell r="D2272" t="str">
            <v>FF ITALIAN DRESSING IW</v>
          </cell>
          <cell r="E2272" t="str">
            <v>MARZETTI COMPANY</v>
          </cell>
          <cell r="F2272" t="str">
            <v>60/1.5OZ</v>
          </cell>
          <cell r="G2272">
            <v>0</v>
          </cell>
          <cell r="H2272" t="str">
            <v>Yes</v>
          </cell>
          <cell r="I2272" t="str">
            <v>CS</v>
          </cell>
        </row>
        <row r="2273">
          <cell r="B2273">
            <v>201606</v>
          </cell>
          <cell r="C2273">
            <v>81978</v>
          </cell>
          <cell r="D2273" t="str">
            <v>LIGHT RANCH DRESSING IW</v>
          </cell>
          <cell r="E2273" t="str">
            <v>MARZETTI COMPANY</v>
          </cell>
          <cell r="F2273" t="str">
            <v>60/1.5OZ</v>
          </cell>
          <cell r="G2273">
            <v>44</v>
          </cell>
          <cell r="H2273" t="str">
            <v>Yes</v>
          </cell>
          <cell r="I2273" t="str">
            <v>CS</v>
          </cell>
        </row>
        <row r="2274">
          <cell r="B2274">
            <v>201608</v>
          </cell>
          <cell r="C2274">
            <v>81979</v>
          </cell>
          <cell r="D2274" t="str">
            <v>ITALIAN DRESSING IW</v>
          </cell>
          <cell r="E2274" t="str">
            <v>MARZETTI COMPANY</v>
          </cell>
          <cell r="F2274" t="str">
            <v>60/1.5OZ</v>
          </cell>
          <cell r="G2274">
            <v>3</v>
          </cell>
          <cell r="H2274" t="str">
            <v>Yes</v>
          </cell>
          <cell r="I2274" t="str">
            <v>CS</v>
          </cell>
        </row>
        <row r="2275">
          <cell r="B2275">
            <v>201610</v>
          </cell>
          <cell r="C2275">
            <v>81987</v>
          </cell>
          <cell r="D2275" t="str">
            <v>DRESSING1000 ISLAND IW</v>
          </cell>
          <cell r="E2275" t="str">
            <v>MARZETTI COMPANY</v>
          </cell>
          <cell r="F2275" t="str">
            <v>60/1.5OZ</v>
          </cell>
          <cell r="G2275">
            <v>0</v>
          </cell>
          <cell r="H2275" t="str">
            <v>Yes</v>
          </cell>
          <cell r="I2275" t="str">
            <v>CS</v>
          </cell>
        </row>
        <row r="2276">
          <cell r="B2276">
            <v>201612</v>
          </cell>
          <cell r="C2276">
            <v>81992</v>
          </cell>
          <cell r="D2276" t="str">
            <v>ORIGINAL RANCH DRESSING IW</v>
          </cell>
          <cell r="E2276" t="str">
            <v>MARZETTI COMPANY</v>
          </cell>
          <cell r="F2276" t="str">
            <v>120/1.5OZ</v>
          </cell>
          <cell r="G2276">
            <v>65</v>
          </cell>
          <cell r="H2276" t="str">
            <v>Yes</v>
          </cell>
          <cell r="I2276" t="str">
            <v>CS</v>
          </cell>
        </row>
        <row r="2277">
          <cell r="B2277">
            <v>201614</v>
          </cell>
          <cell r="C2277">
            <v>82000</v>
          </cell>
          <cell r="D2277" t="str">
            <v>CREAMY CAESAR DRESSING IW</v>
          </cell>
          <cell r="E2277" t="str">
            <v>MARZETTI COMPANY</v>
          </cell>
          <cell r="F2277" t="str">
            <v>60/1.5OZ</v>
          </cell>
          <cell r="G2277">
            <v>168</v>
          </cell>
          <cell r="H2277" t="str">
            <v>Yes</v>
          </cell>
          <cell r="I2277" t="str">
            <v>CS</v>
          </cell>
        </row>
        <row r="2278">
          <cell r="B2278">
            <v>201616</v>
          </cell>
          <cell r="C2278">
            <v>82553</v>
          </cell>
          <cell r="D2278" t="str">
            <v>FF RASP VINAIGRETTE DRSSG IW</v>
          </cell>
          <cell r="E2278" t="str">
            <v>MARZETTI COMPANY</v>
          </cell>
          <cell r="F2278" t="str">
            <v>60/1.5OZ</v>
          </cell>
          <cell r="G2278">
            <v>0</v>
          </cell>
          <cell r="H2278" t="str">
            <v>Yes</v>
          </cell>
          <cell r="I2278" t="str">
            <v>CS</v>
          </cell>
        </row>
        <row r="2279">
          <cell r="B2279">
            <v>201618</v>
          </cell>
          <cell r="C2279">
            <v>84258</v>
          </cell>
          <cell r="D2279" t="str">
            <v>DRESSING BALSAMIC IW</v>
          </cell>
          <cell r="E2279" t="str">
            <v>MARZETTI COMPANY</v>
          </cell>
          <cell r="F2279" t="str">
            <v>60/1.5OZ</v>
          </cell>
          <cell r="G2279">
            <v>10</v>
          </cell>
          <cell r="H2279" t="str">
            <v>Yes</v>
          </cell>
          <cell r="I2279" t="str">
            <v>CS</v>
          </cell>
        </row>
        <row r="2280">
          <cell r="B2280">
            <v>201624</v>
          </cell>
          <cell r="C2280" t="str">
            <v>621035/319848</v>
          </cell>
          <cell r="D2280" t="str">
            <v>WHITE BREAD STUFFING MIX</v>
          </cell>
          <cell r="E2280" t="str">
            <v>UNCLE BENS</v>
          </cell>
          <cell r="F2280" t="str">
            <v>6/58OZ</v>
          </cell>
          <cell r="G2280">
            <v>0</v>
          </cell>
          <cell r="H2280" t="str">
            <v>Yes</v>
          </cell>
          <cell r="I2280" t="str">
            <v>CS</v>
          </cell>
        </row>
        <row r="2281">
          <cell r="B2281">
            <v>201626</v>
          </cell>
          <cell r="C2281" t="str">
            <v>378685/13506</v>
          </cell>
          <cell r="D2281" t="str">
            <v>STUFFING MIX CLASSIC CORNBREAD</v>
          </cell>
          <cell r="E2281" t="str">
            <v>UNCLE BENS</v>
          </cell>
          <cell r="F2281" t="str">
            <v>6/28OZ</v>
          </cell>
          <cell r="G2281">
            <v>0</v>
          </cell>
          <cell r="H2281" t="str">
            <v>Yes</v>
          </cell>
          <cell r="I2281" t="str">
            <v>CS</v>
          </cell>
        </row>
        <row r="2282">
          <cell r="B2282">
            <v>201644</v>
          </cell>
          <cell r="C2282" t="str">
            <v>340882/05208</v>
          </cell>
          <cell r="D2282" t="str">
            <v>CHILI CON CARNE W/BEANS</v>
          </cell>
          <cell r="E2282" t="str">
            <v>NESTLE PROFESSIONAL</v>
          </cell>
          <cell r="F2282" t="str">
            <v>6/#10</v>
          </cell>
          <cell r="G2282">
            <v>2</v>
          </cell>
          <cell r="H2282" t="str">
            <v>Yes</v>
          </cell>
          <cell r="I2282" t="str">
            <v>CS</v>
          </cell>
        </row>
        <row r="2283">
          <cell r="B2283">
            <v>201646</v>
          </cell>
          <cell r="C2283" t="str">
            <v>426477/25485</v>
          </cell>
          <cell r="D2283" t="str">
            <v>RICH HOT COCOA MIX IW</v>
          </cell>
          <cell r="E2283" t="str">
            <v>NESTLE PROFESSIONAL</v>
          </cell>
          <cell r="F2283" t="str">
            <v>300/.7OZ</v>
          </cell>
          <cell r="G2283">
            <v>1</v>
          </cell>
          <cell r="H2283" t="str">
            <v>Yes</v>
          </cell>
          <cell r="I2283" t="str">
            <v>CS</v>
          </cell>
        </row>
        <row r="2284">
          <cell r="B2284">
            <v>201648</v>
          </cell>
          <cell r="C2284" t="str">
            <v>381653/31650</v>
          </cell>
          <cell r="D2284" t="str">
            <v>TERIYAKI SAUCE</v>
          </cell>
          <cell r="E2284" t="str">
            <v>MINOR'S</v>
          </cell>
          <cell r="F2284" t="str">
            <v>4/.5GL</v>
          </cell>
          <cell r="G2284">
            <v>1</v>
          </cell>
          <cell r="H2284" t="str">
            <v>Yes</v>
          </cell>
          <cell r="I2284" t="str">
            <v>CS</v>
          </cell>
        </row>
        <row r="2285">
          <cell r="B2285">
            <v>201650</v>
          </cell>
          <cell r="C2285" t="str">
            <v>381652/31661</v>
          </cell>
          <cell r="D2285" t="str">
            <v>SZECHUAN SAUCE</v>
          </cell>
          <cell r="E2285" t="str">
            <v>MINOR'S</v>
          </cell>
          <cell r="F2285" t="str">
            <v>4/.5GL</v>
          </cell>
          <cell r="G2285">
            <v>0</v>
          </cell>
          <cell r="H2285" t="str">
            <v>Yes</v>
          </cell>
          <cell r="I2285" t="str">
            <v>CS</v>
          </cell>
        </row>
        <row r="2286">
          <cell r="B2286">
            <v>201652</v>
          </cell>
          <cell r="C2286" t="str">
            <v>356550/35070</v>
          </cell>
          <cell r="D2286" t="str">
            <v>FRENCH VANILLA CREAMER IW</v>
          </cell>
          <cell r="E2286" t="str">
            <v>NESTLE PROFESSIONAL</v>
          </cell>
          <cell r="F2286" t="str">
            <v>180/.38OZ</v>
          </cell>
          <cell r="G2286">
            <v>2</v>
          </cell>
          <cell r="H2286" t="str">
            <v>Yes</v>
          </cell>
          <cell r="I2286" t="str">
            <v>CS</v>
          </cell>
        </row>
        <row r="2287">
          <cell r="B2287">
            <v>201654</v>
          </cell>
          <cell r="C2287" t="str">
            <v>356551/35080</v>
          </cell>
          <cell r="D2287" t="str">
            <v>HAZELNUT CREAMER IW</v>
          </cell>
          <cell r="E2287" t="str">
            <v>COFFEEMATE</v>
          </cell>
          <cell r="F2287" t="str">
            <v>180/.38OZ</v>
          </cell>
          <cell r="G2287">
            <v>3</v>
          </cell>
          <cell r="H2287" t="str">
            <v>Yes</v>
          </cell>
          <cell r="I2287" t="str">
            <v>CS</v>
          </cell>
        </row>
        <row r="2288">
          <cell r="B2288">
            <v>201656</v>
          </cell>
          <cell r="C2288" t="str">
            <v>356761/35120</v>
          </cell>
          <cell r="D2288" t="str">
            <v>REGULAR CREAMER IW</v>
          </cell>
          <cell r="E2288" t="str">
            <v>NESTLE PROFESSIONAL</v>
          </cell>
          <cell r="F2288" t="str">
            <v>180/.38OZ</v>
          </cell>
          <cell r="G2288">
            <v>2</v>
          </cell>
          <cell r="H2288" t="str">
            <v>Yes</v>
          </cell>
          <cell r="I2288" t="str">
            <v>CS</v>
          </cell>
        </row>
        <row r="2289">
          <cell r="B2289">
            <v>201658</v>
          </cell>
          <cell r="C2289" t="str">
            <v>343145/382825</v>
          </cell>
          <cell r="D2289" t="str">
            <v>DRY CHICKEN GRAVY MIX</v>
          </cell>
          <cell r="E2289" t="str">
            <v>NESTLE PROFESSIONAL</v>
          </cell>
          <cell r="F2289" t="str">
            <v>8/22OZ</v>
          </cell>
          <cell r="G2289">
            <v>1</v>
          </cell>
          <cell r="H2289" t="str">
            <v>Yes</v>
          </cell>
          <cell r="I2289" t="str">
            <v>CS</v>
          </cell>
        </row>
        <row r="2290">
          <cell r="B2290">
            <v>201662</v>
          </cell>
          <cell r="C2290" t="str">
            <v>439189/54742</v>
          </cell>
          <cell r="D2290" t="str">
            <v>SAUCE ZESTY ORANGE</v>
          </cell>
          <cell r="E2290" t="str">
            <v>MINOR'S</v>
          </cell>
          <cell r="F2290" t="str">
            <v>4/.5 GAL</v>
          </cell>
          <cell r="G2290">
            <v>4</v>
          </cell>
          <cell r="H2290" t="str">
            <v>Yes</v>
          </cell>
          <cell r="I2290" t="str">
            <v>CS</v>
          </cell>
        </row>
        <row r="2291">
          <cell r="B2291">
            <v>201666</v>
          </cell>
          <cell r="C2291">
            <v>7114204814</v>
          </cell>
          <cell r="D2291" t="str">
            <v>BOTTLE SPRING WATER</v>
          </cell>
          <cell r="E2291" t="str">
            <v>ARROWHEAD</v>
          </cell>
          <cell r="F2291" t="str">
            <v>48/8OZ</v>
          </cell>
          <cell r="G2291">
            <v>0</v>
          </cell>
          <cell r="H2291" t="str">
            <v>Yes</v>
          </cell>
          <cell r="I2291" t="str">
            <v>CS</v>
          </cell>
        </row>
        <row r="2292">
          <cell r="B2292">
            <v>201670</v>
          </cell>
          <cell r="C2292">
            <v>6827493471</v>
          </cell>
          <cell r="D2292" t="str">
            <v>BOTTLE PURIFIED WATER LG BTL</v>
          </cell>
          <cell r="E2292" t="str">
            <v>PURE LIFE</v>
          </cell>
          <cell r="F2292" t="str">
            <v>24/16.9OZ</v>
          </cell>
          <cell r="G2292">
            <v>25494</v>
          </cell>
          <cell r="H2292" t="str">
            <v>Yes</v>
          </cell>
          <cell r="I2292" t="str">
            <v>CS</v>
          </cell>
        </row>
        <row r="2293">
          <cell r="B2293">
            <v>201672</v>
          </cell>
          <cell r="C2293">
            <v>6827432228</v>
          </cell>
          <cell r="D2293" t="str">
            <v>BOTTLE PURIFIED WATER SM BTL</v>
          </cell>
          <cell r="E2293" t="str">
            <v>PURE LIFE</v>
          </cell>
          <cell r="F2293" t="str">
            <v>48/8OZ</v>
          </cell>
          <cell r="G2293">
            <v>5916</v>
          </cell>
          <cell r="H2293" t="str">
            <v>Yes</v>
          </cell>
          <cell r="I2293" t="str">
            <v>CS</v>
          </cell>
        </row>
        <row r="2294">
          <cell r="B2294">
            <v>201674</v>
          </cell>
          <cell r="C2294">
            <v>90019665061</v>
          </cell>
          <cell r="D2294" t="str">
            <v>FAT FREE CARAMEL DIP IW</v>
          </cell>
          <cell r="E2294" t="str">
            <v>NATURALLY FRESH</v>
          </cell>
          <cell r="F2294" t="str">
            <v>200/1OZ</v>
          </cell>
          <cell r="G2294">
            <v>0</v>
          </cell>
          <cell r="H2294" t="str">
            <v>No</v>
          </cell>
          <cell r="I2294" t="str">
            <v>CS</v>
          </cell>
        </row>
        <row r="2295">
          <cell r="B2295">
            <v>201680</v>
          </cell>
          <cell r="C2295" t="str">
            <v>851351D5061</v>
          </cell>
          <cell r="D2295" t="str">
            <v>BBQ SAUCE CUPS IW</v>
          </cell>
          <cell r="E2295" t="str">
            <v>NATURALLY FRESH</v>
          </cell>
          <cell r="F2295" t="str">
            <v>100/1OZ</v>
          </cell>
          <cell r="G2295">
            <v>0</v>
          </cell>
          <cell r="H2295" t="str">
            <v>Yes</v>
          </cell>
          <cell r="I2295" t="str">
            <v>CS</v>
          </cell>
        </row>
        <row r="2296">
          <cell r="B2296">
            <v>201682</v>
          </cell>
          <cell r="C2296">
            <v>85219815061</v>
          </cell>
          <cell r="D2296" t="str">
            <v>MAPLE SYRUP CUPS IW</v>
          </cell>
          <cell r="E2296" t="str">
            <v>NATURALLY FRESH</v>
          </cell>
          <cell r="F2296" t="str">
            <v>100/1.5OZ</v>
          </cell>
          <cell r="G2296">
            <v>0</v>
          </cell>
          <cell r="H2296" t="str">
            <v>Yes</v>
          </cell>
          <cell r="I2296" t="str">
            <v>CS</v>
          </cell>
        </row>
        <row r="2297">
          <cell r="B2297">
            <v>201702</v>
          </cell>
          <cell r="C2297" t="str">
            <v>13201556/18406</v>
          </cell>
          <cell r="D2297" t="str">
            <v>LUNCH BAG BROWN #6</v>
          </cell>
          <cell r="E2297" t="str">
            <v>DURO</v>
          </cell>
          <cell r="F2297" t="str">
            <v>500CT</v>
          </cell>
          <cell r="G2297">
            <v>203</v>
          </cell>
          <cell r="H2297" t="str">
            <v>Yes</v>
          </cell>
          <cell r="I2297" t="str">
            <v>BN</v>
          </cell>
        </row>
        <row r="2298">
          <cell r="B2298">
            <v>201704</v>
          </cell>
          <cell r="C2298" t="str">
            <v>0TH100220000</v>
          </cell>
          <cell r="D2298" t="str">
            <v>22OZ FOAM BOWL</v>
          </cell>
          <cell r="E2298" t="str">
            <v>PACTIV</v>
          </cell>
          <cell r="F2298" t="str">
            <v>500CT</v>
          </cell>
          <cell r="G2298">
            <v>111</v>
          </cell>
          <cell r="H2298" t="str">
            <v>Yes</v>
          </cell>
          <cell r="I2298" t="str">
            <v>CS</v>
          </cell>
        </row>
        <row r="2299">
          <cell r="B2299">
            <v>201710</v>
          </cell>
          <cell r="C2299" t="str">
            <v>16202135/51P-102FS</v>
          </cell>
          <cell r="D2299" t="str">
            <v>WHITE FOAM MEAT TRAY</v>
          </cell>
          <cell r="E2299" t="str">
            <v>PACTIV</v>
          </cell>
          <cell r="F2299" t="str">
            <v>500CT</v>
          </cell>
          <cell r="G2299">
            <v>115</v>
          </cell>
          <cell r="H2299" t="str">
            <v>Yes</v>
          </cell>
          <cell r="I2299" t="str">
            <v>CS</v>
          </cell>
        </row>
        <row r="2300">
          <cell r="B2300">
            <v>201712</v>
          </cell>
          <cell r="C2300" t="str">
            <v>15001526/801200</v>
          </cell>
          <cell r="D2300" t="str">
            <v>6"X6" WAX TISSUE</v>
          </cell>
          <cell r="E2300" t="str">
            <v>DIXIE FOODSERVICE</v>
          </cell>
          <cell r="F2300" t="str">
            <v>10000CT</v>
          </cell>
          <cell r="G2300">
            <v>7</v>
          </cell>
          <cell r="H2300" t="str">
            <v>Yes</v>
          </cell>
          <cell r="I2300" t="str">
            <v>CS</v>
          </cell>
        </row>
        <row r="2301">
          <cell r="B2301">
            <v>201716</v>
          </cell>
          <cell r="C2301" t="str">
            <v>C3630021/WPPB16KWP</v>
          </cell>
          <cell r="D2301" t="str">
            <v>BOX 16"X16"X1-5/8" PIZZA</v>
          </cell>
          <cell r="E2301" t="str">
            <v>WHALEN PACKAGING</v>
          </cell>
          <cell r="F2301" t="str">
            <v>50CT</v>
          </cell>
          <cell r="G2301">
            <v>74</v>
          </cell>
          <cell r="H2301" t="str">
            <v>Yes</v>
          </cell>
          <cell r="I2301" t="str">
            <v>CS</v>
          </cell>
        </row>
        <row r="2302">
          <cell r="B2302">
            <v>201718</v>
          </cell>
          <cell r="C2302" t="str">
            <v>C3630017/WPPB16KW4</v>
          </cell>
          <cell r="D2302" t="str">
            <v>BOX 16"X16"X1-7/8" PIZZA</v>
          </cell>
          <cell r="E2302" t="str">
            <v>WHALEN PACKAGING</v>
          </cell>
          <cell r="F2302" t="str">
            <v>50CT</v>
          </cell>
          <cell r="G2302">
            <v>61</v>
          </cell>
          <cell r="H2302" t="str">
            <v>Yes</v>
          </cell>
          <cell r="I2302" t="str">
            <v>CS</v>
          </cell>
        </row>
        <row r="2303">
          <cell r="B2303">
            <v>201722</v>
          </cell>
          <cell r="C2303" t="str">
            <v>15005220/RP50</v>
          </cell>
          <cell r="D2303" t="str">
            <v>1/2# WHITE DESIGN FOOD TRAY</v>
          </cell>
          <cell r="E2303" t="str">
            <v>DIXIE FOODSERVICE</v>
          </cell>
          <cell r="F2303" t="str">
            <v>1000CT</v>
          </cell>
          <cell r="G2303">
            <v>331</v>
          </cell>
          <cell r="H2303" t="str">
            <v>Yes</v>
          </cell>
          <cell r="I2303" t="str">
            <v>CS</v>
          </cell>
        </row>
        <row r="2304">
          <cell r="B2304">
            <v>201724</v>
          </cell>
          <cell r="C2304" t="str">
            <v>16202631/YTH10006000</v>
          </cell>
          <cell r="D2304" t="str">
            <v>6" WHITE FOAM PLATES</v>
          </cell>
          <cell r="E2304" t="str">
            <v>PACTIV</v>
          </cell>
          <cell r="F2304" t="str">
            <v>1000CT</v>
          </cell>
          <cell r="G2304">
            <v>72</v>
          </cell>
          <cell r="H2304" t="str">
            <v>Yes</v>
          </cell>
          <cell r="I2304" t="str">
            <v>CS</v>
          </cell>
        </row>
        <row r="2305">
          <cell r="B2305">
            <v>201726</v>
          </cell>
          <cell r="C2305" t="str">
            <v>16200032/TH10009</v>
          </cell>
          <cell r="D2305" t="str">
            <v>9" WHITE FOAM PLATES</v>
          </cell>
          <cell r="E2305" t="str">
            <v>PACTIV</v>
          </cell>
          <cell r="F2305" t="str">
            <v>500CT</v>
          </cell>
          <cell r="G2305">
            <v>82</v>
          </cell>
          <cell r="H2305" t="str">
            <v>Yes</v>
          </cell>
          <cell r="I2305" t="str">
            <v>CS</v>
          </cell>
        </row>
        <row r="2306">
          <cell r="B2306">
            <v>201728</v>
          </cell>
          <cell r="C2306" t="str">
            <v>26082230CH2/16SSPRIN</v>
          </cell>
          <cell r="D2306" t="str">
            <v>16OZ CHINESE FOOD CONTAINERS</v>
          </cell>
          <cell r="E2306" t="str">
            <v>FOLD PAK</v>
          </cell>
          <cell r="F2306" t="str">
            <v>500CT</v>
          </cell>
          <cell r="G2306">
            <v>0</v>
          </cell>
          <cell r="H2306" t="str">
            <v>Yes</v>
          </cell>
          <cell r="I2306" t="str">
            <v>CS</v>
          </cell>
        </row>
        <row r="2307">
          <cell r="B2307">
            <v>201732</v>
          </cell>
          <cell r="C2307" t="str">
            <v>15000706/RP2508</v>
          </cell>
          <cell r="D2307" t="str">
            <v>2.5# WHITE DESIGN FOOD TRAY</v>
          </cell>
          <cell r="E2307" t="str">
            <v>DIXIE FOODSERVICE</v>
          </cell>
          <cell r="F2307" t="str">
            <v>500CT</v>
          </cell>
          <cell r="G2307">
            <v>172</v>
          </cell>
          <cell r="H2307" t="str">
            <v>Yes</v>
          </cell>
          <cell r="I2307" t="str">
            <v>CS</v>
          </cell>
        </row>
        <row r="2308">
          <cell r="B2308">
            <v>201734</v>
          </cell>
          <cell r="C2308" t="str">
            <v>13700110/29408</v>
          </cell>
          <cell r="D2308" t="str">
            <v>21X14 DINE-A-WIPE TOWEL</v>
          </cell>
          <cell r="E2308" t="str">
            <v>GEROGIA PACIFIC</v>
          </cell>
          <cell r="F2308" t="str">
            <v>6/55CT</v>
          </cell>
          <cell r="G2308">
            <v>2</v>
          </cell>
          <cell r="H2308" t="str">
            <v>Yes</v>
          </cell>
          <cell r="I2308" t="str">
            <v>CS</v>
          </cell>
        </row>
        <row r="2309">
          <cell r="B2309">
            <v>201736</v>
          </cell>
          <cell r="C2309" t="str">
            <v>66373860/23860</v>
          </cell>
          <cell r="D2309" t="str">
            <v>NATURAL PAPER POP-UP TRAYS</v>
          </cell>
          <cell r="E2309" t="str">
            <v>DOPACO</v>
          </cell>
          <cell r="F2309" t="str">
            <v>500CT</v>
          </cell>
          <cell r="G2309">
            <v>7</v>
          </cell>
          <cell r="H2309" t="str">
            <v>Yes</v>
          </cell>
          <cell r="I2309" t="str">
            <v>CS</v>
          </cell>
        </row>
        <row r="2310">
          <cell r="B2310">
            <v>201750</v>
          </cell>
          <cell r="C2310" t="str">
            <v>15002484/LO10</v>
          </cell>
          <cell r="D2310" t="str">
            <v>16"X24" WAX PAN LINER</v>
          </cell>
          <cell r="E2310" t="str">
            <v>DIXIE FOODSERVICE</v>
          </cell>
          <cell r="F2310" t="str">
            <v>1000CT</v>
          </cell>
          <cell r="G2310">
            <v>83</v>
          </cell>
          <cell r="H2310" t="str">
            <v>Yes</v>
          </cell>
          <cell r="I2310" t="str">
            <v>CS</v>
          </cell>
        </row>
        <row r="2311">
          <cell r="B2311">
            <v>201752</v>
          </cell>
          <cell r="C2311" t="str">
            <v>66372530/DBRLT</v>
          </cell>
          <cell r="D2311" t="str">
            <v>8"X5" PAPER CARRY-OUT TRAY NES</v>
          </cell>
          <cell r="E2311" t="str">
            <v>DOPACO</v>
          </cell>
          <cell r="F2311" t="str">
            <v>500CT</v>
          </cell>
          <cell r="G2311">
            <v>670</v>
          </cell>
          <cell r="H2311" t="str">
            <v>Yes</v>
          </cell>
          <cell r="I2311" t="str">
            <v>CS</v>
          </cell>
        </row>
        <row r="2312">
          <cell r="B2312">
            <v>201754</v>
          </cell>
          <cell r="C2312" t="str">
            <v>115005909/977PATH</v>
          </cell>
          <cell r="D2312" t="str">
            <v>5OZ DESIGN FRENCH FRY CUP</v>
          </cell>
          <cell r="E2312" t="str">
            <v>DIXIE FOODSERVICE</v>
          </cell>
          <cell r="F2312" t="str">
            <v>1500CT</v>
          </cell>
          <cell r="G2312">
            <v>6</v>
          </cell>
          <cell r="H2312" t="str">
            <v>Yes</v>
          </cell>
          <cell r="I2312" t="str">
            <v>CS</v>
          </cell>
        </row>
        <row r="2313">
          <cell r="B2313">
            <v>201756</v>
          </cell>
          <cell r="C2313" t="str">
            <v>18201078/R7NJ8000</v>
          </cell>
          <cell r="D2313" t="str">
            <v>7OZ PAPER COLD CUP</v>
          </cell>
          <cell r="E2313" t="str">
            <v>SOLO CUP</v>
          </cell>
          <cell r="F2313" t="str">
            <v>2000CT</v>
          </cell>
          <cell r="G2313">
            <v>8</v>
          </cell>
          <cell r="H2313" t="str">
            <v>Yes</v>
          </cell>
          <cell r="I2313" t="str">
            <v>CS</v>
          </cell>
        </row>
        <row r="2314">
          <cell r="B2314">
            <v>201758</v>
          </cell>
          <cell r="C2314" t="str">
            <v>16202228/CI8-0012</v>
          </cell>
          <cell r="D2314" t="str">
            <v>12OZ/22OZ CLEAR DOME LID</v>
          </cell>
          <cell r="E2314" t="str">
            <v>PACTIV</v>
          </cell>
          <cell r="F2314" t="str">
            <v>500CT</v>
          </cell>
          <cell r="G2314">
            <v>5</v>
          </cell>
          <cell r="H2314" t="str">
            <v>Yes</v>
          </cell>
          <cell r="I2314" t="str">
            <v>CS</v>
          </cell>
        </row>
        <row r="2315">
          <cell r="B2315">
            <v>201760</v>
          </cell>
          <cell r="C2315" t="str">
            <v>15000456/RP258</v>
          </cell>
          <cell r="D2315" t="str">
            <v>1/4# WHITE DESIGN FOOD TRAY</v>
          </cell>
          <cell r="E2315" t="str">
            <v>DIXIE FOODSERVICE</v>
          </cell>
          <cell r="F2315" t="str">
            <v>1000CT</v>
          </cell>
          <cell r="G2315">
            <v>228</v>
          </cell>
          <cell r="H2315" t="str">
            <v>Yes</v>
          </cell>
          <cell r="I2315" t="str">
            <v>CS</v>
          </cell>
        </row>
        <row r="2316">
          <cell r="B2316">
            <v>201762</v>
          </cell>
          <cell r="C2316" t="str">
            <v>15001605/RP40</v>
          </cell>
          <cell r="D2316" t="str">
            <v>6OZ RED DESIGN FOOD TRAY</v>
          </cell>
          <cell r="E2316" t="str">
            <v>DIXIE FOODSERVICE</v>
          </cell>
          <cell r="F2316" t="str">
            <v>1000CT</v>
          </cell>
          <cell r="G2316">
            <v>456</v>
          </cell>
          <cell r="H2316" t="str">
            <v>Yes</v>
          </cell>
          <cell r="I2316" t="str">
            <v>CS</v>
          </cell>
        </row>
        <row r="2317">
          <cell r="B2317">
            <v>201764</v>
          </cell>
          <cell r="C2317" t="str">
            <v>15005204/RP1008</v>
          </cell>
          <cell r="D2317" t="str">
            <v>1# RED&amp;WHITE DESIGN FOOD TRAY</v>
          </cell>
          <cell r="E2317" t="str">
            <v>DIXIE FOODSERVICE</v>
          </cell>
          <cell r="F2317" t="str">
            <v>1000CT</v>
          </cell>
          <cell r="G2317">
            <v>517</v>
          </cell>
          <cell r="H2317" t="str">
            <v>Yes</v>
          </cell>
          <cell r="I2317" t="str">
            <v>CS</v>
          </cell>
        </row>
        <row r="2318">
          <cell r="B2318">
            <v>201766</v>
          </cell>
          <cell r="C2318" t="str">
            <v>15005211/RP2008</v>
          </cell>
          <cell r="D2318" t="str">
            <v>2# WHITE DESIGN FOOD TRAY</v>
          </cell>
          <cell r="E2318" t="str">
            <v>DIXIE FOODSERVICE</v>
          </cell>
          <cell r="F2318" t="str">
            <v>1000CT</v>
          </cell>
          <cell r="G2318">
            <v>454</v>
          </cell>
          <cell r="H2318" t="str">
            <v>Yes</v>
          </cell>
          <cell r="I2318" t="str">
            <v>CS</v>
          </cell>
        </row>
        <row r="2319">
          <cell r="B2319">
            <v>201768</v>
          </cell>
          <cell r="C2319" t="str">
            <v>15005212/RP3008</v>
          </cell>
          <cell r="D2319" t="str">
            <v>3# RED&amp;WHITE DESIGN FOOD TRAY</v>
          </cell>
          <cell r="E2319" t="str">
            <v>DIXIE FOODSERVICE</v>
          </cell>
          <cell r="F2319" t="str">
            <v>500CT</v>
          </cell>
          <cell r="G2319">
            <v>708</v>
          </cell>
          <cell r="H2319" t="str">
            <v>Yes</v>
          </cell>
          <cell r="I2319" t="str">
            <v>CS</v>
          </cell>
        </row>
        <row r="2320">
          <cell r="B2320">
            <v>201770</v>
          </cell>
          <cell r="C2320" t="str">
            <v>15005225/RP500</v>
          </cell>
          <cell r="D2320" t="str">
            <v>5# RED &amp;WHITE DESIGN FOOD TRAY</v>
          </cell>
          <cell r="E2320" t="str">
            <v>DIXIE FOODSERVICE</v>
          </cell>
          <cell r="F2320" t="str">
            <v>500CT</v>
          </cell>
          <cell r="G2320">
            <v>877</v>
          </cell>
          <cell r="H2320" t="str">
            <v>Yes</v>
          </cell>
          <cell r="I2320" t="str">
            <v>CS</v>
          </cell>
        </row>
        <row r="2321">
          <cell r="B2321">
            <v>201772</v>
          </cell>
          <cell r="C2321" t="str">
            <v>13201562 18408</v>
          </cell>
          <cell r="D2321" t="str">
            <v>LUNCH BAG BROWN #8</v>
          </cell>
          <cell r="E2321" t="str">
            <v>DURO</v>
          </cell>
          <cell r="F2321" t="str">
            <v>500CT</v>
          </cell>
          <cell r="G2321">
            <v>124</v>
          </cell>
          <cell r="H2321" t="str">
            <v>Yes</v>
          </cell>
          <cell r="I2321" t="str">
            <v>CS</v>
          </cell>
        </row>
        <row r="2322">
          <cell r="B2322">
            <v>201774</v>
          </cell>
          <cell r="C2322" t="str">
            <v>598887/8250</v>
          </cell>
          <cell r="D2322" t="str">
            <v>13.5X24" RED STRIPE FOOD TOWEL</v>
          </cell>
          <cell r="E2322" t="str">
            <v>CHICOPEE</v>
          </cell>
          <cell r="F2322" t="str">
            <v>150CT</v>
          </cell>
          <cell r="G2322">
            <v>38</v>
          </cell>
          <cell r="H2322" t="str">
            <v>Yes</v>
          </cell>
          <cell r="I2322" t="str">
            <v>CS</v>
          </cell>
        </row>
        <row r="2323">
          <cell r="B2323">
            <v>201776</v>
          </cell>
          <cell r="C2323" t="str">
            <v>18202706/200-2050</v>
          </cell>
          <cell r="D2323" t="str">
            <v>2OZ PAPER SOUFFLE CUPS</v>
          </cell>
          <cell r="E2323" t="str">
            <v>SOLO CUP</v>
          </cell>
          <cell r="F2323" t="str">
            <v>5000CT</v>
          </cell>
          <cell r="G2323">
            <v>28</v>
          </cell>
          <cell r="H2323" t="str">
            <v>Yes</v>
          </cell>
          <cell r="I2323" t="str">
            <v>CS</v>
          </cell>
        </row>
        <row r="2324">
          <cell r="B2324">
            <v>201778</v>
          </cell>
          <cell r="C2324" t="str">
            <v>18202622/400-2050</v>
          </cell>
          <cell r="D2324" t="str">
            <v>4OZ PAPER SOUFFLE CUPS</v>
          </cell>
          <cell r="E2324" t="str">
            <v>SOLO CUP</v>
          </cell>
          <cell r="F2324" t="str">
            <v>5000CT</v>
          </cell>
          <cell r="G2324">
            <v>93</v>
          </cell>
          <cell r="H2324" t="str">
            <v>Yes</v>
          </cell>
          <cell r="I2324" t="str">
            <v>CS</v>
          </cell>
        </row>
        <row r="2325">
          <cell r="B2325">
            <v>201780</v>
          </cell>
          <cell r="C2325" t="str">
            <v>16200282/YCI88062000</v>
          </cell>
          <cell r="D2325" t="str">
            <v>2 COMP PLASTIC NACHO TRAY</v>
          </cell>
          <cell r="E2325" t="str">
            <v>PACTIV</v>
          </cell>
          <cell r="F2325" t="str">
            <v>500CT</v>
          </cell>
          <cell r="G2325">
            <v>27</v>
          </cell>
          <cell r="H2325" t="str">
            <v>Yes</v>
          </cell>
          <cell r="I2325" t="str">
            <v>CS</v>
          </cell>
        </row>
        <row r="2326">
          <cell r="B2326">
            <v>201782</v>
          </cell>
          <cell r="C2326" t="str">
            <v>15009415/891258</v>
          </cell>
          <cell r="D2326" t="str">
            <v>12"X12" WAX QUIK-RAP</v>
          </cell>
          <cell r="E2326" t="str">
            <v>DIXIE FOODSERVICE</v>
          </cell>
          <cell r="F2326" t="str">
            <v>5000CT</v>
          </cell>
          <cell r="G2326">
            <v>43</v>
          </cell>
          <cell r="H2326" t="str">
            <v>Yes</v>
          </cell>
          <cell r="I2326" t="str">
            <v>CS</v>
          </cell>
        </row>
        <row r="2327">
          <cell r="B2327">
            <v>201784</v>
          </cell>
          <cell r="C2327" t="str">
            <v>18700896/GF24-00645</v>
          </cell>
          <cell r="D2327" t="str">
            <v>2.4OZ PAPER MUNCHIE CUP</v>
          </cell>
          <cell r="E2327" t="str">
            <v>SOLO CUP</v>
          </cell>
          <cell r="F2327" t="str">
            <v>1000CT</v>
          </cell>
          <cell r="G2327">
            <v>2</v>
          </cell>
          <cell r="H2327" t="str">
            <v>Yes</v>
          </cell>
          <cell r="I2327" t="str">
            <v>CS</v>
          </cell>
        </row>
        <row r="2328">
          <cell r="B2328">
            <v>201788</v>
          </cell>
          <cell r="C2328" t="str">
            <v>26082216/016WHWTWSTM</v>
          </cell>
          <cell r="D2328" t="str">
            <v>16OZ WHITE CNTR W/HANDLE</v>
          </cell>
          <cell r="E2328" t="str">
            <v>FOLD PAK</v>
          </cell>
          <cell r="F2328" t="str">
            <v>500CT</v>
          </cell>
          <cell r="G2328">
            <v>5</v>
          </cell>
          <cell r="H2328" t="str">
            <v>Yes</v>
          </cell>
          <cell r="I2328" t="str">
            <v>CS</v>
          </cell>
        </row>
        <row r="2329">
          <cell r="B2329">
            <v>201790</v>
          </cell>
          <cell r="C2329" t="str">
            <v>26089670/99627</v>
          </cell>
          <cell r="D2329" t="str">
            <v>26OZ PAGODA CNTR W/HANDLE</v>
          </cell>
          <cell r="E2329" t="str">
            <v>FOLD PAK</v>
          </cell>
          <cell r="F2329" t="str">
            <v>450CT</v>
          </cell>
          <cell r="G2329">
            <v>17</v>
          </cell>
          <cell r="H2329" t="str">
            <v>Yes</v>
          </cell>
          <cell r="I2329" t="str">
            <v>CS</v>
          </cell>
        </row>
        <row r="2330">
          <cell r="B2330">
            <v>201800</v>
          </cell>
          <cell r="C2330" t="str">
            <v>YCI810500000</v>
          </cell>
          <cell r="D2330" t="str">
            <v>5" 1 COMP HIGNED CLAMSHELL</v>
          </cell>
          <cell r="E2330" t="str">
            <v>PACTIV</v>
          </cell>
          <cell r="F2330" t="str">
            <v>375CT</v>
          </cell>
          <cell r="G2330">
            <v>94</v>
          </cell>
          <cell r="H2330" t="str">
            <v>Yes</v>
          </cell>
          <cell r="I2330" t="str">
            <v>CS</v>
          </cell>
        </row>
        <row r="2331">
          <cell r="B2331">
            <v>201804</v>
          </cell>
          <cell r="C2331" t="str">
            <v>YCI811200000</v>
          </cell>
          <cell r="D2331" t="str">
            <v>8X9X3  1 COMP HINGED CLAMSHELL</v>
          </cell>
          <cell r="E2331" t="str">
            <v>PACTIV</v>
          </cell>
          <cell r="F2331" t="str">
            <v>200CT</v>
          </cell>
          <cell r="G2331">
            <v>344</v>
          </cell>
          <cell r="H2331" t="str">
            <v>Yes</v>
          </cell>
          <cell r="I2331" t="str">
            <v>CS</v>
          </cell>
        </row>
        <row r="2332">
          <cell r="B2332">
            <v>201808</v>
          </cell>
          <cell r="C2332" t="str">
            <v>YCI811600000</v>
          </cell>
          <cell r="D2332" t="str">
            <v>5 3/4X6X3 1 CMP HNGD CLAMSHELL</v>
          </cell>
          <cell r="E2332" t="str">
            <v>PACTIV</v>
          </cell>
          <cell r="F2332" t="str">
            <v>4/125CT</v>
          </cell>
          <cell r="G2332">
            <v>328</v>
          </cell>
          <cell r="H2332" t="str">
            <v>Yes</v>
          </cell>
          <cell r="I2332" t="str">
            <v>CS</v>
          </cell>
        </row>
        <row r="2333">
          <cell r="B2333">
            <v>201812</v>
          </cell>
          <cell r="C2333" t="str">
            <v>12500153/DNR662</v>
          </cell>
          <cell r="D2333" t="str">
            <v>12-21 OZ PLSTC DOME SALAD LID</v>
          </cell>
          <cell r="E2333" t="str">
            <v>SOLO CUP</v>
          </cell>
          <cell r="F2333" t="str">
            <v>1/1000CT</v>
          </cell>
          <cell r="G2333">
            <v>21</v>
          </cell>
          <cell r="H2333" t="str">
            <v>Yes</v>
          </cell>
          <cell r="I2333" t="str">
            <v>CS</v>
          </cell>
        </row>
        <row r="2334">
          <cell r="B2334">
            <v>201814</v>
          </cell>
          <cell r="C2334" t="str">
            <v>246645005/HN5DB</v>
          </cell>
          <cell r="D2334" t="str">
            <v>28" DARK BROWN HAIRNET</v>
          </cell>
          <cell r="E2334" t="str">
            <v>CELLUCAP</v>
          </cell>
          <cell r="F2334" t="str">
            <v>144CT</v>
          </cell>
          <cell r="G2334">
            <v>112</v>
          </cell>
          <cell r="H2334" t="str">
            <v>Yes</v>
          </cell>
          <cell r="I2334" t="str">
            <v>BX</v>
          </cell>
        </row>
        <row r="2335">
          <cell r="B2335">
            <v>201816</v>
          </cell>
          <cell r="C2335" t="str">
            <v>18201076/R53-J8000</v>
          </cell>
          <cell r="D2335" t="str">
            <v>5OZ PAPER COLD CUP</v>
          </cell>
          <cell r="E2335" t="str">
            <v>SWEETHEART</v>
          </cell>
          <cell r="F2335" t="str">
            <v>30/100CT</v>
          </cell>
          <cell r="G2335">
            <v>62</v>
          </cell>
          <cell r="H2335" t="str">
            <v>Yes</v>
          </cell>
          <cell r="I2335" t="str">
            <v>CS</v>
          </cell>
        </row>
        <row r="2336">
          <cell r="B2336">
            <v>201822</v>
          </cell>
          <cell r="C2336" t="str">
            <v>16201229/YHD3P8L1000</v>
          </cell>
          <cell r="D2336" t="str">
            <v>9X8X2 FOAM 3 COMP CNTNR HINGED</v>
          </cell>
          <cell r="E2336" t="str">
            <v>PACTIV</v>
          </cell>
          <cell r="F2336" t="str">
            <v>150CT</v>
          </cell>
          <cell r="G2336">
            <v>1</v>
          </cell>
          <cell r="H2336" t="str">
            <v>Yes</v>
          </cell>
          <cell r="I2336" t="str">
            <v>CS</v>
          </cell>
        </row>
        <row r="2337">
          <cell r="B2337">
            <v>201824</v>
          </cell>
          <cell r="C2337" t="str">
            <v>YTH100120000</v>
          </cell>
          <cell r="D2337" t="str">
            <v>12oz FOAM BOWL</v>
          </cell>
          <cell r="E2337" t="str">
            <v>PACTIV</v>
          </cell>
          <cell r="F2337" t="str">
            <v>8/125CT</v>
          </cell>
          <cell r="G2337">
            <v>2</v>
          </cell>
          <cell r="H2337" t="str">
            <v>Yes</v>
          </cell>
          <cell r="I2337" t="str">
            <v>CS</v>
          </cell>
        </row>
        <row r="2338">
          <cell r="B2338">
            <v>201830</v>
          </cell>
          <cell r="C2338" t="str">
            <v>18205832/TN20</v>
          </cell>
          <cell r="D2338" t="str">
            <v>20oz PLASTIC SALAD SHAKER CUP</v>
          </cell>
          <cell r="E2338" t="str">
            <v>SOLO CUP</v>
          </cell>
          <cell r="F2338" t="str">
            <v>1/1000CT</v>
          </cell>
          <cell r="G2338">
            <v>1</v>
          </cell>
          <cell r="H2338" t="str">
            <v>Yes</v>
          </cell>
          <cell r="I2338" t="str">
            <v>CS</v>
          </cell>
        </row>
        <row r="2339">
          <cell r="B2339">
            <v>201832</v>
          </cell>
          <cell r="C2339" t="str">
            <v>12500098/TP16D</v>
          </cell>
          <cell r="D2339" t="str">
            <v>16oz CLEAR TUMBLER CUP</v>
          </cell>
          <cell r="E2339" t="str">
            <v>SOLO CUP</v>
          </cell>
          <cell r="F2339" t="str">
            <v>1/1000CT</v>
          </cell>
          <cell r="G2339">
            <v>23</v>
          </cell>
          <cell r="H2339" t="str">
            <v>Yes</v>
          </cell>
          <cell r="I2339" t="str">
            <v>CS</v>
          </cell>
        </row>
        <row r="2340">
          <cell r="B2340">
            <v>201834</v>
          </cell>
          <cell r="C2340" t="str">
            <v>12500057/TP9R-0090</v>
          </cell>
          <cell r="D2340" t="str">
            <v>9OZ CLEAR PLASTIC COLD CUP</v>
          </cell>
          <cell r="E2340" t="str">
            <v>SOLO CUP</v>
          </cell>
          <cell r="F2340" t="str">
            <v>20/50CT</v>
          </cell>
          <cell r="G2340">
            <v>33</v>
          </cell>
          <cell r="H2340" t="str">
            <v>Yes</v>
          </cell>
          <cell r="I2340" t="str">
            <v>CS</v>
          </cell>
        </row>
        <row r="2341">
          <cell r="B2341">
            <v>201836</v>
          </cell>
          <cell r="C2341" t="str">
            <v>1620600/0TKB0006000Y</v>
          </cell>
          <cell r="D2341" t="str">
            <v>6" BLACK FOAM PLATE</v>
          </cell>
          <cell r="E2341" t="str">
            <v>PACTIV</v>
          </cell>
          <cell r="F2341" t="str">
            <v>8/125CT</v>
          </cell>
          <cell r="G2341">
            <v>85</v>
          </cell>
          <cell r="H2341" t="str">
            <v>Yes</v>
          </cell>
          <cell r="I2341" t="str">
            <v>CS</v>
          </cell>
        </row>
        <row r="2342">
          <cell r="B2342">
            <v>201838</v>
          </cell>
          <cell r="C2342" t="str">
            <v>YTKB00090000</v>
          </cell>
          <cell r="D2342" t="str">
            <v>9" BLACK FOAM PLATE NO COMP</v>
          </cell>
          <cell r="E2342" t="str">
            <v>PACTIV</v>
          </cell>
          <cell r="F2342" t="str">
            <v>4/125CT</v>
          </cell>
          <cell r="G2342">
            <v>158</v>
          </cell>
          <cell r="H2342" t="str">
            <v>Yes</v>
          </cell>
          <cell r="I2342" t="str">
            <v>CS</v>
          </cell>
        </row>
        <row r="2343">
          <cell r="B2343">
            <v>201840</v>
          </cell>
          <cell r="C2343" t="str">
            <v>7050K</v>
          </cell>
          <cell r="D2343" t="str">
            <v>FORTUNE COOKIES IW</v>
          </cell>
          <cell r="E2343" t="str">
            <v>PEKING NOODLE</v>
          </cell>
          <cell r="F2343" t="str">
            <v>7LB</v>
          </cell>
          <cell r="G2343">
            <v>0</v>
          </cell>
          <cell r="H2343" t="str">
            <v>Yes</v>
          </cell>
          <cell r="I2343" t="str">
            <v>CS</v>
          </cell>
        </row>
        <row r="2344">
          <cell r="B2344">
            <v>201844</v>
          </cell>
          <cell r="C2344">
            <v>6050</v>
          </cell>
          <cell r="D2344" t="str">
            <v>WON TON STRIPS</v>
          </cell>
          <cell r="E2344" t="str">
            <v>PEKING NOODLE</v>
          </cell>
          <cell r="F2344" t="str">
            <v>10LB</v>
          </cell>
          <cell r="G2344">
            <v>0</v>
          </cell>
          <cell r="H2344" t="str">
            <v>Yes</v>
          </cell>
          <cell r="I2344" t="str">
            <v>CS</v>
          </cell>
        </row>
        <row r="2345">
          <cell r="B2345">
            <v>201852</v>
          </cell>
          <cell r="C2345">
            <v>71603701314</v>
          </cell>
          <cell r="D2345" t="str">
            <v>DRESSING CAESAR PACKET IW</v>
          </cell>
          <cell r="E2345" t="str">
            <v>TASTE PLEASER GOURMET</v>
          </cell>
          <cell r="F2345" t="str">
            <v>60/1.5OZ</v>
          </cell>
          <cell r="G2345">
            <v>0</v>
          </cell>
          <cell r="H2345" t="str">
            <v>Yes</v>
          </cell>
          <cell r="I2345" t="str">
            <v>CS</v>
          </cell>
        </row>
        <row r="2346">
          <cell r="B2346">
            <v>201856</v>
          </cell>
          <cell r="C2346">
            <v>71603700014</v>
          </cell>
          <cell r="D2346" t="str">
            <v>FF ITALIAN DRESSING PACKET IW</v>
          </cell>
          <cell r="E2346" t="str">
            <v>PORTION PAC</v>
          </cell>
          <cell r="F2346" t="str">
            <v>200/12GM</v>
          </cell>
          <cell r="G2346">
            <v>137</v>
          </cell>
          <cell r="H2346" t="str">
            <v>Yes</v>
          </cell>
          <cell r="I2346" t="str">
            <v>CS</v>
          </cell>
        </row>
        <row r="2347">
          <cell r="B2347">
            <v>201860</v>
          </cell>
          <cell r="C2347">
            <v>7160372298400</v>
          </cell>
          <cell r="D2347" t="str">
            <v>DRESSING BUTTERMILK RANCH IW</v>
          </cell>
          <cell r="E2347" t="str">
            <v>TASTE PLEASER GOURMET</v>
          </cell>
          <cell r="F2347" t="str">
            <v>100/1.5OZ</v>
          </cell>
          <cell r="G2347">
            <v>108</v>
          </cell>
          <cell r="H2347" t="str">
            <v>Yes</v>
          </cell>
          <cell r="I2347" t="str">
            <v>CS</v>
          </cell>
        </row>
        <row r="2348">
          <cell r="B2348">
            <v>201864</v>
          </cell>
          <cell r="C2348">
            <v>7160372794500</v>
          </cell>
          <cell r="D2348" t="str">
            <v>BBQ SAUCE DIPPING CUPS IW</v>
          </cell>
          <cell r="E2348" t="str">
            <v>TASTE PLEASER GOURMET</v>
          </cell>
          <cell r="F2348" t="str">
            <v>100/1OZ</v>
          </cell>
          <cell r="G2348">
            <v>15</v>
          </cell>
          <cell r="H2348" t="str">
            <v>Yes</v>
          </cell>
          <cell r="I2348" t="str">
            <v>CS</v>
          </cell>
        </row>
        <row r="2349">
          <cell r="B2349">
            <v>201872</v>
          </cell>
          <cell r="C2349">
            <v>7160370539</v>
          </cell>
          <cell r="D2349" t="str">
            <v>MUSTARD PACKETS IW</v>
          </cell>
          <cell r="E2349" t="str">
            <v>PORTION PAC</v>
          </cell>
          <cell r="F2349" t="str">
            <v>500/5.5GM</v>
          </cell>
          <cell r="G2349">
            <v>152</v>
          </cell>
          <cell r="H2349" t="str">
            <v>Yes</v>
          </cell>
          <cell r="I2349" t="str">
            <v>CS</v>
          </cell>
        </row>
        <row r="2350">
          <cell r="B2350">
            <v>201874</v>
          </cell>
          <cell r="C2350">
            <v>7160371152000</v>
          </cell>
          <cell r="D2350" t="str">
            <v>HONEY PACKET IW</v>
          </cell>
          <cell r="E2350" t="str">
            <v>PORTION PAC</v>
          </cell>
          <cell r="F2350" t="str">
            <v>200/9GM</v>
          </cell>
          <cell r="G2350">
            <v>0</v>
          </cell>
          <cell r="H2350" t="str">
            <v>Yes</v>
          </cell>
          <cell r="I2350" t="str">
            <v>CS</v>
          </cell>
        </row>
        <row r="2351">
          <cell r="B2351">
            <v>201876</v>
          </cell>
          <cell r="C2351">
            <v>7160371395100</v>
          </cell>
          <cell r="D2351" t="str">
            <v>MAPLE SYRUP POUCH IW</v>
          </cell>
          <cell r="E2351" t="str">
            <v>MADEIRA FARMS</v>
          </cell>
          <cell r="F2351" t="str">
            <v>100/1OZ</v>
          </cell>
          <cell r="G2351">
            <v>5</v>
          </cell>
          <cell r="H2351" t="str">
            <v>Yes</v>
          </cell>
          <cell r="I2351" t="str">
            <v>CS</v>
          </cell>
        </row>
        <row r="2352">
          <cell r="B2352">
            <v>201878</v>
          </cell>
          <cell r="C2352">
            <v>7160371396000</v>
          </cell>
          <cell r="D2352" t="str">
            <v>MAPLE SYRUP CUPS IW</v>
          </cell>
          <cell r="E2352" t="str">
            <v>MADEIRA FARMS</v>
          </cell>
          <cell r="F2352" t="str">
            <v>100/1.5OZ</v>
          </cell>
          <cell r="G2352">
            <v>439</v>
          </cell>
          <cell r="H2352" t="str">
            <v>Yes</v>
          </cell>
          <cell r="I2352" t="str">
            <v>CS</v>
          </cell>
        </row>
        <row r="2353">
          <cell r="B2353">
            <v>201880</v>
          </cell>
          <cell r="C2353">
            <v>7160371397000</v>
          </cell>
          <cell r="D2353" t="str">
            <v>MAPLE SYRUP POUCH IW</v>
          </cell>
          <cell r="E2353" t="str">
            <v>MADEIRA FARMS</v>
          </cell>
          <cell r="F2353" t="str">
            <v>100/1.5OZ</v>
          </cell>
          <cell r="G2353">
            <v>0</v>
          </cell>
          <cell r="H2353" t="str">
            <v>Yes</v>
          </cell>
          <cell r="I2353" t="str">
            <v>CS</v>
          </cell>
        </row>
        <row r="2354">
          <cell r="B2354">
            <v>201884</v>
          </cell>
          <cell r="C2354" t="str">
            <v>7160371781000/187726</v>
          </cell>
          <cell r="D2354" t="str">
            <v>FRENCH DRESSING PACKET IW</v>
          </cell>
          <cell r="E2354" t="str">
            <v>PORTION PAC</v>
          </cell>
          <cell r="F2354" t="str">
            <v>200/12GM</v>
          </cell>
          <cell r="G2354">
            <v>0</v>
          </cell>
          <cell r="H2354" t="str">
            <v>Yes</v>
          </cell>
          <cell r="I2354" t="str">
            <v>CS</v>
          </cell>
        </row>
        <row r="2355">
          <cell r="B2355">
            <v>201886</v>
          </cell>
          <cell r="C2355">
            <v>7160371981000</v>
          </cell>
          <cell r="D2355" t="str">
            <v>ITALIAN DRESSING PACKET IW</v>
          </cell>
          <cell r="E2355" t="str">
            <v>PORTION PAC</v>
          </cell>
          <cell r="F2355" t="str">
            <v>200/12GM</v>
          </cell>
          <cell r="G2355">
            <v>12</v>
          </cell>
          <cell r="H2355" t="str">
            <v>Yes</v>
          </cell>
          <cell r="I2355" t="str">
            <v>CS</v>
          </cell>
        </row>
        <row r="2356">
          <cell r="B2356">
            <v>201890</v>
          </cell>
          <cell r="C2356">
            <v>7160370001200</v>
          </cell>
          <cell r="D2356" t="str">
            <v>FF BUTTERMILK RANCH DRSSG IW</v>
          </cell>
          <cell r="E2356" t="str">
            <v>PORTION PAC</v>
          </cell>
          <cell r="F2356" t="str">
            <v>200/12GM</v>
          </cell>
          <cell r="G2356">
            <v>13</v>
          </cell>
          <cell r="H2356" t="str">
            <v>Yes</v>
          </cell>
          <cell r="I2356" t="str">
            <v>CS</v>
          </cell>
        </row>
        <row r="2357">
          <cell r="B2357">
            <v>201892</v>
          </cell>
          <cell r="C2357">
            <v>7160372157000</v>
          </cell>
          <cell r="D2357" t="str">
            <v>MAYONNAISE PACKETS IW</v>
          </cell>
          <cell r="E2357" t="str">
            <v>PORTION PAC</v>
          </cell>
          <cell r="F2357" t="str">
            <v>200/9GM</v>
          </cell>
          <cell r="G2357">
            <v>344</v>
          </cell>
          <cell r="H2357" t="str">
            <v>Yes</v>
          </cell>
          <cell r="I2357" t="str">
            <v>CS</v>
          </cell>
        </row>
        <row r="2358">
          <cell r="B2358">
            <v>201894</v>
          </cell>
          <cell r="C2358">
            <v>7160372181000</v>
          </cell>
          <cell r="D2358" t="str">
            <v>MAYONNAISE PACKETS IW</v>
          </cell>
          <cell r="E2358" t="str">
            <v>PORTION PAC</v>
          </cell>
          <cell r="F2358" t="str">
            <v>200/12GM</v>
          </cell>
          <cell r="G2358">
            <v>15</v>
          </cell>
          <cell r="H2358" t="str">
            <v>Yes</v>
          </cell>
          <cell r="I2358" t="str">
            <v>CS</v>
          </cell>
        </row>
        <row r="2359">
          <cell r="B2359">
            <v>201896</v>
          </cell>
          <cell r="C2359">
            <v>7160372281000</v>
          </cell>
          <cell r="D2359" t="str">
            <v>DRESSING BUTTERMILK RANCH</v>
          </cell>
          <cell r="E2359" t="str">
            <v>PORTION PAC</v>
          </cell>
          <cell r="F2359" t="str">
            <v>200/12GM</v>
          </cell>
          <cell r="G2359">
            <v>830</v>
          </cell>
          <cell r="H2359" t="str">
            <v>Yes</v>
          </cell>
          <cell r="I2359" t="str">
            <v>CS</v>
          </cell>
        </row>
        <row r="2360">
          <cell r="B2360">
            <v>201898</v>
          </cell>
          <cell r="C2360">
            <v>7160372294500</v>
          </cell>
          <cell r="D2360" t="str">
            <v>BUTTERMILK RANCH DRSSG CUPS IW</v>
          </cell>
          <cell r="E2360" t="str">
            <v>TASTE PLEASER GOURMET</v>
          </cell>
          <cell r="F2360" t="str">
            <v>100/1OZ</v>
          </cell>
          <cell r="G2360">
            <v>28</v>
          </cell>
          <cell r="H2360" t="str">
            <v>Yes</v>
          </cell>
          <cell r="I2360" t="str">
            <v>CS</v>
          </cell>
        </row>
        <row r="2361">
          <cell r="B2361">
            <v>201900</v>
          </cell>
          <cell r="C2361">
            <v>7160372581000</v>
          </cell>
          <cell r="D2361" t="str">
            <v>DRESSING 1000 ISLAND PACKET IW</v>
          </cell>
          <cell r="E2361" t="str">
            <v>PORTION PAC</v>
          </cell>
          <cell r="F2361" t="str">
            <v>200/12GM</v>
          </cell>
          <cell r="G2361">
            <v>0</v>
          </cell>
          <cell r="H2361" t="str">
            <v>Yes</v>
          </cell>
          <cell r="I2361" t="str">
            <v>CS</v>
          </cell>
        </row>
        <row r="2362">
          <cell r="B2362">
            <v>201902</v>
          </cell>
          <cell r="C2362">
            <v>7160372781000</v>
          </cell>
          <cell r="D2362" t="str">
            <v>BBQ SAUCE PACKETS IW</v>
          </cell>
          <cell r="E2362" t="str">
            <v>PORTION PAC</v>
          </cell>
          <cell r="F2362" t="str">
            <v>200/12GM</v>
          </cell>
          <cell r="G2362">
            <v>228</v>
          </cell>
          <cell r="H2362" t="str">
            <v>Yes</v>
          </cell>
          <cell r="I2362" t="str">
            <v>CS</v>
          </cell>
        </row>
        <row r="2363">
          <cell r="B2363">
            <v>201904</v>
          </cell>
          <cell r="C2363">
            <v>7160372782000</v>
          </cell>
          <cell r="D2363" t="str">
            <v>BBQ SAUCE PACKETS IW</v>
          </cell>
          <cell r="E2363" t="str">
            <v>PORTION PAC</v>
          </cell>
          <cell r="F2363" t="str">
            <v>500/12GM</v>
          </cell>
          <cell r="G2363">
            <v>0</v>
          </cell>
          <cell r="H2363" t="str">
            <v>Yes</v>
          </cell>
          <cell r="I2363" t="str">
            <v>CS</v>
          </cell>
        </row>
        <row r="2364">
          <cell r="B2364">
            <v>201906</v>
          </cell>
          <cell r="C2364">
            <v>7160377336500</v>
          </cell>
          <cell r="D2364" t="str">
            <v>SOY SAUCE PACKETS IW</v>
          </cell>
          <cell r="E2364" t="str">
            <v>EASTERN SUN</v>
          </cell>
          <cell r="F2364" t="str">
            <v>500/9GM</v>
          </cell>
          <cell r="G2364">
            <v>9</v>
          </cell>
          <cell r="H2364" t="str">
            <v>Yes</v>
          </cell>
          <cell r="I2364" t="str">
            <v>CS</v>
          </cell>
        </row>
        <row r="2365">
          <cell r="B2365">
            <v>201908</v>
          </cell>
          <cell r="C2365">
            <v>7160373952000</v>
          </cell>
          <cell r="D2365" t="str">
            <v>SWEET RELISH PACKETS IW</v>
          </cell>
          <cell r="E2365" t="str">
            <v>PORTION PAC</v>
          </cell>
          <cell r="F2365" t="str">
            <v>200/9GM</v>
          </cell>
          <cell r="G2365">
            <v>27</v>
          </cell>
          <cell r="H2365" t="str">
            <v>Yes</v>
          </cell>
          <cell r="I2365" t="str">
            <v>CS</v>
          </cell>
        </row>
        <row r="2366">
          <cell r="B2366">
            <v>201910</v>
          </cell>
          <cell r="C2366">
            <v>7160374157000</v>
          </cell>
          <cell r="D2366" t="str">
            <v>TACO SAUCE PACKETS IW</v>
          </cell>
          <cell r="E2366" t="str">
            <v>PORTION PAC</v>
          </cell>
          <cell r="F2366" t="str">
            <v>200/9GM</v>
          </cell>
          <cell r="G2366">
            <v>119</v>
          </cell>
          <cell r="H2366" t="str">
            <v>Yes</v>
          </cell>
          <cell r="I2366" t="str">
            <v>CS</v>
          </cell>
        </row>
        <row r="2367">
          <cell r="B2367">
            <v>201912</v>
          </cell>
          <cell r="C2367">
            <v>7160374158000</v>
          </cell>
          <cell r="D2367" t="str">
            <v>TACO SAUCE PACKETS IW</v>
          </cell>
          <cell r="E2367" t="str">
            <v>PORTION PAC</v>
          </cell>
          <cell r="F2367" t="str">
            <v>500/9GM</v>
          </cell>
          <cell r="G2367">
            <v>27</v>
          </cell>
          <cell r="H2367" t="str">
            <v>Yes</v>
          </cell>
          <cell r="I2367" t="str">
            <v>CS</v>
          </cell>
        </row>
        <row r="2368">
          <cell r="B2368">
            <v>201916</v>
          </cell>
          <cell r="C2368">
            <v>7160374357</v>
          </cell>
          <cell r="D2368" t="str">
            <v>TARTAR SAUCE PACKETS IW</v>
          </cell>
          <cell r="E2368" t="str">
            <v>PORTION PAC</v>
          </cell>
          <cell r="F2368" t="str">
            <v>200/9GM</v>
          </cell>
          <cell r="G2368">
            <v>0</v>
          </cell>
          <cell r="H2368" t="str">
            <v>Yes</v>
          </cell>
          <cell r="I2368" t="str">
            <v>CS</v>
          </cell>
        </row>
        <row r="2369">
          <cell r="B2369">
            <v>201918</v>
          </cell>
          <cell r="C2369">
            <v>7160376385000</v>
          </cell>
          <cell r="D2369" t="str">
            <v>ASSORTED JELLY PACKETS IW</v>
          </cell>
          <cell r="E2369" t="str">
            <v>PORTION PAC</v>
          </cell>
          <cell r="F2369" t="str">
            <v>200/.5OZ</v>
          </cell>
          <cell r="G2369">
            <v>0</v>
          </cell>
          <cell r="H2369" t="str">
            <v>Yes</v>
          </cell>
          <cell r="I2369" t="str">
            <v>CS</v>
          </cell>
        </row>
        <row r="2370">
          <cell r="B2370">
            <v>201920</v>
          </cell>
          <cell r="C2370">
            <v>7160379681000</v>
          </cell>
          <cell r="D2370" t="str">
            <v>LOW CALORIE ITALIAN DRSSG IW</v>
          </cell>
          <cell r="E2370" t="str">
            <v>PORTION PAC</v>
          </cell>
          <cell r="F2370" t="str">
            <v>200/12GM</v>
          </cell>
          <cell r="G2370">
            <v>0</v>
          </cell>
          <cell r="H2370" t="str">
            <v>Yes</v>
          </cell>
          <cell r="I2370" t="str">
            <v>CS</v>
          </cell>
        </row>
        <row r="2371">
          <cell r="B2371">
            <v>201922</v>
          </cell>
          <cell r="C2371">
            <v>7160379781000</v>
          </cell>
          <cell r="D2371" t="str">
            <v>RF CALORIE MAYONNAISE IW</v>
          </cell>
          <cell r="E2371" t="str">
            <v>PORTION PAC</v>
          </cell>
          <cell r="F2371" t="str">
            <v>200/12GM</v>
          </cell>
          <cell r="G2371">
            <v>0</v>
          </cell>
          <cell r="H2371" t="str">
            <v>Yes</v>
          </cell>
          <cell r="I2371" t="str">
            <v>CS</v>
          </cell>
        </row>
        <row r="2372">
          <cell r="B2372">
            <v>201924</v>
          </cell>
          <cell r="C2372">
            <v>7160374494400</v>
          </cell>
          <cell r="D2372" t="str">
            <v>SWEET &amp; SOUR CUPS</v>
          </cell>
          <cell r="E2372" t="str">
            <v>PORTION PAC</v>
          </cell>
          <cell r="F2372" t="str">
            <v>100/1OZ</v>
          </cell>
          <cell r="G2372">
            <v>0</v>
          </cell>
          <cell r="H2372" t="str">
            <v>Yes</v>
          </cell>
          <cell r="I2372" t="str">
            <v>CS</v>
          </cell>
        </row>
        <row r="2373">
          <cell r="B2373">
            <v>201926</v>
          </cell>
          <cell r="C2373">
            <v>7160370003600</v>
          </cell>
          <cell r="D2373" t="str">
            <v>JALAPENO HOT SAUCE</v>
          </cell>
          <cell r="E2373" t="str">
            <v>SALSA DEL SOL</v>
          </cell>
          <cell r="F2373" t="str">
            <v>500/9GM</v>
          </cell>
          <cell r="G2373">
            <v>0</v>
          </cell>
          <cell r="H2373" t="str">
            <v>Yes</v>
          </cell>
          <cell r="I2373" t="str">
            <v>CS</v>
          </cell>
        </row>
        <row r="2374">
          <cell r="B2374">
            <v>201940</v>
          </cell>
          <cell r="C2374" t="str">
            <v>YMW-FE</v>
          </cell>
          <cell r="D2374" t="str">
            <v>HEAVY WEIGHT BLACK FORK</v>
          </cell>
          <cell r="E2374" t="str">
            <v>PRAIRIE PACKAGING</v>
          </cell>
          <cell r="F2374" t="str">
            <v>1000CT</v>
          </cell>
          <cell r="G2374">
            <v>331</v>
          </cell>
          <cell r="H2374" t="str">
            <v>Yes</v>
          </cell>
          <cell r="I2374" t="str">
            <v>CS</v>
          </cell>
        </row>
        <row r="2375">
          <cell r="B2375">
            <v>201942</v>
          </cell>
          <cell r="C2375" t="str">
            <v>YMW-KE</v>
          </cell>
          <cell r="D2375" t="str">
            <v>HEAVY WEIGHT BLACK KNIFE</v>
          </cell>
          <cell r="E2375" t="str">
            <v>PRAIRIE PACKAGING</v>
          </cell>
          <cell r="F2375" t="str">
            <v>1000CT</v>
          </cell>
          <cell r="G2375">
            <v>56</v>
          </cell>
          <cell r="H2375" t="str">
            <v>Yes</v>
          </cell>
          <cell r="I2375" t="str">
            <v>CS</v>
          </cell>
        </row>
        <row r="2376">
          <cell r="B2376">
            <v>201944</v>
          </cell>
          <cell r="C2376" t="str">
            <v>YMWSE</v>
          </cell>
          <cell r="D2376" t="str">
            <v>HEAVY WEIGHT BLACK SPOON</v>
          </cell>
          <cell r="E2376" t="str">
            <v>PRAIRIE PACKAGING</v>
          </cell>
          <cell r="F2376" t="str">
            <v>1000CT</v>
          </cell>
          <cell r="G2376">
            <v>314</v>
          </cell>
          <cell r="H2376" t="str">
            <v>Yes</v>
          </cell>
          <cell r="I2376" t="str">
            <v>CS</v>
          </cell>
        </row>
        <row r="2377">
          <cell r="B2377">
            <v>201946</v>
          </cell>
          <cell r="C2377" t="str">
            <v>YMW-SSE</v>
          </cell>
          <cell r="D2377" t="str">
            <v>HEAVY WEIGHT BLACK SOUP SPOON</v>
          </cell>
          <cell r="E2377" t="str">
            <v>PRAIRIE PACKAGING</v>
          </cell>
          <cell r="F2377" t="str">
            <v>1000CT</v>
          </cell>
          <cell r="G2377">
            <v>148</v>
          </cell>
          <cell r="H2377" t="str">
            <v>Yes</v>
          </cell>
          <cell r="I2377" t="str">
            <v>CS</v>
          </cell>
        </row>
        <row r="2378">
          <cell r="B2378">
            <v>201964</v>
          </cell>
          <cell r="C2378" t="str">
            <v>YLS2FR</v>
          </cell>
          <cell r="D2378" t="str">
            <v>2OZ PLASTIC PORTION LID</v>
          </cell>
          <cell r="E2378" t="str">
            <v>PRAIRIE PACKAGING</v>
          </cell>
          <cell r="F2378" t="str">
            <v>24/100CT</v>
          </cell>
          <cell r="G2378">
            <v>376</v>
          </cell>
          <cell r="H2378" t="str">
            <v>Yes</v>
          </cell>
          <cell r="I2378" t="str">
            <v>CS</v>
          </cell>
        </row>
        <row r="2379">
          <cell r="B2379">
            <v>201966</v>
          </cell>
          <cell r="C2379" t="str">
            <v>YLS3FR</v>
          </cell>
          <cell r="D2379" t="str">
            <v>3/4oz  PLASTIC PORTION LID</v>
          </cell>
          <cell r="E2379" t="str">
            <v>PRAIRIE PACKAGING</v>
          </cell>
          <cell r="F2379" t="str">
            <v>2400CT</v>
          </cell>
          <cell r="G2379">
            <v>85</v>
          </cell>
          <cell r="H2379" t="str">
            <v>Yes</v>
          </cell>
          <cell r="I2379" t="str">
            <v>CS</v>
          </cell>
        </row>
        <row r="2380">
          <cell r="B2380">
            <v>201968</v>
          </cell>
          <cell r="C2380" t="str">
            <v>YLS5FR</v>
          </cell>
          <cell r="D2380" t="str">
            <v>5.5oz PLASTIC PORTION LID</v>
          </cell>
          <cell r="E2380" t="str">
            <v>PRAIRIE PACKAGING</v>
          </cell>
          <cell r="F2380" t="str">
            <v>25/100CT</v>
          </cell>
          <cell r="G2380">
            <v>496</v>
          </cell>
          <cell r="H2380" t="str">
            <v>No</v>
          </cell>
          <cell r="I2380" t="str">
            <v>CS</v>
          </cell>
        </row>
        <row r="2381">
          <cell r="B2381">
            <v>201970</v>
          </cell>
          <cell r="C2381" t="str">
            <v>YS200</v>
          </cell>
          <cell r="D2381" t="str">
            <v>2OZ PLASTIC PORTION CUP</v>
          </cell>
          <cell r="E2381" t="str">
            <v>PRAIRIE PACKAGING</v>
          </cell>
          <cell r="F2381" t="str">
            <v>12/200CT</v>
          </cell>
          <cell r="G2381">
            <v>265</v>
          </cell>
          <cell r="H2381" t="str">
            <v>Yes</v>
          </cell>
          <cell r="I2381" t="str">
            <v>CS</v>
          </cell>
        </row>
        <row r="2382">
          <cell r="B2382">
            <v>201972</v>
          </cell>
          <cell r="C2382" t="str">
            <v>YS300</v>
          </cell>
          <cell r="D2382" t="str">
            <v>3oz PLASTIC PORTION CUP</v>
          </cell>
          <cell r="E2382" t="str">
            <v>PRAIRIE PACKAGING</v>
          </cell>
          <cell r="F2382" t="str">
            <v>10/240CT</v>
          </cell>
          <cell r="G2382">
            <v>5</v>
          </cell>
          <cell r="H2382" t="str">
            <v>Yes</v>
          </cell>
          <cell r="I2382" t="str">
            <v>CS</v>
          </cell>
        </row>
        <row r="2383">
          <cell r="B2383">
            <v>201978</v>
          </cell>
          <cell r="C2383" t="str">
            <v>382543/30136</v>
          </cell>
          <cell r="D2383" t="str">
            <v>CRUSHED RED PEPPER PACKETS IW</v>
          </cell>
          <cell r="E2383" t="str">
            <v>SUGAR FOODS</v>
          </cell>
          <cell r="F2383" t="str">
            <v>500/1GR</v>
          </cell>
          <cell r="G2383">
            <v>0</v>
          </cell>
          <cell r="H2383" t="str">
            <v>Yes</v>
          </cell>
          <cell r="I2383" t="str">
            <v>CS</v>
          </cell>
        </row>
        <row r="2384">
          <cell r="B2384">
            <v>201994</v>
          </cell>
          <cell r="C2384" t="str">
            <v>493241/74470</v>
          </cell>
          <cell r="D2384" t="str">
            <v>CUBE SEASONED CROUTONS IW</v>
          </cell>
          <cell r="E2384" t="str">
            <v>SUGAR FOODS</v>
          </cell>
          <cell r="F2384" t="str">
            <v>250/.25OZ</v>
          </cell>
          <cell r="G2384">
            <v>22</v>
          </cell>
          <cell r="H2384" t="str">
            <v>Yes</v>
          </cell>
          <cell r="I2384" t="str">
            <v>CS</v>
          </cell>
        </row>
        <row r="2385">
          <cell r="B2385">
            <v>201996</v>
          </cell>
          <cell r="C2385" t="str">
            <v>232694/90780</v>
          </cell>
          <cell r="D2385" t="str">
            <v>NON-DAIRY CREAMER CANISTERS</v>
          </cell>
          <cell r="E2385" t="str">
            <v>N'JOY</v>
          </cell>
          <cell r="F2385" t="str">
            <v>24/12OZ</v>
          </cell>
          <cell r="G2385">
            <v>1</v>
          </cell>
          <cell r="H2385" t="str">
            <v>Yes</v>
          </cell>
          <cell r="I2385" t="str">
            <v>CS</v>
          </cell>
        </row>
        <row r="2386">
          <cell r="B2386">
            <v>202000</v>
          </cell>
          <cell r="C2386" t="str">
            <v>THYW12I</v>
          </cell>
          <cell r="D2386" t="str">
            <v>WHOLE THYME LEAVES</v>
          </cell>
          <cell r="E2386" t="str">
            <v>PACIFIC SPICE</v>
          </cell>
          <cell r="F2386" t="str">
            <v>9OZ</v>
          </cell>
          <cell r="G2386">
            <v>0</v>
          </cell>
          <cell r="H2386" t="str">
            <v>Yes</v>
          </cell>
          <cell r="I2386" t="str">
            <v>EA</v>
          </cell>
        </row>
        <row r="2387">
          <cell r="B2387">
            <v>202002</v>
          </cell>
          <cell r="C2387" t="str">
            <v>2OC15</v>
          </cell>
          <cell r="D2387" t="str">
            <v>DEHYDRATED CHOPPED ONION</v>
          </cell>
          <cell r="E2387" t="str">
            <v>PACIFIC SPICE</v>
          </cell>
          <cell r="F2387" t="str">
            <v>15LB</v>
          </cell>
          <cell r="G2387">
            <v>29</v>
          </cell>
          <cell r="H2387" t="str">
            <v>Yes</v>
          </cell>
          <cell r="I2387" t="str">
            <v>CS</v>
          </cell>
        </row>
        <row r="2388">
          <cell r="B2388">
            <v>202004</v>
          </cell>
          <cell r="C2388" t="str">
            <v>SEAS12I</v>
          </cell>
          <cell r="D2388" t="str">
            <v>SEASONING SALT</v>
          </cell>
          <cell r="E2388" t="str">
            <v>PACIFIC SPICE</v>
          </cell>
          <cell r="F2388" t="str">
            <v>1LB</v>
          </cell>
          <cell r="G2388">
            <v>2</v>
          </cell>
          <cell r="H2388" t="str">
            <v>Yes</v>
          </cell>
          <cell r="I2388" t="str">
            <v>EA</v>
          </cell>
        </row>
        <row r="2389">
          <cell r="B2389">
            <v>202006</v>
          </cell>
          <cell r="C2389" t="str">
            <v>SEAS6I</v>
          </cell>
          <cell r="D2389" t="str">
            <v>SEASONING SALT</v>
          </cell>
          <cell r="E2389" t="str">
            <v>PACIFIC SPICE</v>
          </cell>
          <cell r="F2389" t="str">
            <v>5LB</v>
          </cell>
          <cell r="G2389">
            <v>4</v>
          </cell>
          <cell r="H2389" t="str">
            <v>Yes</v>
          </cell>
          <cell r="I2389" t="str">
            <v>EA</v>
          </cell>
        </row>
        <row r="2390">
          <cell r="B2390">
            <v>202008</v>
          </cell>
          <cell r="C2390" t="str">
            <v>ORMW12I</v>
          </cell>
          <cell r="D2390" t="str">
            <v>WHOLE LEAF OREGANO</v>
          </cell>
          <cell r="E2390" t="str">
            <v>PACIFIC SPICE</v>
          </cell>
          <cell r="F2390" t="str">
            <v>5OZ</v>
          </cell>
          <cell r="G2390">
            <v>1</v>
          </cell>
          <cell r="H2390" t="str">
            <v>Yes</v>
          </cell>
          <cell r="I2390" t="str">
            <v>EA</v>
          </cell>
        </row>
        <row r="2391">
          <cell r="B2391">
            <v>202010</v>
          </cell>
          <cell r="C2391" t="str">
            <v>PAPS1206I</v>
          </cell>
          <cell r="D2391" t="str">
            <v>SPANISH PAPRIKA</v>
          </cell>
          <cell r="E2391" t="str">
            <v>PACIFIC SPICE</v>
          </cell>
          <cell r="F2391" t="str">
            <v>5LB</v>
          </cell>
          <cell r="G2391">
            <v>28</v>
          </cell>
          <cell r="H2391" t="str">
            <v>Yes</v>
          </cell>
          <cell r="I2391" t="str">
            <v>EA</v>
          </cell>
        </row>
        <row r="2392">
          <cell r="B2392">
            <v>202012</v>
          </cell>
          <cell r="C2392" t="str">
            <v>PARF6I</v>
          </cell>
          <cell r="D2392" t="str">
            <v>PARSLEY FLAKES</v>
          </cell>
          <cell r="E2392" t="str">
            <v>PACIFIC SPICE</v>
          </cell>
          <cell r="F2392" t="str">
            <v>12OZ</v>
          </cell>
          <cell r="G2392">
            <v>11</v>
          </cell>
          <cell r="H2392" t="str">
            <v>Yes</v>
          </cell>
          <cell r="I2392" t="str">
            <v>EA</v>
          </cell>
        </row>
        <row r="2393">
          <cell r="B2393">
            <v>202014</v>
          </cell>
          <cell r="C2393" t="str">
            <v>PEPBG12I</v>
          </cell>
          <cell r="D2393" t="str">
            <v>GROUND BLACK PEPPER</v>
          </cell>
          <cell r="E2393" t="str">
            <v>PACIFIC SPICE</v>
          </cell>
          <cell r="F2393" t="str">
            <v>1LB</v>
          </cell>
          <cell r="G2393">
            <v>39</v>
          </cell>
          <cell r="H2393" t="str">
            <v>Yes</v>
          </cell>
          <cell r="I2393" t="str">
            <v>EA</v>
          </cell>
        </row>
        <row r="2394">
          <cell r="B2394">
            <v>202016</v>
          </cell>
          <cell r="C2394" t="str">
            <v>PEPBG6I</v>
          </cell>
          <cell r="D2394" t="str">
            <v>GROUND BLACK PEPPER</v>
          </cell>
          <cell r="E2394" t="str">
            <v>PACIFIC SPICE</v>
          </cell>
          <cell r="F2394" t="str">
            <v>5LB</v>
          </cell>
          <cell r="G2394">
            <v>7</v>
          </cell>
          <cell r="H2394" t="str">
            <v>Yes</v>
          </cell>
          <cell r="I2394" t="str">
            <v>EA</v>
          </cell>
        </row>
        <row r="2395">
          <cell r="B2395">
            <v>202018</v>
          </cell>
          <cell r="C2395" t="str">
            <v>CAY12I</v>
          </cell>
          <cell r="D2395" t="str">
            <v>CAYENNE PEPPER</v>
          </cell>
          <cell r="E2395" t="str">
            <v>PACIFIC SPICE</v>
          </cell>
          <cell r="F2395" t="str">
            <v>1LB</v>
          </cell>
          <cell r="G2395">
            <v>29</v>
          </cell>
          <cell r="H2395" t="str">
            <v>Yes</v>
          </cell>
          <cell r="I2395" t="str">
            <v>EA</v>
          </cell>
        </row>
        <row r="2396">
          <cell r="B2396">
            <v>202020</v>
          </cell>
          <cell r="C2396" t="str">
            <v>POUL12I</v>
          </cell>
          <cell r="D2396" t="str">
            <v>POULTRY SEASONING</v>
          </cell>
          <cell r="E2396" t="str">
            <v>PACIFIC SPICE</v>
          </cell>
          <cell r="F2396" t="str">
            <v>12OZ</v>
          </cell>
          <cell r="G2396">
            <v>30</v>
          </cell>
          <cell r="H2396" t="str">
            <v>Yes</v>
          </cell>
          <cell r="I2396" t="str">
            <v>EA</v>
          </cell>
        </row>
        <row r="2397">
          <cell r="B2397">
            <v>202022</v>
          </cell>
          <cell r="C2397" t="str">
            <v>ROSW12I</v>
          </cell>
          <cell r="D2397" t="str">
            <v>WHOLE ROSEMARY LEAVES</v>
          </cell>
          <cell r="E2397" t="str">
            <v>PACIFIC SPICE</v>
          </cell>
          <cell r="F2397" t="str">
            <v>8OZ</v>
          </cell>
          <cell r="G2397">
            <v>9</v>
          </cell>
          <cell r="H2397" t="str">
            <v>Yes</v>
          </cell>
          <cell r="I2397" t="str">
            <v>EA</v>
          </cell>
        </row>
        <row r="2398">
          <cell r="B2398">
            <v>202024</v>
          </cell>
          <cell r="C2398" t="str">
            <v>SESH12I</v>
          </cell>
          <cell r="D2398" t="str">
            <v>SESAME SEEDS</v>
          </cell>
          <cell r="E2398" t="str">
            <v>PACIFIC SPICE</v>
          </cell>
          <cell r="F2398" t="str">
            <v>19OZ</v>
          </cell>
          <cell r="G2398">
            <v>0</v>
          </cell>
          <cell r="H2398" t="str">
            <v>Yes</v>
          </cell>
          <cell r="I2398" t="str">
            <v>EA</v>
          </cell>
        </row>
        <row r="2399">
          <cell r="B2399">
            <v>202026</v>
          </cell>
          <cell r="C2399" t="str">
            <v>BSIXF12I</v>
          </cell>
          <cell r="D2399" t="str">
            <v>IMPORTED BASIL LEAVES</v>
          </cell>
          <cell r="E2399" t="str">
            <v>PACIFIC SPICE</v>
          </cell>
          <cell r="F2399" t="str">
            <v>1/6OZ</v>
          </cell>
          <cell r="G2399">
            <v>9</v>
          </cell>
          <cell r="H2399" t="str">
            <v>Yes</v>
          </cell>
          <cell r="I2399" t="str">
            <v>EA</v>
          </cell>
        </row>
        <row r="2400">
          <cell r="B2400">
            <v>202028</v>
          </cell>
          <cell r="C2400" t="str">
            <v>CEL12I</v>
          </cell>
          <cell r="D2400" t="str">
            <v>CELERY SALT</v>
          </cell>
          <cell r="E2400" t="str">
            <v>PACIFIC SPICE</v>
          </cell>
          <cell r="F2400" t="str">
            <v>19OZ</v>
          </cell>
          <cell r="G2400">
            <v>9</v>
          </cell>
          <cell r="H2400" t="str">
            <v>Yes</v>
          </cell>
          <cell r="I2400" t="str">
            <v>EA</v>
          </cell>
        </row>
        <row r="2401">
          <cell r="B2401">
            <v>202030</v>
          </cell>
          <cell r="C2401" t="str">
            <v>CHILPWD6I</v>
          </cell>
          <cell r="D2401" t="str">
            <v>CHILI POWDER DARK</v>
          </cell>
          <cell r="E2401" t="str">
            <v>PACIFIC SPICE</v>
          </cell>
          <cell r="F2401" t="str">
            <v>5LB</v>
          </cell>
          <cell r="G2401">
            <v>15</v>
          </cell>
          <cell r="H2401" t="str">
            <v>Yes</v>
          </cell>
          <cell r="I2401" t="str">
            <v>EA</v>
          </cell>
        </row>
        <row r="2402">
          <cell r="B2402">
            <v>202032</v>
          </cell>
          <cell r="C2402" t="str">
            <v>CIG6I</v>
          </cell>
          <cell r="D2402" t="str">
            <v>GROUND CINNAMON</v>
          </cell>
          <cell r="E2402" t="str">
            <v>PACIFIC SPICE</v>
          </cell>
          <cell r="F2402" t="str">
            <v>5LB</v>
          </cell>
          <cell r="G2402">
            <v>11</v>
          </cell>
          <cell r="H2402" t="str">
            <v>Yes</v>
          </cell>
          <cell r="I2402" t="str">
            <v>EA</v>
          </cell>
        </row>
        <row r="2403">
          <cell r="B2403">
            <v>202033</v>
          </cell>
          <cell r="C2403" t="str">
            <v>CUMG12I</v>
          </cell>
          <cell r="D2403" t="str">
            <v>CUMIN SEED GROUND</v>
          </cell>
          <cell r="E2403" t="str">
            <v>PACIFIC SPICE</v>
          </cell>
          <cell r="F2403" t="str">
            <v>1LB</v>
          </cell>
          <cell r="G2403">
            <v>3</v>
          </cell>
          <cell r="H2403" t="str">
            <v>Yes</v>
          </cell>
          <cell r="I2403" t="str">
            <v>EA</v>
          </cell>
        </row>
        <row r="2404">
          <cell r="B2404">
            <v>202036</v>
          </cell>
          <cell r="C2404" t="str">
            <v>CUMG6I</v>
          </cell>
          <cell r="D2404" t="str">
            <v>GROUND CUMIN SEED</v>
          </cell>
          <cell r="E2404" t="str">
            <v>PACIFIC SPICE</v>
          </cell>
          <cell r="F2404" t="str">
            <v>5LB</v>
          </cell>
          <cell r="G2404">
            <v>5</v>
          </cell>
          <cell r="H2404" t="str">
            <v>Yes</v>
          </cell>
          <cell r="I2404" t="str">
            <v>EA</v>
          </cell>
        </row>
        <row r="2405">
          <cell r="B2405">
            <v>202038</v>
          </cell>
          <cell r="C2405" t="str">
            <v>1GGCHIN645</v>
          </cell>
          <cell r="D2405" t="str">
            <v>IMPORT GRANULATED GARLIC</v>
          </cell>
          <cell r="E2405" t="str">
            <v>PACIFIC SPICE</v>
          </cell>
          <cell r="F2405" t="str">
            <v>4LB 8OZ</v>
          </cell>
          <cell r="G2405">
            <v>6</v>
          </cell>
          <cell r="H2405" t="str">
            <v>Yes</v>
          </cell>
          <cell r="I2405" t="str">
            <v>EA</v>
          </cell>
        </row>
        <row r="2406">
          <cell r="B2406">
            <v>202040</v>
          </cell>
          <cell r="C2406" t="str">
            <v>1GP121</v>
          </cell>
          <cell r="D2406" t="str">
            <v>DOMESTIC GARLIC POWDER</v>
          </cell>
          <cell r="E2406" t="str">
            <v>PACIFIC SPICE</v>
          </cell>
          <cell r="F2406" t="str">
            <v>1LB</v>
          </cell>
          <cell r="G2406">
            <v>57</v>
          </cell>
          <cell r="H2406" t="str">
            <v>Yes</v>
          </cell>
          <cell r="I2406" t="str">
            <v>EA</v>
          </cell>
        </row>
        <row r="2407">
          <cell r="B2407">
            <v>202042</v>
          </cell>
          <cell r="C2407" t="str">
            <v>GAS12I</v>
          </cell>
          <cell r="D2407" t="str">
            <v>GARLIC SALT</v>
          </cell>
          <cell r="E2407" t="str">
            <v>PACIFIC SPICE</v>
          </cell>
          <cell r="F2407" t="str">
            <v>19OZ</v>
          </cell>
          <cell r="G2407">
            <v>5</v>
          </cell>
          <cell r="H2407" t="str">
            <v>Yes</v>
          </cell>
          <cell r="I2407" t="str">
            <v>EA</v>
          </cell>
        </row>
        <row r="2408">
          <cell r="B2408">
            <v>202044</v>
          </cell>
          <cell r="C2408" t="str">
            <v>GIG12I</v>
          </cell>
          <cell r="D2408" t="str">
            <v>GROUND GINGER</v>
          </cell>
          <cell r="E2408" t="str">
            <v>PACIFIC SPICE</v>
          </cell>
          <cell r="F2408" t="str">
            <v>1LB</v>
          </cell>
          <cell r="G2408">
            <v>18</v>
          </cell>
          <cell r="H2408" t="str">
            <v>Yes</v>
          </cell>
          <cell r="I2408" t="str">
            <v>EA</v>
          </cell>
        </row>
        <row r="2409">
          <cell r="B2409">
            <v>202046</v>
          </cell>
          <cell r="C2409" t="str">
            <v>ITG12I</v>
          </cell>
          <cell r="D2409" t="str">
            <v>GROUND ITALIAN SEASONING</v>
          </cell>
          <cell r="E2409" t="str">
            <v>PACIFIC SPICE</v>
          </cell>
          <cell r="F2409" t="str">
            <v>1LB</v>
          </cell>
          <cell r="G2409">
            <v>25</v>
          </cell>
          <cell r="H2409" t="str">
            <v>Yes</v>
          </cell>
          <cell r="I2409" t="str">
            <v>EA</v>
          </cell>
        </row>
        <row r="2410">
          <cell r="B2410">
            <v>202048</v>
          </cell>
          <cell r="C2410" t="str">
            <v>MUFA12I</v>
          </cell>
          <cell r="D2410" t="str">
            <v>GROUND MUSTARD FLOUR</v>
          </cell>
          <cell r="E2410" t="str">
            <v>PACIFIC SPICE</v>
          </cell>
          <cell r="F2410" t="str">
            <v>1LB</v>
          </cell>
          <cell r="G2410">
            <v>0</v>
          </cell>
          <cell r="H2410" t="str">
            <v>Yes</v>
          </cell>
          <cell r="I2410" t="str">
            <v>EA</v>
          </cell>
        </row>
        <row r="2411">
          <cell r="B2411">
            <v>202050</v>
          </cell>
          <cell r="C2411" t="str">
            <v>NUG12I</v>
          </cell>
          <cell r="D2411" t="str">
            <v>GROUND NUTMEG</v>
          </cell>
          <cell r="E2411" t="str">
            <v>PACIFIC SPICE</v>
          </cell>
          <cell r="F2411" t="str">
            <v>1LB</v>
          </cell>
          <cell r="G2411">
            <v>4</v>
          </cell>
          <cell r="H2411" t="str">
            <v>Yes</v>
          </cell>
          <cell r="I2411" t="str">
            <v>EA</v>
          </cell>
        </row>
        <row r="2412">
          <cell r="B2412">
            <v>202052</v>
          </cell>
          <cell r="C2412" t="str">
            <v>2OP12125</v>
          </cell>
          <cell r="D2412" t="str">
            <v>ONION POWDER</v>
          </cell>
          <cell r="E2412" t="str">
            <v>PACIFIC SPICE</v>
          </cell>
          <cell r="F2412" t="str">
            <v>1.25LB</v>
          </cell>
          <cell r="G2412">
            <v>55</v>
          </cell>
          <cell r="H2412" t="str">
            <v>Yes</v>
          </cell>
          <cell r="I2412" t="str">
            <v>EA</v>
          </cell>
        </row>
        <row r="2413">
          <cell r="B2413">
            <v>202054</v>
          </cell>
          <cell r="C2413" t="str">
            <v>CIG12I</v>
          </cell>
          <cell r="D2413" t="str">
            <v>GROUND CINNAMON</v>
          </cell>
          <cell r="E2413" t="str">
            <v>PACIFIC SPICE</v>
          </cell>
          <cell r="F2413" t="str">
            <v>1LB</v>
          </cell>
          <cell r="G2413">
            <v>1</v>
          </cell>
          <cell r="H2413" t="str">
            <v>Yes</v>
          </cell>
          <cell r="I2413" t="str">
            <v>EA</v>
          </cell>
        </row>
        <row r="2414">
          <cell r="B2414">
            <v>202056</v>
          </cell>
          <cell r="C2414" t="str">
            <v>1GG1212</v>
          </cell>
          <cell r="D2414" t="str">
            <v>DOMESTIC GRANULATED GARLIC</v>
          </cell>
          <cell r="E2414" t="str">
            <v>PACIFIC SPICE</v>
          </cell>
          <cell r="F2414" t="str">
            <v>1/10OZ</v>
          </cell>
          <cell r="G2414">
            <v>28</v>
          </cell>
          <cell r="H2414" t="str">
            <v>Yes</v>
          </cell>
          <cell r="I2414" t="str">
            <v>EA</v>
          </cell>
        </row>
        <row r="2415">
          <cell r="B2415">
            <v>202060</v>
          </cell>
          <cell r="C2415" t="str">
            <v>1GPCHIN25</v>
          </cell>
          <cell r="D2415" t="str">
            <v>GARLIC POWDER</v>
          </cell>
          <cell r="E2415" t="str">
            <v>PACIFIC SPICE</v>
          </cell>
          <cell r="F2415" t="str">
            <v>25LB</v>
          </cell>
          <cell r="G2415">
            <v>5</v>
          </cell>
          <cell r="H2415" t="str">
            <v>Yes</v>
          </cell>
          <cell r="I2415" t="str">
            <v>CS</v>
          </cell>
        </row>
        <row r="2416">
          <cell r="B2416">
            <v>202064</v>
          </cell>
          <cell r="C2416" t="str">
            <v>CHILR6I</v>
          </cell>
          <cell r="D2416" t="str">
            <v>CRUSHED RED PEPPER FLAKES</v>
          </cell>
          <cell r="E2416" t="str">
            <v>PACIFIC SPICE</v>
          </cell>
          <cell r="F2416" t="str">
            <v>3.5LB</v>
          </cell>
          <cell r="G2416">
            <v>14</v>
          </cell>
          <cell r="H2416" t="str">
            <v>Yes</v>
          </cell>
          <cell r="I2416" t="str">
            <v>EA</v>
          </cell>
        </row>
        <row r="2417">
          <cell r="B2417">
            <v>202066</v>
          </cell>
          <cell r="C2417" t="str">
            <v>3CTACS</v>
          </cell>
          <cell r="D2417" t="str">
            <v>TACO SEASONING</v>
          </cell>
          <cell r="E2417" t="str">
            <v>PACIFIC SPICE</v>
          </cell>
          <cell r="F2417" t="str">
            <v>10OZ</v>
          </cell>
          <cell r="G2417">
            <v>4</v>
          </cell>
          <cell r="H2417" t="str">
            <v>Yes</v>
          </cell>
          <cell r="I2417" t="str">
            <v>EA</v>
          </cell>
        </row>
        <row r="2418">
          <cell r="B2418">
            <v>202070</v>
          </cell>
          <cell r="C2418" t="str">
            <v>ORMG12I</v>
          </cell>
          <cell r="D2418" t="str">
            <v>GROUND OREGANO</v>
          </cell>
          <cell r="E2418" t="str">
            <v>PACIFIC SPICE</v>
          </cell>
          <cell r="F2418" t="str">
            <v>12OZ</v>
          </cell>
          <cell r="G2418">
            <v>5</v>
          </cell>
          <cell r="H2418" t="str">
            <v>Yes</v>
          </cell>
          <cell r="I2418" t="str">
            <v>EA</v>
          </cell>
        </row>
        <row r="2419">
          <cell r="B2419">
            <v>202072</v>
          </cell>
          <cell r="C2419" t="str">
            <v>PAPC12I</v>
          </cell>
          <cell r="D2419" t="str">
            <v>DOMESTIC PAPRIKA</v>
          </cell>
          <cell r="E2419" t="str">
            <v>PACIFIC SPICE</v>
          </cell>
          <cell r="F2419" t="str">
            <v>1LB</v>
          </cell>
          <cell r="G2419">
            <v>4</v>
          </cell>
          <cell r="H2419" t="str">
            <v>Yes</v>
          </cell>
          <cell r="I2419" t="str">
            <v>EA</v>
          </cell>
        </row>
        <row r="2420">
          <cell r="B2420">
            <v>202074</v>
          </cell>
          <cell r="C2420" t="str">
            <v>ORMEDI6I</v>
          </cell>
          <cell r="D2420" t="str">
            <v>OREGANO FLAKES</v>
          </cell>
          <cell r="E2420" t="str">
            <v>PACIFIC SPICE</v>
          </cell>
          <cell r="F2420" t="str">
            <v>24OZ</v>
          </cell>
          <cell r="G2420">
            <v>8</v>
          </cell>
          <cell r="H2420" t="str">
            <v>Yes</v>
          </cell>
          <cell r="I2420" t="str">
            <v>EA</v>
          </cell>
        </row>
        <row r="2421">
          <cell r="B2421">
            <v>202076</v>
          </cell>
          <cell r="C2421" t="str">
            <v>PEPWG6I</v>
          </cell>
          <cell r="D2421" t="str">
            <v>GROUND WHITE PEPPER</v>
          </cell>
          <cell r="E2421" t="str">
            <v>PACIFIC SPICE</v>
          </cell>
          <cell r="F2421" t="str">
            <v>5LB</v>
          </cell>
          <cell r="G2421">
            <v>2</v>
          </cell>
          <cell r="H2421" t="str">
            <v>Yes</v>
          </cell>
          <cell r="I2421" t="str">
            <v>EA</v>
          </cell>
        </row>
        <row r="2422">
          <cell r="B2422">
            <v>202078</v>
          </cell>
          <cell r="C2422" t="str">
            <v>1GPCHIN12I</v>
          </cell>
          <cell r="D2422" t="str">
            <v>IMPORT GARLIC POWDER</v>
          </cell>
          <cell r="E2422" t="str">
            <v>PACIFIC SPICE</v>
          </cell>
          <cell r="F2422" t="str">
            <v>1LB</v>
          </cell>
          <cell r="G2422">
            <v>49</v>
          </cell>
          <cell r="H2422" t="str">
            <v>Yes</v>
          </cell>
          <cell r="I2422" t="str">
            <v>EA</v>
          </cell>
        </row>
        <row r="2423">
          <cell r="B2423">
            <v>202080</v>
          </cell>
          <cell r="C2423" t="str">
            <v>ITC12I</v>
          </cell>
          <cell r="D2423" t="str">
            <v>ITALIAN SEASONING CRUSHED</v>
          </cell>
          <cell r="E2423" t="str">
            <v>PACIFIC SPICE</v>
          </cell>
          <cell r="F2423" t="str">
            <v>6OZ</v>
          </cell>
          <cell r="G2423">
            <v>21</v>
          </cell>
          <cell r="H2423" t="str">
            <v>Yes</v>
          </cell>
          <cell r="I2423" t="str">
            <v>EA</v>
          </cell>
        </row>
        <row r="2424">
          <cell r="B2424">
            <v>202094</v>
          </cell>
          <cell r="C2424" t="str">
            <v>304026/14021</v>
          </cell>
          <cell r="D2424" t="str">
            <v>PAN COATING AEROSOL</v>
          </cell>
          <cell r="E2424" t="str">
            <v>VEGALENE</v>
          </cell>
          <cell r="F2424" t="str">
            <v>6/14OZ</v>
          </cell>
          <cell r="G2424">
            <v>2</v>
          </cell>
          <cell r="H2424" t="str">
            <v>Yes</v>
          </cell>
          <cell r="I2424" t="str">
            <v>CS</v>
          </cell>
        </row>
        <row r="2425">
          <cell r="B2425">
            <v>202096</v>
          </cell>
          <cell r="C2425" t="str">
            <v>400846/22021</v>
          </cell>
          <cell r="D2425" t="str">
            <v>PAN COATING AEROSOL</v>
          </cell>
          <cell r="E2425" t="str">
            <v>VEGALENE</v>
          </cell>
          <cell r="F2425" t="str">
            <v>6/21OZ</v>
          </cell>
          <cell r="G2425">
            <v>0</v>
          </cell>
          <cell r="H2425" t="str">
            <v>Yes</v>
          </cell>
          <cell r="I2425" t="str">
            <v>CS</v>
          </cell>
        </row>
        <row r="2426">
          <cell r="B2426">
            <v>202102</v>
          </cell>
          <cell r="C2426" t="str">
            <v>348022/122421</v>
          </cell>
          <cell r="D2426" t="str">
            <v>HOT COCOA MIX</v>
          </cell>
          <cell r="E2426" t="str">
            <v>CARNATION</v>
          </cell>
          <cell r="F2426" t="str">
            <v>12/1.5LB</v>
          </cell>
          <cell r="G2426">
            <v>0</v>
          </cell>
          <cell r="H2426" t="str">
            <v>Yes</v>
          </cell>
          <cell r="I2426" t="str">
            <v>CS</v>
          </cell>
        </row>
        <row r="2427">
          <cell r="B2427">
            <v>202104</v>
          </cell>
          <cell r="C2427">
            <v>838</v>
          </cell>
          <cell r="D2427" t="str">
            <v>CRANBERRY COCKTAIL JUICE</v>
          </cell>
          <cell r="E2427" t="str">
            <v>TROPICANA</v>
          </cell>
          <cell r="F2427" t="str">
            <v>24/10OZ</v>
          </cell>
          <cell r="G2427">
            <v>0</v>
          </cell>
          <cell r="H2427" t="str">
            <v>Yes</v>
          </cell>
          <cell r="I2427" t="str">
            <v>CS</v>
          </cell>
        </row>
        <row r="2428">
          <cell r="B2428">
            <v>202108</v>
          </cell>
          <cell r="C2428">
            <v>5017</v>
          </cell>
          <cell r="D2428" t="str">
            <v>DRY SPANISH RICE MIX</v>
          </cell>
          <cell r="E2428" t="str">
            <v>NEAR EAST</v>
          </cell>
          <cell r="F2428" t="str">
            <v>6/2.25LB</v>
          </cell>
          <cell r="G2428">
            <v>0</v>
          </cell>
          <cell r="H2428" t="str">
            <v>Yes</v>
          </cell>
          <cell r="I2428" t="str">
            <v>CS</v>
          </cell>
        </row>
        <row r="2429">
          <cell r="B2429">
            <v>202122</v>
          </cell>
          <cell r="C2429">
            <v>43285</v>
          </cell>
          <cell r="D2429" t="str">
            <v>QUICK OATS TUBES</v>
          </cell>
          <cell r="E2429" t="str">
            <v>QUAKER</v>
          </cell>
          <cell r="F2429" t="str">
            <v>12/42OZ</v>
          </cell>
          <cell r="G2429">
            <v>2</v>
          </cell>
          <cell r="H2429" t="str">
            <v>Yes</v>
          </cell>
          <cell r="I2429" t="str">
            <v>CS</v>
          </cell>
        </row>
        <row r="2430">
          <cell r="B2430">
            <v>202124</v>
          </cell>
          <cell r="C2430" t="str">
            <v>32481/235105</v>
          </cell>
          <cell r="D2430" t="str">
            <v>COOL BLUE RASPBERRY</v>
          </cell>
          <cell r="E2430" t="str">
            <v>GATORADE</v>
          </cell>
          <cell r="F2430" t="str">
            <v>24/20OZ</v>
          </cell>
          <cell r="G2430">
            <v>0</v>
          </cell>
          <cell r="H2430" t="str">
            <v>Yes</v>
          </cell>
          <cell r="I2430" t="str">
            <v>CS</v>
          </cell>
        </row>
        <row r="2431">
          <cell r="B2431">
            <v>202126</v>
          </cell>
          <cell r="C2431">
            <v>32486</v>
          </cell>
          <cell r="D2431" t="str">
            <v>FROST GLACIER FREEZE</v>
          </cell>
          <cell r="E2431" t="str">
            <v>GATORADE</v>
          </cell>
          <cell r="F2431" t="str">
            <v>24/20OZ</v>
          </cell>
          <cell r="G2431">
            <v>0</v>
          </cell>
          <cell r="H2431" t="str">
            <v>Yes</v>
          </cell>
          <cell r="I2431" t="str">
            <v>CS</v>
          </cell>
        </row>
        <row r="2432">
          <cell r="B2432">
            <v>202130</v>
          </cell>
          <cell r="C2432">
            <v>32866</v>
          </cell>
          <cell r="D2432" t="str">
            <v>FRUIT PUNCH</v>
          </cell>
          <cell r="E2432" t="str">
            <v>GATORADE</v>
          </cell>
          <cell r="F2432" t="str">
            <v>24/20OZ</v>
          </cell>
          <cell r="G2432">
            <v>0</v>
          </cell>
          <cell r="H2432" t="str">
            <v>Yes</v>
          </cell>
          <cell r="I2432" t="str">
            <v>CS</v>
          </cell>
        </row>
        <row r="2433">
          <cell r="B2433">
            <v>202134</v>
          </cell>
          <cell r="C2433">
            <v>32868</v>
          </cell>
          <cell r="D2433" t="str">
            <v>LEMON LIME</v>
          </cell>
          <cell r="E2433" t="str">
            <v>GATORADE</v>
          </cell>
          <cell r="F2433" t="str">
            <v>24/20OZ</v>
          </cell>
          <cell r="G2433">
            <v>0</v>
          </cell>
          <cell r="H2433" t="str">
            <v>Yes</v>
          </cell>
          <cell r="I2433" t="str">
            <v>CS</v>
          </cell>
        </row>
        <row r="2434">
          <cell r="B2434">
            <v>202140</v>
          </cell>
          <cell r="C2434">
            <v>43665</v>
          </cell>
          <cell r="D2434" t="str">
            <v>MAPLE/BROWN SUGAR OATMEAL IW</v>
          </cell>
          <cell r="E2434" t="str">
            <v>QUAKER</v>
          </cell>
          <cell r="F2434" t="str">
            <v>48/1.5OZ</v>
          </cell>
          <cell r="G2434">
            <v>2106</v>
          </cell>
          <cell r="H2434" t="str">
            <v>Yes</v>
          </cell>
          <cell r="I2434" t="str">
            <v>CS</v>
          </cell>
        </row>
        <row r="2435">
          <cell r="B2435">
            <v>202144</v>
          </cell>
          <cell r="C2435">
            <v>75715</v>
          </cell>
          <cell r="D2435" t="str">
            <v>100% ORANGE JUICE</v>
          </cell>
          <cell r="E2435" t="str">
            <v>TROPICANA</v>
          </cell>
          <cell r="F2435" t="str">
            <v>24/10OZ</v>
          </cell>
          <cell r="G2435">
            <v>2</v>
          </cell>
          <cell r="H2435" t="str">
            <v>Yes</v>
          </cell>
          <cell r="I2435" t="str">
            <v>CS</v>
          </cell>
        </row>
        <row r="2436">
          <cell r="B2436">
            <v>202146</v>
          </cell>
          <cell r="C2436">
            <v>75717</v>
          </cell>
          <cell r="D2436" t="str">
            <v>100% APPLE JUICE</v>
          </cell>
          <cell r="E2436" t="str">
            <v>TROPICANA</v>
          </cell>
          <cell r="F2436" t="str">
            <v>24/10OZ</v>
          </cell>
          <cell r="G2436">
            <v>1</v>
          </cell>
          <cell r="H2436" t="str">
            <v>Yes</v>
          </cell>
          <cell r="I2436" t="str">
            <v>CS</v>
          </cell>
        </row>
        <row r="2437">
          <cell r="B2437">
            <v>202148</v>
          </cell>
          <cell r="C2437" t="str">
            <v>257053/04250</v>
          </cell>
          <cell r="D2437" t="str">
            <v>OVEN &amp; GRILL CLEANER</v>
          </cell>
          <cell r="E2437" t="str">
            <v>EASY OFF</v>
          </cell>
          <cell r="F2437" t="str">
            <v>6/24OZ</v>
          </cell>
          <cell r="G2437">
            <v>1</v>
          </cell>
          <cell r="H2437" t="str">
            <v>Yes</v>
          </cell>
          <cell r="I2437" t="str">
            <v>CS</v>
          </cell>
        </row>
        <row r="2438">
          <cell r="B2438">
            <v>202150</v>
          </cell>
          <cell r="C2438" t="str">
            <v>346790/74161</v>
          </cell>
          <cell r="D2438" t="str">
            <v>RED HOT BUFFALO WING SAUCE</v>
          </cell>
          <cell r="E2438" t="str">
            <v>FRANK'S</v>
          </cell>
          <cell r="F2438" t="str">
            <v>4/1GL</v>
          </cell>
          <cell r="G2438">
            <v>4</v>
          </cell>
          <cell r="H2438" t="str">
            <v>Yes</v>
          </cell>
          <cell r="I2438" t="str">
            <v>CS</v>
          </cell>
        </row>
        <row r="2439">
          <cell r="B2439">
            <v>202156</v>
          </cell>
          <cell r="C2439" t="str">
            <v>363190/74392</v>
          </cell>
          <cell r="D2439" t="str">
            <v>ALL PURPOSE CLEANER</v>
          </cell>
          <cell r="E2439" t="str">
            <v>LYSOL</v>
          </cell>
          <cell r="F2439" t="str">
            <v>4/1GL</v>
          </cell>
          <cell r="G2439">
            <v>0</v>
          </cell>
          <cell r="H2439" t="str">
            <v>Yes</v>
          </cell>
          <cell r="I2439" t="str">
            <v>CS</v>
          </cell>
        </row>
        <row r="2440">
          <cell r="B2440">
            <v>202163</v>
          </cell>
          <cell r="C2440">
            <v>31014</v>
          </cell>
          <cell r="D2440" t="str">
            <v>JALAPENO NACHO CHEESE SCE TFF</v>
          </cell>
          <cell r="E2440" t="str">
            <v>MUY FRESCO</v>
          </cell>
          <cell r="F2440" t="str">
            <v>6/#10</v>
          </cell>
          <cell r="G2440">
            <v>1</v>
          </cell>
          <cell r="H2440" t="str">
            <v>Yes</v>
          </cell>
          <cell r="I2440" t="str">
            <v>CS</v>
          </cell>
        </row>
        <row r="2441">
          <cell r="B2441">
            <v>202174</v>
          </cell>
          <cell r="C2441" t="str">
            <v>RPKBQ99</v>
          </cell>
          <cell r="D2441" t="str">
            <v>DICED TOMATOES IN JUICE</v>
          </cell>
          <cell r="E2441" t="str">
            <v>RED GOLD</v>
          </cell>
          <cell r="F2441" t="str">
            <v>6/#10</v>
          </cell>
          <cell r="G2441">
            <v>24</v>
          </cell>
          <cell r="H2441" t="str">
            <v>Yes</v>
          </cell>
          <cell r="I2441" t="str">
            <v>CS</v>
          </cell>
        </row>
        <row r="2442">
          <cell r="B2442">
            <v>202182</v>
          </cell>
          <cell r="C2442" t="str">
            <v>359224/614</v>
          </cell>
          <cell r="D2442" t="str">
            <v>18"X500' STANDARD FOIL ROLL</v>
          </cell>
          <cell r="E2442" t="str">
            <v>REYNOLDS PACKAGING</v>
          </cell>
          <cell r="F2442" t="str">
            <v>1RL</v>
          </cell>
          <cell r="G2442">
            <v>360</v>
          </cell>
          <cell r="H2442" t="str">
            <v>Yes</v>
          </cell>
          <cell r="I2442" t="str">
            <v>CS</v>
          </cell>
        </row>
        <row r="2443">
          <cell r="B2443">
            <v>202184</v>
          </cell>
          <cell r="C2443">
            <v>624</v>
          </cell>
          <cell r="D2443" t="str">
            <v>18"X500' HEAVY DUTY FOIL ROLL</v>
          </cell>
          <cell r="E2443" t="str">
            <v>REYNOLDS PACKAGING</v>
          </cell>
          <cell r="F2443" t="str">
            <v>1RL</v>
          </cell>
          <cell r="G2443">
            <v>561</v>
          </cell>
          <cell r="H2443" t="str">
            <v>Yes</v>
          </cell>
          <cell r="I2443" t="str">
            <v>CS</v>
          </cell>
        </row>
        <row r="2444">
          <cell r="B2444">
            <v>202186</v>
          </cell>
          <cell r="C2444">
            <v>721</v>
          </cell>
          <cell r="D2444" t="str">
            <v>12"X10-3/4" POP-UP FOIL</v>
          </cell>
          <cell r="E2444" t="str">
            <v>REYNOLDS PACKAGING</v>
          </cell>
          <cell r="F2444" t="str">
            <v>6/500CT</v>
          </cell>
          <cell r="G2444">
            <v>171</v>
          </cell>
          <cell r="H2444" t="str">
            <v>Yes</v>
          </cell>
          <cell r="I2444" t="str">
            <v>CS</v>
          </cell>
        </row>
        <row r="2445">
          <cell r="B2445">
            <v>202190</v>
          </cell>
          <cell r="C2445" t="str">
            <v>360776/937</v>
          </cell>
          <cell r="D2445" t="str">
            <v>14"X14" CONE ROLL IN SHEETS</v>
          </cell>
          <cell r="E2445" t="str">
            <v>REYNOLDS PACKAGING</v>
          </cell>
          <cell r="F2445" t="str">
            <v>1200CT</v>
          </cell>
          <cell r="G2445">
            <v>48</v>
          </cell>
          <cell r="H2445" t="str">
            <v>Yes</v>
          </cell>
          <cell r="I2445" t="str">
            <v>CS</v>
          </cell>
        </row>
        <row r="2446">
          <cell r="B2446">
            <v>202192</v>
          </cell>
          <cell r="C2446" t="str">
            <v>RC425</v>
          </cell>
          <cell r="D2446" t="str">
            <v>7" ROUND TAKE OUT TRAY</v>
          </cell>
          <cell r="E2446" t="str">
            <v>REYNOLDS PACKAGING</v>
          </cell>
          <cell r="F2446" t="str">
            <v>500CT</v>
          </cell>
          <cell r="G2446">
            <v>23</v>
          </cell>
          <cell r="H2446" t="str">
            <v>Yes</v>
          </cell>
          <cell r="I2446" t="str">
            <v>CS</v>
          </cell>
        </row>
        <row r="2447">
          <cell r="B2447">
            <v>202202</v>
          </cell>
          <cell r="C2447">
            <v>69737</v>
          </cell>
          <cell r="D2447" t="str">
            <v>SWEET &amp; SOUR SAUCE PACKET</v>
          </cell>
          <cell r="E2447" t="str">
            <v>MINH</v>
          </cell>
          <cell r="F2447" t="str">
            <v>250/.4OZ</v>
          </cell>
          <cell r="G2447">
            <v>28</v>
          </cell>
          <cell r="H2447" t="str">
            <v>Yes</v>
          </cell>
          <cell r="I2447" t="str">
            <v>CS</v>
          </cell>
        </row>
        <row r="2448">
          <cell r="B2448">
            <v>202226</v>
          </cell>
          <cell r="C2448">
            <v>15027</v>
          </cell>
          <cell r="D2448" t="str">
            <v>SLICED APPLES IN WATER</v>
          </cell>
          <cell r="E2448" t="str">
            <v>SUN SOURCE MERIT</v>
          </cell>
          <cell r="F2448" t="str">
            <v>6/#10</v>
          </cell>
          <cell r="G2448">
            <v>8</v>
          </cell>
          <cell r="H2448" t="str">
            <v>Yes</v>
          </cell>
          <cell r="I2448" t="str">
            <v>CS</v>
          </cell>
        </row>
        <row r="2449">
          <cell r="B2449">
            <v>202228</v>
          </cell>
          <cell r="C2449">
            <v>11047</v>
          </cell>
          <cell r="D2449" t="str">
            <v>FANCY SWEETENED APPLESAUCE</v>
          </cell>
          <cell r="E2449" t="str">
            <v>SUN SOURCE MERIT</v>
          </cell>
          <cell r="F2449" t="str">
            <v>6/#10</v>
          </cell>
          <cell r="G2449">
            <v>60</v>
          </cell>
          <cell r="H2449" t="str">
            <v>Yes</v>
          </cell>
          <cell r="I2449" t="str">
            <v>CS</v>
          </cell>
        </row>
        <row r="2450">
          <cell r="B2450">
            <v>202230</v>
          </cell>
          <cell r="C2450">
            <v>74227</v>
          </cell>
          <cell r="D2450" t="str">
            <v>SLICED PEARS EXTRA LITE SYRUP</v>
          </cell>
          <cell r="E2450" t="str">
            <v>SUN SOURCE MERIT</v>
          </cell>
          <cell r="F2450" t="str">
            <v>6/#10</v>
          </cell>
          <cell r="G2450">
            <v>38</v>
          </cell>
          <cell r="H2450" t="str">
            <v>Yes</v>
          </cell>
          <cell r="I2450" t="str">
            <v>CS</v>
          </cell>
        </row>
        <row r="2451">
          <cell r="B2451">
            <v>202236</v>
          </cell>
          <cell r="C2451">
            <v>8140</v>
          </cell>
          <cell r="D2451" t="str">
            <v>6OZ RED/WHT PLAID FOOD TRAY</v>
          </cell>
          <cell r="E2451" t="str">
            <v>SUPERIOR QUALITY PRODUCTS</v>
          </cell>
          <cell r="F2451" t="str">
            <v>1000CT</v>
          </cell>
          <cell r="G2451">
            <v>0</v>
          </cell>
          <cell r="H2451" t="str">
            <v>Yes</v>
          </cell>
          <cell r="I2451" t="str">
            <v>CS</v>
          </cell>
        </row>
        <row r="2452">
          <cell r="B2452">
            <v>202238</v>
          </cell>
          <cell r="C2452">
            <v>8150</v>
          </cell>
          <cell r="D2452" t="str">
            <v>1/2# RED/WHT PLAID FOOD TRAY</v>
          </cell>
          <cell r="E2452" t="str">
            <v>SUPERIOR QUALITY PRODUCTS</v>
          </cell>
          <cell r="F2452" t="str">
            <v>1000CT</v>
          </cell>
          <cell r="G2452">
            <v>56</v>
          </cell>
          <cell r="H2452" t="str">
            <v>Yes</v>
          </cell>
          <cell r="I2452" t="str">
            <v>CS</v>
          </cell>
        </row>
        <row r="2453">
          <cell r="B2453">
            <v>202244</v>
          </cell>
          <cell r="C2453">
            <v>8153</v>
          </cell>
          <cell r="D2453" t="str">
            <v>3# RED/WHT PLAID FOOD TRAY</v>
          </cell>
          <cell r="E2453" t="str">
            <v>SUPERIOR QUALITY PRODUCTS</v>
          </cell>
          <cell r="F2453" t="str">
            <v>4/125CT</v>
          </cell>
          <cell r="G2453">
            <v>22</v>
          </cell>
          <cell r="H2453" t="str">
            <v>Yes</v>
          </cell>
          <cell r="I2453" t="str">
            <v>CS</v>
          </cell>
        </row>
        <row r="2454">
          <cell r="B2454">
            <v>202246</v>
          </cell>
          <cell r="C2454">
            <v>8155</v>
          </cell>
          <cell r="D2454" t="str">
            <v>5# RED/WHT PLAID FOOD TRAY</v>
          </cell>
          <cell r="E2454" t="str">
            <v>SUPERIOR QUALITY PRODUCTS</v>
          </cell>
          <cell r="F2454" t="str">
            <v>4/125CT</v>
          </cell>
          <cell r="G2454">
            <v>74</v>
          </cell>
          <cell r="H2454" t="str">
            <v>Yes</v>
          </cell>
          <cell r="I2454" t="str">
            <v>CS</v>
          </cell>
        </row>
        <row r="2455">
          <cell r="B2455">
            <v>202248</v>
          </cell>
          <cell r="C2455">
            <v>8170</v>
          </cell>
          <cell r="D2455" t="str">
            <v>3.5OZ PLAID FRENCH FRY CUP</v>
          </cell>
          <cell r="E2455" t="str">
            <v>SUPERIOR QUALITY PRODUCTS</v>
          </cell>
          <cell r="F2455" t="str">
            <v>10/100CT</v>
          </cell>
          <cell r="G2455">
            <v>18</v>
          </cell>
          <cell r="H2455" t="str">
            <v>Yes</v>
          </cell>
          <cell r="I2455" t="str">
            <v>CS</v>
          </cell>
        </row>
        <row r="2456">
          <cell r="B2456">
            <v>202250</v>
          </cell>
          <cell r="C2456">
            <v>8172</v>
          </cell>
          <cell r="D2456" t="str">
            <v>5OZ PLAID FRENCH FRY CUP</v>
          </cell>
          <cell r="E2456" t="str">
            <v>SUPERIOR QUALITY PRODUCTS</v>
          </cell>
          <cell r="F2456" t="str">
            <v>10/100CT</v>
          </cell>
          <cell r="G2456">
            <v>22</v>
          </cell>
          <cell r="H2456" t="str">
            <v>Yes</v>
          </cell>
          <cell r="I2456" t="str">
            <v>CS</v>
          </cell>
        </row>
        <row r="2457">
          <cell r="B2457">
            <v>202252</v>
          </cell>
          <cell r="C2457">
            <v>9014</v>
          </cell>
          <cell r="D2457" t="str">
            <v>WHITE PAPER HOT DOG TRAY</v>
          </cell>
          <cell r="E2457" t="str">
            <v>SUPERIOR QUALITY PRODUCTS</v>
          </cell>
          <cell r="F2457" t="str">
            <v>4/250CT</v>
          </cell>
          <cell r="G2457">
            <v>8</v>
          </cell>
          <cell r="H2457" t="str">
            <v>Yes</v>
          </cell>
          <cell r="I2457" t="str">
            <v>CS</v>
          </cell>
        </row>
        <row r="2458">
          <cell r="B2458">
            <v>202256</v>
          </cell>
          <cell r="C2458">
            <v>8705</v>
          </cell>
          <cell r="D2458" t="str">
            <v>5# RED PLAID FOOD TRAY</v>
          </cell>
          <cell r="E2458" t="str">
            <v>SUPERIOR QUALITY PRODUCTS</v>
          </cell>
          <cell r="F2458" t="str">
            <v>2/250CT</v>
          </cell>
          <cell r="G2458">
            <v>0</v>
          </cell>
          <cell r="H2458" t="str">
            <v>Yes</v>
          </cell>
          <cell r="I2458" t="str">
            <v>CS</v>
          </cell>
        </row>
        <row r="2459">
          <cell r="B2459">
            <v>202264</v>
          </cell>
          <cell r="C2459">
            <v>8708</v>
          </cell>
          <cell r="D2459" t="str">
            <v>1/2 # NATURAL PLAID TRAY</v>
          </cell>
          <cell r="E2459" t="str">
            <v>SUPERIOR QUALITY PRODUCTS</v>
          </cell>
          <cell r="F2459" t="str">
            <v>4/250CT</v>
          </cell>
          <cell r="G2459">
            <v>7</v>
          </cell>
          <cell r="H2459" t="str">
            <v>Yes</v>
          </cell>
          <cell r="I2459" t="str">
            <v>CS</v>
          </cell>
        </row>
        <row r="2460">
          <cell r="B2460">
            <v>202266</v>
          </cell>
          <cell r="C2460" t="str">
            <v>02601/FG3610</v>
          </cell>
          <cell r="D2460" t="str">
            <v>SPORK KIT W/MILK STRAW</v>
          </cell>
          <cell r="E2460" t="str">
            <v>GOLD STAR FOODS</v>
          </cell>
          <cell r="F2460" t="str">
            <v>1000CT</v>
          </cell>
          <cell r="G2460">
            <v>0</v>
          </cell>
          <cell r="H2460" t="str">
            <v>Yes</v>
          </cell>
          <cell r="I2460" t="str">
            <v>CS</v>
          </cell>
        </row>
        <row r="2461">
          <cell r="B2461">
            <v>202268</v>
          </cell>
          <cell r="C2461">
            <v>7788500193</v>
          </cell>
          <cell r="D2461" t="str">
            <v>HOT SAUCE PACKETS</v>
          </cell>
          <cell r="E2461" t="str">
            <v>TAPATIO</v>
          </cell>
          <cell r="F2461" t="str">
            <v>500/7GR</v>
          </cell>
          <cell r="G2461">
            <v>32</v>
          </cell>
          <cell r="H2461" t="str">
            <v>No</v>
          </cell>
          <cell r="I2461" t="str">
            <v>CS</v>
          </cell>
        </row>
        <row r="2462">
          <cell r="B2462">
            <v>202274</v>
          </cell>
          <cell r="C2462" t="str">
            <v>25650/458300</v>
          </cell>
          <cell r="D2462" t="str">
            <v>CHIPOTLE SAUCE</v>
          </cell>
          <cell r="E2462" t="str">
            <v>HELLMANN'S</v>
          </cell>
          <cell r="F2462" t="str">
            <v>2/1GL</v>
          </cell>
          <cell r="G2462">
            <v>0</v>
          </cell>
          <cell r="H2462" t="str">
            <v>No</v>
          </cell>
          <cell r="I2462" t="str">
            <v>CS</v>
          </cell>
        </row>
        <row r="2463">
          <cell r="B2463">
            <v>202276</v>
          </cell>
          <cell r="C2463">
            <v>3750060063</v>
          </cell>
          <cell r="D2463" t="str">
            <v>HEAT &amp; SERVE BROWN GRAVY</v>
          </cell>
          <cell r="E2463" t="str">
            <v>LEGOUT</v>
          </cell>
          <cell r="F2463" t="str">
            <v>12/48OZ</v>
          </cell>
          <cell r="G2463">
            <v>9</v>
          </cell>
          <cell r="H2463" t="str">
            <v>Yes</v>
          </cell>
          <cell r="I2463" t="str">
            <v>CS</v>
          </cell>
        </row>
        <row r="2464">
          <cell r="B2464">
            <v>202296</v>
          </cell>
          <cell r="C2464">
            <v>3750080363</v>
          </cell>
          <cell r="D2464" t="str">
            <v>HEAT &amp; SERVE TURKEY GRAVY</v>
          </cell>
          <cell r="E2464" t="str">
            <v>LEGOUT</v>
          </cell>
          <cell r="F2464" t="str">
            <v>12/49OZ</v>
          </cell>
          <cell r="G2464">
            <v>2</v>
          </cell>
          <cell r="H2464" t="str">
            <v>Yes</v>
          </cell>
          <cell r="I2464" t="str">
            <v>CS</v>
          </cell>
        </row>
        <row r="2465">
          <cell r="B2465">
            <v>202312</v>
          </cell>
          <cell r="C2465">
            <v>13661</v>
          </cell>
          <cell r="D2465" t="str">
            <v>TACO SAUCE PACKETS IW</v>
          </cell>
          <cell r="E2465" t="str">
            <v>SONA HOLLEN</v>
          </cell>
          <cell r="F2465" t="str">
            <v>500/9GR</v>
          </cell>
          <cell r="G2465">
            <v>23</v>
          </cell>
          <cell r="H2465" t="str">
            <v>Yes</v>
          </cell>
          <cell r="I2465" t="str">
            <v>CS</v>
          </cell>
        </row>
        <row r="2466">
          <cell r="B2466">
            <v>202314</v>
          </cell>
          <cell r="C2466">
            <v>14374</v>
          </cell>
          <cell r="D2466" t="str">
            <v>LIGHT RANCH DRESSING CUPS IW</v>
          </cell>
          <cell r="E2466" t="str">
            <v>HIDDEN VALLEY</v>
          </cell>
          <cell r="F2466" t="str">
            <v>160/1OZ</v>
          </cell>
          <cell r="G2466">
            <v>28</v>
          </cell>
          <cell r="H2466" t="str">
            <v>Yes</v>
          </cell>
          <cell r="I2466" t="str">
            <v>CS</v>
          </cell>
        </row>
        <row r="2467">
          <cell r="B2467">
            <v>202322</v>
          </cell>
          <cell r="C2467">
            <v>47233</v>
          </cell>
          <cell r="D2467" t="str">
            <v>RANCH DRESSING PACKETS IW</v>
          </cell>
          <cell r="E2467" t="str">
            <v>SONA HOLLEN</v>
          </cell>
          <cell r="F2467" t="str">
            <v>200/12GR</v>
          </cell>
          <cell r="G2467">
            <v>205</v>
          </cell>
          <cell r="H2467" t="str">
            <v>Yes</v>
          </cell>
          <cell r="I2467" t="str">
            <v>CS</v>
          </cell>
        </row>
        <row r="2468">
          <cell r="B2468">
            <v>202324</v>
          </cell>
          <cell r="C2468">
            <v>47269</v>
          </cell>
          <cell r="D2468" t="str">
            <v>MAYONNAISE PACKETS IW</v>
          </cell>
          <cell r="E2468" t="str">
            <v>SONA HOLLEN</v>
          </cell>
          <cell r="F2468" t="str">
            <v>200/9GR</v>
          </cell>
          <cell r="G2468">
            <v>14</v>
          </cell>
          <cell r="H2468" t="str">
            <v>Yes</v>
          </cell>
          <cell r="I2468" t="str">
            <v>CS</v>
          </cell>
        </row>
        <row r="2469">
          <cell r="B2469">
            <v>202336</v>
          </cell>
          <cell r="C2469">
            <v>47429</v>
          </cell>
          <cell r="D2469" t="str">
            <v>MUSTARD PACKETS IW</v>
          </cell>
          <cell r="E2469" t="str">
            <v>SONA HOLLEN</v>
          </cell>
          <cell r="F2469" t="str">
            <v>500/5.5GR</v>
          </cell>
          <cell r="G2469">
            <v>0</v>
          </cell>
          <cell r="H2469" t="str">
            <v>Yes</v>
          </cell>
          <cell r="I2469" t="str">
            <v>CS</v>
          </cell>
        </row>
        <row r="2470">
          <cell r="B2470">
            <v>202338</v>
          </cell>
          <cell r="C2470">
            <v>47433</v>
          </cell>
          <cell r="D2470" t="str">
            <v>BBQ SAUCE PACKETS IW</v>
          </cell>
          <cell r="E2470" t="str">
            <v>SONA HOLLEN</v>
          </cell>
          <cell r="F2470" t="str">
            <v>500/12GR</v>
          </cell>
          <cell r="G2470">
            <v>0</v>
          </cell>
          <cell r="H2470" t="str">
            <v>Yes</v>
          </cell>
          <cell r="I2470" t="str">
            <v>CS</v>
          </cell>
        </row>
        <row r="2471">
          <cell r="B2471">
            <v>202340</v>
          </cell>
          <cell r="C2471">
            <v>47436</v>
          </cell>
          <cell r="D2471" t="str">
            <v>SOY SAUCE PACKETS IW</v>
          </cell>
          <cell r="E2471" t="str">
            <v>SONA HOLLEN</v>
          </cell>
          <cell r="F2471" t="str">
            <v>500/9GR</v>
          </cell>
          <cell r="G2471">
            <v>1</v>
          </cell>
          <cell r="H2471" t="str">
            <v>Yes</v>
          </cell>
          <cell r="I2471" t="str">
            <v>CS</v>
          </cell>
        </row>
        <row r="2472">
          <cell r="B2472">
            <v>202346</v>
          </cell>
          <cell r="C2472">
            <v>47451</v>
          </cell>
          <cell r="D2472" t="str">
            <v>FANCY KETCHUP PACKET IW</v>
          </cell>
          <cell r="E2472" t="str">
            <v>SONA HOLLEN</v>
          </cell>
          <cell r="F2472" t="str">
            <v>1000/7GR</v>
          </cell>
          <cell r="G2472">
            <v>0</v>
          </cell>
          <cell r="H2472" t="str">
            <v>Yes</v>
          </cell>
          <cell r="I2472" t="str">
            <v>CS</v>
          </cell>
        </row>
        <row r="2473">
          <cell r="B2473">
            <v>202348</v>
          </cell>
          <cell r="C2473">
            <v>47452</v>
          </cell>
          <cell r="D2473" t="str">
            <v>STANDARD KETCHUP PACKET IW</v>
          </cell>
          <cell r="E2473" t="str">
            <v>SONA HOLLEN</v>
          </cell>
          <cell r="F2473" t="str">
            <v>1000/7GR</v>
          </cell>
          <cell r="G2473">
            <v>6</v>
          </cell>
          <cell r="H2473" t="str">
            <v>Yes</v>
          </cell>
          <cell r="I2473" t="str">
            <v>CS</v>
          </cell>
        </row>
        <row r="2474">
          <cell r="B2474">
            <v>202350</v>
          </cell>
          <cell r="C2474">
            <v>47469</v>
          </cell>
          <cell r="D2474" t="str">
            <v>SYRUP PACKETS IW</v>
          </cell>
          <cell r="E2474" t="str">
            <v>SONA HOLLEN</v>
          </cell>
          <cell r="F2474" t="str">
            <v>100/1OZ</v>
          </cell>
          <cell r="G2474">
            <v>126</v>
          </cell>
          <cell r="H2474" t="str">
            <v>Yes</v>
          </cell>
          <cell r="I2474" t="str">
            <v>CS</v>
          </cell>
        </row>
        <row r="2475">
          <cell r="B2475">
            <v>202352</v>
          </cell>
          <cell r="C2475">
            <v>47471</v>
          </cell>
          <cell r="D2475" t="str">
            <v>SYRUP PACKETS IW</v>
          </cell>
          <cell r="E2475" t="str">
            <v>SONA HOLLEN</v>
          </cell>
          <cell r="F2475" t="str">
            <v>100/1.5OZ</v>
          </cell>
          <cell r="G2475">
            <v>41</v>
          </cell>
          <cell r="H2475" t="str">
            <v>Yes</v>
          </cell>
          <cell r="I2475" t="str">
            <v>CS</v>
          </cell>
        </row>
        <row r="2476">
          <cell r="B2476">
            <v>202354</v>
          </cell>
          <cell r="C2476">
            <v>21100</v>
          </cell>
          <cell r="D2476" t="str">
            <v>TORTILLA CHIPS WHITE TRIANGLE</v>
          </cell>
          <cell r="E2476" t="str">
            <v>WARNOCK</v>
          </cell>
          <cell r="F2476" t="str">
            <v>1/12LB</v>
          </cell>
          <cell r="G2476">
            <v>0</v>
          </cell>
          <cell r="H2476" t="str">
            <v>Yes</v>
          </cell>
          <cell r="I2476" t="str">
            <v>CS</v>
          </cell>
        </row>
        <row r="2477">
          <cell r="B2477">
            <v>202356</v>
          </cell>
          <cell r="C2477">
            <v>21145</v>
          </cell>
          <cell r="D2477" t="str">
            <v>TORTILLA CHIPS YELLOW TRIANGLE</v>
          </cell>
          <cell r="E2477" t="str">
            <v>WARNOCK</v>
          </cell>
          <cell r="F2477" t="str">
            <v>12/1LB</v>
          </cell>
          <cell r="G2477">
            <v>0</v>
          </cell>
          <cell r="H2477" t="str">
            <v>Yes</v>
          </cell>
          <cell r="I2477" t="str">
            <v>CS</v>
          </cell>
        </row>
        <row r="2478">
          <cell r="B2478">
            <v>202362</v>
          </cell>
          <cell r="C2478">
            <v>21303</v>
          </cell>
          <cell r="D2478" t="str">
            <v>TOSTADA BOWL5.5" RECTANGULAR</v>
          </cell>
          <cell r="E2478" t="str">
            <v>WARNOCK</v>
          </cell>
          <cell r="F2478" t="str">
            <v>200/.077</v>
          </cell>
          <cell r="G2478">
            <v>0</v>
          </cell>
          <cell r="H2478" t="str">
            <v>Yes</v>
          </cell>
          <cell r="I2478" t="str">
            <v>CS</v>
          </cell>
        </row>
        <row r="2479">
          <cell r="B2479">
            <v>202364</v>
          </cell>
          <cell r="C2479">
            <v>31125</v>
          </cell>
          <cell r="D2479" t="str">
            <v>TORTILLA CHIPS RND NO SALT IW</v>
          </cell>
          <cell r="E2479" t="str">
            <v>WARNOCK</v>
          </cell>
          <cell r="F2479" t="str">
            <v>100/2OZ</v>
          </cell>
          <cell r="G2479">
            <v>0</v>
          </cell>
          <cell r="H2479" t="str">
            <v>Yes</v>
          </cell>
          <cell r="I2479" t="str">
            <v>CS</v>
          </cell>
        </row>
        <row r="2480">
          <cell r="B2480">
            <v>202366</v>
          </cell>
          <cell r="C2480">
            <v>31146</v>
          </cell>
          <cell r="D2480" t="str">
            <v>TORTILLA CHIPS TRIANGLE IW</v>
          </cell>
          <cell r="E2480" t="str">
            <v>WARNOCK</v>
          </cell>
          <cell r="F2480" t="str">
            <v>120/1.5OZ</v>
          </cell>
          <cell r="G2480">
            <v>0</v>
          </cell>
          <cell r="H2480" t="str">
            <v>Yes</v>
          </cell>
          <cell r="I2480" t="str">
            <v>CS</v>
          </cell>
        </row>
        <row r="2481">
          <cell r="B2481">
            <v>202368</v>
          </cell>
          <cell r="C2481">
            <v>51100</v>
          </cell>
          <cell r="D2481" t="str">
            <v>TORTILLA CHIPS YELLOW TRIANGLE</v>
          </cell>
          <cell r="E2481" t="str">
            <v>WARNOCK</v>
          </cell>
          <cell r="F2481" t="str">
            <v>1/12LB</v>
          </cell>
          <cell r="G2481">
            <v>0</v>
          </cell>
          <cell r="H2481" t="str">
            <v>Yes</v>
          </cell>
          <cell r="I2481" t="str">
            <v>CS</v>
          </cell>
        </row>
        <row r="2482">
          <cell r="B2482">
            <v>202376</v>
          </cell>
          <cell r="C2482">
            <v>8613</v>
          </cell>
          <cell r="D2482" t="str">
            <v>TORTILLA STRIPS MINI SALAD</v>
          </cell>
          <cell r="E2482" t="str">
            <v>WARNOCK</v>
          </cell>
          <cell r="F2482" t="str">
            <v>1/15LB</v>
          </cell>
          <cell r="G2482">
            <v>0</v>
          </cell>
          <cell r="H2482" t="str">
            <v>Yes</v>
          </cell>
          <cell r="I2482" t="str">
            <v>CS</v>
          </cell>
        </row>
        <row r="2483">
          <cell r="B2483">
            <v>202382</v>
          </cell>
          <cell r="C2483">
            <v>10064</v>
          </cell>
          <cell r="D2483" t="str">
            <v>WHITE DISTILLED VINGR 50 GRAIN</v>
          </cell>
          <cell r="E2483" t="str">
            <v>GOLDEN STATE</v>
          </cell>
          <cell r="F2483" t="str">
            <v>4/1GL</v>
          </cell>
          <cell r="G2483">
            <v>23</v>
          </cell>
          <cell r="H2483" t="str">
            <v>Yes</v>
          </cell>
          <cell r="I2483" t="str">
            <v>CS</v>
          </cell>
        </row>
        <row r="2484">
          <cell r="B2484">
            <v>202384</v>
          </cell>
          <cell r="C2484">
            <v>40800</v>
          </cell>
          <cell r="D2484" t="str">
            <v>VINEGAR RED WINE</v>
          </cell>
          <cell r="E2484" t="str">
            <v>WALKER FOODS</v>
          </cell>
          <cell r="F2484" t="str">
            <v>4/1GAL</v>
          </cell>
          <cell r="G2484">
            <v>1</v>
          </cell>
          <cell r="H2484" t="str">
            <v>Yes</v>
          </cell>
          <cell r="I2484" t="str">
            <v>CS</v>
          </cell>
        </row>
        <row r="2485">
          <cell r="B2485">
            <v>202388</v>
          </cell>
          <cell r="C2485" t="str">
            <v>73120/00006</v>
          </cell>
          <cell r="D2485" t="str">
            <v>YELLOW MUSTARD</v>
          </cell>
          <cell r="E2485" t="str">
            <v>GOLDEN STATE</v>
          </cell>
          <cell r="F2485" t="str">
            <v>4/1GL</v>
          </cell>
          <cell r="G2485">
            <v>11</v>
          </cell>
          <cell r="H2485" t="str">
            <v>Yes</v>
          </cell>
          <cell r="I2485" t="str">
            <v>CS</v>
          </cell>
        </row>
        <row r="2486">
          <cell r="B2486">
            <v>202390</v>
          </cell>
          <cell r="C2486" t="str">
            <v>19406513/12C16</v>
          </cell>
          <cell r="D2486" t="str">
            <v>CUP 12OZ WHITE FOAM</v>
          </cell>
          <cell r="E2486" t="str">
            <v>WINCUP</v>
          </cell>
          <cell r="F2486" t="str">
            <v>40/25CT</v>
          </cell>
          <cell r="G2486">
            <v>7</v>
          </cell>
          <cell r="H2486" t="str">
            <v>Yes</v>
          </cell>
          <cell r="I2486" t="str">
            <v>CS</v>
          </cell>
        </row>
        <row r="2487">
          <cell r="B2487">
            <v>202392</v>
          </cell>
          <cell r="C2487" t="str">
            <v>10B</v>
          </cell>
          <cell r="D2487" t="str">
            <v>BOWL 10OZ WHITE FOAM</v>
          </cell>
          <cell r="E2487" t="str">
            <v>WINCUP</v>
          </cell>
          <cell r="F2487" t="str">
            <v>500CT</v>
          </cell>
          <cell r="G2487">
            <v>8</v>
          </cell>
          <cell r="H2487" t="str">
            <v>Yes</v>
          </cell>
          <cell r="I2487" t="str">
            <v>CS</v>
          </cell>
        </row>
        <row r="2488">
          <cell r="B2488">
            <v>202394</v>
          </cell>
          <cell r="C2488">
            <v>12500124</v>
          </cell>
          <cell r="D2488" t="str">
            <v>CUP 10OZ WHITE FOAM</v>
          </cell>
          <cell r="E2488" t="str">
            <v>WINCUP</v>
          </cell>
          <cell r="F2488" t="str">
            <v>25/40CT</v>
          </cell>
          <cell r="G2488">
            <v>55</v>
          </cell>
          <cell r="H2488" t="str">
            <v>Yes</v>
          </cell>
          <cell r="I2488" t="str">
            <v>CS</v>
          </cell>
        </row>
        <row r="2489">
          <cell r="B2489">
            <v>202396</v>
          </cell>
          <cell r="C2489" t="str">
            <v>10L</v>
          </cell>
          <cell r="D2489" t="str">
            <v>LID 10OZ TRANS/VENTED PLASTIC</v>
          </cell>
          <cell r="E2489" t="str">
            <v>WINCUP</v>
          </cell>
          <cell r="F2489" t="str">
            <v>1000CT</v>
          </cell>
          <cell r="G2489">
            <v>11</v>
          </cell>
          <cell r="H2489" t="str">
            <v>Yes</v>
          </cell>
          <cell r="I2489" t="str">
            <v>CS</v>
          </cell>
        </row>
        <row r="2490">
          <cell r="B2490">
            <v>202402</v>
          </cell>
          <cell r="C2490" t="str">
            <v>12L</v>
          </cell>
          <cell r="D2490" t="str">
            <v>LID 6OZ VENTED PLASTIC</v>
          </cell>
          <cell r="E2490" t="str">
            <v>WINCUP</v>
          </cell>
          <cell r="F2490" t="str">
            <v>1000CT</v>
          </cell>
          <cell r="G2490">
            <v>0</v>
          </cell>
          <cell r="H2490" t="str">
            <v>Yes</v>
          </cell>
          <cell r="I2490" t="str">
            <v>CS</v>
          </cell>
        </row>
        <row r="2491">
          <cell r="B2491">
            <v>202404</v>
          </cell>
          <cell r="C2491" t="str">
            <v>19406183/16C16</v>
          </cell>
          <cell r="D2491" t="str">
            <v>CUP 16OZ WHITE FOAM</v>
          </cell>
          <cell r="E2491" t="str">
            <v>WINCUP</v>
          </cell>
          <cell r="F2491" t="str">
            <v>500CT</v>
          </cell>
          <cell r="G2491">
            <v>0</v>
          </cell>
          <cell r="H2491" t="str">
            <v>Yes</v>
          </cell>
          <cell r="I2491" t="str">
            <v>CS</v>
          </cell>
        </row>
        <row r="2492">
          <cell r="B2492">
            <v>202408</v>
          </cell>
          <cell r="C2492" t="str">
            <v>19404167/16LTS</v>
          </cell>
          <cell r="D2492" t="str">
            <v>LID 12-20OZ TEAR TAB &amp; STRAW</v>
          </cell>
          <cell r="E2492" t="str">
            <v>WINCUP</v>
          </cell>
          <cell r="F2492" t="str">
            <v>1000CT</v>
          </cell>
          <cell r="G2492">
            <v>16</v>
          </cell>
          <cell r="H2492" t="str">
            <v>Yes</v>
          </cell>
          <cell r="I2492" t="str">
            <v>CS</v>
          </cell>
        </row>
        <row r="2493">
          <cell r="B2493">
            <v>202414</v>
          </cell>
          <cell r="C2493" t="str">
            <v>19404232/32C32</v>
          </cell>
          <cell r="D2493" t="str">
            <v>CUP 32OZ WHITE FOAM</v>
          </cell>
          <cell r="E2493" t="str">
            <v>WINCUP</v>
          </cell>
          <cell r="F2493" t="str">
            <v>500CT</v>
          </cell>
          <cell r="G2493">
            <v>13</v>
          </cell>
          <cell r="H2493" t="str">
            <v>Yes</v>
          </cell>
          <cell r="I2493" t="str">
            <v>CS</v>
          </cell>
        </row>
        <row r="2494">
          <cell r="B2494">
            <v>202418</v>
          </cell>
          <cell r="C2494" t="str">
            <v>12500220/8C8W</v>
          </cell>
          <cell r="D2494" t="str">
            <v>CUP 8OZ WHITE FOAM</v>
          </cell>
          <cell r="E2494" t="str">
            <v>WINCUP</v>
          </cell>
          <cell r="F2494" t="str">
            <v>20/50CT</v>
          </cell>
          <cell r="G2494">
            <v>31</v>
          </cell>
          <cell r="H2494" t="str">
            <v>Yes</v>
          </cell>
          <cell r="I2494" t="str">
            <v>CS</v>
          </cell>
        </row>
        <row r="2495">
          <cell r="B2495">
            <v>202422</v>
          </cell>
          <cell r="C2495" t="str">
            <v>4FLN</v>
          </cell>
          <cell r="D2495" t="str">
            <v>LID 4OZ NON-VENTED</v>
          </cell>
          <cell r="E2495" t="str">
            <v>WINCUP</v>
          </cell>
          <cell r="F2495" t="str">
            <v>1000CT</v>
          </cell>
          <cell r="G2495">
            <v>5</v>
          </cell>
          <cell r="H2495" t="str">
            <v>Yes</v>
          </cell>
          <cell r="I2495" t="str">
            <v>CS</v>
          </cell>
        </row>
        <row r="2496">
          <cell r="B2496">
            <v>202432</v>
          </cell>
          <cell r="C2496" t="str">
            <v>8L</v>
          </cell>
          <cell r="D2496" t="str">
            <v>LID 8OZ TRANS/VENTED PLASTIC</v>
          </cell>
          <cell r="E2496" t="str">
            <v>WINCUP</v>
          </cell>
          <cell r="F2496" t="str">
            <v>1000CT</v>
          </cell>
          <cell r="G2496">
            <v>34</v>
          </cell>
          <cell r="H2496" t="str">
            <v>Yes</v>
          </cell>
          <cell r="I2496" t="str">
            <v>CS</v>
          </cell>
        </row>
        <row r="2497">
          <cell r="B2497">
            <v>202436</v>
          </cell>
          <cell r="C2497" t="str">
            <v>L32S</v>
          </cell>
          <cell r="D2497" t="str">
            <v>LID 32OZ W/ STRAW SLOT</v>
          </cell>
          <cell r="E2497" t="str">
            <v>WINCUP</v>
          </cell>
          <cell r="F2497" t="str">
            <v>500CT</v>
          </cell>
          <cell r="G2497">
            <v>13</v>
          </cell>
          <cell r="H2497" t="str">
            <v>Yes</v>
          </cell>
          <cell r="I2497" t="str">
            <v>CS</v>
          </cell>
        </row>
        <row r="2498">
          <cell r="B2498">
            <v>202438</v>
          </cell>
          <cell r="C2498" t="str">
            <v>19400333/L32V</v>
          </cell>
          <cell r="D2498" t="str">
            <v>LID 12OZ FOAM BOWL</v>
          </cell>
          <cell r="E2498" t="str">
            <v>WINCUP</v>
          </cell>
          <cell r="F2498" t="str">
            <v>500CT</v>
          </cell>
          <cell r="G2498">
            <v>27</v>
          </cell>
          <cell r="H2498" t="str">
            <v>Yes</v>
          </cell>
          <cell r="I2498" t="str">
            <v>CS</v>
          </cell>
        </row>
        <row r="2499">
          <cell r="B2499">
            <v>202442</v>
          </cell>
          <cell r="C2499" t="str">
            <v>339506/379-0</v>
          </cell>
          <cell r="D2499" t="str">
            <v>JUICE 100% ORANGE</v>
          </cell>
          <cell r="E2499" t="str">
            <v>WELCH'S</v>
          </cell>
          <cell r="F2499" t="str">
            <v>24/11.5OZ</v>
          </cell>
          <cell r="G2499">
            <v>0</v>
          </cell>
          <cell r="H2499" t="str">
            <v>Yes</v>
          </cell>
          <cell r="I2499" t="str">
            <v>CS</v>
          </cell>
        </row>
        <row r="2500">
          <cell r="B2500">
            <v>202444</v>
          </cell>
          <cell r="C2500" t="str">
            <v>339504/380-0</v>
          </cell>
          <cell r="D2500" t="str">
            <v>JUICE 100% GRAPE</v>
          </cell>
          <cell r="E2500" t="str">
            <v>WELCH'S</v>
          </cell>
          <cell r="F2500" t="str">
            <v>24/11.5OZ</v>
          </cell>
          <cell r="G2500">
            <v>0</v>
          </cell>
          <cell r="H2500" t="str">
            <v>Yes</v>
          </cell>
          <cell r="I2500" t="str">
            <v>CS</v>
          </cell>
        </row>
        <row r="2501">
          <cell r="B2501">
            <v>202446</v>
          </cell>
          <cell r="C2501" t="str">
            <v>339502/382-0</v>
          </cell>
          <cell r="D2501" t="str">
            <v>JUICE 100% APPLE</v>
          </cell>
          <cell r="E2501" t="str">
            <v>WELCH'S</v>
          </cell>
          <cell r="F2501" t="str">
            <v>24/11.5OZ</v>
          </cell>
          <cell r="G2501">
            <v>2</v>
          </cell>
          <cell r="H2501" t="str">
            <v>Yes</v>
          </cell>
          <cell r="I2501" t="str">
            <v>CS</v>
          </cell>
        </row>
        <row r="2502">
          <cell r="B2502">
            <v>202455</v>
          </cell>
          <cell r="C2502" t="str">
            <v>2FET</v>
          </cell>
          <cell r="D2502" t="str">
            <v>EGG FETTUCINI</v>
          </cell>
          <cell r="E2502" t="str">
            <v>COSTA MACARONI MFG</v>
          </cell>
          <cell r="F2502" t="str">
            <v>20LB</v>
          </cell>
          <cell r="G2502">
            <v>6</v>
          </cell>
          <cell r="H2502" t="str">
            <v>Yes</v>
          </cell>
          <cell r="I2502" t="str">
            <v>CS</v>
          </cell>
        </row>
        <row r="2503">
          <cell r="B2503">
            <v>202457</v>
          </cell>
          <cell r="C2503" t="str">
            <v>EN21/1MED</v>
          </cell>
          <cell r="D2503" t="str">
            <v>MEDIUM EGG NOODLES</v>
          </cell>
          <cell r="E2503" t="str">
            <v>COSTA MACARONI MFG</v>
          </cell>
          <cell r="F2503" t="str">
            <v>10LB</v>
          </cell>
          <cell r="G2503">
            <v>5</v>
          </cell>
          <cell r="H2503" t="str">
            <v>Yes</v>
          </cell>
          <cell r="I2503" t="str">
            <v>CS</v>
          </cell>
        </row>
        <row r="2504">
          <cell r="B2504">
            <v>202460</v>
          </cell>
          <cell r="C2504" t="str">
            <v>2LGL</v>
          </cell>
          <cell r="D2504" t="str">
            <v>LARGE ELBOW MACARONI</v>
          </cell>
          <cell r="E2504" t="str">
            <v>COSTA MACARONI MFG</v>
          </cell>
          <cell r="F2504" t="str">
            <v>20LB</v>
          </cell>
          <cell r="G2504">
            <v>9</v>
          </cell>
          <cell r="H2504" t="str">
            <v>Yes</v>
          </cell>
          <cell r="I2504" t="str">
            <v>CS</v>
          </cell>
        </row>
        <row r="2505">
          <cell r="B2505">
            <v>202461</v>
          </cell>
          <cell r="C2505" t="str">
            <v>2MOS/2PL</v>
          </cell>
          <cell r="D2505" t="str">
            <v>MOSTACCIOLI PENNE</v>
          </cell>
          <cell r="E2505" t="str">
            <v>COSTA MACARONI MFG</v>
          </cell>
          <cell r="F2505" t="str">
            <v>20LB</v>
          </cell>
          <cell r="G2505">
            <v>0</v>
          </cell>
          <cell r="H2505" t="str">
            <v>Yes</v>
          </cell>
          <cell r="I2505" t="str">
            <v>CS</v>
          </cell>
        </row>
        <row r="2506">
          <cell r="B2506">
            <v>202464</v>
          </cell>
          <cell r="C2506" t="str">
            <v>452665/732-0180</v>
          </cell>
          <cell r="D2506" t="str">
            <v>YELLOW CAKE MIX</v>
          </cell>
          <cell r="E2506" t="str">
            <v>CONTINENTAL MILLS</v>
          </cell>
          <cell r="F2506" t="str">
            <v>6/5LB</v>
          </cell>
          <cell r="G2506">
            <v>0</v>
          </cell>
          <cell r="H2506" t="str">
            <v>Yes</v>
          </cell>
          <cell r="I2506" t="str">
            <v>CS</v>
          </cell>
        </row>
        <row r="2507">
          <cell r="B2507">
            <v>202466</v>
          </cell>
          <cell r="C2507" t="str">
            <v>452669/732-0305</v>
          </cell>
          <cell r="D2507" t="str">
            <v>DOUBLE CHOCOLATE CAKE MIX</v>
          </cell>
          <cell r="E2507" t="str">
            <v>CONTINENTAL MILLS</v>
          </cell>
          <cell r="F2507" t="str">
            <v>6/5LB</v>
          </cell>
          <cell r="G2507">
            <v>0</v>
          </cell>
          <cell r="H2507" t="str">
            <v>Yes</v>
          </cell>
          <cell r="I2507" t="str">
            <v>CS</v>
          </cell>
        </row>
        <row r="2508">
          <cell r="B2508">
            <v>202467</v>
          </cell>
          <cell r="C2508">
            <v>452700</v>
          </cell>
          <cell r="D2508" t="str">
            <v>BASIC MUFFIN MIX</v>
          </cell>
          <cell r="E2508" t="str">
            <v>CONTINENTAL MILLS</v>
          </cell>
          <cell r="F2508" t="str">
            <v>6/5LB</v>
          </cell>
          <cell r="G2508">
            <v>12</v>
          </cell>
          <cell r="H2508" t="str">
            <v>Yes</v>
          </cell>
          <cell r="I2508" t="str">
            <v>CS</v>
          </cell>
        </row>
        <row r="2509">
          <cell r="B2509">
            <v>202469</v>
          </cell>
          <cell r="C2509">
            <v>454902</v>
          </cell>
          <cell r="D2509" t="str">
            <v>CINN STREUSEL COFFE CAKE MIX</v>
          </cell>
          <cell r="E2509" t="str">
            <v>CONTINENTAL MILLS</v>
          </cell>
          <cell r="F2509" t="str">
            <v>4/7LB</v>
          </cell>
          <cell r="G2509">
            <v>0</v>
          </cell>
          <cell r="H2509" t="str">
            <v>Yes</v>
          </cell>
          <cell r="I2509" t="str">
            <v>CS</v>
          </cell>
        </row>
        <row r="2510">
          <cell r="B2510">
            <v>202474</v>
          </cell>
          <cell r="C2510" t="str">
            <v>389634/0507-8</v>
          </cell>
          <cell r="D2510" t="str">
            <v>EDIBOWL 4.5" BAKED SIDE BOWL</v>
          </cell>
          <cell r="E2510" t="str">
            <v>TRUE NATURAL FOODS</v>
          </cell>
          <cell r="F2510" t="str">
            <v>144CT</v>
          </cell>
          <cell r="G2510">
            <v>0</v>
          </cell>
          <cell r="H2510" t="str">
            <v>Yes</v>
          </cell>
          <cell r="I2510" t="str">
            <v>CS</v>
          </cell>
        </row>
        <row r="2511">
          <cell r="B2511">
            <v>202475</v>
          </cell>
          <cell r="C2511">
            <v>31139</v>
          </cell>
          <cell r="D2511" t="str">
            <v>TORTILLA CHIP ROUND NO SALT IW</v>
          </cell>
          <cell r="E2511" t="str">
            <v>WARNOCK</v>
          </cell>
          <cell r="F2511" t="str">
            <v>120/1.5OZ</v>
          </cell>
          <cell r="G2511">
            <v>0</v>
          </cell>
          <cell r="H2511" t="str">
            <v>Yes</v>
          </cell>
          <cell r="I2511" t="str">
            <v>CS</v>
          </cell>
        </row>
        <row r="2512">
          <cell r="B2512">
            <v>202485</v>
          </cell>
          <cell r="C2512">
            <v>47454</v>
          </cell>
          <cell r="D2512" t="str">
            <v>KETCHUP PACKET IW</v>
          </cell>
          <cell r="E2512" t="str">
            <v>SONA HOLLEN</v>
          </cell>
          <cell r="F2512" t="str">
            <v>1000/9GR</v>
          </cell>
          <cell r="G2512">
            <v>3</v>
          </cell>
          <cell r="H2512" t="str">
            <v>Yes</v>
          </cell>
          <cell r="I2512" t="str">
            <v>CS</v>
          </cell>
        </row>
        <row r="2513">
          <cell r="B2513">
            <v>202498</v>
          </cell>
          <cell r="C2513">
            <v>6150</v>
          </cell>
          <cell r="D2513" t="str">
            <v>1/2LB KRAFT FOOD TRAY</v>
          </cell>
          <cell r="E2513" t="str">
            <v>SUPERIOR QUALITY PRODUCTS</v>
          </cell>
          <cell r="F2513" t="str">
            <v>1000CT</v>
          </cell>
          <cell r="G2513">
            <v>33</v>
          </cell>
          <cell r="H2513" t="str">
            <v>Yes</v>
          </cell>
          <cell r="I2513" t="str">
            <v>CS</v>
          </cell>
        </row>
        <row r="2514">
          <cell r="B2514">
            <v>202500</v>
          </cell>
          <cell r="C2514">
            <v>6153</v>
          </cell>
          <cell r="D2514" t="str">
            <v>3LB KRAFT FOOD TRAY</v>
          </cell>
          <cell r="E2514" t="str">
            <v>SUPERIOR QUALITY PRODUCTS</v>
          </cell>
          <cell r="F2514" t="str">
            <v>500CT</v>
          </cell>
          <cell r="G2514">
            <v>11</v>
          </cell>
          <cell r="H2514" t="str">
            <v>Yes</v>
          </cell>
          <cell r="I2514" t="str">
            <v>CS</v>
          </cell>
        </row>
        <row r="2515">
          <cell r="B2515">
            <v>202501</v>
          </cell>
          <cell r="C2515">
            <v>300365</v>
          </cell>
          <cell r="D2515" t="str">
            <v>12X12 GREASE RESISTANT WRAP</v>
          </cell>
          <cell r="E2515" t="str">
            <v>BAGCRAFT</v>
          </cell>
          <cell r="F2515" t="str">
            <v>5/1000CT</v>
          </cell>
          <cell r="G2515">
            <v>0</v>
          </cell>
          <cell r="H2515" t="str">
            <v>Yes</v>
          </cell>
          <cell r="I2515" t="str">
            <v>CS</v>
          </cell>
        </row>
        <row r="2516">
          <cell r="B2516">
            <v>202502</v>
          </cell>
          <cell r="C2516">
            <v>57850</v>
          </cell>
          <cell r="D2516" t="str">
            <v>12x12 BLUE CHECKER WAX</v>
          </cell>
          <cell r="E2516" t="str">
            <v>BAGCRAFT</v>
          </cell>
          <cell r="F2516" t="str">
            <v>5/1000CT</v>
          </cell>
          <cell r="G2516">
            <v>31</v>
          </cell>
          <cell r="H2516" t="str">
            <v>Yes</v>
          </cell>
          <cell r="I2516" t="str">
            <v>CS</v>
          </cell>
        </row>
        <row r="2517">
          <cell r="B2517">
            <v>202510</v>
          </cell>
          <cell r="C2517">
            <v>51810</v>
          </cell>
          <cell r="D2517" t="str">
            <v>18"x1000' FOIL</v>
          </cell>
          <cell r="E2517" t="str">
            <v>DURABLE PACKAGING</v>
          </cell>
          <cell r="F2517" t="str">
            <v>1RL</v>
          </cell>
          <cell r="G2517">
            <v>1</v>
          </cell>
          <cell r="H2517" t="str">
            <v>Yes</v>
          </cell>
          <cell r="I2517" t="str">
            <v>RL</v>
          </cell>
        </row>
        <row r="2518">
          <cell r="B2518">
            <v>202514</v>
          </cell>
          <cell r="C2518">
            <v>130005167000</v>
          </cell>
          <cell r="D2518" t="str">
            <v>MAYONNAISE DISPENSER POUCH</v>
          </cell>
          <cell r="E2518" t="str">
            <v>HEINZ</v>
          </cell>
          <cell r="F2518" t="str">
            <v>2/1.5GAL</v>
          </cell>
          <cell r="G2518">
            <v>4</v>
          </cell>
          <cell r="H2518" t="str">
            <v>Yes</v>
          </cell>
          <cell r="I2518" t="str">
            <v>CS</v>
          </cell>
        </row>
        <row r="2519">
          <cell r="B2519">
            <v>202516</v>
          </cell>
          <cell r="C2519">
            <v>58500</v>
          </cell>
          <cell r="D2519" t="str">
            <v>OIL SALAD CANOLA</v>
          </cell>
          <cell r="E2519" t="str">
            <v>VENTURA FOODS</v>
          </cell>
          <cell r="F2519" t="str">
            <v>2/17.5LB</v>
          </cell>
          <cell r="G2519">
            <v>0</v>
          </cell>
          <cell r="H2519" t="str">
            <v>Yes</v>
          </cell>
          <cell r="I2519" t="str">
            <v>CS</v>
          </cell>
        </row>
        <row r="2520">
          <cell r="B2520">
            <v>202520</v>
          </cell>
          <cell r="C2520" t="str">
            <v>02602/FG3612</v>
          </cell>
          <cell r="D2520" t="str">
            <v>SPORK KIT W/SPIKE STRAW</v>
          </cell>
          <cell r="E2520" t="str">
            <v>GOLD STAR FOODS</v>
          </cell>
          <cell r="F2520" t="str">
            <v>1000CT</v>
          </cell>
          <cell r="G2520">
            <v>673</v>
          </cell>
          <cell r="H2520" t="str">
            <v>Yes</v>
          </cell>
          <cell r="I2520" t="str">
            <v>CS</v>
          </cell>
        </row>
        <row r="2521">
          <cell r="B2521">
            <v>202522</v>
          </cell>
          <cell r="C2521">
            <v>6151</v>
          </cell>
          <cell r="D2521" t="str">
            <v>1# NATURAL FOOD TRAY</v>
          </cell>
          <cell r="E2521" t="str">
            <v>SUPERIOR QUALITY PRODUCTS</v>
          </cell>
          <cell r="F2521" t="str">
            <v>1000CT</v>
          </cell>
          <cell r="G2521">
            <v>2</v>
          </cell>
          <cell r="H2521" t="str">
            <v>Yes</v>
          </cell>
          <cell r="I2521" t="str">
            <v>CS</v>
          </cell>
        </row>
        <row r="2522">
          <cell r="B2522">
            <v>202523</v>
          </cell>
          <cell r="C2522">
            <v>6155</v>
          </cell>
          <cell r="D2522" t="str">
            <v>5# NATURAL FOOD TRAY</v>
          </cell>
          <cell r="E2522" t="str">
            <v>SUPERIOR QUALITY PRODUCTS</v>
          </cell>
          <cell r="F2522" t="str">
            <v>500CT</v>
          </cell>
          <cell r="G2522">
            <v>3</v>
          </cell>
          <cell r="H2522" t="str">
            <v>Yes</v>
          </cell>
          <cell r="I2522" t="str">
            <v>CS</v>
          </cell>
        </row>
        <row r="2523">
          <cell r="B2523">
            <v>202524</v>
          </cell>
          <cell r="C2523">
            <v>20124</v>
          </cell>
          <cell r="D2523" t="str">
            <v>QUIK BKEYED ROLLED OATS</v>
          </cell>
          <cell r="E2523" t="str">
            <v>QUAKER</v>
          </cell>
          <cell r="F2523" t="str">
            <v>50LB</v>
          </cell>
          <cell r="G2523">
            <v>0</v>
          </cell>
          <cell r="H2523" t="str">
            <v>Yes</v>
          </cell>
          <cell r="I2523" t="str">
            <v>CS</v>
          </cell>
        </row>
        <row r="2524">
          <cell r="B2524">
            <v>202525</v>
          </cell>
          <cell r="C2524" t="str">
            <v>84528TPF</v>
          </cell>
          <cell r="D2524" t="str">
            <v>JUICE 100% FRUIT PUNCH</v>
          </cell>
          <cell r="E2524" t="str">
            <v>APPLE AND EVE</v>
          </cell>
          <cell r="F2524" t="str">
            <v>36/6.75OZ</v>
          </cell>
          <cell r="G2524">
            <v>916</v>
          </cell>
          <cell r="H2524" t="str">
            <v>Yes</v>
          </cell>
          <cell r="I2524" t="str">
            <v>CS</v>
          </cell>
        </row>
        <row r="2525">
          <cell r="B2525">
            <v>202527</v>
          </cell>
          <cell r="C2525">
            <v>49093</v>
          </cell>
          <cell r="D2525" t="str">
            <v>WG RF SPICY SWEET CHILI CHIPS</v>
          </cell>
          <cell r="E2525" t="str">
            <v>DORITOS</v>
          </cell>
          <cell r="F2525" t="str">
            <v>72/1OZ</v>
          </cell>
          <cell r="G2525">
            <v>52</v>
          </cell>
          <cell r="H2525" t="str">
            <v>Yes</v>
          </cell>
          <cell r="I2525" t="str">
            <v>CS</v>
          </cell>
        </row>
        <row r="2526">
          <cell r="B2526">
            <v>202529</v>
          </cell>
          <cell r="C2526">
            <v>43578</v>
          </cell>
          <cell r="D2526" t="str">
            <v>WG FANTASTIX FLAMIN' HOT</v>
          </cell>
          <cell r="E2526" t="str">
            <v>CHEETOS</v>
          </cell>
          <cell r="F2526" t="str">
            <v>104/1OZ</v>
          </cell>
          <cell r="G2526">
            <v>0</v>
          </cell>
          <cell r="H2526" t="str">
            <v>Yes</v>
          </cell>
          <cell r="I2526" t="str">
            <v>CS</v>
          </cell>
        </row>
        <row r="2527">
          <cell r="B2527">
            <v>202533</v>
          </cell>
          <cell r="C2527">
            <v>120</v>
          </cell>
          <cell r="D2527" t="str">
            <v>LITE SOY SAUCE PACKETS</v>
          </cell>
          <cell r="E2527" t="str">
            <v>KIKKOMAN INTERNATIONAL</v>
          </cell>
          <cell r="F2527" t="str">
            <v>200/6ML</v>
          </cell>
          <cell r="G2527">
            <v>41</v>
          </cell>
          <cell r="H2527" t="str">
            <v>Yes</v>
          </cell>
          <cell r="I2527" t="str">
            <v>CS</v>
          </cell>
        </row>
        <row r="2528">
          <cell r="B2528">
            <v>202545</v>
          </cell>
          <cell r="C2528" t="str">
            <v>93873171/10108855</v>
          </cell>
          <cell r="D2528" t="str">
            <v>SEEDLESS RAISIN</v>
          </cell>
          <cell r="E2528" t="str">
            <v>BOGHOSIAN</v>
          </cell>
          <cell r="F2528" t="str">
            <v>144/1.5OZ</v>
          </cell>
          <cell r="G2528">
            <v>3741</v>
          </cell>
          <cell r="H2528" t="str">
            <v>Yes</v>
          </cell>
          <cell r="I2528" t="str">
            <v>CS</v>
          </cell>
        </row>
        <row r="2529">
          <cell r="B2529">
            <v>202554</v>
          </cell>
          <cell r="C2529" t="str">
            <v>376026/01670</v>
          </cell>
          <cell r="D2529" t="str">
            <v xml:space="preserve">TEDDY GRAHAMS CINN CRCKR IW </v>
          </cell>
          <cell r="E2529" t="str">
            <v>NABISCO</v>
          </cell>
          <cell r="F2529" t="str">
            <v>150/.75OZ</v>
          </cell>
          <cell r="G2529">
            <v>0</v>
          </cell>
          <cell r="H2529" t="str">
            <v>Yes</v>
          </cell>
          <cell r="I2529" t="str">
            <v>CS</v>
          </cell>
        </row>
        <row r="2530">
          <cell r="B2530">
            <v>202558</v>
          </cell>
          <cell r="C2530" t="str">
            <v>0827A5</v>
          </cell>
          <cell r="D2530" t="str">
            <v>CREAMY CAESAR DRESSING</v>
          </cell>
          <cell r="E2530" t="str">
            <v>KENS FOODS</v>
          </cell>
          <cell r="F2530" t="str">
            <v>100/1.5OZ</v>
          </cell>
          <cell r="G2530">
            <v>0</v>
          </cell>
          <cell r="H2530" t="str">
            <v>Yes</v>
          </cell>
          <cell r="I2530" t="str">
            <v>CS</v>
          </cell>
        </row>
        <row r="2531">
          <cell r="B2531">
            <v>202565</v>
          </cell>
          <cell r="C2531">
            <v>2039</v>
          </cell>
          <cell r="D2531" t="str">
            <v>SPARKLING ACAI BERRY</v>
          </cell>
          <cell r="E2531" t="str">
            <v>ENVY FOODS</v>
          </cell>
          <cell r="F2531" t="str">
            <v>24/8.3OZ</v>
          </cell>
          <cell r="G2531">
            <v>0</v>
          </cell>
          <cell r="H2531" t="str">
            <v>Yes</v>
          </cell>
          <cell r="I2531" t="str">
            <v>CS</v>
          </cell>
        </row>
        <row r="2532">
          <cell r="B2532">
            <v>202567</v>
          </cell>
          <cell r="C2532">
            <v>2008</v>
          </cell>
          <cell r="D2532" t="str">
            <v>SPARKLING FUJI APPLE</v>
          </cell>
          <cell r="E2532" t="str">
            <v>ENVY FOODS</v>
          </cell>
          <cell r="F2532" t="str">
            <v>24/8.3OZ</v>
          </cell>
          <cell r="G2532">
            <v>210</v>
          </cell>
          <cell r="H2532" t="str">
            <v>Yes</v>
          </cell>
          <cell r="I2532" t="str">
            <v>CS</v>
          </cell>
        </row>
        <row r="2533">
          <cell r="B2533">
            <v>202568</v>
          </cell>
          <cell r="C2533">
            <v>2015</v>
          </cell>
          <cell r="D2533" t="str">
            <v>SPARKLING FRUIT PUNCH</v>
          </cell>
          <cell r="E2533" t="str">
            <v>ENVY FOODS</v>
          </cell>
          <cell r="F2533" t="str">
            <v>24/8.3OZ</v>
          </cell>
          <cell r="G2533">
            <v>0</v>
          </cell>
          <cell r="H2533" t="str">
            <v>Yes</v>
          </cell>
          <cell r="I2533" t="str">
            <v>CS</v>
          </cell>
        </row>
        <row r="2534">
          <cell r="B2534">
            <v>202569</v>
          </cell>
          <cell r="C2534">
            <v>2022</v>
          </cell>
          <cell r="D2534" t="str">
            <v>SPARKLING STRAWBERRY KIWI</v>
          </cell>
          <cell r="E2534" t="str">
            <v>ENVY FOODS</v>
          </cell>
          <cell r="F2534" t="str">
            <v>24/8.3OZ</v>
          </cell>
          <cell r="G2534">
            <v>204</v>
          </cell>
          <cell r="H2534" t="str">
            <v>Yes</v>
          </cell>
          <cell r="I2534" t="str">
            <v>CS</v>
          </cell>
        </row>
        <row r="2535">
          <cell r="B2535">
            <v>202571</v>
          </cell>
          <cell r="C2535">
            <v>49835</v>
          </cell>
          <cell r="D2535" t="str">
            <v>BUTTER BUDS</v>
          </cell>
          <cell r="E2535" t="str">
            <v>BUTTER BUDS</v>
          </cell>
          <cell r="F2535" t="str">
            <v>24/4OZ</v>
          </cell>
          <cell r="G2535">
            <v>4</v>
          </cell>
          <cell r="H2535" t="str">
            <v>Yes</v>
          </cell>
          <cell r="I2535" t="str">
            <v>CS</v>
          </cell>
        </row>
        <row r="2536">
          <cell r="B2536">
            <v>202576</v>
          </cell>
          <cell r="C2536">
            <v>13001</v>
          </cell>
          <cell r="D2536" t="str">
            <v>COOL BLUE RAZZ 100% JUICE</v>
          </cell>
          <cell r="E2536" t="str">
            <v>COOL TROPICS</v>
          </cell>
          <cell r="F2536" t="str">
            <v>60/4OZ</v>
          </cell>
          <cell r="G2536">
            <v>324</v>
          </cell>
          <cell r="H2536" t="str">
            <v>Yes</v>
          </cell>
          <cell r="I2536" t="str">
            <v>CS</v>
          </cell>
        </row>
        <row r="2537">
          <cell r="B2537">
            <v>202577</v>
          </cell>
          <cell r="C2537" t="str">
            <v>12002-R4</v>
          </cell>
          <cell r="D2537" t="str">
            <v>KIWI STRAWBERRY JUICE SLUSH</v>
          </cell>
          <cell r="E2537" t="str">
            <v>COOL TROPICS</v>
          </cell>
          <cell r="F2537" t="str">
            <v>60/4OZ</v>
          </cell>
          <cell r="G2537">
            <v>655</v>
          </cell>
          <cell r="H2537" t="str">
            <v>Yes</v>
          </cell>
          <cell r="I2537" t="str">
            <v>CS</v>
          </cell>
        </row>
        <row r="2538">
          <cell r="B2538">
            <v>202579</v>
          </cell>
          <cell r="C2538" t="str">
            <v>12004-R4</v>
          </cell>
          <cell r="D2538" t="str">
            <v>PARADISE PUNCH JUICE SLUSH</v>
          </cell>
          <cell r="E2538" t="str">
            <v>COOL TROPICS</v>
          </cell>
          <cell r="F2538" t="str">
            <v>60/4OZ</v>
          </cell>
          <cell r="G2538">
            <v>925</v>
          </cell>
          <cell r="H2538" t="str">
            <v>Yes</v>
          </cell>
          <cell r="I2538" t="str">
            <v>CS</v>
          </cell>
        </row>
        <row r="2539">
          <cell r="B2539">
            <v>202580</v>
          </cell>
          <cell r="C2539" t="str">
            <v>908EX/14100908</v>
          </cell>
          <cell r="D2539" t="str">
            <v>TORK UNIVERSAL NAT XPRESSNAPKIN</v>
          </cell>
          <cell r="E2539" t="str">
            <v>SCA TISSUE</v>
          </cell>
          <cell r="F2539" t="str">
            <v>12/500</v>
          </cell>
          <cell r="G2539">
            <v>14</v>
          </cell>
          <cell r="H2539" t="str">
            <v>Yes</v>
          </cell>
          <cell r="I2539" t="str">
            <v>CS</v>
          </cell>
        </row>
        <row r="2540">
          <cell r="B2540">
            <v>202582</v>
          </cell>
          <cell r="C2540" t="str">
            <v>30100-45682</v>
          </cell>
          <cell r="D2540" t="str">
            <v>KEEBLER GRIPZ CINN GRAHAM IW</v>
          </cell>
          <cell r="E2540" t="str">
            <v>KELLOGGS</v>
          </cell>
          <cell r="F2540" t="str">
            <v>150/.9OZ</v>
          </cell>
          <cell r="G2540">
            <v>2</v>
          </cell>
          <cell r="H2540" t="str">
            <v>Yes</v>
          </cell>
          <cell r="I2540" t="str">
            <v>CS</v>
          </cell>
        </row>
        <row r="2541">
          <cell r="B2541">
            <v>202586</v>
          </cell>
          <cell r="C2541">
            <v>141004731</v>
          </cell>
          <cell r="D2541" t="str">
            <v>TORK XPRESS NAPKIN DISPENSER</v>
          </cell>
          <cell r="E2541" t="str">
            <v>SCA TISSUE</v>
          </cell>
          <cell r="F2541" t="str">
            <v>1EA</v>
          </cell>
          <cell r="G2541">
            <v>70</v>
          </cell>
          <cell r="H2541" t="str">
            <v>Yes</v>
          </cell>
          <cell r="I2541" t="str">
            <v>EA</v>
          </cell>
        </row>
        <row r="2542">
          <cell r="B2542">
            <v>202589</v>
          </cell>
          <cell r="C2542" t="str">
            <v>15306320/22025</v>
          </cell>
          <cell r="D2542" t="str">
            <v>5 COMPARTMENT TRAY</v>
          </cell>
          <cell r="E2542" t="str">
            <v>CHINET HUHTAMAKI</v>
          </cell>
          <cell r="F2542" t="str">
            <v>500CT</v>
          </cell>
          <cell r="G2542">
            <v>117</v>
          </cell>
          <cell r="H2542" t="str">
            <v>Yes</v>
          </cell>
          <cell r="I2542" t="str">
            <v>CS</v>
          </cell>
        </row>
        <row r="2543">
          <cell r="B2543">
            <v>202597</v>
          </cell>
          <cell r="C2543" t="str">
            <v>38000-48396</v>
          </cell>
          <cell r="D2543" t="str">
            <v>APPLE CINN CHEWY CEREAL BAR IW</v>
          </cell>
          <cell r="E2543" t="str">
            <v>KELLOGGS</v>
          </cell>
          <cell r="F2543" t="str">
            <v>96/1.27OZ</v>
          </cell>
          <cell r="G2543">
            <v>0</v>
          </cell>
          <cell r="H2543" t="str">
            <v>Yes</v>
          </cell>
          <cell r="I2543" t="str">
            <v>CS</v>
          </cell>
        </row>
        <row r="2544">
          <cell r="B2544">
            <v>202601</v>
          </cell>
          <cell r="C2544">
            <v>56071</v>
          </cell>
          <cell r="D2544" t="str">
            <v>51% WG HONEY BELLY BEARS</v>
          </cell>
          <cell r="E2544" t="str">
            <v>J &amp; J SNACK FOODS</v>
          </cell>
          <cell r="F2544" t="str">
            <v>200/1OZ</v>
          </cell>
          <cell r="G2544">
            <v>346</v>
          </cell>
          <cell r="H2544" t="str">
            <v>Yes</v>
          </cell>
          <cell r="I2544" t="str">
            <v>CS</v>
          </cell>
        </row>
        <row r="2545">
          <cell r="B2545">
            <v>202616</v>
          </cell>
          <cell r="C2545" t="str">
            <v>377789/64962</v>
          </cell>
          <cell r="D2545" t="str">
            <v>FF RANCH DRESSING POUCH</v>
          </cell>
          <cell r="E2545" t="str">
            <v>THE KRAFT HEINZ COMPANY</v>
          </cell>
          <cell r="F2545" t="str">
            <v>200/.44OZ</v>
          </cell>
          <cell r="G2545">
            <v>0</v>
          </cell>
          <cell r="H2545" t="str">
            <v>Yes</v>
          </cell>
          <cell r="I2545" t="str">
            <v>CS</v>
          </cell>
        </row>
        <row r="2546">
          <cell r="B2546">
            <v>202617</v>
          </cell>
          <cell r="C2546" t="str">
            <v>LBR3858X3C</v>
          </cell>
          <cell r="D2546" t="str">
            <v>38x58 TRASH CAN LINER 1.5 MIL</v>
          </cell>
          <cell r="E2546" t="str">
            <v>BIG CITY</v>
          </cell>
          <cell r="F2546" t="str">
            <v>100CT</v>
          </cell>
          <cell r="G2546">
            <v>327</v>
          </cell>
          <cell r="H2546" t="str">
            <v>Yes</v>
          </cell>
          <cell r="I2546" t="str">
            <v>CS</v>
          </cell>
        </row>
        <row r="2547">
          <cell r="B2547">
            <v>202620</v>
          </cell>
          <cell r="C2547">
            <v>7788</v>
          </cell>
          <cell r="D2547" t="str">
            <v>GREEN ENCHILADA SAUCE</v>
          </cell>
          <cell r="E2547" t="str">
            <v>LA VICTORIA</v>
          </cell>
          <cell r="F2547" t="str">
            <v>12/28OZ</v>
          </cell>
          <cell r="G2547">
            <v>16</v>
          </cell>
          <cell r="H2547" t="str">
            <v>Yes</v>
          </cell>
          <cell r="I2547" t="str">
            <v>CS</v>
          </cell>
        </row>
        <row r="2548">
          <cell r="B2548">
            <v>202622</v>
          </cell>
          <cell r="C2548">
            <v>14999</v>
          </cell>
          <cell r="D2548" t="str">
            <v>MEDIUM CHUNKY SALSA</v>
          </cell>
          <cell r="E2548" t="str">
            <v>PACE</v>
          </cell>
          <cell r="F2548" t="str">
            <v>6/64OZ</v>
          </cell>
          <cell r="G2548">
            <v>0</v>
          </cell>
          <cell r="H2548" t="str">
            <v>Yes</v>
          </cell>
          <cell r="I2548" t="str">
            <v>CS</v>
          </cell>
        </row>
        <row r="2549">
          <cell r="B2549">
            <v>202623</v>
          </cell>
          <cell r="C2549">
            <v>2167222001</v>
          </cell>
          <cell r="D2549" t="str">
            <v>STRAWBERRY GELATIN MIX</v>
          </cell>
          <cell r="E2549" t="str">
            <v>THE LANGLOIS COMPANY</v>
          </cell>
          <cell r="F2549" t="str">
            <v>6/4.5LB</v>
          </cell>
          <cell r="G2549">
            <v>0</v>
          </cell>
          <cell r="H2549" t="str">
            <v>Yes</v>
          </cell>
          <cell r="I2549" t="str">
            <v>CS</v>
          </cell>
        </row>
        <row r="2550">
          <cell r="B2550">
            <v>202633</v>
          </cell>
          <cell r="C2550">
            <v>7160370023800</v>
          </cell>
          <cell r="D2550" t="str">
            <v>DRESSING BUTTERMILK RANCH PCKT</v>
          </cell>
          <cell r="E2550" t="str">
            <v>AMERICANA</v>
          </cell>
          <cell r="F2550" t="str">
            <v>200/12GM</v>
          </cell>
          <cell r="G2550">
            <v>1017</v>
          </cell>
          <cell r="H2550" t="str">
            <v>Yes</v>
          </cell>
          <cell r="I2550" t="str">
            <v>CS</v>
          </cell>
        </row>
        <row r="2551">
          <cell r="B2551">
            <v>202658</v>
          </cell>
          <cell r="C2551">
            <v>130005149100</v>
          </cell>
          <cell r="D2551" t="str">
            <v>KETCHUP JUG</v>
          </cell>
          <cell r="E2551" t="str">
            <v>HEINZ</v>
          </cell>
          <cell r="F2551" t="str">
            <v>6/7.125LB</v>
          </cell>
          <cell r="G2551">
            <v>1</v>
          </cell>
          <cell r="H2551" t="str">
            <v>Yes</v>
          </cell>
          <cell r="I2551" t="str">
            <v>CS</v>
          </cell>
        </row>
        <row r="2552">
          <cell r="B2552">
            <v>202659</v>
          </cell>
          <cell r="C2552">
            <v>130006520000</v>
          </cell>
          <cell r="D2552" t="str">
            <v>MUSTARD DISPENSER PACK</v>
          </cell>
          <cell r="E2552" t="str">
            <v>HEINZ</v>
          </cell>
          <cell r="F2552" t="str">
            <v>2/1.5GL</v>
          </cell>
          <cell r="G2552">
            <v>1</v>
          </cell>
          <cell r="H2552" t="str">
            <v>Yes</v>
          </cell>
          <cell r="I2552" t="str">
            <v>CS</v>
          </cell>
        </row>
        <row r="2553">
          <cell r="B2553">
            <v>202660</v>
          </cell>
          <cell r="C2553">
            <v>130006522000</v>
          </cell>
          <cell r="D2553" t="str">
            <v>MUSTARD JUG</v>
          </cell>
          <cell r="E2553" t="str">
            <v>HEINZ</v>
          </cell>
          <cell r="F2553" t="str">
            <v>6/7.2LB</v>
          </cell>
          <cell r="G2553">
            <v>0</v>
          </cell>
          <cell r="H2553" t="str">
            <v>Yes</v>
          </cell>
          <cell r="I2553" t="str">
            <v>CS</v>
          </cell>
        </row>
        <row r="2554">
          <cell r="B2554">
            <v>202666</v>
          </cell>
          <cell r="C2554" t="str">
            <v>359374/11050</v>
          </cell>
          <cell r="D2554" t="str">
            <v>ORIGINAL ENCHILADA SAUCE</v>
          </cell>
          <cell r="E2554" t="str">
            <v>LAS PALMAS</v>
          </cell>
          <cell r="F2554" t="str">
            <v>6/#10</v>
          </cell>
          <cell r="G2554">
            <v>0</v>
          </cell>
          <cell r="H2554" t="str">
            <v>Yes</v>
          </cell>
          <cell r="I2554" t="str">
            <v>CS</v>
          </cell>
        </row>
        <row r="2555">
          <cell r="B2555">
            <v>202668</v>
          </cell>
          <cell r="C2555" t="str">
            <v>77885-99270</v>
          </cell>
          <cell r="D2555" t="str">
            <v>HOT SAUCE- GALLON</v>
          </cell>
          <cell r="E2555" t="str">
            <v>TAPATIO</v>
          </cell>
          <cell r="F2555" t="str">
            <v>4/1GL</v>
          </cell>
          <cell r="G2555">
            <v>0</v>
          </cell>
          <cell r="H2555" t="str">
            <v>Yes</v>
          </cell>
          <cell r="I2555" t="str">
            <v>CS</v>
          </cell>
        </row>
        <row r="2556">
          <cell r="B2556">
            <v>202671</v>
          </cell>
          <cell r="C2556" t="str">
            <v>24100 12212</v>
          </cell>
          <cell r="D2556" t="str">
            <v>CHEEZ-IT</v>
          </cell>
          <cell r="E2556" t="str">
            <v>KELLOGGS</v>
          </cell>
          <cell r="F2556" t="str">
            <v>10OZ</v>
          </cell>
          <cell r="G2556">
            <v>18</v>
          </cell>
          <cell r="H2556" t="str">
            <v>Yes</v>
          </cell>
          <cell r="I2556" t="str">
            <v>BG</v>
          </cell>
        </row>
        <row r="2557">
          <cell r="B2557">
            <v>202672</v>
          </cell>
          <cell r="C2557">
            <v>21610</v>
          </cell>
          <cell r="D2557" t="str">
            <v>RAISINS</v>
          </cell>
          <cell r="E2557" t="str">
            <v>BOGHOSIAN</v>
          </cell>
          <cell r="F2557" t="str">
            <v>30LB</v>
          </cell>
          <cell r="G2557">
            <v>0</v>
          </cell>
          <cell r="H2557" t="str">
            <v>Yes</v>
          </cell>
          <cell r="I2557" t="str">
            <v>CS</v>
          </cell>
        </row>
        <row r="2558">
          <cell r="B2558">
            <v>202676</v>
          </cell>
          <cell r="C2558" t="str">
            <v>30100-50689</v>
          </cell>
          <cell r="D2558" t="str">
            <v>SCOOBY DOO GRAHAM STIX IW</v>
          </cell>
          <cell r="E2558" t="str">
            <v>KEEBLER</v>
          </cell>
          <cell r="F2558" t="str">
            <v>210/1OZ</v>
          </cell>
          <cell r="G2558">
            <v>317</v>
          </cell>
          <cell r="H2558" t="str">
            <v>Yes</v>
          </cell>
          <cell r="I2558" t="str">
            <v>CS</v>
          </cell>
        </row>
        <row r="2559">
          <cell r="B2559">
            <v>202680</v>
          </cell>
          <cell r="C2559">
            <v>1182482010</v>
          </cell>
          <cell r="D2559" t="str">
            <v>INSTANT REFRIED BEANS</v>
          </cell>
          <cell r="E2559" t="str">
            <v>COOK QUIK</v>
          </cell>
          <cell r="F2559" t="str">
            <v>6/30OZ</v>
          </cell>
          <cell r="G2559">
            <v>9</v>
          </cell>
          <cell r="H2559" t="str">
            <v>Yes</v>
          </cell>
          <cell r="I2559" t="str">
            <v>CS</v>
          </cell>
        </row>
        <row r="2560">
          <cell r="B2560">
            <v>202681</v>
          </cell>
          <cell r="C2560" t="str">
            <v>16000-11866</v>
          </cell>
          <cell r="D2560" t="str">
            <v>HONEY NUT CHEX CEREAL</v>
          </cell>
          <cell r="E2560" t="str">
            <v>GENERAL MILLS</v>
          </cell>
          <cell r="F2560" t="str">
            <v>96/1.13OZ</v>
          </cell>
          <cell r="G2560">
            <v>148</v>
          </cell>
          <cell r="H2560" t="str">
            <v>Yes</v>
          </cell>
          <cell r="I2560" t="str">
            <v>CS</v>
          </cell>
        </row>
        <row r="2561">
          <cell r="B2561">
            <v>202683</v>
          </cell>
          <cell r="C2561">
            <v>130009804200</v>
          </cell>
          <cell r="D2561" t="str">
            <v>RANCH DRESSING DISPENSER POUCH</v>
          </cell>
          <cell r="E2561" t="str">
            <v>HEINZ</v>
          </cell>
          <cell r="F2561" t="str">
            <v>2/1.5GL</v>
          </cell>
          <cell r="G2561">
            <v>0</v>
          </cell>
          <cell r="H2561" t="str">
            <v>Yes</v>
          </cell>
          <cell r="I2561" t="str">
            <v>CS</v>
          </cell>
        </row>
        <row r="2562">
          <cell r="B2562">
            <v>202685</v>
          </cell>
          <cell r="C2562">
            <v>205188</v>
          </cell>
          <cell r="D2562" t="str">
            <v>WG KETTLECORN</v>
          </cell>
          <cell r="E2562" t="str">
            <v>SNAK KING</v>
          </cell>
          <cell r="F2562" t="str">
            <v>60/1OZ</v>
          </cell>
          <cell r="G2562">
            <v>0</v>
          </cell>
          <cell r="H2562" t="str">
            <v>Yes</v>
          </cell>
          <cell r="I2562" t="str">
            <v>CS</v>
          </cell>
        </row>
        <row r="2563">
          <cell r="B2563">
            <v>202686</v>
          </cell>
          <cell r="C2563">
            <v>274231</v>
          </cell>
          <cell r="D2563" t="str">
            <v>CHIPS BKED MULTIGRAIN SEA SALT</v>
          </cell>
          <cell r="E2563" t="str">
            <v>SNAK KING</v>
          </cell>
          <cell r="F2563" t="str">
            <v>200/.67OZ</v>
          </cell>
          <cell r="G2563">
            <v>0</v>
          </cell>
          <cell r="H2563" t="str">
            <v>Yes</v>
          </cell>
          <cell r="I2563" t="str">
            <v>CS</v>
          </cell>
        </row>
        <row r="2564">
          <cell r="B2564">
            <v>202689</v>
          </cell>
          <cell r="C2564">
            <v>15881</v>
          </cell>
          <cell r="D2564" t="str">
            <v>DICED PEACHES IN JUICE</v>
          </cell>
          <cell r="E2564" t="str">
            <v>SUN SOURCE MERIT</v>
          </cell>
          <cell r="F2564" t="str">
            <v>6/#10</v>
          </cell>
          <cell r="G2564">
            <v>141</v>
          </cell>
          <cell r="H2564" t="str">
            <v>Yes</v>
          </cell>
          <cell r="I2564" t="str">
            <v>CS</v>
          </cell>
        </row>
        <row r="2565">
          <cell r="B2565">
            <v>202690</v>
          </cell>
          <cell r="C2565">
            <v>25801</v>
          </cell>
          <cell r="D2565" t="str">
            <v>MEDIUM WEIGHT BLACK FORK</v>
          </cell>
          <cell r="E2565" t="str">
            <v>GOLDMAX INDUSTRIES</v>
          </cell>
          <cell r="F2565" t="str">
            <v>10/100CT</v>
          </cell>
          <cell r="G2565">
            <v>17</v>
          </cell>
          <cell r="H2565" t="str">
            <v>Yes</v>
          </cell>
          <cell r="I2565" t="str">
            <v>CS</v>
          </cell>
        </row>
        <row r="2566">
          <cell r="B2566">
            <v>202691</v>
          </cell>
          <cell r="C2566">
            <v>25811</v>
          </cell>
          <cell r="D2566" t="str">
            <v>MEDIUM WEIGHT BLACK TEASPOON</v>
          </cell>
          <cell r="E2566" t="str">
            <v>GOLDMAX INDUSTRIES</v>
          </cell>
          <cell r="F2566" t="str">
            <v>10/100CT</v>
          </cell>
          <cell r="G2566">
            <v>0</v>
          </cell>
          <cell r="H2566" t="str">
            <v>Yes</v>
          </cell>
          <cell r="I2566" t="str">
            <v>CS</v>
          </cell>
        </row>
        <row r="2567">
          <cell r="B2567">
            <v>202696</v>
          </cell>
          <cell r="C2567">
            <v>36445</v>
          </cell>
          <cell r="D2567" t="str">
            <v>WG MULTIGRN GARDEN SALSA CHIPS</v>
          </cell>
          <cell r="E2567" t="str">
            <v>SUN CHIPS</v>
          </cell>
          <cell r="F2567" t="str">
            <v>104/1OZ</v>
          </cell>
          <cell r="G2567">
            <v>257</v>
          </cell>
          <cell r="H2567" t="str">
            <v>Yes</v>
          </cell>
          <cell r="I2567" t="str">
            <v>CS</v>
          </cell>
        </row>
        <row r="2568">
          <cell r="B2568">
            <v>202701</v>
          </cell>
          <cell r="C2568">
            <v>6521</v>
          </cell>
          <cell r="D2568" t="str">
            <v>4.5" X 4.5" WHT WAX FRY BAG</v>
          </cell>
          <cell r="E2568" t="str">
            <v>CALIFORNIA PAPER BAG CO</v>
          </cell>
          <cell r="F2568" t="str">
            <v>2000CT</v>
          </cell>
          <cell r="G2568">
            <v>25</v>
          </cell>
          <cell r="H2568" t="str">
            <v>Yes</v>
          </cell>
          <cell r="I2568" t="str">
            <v>CS</v>
          </cell>
        </row>
        <row r="2569">
          <cell r="B2569">
            <v>202702</v>
          </cell>
          <cell r="C2569">
            <v>79097</v>
          </cell>
          <cell r="D2569" t="str">
            <v>DICED PEARS IN JUICE</v>
          </cell>
          <cell r="E2569" t="str">
            <v>SUN SOURCE MERIT</v>
          </cell>
          <cell r="F2569" t="str">
            <v>6/#10</v>
          </cell>
          <cell r="G2569">
            <v>214</v>
          </cell>
          <cell r="H2569" t="str">
            <v>Yes</v>
          </cell>
          <cell r="I2569" t="str">
            <v>CS</v>
          </cell>
        </row>
        <row r="2570">
          <cell r="B2570">
            <v>202703</v>
          </cell>
          <cell r="C2570">
            <v>15302</v>
          </cell>
          <cell r="D2570" t="str">
            <v>FRUIT COCKTAIL IN JUICE</v>
          </cell>
          <cell r="E2570" t="str">
            <v>MISSION PRIDE</v>
          </cell>
          <cell r="F2570" t="str">
            <v>6/#10</v>
          </cell>
          <cell r="G2570">
            <v>160</v>
          </cell>
          <cell r="H2570" t="str">
            <v>Yes</v>
          </cell>
          <cell r="I2570" t="str">
            <v>CS</v>
          </cell>
        </row>
        <row r="2571">
          <cell r="B2571">
            <v>202706</v>
          </cell>
          <cell r="C2571">
            <v>130009868000</v>
          </cell>
          <cell r="D2571" t="str">
            <v>TACO SAUCE HOT SS</v>
          </cell>
          <cell r="E2571" t="str">
            <v>HEINZ</v>
          </cell>
          <cell r="F2571" t="str">
            <v>500/9GM</v>
          </cell>
          <cell r="G2571">
            <v>8</v>
          </cell>
          <cell r="H2571" t="str">
            <v>Yes</v>
          </cell>
          <cell r="I2571" t="str">
            <v>CS</v>
          </cell>
        </row>
        <row r="2572">
          <cell r="B2572">
            <v>202712</v>
          </cell>
          <cell r="C2572" t="str">
            <v>38000-51109</v>
          </cell>
          <cell r="D2572" t="str">
            <v>MINI RICE KRISPIE TREAT IW</v>
          </cell>
          <cell r="E2572" t="str">
            <v>KELLOGGS</v>
          </cell>
          <cell r="F2572" t="str">
            <v>600/.39OZ</v>
          </cell>
          <cell r="G2572">
            <v>24</v>
          </cell>
          <cell r="H2572" t="str">
            <v>Yes</v>
          </cell>
          <cell r="I2572" t="str">
            <v>CS</v>
          </cell>
        </row>
        <row r="2573">
          <cell r="B2573">
            <v>202713</v>
          </cell>
          <cell r="C2573" t="str">
            <v>38900-00553</v>
          </cell>
          <cell r="D2573" t="str">
            <v>PINEAPPLE TIDBITS IN JUICE</v>
          </cell>
          <cell r="E2573" t="str">
            <v>DOLE</v>
          </cell>
          <cell r="F2573" t="str">
            <v>6/#10</v>
          </cell>
          <cell r="G2573">
            <v>62</v>
          </cell>
          <cell r="H2573" t="str">
            <v>Yes</v>
          </cell>
          <cell r="I2573" t="str">
            <v>CS</v>
          </cell>
        </row>
        <row r="2574">
          <cell r="B2574">
            <v>202714</v>
          </cell>
          <cell r="C2574">
            <v>45</v>
          </cell>
          <cell r="D2574" t="str">
            <v>APRICOT HVS UNPL IN JUICE</v>
          </cell>
          <cell r="E2574" t="str">
            <v>SUN SOURCE MERIT</v>
          </cell>
          <cell r="F2574" t="str">
            <v>6/#10</v>
          </cell>
          <cell r="G2574">
            <v>297</v>
          </cell>
          <cell r="H2574" t="str">
            <v>Yes</v>
          </cell>
          <cell r="I2574" t="str">
            <v>CS</v>
          </cell>
        </row>
        <row r="2575">
          <cell r="B2575">
            <v>202715</v>
          </cell>
          <cell r="C2575">
            <v>15313</v>
          </cell>
          <cell r="D2575" t="str">
            <v>FRUIT MIX PEAR JUICE</v>
          </cell>
          <cell r="E2575" t="str">
            <v>SUN SOURCE MERIT</v>
          </cell>
          <cell r="F2575" t="str">
            <v>6/#10</v>
          </cell>
          <cell r="G2575">
            <v>0</v>
          </cell>
          <cell r="H2575" t="str">
            <v>Yes</v>
          </cell>
          <cell r="I2575" t="str">
            <v>CS</v>
          </cell>
        </row>
        <row r="2576">
          <cell r="B2576">
            <v>202716</v>
          </cell>
          <cell r="C2576" t="str">
            <v>353618/J009-DB900</v>
          </cell>
          <cell r="D2576" t="str">
            <v>SEASONING BLEND (SALT FREE)</v>
          </cell>
          <cell r="E2576" t="str">
            <v>MRS DASH</v>
          </cell>
          <cell r="F2576" t="str">
            <v>12/2.5OZ</v>
          </cell>
          <cell r="G2576">
            <v>1</v>
          </cell>
          <cell r="H2576" t="str">
            <v>Yes</v>
          </cell>
          <cell r="I2576" t="str">
            <v>CS</v>
          </cell>
        </row>
        <row r="2577">
          <cell r="B2577">
            <v>202724</v>
          </cell>
          <cell r="C2577" t="str">
            <v>430542/90562</v>
          </cell>
          <cell r="D2577" t="str">
            <v>SUGAR CANISTERS</v>
          </cell>
          <cell r="E2577" t="str">
            <v>SUGAR FOODS</v>
          </cell>
          <cell r="F2577" t="str">
            <v>24/20OZ</v>
          </cell>
          <cell r="G2577">
            <v>2</v>
          </cell>
          <cell r="H2577" t="str">
            <v>No</v>
          </cell>
          <cell r="I2577" t="str">
            <v>CS</v>
          </cell>
        </row>
        <row r="2578">
          <cell r="B2578">
            <v>202731</v>
          </cell>
          <cell r="C2578">
            <v>130005595000</v>
          </cell>
          <cell r="D2578" t="str">
            <v>MUSTARD VOL PAK</v>
          </cell>
          <cell r="E2578" t="str">
            <v>HEINZ</v>
          </cell>
          <cell r="F2578" t="str">
            <v>3GL</v>
          </cell>
          <cell r="G2578">
            <v>0</v>
          </cell>
          <cell r="H2578" t="str">
            <v>Yes</v>
          </cell>
          <cell r="I2578" t="str">
            <v>CS</v>
          </cell>
        </row>
        <row r="2579">
          <cell r="B2579">
            <v>202732</v>
          </cell>
          <cell r="C2579">
            <v>56070</v>
          </cell>
          <cell r="D2579" t="str">
            <v>BELLY BEARS CHOCOLATE 51% WG</v>
          </cell>
          <cell r="E2579" t="str">
            <v>J &amp; J SNACK FOODS</v>
          </cell>
          <cell r="F2579" t="str">
            <v>200/1OZ</v>
          </cell>
          <cell r="G2579">
            <v>208</v>
          </cell>
          <cell r="H2579" t="str">
            <v>Yes</v>
          </cell>
          <cell r="I2579" t="str">
            <v>CS</v>
          </cell>
        </row>
        <row r="2580">
          <cell r="B2580">
            <v>202733</v>
          </cell>
          <cell r="C2580">
            <v>56072</v>
          </cell>
          <cell r="D2580" t="str">
            <v>BELLY BEARS CINNAMON 51% WG</v>
          </cell>
          <cell r="E2580" t="str">
            <v>J &amp; J SNACK FOODS</v>
          </cell>
          <cell r="F2580" t="str">
            <v>200/1OZ</v>
          </cell>
          <cell r="G2580">
            <v>198</v>
          </cell>
          <cell r="H2580" t="str">
            <v>Yes</v>
          </cell>
          <cell r="I2580" t="str">
            <v>CS</v>
          </cell>
        </row>
        <row r="2581">
          <cell r="B2581">
            <v>202734</v>
          </cell>
          <cell r="C2581" t="str">
            <v>428081/440074</v>
          </cell>
          <cell r="D2581" t="str">
            <v>ZITI CUT PASTA</v>
          </cell>
          <cell r="E2581" t="str">
            <v>BARILLA</v>
          </cell>
          <cell r="F2581" t="str">
            <v>2/10LB</v>
          </cell>
          <cell r="G2581">
            <v>24</v>
          </cell>
          <cell r="H2581" t="str">
            <v>Yes</v>
          </cell>
          <cell r="I2581" t="str">
            <v>CS</v>
          </cell>
        </row>
        <row r="2582">
          <cell r="B2582">
            <v>202745</v>
          </cell>
          <cell r="C2582" t="str">
            <v>556100/19212</v>
          </cell>
          <cell r="D2582" t="str">
            <v>CREAMY SUNFLOWER SEED SPREAD</v>
          </cell>
          <cell r="E2582" t="str">
            <v>SUNBUTTER</v>
          </cell>
          <cell r="F2582" t="str">
            <v>2/5LB</v>
          </cell>
          <cell r="G2582">
            <v>128</v>
          </cell>
          <cell r="H2582" t="str">
            <v>Yes</v>
          </cell>
          <cell r="I2582" t="str">
            <v>CS</v>
          </cell>
        </row>
        <row r="2583">
          <cell r="B2583">
            <v>202750</v>
          </cell>
          <cell r="C2583">
            <v>6854</v>
          </cell>
          <cell r="D2583" t="str">
            <v>WG RAISIN BRAN LARGE BOWL PACK</v>
          </cell>
          <cell r="E2583" t="str">
            <v>MALT O MEAL</v>
          </cell>
          <cell r="F2583" t="str">
            <v>48/2OZ</v>
          </cell>
          <cell r="G2583">
            <v>0</v>
          </cell>
          <cell r="H2583" t="str">
            <v>Yes</v>
          </cell>
          <cell r="I2583" t="str">
            <v>CS</v>
          </cell>
        </row>
        <row r="2584">
          <cell r="B2584">
            <v>202759</v>
          </cell>
          <cell r="C2584" t="str">
            <v>12500145/662TP</v>
          </cell>
          <cell r="D2584" t="str">
            <v>PLASTIC CLEAR LID W/ NO SLOT</v>
          </cell>
          <cell r="E2584" t="str">
            <v>SOLO CUP</v>
          </cell>
          <cell r="F2584" t="str">
            <v>1000CT</v>
          </cell>
          <cell r="G2584">
            <v>4</v>
          </cell>
          <cell r="H2584" t="str">
            <v>Yes</v>
          </cell>
          <cell r="I2584" t="str">
            <v>CS</v>
          </cell>
        </row>
        <row r="2585">
          <cell r="B2585">
            <v>202761</v>
          </cell>
          <cell r="C2585">
            <v>15940</v>
          </cell>
          <cell r="D2585" t="str">
            <v>WG HEARTZELS PRETZELS</v>
          </cell>
          <cell r="E2585" t="str">
            <v>ROLD GOLD</v>
          </cell>
          <cell r="F2585" t="str">
            <v>104/.70OZ</v>
          </cell>
          <cell r="G2585">
            <v>454</v>
          </cell>
          <cell r="H2585" t="str">
            <v>Yes</v>
          </cell>
          <cell r="I2585" t="str">
            <v>CS</v>
          </cell>
        </row>
        <row r="2586">
          <cell r="B2586">
            <v>202763</v>
          </cell>
          <cell r="C2586" t="str">
            <v>0TH10011000</v>
          </cell>
          <cell r="D2586" t="str">
            <v>9" 3 COMP PLATE FOAM</v>
          </cell>
          <cell r="E2586" t="str">
            <v>PACTIV</v>
          </cell>
          <cell r="F2586" t="str">
            <v>4/125CT</v>
          </cell>
          <cell r="G2586">
            <v>20</v>
          </cell>
          <cell r="H2586" t="str">
            <v>Yes</v>
          </cell>
          <cell r="I2586" t="str">
            <v>CS</v>
          </cell>
        </row>
        <row r="2587">
          <cell r="B2587">
            <v>202765</v>
          </cell>
          <cell r="C2587">
            <v>1046</v>
          </cell>
          <cell r="D2587" t="str">
            <v>LOW SODIUM TERIYAKI SAUCE</v>
          </cell>
          <cell r="E2587" t="str">
            <v>KIKKOMAN INTERNATIONAL</v>
          </cell>
          <cell r="F2587" t="str">
            <v>6/.5GL</v>
          </cell>
          <cell r="G2587">
            <v>5</v>
          </cell>
          <cell r="H2587" t="str">
            <v>Yes</v>
          </cell>
          <cell r="I2587" t="str">
            <v>CS</v>
          </cell>
        </row>
        <row r="2588">
          <cell r="B2588">
            <v>202772</v>
          </cell>
          <cell r="C2588">
            <v>30378</v>
          </cell>
          <cell r="D2588" t="str">
            <v>PUDDING CHOCOLATE ( TFF)</v>
          </cell>
          <cell r="E2588" t="str">
            <v>VALUE LINE</v>
          </cell>
          <cell r="F2588" t="str">
            <v>6/#10</v>
          </cell>
          <cell r="G2588">
            <v>0</v>
          </cell>
          <cell r="H2588" t="str">
            <v>Yes</v>
          </cell>
          <cell r="I2588" t="str">
            <v>CS</v>
          </cell>
        </row>
        <row r="2589">
          <cell r="B2589">
            <v>202774</v>
          </cell>
          <cell r="C2589">
            <v>31994</v>
          </cell>
          <cell r="D2589" t="str">
            <v>SAUCE NACHO CHEESE (TFF)</v>
          </cell>
          <cell r="E2589" t="str">
            <v>VALUE LINE</v>
          </cell>
          <cell r="F2589" t="str">
            <v>6/#10</v>
          </cell>
          <cell r="G2589">
            <v>0</v>
          </cell>
          <cell r="H2589" t="str">
            <v>Yes</v>
          </cell>
          <cell r="I2589" t="str">
            <v>CS</v>
          </cell>
        </row>
        <row r="2590">
          <cell r="B2590">
            <v>202800</v>
          </cell>
          <cell r="C2590" t="str">
            <v>7411024/381925</v>
          </cell>
          <cell r="D2590" t="str">
            <v>GREEN ENCHILADA SAUCE</v>
          </cell>
          <cell r="E2590" t="str">
            <v>LAS PALMAS</v>
          </cell>
          <cell r="F2590" t="str">
            <v>6/#10</v>
          </cell>
          <cell r="G2590">
            <v>23</v>
          </cell>
          <cell r="H2590" t="str">
            <v>Yes</v>
          </cell>
          <cell r="I2590" t="str">
            <v>CS</v>
          </cell>
        </row>
        <row r="2591">
          <cell r="B2591">
            <v>202810</v>
          </cell>
          <cell r="C2591" t="str">
            <v>458831/55650</v>
          </cell>
          <cell r="D2591" t="str">
            <v>WONTON STRIPS</v>
          </cell>
          <cell r="E2591" t="str">
            <v>SUGAR FOODS</v>
          </cell>
          <cell r="F2591" t="str">
            <v>10/1LB</v>
          </cell>
          <cell r="G2591">
            <v>0</v>
          </cell>
          <cell r="H2591" t="str">
            <v>Yes</v>
          </cell>
          <cell r="I2591" t="str">
            <v>CS</v>
          </cell>
        </row>
        <row r="2592">
          <cell r="B2592">
            <v>202811</v>
          </cell>
          <cell r="C2592">
            <v>7874</v>
          </cell>
          <cell r="D2592" t="str">
            <v>MEDIUM SALSA VERDE</v>
          </cell>
          <cell r="E2592" t="str">
            <v>EMBASA</v>
          </cell>
          <cell r="F2592" t="str">
            <v>6/#10</v>
          </cell>
          <cell r="G2592">
            <v>43</v>
          </cell>
          <cell r="H2592" t="str">
            <v>Yes</v>
          </cell>
          <cell r="I2592" t="str">
            <v>CS</v>
          </cell>
        </row>
        <row r="2593">
          <cell r="B2593">
            <v>202822</v>
          </cell>
          <cell r="C2593" t="str">
            <v>KE0827B3</v>
          </cell>
          <cell r="D2593" t="str">
            <v>CAESAR DRESSING PACKETS</v>
          </cell>
          <cell r="E2593" t="str">
            <v>KENS FOODS</v>
          </cell>
          <cell r="F2593" t="str">
            <v>60/1.5OZ</v>
          </cell>
          <cell r="G2593">
            <v>0</v>
          </cell>
          <cell r="H2593" t="str">
            <v>Yes</v>
          </cell>
          <cell r="I2593" t="str">
            <v>CS</v>
          </cell>
        </row>
        <row r="2594">
          <cell r="B2594">
            <v>202826</v>
          </cell>
          <cell r="C2594">
            <v>130075</v>
          </cell>
          <cell r="D2594" t="str">
            <v>GARLIC &amp; BUTTER CROUTONS</v>
          </cell>
          <cell r="E2594" t="str">
            <v>MARZETTI COMPANY</v>
          </cell>
          <cell r="F2594" t="str">
            <v>4/40OZ</v>
          </cell>
          <cell r="G2594">
            <v>0</v>
          </cell>
          <cell r="H2594" t="str">
            <v>Yes</v>
          </cell>
          <cell r="I2594" t="str">
            <v>CS</v>
          </cell>
        </row>
        <row r="2595">
          <cell r="B2595">
            <v>202827</v>
          </cell>
          <cell r="C2595" t="str">
            <v>30100-55644</v>
          </cell>
          <cell r="D2595" t="str">
            <v>CINNAMON GRAHAM BUG BITE IW</v>
          </cell>
          <cell r="E2595" t="str">
            <v>KEEBLER</v>
          </cell>
          <cell r="F2595" t="str">
            <v>210/1OZ</v>
          </cell>
          <cell r="G2595">
            <v>122</v>
          </cell>
          <cell r="H2595" t="str">
            <v>Yes</v>
          </cell>
          <cell r="I2595" t="str">
            <v>CS</v>
          </cell>
        </row>
        <row r="2596">
          <cell r="B2596">
            <v>202829</v>
          </cell>
          <cell r="C2596">
            <v>7160370023400</v>
          </cell>
          <cell r="D2596" t="str">
            <v>MAYONNAISE PACKET</v>
          </cell>
          <cell r="E2596" t="str">
            <v>AMERICANA</v>
          </cell>
          <cell r="F2596" t="str">
            <v>200/9GM</v>
          </cell>
          <cell r="G2596">
            <v>88</v>
          </cell>
          <cell r="H2596" t="str">
            <v>Yes</v>
          </cell>
          <cell r="I2596" t="str">
            <v>CS</v>
          </cell>
        </row>
        <row r="2597">
          <cell r="B2597">
            <v>202830</v>
          </cell>
          <cell r="C2597">
            <v>7160370024800</v>
          </cell>
          <cell r="D2597" t="str">
            <v>TACO SAUCE PACKET</v>
          </cell>
          <cell r="E2597" t="str">
            <v>AMERICANA</v>
          </cell>
          <cell r="F2597" t="str">
            <v>500/9GM</v>
          </cell>
          <cell r="G2597">
            <v>0</v>
          </cell>
          <cell r="H2597" t="str">
            <v>Yes</v>
          </cell>
          <cell r="I2597" t="str">
            <v>CS</v>
          </cell>
        </row>
        <row r="2598">
          <cell r="B2598">
            <v>202835</v>
          </cell>
          <cell r="C2598" t="str">
            <v>38000-55130</v>
          </cell>
          <cell r="D2598" t="str">
            <v>WG STRAWBRY POPTART FRSTD 1 CT</v>
          </cell>
          <cell r="E2598" t="str">
            <v>KELLOGGS</v>
          </cell>
          <cell r="F2598" t="str">
            <v>120/1.76OZ</v>
          </cell>
          <cell r="G2598">
            <v>619</v>
          </cell>
          <cell r="H2598" t="str">
            <v>Yes</v>
          </cell>
          <cell r="I2598" t="str">
            <v>CS</v>
          </cell>
        </row>
        <row r="2599">
          <cell r="B2599">
            <v>202836</v>
          </cell>
          <cell r="C2599" t="str">
            <v>38000-55125</v>
          </cell>
          <cell r="D2599" t="str">
            <v>POPTART CINN FRSTD 2CT WG IW</v>
          </cell>
          <cell r="E2599" t="str">
            <v>KELLOGGS</v>
          </cell>
          <cell r="F2599" t="str">
            <v>72/3.52OZ</v>
          </cell>
          <cell r="G2599">
            <v>322</v>
          </cell>
          <cell r="H2599" t="str">
            <v>Yes</v>
          </cell>
          <cell r="I2599" t="str">
            <v>CS</v>
          </cell>
        </row>
        <row r="2600">
          <cell r="B2600">
            <v>202837</v>
          </cell>
          <cell r="C2600" t="str">
            <v>38000-55133</v>
          </cell>
          <cell r="D2600" t="str">
            <v>POPTART STRWBRY FRSTD 2CT WG IW</v>
          </cell>
          <cell r="E2600" t="str">
            <v>KELLOGGS</v>
          </cell>
          <cell r="F2600" t="str">
            <v>72/3.53OZ</v>
          </cell>
          <cell r="G2600">
            <v>1488</v>
          </cell>
          <cell r="H2600" t="str">
            <v>Yes</v>
          </cell>
          <cell r="I2600" t="str">
            <v>CS</v>
          </cell>
        </row>
        <row r="2601">
          <cell r="B2601">
            <v>202841</v>
          </cell>
          <cell r="C2601">
            <v>1145</v>
          </cell>
          <cell r="D2601" t="str">
            <v>PAN ASIAN ORIENTAL DRESSING</v>
          </cell>
          <cell r="E2601" t="str">
            <v>KENS FOODS</v>
          </cell>
          <cell r="F2601" t="str">
            <v>4/1GL</v>
          </cell>
          <cell r="G2601">
            <v>0</v>
          </cell>
          <cell r="H2601" t="str">
            <v>Yes</v>
          </cell>
          <cell r="I2601" t="str">
            <v>CS</v>
          </cell>
        </row>
        <row r="2602">
          <cell r="B2602">
            <v>202842</v>
          </cell>
          <cell r="C2602" t="str">
            <v>KE1145B3</v>
          </cell>
          <cell r="D2602" t="str">
            <v>DRESSING ASIAN SESAME IW</v>
          </cell>
          <cell r="E2602" t="str">
            <v>KENS FOODS</v>
          </cell>
          <cell r="F2602" t="str">
            <v>60/1.5OZ</v>
          </cell>
          <cell r="G2602">
            <v>0</v>
          </cell>
          <cell r="H2602" t="str">
            <v>Yes</v>
          </cell>
          <cell r="I2602" t="str">
            <v>CS</v>
          </cell>
        </row>
        <row r="2603">
          <cell r="B2603">
            <v>202851</v>
          </cell>
          <cell r="C2603">
            <v>13820</v>
          </cell>
          <cell r="D2603" t="str">
            <v xml:space="preserve">WG CINN TOASTER LARGE BWL PK </v>
          </cell>
          <cell r="E2603" t="str">
            <v>MALT O MEAL</v>
          </cell>
          <cell r="F2603" t="str">
            <v>48/2OZ</v>
          </cell>
          <cell r="G2603">
            <v>1439</v>
          </cell>
          <cell r="H2603" t="str">
            <v>Yes</v>
          </cell>
          <cell r="I2603" t="str">
            <v>CS</v>
          </cell>
        </row>
        <row r="2604">
          <cell r="B2604">
            <v>202855</v>
          </cell>
          <cell r="C2604">
            <v>7160370021400</v>
          </cell>
          <cell r="D2604" t="str">
            <v>KETCHUP PACKET</v>
          </cell>
          <cell r="E2604" t="str">
            <v>AMERICANA</v>
          </cell>
          <cell r="F2604" t="str">
            <v>1000/7GM</v>
          </cell>
          <cell r="G2604">
            <v>0</v>
          </cell>
          <cell r="H2604" t="str">
            <v>Yes</v>
          </cell>
          <cell r="I2604" t="str">
            <v>CS</v>
          </cell>
        </row>
        <row r="2605">
          <cell r="B2605">
            <v>202857</v>
          </cell>
          <cell r="C2605" t="str">
            <v>38000-54998</v>
          </cell>
          <cell r="D2605" t="str">
            <v>WG RS FROSTED FLAKES CEREAL</v>
          </cell>
          <cell r="E2605" t="str">
            <v>KELLOGGS</v>
          </cell>
          <cell r="F2605" t="str">
            <v>96/1OZ</v>
          </cell>
          <cell r="G2605">
            <v>666</v>
          </cell>
          <cell r="H2605" t="str">
            <v>Yes</v>
          </cell>
          <cell r="I2605" t="str">
            <v>CS</v>
          </cell>
        </row>
        <row r="2606">
          <cell r="B2606">
            <v>202859</v>
          </cell>
          <cell r="C2606" t="str">
            <v>38000-55122</v>
          </cell>
          <cell r="D2606" t="str">
            <v>WG CINN POPTART FRSTD 1CT</v>
          </cell>
          <cell r="E2606" t="str">
            <v>KELLOGGS</v>
          </cell>
          <cell r="F2606" t="str">
            <v>120/1.76OZ</v>
          </cell>
          <cell r="G2606">
            <v>152</v>
          </cell>
          <cell r="H2606" t="str">
            <v>Yes</v>
          </cell>
          <cell r="I2606" t="str">
            <v>CS</v>
          </cell>
        </row>
        <row r="2607">
          <cell r="B2607">
            <v>202860</v>
          </cell>
          <cell r="C2607" t="str">
            <v>YSTWJ776</v>
          </cell>
          <cell r="D2607" t="str">
            <v>7.75" JUMBO STRAWS WRAPPED</v>
          </cell>
          <cell r="E2607" t="str">
            <v>PACTIV</v>
          </cell>
          <cell r="F2607" t="str">
            <v>6/500</v>
          </cell>
          <cell r="G2607">
            <v>89</v>
          </cell>
          <cell r="H2607" t="str">
            <v>Yes</v>
          </cell>
          <cell r="I2607" t="str">
            <v>CS</v>
          </cell>
        </row>
        <row r="2608">
          <cell r="B2608">
            <v>202861</v>
          </cell>
          <cell r="C2608">
            <v>31182</v>
          </cell>
          <cell r="D2608" t="str">
            <v>CHEWY CHOC CHIP GRANOLA BAR</v>
          </cell>
          <cell r="E2608" t="str">
            <v>QUAKER</v>
          </cell>
          <cell r="F2608" t="str">
            <v>96/.84OZ</v>
          </cell>
          <cell r="G2608">
            <v>138</v>
          </cell>
          <cell r="H2608" t="str">
            <v>Yes</v>
          </cell>
          <cell r="I2608" t="str">
            <v>CS</v>
          </cell>
        </row>
        <row r="2609">
          <cell r="B2609">
            <v>202862</v>
          </cell>
          <cell r="C2609" t="str">
            <v>479212/611442</v>
          </cell>
          <cell r="D2609" t="str">
            <v>SPAGHETTI HEARTLAND WG</v>
          </cell>
          <cell r="E2609" t="str">
            <v>AMERICAN ITALIAN PASTA CO</v>
          </cell>
          <cell r="F2609" t="str">
            <v>2/10LB</v>
          </cell>
          <cell r="G2609">
            <v>0</v>
          </cell>
          <cell r="H2609" t="str">
            <v>Yes</v>
          </cell>
          <cell r="I2609" t="str">
            <v>CS</v>
          </cell>
        </row>
        <row r="2610">
          <cell r="B2610">
            <v>202866</v>
          </cell>
          <cell r="C2610" t="str">
            <v>549020/611441</v>
          </cell>
          <cell r="D2610" t="str">
            <v>ROTINI HEARTLAND WG</v>
          </cell>
          <cell r="E2610" t="str">
            <v>AMERICAN ITALIAN PASTA CO</v>
          </cell>
          <cell r="F2610" t="str">
            <v>2/10LB</v>
          </cell>
          <cell r="G2610">
            <v>21</v>
          </cell>
          <cell r="H2610" t="str">
            <v>Yes</v>
          </cell>
          <cell r="I2610" t="str">
            <v>CS</v>
          </cell>
        </row>
        <row r="2611">
          <cell r="B2611">
            <v>202868</v>
          </cell>
          <cell r="C2611">
            <v>7160370024400</v>
          </cell>
          <cell r="D2611" t="str">
            <v>BBQ SAUCE PACKET</v>
          </cell>
          <cell r="E2611" t="str">
            <v>AMERICANA</v>
          </cell>
          <cell r="F2611" t="str">
            <v>200/12GM</v>
          </cell>
          <cell r="G2611">
            <v>18</v>
          </cell>
          <cell r="H2611" t="str">
            <v>Yes</v>
          </cell>
          <cell r="I2611" t="str">
            <v>CS</v>
          </cell>
        </row>
        <row r="2612">
          <cell r="B2612">
            <v>202873</v>
          </cell>
          <cell r="C2612" t="str">
            <v>SC8801</v>
          </cell>
          <cell r="D2612" t="str">
            <v>CRACKER STATE &amp; CAPITAL WG IW</v>
          </cell>
          <cell r="E2612" t="str">
            <v>DICK AND JANE</v>
          </cell>
          <cell r="F2612" t="str">
            <v>120/1OZ</v>
          </cell>
          <cell r="G2612">
            <v>3</v>
          </cell>
          <cell r="H2612" t="str">
            <v>Yes</v>
          </cell>
          <cell r="I2612" t="str">
            <v>CS</v>
          </cell>
        </row>
        <row r="2613">
          <cell r="B2613">
            <v>202875</v>
          </cell>
          <cell r="C2613" t="str">
            <v>547200/V411-D9190</v>
          </cell>
          <cell r="D2613" t="str">
            <v>PREMIUM RS TACO SEASONING MIX</v>
          </cell>
          <cell r="E2613" t="str">
            <v>KENT PRECISION FOOD GROUP</v>
          </cell>
          <cell r="F2613" t="str">
            <v>6/9OZ</v>
          </cell>
          <cell r="G2613">
            <v>52</v>
          </cell>
          <cell r="H2613" t="str">
            <v>Yes</v>
          </cell>
          <cell r="I2613" t="str">
            <v>CS</v>
          </cell>
        </row>
        <row r="2614">
          <cell r="B2614">
            <v>202878</v>
          </cell>
          <cell r="C2614">
            <v>11152</v>
          </cell>
          <cell r="D2614" t="str">
            <v>MULTIGRAIN HARVEST CHEDDAR WG</v>
          </cell>
          <cell r="E2614" t="str">
            <v>SUN CHIPS</v>
          </cell>
          <cell r="F2614" t="str">
            <v>104/1OZ</v>
          </cell>
          <cell r="G2614">
            <v>145</v>
          </cell>
          <cell r="H2614" t="str">
            <v>Yes</v>
          </cell>
          <cell r="I2614" t="str">
            <v>CS</v>
          </cell>
        </row>
        <row r="2615">
          <cell r="B2615">
            <v>202879</v>
          </cell>
          <cell r="C2615" t="str">
            <v>3COG</v>
          </cell>
          <cell r="D2615" t="str">
            <v>GRANULATED ONION</v>
          </cell>
          <cell r="E2615" t="str">
            <v>PACIFIC SPICE</v>
          </cell>
          <cell r="F2615" t="str">
            <v>9OZ</v>
          </cell>
          <cell r="G2615">
            <v>12</v>
          </cell>
          <cell r="H2615" t="str">
            <v>Yes</v>
          </cell>
          <cell r="I2615" t="str">
            <v>EA</v>
          </cell>
        </row>
        <row r="2616">
          <cell r="B2616">
            <v>202881</v>
          </cell>
          <cell r="C2616">
            <v>130009804600</v>
          </cell>
          <cell r="D2616" t="str">
            <v>LIGHT RANCH DRESSING DISPENSER</v>
          </cell>
          <cell r="E2616" t="str">
            <v>HEINZ</v>
          </cell>
          <cell r="F2616" t="str">
            <v>2/1.5GL</v>
          </cell>
          <cell r="G2616">
            <v>2</v>
          </cell>
          <cell r="H2616" t="str">
            <v>Yes</v>
          </cell>
          <cell r="I2616" t="str">
            <v>CS</v>
          </cell>
        </row>
        <row r="2617">
          <cell r="B2617">
            <v>202883</v>
          </cell>
          <cell r="C2617">
            <v>570150</v>
          </cell>
          <cell r="D2617" t="str">
            <v>WG MAPLE SUNRISE BITES</v>
          </cell>
          <cell r="E2617" t="str">
            <v>MJM MARKETING</v>
          </cell>
          <cell r="F2617" t="str">
            <v>150/1OZ</v>
          </cell>
          <cell r="G2617">
            <v>177</v>
          </cell>
          <cell r="H2617" t="str">
            <v>Yes</v>
          </cell>
          <cell r="I2617" t="str">
            <v>CS</v>
          </cell>
        </row>
        <row r="2618">
          <cell r="B2618">
            <v>202884</v>
          </cell>
          <cell r="C2618">
            <v>18866</v>
          </cell>
          <cell r="D2618" t="str">
            <v>V8 FUSION STRAWBERRY BANANA</v>
          </cell>
          <cell r="E2618" t="str">
            <v>CAMPBELL'S</v>
          </cell>
          <cell r="F2618" t="str">
            <v>24/8OZ</v>
          </cell>
          <cell r="G2618">
            <v>0</v>
          </cell>
          <cell r="H2618" t="str">
            <v>Yes</v>
          </cell>
          <cell r="I2618" t="str">
            <v>CS</v>
          </cell>
        </row>
        <row r="2619">
          <cell r="B2619">
            <v>202885</v>
          </cell>
          <cell r="C2619">
            <v>18867</v>
          </cell>
          <cell r="D2619" t="str">
            <v>V8 FUSION POMEGRANITE BLUEBRRY</v>
          </cell>
          <cell r="E2619" t="str">
            <v>CAMPBELL'S</v>
          </cell>
          <cell r="F2619" t="str">
            <v>24/8OZ</v>
          </cell>
          <cell r="G2619">
            <v>0</v>
          </cell>
          <cell r="H2619" t="str">
            <v>Yes</v>
          </cell>
          <cell r="I2619" t="str">
            <v>CS</v>
          </cell>
        </row>
        <row r="2620">
          <cell r="B2620">
            <v>202891</v>
          </cell>
          <cell r="C2620">
            <v>33627</v>
          </cell>
          <cell r="D2620" t="str">
            <v>BAKED SOUR CREAM &amp; ONION</v>
          </cell>
          <cell r="E2620" t="str">
            <v>LAYS</v>
          </cell>
          <cell r="F2620" t="str">
            <v>60/.875OZ</v>
          </cell>
          <cell r="G2620">
            <v>14</v>
          </cell>
          <cell r="H2620" t="str">
            <v>Yes</v>
          </cell>
          <cell r="I2620" t="str">
            <v>CS</v>
          </cell>
        </row>
        <row r="2621">
          <cell r="B2621">
            <v>202892</v>
          </cell>
          <cell r="C2621">
            <v>32078</v>
          </cell>
          <cell r="D2621" t="str">
            <v>BAKED BBQ</v>
          </cell>
          <cell r="E2621" t="str">
            <v>LAYS</v>
          </cell>
          <cell r="F2621" t="str">
            <v>60/.875OZ</v>
          </cell>
          <cell r="G2621">
            <v>3</v>
          </cell>
          <cell r="H2621" t="str">
            <v>Yes</v>
          </cell>
          <cell r="I2621" t="str">
            <v>CS</v>
          </cell>
        </row>
        <row r="2622">
          <cell r="B2622">
            <v>202893</v>
          </cell>
          <cell r="C2622">
            <v>33625</v>
          </cell>
          <cell r="D2622" t="str">
            <v>OVEN BAKED POTATO CRISPS REG</v>
          </cell>
          <cell r="E2622" t="str">
            <v>LAYS</v>
          </cell>
          <cell r="F2622" t="str">
            <v>60/.875OZ</v>
          </cell>
          <cell r="G2622">
            <v>137</v>
          </cell>
          <cell r="H2622" t="str">
            <v>Yes</v>
          </cell>
          <cell r="I2622" t="str">
            <v>CS</v>
          </cell>
        </row>
        <row r="2623">
          <cell r="B2623">
            <v>202899</v>
          </cell>
          <cell r="C2623">
            <v>130005181000</v>
          </cell>
          <cell r="D2623" t="str">
            <v>HOT SAUCE SALSA DEL SOL</v>
          </cell>
          <cell r="E2623" t="str">
            <v>HEINZ</v>
          </cell>
          <cell r="F2623" t="str">
            <v>2/96OZ</v>
          </cell>
          <cell r="G2623">
            <v>3</v>
          </cell>
          <cell r="H2623" t="str">
            <v>Yes</v>
          </cell>
          <cell r="I2623" t="str">
            <v>CS</v>
          </cell>
        </row>
        <row r="2624">
          <cell r="B2624">
            <v>202902</v>
          </cell>
          <cell r="C2624" t="str">
            <v>SC8802/651942</v>
          </cell>
          <cell r="D2624" t="str">
            <v>CRACKER PRESIDENTS WG IW</v>
          </cell>
          <cell r="E2624" t="str">
            <v>DICK AND JANE</v>
          </cell>
          <cell r="F2624" t="str">
            <v>120/1OZ</v>
          </cell>
          <cell r="G2624">
            <v>15</v>
          </cell>
          <cell r="H2624" t="str">
            <v>Yes</v>
          </cell>
          <cell r="I2624" t="str">
            <v>CS</v>
          </cell>
        </row>
        <row r="2625">
          <cell r="B2625">
            <v>202903</v>
          </cell>
          <cell r="C2625" t="str">
            <v>547198/V411-25190</v>
          </cell>
          <cell r="D2625" t="str">
            <v>TACO SEASONING MIX RED SODIUM</v>
          </cell>
          <cell r="E2625" t="str">
            <v>KENT PRECISION FOOD GROUP</v>
          </cell>
          <cell r="F2625" t="str">
            <v>25LB</v>
          </cell>
          <cell r="G2625">
            <v>1</v>
          </cell>
          <cell r="H2625" t="str">
            <v>Yes</v>
          </cell>
          <cell r="I2625" t="str">
            <v>CS</v>
          </cell>
        </row>
        <row r="2626">
          <cell r="B2626">
            <v>202906</v>
          </cell>
          <cell r="C2626">
            <v>45977</v>
          </cell>
          <cell r="D2626" t="str">
            <v>WG CHOCOLATE CHIP OATMEAL BAR</v>
          </cell>
          <cell r="E2626" t="str">
            <v>BETTY CROCKER</v>
          </cell>
          <cell r="F2626" t="str">
            <v>144/1.24OZ</v>
          </cell>
          <cell r="G2626">
            <v>28</v>
          </cell>
          <cell r="H2626" t="str">
            <v>Yes</v>
          </cell>
          <cell r="I2626" t="str">
            <v>CS</v>
          </cell>
        </row>
        <row r="2627">
          <cell r="B2627">
            <v>202907</v>
          </cell>
          <cell r="C2627">
            <v>7160370022400</v>
          </cell>
          <cell r="D2627" t="str">
            <v>SYRUP MAPLE PACKET</v>
          </cell>
          <cell r="E2627" t="str">
            <v>AMERICANA</v>
          </cell>
          <cell r="F2627" t="str">
            <v>100/1OZ</v>
          </cell>
          <cell r="G2627">
            <v>0</v>
          </cell>
          <cell r="H2627" t="str">
            <v>Yes</v>
          </cell>
          <cell r="I2627" t="str">
            <v>CS</v>
          </cell>
        </row>
        <row r="2628">
          <cell r="B2628">
            <v>202908</v>
          </cell>
          <cell r="C2628">
            <v>2084</v>
          </cell>
          <cell r="D2628" t="str">
            <v>PONZU SAUCE - JUG</v>
          </cell>
          <cell r="E2628" t="str">
            <v>KIKKOMAN INTERNATIONAL</v>
          </cell>
          <cell r="F2628" t="str">
            <v>6/2QT</v>
          </cell>
          <cell r="G2628">
            <v>0</v>
          </cell>
          <cell r="H2628" t="str">
            <v>Yes</v>
          </cell>
          <cell r="I2628" t="str">
            <v>CS</v>
          </cell>
        </row>
        <row r="2629">
          <cell r="B2629">
            <v>202911</v>
          </cell>
          <cell r="C2629" t="str">
            <v>547205/V416-AN190</v>
          </cell>
          <cell r="D2629" t="str">
            <v>SLOPPY JOE MIX - RED. SODIUM</v>
          </cell>
          <cell r="E2629" t="str">
            <v>KENT PRECISION FOOD GROUP</v>
          </cell>
          <cell r="F2629" t="str">
            <v>6/11.44OZ</v>
          </cell>
          <cell r="G2629">
            <v>0</v>
          </cell>
          <cell r="H2629" t="str">
            <v>Yes</v>
          </cell>
          <cell r="I2629" t="str">
            <v>CS</v>
          </cell>
        </row>
        <row r="2630">
          <cell r="B2630">
            <v>202912</v>
          </cell>
          <cell r="C2630" t="str">
            <v>343150/385024</v>
          </cell>
          <cell r="D2630" t="str">
            <v>ALFREDO MIX</v>
          </cell>
          <cell r="E2630" t="str">
            <v>NESTLE PROFESSIONAL</v>
          </cell>
          <cell r="F2630" t="str">
            <v>8/1LB</v>
          </cell>
          <cell r="G2630">
            <v>0</v>
          </cell>
          <cell r="H2630" t="str">
            <v>Yes</v>
          </cell>
          <cell r="I2630" t="str">
            <v>CS</v>
          </cell>
        </row>
        <row r="2631">
          <cell r="B2631">
            <v>202913</v>
          </cell>
          <cell r="C2631" t="str">
            <v>549548/V419-AL190</v>
          </cell>
          <cell r="D2631" t="str">
            <v>SEASONING MIX MEXICAN RICE</v>
          </cell>
          <cell r="E2631" t="str">
            <v>KENT PRECISION FOOD GROUP</v>
          </cell>
          <cell r="F2631" t="str">
            <v>6/11OZ</v>
          </cell>
          <cell r="G2631">
            <v>76</v>
          </cell>
          <cell r="H2631" t="str">
            <v>No</v>
          </cell>
          <cell r="I2631" t="str">
            <v>CS</v>
          </cell>
        </row>
        <row r="2632">
          <cell r="B2632">
            <v>202915</v>
          </cell>
          <cell r="C2632">
            <v>130005060000</v>
          </cell>
          <cell r="D2632" t="str">
            <v>LIGHT MAYONNAISE DISPENSER</v>
          </cell>
          <cell r="E2632" t="str">
            <v>HEINZ</v>
          </cell>
          <cell r="F2632" t="str">
            <v>2/1.5GL</v>
          </cell>
          <cell r="G2632">
            <v>2</v>
          </cell>
          <cell r="H2632" t="str">
            <v>Yes</v>
          </cell>
          <cell r="I2632" t="str">
            <v>CS</v>
          </cell>
        </row>
        <row r="2633">
          <cell r="B2633">
            <v>202923</v>
          </cell>
          <cell r="C2633" t="str">
            <v>552678/74541</v>
          </cell>
          <cell r="D2633" t="str">
            <v>TFF HMESTL SEASND CROUTONS</v>
          </cell>
          <cell r="E2633" t="str">
            <v>SUGAR FOODS</v>
          </cell>
          <cell r="F2633" t="str">
            <v>4/2.5LB</v>
          </cell>
          <cell r="G2633">
            <v>34</v>
          </cell>
          <cell r="H2633" t="str">
            <v>Yes</v>
          </cell>
          <cell r="I2633" t="str">
            <v>CS</v>
          </cell>
        </row>
        <row r="2634">
          <cell r="B2634">
            <v>202924</v>
          </cell>
          <cell r="C2634" t="str">
            <v>552678/74541</v>
          </cell>
          <cell r="D2634" t="str">
            <v>TFF HMESTYLE SEASONED CROUTONS</v>
          </cell>
          <cell r="E2634" t="str">
            <v>SUGAR FOODS</v>
          </cell>
          <cell r="F2634" t="str">
            <v>2.5LB</v>
          </cell>
          <cell r="G2634">
            <v>0</v>
          </cell>
          <cell r="H2634" t="str">
            <v>Yes</v>
          </cell>
          <cell r="I2634" t="str">
            <v>BG</v>
          </cell>
        </row>
        <row r="2635">
          <cell r="B2635">
            <v>202925</v>
          </cell>
          <cell r="C2635" t="str">
            <v>547204/V415-AN190</v>
          </cell>
          <cell r="D2635" t="str">
            <v>RS SPAGHETTI &amp; PIZZA SAUCE MIX</v>
          </cell>
          <cell r="E2635" t="str">
            <v>KENT PRECISION FOOD GROUP</v>
          </cell>
          <cell r="F2635" t="str">
            <v>6/11.25OZ</v>
          </cell>
          <cell r="G2635">
            <v>0</v>
          </cell>
          <cell r="H2635" t="str">
            <v>Yes</v>
          </cell>
          <cell r="I2635" t="str">
            <v>CS</v>
          </cell>
        </row>
        <row r="2636">
          <cell r="B2636">
            <v>202929</v>
          </cell>
          <cell r="C2636" t="str">
            <v>552662/74534</v>
          </cell>
          <cell r="D2636" t="str">
            <v>SEASONED CUBE CROUTON TFF</v>
          </cell>
          <cell r="E2636" t="str">
            <v>SUGAR FOODS</v>
          </cell>
          <cell r="F2636" t="str">
            <v>4/2.5LB</v>
          </cell>
          <cell r="G2636">
            <v>0</v>
          </cell>
          <cell r="H2636" t="str">
            <v>Yes</v>
          </cell>
          <cell r="I2636" t="str">
            <v>CS</v>
          </cell>
        </row>
        <row r="2637">
          <cell r="B2637">
            <v>202930</v>
          </cell>
          <cell r="C2637">
            <v>876840041500</v>
          </cell>
          <cell r="D2637" t="str">
            <v>100% ALL NATURAL BERRY JUICE</v>
          </cell>
          <cell r="E2637" t="str">
            <v>CAPRI SUN</v>
          </cell>
          <cell r="F2637" t="str">
            <v>40/6OZ</v>
          </cell>
          <cell r="G2637">
            <v>3</v>
          </cell>
          <cell r="H2637" t="str">
            <v>Yes</v>
          </cell>
          <cell r="I2637" t="str">
            <v>CS</v>
          </cell>
        </row>
        <row r="2638">
          <cell r="B2638">
            <v>202932</v>
          </cell>
          <cell r="C2638">
            <v>876840039500</v>
          </cell>
          <cell r="D2638" t="str">
            <v>100% ALL NATURAL APPLE JUICE</v>
          </cell>
          <cell r="E2638" t="str">
            <v>CAPRI SUN</v>
          </cell>
          <cell r="F2638" t="str">
            <v>40/6OZ</v>
          </cell>
          <cell r="G2638">
            <v>60</v>
          </cell>
          <cell r="H2638" t="str">
            <v>Yes</v>
          </cell>
          <cell r="I2638" t="str">
            <v>CS</v>
          </cell>
        </row>
        <row r="2639">
          <cell r="B2639">
            <v>202937</v>
          </cell>
          <cell r="C2639">
            <v>770100</v>
          </cell>
          <cell r="D2639" t="str">
            <v>WG SUNRISE BITES MAPLE</v>
          </cell>
          <cell r="E2639" t="str">
            <v>MJM MARKETING</v>
          </cell>
          <cell r="F2639" t="str">
            <v>100/2OZ</v>
          </cell>
          <cell r="G2639">
            <v>520</v>
          </cell>
          <cell r="H2639" t="str">
            <v>Yes</v>
          </cell>
          <cell r="I2639" t="str">
            <v>CS</v>
          </cell>
        </row>
        <row r="2640">
          <cell r="B2640">
            <v>202947</v>
          </cell>
          <cell r="C2640" t="str">
            <v>511721/12141</v>
          </cell>
          <cell r="D2640" t="str">
            <v>BEEF &amp; GRAVY BABY FOOD</v>
          </cell>
          <cell r="E2640" t="str">
            <v>GERBER 2ND FOODS</v>
          </cell>
          <cell r="F2640" t="str">
            <v>12/2.5OZ</v>
          </cell>
          <cell r="G2640">
            <v>0</v>
          </cell>
          <cell r="H2640" t="str">
            <v>Yes</v>
          </cell>
          <cell r="I2640" t="str">
            <v>CS</v>
          </cell>
        </row>
        <row r="2641">
          <cell r="B2641">
            <v>202948</v>
          </cell>
          <cell r="C2641" t="str">
            <v>511722/12127</v>
          </cell>
          <cell r="D2641" t="str">
            <v>CHICKEN &amp; GRVY PUREE BABY FOOD</v>
          </cell>
          <cell r="E2641" t="str">
            <v>GERBER 2ND FOODS</v>
          </cell>
          <cell r="F2641" t="str">
            <v>12/2.5OZ</v>
          </cell>
          <cell r="G2641">
            <v>13</v>
          </cell>
          <cell r="H2641" t="str">
            <v>Yes</v>
          </cell>
          <cell r="I2641" t="str">
            <v>CS</v>
          </cell>
        </row>
        <row r="2642">
          <cell r="B2642">
            <v>202951</v>
          </cell>
          <cell r="C2642" t="str">
            <v>392468/79391</v>
          </cell>
          <cell r="D2642" t="str">
            <v>INSTANT DECAF COFFEE</v>
          </cell>
          <cell r="E2642" t="str">
            <v>SANKA</v>
          </cell>
          <cell r="F2642" t="str">
            <v>12/8OZ</v>
          </cell>
          <cell r="G2642">
            <v>0</v>
          </cell>
          <cell r="H2642" t="str">
            <v>Yes</v>
          </cell>
          <cell r="I2642" t="str">
            <v>CS</v>
          </cell>
        </row>
        <row r="2643">
          <cell r="B2643">
            <v>202956</v>
          </cell>
          <cell r="C2643">
            <v>130005133000</v>
          </cell>
          <cell r="D2643" t="str">
            <v>SINGLE SERVE KETCHUP PACKET</v>
          </cell>
          <cell r="E2643" t="str">
            <v>HEINZ</v>
          </cell>
          <cell r="F2643" t="str">
            <v>500/11GM</v>
          </cell>
          <cell r="G2643">
            <v>0</v>
          </cell>
          <cell r="H2643" t="str">
            <v>Yes</v>
          </cell>
          <cell r="I2643" t="str">
            <v>CS</v>
          </cell>
        </row>
        <row r="2644">
          <cell r="B2644">
            <v>202966</v>
          </cell>
          <cell r="C2644" t="str">
            <v>121968/4800007087</v>
          </cell>
          <cell r="D2644" t="str">
            <v>CHUNK LIGHT TUNA IN WATER</v>
          </cell>
          <cell r="E2644" t="str">
            <v>CHICKEN OF THE SEA INTERNATIONAL</v>
          </cell>
          <cell r="F2644" t="str">
            <v>6/66.5OZ</v>
          </cell>
          <cell r="G2644">
            <v>2</v>
          </cell>
          <cell r="H2644" t="str">
            <v>Yes</v>
          </cell>
          <cell r="I2644" t="str">
            <v>CS</v>
          </cell>
        </row>
        <row r="2645">
          <cell r="B2645">
            <v>202968</v>
          </cell>
          <cell r="C2645" t="str">
            <v>38000-59779</v>
          </cell>
          <cell r="D2645" t="str">
            <v>APPLE CINN NUTRIGRAIN BAR IW</v>
          </cell>
          <cell r="E2645" t="str">
            <v>KELLOGGS</v>
          </cell>
          <cell r="F2645" t="str">
            <v>96/1.55OZ</v>
          </cell>
          <cell r="G2645">
            <v>518</v>
          </cell>
          <cell r="H2645" t="str">
            <v>Yes</v>
          </cell>
          <cell r="I2645" t="str">
            <v>CS</v>
          </cell>
        </row>
        <row r="2646">
          <cell r="B2646">
            <v>202969</v>
          </cell>
          <cell r="C2646">
            <v>31441</v>
          </cell>
          <cell r="D2646" t="str">
            <v>MAPLE BROWN CHEWY GRANOLA BAR</v>
          </cell>
          <cell r="E2646" t="str">
            <v>QUAKER</v>
          </cell>
          <cell r="F2646" t="str">
            <v>125/1.27OZ</v>
          </cell>
          <cell r="G2646">
            <v>10</v>
          </cell>
          <cell r="H2646" t="str">
            <v>Yes</v>
          </cell>
          <cell r="I2646" t="str">
            <v>CS</v>
          </cell>
        </row>
        <row r="2647">
          <cell r="B2647">
            <v>202970</v>
          </cell>
          <cell r="C2647" t="str">
            <v>378635/12111</v>
          </cell>
          <cell r="D2647" t="str">
            <v>RICE BROWN WG</v>
          </cell>
          <cell r="E2647" t="str">
            <v>UNCLE BENS</v>
          </cell>
          <cell r="F2647" t="str">
            <v>25LB</v>
          </cell>
          <cell r="G2647">
            <v>95</v>
          </cell>
          <cell r="H2647" t="str">
            <v>Yes</v>
          </cell>
          <cell r="I2647" t="str">
            <v>SK</v>
          </cell>
        </row>
        <row r="2648">
          <cell r="B2648">
            <v>202971</v>
          </cell>
          <cell r="C2648" t="str">
            <v>38000-59772</v>
          </cell>
          <cell r="D2648" t="str">
            <v>NUTRIGRAIN STRAWBERRY BAR IW</v>
          </cell>
          <cell r="E2648" t="str">
            <v>KELLOGGS</v>
          </cell>
          <cell r="F2648" t="str">
            <v>96/1.55OZ</v>
          </cell>
          <cell r="G2648">
            <v>687</v>
          </cell>
          <cell r="H2648" t="str">
            <v>Yes</v>
          </cell>
          <cell r="I2648" t="str">
            <v>CS</v>
          </cell>
        </row>
        <row r="2649">
          <cell r="B2649">
            <v>202973</v>
          </cell>
          <cell r="C2649">
            <v>56075</v>
          </cell>
          <cell r="D2649" t="str">
            <v>WG STRWBRY SPORTS GRHM CRCKRS</v>
          </cell>
          <cell r="E2649" t="str">
            <v>J &amp; J SNACK FOODS</v>
          </cell>
          <cell r="F2649" t="str">
            <v>200/1OZ</v>
          </cell>
          <cell r="G2649">
            <v>0</v>
          </cell>
          <cell r="H2649" t="str">
            <v>Yes</v>
          </cell>
          <cell r="I2649" t="str">
            <v>CS</v>
          </cell>
        </row>
        <row r="2650">
          <cell r="B2650">
            <v>202976</v>
          </cell>
          <cell r="C2650">
            <v>77009</v>
          </cell>
          <cell r="D2650" t="str">
            <v>YELLOW ROUND TORTILLA CHIPS IW</v>
          </cell>
          <cell r="E2650" t="str">
            <v>LA TAPATIA</v>
          </cell>
          <cell r="F2650" t="str">
            <v>100/2OZ</v>
          </cell>
          <cell r="G2650">
            <v>889</v>
          </cell>
          <cell r="H2650" t="str">
            <v>Yes</v>
          </cell>
          <cell r="I2650" t="str">
            <v>CS</v>
          </cell>
        </row>
        <row r="2651">
          <cell r="B2651">
            <v>202988</v>
          </cell>
          <cell r="C2651" t="str">
            <v>PHSC8ECD</v>
          </cell>
          <cell r="D2651" t="str">
            <v>8 OZ PAPER SOUP CUP</v>
          </cell>
          <cell r="E2651" t="str">
            <v>PACTIV</v>
          </cell>
          <cell r="F2651" t="str">
            <v>20/25CT</v>
          </cell>
          <cell r="G2651">
            <v>80</v>
          </cell>
          <cell r="H2651" t="str">
            <v>Yes</v>
          </cell>
          <cell r="I2651" t="str">
            <v>CS</v>
          </cell>
        </row>
        <row r="2652">
          <cell r="B2652">
            <v>202990</v>
          </cell>
          <cell r="C2652">
            <v>56073</v>
          </cell>
          <cell r="D2652" t="str">
            <v>WG VANILLA DOT GRAHAMS CRCKRS</v>
          </cell>
          <cell r="E2652" t="str">
            <v>J &amp; J SNACK FOODS</v>
          </cell>
          <cell r="F2652" t="str">
            <v>200/1OZ</v>
          </cell>
          <cell r="G2652">
            <v>34</v>
          </cell>
          <cell r="H2652" t="str">
            <v>Yes</v>
          </cell>
          <cell r="I2652" t="str">
            <v>CS</v>
          </cell>
        </row>
        <row r="2653">
          <cell r="B2653">
            <v>202995</v>
          </cell>
          <cell r="C2653">
            <v>29135</v>
          </cell>
          <cell r="D2653" t="str">
            <v>WHITE TORTILLA CHIPS UNSALTED</v>
          </cell>
          <cell r="E2653" t="str">
            <v>MISSION FOODS</v>
          </cell>
          <cell r="F2653" t="str">
            <v>1/12 LB</v>
          </cell>
          <cell r="G2653">
            <v>0</v>
          </cell>
          <cell r="H2653" t="str">
            <v>Yes</v>
          </cell>
          <cell r="I2653" t="str">
            <v>CS</v>
          </cell>
        </row>
        <row r="2654">
          <cell r="B2654">
            <v>203000</v>
          </cell>
          <cell r="C2654">
            <v>947130</v>
          </cell>
          <cell r="D2654" t="str">
            <v>1% WHITE MILK</v>
          </cell>
          <cell r="E2654" t="str">
            <v>GOSSNER</v>
          </cell>
          <cell r="F2654" t="str">
            <v>27/8OZ</v>
          </cell>
          <cell r="G2654">
            <v>1743</v>
          </cell>
          <cell r="H2654" t="str">
            <v>Yes</v>
          </cell>
          <cell r="I2654" t="str">
            <v>CS</v>
          </cell>
        </row>
        <row r="2655">
          <cell r="B2655">
            <v>203002</v>
          </cell>
          <cell r="C2655" t="str">
            <v>543837/45533</v>
          </cell>
          <cell r="D2655" t="str">
            <v>RICE ASIAN STYLE BROWN WG</v>
          </cell>
          <cell r="E2655" t="str">
            <v>UNCLE BENS</v>
          </cell>
          <cell r="F2655" t="str">
            <v>6/25.6OZ</v>
          </cell>
          <cell r="G2655">
            <v>0</v>
          </cell>
          <cell r="H2655" t="str">
            <v>Yes</v>
          </cell>
          <cell r="I2655" t="str">
            <v>CS</v>
          </cell>
        </row>
        <row r="2656">
          <cell r="B2656">
            <v>203003</v>
          </cell>
          <cell r="C2656" t="str">
            <v>16000-27111-8</v>
          </cell>
          <cell r="D2656" t="str">
            <v>OATS &amp; HONEY GRANOLA CEREAL</v>
          </cell>
          <cell r="E2656" t="str">
            <v>NATURE VALLEY</v>
          </cell>
          <cell r="F2656" t="str">
            <v>4/50OZ</v>
          </cell>
          <cell r="G2656">
            <v>133</v>
          </cell>
          <cell r="H2656" t="str">
            <v>Yes</v>
          </cell>
          <cell r="I2656" t="str">
            <v>CS</v>
          </cell>
        </row>
        <row r="2657">
          <cell r="B2657">
            <v>203004</v>
          </cell>
          <cell r="C2657">
            <v>270144</v>
          </cell>
          <cell r="D2657" t="str">
            <v>LOW SODIUM TERIYAKI SAUCE</v>
          </cell>
          <cell r="E2657" t="str">
            <v>FELBRO</v>
          </cell>
          <cell r="F2657" t="str">
            <v>4/1 GAL</v>
          </cell>
          <cell r="G2657">
            <v>0</v>
          </cell>
          <cell r="H2657" t="str">
            <v>Yes</v>
          </cell>
          <cell r="I2657" t="str">
            <v>CS</v>
          </cell>
        </row>
        <row r="2658">
          <cell r="B2658">
            <v>203005</v>
          </cell>
          <cell r="C2658">
            <v>3520026225</v>
          </cell>
          <cell r="D2658" t="str">
            <v>PARBOILED BROWN RICE</v>
          </cell>
          <cell r="E2658" t="str">
            <v>RICELAND</v>
          </cell>
          <cell r="F2658" t="str">
            <v>25LB</v>
          </cell>
          <cell r="G2658">
            <v>298</v>
          </cell>
          <cell r="H2658" t="str">
            <v>Yes</v>
          </cell>
          <cell r="I2658" t="str">
            <v>SK</v>
          </cell>
        </row>
        <row r="2659">
          <cell r="B2659">
            <v>203007</v>
          </cell>
          <cell r="C2659">
            <v>77010</v>
          </cell>
          <cell r="D2659" t="str">
            <v>YELLOW ROUND TORTILLA CHIPS IW</v>
          </cell>
          <cell r="E2659" t="str">
            <v>LA TAPATIA</v>
          </cell>
          <cell r="F2659" t="str">
            <v>160/1OZ</v>
          </cell>
          <cell r="G2659">
            <v>20</v>
          </cell>
          <cell r="H2659" t="str">
            <v>Yes</v>
          </cell>
          <cell r="I2659" t="str">
            <v>CS</v>
          </cell>
        </row>
        <row r="2660">
          <cell r="B2660">
            <v>203009</v>
          </cell>
          <cell r="C2660">
            <v>886802</v>
          </cell>
          <cell r="D2660" t="str">
            <v>10" WHOLE WHEAT TORTILLA</v>
          </cell>
          <cell r="E2660" t="str">
            <v>LA TAPATIA</v>
          </cell>
          <cell r="F2660" t="str">
            <v>18/10CT</v>
          </cell>
          <cell r="G2660">
            <v>29</v>
          </cell>
          <cell r="H2660" t="str">
            <v>Yes</v>
          </cell>
          <cell r="I2660" t="str">
            <v>CS</v>
          </cell>
        </row>
        <row r="2661">
          <cell r="B2661">
            <v>203010</v>
          </cell>
          <cell r="C2661" t="str">
            <v>564313/04658</v>
          </cell>
          <cell r="D2661" t="str">
            <v>ORIGINAL GROUND DECAF COFFEE</v>
          </cell>
          <cell r="E2661" t="str">
            <v>MAXWELL HOUSE</v>
          </cell>
          <cell r="F2661" t="str">
            <v>6/29.3OZ</v>
          </cell>
          <cell r="G2661">
            <v>0</v>
          </cell>
          <cell r="H2661" t="str">
            <v>Yes</v>
          </cell>
          <cell r="I2661" t="str">
            <v>CS</v>
          </cell>
        </row>
        <row r="2662">
          <cell r="B2662">
            <v>203011</v>
          </cell>
          <cell r="C2662">
            <v>37854</v>
          </cell>
          <cell r="D2662" t="str">
            <v>OATS &amp; HONEY PARFAIT GRANOLA</v>
          </cell>
          <cell r="E2662" t="str">
            <v>NATURE VALLEY</v>
          </cell>
          <cell r="F2662" t="str">
            <v>4/50OZ</v>
          </cell>
          <cell r="G2662">
            <v>0</v>
          </cell>
          <cell r="H2662" t="str">
            <v>Yes</v>
          </cell>
          <cell r="I2662" t="str">
            <v>CS</v>
          </cell>
        </row>
        <row r="2663">
          <cell r="B2663">
            <v>203012</v>
          </cell>
          <cell r="C2663" t="str">
            <v>18200191/R7N-00055</v>
          </cell>
          <cell r="D2663" t="str">
            <v>7OZ JAZZ WAXED PAPER COLD CUP</v>
          </cell>
          <cell r="E2663" t="str">
            <v>SWEETHEART</v>
          </cell>
          <cell r="F2663" t="str">
            <v>2000CT</v>
          </cell>
          <cell r="G2663">
            <v>0</v>
          </cell>
          <cell r="H2663" t="str">
            <v>Yes</v>
          </cell>
          <cell r="I2663" t="str">
            <v>CS</v>
          </cell>
        </row>
        <row r="2664">
          <cell r="B2664">
            <v>203013</v>
          </cell>
          <cell r="C2664" t="str">
            <v>306080/2150080607</v>
          </cell>
          <cell r="D2664" t="str">
            <v>SALT FREE 17 SEASONING</v>
          </cell>
          <cell r="E2664" t="str">
            <v>LAWRYS</v>
          </cell>
          <cell r="F2664" t="str">
            <v>6/10OZ</v>
          </cell>
          <cell r="G2664">
            <v>0</v>
          </cell>
          <cell r="H2664" t="str">
            <v>Yes</v>
          </cell>
          <cell r="I2664" t="str">
            <v>CS</v>
          </cell>
        </row>
        <row r="2665">
          <cell r="B2665">
            <v>203017</v>
          </cell>
          <cell r="C2665">
            <v>402001</v>
          </cell>
          <cell r="D2665" t="str">
            <v>WG CHOCOLATE BEAR GRAHAMS</v>
          </cell>
          <cell r="E2665" t="str">
            <v>MJM MARKETING</v>
          </cell>
          <cell r="F2665" t="str">
            <v>300/1OZ</v>
          </cell>
          <cell r="G2665">
            <v>1015</v>
          </cell>
          <cell r="H2665" t="str">
            <v>Yes</v>
          </cell>
          <cell r="I2665" t="str">
            <v>CS</v>
          </cell>
        </row>
        <row r="2666">
          <cell r="B2666">
            <v>203018</v>
          </cell>
          <cell r="C2666">
            <v>403001</v>
          </cell>
          <cell r="D2666" t="str">
            <v>WG APPLE CINNAMON BEAR GRAHAMS</v>
          </cell>
          <cell r="E2666" t="str">
            <v>MJM MARKETING</v>
          </cell>
          <cell r="F2666" t="str">
            <v>300/1OZ</v>
          </cell>
          <cell r="G2666">
            <v>342</v>
          </cell>
          <cell r="H2666" t="str">
            <v>Yes</v>
          </cell>
          <cell r="I2666" t="str">
            <v>CS</v>
          </cell>
        </row>
        <row r="2667">
          <cell r="B2667">
            <v>203019</v>
          </cell>
          <cell r="C2667">
            <v>404001</v>
          </cell>
          <cell r="D2667" t="str">
            <v>WG VANILLA BEAR GRAHAMS</v>
          </cell>
          <cell r="E2667" t="str">
            <v>MJM MARKETING</v>
          </cell>
          <cell r="F2667" t="str">
            <v>300/1OZ</v>
          </cell>
          <cell r="G2667">
            <v>503</v>
          </cell>
          <cell r="H2667" t="str">
            <v>Yes</v>
          </cell>
          <cell r="I2667" t="str">
            <v>CS</v>
          </cell>
        </row>
        <row r="2668">
          <cell r="B2668">
            <v>203020</v>
          </cell>
          <cell r="C2668">
            <v>405001</v>
          </cell>
          <cell r="D2668" t="str">
            <v>WG STRAWBERRY WAFFLE GRAHAMS</v>
          </cell>
          <cell r="E2668" t="str">
            <v>MJM MARKETING</v>
          </cell>
          <cell r="F2668" t="str">
            <v>300/1OZ</v>
          </cell>
          <cell r="G2668">
            <v>275</v>
          </cell>
          <cell r="H2668" t="str">
            <v>Yes</v>
          </cell>
          <cell r="I2668" t="str">
            <v>CS</v>
          </cell>
        </row>
        <row r="2669">
          <cell r="B2669">
            <v>203023</v>
          </cell>
          <cell r="C2669">
            <v>11965</v>
          </cell>
          <cell r="D2669" t="str">
            <v>KIX BULKPACK CEREAL</v>
          </cell>
          <cell r="E2669" t="str">
            <v>GENERAL MILLS</v>
          </cell>
          <cell r="F2669" t="str">
            <v>4/25 OZ</v>
          </cell>
          <cell r="G2669">
            <v>0</v>
          </cell>
          <cell r="H2669" t="str">
            <v>Yes</v>
          </cell>
          <cell r="I2669" t="str">
            <v>CS</v>
          </cell>
        </row>
        <row r="2670">
          <cell r="B2670">
            <v>203024</v>
          </cell>
          <cell r="C2670" t="str">
            <v>L15561</v>
          </cell>
          <cell r="D2670" t="str">
            <v>PS LID FOR 8 12 16 OZ SOUP CUP</v>
          </cell>
          <cell r="E2670" t="str">
            <v>PACTIV</v>
          </cell>
          <cell r="F2670" t="str">
            <v>1000CT</v>
          </cell>
          <cell r="G2670">
            <v>18</v>
          </cell>
          <cell r="H2670" t="str">
            <v>No</v>
          </cell>
          <cell r="I2670" t="str">
            <v>CS</v>
          </cell>
        </row>
        <row r="2671">
          <cell r="B2671">
            <v>203026</v>
          </cell>
          <cell r="C2671">
            <v>39085</v>
          </cell>
          <cell r="D2671" t="str">
            <v>JUNGLE CRACKERS 51% WG</v>
          </cell>
          <cell r="E2671" t="str">
            <v>J &amp; J SNACK FOODS</v>
          </cell>
          <cell r="F2671" t="str">
            <v>200/1 OZ</v>
          </cell>
          <cell r="G2671">
            <v>439</v>
          </cell>
          <cell r="H2671" t="str">
            <v>Yes</v>
          </cell>
          <cell r="I2671" t="str">
            <v>CS</v>
          </cell>
        </row>
        <row r="2672">
          <cell r="B2672">
            <v>203029</v>
          </cell>
          <cell r="C2672">
            <v>950010</v>
          </cell>
          <cell r="D2672" t="str">
            <v>FAT FREE CHOCOLATE MILK</v>
          </cell>
          <cell r="E2672" t="str">
            <v>GOSSNER</v>
          </cell>
          <cell r="F2672" t="str">
            <v>27/8 OZ</v>
          </cell>
          <cell r="G2672">
            <v>5</v>
          </cell>
          <cell r="H2672" t="str">
            <v>Yes</v>
          </cell>
          <cell r="I2672" t="str">
            <v>CS</v>
          </cell>
        </row>
        <row r="2673">
          <cell r="B2673">
            <v>203031</v>
          </cell>
          <cell r="C2673" t="str">
            <v>458577/404816</v>
          </cell>
          <cell r="D2673" t="str">
            <v>LIGHT BROWN SUGAR</v>
          </cell>
          <cell r="E2673" t="str">
            <v>C&amp;H SUGAR</v>
          </cell>
          <cell r="F2673" t="str">
            <v>24/1 LB</v>
          </cell>
          <cell r="G2673">
            <v>11</v>
          </cell>
          <cell r="H2673" t="str">
            <v>Yes</v>
          </cell>
          <cell r="I2673" t="str">
            <v>CS</v>
          </cell>
        </row>
        <row r="2674">
          <cell r="B2674">
            <v>203034</v>
          </cell>
          <cell r="C2674" t="str">
            <v>382850/12730291170</v>
          </cell>
          <cell r="D2674" t="str">
            <v>SLICED PEPPERONCINI</v>
          </cell>
          <cell r="E2674" t="str">
            <v>BAY VALLEY FOODS</v>
          </cell>
          <cell r="F2674" t="str">
            <v>4/1 GAL</v>
          </cell>
          <cell r="G2674">
            <v>4</v>
          </cell>
          <cell r="H2674" t="str">
            <v>Yes</v>
          </cell>
          <cell r="I2674" t="str">
            <v>CS</v>
          </cell>
        </row>
        <row r="2675">
          <cell r="B2675">
            <v>203036</v>
          </cell>
          <cell r="C2675" t="str">
            <v>68274-46333 (73497)</v>
          </cell>
          <cell r="D2675" t="str">
            <v>PURIFIED WATER</v>
          </cell>
          <cell r="E2675" t="str">
            <v>PURE LIFE</v>
          </cell>
          <cell r="F2675" t="str">
            <v>6/1 GAL</v>
          </cell>
          <cell r="G2675">
            <v>17</v>
          </cell>
          <cell r="H2675" t="str">
            <v>Yes</v>
          </cell>
          <cell r="I2675" t="str">
            <v>CS</v>
          </cell>
        </row>
        <row r="2676">
          <cell r="B2676">
            <v>203038</v>
          </cell>
          <cell r="C2676" t="str">
            <v>12952/366874</v>
          </cell>
          <cell r="D2676" t="str">
            <v>DICED POTATOES</v>
          </cell>
          <cell r="E2676" t="str">
            <v>BASIC AMERICAN</v>
          </cell>
          <cell r="F2676" t="str">
            <v>6/2.5LB</v>
          </cell>
          <cell r="G2676">
            <v>0</v>
          </cell>
          <cell r="H2676" t="str">
            <v>Yes</v>
          </cell>
          <cell r="I2676" t="str">
            <v>CS</v>
          </cell>
        </row>
        <row r="2677">
          <cell r="B2677">
            <v>203039</v>
          </cell>
          <cell r="C2677">
            <v>20696</v>
          </cell>
          <cell r="D2677" t="str">
            <v>INSTANT POTATO FLAKES</v>
          </cell>
          <cell r="E2677" t="str">
            <v>BASIC AMERICAN</v>
          </cell>
          <cell r="F2677" t="str">
            <v>40LB</v>
          </cell>
          <cell r="G2677">
            <v>0</v>
          </cell>
          <cell r="H2677" t="str">
            <v>Yes</v>
          </cell>
          <cell r="I2677" t="str">
            <v>CS</v>
          </cell>
        </row>
        <row r="2678">
          <cell r="B2678">
            <v>203040</v>
          </cell>
          <cell r="C2678" t="str">
            <v>547608/09796</v>
          </cell>
          <cell r="D2678" t="str">
            <v>GRANOLA IW</v>
          </cell>
          <cell r="E2678" t="str">
            <v>FIELDSTONE</v>
          </cell>
          <cell r="F2678" t="str">
            <v>100/2OZ</v>
          </cell>
          <cell r="G2678">
            <v>383</v>
          </cell>
          <cell r="H2678" t="str">
            <v>Yes</v>
          </cell>
          <cell r="I2678" t="str">
            <v>CS</v>
          </cell>
        </row>
        <row r="2679">
          <cell r="B2679">
            <v>203041</v>
          </cell>
          <cell r="C2679" t="str">
            <v>547610/09799</v>
          </cell>
          <cell r="D2679" t="str">
            <v>GRANOLA CEREAL BULK</v>
          </cell>
          <cell r="E2679" t="str">
            <v>FIELDSTONE</v>
          </cell>
          <cell r="F2679" t="str">
            <v>4/50 OZ</v>
          </cell>
          <cell r="G2679">
            <v>23</v>
          </cell>
          <cell r="H2679" t="str">
            <v>Yes</v>
          </cell>
          <cell r="I2679" t="str">
            <v>CS</v>
          </cell>
        </row>
        <row r="2680">
          <cell r="B2680">
            <v>203042</v>
          </cell>
          <cell r="C2680" t="str">
            <v>552151/09825</v>
          </cell>
          <cell r="D2680" t="str">
            <v>STRAWBERRY DELIGHTS IW</v>
          </cell>
          <cell r="E2680" t="str">
            <v>FIELDSTONE</v>
          </cell>
          <cell r="F2680" t="str">
            <v>128/1.41OZ</v>
          </cell>
          <cell r="G2680">
            <v>0</v>
          </cell>
          <cell r="H2680" t="str">
            <v>Yes</v>
          </cell>
          <cell r="I2680" t="str">
            <v>CS</v>
          </cell>
        </row>
        <row r="2681">
          <cell r="B2681">
            <v>203043</v>
          </cell>
          <cell r="C2681">
            <v>557002</v>
          </cell>
          <cell r="D2681" t="str">
            <v>6" TACO SHELLS</v>
          </cell>
          <cell r="E2681" t="str">
            <v>LA TAPATIA</v>
          </cell>
          <cell r="F2681" t="str">
            <v>200CT</v>
          </cell>
          <cell r="G2681">
            <v>0</v>
          </cell>
          <cell r="H2681" t="str">
            <v>Yes</v>
          </cell>
          <cell r="I2681" t="str">
            <v>CS</v>
          </cell>
        </row>
        <row r="2682">
          <cell r="B2682">
            <v>203044</v>
          </cell>
          <cell r="C2682">
            <v>83984</v>
          </cell>
          <cell r="D2682" t="str">
            <v>RANCH DRESSING CUPS</v>
          </cell>
          <cell r="E2682" t="str">
            <v>MARZETTI COMPANY</v>
          </cell>
          <cell r="F2682" t="str">
            <v>120/1OZ</v>
          </cell>
          <cell r="G2682">
            <v>304</v>
          </cell>
          <cell r="H2682" t="str">
            <v>Yes</v>
          </cell>
          <cell r="I2682" t="str">
            <v>CS</v>
          </cell>
        </row>
        <row r="2683">
          <cell r="B2683">
            <v>203053</v>
          </cell>
          <cell r="C2683">
            <v>512120</v>
          </cell>
          <cell r="D2683" t="str">
            <v>WG TORTILLA STRIPS</v>
          </cell>
          <cell r="E2683" t="str">
            <v>ROMEROS</v>
          </cell>
          <cell r="F2683" t="str">
            <v>12/1LB</v>
          </cell>
          <cell r="G2683">
            <v>0</v>
          </cell>
          <cell r="H2683" t="str">
            <v>Yes</v>
          </cell>
          <cell r="I2683" t="str">
            <v>CS</v>
          </cell>
        </row>
        <row r="2684">
          <cell r="B2684">
            <v>203060</v>
          </cell>
          <cell r="C2684" t="str">
            <v>582717/383479</v>
          </cell>
          <cell r="D2684" t="str">
            <v>CLASSIC HUMMUS</v>
          </cell>
          <cell r="E2684" t="str">
            <v>KRONOS</v>
          </cell>
          <cell r="F2684" t="str">
            <v>48/2OZ</v>
          </cell>
          <cell r="G2684">
            <v>16</v>
          </cell>
          <cell r="H2684" t="str">
            <v>Yes</v>
          </cell>
          <cell r="I2684" t="str">
            <v>CS</v>
          </cell>
        </row>
        <row r="2685">
          <cell r="B2685">
            <v>203065</v>
          </cell>
          <cell r="C2685" t="str">
            <v>7F1016</v>
          </cell>
          <cell r="D2685" t="str">
            <v>10X16 FLAT POLY BAG 1 MIL CLR</v>
          </cell>
          <cell r="E2685" t="str">
            <v>PAPERCRAFT</v>
          </cell>
          <cell r="F2685" t="str">
            <v>1000CT</v>
          </cell>
          <cell r="G2685">
            <v>0</v>
          </cell>
          <cell r="H2685" t="str">
            <v>Yes</v>
          </cell>
          <cell r="I2685" t="str">
            <v>CS</v>
          </cell>
        </row>
        <row r="2686">
          <cell r="B2686">
            <v>203070</v>
          </cell>
          <cell r="C2686" t="str">
            <v>24023TPF</v>
          </cell>
          <cell r="D2686" t="str">
            <v>JUICE FRUITBLS TROPICAL TWIST</v>
          </cell>
          <cell r="E2686" t="str">
            <v>APPLE AND EVE</v>
          </cell>
          <cell r="F2686" t="str">
            <v>40/4.23OZ</v>
          </cell>
          <cell r="G2686">
            <v>3107</v>
          </cell>
          <cell r="H2686" t="str">
            <v>Yes</v>
          </cell>
          <cell r="I2686" t="str">
            <v>CS</v>
          </cell>
        </row>
        <row r="2687">
          <cell r="B2687">
            <v>203072</v>
          </cell>
          <cell r="C2687" t="str">
            <v>538200/001745</v>
          </cell>
          <cell r="D2687" t="str">
            <v>LOW SOD DARK RED KIDNEY BEANS</v>
          </cell>
          <cell r="E2687" t="str">
            <v>BUSH BROS</v>
          </cell>
          <cell r="F2687" t="str">
            <v>6/111 OZ</v>
          </cell>
          <cell r="G2687">
            <v>28</v>
          </cell>
          <cell r="H2687" t="str">
            <v>Yes</v>
          </cell>
          <cell r="I2687" t="str">
            <v>CS</v>
          </cell>
        </row>
        <row r="2688">
          <cell r="B2688">
            <v>203084</v>
          </cell>
          <cell r="C2688">
            <v>57071</v>
          </cell>
          <cell r="D2688" t="str">
            <v>WG ABC CINNAMON SNACKS</v>
          </cell>
          <cell r="E2688" t="str">
            <v>SMART FOODS</v>
          </cell>
          <cell r="F2688" t="str">
            <v>200/1 OZ</v>
          </cell>
          <cell r="G2688">
            <v>4</v>
          </cell>
          <cell r="H2688" t="str">
            <v>Yes</v>
          </cell>
          <cell r="I2688" t="str">
            <v>CS</v>
          </cell>
        </row>
        <row r="2689">
          <cell r="B2689">
            <v>203085</v>
          </cell>
          <cell r="C2689" t="str">
            <v>57445/570601</v>
          </cell>
          <cell r="D2689" t="str">
            <v>ORIG SCENT DISH SOAP</v>
          </cell>
          <cell r="E2689" t="str">
            <v>DAWN</v>
          </cell>
          <cell r="F2689" t="str">
            <v>4/1 GAL</v>
          </cell>
          <cell r="G2689">
            <v>27</v>
          </cell>
          <cell r="H2689" t="str">
            <v>Yes</v>
          </cell>
          <cell r="I2689" t="str">
            <v>CS</v>
          </cell>
        </row>
        <row r="2690">
          <cell r="B2690">
            <v>203087</v>
          </cell>
          <cell r="C2690" t="str">
            <v>552149/09823</v>
          </cell>
          <cell r="D2690" t="str">
            <v xml:space="preserve">APPLE DELIGHTS IW </v>
          </cell>
          <cell r="E2690" t="str">
            <v>FIELDSTONE</v>
          </cell>
          <cell r="F2690" t="str">
            <v>128/1.41OZ</v>
          </cell>
          <cell r="G2690">
            <v>0</v>
          </cell>
          <cell r="H2690" t="str">
            <v>Yes</v>
          </cell>
          <cell r="I2690" t="str">
            <v>CS</v>
          </cell>
        </row>
        <row r="2691">
          <cell r="B2691">
            <v>203088</v>
          </cell>
          <cell r="C2691">
            <v>56074</v>
          </cell>
          <cell r="D2691" t="str">
            <v>51% WG MXD BERRY ABC GRHM CRKR</v>
          </cell>
          <cell r="E2691" t="str">
            <v>J &amp; J SNACK FOODS</v>
          </cell>
          <cell r="F2691" t="str">
            <v>200/1 OZ</v>
          </cell>
          <cell r="G2691">
            <v>0</v>
          </cell>
          <cell r="H2691" t="str">
            <v>Yes</v>
          </cell>
          <cell r="I2691" t="str">
            <v>CS</v>
          </cell>
        </row>
        <row r="2692">
          <cell r="B2692">
            <v>203089</v>
          </cell>
          <cell r="C2692">
            <v>45566</v>
          </cell>
          <cell r="D2692" t="str">
            <v>WG DOUBLE CHOC OATMEAL BAR</v>
          </cell>
          <cell r="E2692" t="str">
            <v>BETTY CROCKER</v>
          </cell>
          <cell r="F2692" t="str">
            <v>144/1.24OZ</v>
          </cell>
          <cell r="G2692">
            <v>2</v>
          </cell>
          <cell r="H2692" t="str">
            <v>Yes</v>
          </cell>
          <cell r="I2692" t="str">
            <v>CS</v>
          </cell>
        </row>
        <row r="2693">
          <cell r="B2693">
            <v>203094</v>
          </cell>
          <cell r="C2693">
            <v>57072</v>
          </cell>
          <cell r="D2693" t="str">
            <v>WG SPORT CINN GRHM CRCKRS IW</v>
          </cell>
          <cell r="E2693" t="str">
            <v>SMART FOODS</v>
          </cell>
          <cell r="F2693" t="str">
            <v>200/1 OZ</v>
          </cell>
          <cell r="G2693">
            <v>20</v>
          </cell>
          <cell r="H2693" t="str">
            <v>Yes</v>
          </cell>
          <cell r="I2693" t="str">
            <v>CS</v>
          </cell>
        </row>
        <row r="2694">
          <cell r="B2694">
            <v>203095</v>
          </cell>
          <cell r="C2694" t="str">
            <v>200PC</v>
          </cell>
          <cell r="D2694" t="str">
            <v>PLSTIC PORTION SOUFFLE CUP 2OZ</v>
          </cell>
          <cell r="E2694" t="str">
            <v>PAPERCRAFT</v>
          </cell>
          <cell r="F2694" t="str">
            <v>2500CT</v>
          </cell>
          <cell r="G2694">
            <v>84</v>
          </cell>
          <cell r="H2694" t="str">
            <v>Yes</v>
          </cell>
          <cell r="I2694" t="str">
            <v>CS</v>
          </cell>
        </row>
        <row r="2695">
          <cell r="B2695">
            <v>203096</v>
          </cell>
          <cell r="C2695" t="str">
            <v>30100-05066</v>
          </cell>
          <cell r="D2695" t="str">
            <v>ORIGINAL WHEAT CRACKERS</v>
          </cell>
          <cell r="E2695" t="str">
            <v>KEEBLER</v>
          </cell>
          <cell r="F2695" t="str">
            <v>300/2CT</v>
          </cell>
          <cell r="G2695">
            <v>0</v>
          </cell>
          <cell r="H2695" t="str">
            <v>Yes</v>
          </cell>
          <cell r="I2695" t="str">
            <v>CS</v>
          </cell>
        </row>
        <row r="2696">
          <cell r="B2696">
            <v>203097</v>
          </cell>
          <cell r="C2696">
            <v>88191</v>
          </cell>
          <cell r="D2696" t="str">
            <v>KRAFT HANDLE 70LB BAG</v>
          </cell>
          <cell r="E2696" t="str">
            <v>PAPERCRAFT</v>
          </cell>
          <cell r="F2696" t="str">
            <v>300 CT</v>
          </cell>
          <cell r="G2696">
            <v>4</v>
          </cell>
          <cell r="H2696" t="str">
            <v>Yes</v>
          </cell>
          <cell r="I2696" t="str">
            <v>CS</v>
          </cell>
        </row>
        <row r="2697">
          <cell r="B2697">
            <v>203103</v>
          </cell>
          <cell r="C2697" t="str">
            <v>85620HVR</v>
          </cell>
          <cell r="D2697" t="str">
            <v>RANCH DRESS</v>
          </cell>
          <cell r="E2697" t="str">
            <v>HIDDEN VALLEY</v>
          </cell>
          <cell r="F2697" t="str">
            <v>4/1GL</v>
          </cell>
          <cell r="G2697">
            <v>0</v>
          </cell>
          <cell r="H2697" t="str">
            <v>Yes</v>
          </cell>
          <cell r="I2697" t="str">
            <v>CS</v>
          </cell>
        </row>
        <row r="2698">
          <cell r="B2698">
            <v>203104</v>
          </cell>
          <cell r="C2698" t="str">
            <v>85656HVR</v>
          </cell>
          <cell r="D2698" t="str">
            <v>DRESSING ASIAN SESAME</v>
          </cell>
          <cell r="E2698" t="str">
            <v>HIDDEN VALLEY</v>
          </cell>
          <cell r="F2698" t="str">
            <v>4/1GL</v>
          </cell>
          <cell r="G2698">
            <v>7</v>
          </cell>
          <cell r="H2698" t="str">
            <v>Yes</v>
          </cell>
          <cell r="I2698" t="str">
            <v>CS</v>
          </cell>
        </row>
        <row r="2699">
          <cell r="B2699">
            <v>203112</v>
          </cell>
          <cell r="C2699" t="str">
            <v>543835/45532</v>
          </cell>
          <cell r="D2699" t="str">
            <v>RICE CHICKEN FLAVRD BROWN WG</v>
          </cell>
          <cell r="E2699" t="str">
            <v>UNCLE BENS</v>
          </cell>
          <cell r="F2699" t="str">
            <v>6/24.4OZ</v>
          </cell>
          <cell r="G2699">
            <v>48</v>
          </cell>
          <cell r="H2699" t="str">
            <v>Yes</v>
          </cell>
          <cell r="I2699" t="str">
            <v>CS</v>
          </cell>
        </row>
        <row r="2700">
          <cell r="B2700">
            <v>203118</v>
          </cell>
          <cell r="C2700">
            <v>31879</v>
          </cell>
          <cell r="D2700" t="str">
            <v>WG APPLE CINN CHEERIO BOWLPAK</v>
          </cell>
          <cell r="E2700" t="str">
            <v>GENERAL MILLS</v>
          </cell>
          <cell r="F2700" t="str">
            <v>96/1OZ</v>
          </cell>
          <cell r="G2700">
            <v>179</v>
          </cell>
          <cell r="H2700" t="str">
            <v>Yes</v>
          </cell>
          <cell r="I2700" t="str">
            <v>CS</v>
          </cell>
        </row>
        <row r="2701">
          <cell r="B2701">
            <v>203119</v>
          </cell>
          <cell r="C2701">
            <v>31888</v>
          </cell>
          <cell r="D2701" t="str">
            <v>WG 25% LSS SUG COCOA PFS BWLPK</v>
          </cell>
          <cell r="E2701" t="str">
            <v>GENERAL MILLS</v>
          </cell>
          <cell r="F2701" t="str">
            <v>96/1.06OZ</v>
          </cell>
          <cell r="G2701">
            <v>1240</v>
          </cell>
          <cell r="H2701" t="str">
            <v>Yes</v>
          </cell>
          <cell r="I2701" t="str">
            <v>CS</v>
          </cell>
        </row>
        <row r="2702">
          <cell r="B2702">
            <v>203120</v>
          </cell>
          <cell r="C2702">
            <v>31912</v>
          </cell>
          <cell r="D2702" t="str">
            <v>FRUITY CHEERIOS CEREAL BAR</v>
          </cell>
          <cell r="E2702" t="str">
            <v>GENERAL MILLS</v>
          </cell>
          <cell r="F2702" t="str">
            <v>96/1.42OZ</v>
          </cell>
          <cell r="G2702">
            <v>433</v>
          </cell>
          <cell r="H2702" t="str">
            <v>Yes</v>
          </cell>
          <cell r="I2702" t="str">
            <v>CS</v>
          </cell>
        </row>
        <row r="2703">
          <cell r="B2703">
            <v>203121</v>
          </cell>
          <cell r="C2703">
            <v>31913</v>
          </cell>
          <cell r="D2703" t="str">
            <v>GOLDEN GRAHAMS CEREAL BAR</v>
          </cell>
          <cell r="E2703" t="str">
            <v>GENERAL MILLS</v>
          </cell>
          <cell r="F2703" t="str">
            <v>96/1.42OZ</v>
          </cell>
          <cell r="G2703">
            <v>63</v>
          </cell>
          <cell r="H2703" t="str">
            <v>Yes</v>
          </cell>
          <cell r="I2703" t="str">
            <v>CS</v>
          </cell>
        </row>
        <row r="2704">
          <cell r="B2704">
            <v>203122</v>
          </cell>
          <cell r="C2704">
            <v>31914</v>
          </cell>
          <cell r="D2704" t="str">
            <v>TEAM CHEERIOS STRWBRY CERL BR</v>
          </cell>
          <cell r="E2704" t="str">
            <v>GENERAL MILLS</v>
          </cell>
          <cell r="F2704" t="str">
            <v>96/1.42OZ</v>
          </cell>
          <cell r="G2704">
            <v>0</v>
          </cell>
          <cell r="H2704" t="str">
            <v>Yes</v>
          </cell>
          <cell r="I2704" t="str">
            <v>CS</v>
          </cell>
        </row>
        <row r="2705">
          <cell r="B2705">
            <v>203123</v>
          </cell>
          <cell r="C2705">
            <v>31915</v>
          </cell>
          <cell r="D2705" t="str">
            <v>TRIX CEREAL BAR</v>
          </cell>
          <cell r="E2705" t="str">
            <v>GENERAL MILLS</v>
          </cell>
          <cell r="F2705" t="str">
            <v>96/1.42OZ</v>
          </cell>
          <cell r="G2705">
            <v>767</v>
          </cell>
          <cell r="H2705" t="str">
            <v>Yes</v>
          </cell>
          <cell r="I2705" t="str">
            <v>CS</v>
          </cell>
        </row>
        <row r="2706">
          <cell r="B2706">
            <v>203124</v>
          </cell>
          <cell r="C2706">
            <v>31916</v>
          </cell>
          <cell r="D2706" t="str">
            <v>FRUITY CHEERIOS BOWLPAK</v>
          </cell>
          <cell r="E2706" t="str">
            <v>GENERAL MILLS</v>
          </cell>
          <cell r="F2706" t="str">
            <v>96/1.12OZ</v>
          </cell>
          <cell r="G2706">
            <v>35</v>
          </cell>
          <cell r="H2706" t="str">
            <v>Yes</v>
          </cell>
          <cell r="I2706" t="str">
            <v>CS</v>
          </cell>
        </row>
        <row r="2707">
          <cell r="B2707">
            <v>203125</v>
          </cell>
          <cell r="C2707">
            <v>31917</v>
          </cell>
          <cell r="D2707" t="str">
            <v>WG LUCKY CHARMS BOWLPAK</v>
          </cell>
          <cell r="E2707" t="str">
            <v>GENERAL MILLS</v>
          </cell>
          <cell r="F2707" t="str">
            <v>96/1OZ</v>
          </cell>
          <cell r="G2707">
            <v>1136</v>
          </cell>
          <cell r="H2707" t="str">
            <v>Yes</v>
          </cell>
          <cell r="I2707" t="str">
            <v>CS</v>
          </cell>
        </row>
        <row r="2708">
          <cell r="B2708">
            <v>203126</v>
          </cell>
          <cell r="C2708">
            <v>31919</v>
          </cell>
          <cell r="D2708" t="str">
            <v>WG REESE'S PB PUFFS BOWLPAK</v>
          </cell>
          <cell r="E2708" t="str">
            <v>GENERAL MILLS</v>
          </cell>
          <cell r="F2708" t="str">
            <v>96/1OZ</v>
          </cell>
          <cell r="G2708">
            <v>5</v>
          </cell>
          <cell r="H2708" t="str">
            <v>Yes</v>
          </cell>
          <cell r="I2708" t="str">
            <v>CS</v>
          </cell>
        </row>
        <row r="2709">
          <cell r="B2709">
            <v>203127</v>
          </cell>
          <cell r="C2709">
            <v>31921</v>
          </cell>
          <cell r="D2709" t="str">
            <v>RICE CHEX BOWLPAK</v>
          </cell>
          <cell r="E2709" t="str">
            <v>GENERAL MILLS</v>
          </cell>
          <cell r="F2709" t="str">
            <v>96/1OZ</v>
          </cell>
          <cell r="G2709">
            <v>255</v>
          </cell>
          <cell r="H2709" t="str">
            <v>Yes</v>
          </cell>
          <cell r="I2709" t="str">
            <v>CS</v>
          </cell>
        </row>
        <row r="2710">
          <cell r="B2710">
            <v>203128</v>
          </cell>
          <cell r="C2710">
            <v>31922</v>
          </cell>
          <cell r="D2710" t="str">
            <v>WG 25% LSS SUGAR TRIX BOWLPAK</v>
          </cell>
          <cell r="E2710" t="str">
            <v>GENERAL MILLS</v>
          </cell>
          <cell r="F2710" t="str">
            <v>96/1OZ</v>
          </cell>
          <cell r="G2710">
            <v>1222</v>
          </cell>
          <cell r="H2710" t="str">
            <v>Yes</v>
          </cell>
          <cell r="I2710" t="str">
            <v>CS</v>
          </cell>
        </row>
        <row r="2711">
          <cell r="B2711">
            <v>203130</v>
          </cell>
          <cell r="C2711">
            <v>31932</v>
          </cell>
          <cell r="D2711" t="str">
            <v>WG SIMPLY CHEX SNACK CHEDDAR</v>
          </cell>
          <cell r="E2711" t="str">
            <v>GENERAL MILLS</v>
          </cell>
          <cell r="F2711" t="str">
            <v>60/.92OZ</v>
          </cell>
          <cell r="G2711">
            <v>559</v>
          </cell>
          <cell r="H2711" t="str">
            <v>Yes</v>
          </cell>
          <cell r="I2711" t="str">
            <v>CS</v>
          </cell>
        </row>
        <row r="2712">
          <cell r="B2712">
            <v>203131</v>
          </cell>
          <cell r="C2712">
            <v>31933</v>
          </cell>
          <cell r="D2712" t="str">
            <v>WG SIMPLY CHEX CHC CARAMEL MX</v>
          </cell>
          <cell r="E2712" t="str">
            <v>GENERAL MILLS</v>
          </cell>
          <cell r="F2712" t="str">
            <v>60/1.03OZ</v>
          </cell>
          <cell r="G2712">
            <v>0</v>
          </cell>
          <cell r="H2712" t="str">
            <v>Yes</v>
          </cell>
          <cell r="I2712" t="str">
            <v>CS</v>
          </cell>
        </row>
        <row r="2713">
          <cell r="B2713">
            <v>203132</v>
          </cell>
          <cell r="C2713">
            <v>31934</v>
          </cell>
          <cell r="D2713" t="str">
            <v>WG CHEX MIX HOT N' SPICY</v>
          </cell>
          <cell r="E2713" t="str">
            <v>GENERAL MILLS</v>
          </cell>
          <cell r="F2713" t="str">
            <v>60/.92OZ</v>
          </cell>
          <cell r="G2713">
            <v>3</v>
          </cell>
          <cell r="H2713" t="str">
            <v>Yes</v>
          </cell>
          <cell r="I2713" t="str">
            <v>CS</v>
          </cell>
        </row>
        <row r="2714">
          <cell r="B2714">
            <v>203133</v>
          </cell>
          <cell r="C2714">
            <v>31937</v>
          </cell>
          <cell r="D2714" t="str">
            <v>WG SIMPLY CHEX STRBRY YGRT MIX</v>
          </cell>
          <cell r="E2714" t="str">
            <v>GENERAL MILLS</v>
          </cell>
          <cell r="F2714" t="str">
            <v>60/1.03OZ</v>
          </cell>
          <cell r="G2714">
            <v>362</v>
          </cell>
          <cell r="H2714" t="str">
            <v>Yes</v>
          </cell>
          <cell r="I2714" t="str">
            <v>CS</v>
          </cell>
        </row>
        <row r="2715">
          <cell r="B2715">
            <v>203134</v>
          </cell>
          <cell r="C2715">
            <v>32263</v>
          </cell>
          <cell r="D2715" t="str">
            <v>MULTIGRAIN CHEERIOS BOWLPAK GF</v>
          </cell>
          <cell r="E2715" t="str">
            <v>GENERAL MILLS</v>
          </cell>
          <cell r="F2715" t="str">
            <v>96/1OZ</v>
          </cell>
          <cell r="G2715">
            <v>745</v>
          </cell>
          <cell r="H2715" t="str">
            <v>Yes</v>
          </cell>
          <cell r="I2715" t="str">
            <v>CS</v>
          </cell>
        </row>
        <row r="2716">
          <cell r="B2716">
            <v>203135</v>
          </cell>
          <cell r="C2716">
            <v>45576</v>
          </cell>
          <cell r="D2716" t="str">
            <v>CINN TOAST CRUCH CEREAL BAR</v>
          </cell>
          <cell r="E2716" t="str">
            <v>GENERAL MILLS</v>
          </cell>
          <cell r="F2716" t="str">
            <v>96/1.42OZ</v>
          </cell>
          <cell r="G2716">
            <v>1385</v>
          </cell>
          <cell r="H2716" t="str">
            <v>Yes</v>
          </cell>
          <cell r="I2716" t="str">
            <v>CS</v>
          </cell>
        </row>
        <row r="2717">
          <cell r="B2717">
            <v>203136</v>
          </cell>
          <cell r="C2717">
            <v>45577</v>
          </cell>
          <cell r="D2717" t="str">
            <v>COCOA PUFFS CEREAL BAR</v>
          </cell>
          <cell r="E2717" t="str">
            <v>GENERAL MILLS</v>
          </cell>
          <cell r="F2717" t="str">
            <v>96/1.42OZ</v>
          </cell>
          <cell r="G2717">
            <v>336</v>
          </cell>
          <cell r="H2717" t="str">
            <v>Yes</v>
          </cell>
          <cell r="I2717" t="str">
            <v>CS</v>
          </cell>
        </row>
        <row r="2718">
          <cell r="B2718">
            <v>203137</v>
          </cell>
          <cell r="C2718" t="str">
            <v>24100-79263</v>
          </cell>
          <cell r="D2718" t="str">
            <v>WG CHEEZ-IT CRACKER IW</v>
          </cell>
          <cell r="E2718" t="str">
            <v>KELLOGGS</v>
          </cell>
          <cell r="F2718" t="str">
            <v>175/.75OZ</v>
          </cell>
          <cell r="G2718">
            <v>1605</v>
          </cell>
          <cell r="H2718" t="str">
            <v>Yes</v>
          </cell>
          <cell r="I2718" t="str">
            <v>CS</v>
          </cell>
        </row>
        <row r="2719">
          <cell r="B2719">
            <v>203141</v>
          </cell>
          <cell r="C2719">
            <v>308151</v>
          </cell>
          <cell r="D2719" t="str">
            <v>WG CINNAMON GRAHAMS</v>
          </cell>
          <cell r="E2719" t="str">
            <v>MJM MARKETING</v>
          </cell>
          <cell r="F2719" t="str">
            <v>150/3CT</v>
          </cell>
          <cell r="G2719">
            <v>1466</v>
          </cell>
          <cell r="H2719" t="str">
            <v>Yes</v>
          </cell>
          <cell r="I2719" t="str">
            <v>CS</v>
          </cell>
        </row>
        <row r="2720">
          <cell r="B2720">
            <v>203144</v>
          </cell>
          <cell r="C2720">
            <v>31911</v>
          </cell>
          <cell r="D2720" t="str">
            <v>APPLE CINN CHEERIOS BAR</v>
          </cell>
          <cell r="E2720" t="str">
            <v>GENERAL MILLS</v>
          </cell>
          <cell r="F2720" t="str">
            <v>96/1.42OZ</v>
          </cell>
          <cell r="G2720">
            <v>0</v>
          </cell>
          <cell r="H2720" t="str">
            <v>Yes</v>
          </cell>
          <cell r="I2720" t="str">
            <v>CS</v>
          </cell>
        </row>
        <row r="2721">
          <cell r="B2721">
            <v>203145</v>
          </cell>
          <cell r="C2721">
            <v>31529</v>
          </cell>
          <cell r="D2721" t="str">
            <v>WG VARIETY MUFFIN MIX</v>
          </cell>
          <cell r="E2721" t="str">
            <v>GOLD MEDAL</v>
          </cell>
          <cell r="F2721" t="str">
            <v>6/5LB</v>
          </cell>
          <cell r="G2721">
            <v>16</v>
          </cell>
          <cell r="H2721" t="str">
            <v>Yes</v>
          </cell>
          <cell r="I2721" t="str">
            <v>CS</v>
          </cell>
        </row>
        <row r="2722">
          <cell r="B2722">
            <v>203146</v>
          </cell>
          <cell r="C2722">
            <v>130006927400</v>
          </cell>
          <cell r="D2722" t="str">
            <v>MAYO DISPENSER PACK</v>
          </cell>
          <cell r="E2722" t="str">
            <v>HEINZ</v>
          </cell>
          <cell r="F2722" t="str">
            <v>2/.75GAL</v>
          </cell>
          <cell r="G2722">
            <v>0</v>
          </cell>
          <cell r="H2722" t="str">
            <v>Yes</v>
          </cell>
          <cell r="I2722" t="str">
            <v>CS</v>
          </cell>
        </row>
        <row r="2723">
          <cell r="B2723">
            <v>203147</v>
          </cell>
          <cell r="C2723">
            <v>130006927500</v>
          </cell>
          <cell r="D2723" t="str">
            <v>MUSTARD DISPENSER PACK</v>
          </cell>
          <cell r="E2723" t="str">
            <v>HEINZ</v>
          </cell>
          <cell r="F2723" t="str">
            <v>2/.75GAL</v>
          </cell>
          <cell r="G2723">
            <v>2</v>
          </cell>
          <cell r="H2723" t="str">
            <v>Yes</v>
          </cell>
          <cell r="I2723" t="str">
            <v>CS</v>
          </cell>
        </row>
        <row r="2724">
          <cell r="B2724">
            <v>203149</v>
          </cell>
          <cell r="C2724" t="str">
            <v>38000-78787</v>
          </cell>
          <cell r="D2724" t="str">
            <v>CEREAL RS APPLE JACKS BOWL WG</v>
          </cell>
          <cell r="E2724" t="str">
            <v>KELLOGGS</v>
          </cell>
          <cell r="F2724" t="str">
            <v>96/1OZ</v>
          </cell>
          <cell r="G2724">
            <v>1141</v>
          </cell>
          <cell r="H2724" t="str">
            <v>Yes</v>
          </cell>
          <cell r="I2724" t="str">
            <v>CS</v>
          </cell>
        </row>
        <row r="2725">
          <cell r="B2725">
            <v>203150</v>
          </cell>
          <cell r="C2725" t="str">
            <v>38000-78788</v>
          </cell>
          <cell r="D2725" t="str">
            <v>CEREAL RS FROOT LOOPS BOWL WG</v>
          </cell>
          <cell r="E2725" t="str">
            <v>KELLOGGS</v>
          </cell>
          <cell r="F2725" t="str">
            <v>96/1OZ</v>
          </cell>
          <cell r="G2725">
            <v>165</v>
          </cell>
          <cell r="H2725" t="str">
            <v>Yes</v>
          </cell>
          <cell r="I2725" t="str">
            <v>CS</v>
          </cell>
        </row>
        <row r="2726">
          <cell r="B2726">
            <v>203151</v>
          </cell>
          <cell r="C2726" t="str">
            <v>38000-78789</v>
          </cell>
          <cell r="D2726" t="str">
            <v>WG RICE KRISPIES CEREAL BOWL</v>
          </cell>
          <cell r="E2726" t="str">
            <v>KELLOGGS</v>
          </cell>
          <cell r="F2726" t="str">
            <v>96/1OZ</v>
          </cell>
          <cell r="G2726">
            <v>566</v>
          </cell>
          <cell r="H2726" t="str">
            <v>Yes</v>
          </cell>
          <cell r="I2726" t="str">
            <v>CS</v>
          </cell>
        </row>
        <row r="2727">
          <cell r="B2727">
            <v>203152</v>
          </cell>
          <cell r="C2727" t="str">
            <v>38000-91612</v>
          </cell>
          <cell r="D2727" t="str">
            <v>COCOA KRISPIES GRANOLA BAR</v>
          </cell>
          <cell r="E2727" t="str">
            <v>KELLOGGS</v>
          </cell>
          <cell r="F2727" t="str">
            <v>96/1.34OZ</v>
          </cell>
          <cell r="G2727">
            <v>0</v>
          </cell>
          <cell r="H2727" t="str">
            <v>Yes</v>
          </cell>
          <cell r="I2727" t="str">
            <v>CS</v>
          </cell>
        </row>
        <row r="2728">
          <cell r="B2728">
            <v>203154</v>
          </cell>
          <cell r="C2728" t="str">
            <v>30100-91822</v>
          </cell>
          <cell r="D2728" t="str">
            <v>HONEY GRAHAM IW</v>
          </cell>
          <cell r="E2728" t="str">
            <v>KEEBLER</v>
          </cell>
          <cell r="F2728" t="str">
            <v>150/.78OZ</v>
          </cell>
          <cell r="G2728">
            <v>441</v>
          </cell>
          <cell r="H2728" t="str">
            <v>Yes</v>
          </cell>
          <cell r="I2728" t="str">
            <v>CS</v>
          </cell>
        </row>
        <row r="2729">
          <cell r="B2729">
            <v>203155</v>
          </cell>
          <cell r="C2729">
            <v>900398939</v>
          </cell>
          <cell r="D2729" t="str">
            <v>SMOKEY CHILE CUMIN RUB</v>
          </cell>
          <cell r="E2729" t="str">
            <v>LAWRYS</v>
          </cell>
          <cell r="F2729" t="str">
            <v>6/25OZ</v>
          </cell>
          <cell r="G2729">
            <v>1</v>
          </cell>
          <cell r="H2729" t="str">
            <v>Yes</v>
          </cell>
          <cell r="I2729" t="str">
            <v>CS</v>
          </cell>
        </row>
        <row r="2730">
          <cell r="B2730">
            <v>203156</v>
          </cell>
          <cell r="C2730" t="str">
            <v>526420/900398939</v>
          </cell>
          <cell r="D2730" t="str">
            <v>SMOKEY CHILE CUMIN RUB</v>
          </cell>
          <cell r="E2730" t="str">
            <v>LAWRYS</v>
          </cell>
          <cell r="F2730" t="str">
            <v>25OZ</v>
          </cell>
          <cell r="G2730">
            <v>4</v>
          </cell>
          <cell r="H2730" t="str">
            <v>Yes</v>
          </cell>
          <cell r="I2730" t="str">
            <v>EA</v>
          </cell>
        </row>
        <row r="2731">
          <cell r="B2731">
            <v>203160</v>
          </cell>
          <cell r="C2731">
            <v>32262</v>
          </cell>
          <cell r="D2731" t="str">
            <v>CHEERIOS BOWLPAK</v>
          </cell>
          <cell r="E2731" t="str">
            <v>GENERAL MILLS</v>
          </cell>
          <cell r="F2731" t="str">
            <v>96/1OZ</v>
          </cell>
          <cell r="G2731">
            <v>637</v>
          </cell>
          <cell r="H2731" t="str">
            <v>Yes</v>
          </cell>
          <cell r="I2731" t="str">
            <v>CS</v>
          </cell>
        </row>
        <row r="2732">
          <cell r="B2732">
            <v>203165</v>
          </cell>
          <cell r="C2732">
            <v>23444</v>
          </cell>
          <cell r="D2732" t="str">
            <v>CRAISINS DRIED CRANBERR-CHERRY</v>
          </cell>
          <cell r="E2732" t="str">
            <v>OCEAN SPRAY</v>
          </cell>
          <cell r="F2732" t="str">
            <v>200/1.16OZ</v>
          </cell>
          <cell r="G2732">
            <v>873</v>
          </cell>
          <cell r="H2732" t="str">
            <v>Yes</v>
          </cell>
          <cell r="I2732" t="str">
            <v>CS</v>
          </cell>
        </row>
        <row r="2733">
          <cell r="B2733">
            <v>203169</v>
          </cell>
          <cell r="C2733" t="str">
            <v>197631/001619</v>
          </cell>
          <cell r="D2733" t="str">
            <v>BUSH'S POT BAKED BEANS</v>
          </cell>
          <cell r="E2733" t="str">
            <v>BUSH BROS</v>
          </cell>
          <cell r="F2733" t="str">
            <v>6/117 OZ</v>
          </cell>
          <cell r="G2733">
            <v>83</v>
          </cell>
          <cell r="H2733" t="str">
            <v>Yes</v>
          </cell>
          <cell r="I2733" t="str">
            <v>CS</v>
          </cell>
        </row>
        <row r="2734">
          <cell r="B2734">
            <v>203170</v>
          </cell>
          <cell r="C2734">
            <v>354930</v>
          </cell>
          <cell r="D2734" t="str">
            <v>5.5" TOSTADA BOWLS</v>
          </cell>
          <cell r="E2734" t="str">
            <v>ROMEROS</v>
          </cell>
          <cell r="F2734" t="str">
            <v>8/25 CT</v>
          </cell>
          <cell r="G2734">
            <v>0</v>
          </cell>
          <cell r="H2734" t="str">
            <v>Yes</v>
          </cell>
          <cell r="I2734" t="str">
            <v>CS</v>
          </cell>
        </row>
        <row r="2735">
          <cell r="B2735">
            <v>203171</v>
          </cell>
          <cell r="C2735">
            <v>512010</v>
          </cell>
          <cell r="D2735" t="str">
            <v>CORN TORTILLA CHIPS BULK WG</v>
          </cell>
          <cell r="E2735" t="str">
            <v>ROMEROS</v>
          </cell>
          <cell r="F2735" t="str">
            <v>1/ 12LB</v>
          </cell>
          <cell r="G2735">
            <v>0</v>
          </cell>
          <cell r="H2735" t="str">
            <v>Yes</v>
          </cell>
          <cell r="I2735" t="str">
            <v>CS</v>
          </cell>
        </row>
        <row r="2736">
          <cell r="B2736">
            <v>203173</v>
          </cell>
          <cell r="C2736">
            <v>8676</v>
          </cell>
          <cell r="D2736" t="str">
            <v>WG HONEY SCOOTER LRG BWL</v>
          </cell>
          <cell r="E2736" t="str">
            <v>MALT O MEAL</v>
          </cell>
          <cell r="F2736" t="str">
            <v>48/2OZ</v>
          </cell>
          <cell r="G2736">
            <v>1091</v>
          </cell>
          <cell r="H2736" t="str">
            <v>Yes</v>
          </cell>
          <cell r="I2736" t="str">
            <v>CS</v>
          </cell>
        </row>
        <row r="2737">
          <cell r="B2737">
            <v>203180</v>
          </cell>
          <cell r="C2737">
            <v>23445</v>
          </cell>
          <cell r="D2737" t="str">
            <v>CRAISINS DRIED CRANBERR-STRWBR</v>
          </cell>
          <cell r="E2737" t="str">
            <v>OCEAN SPRAY</v>
          </cell>
          <cell r="F2737" t="str">
            <v>200/1.16OZ</v>
          </cell>
          <cell r="G2737">
            <v>1789</v>
          </cell>
          <cell r="H2737" t="str">
            <v>Yes</v>
          </cell>
          <cell r="I2737" t="str">
            <v>CS</v>
          </cell>
        </row>
        <row r="2738">
          <cell r="B2738">
            <v>203181</v>
          </cell>
          <cell r="C2738" t="str">
            <v>331475/004155034650</v>
          </cell>
          <cell r="D2738" t="str">
            <v>STRAWBERRY PRESERVES</v>
          </cell>
          <cell r="E2738" t="str">
            <v>STRATFORD FARMS</v>
          </cell>
          <cell r="F2738" t="str">
            <v>6/#10</v>
          </cell>
          <cell r="G2738">
            <v>0</v>
          </cell>
          <cell r="H2738" t="str">
            <v>Yes</v>
          </cell>
          <cell r="I2738" t="str">
            <v>CS</v>
          </cell>
        </row>
        <row r="2739">
          <cell r="B2739">
            <v>203184</v>
          </cell>
          <cell r="C2739" t="str">
            <v>79783-92175</v>
          </cell>
          <cell r="D2739" t="str">
            <v>CHS ON CHS SNDWCH CRACKERS IW</v>
          </cell>
          <cell r="E2739" t="str">
            <v>KELLOGGS</v>
          </cell>
          <cell r="F2739" t="str">
            <v>144/ .93OZ</v>
          </cell>
          <cell r="G2739">
            <v>12</v>
          </cell>
          <cell r="H2739" t="str">
            <v>Yes</v>
          </cell>
          <cell r="I2739" t="str">
            <v>CS</v>
          </cell>
        </row>
        <row r="2740">
          <cell r="B2740">
            <v>203185</v>
          </cell>
          <cell r="C2740" t="str">
            <v>79783-92177</v>
          </cell>
          <cell r="D2740" t="str">
            <v>PB &amp; CHS SNDWCH CRACKER IW</v>
          </cell>
          <cell r="E2740" t="str">
            <v>KELLOGGS</v>
          </cell>
          <cell r="F2740" t="str">
            <v>144/ .93OZ</v>
          </cell>
          <cell r="G2740">
            <v>0</v>
          </cell>
          <cell r="H2740" t="str">
            <v>Yes</v>
          </cell>
          <cell r="I2740" t="str">
            <v>CS</v>
          </cell>
        </row>
        <row r="2741">
          <cell r="B2741">
            <v>203189</v>
          </cell>
          <cell r="C2741">
            <v>92008</v>
          </cell>
          <cell r="D2741" t="str">
            <v>SWEETENED DRIED CRANBERRIES</v>
          </cell>
          <cell r="E2741" t="str">
            <v>OCEAN SPRAY</v>
          </cell>
          <cell r="F2741" t="str">
            <v>25LB</v>
          </cell>
          <cell r="G2741">
            <v>0</v>
          </cell>
          <cell r="H2741" t="str">
            <v>Yes</v>
          </cell>
          <cell r="I2741" t="str">
            <v>CS</v>
          </cell>
        </row>
        <row r="2742">
          <cell r="B2742">
            <v>203194</v>
          </cell>
          <cell r="C2742" t="str">
            <v>YLS3</v>
          </cell>
          <cell r="D2742" t="str">
            <v>3/4OZ TRANSLUCENT LID</v>
          </cell>
          <cell r="E2742" t="str">
            <v>PACTIV</v>
          </cell>
          <cell r="F2742" t="str">
            <v>20/120CT</v>
          </cell>
          <cell r="G2742">
            <v>0</v>
          </cell>
          <cell r="H2742" t="str">
            <v>Yes</v>
          </cell>
          <cell r="I2742" t="str">
            <v>CS</v>
          </cell>
        </row>
        <row r="2743">
          <cell r="B2743">
            <v>203203</v>
          </cell>
          <cell r="C2743">
            <v>3477</v>
          </cell>
          <cell r="D2743" t="str">
            <v>DRIED SWEETENED CRANBERRIES</v>
          </cell>
          <cell r="E2743" t="str">
            <v>OCEAN SPRAY</v>
          </cell>
          <cell r="F2743" t="str">
            <v>1/10LB</v>
          </cell>
          <cell r="G2743">
            <v>1</v>
          </cell>
          <cell r="H2743" t="str">
            <v>Yes</v>
          </cell>
          <cell r="I2743" t="str">
            <v>CS</v>
          </cell>
        </row>
        <row r="2744">
          <cell r="B2744">
            <v>203206</v>
          </cell>
          <cell r="C2744" t="str">
            <v>547595/9773</v>
          </cell>
          <cell r="D2744" t="str">
            <v>FRUIT BAR GRAIN STRAWBERRY</v>
          </cell>
          <cell r="E2744" t="str">
            <v>FIELDSTONE</v>
          </cell>
          <cell r="F2744" t="str">
            <v>192/1.38OZ</v>
          </cell>
          <cell r="G2744">
            <v>0</v>
          </cell>
          <cell r="H2744" t="str">
            <v>Yes</v>
          </cell>
          <cell r="I2744" t="str">
            <v>CS</v>
          </cell>
        </row>
        <row r="2745">
          <cell r="B2745">
            <v>203208</v>
          </cell>
          <cell r="C2745" t="str">
            <v>575995/09782</v>
          </cell>
          <cell r="D2745" t="str">
            <v>CHEWY GRANOLA OATS &amp; HONEY BAR</v>
          </cell>
          <cell r="E2745" t="str">
            <v>FIELDSTONE</v>
          </cell>
          <cell r="F2745" t="str">
            <v>120/.95OZ</v>
          </cell>
          <cell r="G2745">
            <v>0</v>
          </cell>
          <cell r="H2745" t="str">
            <v>Yes</v>
          </cell>
          <cell r="I2745" t="str">
            <v>CS</v>
          </cell>
        </row>
        <row r="2746">
          <cell r="B2746">
            <v>203209</v>
          </cell>
          <cell r="C2746" t="str">
            <v>547602/9775</v>
          </cell>
          <cell r="D2746" t="str">
            <v>FRUIT BAR GRAIN APPLE CINN IW</v>
          </cell>
          <cell r="E2746" t="str">
            <v>FIELDSTONE</v>
          </cell>
          <cell r="F2746" t="str">
            <v>192/1.38OZ</v>
          </cell>
          <cell r="G2746">
            <v>2</v>
          </cell>
          <cell r="H2746" t="str">
            <v>Yes</v>
          </cell>
          <cell r="I2746" t="str">
            <v>CS</v>
          </cell>
        </row>
        <row r="2747">
          <cell r="B2747">
            <v>203210</v>
          </cell>
          <cell r="C2747">
            <v>21912</v>
          </cell>
          <cell r="D2747" t="str">
            <v>WG RF PUFFS FLAMIN HOT</v>
          </cell>
          <cell r="E2747" t="str">
            <v>CHEETOS</v>
          </cell>
          <cell r="F2747" t="str">
            <v>72/.7OZ</v>
          </cell>
          <cell r="G2747">
            <v>0</v>
          </cell>
          <cell r="H2747" t="str">
            <v>Yes</v>
          </cell>
          <cell r="I2747" t="str">
            <v>CS</v>
          </cell>
        </row>
        <row r="2748">
          <cell r="B2748">
            <v>203213</v>
          </cell>
          <cell r="C2748" t="str">
            <v>284431/80350</v>
          </cell>
          <cell r="D2748" t="str">
            <v>LEMON PEPPER SEASONING-NO MSG</v>
          </cell>
          <cell r="E2748" t="str">
            <v>LAWRYS</v>
          </cell>
          <cell r="F2748" t="str">
            <v>6/20.5OZ</v>
          </cell>
          <cell r="G2748">
            <v>0</v>
          </cell>
          <cell r="H2748" t="str">
            <v>Yes</v>
          </cell>
          <cell r="I2748" t="str">
            <v>CS</v>
          </cell>
        </row>
        <row r="2749">
          <cell r="B2749">
            <v>203217</v>
          </cell>
          <cell r="C2749">
            <v>21910</v>
          </cell>
          <cell r="D2749" t="str">
            <v>WG RF CHEETOS PUFFS</v>
          </cell>
          <cell r="E2749" t="str">
            <v>CHEETOS</v>
          </cell>
          <cell r="F2749" t="str">
            <v>72/.7OZ</v>
          </cell>
          <cell r="G2749">
            <v>90</v>
          </cell>
          <cell r="H2749" t="str">
            <v>Yes</v>
          </cell>
          <cell r="I2749" t="str">
            <v>CS</v>
          </cell>
        </row>
        <row r="2750">
          <cell r="B2750">
            <v>203218</v>
          </cell>
          <cell r="C2750" t="str">
            <v>532386/58049</v>
          </cell>
          <cell r="D2750" t="str">
            <v>VANILLA SHAKE</v>
          </cell>
          <cell r="E2750" t="str">
            <v>PEDIASURE</v>
          </cell>
          <cell r="F2750" t="str">
            <v>4/6-8OZ</v>
          </cell>
          <cell r="G2750">
            <v>0</v>
          </cell>
          <cell r="H2750" t="str">
            <v>No</v>
          </cell>
          <cell r="I2750" t="str">
            <v>CS</v>
          </cell>
        </row>
        <row r="2751">
          <cell r="B2751">
            <v>203220</v>
          </cell>
          <cell r="C2751" t="str">
            <v>30100-80741</v>
          </cell>
          <cell r="D2751" t="str">
            <v>KEEBLER GRIPZ CHOC CHIP GRAHAM IW</v>
          </cell>
          <cell r="E2751" t="str">
            <v>KELLOGGS</v>
          </cell>
          <cell r="F2751" t="str">
            <v>150/.95OZ</v>
          </cell>
          <cell r="G2751">
            <v>0</v>
          </cell>
          <cell r="H2751" t="str">
            <v>Yes</v>
          </cell>
          <cell r="I2751" t="str">
            <v>CS</v>
          </cell>
        </row>
        <row r="2752">
          <cell r="B2752">
            <v>203221</v>
          </cell>
          <cell r="C2752">
            <v>57077</v>
          </cell>
          <cell r="D2752" t="str">
            <v>HUG NOT DRUGS 51%WG CINN SNACK</v>
          </cell>
          <cell r="E2752" t="str">
            <v>SMART FOODS</v>
          </cell>
          <cell r="F2752" t="str">
            <v>200/1OZ</v>
          </cell>
          <cell r="G2752">
            <v>4</v>
          </cell>
          <cell r="H2752" t="str">
            <v>Yes</v>
          </cell>
          <cell r="I2752" t="str">
            <v>CS</v>
          </cell>
        </row>
        <row r="2753">
          <cell r="B2753">
            <v>203222</v>
          </cell>
          <cell r="C2753" t="str">
            <v>063602/717904</v>
          </cell>
          <cell r="D2753" t="str">
            <v>NO CALORIE SWEETENER</v>
          </cell>
          <cell r="E2753" t="str">
            <v>SPLENDA</v>
          </cell>
          <cell r="F2753" t="str">
            <v>1/1200 CT</v>
          </cell>
          <cell r="G2753">
            <v>0</v>
          </cell>
          <cell r="H2753" t="str">
            <v>Yes</v>
          </cell>
          <cell r="I2753" t="str">
            <v>CS</v>
          </cell>
        </row>
        <row r="2754">
          <cell r="B2754">
            <v>203224</v>
          </cell>
          <cell r="C2754" t="str">
            <v>38000-78786</v>
          </cell>
          <cell r="D2754" t="str">
            <v>CINNAMON FLAKES MG RED SUGAR</v>
          </cell>
          <cell r="E2754" t="str">
            <v>KELLOGGS</v>
          </cell>
          <cell r="F2754" t="str">
            <v>96/1OZ</v>
          </cell>
          <cell r="G2754">
            <v>0</v>
          </cell>
          <cell r="H2754" t="str">
            <v>Yes</v>
          </cell>
          <cell r="I2754" t="str">
            <v>CS</v>
          </cell>
        </row>
        <row r="2755">
          <cell r="B2755">
            <v>203229</v>
          </cell>
          <cell r="C2755" t="str">
            <v>CHILR12I</v>
          </cell>
          <cell r="D2755" t="str">
            <v>CRUSHED RED CHILIES</v>
          </cell>
          <cell r="E2755" t="str">
            <v>PACIFIC SPICE</v>
          </cell>
          <cell r="F2755" t="str">
            <v>12OZ</v>
          </cell>
          <cell r="G2755">
            <v>0</v>
          </cell>
          <cell r="H2755" t="str">
            <v>Yes</v>
          </cell>
          <cell r="I2755" t="str">
            <v>EA</v>
          </cell>
        </row>
        <row r="2756">
          <cell r="B2756">
            <v>203232</v>
          </cell>
          <cell r="C2756" t="str">
            <v>561847/611443</v>
          </cell>
          <cell r="D2756" t="str">
            <v>MACARONI ELBOW HEARTLAND WG</v>
          </cell>
          <cell r="E2756" t="str">
            <v>AMERICAN ITALIAN PASTA CO</v>
          </cell>
          <cell r="F2756" t="str">
            <v>2/10LB</v>
          </cell>
          <cell r="G2756">
            <v>20</v>
          </cell>
          <cell r="H2756" t="str">
            <v>Yes</v>
          </cell>
          <cell r="I2756" t="str">
            <v>CS</v>
          </cell>
        </row>
        <row r="2757">
          <cell r="B2757">
            <v>203235</v>
          </cell>
          <cell r="C2757" t="str">
            <v>560850/4SS241Q5000</v>
          </cell>
          <cell r="D2757" t="str">
            <v>PENNE GLUTEN FREE</v>
          </cell>
          <cell r="E2757" t="str">
            <v>AMERICAN ITALIAN PASTA CO</v>
          </cell>
          <cell r="F2757" t="str">
            <v>6/12OZ</v>
          </cell>
          <cell r="G2757">
            <v>11</v>
          </cell>
          <cell r="H2757" t="str">
            <v>Yes</v>
          </cell>
          <cell r="I2757" t="str">
            <v>CS</v>
          </cell>
        </row>
        <row r="2758">
          <cell r="B2758">
            <v>203237</v>
          </cell>
          <cell r="C2758">
            <v>8788</v>
          </cell>
          <cell r="D2758" t="str">
            <v>PIZZA WEDGE PAPERBOARD</v>
          </cell>
          <cell r="E2758" t="str">
            <v>DOPACO</v>
          </cell>
          <cell r="F2758" t="str">
            <v>400/MED</v>
          </cell>
          <cell r="G2758">
            <v>0</v>
          </cell>
          <cell r="H2758" t="str">
            <v>Yes</v>
          </cell>
          <cell r="I2758" t="str">
            <v>CS</v>
          </cell>
        </row>
        <row r="2759">
          <cell r="B2759">
            <v>203238</v>
          </cell>
          <cell r="C2759">
            <v>300422</v>
          </cell>
          <cell r="D2759" t="str">
            <v>WHITE BAG GREASE RESISTANT</v>
          </cell>
          <cell r="E2759" t="str">
            <v>PAPERCRAFT</v>
          </cell>
          <cell r="F2759" t="str">
            <v>2000 CT</v>
          </cell>
          <cell r="G2759">
            <v>0</v>
          </cell>
          <cell r="H2759" t="str">
            <v>Yes</v>
          </cell>
          <cell r="I2759" t="str">
            <v>CS</v>
          </cell>
        </row>
        <row r="2760">
          <cell r="B2760">
            <v>203239</v>
          </cell>
          <cell r="C2760">
            <v>99804</v>
          </cell>
          <cell r="D2760" t="str">
            <v>GREASE RESISTANT BAG 5X1X4.5</v>
          </cell>
          <cell r="E2760" t="str">
            <v>PAPERCRAFT</v>
          </cell>
          <cell r="F2760" t="str">
            <v>2000CT</v>
          </cell>
          <cell r="G2760">
            <v>3</v>
          </cell>
          <cell r="H2760" t="str">
            <v>Yes</v>
          </cell>
          <cell r="I2760" t="str">
            <v>CS</v>
          </cell>
        </row>
        <row r="2761">
          <cell r="B2761">
            <v>203240</v>
          </cell>
          <cell r="C2761">
            <v>43661</v>
          </cell>
          <cell r="D2761" t="str">
            <v>OATMEAL INSTANT OATS LOOSE PK</v>
          </cell>
          <cell r="E2761" t="str">
            <v>QUAKER</v>
          </cell>
          <cell r="F2761" t="str">
            <v>48/.98OZ</v>
          </cell>
          <cell r="G2761">
            <v>0</v>
          </cell>
          <cell r="H2761" t="str">
            <v>Yes</v>
          </cell>
          <cell r="I2761" t="str">
            <v>CS</v>
          </cell>
        </row>
        <row r="2762">
          <cell r="B2762">
            <v>203243</v>
          </cell>
          <cell r="C2762">
            <v>57073</v>
          </cell>
          <cell r="D2762" t="str">
            <v>WG 51% WINTER CINNAMON SNACKS</v>
          </cell>
          <cell r="E2762" t="str">
            <v>SMART FOODS</v>
          </cell>
          <cell r="F2762" t="str">
            <v>200/1OZ</v>
          </cell>
          <cell r="G2762">
            <v>0</v>
          </cell>
          <cell r="H2762" t="str">
            <v>Yes</v>
          </cell>
          <cell r="I2762" t="str">
            <v>CS</v>
          </cell>
        </row>
        <row r="2763">
          <cell r="B2763">
            <v>203250</v>
          </cell>
          <cell r="C2763">
            <v>803155</v>
          </cell>
          <cell r="D2763" t="str">
            <v>WG SAVORY BITES HERB CRACKERS</v>
          </cell>
          <cell r="E2763" t="str">
            <v>MJM MARKETING</v>
          </cell>
          <cell r="F2763" t="str">
            <v>155/1OZ</v>
          </cell>
          <cell r="G2763">
            <v>62</v>
          </cell>
          <cell r="H2763" t="str">
            <v>Yes</v>
          </cell>
          <cell r="I2763" t="str">
            <v>CS</v>
          </cell>
        </row>
        <row r="2764">
          <cell r="B2764">
            <v>203251</v>
          </cell>
          <cell r="C2764">
            <v>804155</v>
          </cell>
          <cell r="D2764" t="str">
            <v>WG SAVORY BITES PIZZA CRACKERS</v>
          </cell>
          <cell r="E2764" t="str">
            <v>MJM MARKETING</v>
          </cell>
          <cell r="F2764" t="str">
            <v>155/1OZ</v>
          </cell>
          <cell r="G2764">
            <v>147</v>
          </cell>
          <cell r="H2764" t="str">
            <v>Yes</v>
          </cell>
          <cell r="I2764" t="str">
            <v>CS</v>
          </cell>
        </row>
        <row r="2765">
          <cell r="B2765">
            <v>203255</v>
          </cell>
          <cell r="C2765">
            <v>81976</v>
          </cell>
          <cell r="D2765" t="str">
            <v>ORIG RECIPE FF RANCH DRESSING</v>
          </cell>
          <cell r="E2765" t="str">
            <v>MARZETTI COMPANY</v>
          </cell>
          <cell r="F2765" t="str">
            <v>60/1.5OZ</v>
          </cell>
          <cell r="G2765">
            <v>0</v>
          </cell>
          <cell r="H2765" t="str">
            <v>Yes</v>
          </cell>
          <cell r="I2765" t="str">
            <v>CS</v>
          </cell>
        </row>
        <row r="2766">
          <cell r="B2766">
            <v>203259</v>
          </cell>
          <cell r="C2766">
            <v>57075</v>
          </cell>
          <cell r="D2766" t="str">
            <v>51%WG HEART CINNAMON CRACKERS</v>
          </cell>
          <cell r="E2766" t="str">
            <v>SMART FOODS</v>
          </cell>
          <cell r="F2766" t="str">
            <v>200/1OZ</v>
          </cell>
          <cell r="G2766">
            <v>18</v>
          </cell>
          <cell r="H2766" t="str">
            <v>Yes</v>
          </cell>
          <cell r="I2766" t="str">
            <v>CS</v>
          </cell>
        </row>
        <row r="2767">
          <cell r="B2767">
            <v>203260</v>
          </cell>
          <cell r="C2767" t="str">
            <v>YCI820250000</v>
          </cell>
          <cell r="D2767" t="str">
            <v>7X8X3 SML RCTNGLR CLR HNGD</v>
          </cell>
          <cell r="E2767" t="str">
            <v>PACTIV</v>
          </cell>
          <cell r="F2767" t="str">
            <v>280CT</v>
          </cell>
          <cell r="G2767">
            <v>4</v>
          </cell>
          <cell r="H2767" t="str">
            <v>No</v>
          </cell>
          <cell r="I2767" t="str">
            <v>CS</v>
          </cell>
        </row>
        <row r="2768">
          <cell r="B2768">
            <v>203262</v>
          </cell>
          <cell r="C2768">
            <v>57074</v>
          </cell>
          <cell r="D2768" t="str">
            <v>WG SPRING TIME CINNAMON CRCKRS</v>
          </cell>
          <cell r="E2768" t="str">
            <v>SMART FOODS</v>
          </cell>
          <cell r="F2768" t="str">
            <v>200/1OZ</v>
          </cell>
          <cell r="G2768">
            <v>41</v>
          </cell>
          <cell r="H2768" t="str">
            <v>Yes</v>
          </cell>
          <cell r="I2768" t="str">
            <v>CS</v>
          </cell>
        </row>
        <row r="2769">
          <cell r="B2769">
            <v>203263</v>
          </cell>
          <cell r="C2769">
            <v>7220210</v>
          </cell>
          <cell r="D2769" t="str">
            <v>HONEY ROASTED SUNFLOWER KERNEL</v>
          </cell>
          <cell r="E2769" t="str">
            <v>AZAR NUT COMPANY</v>
          </cell>
          <cell r="F2769" t="str">
            <v>150/1OZ</v>
          </cell>
          <cell r="G2769">
            <v>1505</v>
          </cell>
          <cell r="H2769" t="str">
            <v>Yes</v>
          </cell>
          <cell r="I2769" t="str">
            <v>CS</v>
          </cell>
        </row>
        <row r="2770">
          <cell r="B2770">
            <v>203264</v>
          </cell>
          <cell r="C2770" t="str">
            <v>472500/318315</v>
          </cell>
          <cell r="D2770" t="str">
            <v>CREAMER HAZELNUT PUMP</v>
          </cell>
          <cell r="E2770" t="str">
            <v>COFFEEMATE</v>
          </cell>
          <cell r="F2770" t="str">
            <v>2/1.58QT</v>
          </cell>
          <cell r="G2770">
            <v>0</v>
          </cell>
          <cell r="H2770" t="str">
            <v>Yes</v>
          </cell>
          <cell r="I2770" t="str">
            <v>CS</v>
          </cell>
        </row>
        <row r="2771">
          <cell r="B2771">
            <v>203265</v>
          </cell>
          <cell r="C2771" t="str">
            <v>472498/318032</v>
          </cell>
          <cell r="D2771" t="str">
            <v>CREAMER FRENCH VANIILA PUMP</v>
          </cell>
          <cell r="E2771" t="str">
            <v>COFFEEMATE</v>
          </cell>
          <cell r="F2771" t="str">
            <v>2/1.58QT</v>
          </cell>
          <cell r="G2771">
            <v>0</v>
          </cell>
          <cell r="H2771" t="str">
            <v>Yes</v>
          </cell>
          <cell r="I2771" t="str">
            <v>CS</v>
          </cell>
        </row>
        <row r="2772">
          <cell r="B2772">
            <v>203266</v>
          </cell>
          <cell r="C2772">
            <v>31971</v>
          </cell>
          <cell r="D2772" t="str">
            <v>EXPRESS CUP OATMEAL MAPLE BRW</v>
          </cell>
          <cell r="E2772" t="str">
            <v>QUAKER</v>
          </cell>
          <cell r="F2772" t="str">
            <v>24/1.69OZ</v>
          </cell>
          <cell r="G2772">
            <v>371</v>
          </cell>
          <cell r="H2772" t="str">
            <v>Yes</v>
          </cell>
          <cell r="I2772" t="str">
            <v>CS</v>
          </cell>
        </row>
        <row r="2773">
          <cell r="B2773">
            <v>203277</v>
          </cell>
          <cell r="C2773">
            <v>20648</v>
          </cell>
          <cell r="D2773" t="str">
            <v>GOLDFISH WG CHEDDAR BULK</v>
          </cell>
          <cell r="E2773" t="str">
            <v>PEPPERIDGE FARM</v>
          </cell>
          <cell r="F2773" t="str">
            <v>6/31OZ</v>
          </cell>
          <cell r="G2773">
            <v>58</v>
          </cell>
          <cell r="H2773" t="str">
            <v>Yes</v>
          </cell>
          <cell r="I2773" t="str">
            <v>CS</v>
          </cell>
        </row>
        <row r="2774">
          <cell r="B2774">
            <v>203283</v>
          </cell>
          <cell r="C2774">
            <v>61219</v>
          </cell>
          <cell r="D2774" t="str">
            <v>BRKFST BREAK CIN TOAST LSSG WG</v>
          </cell>
          <cell r="E2774" t="str">
            <v>EASTSIDE ENTREES</v>
          </cell>
          <cell r="F2774" t="str">
            <v>72/6.4OZ</v>
          </cell>
          <cell r="G2774">
            <v>0</v>
          </cell>
          <cell r="H2774" t="str">
            <v>Yes</v>
          </cell>
          <cell r="I2774" t="str">
            <v>CS</v>
          </cell>
        </row>
        <row r="2775">
          <cell r="B2775">
            <v>203288</v>
          </cell>
          <cell r="C2775" t="str">
            <v>EP-BSC8-WA</v>
          </cell>
          <cell r="D2775" t="str">
            <v>PAPER HOT CONTAINER WORLD ART</v>
          </cell>
          <cell r="E2775" t="str">
            <v>ECO</v>
          </cell>
          <cell r="F2775" t="str">
            <v>1000/8OZ</v>
          </cell>
          <cell r="G2775">
            <v>41</v>
          </cell>
          <cell r="H2775" t="str">
            <v>Yes</v>
          </cell>
          <cell r="I2775" t="str">
            <v>CS</v>
          </cell>
        </row>
        <row r="2776">
          <cell r="B2776">
            <v>203289</v>
          </cell>
          <cell r="C2776" t="str">
            <v>80350EA</v>
          </cell>
          <cell r="D2776" t="str">
            <v>LEMON PEPPER SEASONING-NO MSG</v>
          </cell>
          <cell r="E2776" t="str">
            <v>LAWRYS</v>
          </cell>
          <cell r="F2776" t="str">
            <v>20.5OZ</v>
          </cell>
          <cell r="G2776">
            <v>5</v>
          </cell>
          <cell r="H2776" t="str">
            <v>Yes</v>
          </cell>
          <cell r="I2776" t="str">
            <v>EA</v>
          </cell>
        </row>
        <row r="2777">
          <cell r="B2777">
            <v>203291</v>
          </cell>
          <cell r="C2777" t="str">
            <v>413219/02573</v>
          </cell>
          <cell r="D2777" t="str">
            <v>RICE INFUSED MEXICAN FLAVOR</v>
          </cell>
          <cell r="E2777" t="str">
            <v>UNCLE BENS</v>
          </cell>
          <cell r="F2777" t="str">
            <v>2/5LB</v>
          </cell>
          <cell r="G2777">
            <v>0</v>
          </cell>
          <cell r="H2777" t="str">
            <v>No</v>
          </cell>
          <cell r="I2777" t="str">
            <v>CS</v>
          </cell>
        </row>
        <row r="2778">
          <cell r="B2778">
            <v>203298</v>
          </cell>
          <cell r="C2778">
            <v>12204</v>
          </cell>
          <cell r="D2778" t="str">
            <v>G2 ORANGE</v>
          </cell>
          <cell r="E2778" t="str">
            <v>GATORADE</v>
          </cell>
          <cell r="F2778" t="str">
            <v>24/12OZ</v>
          </cell>
          <cell r="G2778">
            <v>0</v>
          </cell>
          <cell r="H2778" t="str">
            <v>Yes</v>
          </cell>
          <cell r="I2778" t="str">
            <v>CS</v>
          </cell>
        </row>
        <row r="2779">
          <cell r="B2779">
            <v>203299</v>
          </cell>
          <cell r="C2779">
            <v>12203</v>
          </cell>
          <cell r="D2779" t="str">
            <v>G2 GRAPE</v>
          </cell>
          <cell r="E2779" t="str">
            <v>GATORADE</v>
          </cell>
          <cell r="F2779" t="str">
            <v>24/12OZ</v>
          </cell>
          <cell r="G2779">
            <v>11</v>
          </cell>
          <cell r="H2779" t="str">
            <v>Yes</v>
          </cell>
          <cell r="I2779" t="str">
            <v>CS</v>
          </cell>
        </row>
        <row r="2780">
          <cell r="B2780">
            <v>203300</v>
          </cell>
          <cell r="C2780">
            <v>12007</v>
          </cell>
          <cell r="D2780" t="str">
            <v>G2 GLACIER FREEZE</v>
          </cell>
          <cell r="E2780" t="str">
            <v>GATORADE</v>
          </cell>
          <cell r="F2780" t="str">
            <v>24/12OZ</v>
          </cell>
          <cell r="G2780">
            <v>3</v>
          </cell>
          <cell r="H2780" t="str">
            <v>Yes</v>
          </cell>
          <cell r="I2780" t="str">
            <v>CS</v>
          </cell>
        </row>
        <row r="2781">
          <cell r="B2781">
            <v>203301</v>
          </cell>
          <cell r="C2781">
            <v>12202</v>
          </cell>
          <cell r="D2781" t="str">
            <v>G2 FRUIT PUNCH</v>
          </cell>
          <cell r="E2781" t="str">
            <v>GATORADE</v>
          </cell>
          <cell r="F2781" t="str">
            <v>24/12OZ</v>
          </cell>
          <cell r="G2781">
            <v>6</v>
          </cell>
          <cell r="H2781" t="str">
            <v>Yes</v>
          </cell>
          <cell r="I2781" t="str">
            <v>CS</v>
          </cell>
        </row>
        <row r="2782">
          <cell r="B2782">
            <v>203304</v>
          </cell>
          <cell r="C2782" t="str">
            <v>30100-20150/400014</v>
          </cell>
          <cell r="D2782" t="str">
            <v>WG ANIMAL CRACKERS IW</v>
          </cell>
          <cell r="E2782" t="str">
            <v>KEEBLER</v>
          </cell>
          <cell r="F2782" t="str">
            <v>150/1OZ</v>
          </cell>
          <cell r="G2782">
            <v>909</v>
          </cell>
          <cell r="H2782" t="str">
            <v>Yes</v>
          </cell>
          <cell r="I2782" t="str">
            <v>CS</v>
          </cell>
        </row>
        <row r="2783">
          <cell r="B2783">
            <v>203308</v>
          </cell>
          <cell r="C2783">
            <v>2001</v>
          </cell>
          <cell r="D2783" t="str">
            <v>CHEESE CORN</v>
          </cell>
          <cell r="E2783" t="str">
            <v>THE POPCORN MAN</v>
          </cell>
          <cell r="F2783" t="str">
            <v>100/.5OZ</v>
          </cell>
          <cell r="G2783">
            <v>0</v>
          </cell>
          <cell r="H2783" t="str">
            <v>Yes</v>
          </cell>
          <cell r="I2783" t="str">
            <v>CS</v>
          </cell>
        </row>
        <row r="2784">
          <cell r="B2784">
            <v>203312</v>
          </cell>
          <cell r="C2784" t="str">
            <v>84530TPF</v>
          </cell>
          <cell r="D2784" t="str">
            <v>JUICE FRUITBLS PWR PUNCH PLUS</v>
          </cell>
          <cell r="E2784" t="str">
            <v>APPLE AND EVE</v>
          </cell>
          <cell r="F2784" t="str">
            <v>36/6.75OZ</v>
          </cell>
          <cell r="G2784">
            <v>2415</v>
          </cell>
          <cell r="H2784" t="str">
            <v>Yes</v>
          </cell>
          <cell r="I2784" t="str">
            <v>CS</v>
          </cell>
        </row>
        <row r="2785">
          <cell r="B2785">
            <v>203313</v>
          </cell>
          <cell r="C2785" t="str">
            <v>84529TPF</v>
          </cell>
          <cell r="D2785" t="str">
            <v>JUICE FRUITBLS TRPCAL TWST PLU</v>
          </cell>
          <cell r="E2785" t="str">
            <v>APPLE AND EVE</v>
          </cell>
          <cell r="F2785" t="str">
            <v>36/6.75OZ</v>
          </cell>
          <cell r="G2785">
            <v>1385</v>
          </cell>
          <cell r="H2785" t="str">
            <v>Yes</v>
          </cell>
          <cell r="I2785" t="str">
            <v>CS</v>
          </cell>
        </row>
        <row r="2786">
          <cell r="B2786">
            <v>203314</v>
          </cell>
          <cell r="C2786">
            <v>48256</v>
          </cell>
          <cell r="D2786" t="str">
            <v>CRISPS CINNAMON</v>
          </cell>
          <cell r="E2786" t="str">
            <v>NATURE VALLEY</v>
          </cell>
          <cell r="F2786" t="str">
            <v>120/1.2OZ</v>
          </cell>
          <cell r="G2786">
            <v>81</v>
          </cell>
          <cell r="H2786" t="str">
            <v>Yes</v>
          </cell>
          <cell r="I2786" t="str">
            <v>CS</v>
          </cell>
        </row>
        <row r="2787">
          <cell r="B2787">
            <v>203315</v>
          </cell>
          <cell r="C2787">
            <v>48255</v>
          </cell>
          <cell r="D2787" t="str">
            <v>CRISPS CHOC CHIP</v>
          </cell>
          <cell r="E2787" t="str">
            <v>NATURE VALLEY</v>
          </cell>
          <cell r="F2787" t="str">
            <v>120/1.2OZ</v>
          </cell>
          <cell r="G2787">
            <v>28</v>
          </cell>
          <cell r="H2787" t="str">
            <v>Yes</v>
          </cell>
          <cell r="I2787" t="str">
            <v>CS</v>
          </cell>
        </row>
        <row r="2788">
          <cell r="B2788">
            <v>203316</v>
          </cell>
          <cell r="C2788" t="str">
            <v>38000-11052</v>
          </cell>
          <cell r="D2788" t="str">
            <v>WG RICE KRISPIES TREAT IW</v>
          </cell>
          <cell r="E2788" t="str">
            <v>KELLOGGS</v>
          </cell>
          <cell r="F2788" t="str">
            <v>80/1.41OZ</v>
          </cell>
          <cell r="G2788">
            <v>748</v>
          </cell>
          <cell r="H2788" t="str">
            <v>Yes</v>
          </cell>
          <cell r="I2788" t="str">
            <v>CS</v>
          </cell>
        </row>
        <row r="2789">
          <cell r="B2789">
            <v>203318</v>
          </cell>
          <cell r="C2789" t="str">
            <v>388433/3201232RK</v>
          </cell>
          <cell r="D2789" t="str">
            <v>RUBY KIST LEMON JUICE</v>
          </cell>
          <cell r="E2789" t="str">
            <v>LASSONDE PAPPAS &amp; CO INC</v>
          </cell>
          <cell r="F2789" t="str">
            <v>12/32OZ</v>
          </cell>
          <cell r="G2789">
            <v>0</v>
          </cell>
          <cell r="H2789" t="str">
            <v>Yes</v>
          </cell>
          <cell r="I2789" t="str">
            <v>CS</v>
          </cell>
        </row>
        <row r="2790">
          <cell r="B2790">
            <v>203319</v>
          </cell>
          <cell r="C2790">
            <v>189664580</v>
          </cell>
          <cell r="D2790" t="str">
            <v>BROWN LONG GRAIN RICE</v>
          </cell>
          <cell r="E2790" t="str">
            <v>PEAK</v>
          </cell>
          <cell r="F2790" t="str">
            <v>25LB</v>
          </cell>
          <cell r="G2790">
            <v>0</v>
          </cell>
          <cell r="H2790" t="str">
            <v>Yes</v>
          </cell>
          <cell r="I2790" t="str">
            <v>SK</v>
          </cell>
        </row>
        <row r="2791">
          <cell r="B2791">
            <v>203321</v>
          </cell>
          <cell r="C2791">
            <v>408001</v>
          </cell>
          <cell r="D2791" t="str">
            <v>WG MAPLE WAFFLE GRAHAM IW</v>
          </cell>
          <cell r="E2791" t="str">
            <v>MJM MARKETING</v>
          </cell>
          <cell r="F2791" t="str">
            <v>300/2CT</v>
          </cell>
          <cell r="G2791">
            <v>672</v>
          </cell>
          <cell r="H2791" t="str">
            <v>Yes</v>
          </cell>
          <cell r="I2791" t="str">
            <v>CS</v>
          </cell>
        </row>
        <row r="2792">
          <cell r="B2792">
            <v>203322</v>
          </cell>
          <cell r="C2792" t="str">
            <v>561893/92109</v>
          </cell>
          <cell r="D2792" t="str">
            <v>51% WG ELBOW MACARONI</v>
          </cell>
          <cell r="E2792" t="str">
            <v>DAKOTA GROWERS</v>
          </cell>
          <cell r="F2792" t="str">
            <v>2/10LB</v>
          </cell>
          <cell r="G2792">
            <v>63</v>
          </cell>
          <cell r="H2792" t="str">
            <v>Yes</v>
          </cell>
          <cell r="I2792" t="str">
            <v>CS</v>
          </cell>
        </row>
        <row r="2793">
          <cell r="B2793">
            <v>203323</v>
          </cell>
          <cell r="C2793">
            <v>88227</v>
          </cell>
          <cell r="D2793" t="str">
            <v>4.5" CHIQUITA YELLOW TORTILLA</v>
          </cell>
          <cell r="E2793" t="str">
            <v>LA TAPATIA</v>
          </cell>
          <cell r="F2793" t="str">
            <v>20/60CT</v>
          </cell>
          <cell r="G2793">
            <v>0</v>
          </cell>
          <cell r="H2793" t="str">
            <v>Yes</v>
          </cell>
          <cell r="I2793" t="str">
            <v>CS</v>
          </cell>
        </row>
        <row r="2794">
          <cell r="B2794">
            <v>203325</v>
          </cell>
          <cell r="C2794">
            <v>882702</v>
          </cell>
          <cell r="D2794" t="str">
            <v>8" WW FLOUR TORTILLA</v>
          </cell>
          <cell r="E2794" t="str">
            <v>LA TAPATIA</v>
          </cell>
          <cell r="F2794" t="str">
            <v>18/10CT</v>
          </cell>
          <cell r="G2794">
            <v>3</v>
          </cell>
          <cell r="H2794" t="str">
            <v>Yes</v>
          </cell>
          <cell r="I2794" t="str">
            <v>CS</v>
          </cell>
        </row>
        <row r="2795">
          <cell r="B2795">
            <v>203332</v>
          </cell>
          <cell r="C2795" t="str">
            <v>74627/595447</v>
          </cell>
          <cell r="D2795" t="str">
            <v>WG CHS GARLIC CROUTONS IW</v>
          </cell>
          <cell r="E2795" t="str">
            <v>SUGAR FOODS</v>
          </cell>
          <cell r="F2795" t="str">
            <v>250/.5OZ</v>
          </cell>
          <cell r="G2795">
            <v>94</v>
          </cell>
          <cell r="H2795" t="str">
            <v>Yes</v>
          </cell>
          <cell r="I2795" t="str">
            <v>CS</v>
          </cell>
        </row>
        <row r="2796">
          <cell r="B2796">
            <v>203333</v>
          </cell>
          <cell r="C2796" t="str">
            <v>ORMGC6I</v>
          </cell>
          <cell r="D2796" t="str">
            <v>MEXICAN OREGANO</v>
          </cell>
          <cell r="E2796" t="str">
            <v>PACIFIC SPICE</v>
          </cell>
          <cell r="F2796" t="str">
            <v>6/1.5LB</v>
          </cell>
          <cell r="G2796">
            <v>4</v>
          </cell>
          <cell r="H2796" t="str">
            <v>Yes</v>
          </cell>
          <cell r="I2796" t="str">
            <v>CS</v>
          </cell>
        </row>
        <row r="2797">
          <cell r="B2797">
            <v>203334</v>
          </cell>
          <cell r="C2797">
            <v>56217</v>
          </cell>
          <cell r="D2797" t="str">
            <v>BUTTERMIST SPRAY</v>
          </cell>
          <cell r="E2797" t="str">
            <v>BUTTER BUDS</v>
          </cell>
          <cell r="F2797" t="str">
            <v>6/17OZ</v>
          </cell>
          <cell r="G2797">
            <v>20</v>
          </cell>
          <cell r="H2797" t="str">
            <v>Yes</v>
          </cell>
          <cell r="I2797" t="str">
            <v>CS</v>
          </cell>
        </row>
        <row r="2798">
          <cell r="B2798">
            <v>203336</v>
          </cell>
          <cell r="C2798" t="str">
            <v>38000-78792</v>
          </cell>
          <cell r="D2798" t="str">
            <v>JUMP-STARTS KITS FROOT LOOP</v>
          </cell>
          <cell r="E2798" t="str">
            <v>KELLOGGS</v>
          </cell>
          <cell r="F2798" t="str">
            <v>44/5.97OZ</v>
          </cell>
          <cell r="G2798">
            <v>0</v>
          </cell>
          <cell r="H2798" t="str">
            <v>Yes</v>
          </cell>
          <cell r="I2798" t="str">
            <v>CS</v>
          </cell>
        </row>
        <row r="2799">
          <cell r="B2799">
            <v>203340</v>
          </cell>
          <cell r="C2799" t="str">
            <v>179918/F8881160</v>
          </cell>
          <cell r="D2799" t="str">
            <v>INSTANT NF DRY MILK CRYSTALS</v>
          </cell>
          <cell r="E2799" t="str">
            <v>RYT-WAY PRODUCTS</v>
          </cell>
          <cell r="F2799" t="str">
            <v>6/5LB</v>
          </cell>
          <cell r="G2799">
            <v>0</v>
          </cell>
          <cell r="H2799" t="str">
            <v>No</v>
          </cell>
          <cell r="I2799" t="str">
            <v>CS</v>
          </cell>
        </row>
        <row r="2800">
          <cell r="B2800">
            <v>203341</v>
          </cell>
          <cell r="C2800" t="str">
            <v>548228/6738791322</v>
          </cell>
          <cell r="D2800" t="str">
            <v>51% WG SPAGHETTI</v>
          </cell>
          <cell r="E2800" t="str">
            <v>DAKOTA GROWERS</v>
          </cell>
          <cell r="F2800" t="str">
            <v>2/10LB</v>
          </cell>
          <cell r="G2800">
            <v>280</v>
          </cell>
          <cell r="H2800" t="str">
            <v>Yes</v>
          </cell>
          <cell r="I2800" t="str">
            <v>CS</v>
          </cell>
        </row>
        <row r="2801">
          <cell r="B2801">
            <v>203342</v>
          </cell>
          <cell r="C2801">
            <v>313</v>
          </cell>
          <cell r="D2801" t="str">
            <v>GRAPE SPARKLING JUICE</v>
          </cell>
          <cell r="E2801" t="str">
            <v>SWITCH</v>
          </cell>
          <cell r="F2801" t="str">
            <v>24/8OZ</v>
          </cell>
          <cell r="G2801">
            <v>112</v>
          </cell>
          <cell r="H2801" t="str">
            <v>Yes</v>
          </cell>
          <cell r="I2801" t="str">
            <v>CS</v>
          </cell>
        </row>
        <row r="2802">
          <cell r="B2802">
            <v>203343</v>
          </cell>
          <cell r="C2802">
            <v>314</v>
          </cell>
          <cell r="D2802" t="str">
            <v>ORGN TNGRN SPARKLING JUICE</v>
          </cell>
          <cell r="E2802" t="str">
            <v>SWITCH</v>
          </cell>
          <cell r="F2802" t="str">
            <v>24/8OZ</v>
          </cell>
          <cell r="G2802">
            <v>0</v>
          </cell>
          <cell r="H2802" t="str">
            <v>Yes</v>
          </cell>
          <cell r="I2802" t="str">
            <v>CS</v>
          </cell>
        </row>
        <row r="2803">
          <cell r="B2803">
            <v>203344</v>
          </cell>
          <cell r="C2803">
            <v>316</v>
          </cell>
          <cell r="D2803" t="str">
            <v>WTRMLN STRWBRY SPARKLING JUICE</v>
          </cell>
          <cell r="E2803" t="str">
            <v>SWITCH</v>
          </cell>
          <cell r="F2803" t="str">
            <v>24/8OZ</v>
          </cell>
          <cell r="G2803">
            <v>23</v>
          </cell>
          <cell r="H2803" t="str">
            <v>Yes</v>
          </cell>
          <cell r="I2803" t="str">
            <v>CS</v>
          </cell>
        </row>
        <row r="2804">
          <cell r="B2804">
            <v>203345</v>
          </cell>
          <cell r="C2804" t="str">
            <v>27000-38062</v>
          </cell>
          <cell r="D2804" t="str">
            <v>TOMATOES CRUSHED NO SALT</v>
          </cell>
          <cell r="E2804" t="str">
            <v>ANGELA MIA</v>
          </cell>
          <cell r="F2804" t="str">
            <v>6/#10</v>
          </cell>
          <cell r="G2804">
            <v>50</v>
          </cell>
          <cell r="H2804" t="str">
            <v>Yes</v>
          </cell>
          <cell r="I2804" t="str">
            <v>CS</v>
          </cell>
        </row>
        <row r="2805">
          <cell r="B2805">
            <v>203350</v>
          </cell>
          <cell r="C2805">
            <v>37501</v>
          </cell>
          <cell r="D2805" t="str">
            <v>WHEAT BASIC CRACKERS</v>
          </cell>
          <cell r="E2805" t="str">
            <v>BACK TO BASICS JNS</v>
          </cell>
          <cell r="F2805" t="str">
            <v>150/.8OZ</v>
          </cell>
          <cell r="G2805">
            <v>74</v>
          </cell>
          <cell r="H2805" t="str">
            <v>Yes</v>
          </cell>
          <cell r="I2805" t="str">
            <v>CS</v>
          </cell>
        </row>
        <row r="2806">
          <cell r="B2806">
            <v>203351</v>
          </cell>
          <cell r="C2806">
            <v>57076</v>
          </cell>
          <cell r="D2806" t="str">
            <v>WG GOT MILK COW SHAPD CRACKERS</v>
          </cell>
          <cell r="E2806" t="str">
            <v>SMART FOODS</v>
          </cell>
          <cell r="F2806" t="str">
            <v>200/1OZ</v>
          </cell>
          <cell r="G2806">
            <v>43</v>
          </cell>
          <cell r="H2806" t="str">
            <v>Yes</v>
          </cell>
          <cell r="I2806" t="str">
            <v>CS</v>
          </cell>
        </row>
        <row r="2807">
          <cell r="B2807">
            <v>203354</v>
          </cell>
          <cell r="C2807" t="str">
            <v>P-512-01</v>
          </cell>
          <cell r="D2807" t="str">
            <v>HONEY MUSTARD DRESSING</v>
          </cell>
          <cell r="E2807" t="str">
            <v>GREEN BELLIES</v>
          </cell>
          <cell r="F2807" t="str">
            <v>36/12OZ</v>
          </cell>
          <cell r="G2807">
            <v>0</v>
          </cell>
          <cell r="H2807" t="str">
            <v>Yes</v>
          </cell>
          <cell r="I2807" t="str">
            <v>CS</v>
          </cell>
        </row>
        <row r="2808">
          <cell r="B2808">
            <v>203355</v>
          </cell>
          <cell r="C2808">
            <v>11420</v>
          </cell>
          <cell r="D2808" t="str">
            <v>SACCHARIN SWEETNER</v>
          </cell>
          <cell r="E2808" t="str">
            <v>CAFE DELIGHT</v>
          </cell>
          <cell r="F2808" t="str">
            <v>2000CT</v>
          </cell>
          <cell r="G2808">
            <v>0</v>
          </cell>
          <cell r="H2808" t="str">
            <v>Yes</v>
          </cell>
          <cell r="I2808" t="str">
            <v>CS</v>
          </cell>
        </row>
        <row r="2809">
          <cell r="B2809">
            <v>203356</v>
          </cell>
          <cell r="C2809">
            <v>37401</v>
          </cell>
          <cell r="D2809" t="str">
            <v>WHEAT BASICS CRACKERS</v>
          </cell>
          <cell r="E2809" t="str">
            <v>BACK TO BASICS JNS</v>
          </cell>
          <cell r="F2809" t="str">
            <v>100/1.6OZ</v>
          </cell>
          <cell r="G2809">
            <v>220</v>
          </cell>
          <cell r="H2809" t="str">
            <v>Yes</v>
          </cell>
          <cell r="I2809" t="str">
            <v>CS</v>
          </cell>
        </row>
        <row r="2810">
          <cell r="B2810">
            <v>203357</v>
          </cell>
          <cell r="C2810">
            <v>7393415849</v>
          </cell>
          <cell r="D2810" t="str">
            <v>APPLESAUCE UNSWETND IN JUICE</v>
          </cell>
          <cell r="E2810" t="str">
            <v>SUN SOURCE MERIT</v>
          </cell>
          <cell r="F2810" t="str">
            <v>6/#10</v>
          </cell>
          <cell r="G2810">
            <v>26</v>
          </cell>
          <cell r="H2810" t="str">
            <v>Yes</v>
          </cell>
          <cell r="I2810" t="str">
            <v>CS</v>
          </cell>
        </row>
        <row r="2811">
          <cell r="B2811">
            <v>203360</v>
          </cell>
          <cell r="C2811" t="str">
            <v>YTH10500SGBX</v>
          </cell>
          <cell r="D2811" t="str">
            <v>SCHOOL LUNCH TRAY 5 COMP SUPER</v>
          </cell>
          <cell r="E2811" t="str">
            <v>PACTIV</v>
          </cell>
          <cell r="F2811" t="str">
            <v>500CT</v>
          </cell>
          <cell r="G2811">
            <v>412</v>
          </cell>
          <cell r="H2811" t="str">
            <v>Yes</v>
          </cell>
          <cell r="I2811" t="str">
            <v>CS</v>
          </cell>
        </row>
        <row r="2812">
          <cell r="B2812">
            <v>203361</v>
          </cell>
          <cell r="C2812" t="str">
            <v>YFWQWCH</v>
          </cell>
          <cell r="D2812" t="str">
            <v>POLY WHITE SPORKS</v>
          </cell>
          <cell r="E2812" t="str">
            <v>PACTIV</v>
          </cell>
          <cell r="F2812" t="str">
            <v>1000CT</v>
          </cell>
          <cell r="G2812">
            <v>653</v>
          </cell>
          <cell r="H2812" t="str">
            <v>Yes</v>
          </cell>
          <cell r="I2812" t="str">
            <v>CS</v>
          </cell>
        </row>
        <row r="2813">
          <cell r="B2813">
            <v>203362</v>
          </cell>
          <cell r="C2813">
            <v>20775</v>
          </cell>
          <cell r="D2813" t="str">
            <v>SAUCE BBQ SMOKY</v>
          </cell>
          <cell r="E2813" t="str">
            <v>VENTURA FOODS</v>
          </cell>
          <cell r="F2813" t="str">
            <v>4/1GAL</v>
          </cell>
          <cell r="G2813">
            <v>0</v>
          </cell>
          <cell r="H2813" t="str">
            <v>Yes</v>
          </cell>
          <cell r="I2813" t="str">
            <v>CS</v>
          </cell>
        </row>
        <row r="2814">
          <cell r="B2814">
            <v>203366</v>
          </cell>
          <cell r="C2814">
            <v>576377</v>
          </cell>
          <cell r="D2814" t="str">
            <v>CEREAL OATMEAL</v>
          </cell>
          <cell r="E2814" t="str">
            <v>GERBER</v>
          </cell>
          <cell r="F2814" t="str">
            <v>6/16OZ</v>
          </cell>
          <cell r="G2814">
            <v>0</v>
          </cell>
          <cell r="H2814" t="str">
            <v>Yes</v>
          </cell>
          <cell r="I2814" t="str">
            <v>CS</v>
          </cell>
        </row>
        <row r="2815">
          <cell r="B2815">
            <v>203367</v>
          </cell>
          <cell r="C2815">
            <v>56367</v>
          </cell>
          <cell r="D2815" t="str">
            <v>GARLIC BUTTERMIST SPRAY</v>
          </cell>
          <cell r="E2815" t="str">
            <v>BUTTER BUDS</v>
          </cell>
          <cell r="F2815" t="str">
            <v>6/17OZ</v>
          </cell>
          <cell r="G2815">
            <v>31</v>
          </cell>
          <cell r="H2815" t="str">
            <v>Yes</v>
          </cell>
          <cell r="I2815" t="str">
            <v>CS</v>
          </cell>
        </row>
        <row r="2816">
          <cell r="B2816">
            <v>203368</v>
          </cell>
          <cell r="C2816" t="str">
            <v>566293/32963</v>
          </cell>
          <cell r="D2816" t="str">
            <v>TAHINI PASTE</v>
          </cell>
          <cell r="E2816" t="str">
            <v>SUNSHINE IMPORTS</v>
          </cell>
          <cell r="F2816" t="str">
            <v>12/16OZ</v>
          </cell>
          <cell r="G2816">
            <v>0</v>
          </cell>
          <cell r="H2816" t="str">
            <v>Yes</v>
          </cell>
          <cell r="I2816" t="str">
            <v>CS</v>
          </cell>
        </row>
        <row r="2817">
          <cell r="B2817">
            <v>203370</v>
          </cell>
          <cell r="C2817">
            <v>57070</v>
          </cell>
          <cell r="D2817" t="str">
            <v>WG CINNAMON GRAHAM TROLL SNACK</v>
          </cell>
          <cell r="E2817" t="str">
            <v>SMART FOODS</v>
          </cell>
          <cell r="F2817" t="str">
            <v>200/1OZ</v>
          </cell>
          <cell r="G2817">
            <v>0</v>
          </cell>
          <cell r="H2817" t="str">
            <v>Yes</v>
          </cell>
          <cell r="I2817" t="str">
            <v>CS</v>
          </cell>
        </row>
        <row r="2818">
          <cell r="B2818">
            <v>203371</v>
          </cell>
          <cell r="C2818" t="str">
            <v>12542/FFASU8000MUS01</v>
          </cell>
          <cell r="D2818" t="str">
            <v>APPLESAUCE UNSWEETENED</v>
          </cell>
          <cell r="E2818" t="str">
            <v>MUSSELMANS</v>
          </cell>
          <cell r="F2818" t="str">
            <v>6/#10</v>
          </cell>
          <cell r="G2818">
            <v>13</v>
          </cell>
          <cell r="H2818" t="str">
            <v>Yes</v>
          </cell>
          <cell r="I2818" t="str">
            <v>CS</v>
          </cell>
        </row>
        <row r="2819">
          <cell r="B2819">
            <v>203372</v>
          </cell>
          <cell r="C2819">
            <v>94239</v>
          </cell>
          <cell r="D2819" t="str">
            <v>COOKIE BAGS</v>
          </cell>
          <cell r="E2819" t="str">
            <v>OTIS SPUNKMEYER</v>
          </cell>
          <cell r="F2819" t="str">
            <v>1000CT</v>
          </cell>
          <cell r="G2819">
            <v>0</v>
          </cell>
          <cell r="H2819" t="str">
            <v>Yes</v>
          </cell>
          <cell r="I2819" t="str">
            <v>CS</v>
          </cell>
        </row>
        <row r="2820">
          <cell r="B2820">
            <v>203373</v>
          </cell>
          <cell r="C2820">
            <v>25775</v>
          </cell>
          <cell r="D2820" t="str">
            <v>8.75" PAPER PLATE PRO NATURALS</v>
          </cell>
          <cell r="E2820" t="str">
            <v>CHINET HUHTAMAKI</v>
          </cell>
          <cell r="F2820" t="str">
            <v>4/125CT</v>
          </cell>
          <cell r="G2820">
            <v>9</v>
          </cell>
          <cell r="H2820" t="str">
            <v>Yes</v>
          </cell>
          <cell r="I2820" t="str">
            <v>CS</v>
          </cell>
        </row>
        <row r="2821">
          <cell r="B2821">
            <v>203374</v>
          </cell>
          <cell r="C2821" t="str">
            <v>11840/FFASU1350MUS01</v>
          </cell>
          <cell r="D2821" t="str">
            <v>UNSWEETENED APPLE SAUCE CUP</v>
          </cell>
          <cell r="E2821" t="str">
            <v>MUSSELMANS</v>
          </cell>
          <cell r="F2821" t="str">
            <v>96/4.5OZ</v>
          </cell>
          <cell r="G2821">
            <v>135</v>
          </cell>
          <cell r="H2821" t="str">
            <v>Yes</v>
          </cell>
          <cell r="I2821" t="str">
            <v>CS</v>
          </cell>
        </row>
        <row r="2822">
          <cell r="B2822">
            <v>203375</v>
          </cell>
          <cell r="C2822" t="str">
            <v>P-508-01</v>
          </cell>
          <cell r="D2822" t="str">
            <v>TOMATO BASIL SAUCE</v>
          </cell>
          <cell r="E2822" t="str">
            <v>GREEN BELLIES</v>
          </cell>
          <cell r="F2822" t="str">
            <v>6/5LB</v>
          </cell>
          <cell r="G2822">
            <v>0</v>
          </cell>
          <cell r="H2822" t="str">
            <v>Yes</v>
          </cell>
          <cell r="I2822" t="str">
            <v>CS</v>
          </cell>
        </row>
        <row r="2823">
          <cell r="B2823">
            <v>203379</v>
          </cell>
          <cell r="C2823" t="str">
            <v>30100-10088</v>
          </cell>
          <cell r="D2823" t="str">
            <v>WG ZESTA MINI SALTINE CRACKERS</v>
          </cell>
          <cell r="E2823" t="str">
            <v>KELLOGGS</v>
          </cell>
          <cell r="F2823" t="str">
            <v>300/.39OZ</v>
          </cell>
          <cell r="G2823">
            <v>31</v>
          </cell>
          <cell r="H2823" t="str">
            <v>Yes</v>
          </cell>
          <cell r="I2823" t="str">
            <v>CS</v>
          </cell>
        </row>
        <row r="2824">
          <cell r="B2824">
            <v>203382</v>
          </cell>
          <cell r="C2824" t="str">
            <v>21300R</v>
          </cell>
          <cell r="D2824" t="str">
            <v>TOSTADA BOWL LARGE ROUND 8" WG</v>
          </cell>
          <cell r="E2824" t="str">
            <v>WARNOCK</v>
          </cell>
          <cell r="F2824" t="str">
            <v>72CT</v>
          </cell>
          <cell r="G2824">
            <v>0</v>
          </cell>
          <cell r="H2824" t="str">
            <v>Yes</v>
          </cell>
          <cell r="I2824" t="str">
            <v>CS</v>
          </cell>
        </row>
        <row r="2825">
          <cell r="B2825">
            <v>203389</v>
          </cell>
          <cell r="C2825">
            <v>86823</v>
          </cell>
          <cell r="D2825" t="str">
            <v>SKIPPY PB&amp;GRAPE JELLY COMBO</v>
          </cell>
          <cell r="E2825" t="str">
            <v>DIAMOND CRYSTAL</v>
          </cell>
          <cell r="F2825" t="str">
            <v>200/2.12OZ</v>
          </cell>
          <cell r="G2825">
            <v>0</v>
          </cell>
          <cell r="H2825" t="str">
            <v>No</v>
          </cell>
          <cell r="I2825" t="str">
            <v>CS</v>
          </cell>
        </row>
        <row r="2826">
          <cell r="B2826">
            <v>203392</v>
          </cell>
          <cell r="C2826">
            <v>10062</v>
          </cell>
          <cell r="D2826" t="str">
            <v>LS FRUIT SEASONING SHAKER</v>
          </cell>
          <cell r="E2826" t="str">
            <v>TAJIN</v>
          </cell>
          <cell r="F2826" t="str">
            <v>24/5OZ</v>
          </cell>
          <cell r="G2826">
            <v>0</v>
          </cell>
          <cell r="H2826" t="str">
            <v>Yes</v>
          </cell>
          <cell r="I2826" t="str">
            <v>CS</v>
          </cell>
        </row>
        <row r="2827">
          <cell r="B2827">
            <v>203393</v>
          </cell>
          <cell r="C2827" t="str">
            <v>596596/09788</v>
          </cell>
          <cell r="D2827" t="str">
            <v>ORIGINAL GRANOLA IW</v>
          </cell>
          <cell r="E2827" t="str">
            <v>FIELDSTONE</v>
          </cell>
          <cell r="F2827" t="str">
            <v>144/1OZ</v>
          </cell>
          <cell r="G2827">
            <v>543</v>
          </cell>
          <cell r="H2827" t="str">
            <v>Yes</v>
          </cell>
          <cell r="I2827" t="str">
            <v>CS</v>
          </cell>
        </row>
        <row r="2828">
          <cell r="B2828">
            <v>203394</v>
          </cell>
          <cell r="C2828">
            <v>240183</v>
          </cell>
          <cell r="D2828" t="str">
            <v>CHEESY CHEESE PUFFS</v>
          </cell>
          <cell r="E2828" t="str">
            <v>SNAK KING</v>
          </cell>
          <cell r="F2828" t="str">
            <v>200/.78OZ</v>
          </cell>
          <cell r="G2828">
            <v>0</v>
          </cell>
          <cell r="H2828" t="str">
            <v>Yes</v>
          </cell>
          <cell r="I2828" t="str">
            <v>CS</v>
          </cell>
        </row>
        <row r="2829">
          <cell r="B2829">
            <v>203395</v>
          </cell>
          <cell r="C2829" t="str">
            <v>38000-11467</v>
          </cell>
          <cell r="D2829" t="str">
            <v>WG FRUIT LOOPS RED SUGAR POUCH</v>
          </cell>
          <cell r="E2829" t="str">
            <v>KELLOGGS</v>
          </cell>
          <cell r="F2829" t="str">
            <v>96/1OZ</v>
          </cell>
          <cell r="G2829">
            <v>4</v>
          </cell>
          <cell r="H2829" t="str">
            <v>Yes</v>
          </cell>
          <cell r="I2829" t="str">
            <v>CS</v>
          </cell>
        </row>
        <row r="2830">
          <cell r="B2830">
            <v>203397</v>
          </cell>
          <cell r="C2830" t="str">
            <v>38000-11460</v>
          </cell>
          <cell r="D2830" t="str">
            <v>CINNAMON CRNCH RED SUGAR POUCH</v>
          </cell>
          <cell r="E2830" t="str">
            <v>KELLOGGS</v>
          </cell>
          <cell r="F2830" t="str">
            <v>48/2OZ</v>
          </cell>
          <cell r="G2830">
            <v>0</v>
          </cell>
          <cell r="H2830" t="str">
            <v>Yes</v>
          </cell>
          <cell r="I2830" t="str">
            <v>CS</v>
          </cell>
        </row>
        <row r="2831">
          <cell r="B2831">
            <v>203398</v>
          </cell>
          <cell r="C2831">
            <v>8004070</v>
          </cell>
          <cell r="D2831" t="str">
            <v>CHOC GRANOLA MARSHMALLOW POUCH</v>
          </cell>
          <cell r="E2831" t="str">
            <v>ROCKIN'OLA</v>
          </cell>
          <cell r="F2831" t="str">
            <v>250/1OZ</v>
          </cell>
          <cell r="G2831">
            <v>6</v>
          </cell>
          <cell r="H2831" t="str">
            <v>Yes</v>
          </cell>
          <cell r="I2831" t="str">
            <v>CS</v>
          </cell>
        </row>
        <row r="2832">
          <cell r="B2832">
            <v>203399</v>
          </cell>
          <cell r="C2832">
            <v>8004117</v>
          </cell>
          <cell r="D2832" t="str">
            <v>STRAWBERRY GRANOLA POUCH</v>
          </cell>
          <cell r="E2832" t="str">
            <v>ROCKIN'OLA</v>
          </cell>
          <cell r="F2832" t="str">
            <v>125/2OZ</v>
          </cell>
          <cell r="G2832">
            <v>51</v>
          </cell>
          <cell r="H2832" t="str">
            <v>Yes</v>
          </cell>
          <cell r="I2832" t="str">
            <v>CS</v>
          </cell>
        </row>
        <row r="2833">
          <cell r="B2833">
            <v>203400</v>
          </cell>
          <cell r="C2833">
            <v>274295</v>
          </cell>
          <cell r="D2833" t="str">
            <v>SWEET CINNAMON WAVES</v>
          </cell>
          <cell r="E2833" t="str">
            <v>SNAK KING</v>
          </cell>
          <cell r="F2833" t="str">
            <v>200/.78OZ</v>
          </cell>
          <cell r="G2833">
            <v>0</v>
          </cell>
          <cell r="H2833" t="str">
            <v>Yes</v>
          </cell>
          <cell r="I2833" t="str">
            <v>CS</v>
          </cell>
        </row>
        <row r="2834">
          <cell r="B2834">
            <v>203404</v>
          </cell>
          <cell r="C2834">
            <v>9799</v>
          </cell>
          <cell r="D2834" t="str">
            <v>AMIGOS SNICKERDOODLE IW 2CT</v>
          </cell>
          <cell r="E2834" t="str">
            <v>KIDS KOOKIE</v>
          </cell>
          <cell r="F2834" t="str">
            <v>120/1.1OZ</v>
          </cell>
          <cell r="G2834">
            <v>0</v>
          </cell>
          <cell r="H2834" t="str">
            <v>Yes</v>
          </cell>
          <cell r="I2834" t="str">
            <v>CS</v>
          </cell>
        </row>
        <row r="2835">
          <cell r="B2835">
            <v>203406</v>
          </cell>
          <cell r="C2835" t="str">
            <v>FKQWSCHLCH</v>
          </cell>
          <cell r="D2835" t="str">
            <v>WHITE SPORK NAPKIN MILK STRAW</v>
          </cell>
          <cell r="E2835" t="str">
            <v>PACTIV</v>
          </cell>
          <cell r="F2835" t="str">
            <v>1000CT</v>
          </cell>
          <cell r="G2835">
            <v>637</v>
          </cell>
          <cell r="H2835" t="str">
            <v>Yes</v>
          </cell>
          <cell r="I2835" t="str">
            <v>CS</v>
          </cell>
        </row>
        <row r="2836">
          <cell r="B2836">
            <v>203409</v>
          </cell>
          <cell r="C2836" t="str">
            <v>402420/22120</v>
          </cell>
          <cell r="D2836" t="str">
            <v>CHUNK LIGHT TUNA POUCH</v>
          </cell>
          <cell r="E2836" t="str">
            <v>STARKIST</v>
          </cell>
          <cell r="F2836" t="str">
            <v>6/43OZ</v>
          </cell>
          <cell r="G2836">
            <v>0</v>
          </cell>
          <cell r="H2836" t="str">
            <v>Yes</v>
          </cell>
          <cell r="I2836" t="str">
            <v>CS</v>
          </cell>
        </row>
        <row r="2837">
          <cell r="B2837">
            <v>203421</v>
          </cell>
          <cell r="C2837" t="str">
            <v>86007TPF</v>
          </cell>
          <cell r="D2837" t="str">
            <v>JUICE 100% MIXED BERRY</v>
          </cell>
          <cell r="E2837" t="str">
            <v>APPLE AND EVE</v>
          </cell>
          <cell r="F2837" t="str">
            <v>40/4.23OZ</v>
          </cell>
          <cell r="G2837">
            <v>2674</v>
          </cell>
          <cell r="H2837" t="str">
            <v>Yes</v>
          </cell>
          <cell r="I2837" t="str">
            <v>CS</v>
          </cell>
        </row>
        <row r="2838">
          <cell r="B2838">
            <v>203422</v>
          </cell>
          <cell r="C2838" t="str">
            <v>86008TPF</v>
          </cell>
          <cell r="D2838" t="str">
            <v>JUICE 100% STRAWBERRY KIWI</v>
          </cell>
          <cell r="E2838" t="str">
            <v>APPLE AND EVE</v>
          </cell>
          <cell r="F2838" t="str">
            <v>40/4.23OZ</v>
          </cell>
          <cell r="G2838">
            <v>0</v>
          </cell>
          <cell r="H2838" t="str">
            <v>Yes</v>
          </cell>
          <cell r="I2838" t="str">
            <v>CS</v>
          </cell>
        </row>
        <row r="2839">
          <cell r="B2839">
            <v>203426</v>
          </cell>
          <cell r="C2839" t="str">
            <v>24024TPF</v>
          </cell>
          <cell r="D2839" t="str">
            <v>JUICE 100% PWR PNCH FRUIT PLUS</v>
          </cell>
          <cell r="E2839" t="str">
            <v>APPLE AND EVE</v>
          </cell>
          <cell r="F2839" t="str">
            <v>40/4.23OZ</v>
          </cell>
          <cell r="G2839">
            <v>3087</v>
          </cell>
          <cell r="H2839" t="str">
            <v>Yes</v>
          </cell>
          <cell r="I2839" t="str">
            <v>CS</v>
          </cell>
        </row>
        <row r="2840">
          <cell r="B2840">
            <v>203444</v>
          </cell>
          <cell r="C2840">
            <v>6110751</v>
          </cell>
          <cell r="D2840" t="str">
            <v>SOLID METAL PRO</v>
          </cell>
          <cell r="E2840" t="str">
            <v>ECOLAB</v>
          </cell>
          <cell r="F2840" t="str">
            <v>4-8LB</v>
          </cell>
          <cell r="G2840">
            <v>9</v>
          </cell>
          <cell r="H2840" t="str">
            <v>Yes</v>
          </cell>
          <cell r="I2840" t="str">
            <v>CS</v>
          </cell>
        </row>
        <row r="2841">
          <cell r="B2841">
            <v>203445</v>
          </cell>
          <cell r="C2841">
            <v>6110906</v>
          </cell>
          <cell r="D2841" t="str">
            <v>SCOUT POT AND PAN DETERGENT</v>
          </cell>
          <cell r="E2841" t="str">
            <v>ECOLAB</v>
          </cell>
          <cell r="F2841" t="str">
            <v>2/2GAL</v>
          </cell>
          <cell r="G2841">
            <v>13</v>
          </cell>
          <cell r="H2841" t="str">
            <v>Yes</v>
          </cell>
          <cell r="I2841" t="str">
            <v>CS</v>
          </cell>
        </row>
        <row r="2842">
          <cell r="B2842">
            <v>203446</v>
          </cell>
          <cell r="C2842">
            <v>6100536</v>
          </cell>
          <cell r="D2842" t="str">
            <v>OASIS 146 MULTIQUAT SANI</v>
          </cell>
          <cell r="E2842" t="str">
            <v>ECOLAB</v>
          </cell>
          <cell r="F2842" t="str">
            <v>2.5GAL</v>
          </cell>
          <cell r="G2842">
            <v>3</v>
          </cell>
          <cell r="H2842" t="str">
            <v>Yes</v>
          </cell>
          <cell r="I2842" t="str">
            <v>CS</v>
          </cell>
        </row>
        <row r="2843">
          <cell r="B2843">
            <v>203476</v>
          </cell>
          <cell r="C2843">
            <v>950050</v>
          </cell>
          <cell r="D2843" t="str">
            <v>FAT FREE WHITE MILK</v>
          </cell>
          <cell r="E2843" t="str">
            <v xml:space="preserve">GOSSNER </v>
          </cell>
          <cell r="F2843" t="str">
            <v>27/8OZ</v>
          </cell>
          <cell r="G2843">
            <v>0</v>
          </cell>
          <cell r="H2843" t="str">
            <v>Yes</v>
          </cell>
          <cell r="I2843" t="str">
            <v>CS</v>
          </cell>
        </row>
        <row r="2844">
          <cell r="B2844">
            <v>203485</v>
          </cell>
          <cell r="C2844" t="str">
            <v>7717/659982</v>
          </cell>
          <cell r="D2844" t="str">
            <v>TERIYAKI RS BEEF JERKY</v>
          </cell>
          <cell r="E2844" t="str">
            <v>JACK LINKS</v>
          </cell>
          <cell r="F2844" t="str">
            <v>48/.85OZ</v>
          </cell>
          <cell r="G2844">
            <v>0</v>
          </cell>
          <cell r="H2844" t="str">
            <v>Yes</v>
          </cell>
          <cell r="I2844" t="str">
            <v>CS</v>
          </cell>
        </row>
        <row r="2845">
          <cell r="B2845">
            <v>203486</v>
          </cell>
          <cell r="C2845" t="str">
            <v>7719/659981</v>
          </cell>
          <cell r="D2845" t="str">
            <v>PEPPERED RS BEEF JERKY</v>
          </cell>
          <cell r="E2845" t="str">
            <v>JACK LINKS</v>
          </cell>
          <cell r="F2845" t="str">
            <v>48/.85OZ</v>
          </cell>
          <cell r="G2845">
            <v>0</v>
          </cell>
          <cell r="H2845" t="str">
            <v>Yes</v>
          </cell>
          <cell r="I2845" t="str">
            <v>CS</v>
          </cell>
        </row>
        <row r="2846">
          <cell r="B2846">
            <v>203487</v>
          </cell>
          <cell r="C2846" t="str">
            <v>7721/660189</v>
          </cell>
          <cell r="D2846" t="str">
            <v>ORIGINAL RS BEEF JERKY</v>
          </cell>
          <cell r="E2846" t="str">
            <v>JACK LINKS</v>
          </cell>
          <cell r="F2846" t="str">
            <v>48/.85OZ</v>
          </cell>
          <cell r="G2846">
            <v>0</v>
          </cell>
          <cell r="H2846" t="str">
            <v>Yes</v>
          </cell>
          <cell r="I2846" t="str">
            <v>CS</v>
          </cell>
        </row>
        <row r="2847">
          <cell r="B2847">
            <v>203492</v>
          </cell>
          <cell r="C2847" t="str">
            <v>38000-10992</v>
          </cell>
          <cell r="D2847" t="str">
            <v>RS FROSTED FLK CHOCO ZUCARITAS</v>
          </cell>
          <cell r="E2847" t="str">
            <v>KELLOGGS</v>
          </cell>
          <cell r="F2847" t="str">
            <v>96/1OZ</v>
          </cell>
          <cell r="G2847">
            <v>0</v>
          </cell>
          <cell r="H2847" t="str">
            <v>Yes</v>
          </cell>
          <cell r="I2847" t="str">
            <v>CS</v>
          </cell>
        </row>
        <row r="2848">
          <cell r="B2848">
            <v>203513</v>
          </cell>
          <cell r="C2848" t="str">
            <v>BGC030001</v>
          </cell>
          <cell r="D2848" t="str">
            <v>24.38"X16.38" PANLINER</v>
          </cell>
          <cell r="E2848" t="str">
            <v>GENERAL LINERS</v>
          </cell>
          <cell r="F2848" t="str">
            <v>1000CT</v>
          </cell>
          <cell r="G2848">
            <v>126</v>
          </cell>
          <cell r="H2848" t="str">
            <v>Yes</v>
          </cell>
          <cell r="I2848" t="str">
            <v>CS</v>
          </cell>
        </row>
        <row r="2849">
          <cell r="B2849">
            <v>203514</v>
          </cell>
          <cell r="C2849" t="str">
            <v>BWK30LAG20</v>
          </cell>
          <cell r="D2849" t="str">
            <v>2# FOOD TRAY RED WEAVE</v>
          </cell>
          <cell r="E2849" t="str">
            <v>LAGASSE</v>
          </cell>
          <cell r="F2849" t="str">
            <v>1000CT</v>
          </cell>
          <cell r="G2849">
            <v>106</v>
          </cell>
          <cell r="H2849" t="str">
            <v>Yes</v>
          </cell>
          <cell r="I2849" t="str">
            <v>CS</v>
          </cell>
        </row>
        <row r="2850">
          <cell r="B2850">
            <v>203515</v>
          </cell>
          <cell r="C2850" t="str">
            <v>BWK30LAG300</v>
          </cell>
          <cell r="D2850" t="str">
            <v>3# FOOD TRAY RED WEAVE</v>
          </cell>
          <cell r="E2850" t="str">
            <v>LAGASSE</v>
          </cell>
          <cell r="F2850" t="str">
            <v>500CT</v>
          </cell>
          <cell r="G2850">
            <v>346</v>
          </cell>
          <cell r="H2850" t="str">
            <v>Yes</v>
          </cell>
          <cell r="I2850" t="str">
            <v>CS</v>
          </cell>
        </row>
        <row r="2851">
          <cell r="B2851">
            <v>203519</v>
          </cell>
          <cell r="C2851" t="str">
            <v>GENMWFIW</v>
          </cell>
          <cell r="D2851" t="str">
            <v>M/W WHT FORK IW</v>
          </cell>
          <cell r="E2851" t="str">
            <v>GENERAL LINERS</v>
          </cell>
          <cell r="F2851" t="str">
            <v>1000CT</v>
          </cell>
          <cell r="G2851">
            <v>68</v>
          </cell>
          <cell r="H2851" t="str">
            <v>Yes</v>
          </cell>
          <cell r="I2851" t="str">
            <v>CS</v>
          </cell>
        </row>
        <row r="2852">
          <cell r="B2852">
            <v>203520</v>
          </cell>
          <cell r="C2852" t="str">
            <v>GENMWSIW</v>
          </cell>
          <cell r="D2852" t="str">
            <v>M/W WHT SPOON IW</v>
          </cell>
          <cell r="E2852" t="str">
            <v>GENERAL LINERS</v>
          </cell>
          <cell r="F2852" t="str">
            <v>1000CT</v>
          </cell>
          <cell r="G2852">
            <v>57</v>
          </cell>
          <cell r="H2852" t="str">
            <v>Yes</v>
          </cell>
          <cell r="I2852" t="str">
            <v>CS</v>
          </cell>
        </row>
        <row r="2853">
          <cell r="B2853">
            <v>203524</v>
          </cell>
          <cell r="C2853" t="str">
            <v>IBSBP21635</v>
          </cell>
          <cell r="D2853" t="str">
            <v>BUN PAN BAGS 21X6X35</v>
          </cell>
          <cell r="E2853" t="str">
            <v>INTEPLAST</v>
          </cell>
          <cell r="F2853" t="str">
            <v>200CT</v>
          </cell>
          <cell r="G2853">
            <v>72</v>
          </cell>
          <cell r="H2853" t="str">
            <v>No</v>
          </cell>
          <cell r="I2853" t="str">
            <v>CS</v>
          </cell>
        </row>
        <row r="2854">
          <cell r="B2854">
            <v>203525</v>
          </cell>
          <cell r="C2854" t="str">
            <v>PCTYTH10500SGBX</v>
          </cell>
          <cell r="D2854" t="str">
            <v>5COMP FOAM SCHOOL TRAY</v>
          </cell>
          <cell r="E2854" t="str">
            <v>PACTIV</v>
          </cell>
          <cell r="F2854" t="str">
            <v>500CT</v>
          </cell>
          <cell r="G2854">
            <v>1787</v>
          </cell>
          <cell r="H2854" t="str">
            <v>Yes</v>
          </cell>
          <cell r="I2854" t="str">
            <v>CS</v>
          </cell>
        </row>
        <row r="2855">
          <cell r="B2855">
            <v>203530</v>
          </cell>
          <cell r="C2855">
            <v>10805800</v>
          </cell>
          <cell r="D2855" t="str">
            <v>LID INCREDI-BOWL MW CLEAR</v>
          </cell>
          <cell r="E2855" t="str">
            <v>ANCHOR PACKAGING</v>
          </cell>
          <cell r="F2855" t="str">
            <v>250CT</v>
          </cell>
          <cell r="G2855">
            <v>55</v>
          </cell>
          <cell r="H2855" t="str">
            <v>Yes</v>
          </cell>
          <cell r="I2855" t="str">
            <v>CS</v>
          </cell>
        </row>
        <row r="2856">
          <cell r="B2856">
            <v>203531</v>
          </cell>
          <cell r="C2856">
            <v>10805820</v>
          </cell>
          <cell r="D2856" t="str">
            <v>INCREDI-BOWL 16 OZ BLK</v>
          </cell>
          <cell r="E2856" t="str">
            <v>PAPERCRAFT</v>
          </cell>
          <cell r="F2856" t="str">
            <v>250CT</v>
          </cell>
          <cell r="G2856">
            <v>120</v>
          </cell>
          <cell r="H2856" t="str">
            <v>No</v>
          </cell>
          <cell r="I2856" t="str">
            <v>CS</v>
          </cell>
        </row>
        <row r="2857">
          <cell r="B2857">
            <v>203547</v>
          </cell>
          <cell r="C2857">
            <v>8004179</v>
          </cell>
          <cell r="D2857" t="str">
            <v>STRAWBERRY GRANOLA MARSHMALLOW</v>
          </cell>
          <cell r="E2857" t="str">
            <v>ROCKIN'OLA</v>
          </cell>
          <cell r="F2857" t="str">
            <v>6/48OZ</v>
          </cell>
          <cell r="G2857">
            <v>0</v>
          </cell>
          <cell r="H2857" t="str">
            <v>Yes</v>
          </cell>
          <cell r="I2857" t="str">
            <v>CS</v>
          </cell>
        </row>
        <row r="2858">
          <cell r="B2858">
            <v>203548</v>
          </cell>
          <cell r="C2858">
            <v>8004186</v>
          </cell>
          <cell r="D2858" t="str">
            <v>CHOCOLATE GRANOLA MARSHMALLOW</v>
          </cell>
          <cell r="E2858" t="str">
            <v>ROCKIN'OLA</v>
          </cell>
          <cell r="F2858" t="str">
            <v>6/48OZ</v>
          </cell>
          <cell r="G2858">
            <v>4</v>
          </cell>
          <cell r="H2858" t="str">
            <v>Yes</v>
          </cell>
          <cell r="I2858" t="str">
            <v>CS</v>
          </cell>
        </row>
        <row r="2859">
          <cell r="B2859">
            <v>203549</v>
          </cell>
          <cell r="C2859">
            <v>10630</v>
          </cell>
          <cell r="D2859" t="str">
            <v>6" WHITE CORN TORTILLAS</v>
          </cell>
          <cell r="E2859" t="str">
            <v>MISSION FOODS</v>
          </cell>
          <cell r="F2859" t="str">
            <v>6/60CT</v>
          </cell>
          <cell r="G2859">
            <v>0</v>
          </cell>
          <cell r="H2859" t="str">
            <v>Yes</v>
          </cell>
          <cell r="I2859" t="str">
            <v>CS</v>
          </cell>
        </row>
        <row r="2860">
          <cell r="B2860">
            <v>203550</v>
          </cell>
          <cell r="C2860" t="str">
            <v>20625-WCP</v>
          </cell>
          <cell r="D2860" t="str">
            <v>PAN SPRAY ALL PURPOSE GF</v>
          </cell>
          <cell r="E2860" t="str">
            <v>WHITE CAP</v>
          </cell>
          <cell r="F2860" t="str">
            <v>6/21.5OZ</v>
          </cell>
          <cell r="G2860">
            <v>3</v>
          </cell>
          <cell r="H2860" t="str">
            <v>Yes</v>
          </cell>
          <cell r="I2860" t="str">
            <v>CS</v>
          </cell>
        </row>
        <row r="2861">
          <cell r="B2861">
            <v>203551</v>
          </cell>
          <cell r="C2861">
            <v>53378</v>
          </cell>
          <cell r="D2861" t="str">
            <v>SUGAR PACKET</v>
          </cell>
          <cell r="E2861" t="str">
            <v>C&amp;H SUGAR</v>
          </cell>
          <cell r="F2861" t="str">
            <v>2000/.10OZ</v>
          </cell>
          <cell r="G2861">
            <v>3</v>
          </cell>
          <cell r="H2861" t="str">
            <v>Yes</v>
          </cell>
          <cell r="I2861" t="str">
            <v>CS</v>
          </cell>
        </row>
        <row r="2862">
          <cell r="B2862">
            <v>203555</v>
          </cell>
          <cell r="C2862" t="str">
            <v>BWK30LAG05</v>
          </cell>
          <cell r="D2862" t="str">
            <v>1/2LB RED WEAVE FOOD TRAY</v>
          </cell>
          <cell r="E2862" t="str">
            <v>LAGASSE</v>
          </cell>
          <cell r="F2862" t="str">
            <v>1000CT</v>
          </cell>
          <cell r="G2862">
            <v>2</v>
          </cell>
          <cell r="H2862" t="str">
            <v>Yes</v>
          </cell>
          <cell r="I2862" t="str">
            <v>CS</v>
          </cell>
        </row>
        <row r="2863">
          <cell r="B2863">
            <v>203556</v>
          </cell>
          <cell r="C2863" t="str">
            <v>BWK30LAG10</v>
          </cell>
          <cell r="D2863" t="str">
            <v>1LB RED WEAVE FOOD TRAY</v>
          </cell>
          <cell r="E2863" t="str">
            <v>LAGASSE</v>
          </cell>
          <cell r="F2863" t="str">
            <v>1000CT</v>
          </cell>
          <cell r="G2863">
            <v>0</v>
          </cell>
          <cell r="H2863" t="str">
            <v>Yes</v>
          </cell>
          <cell r="I2863" t="str">
            <v>CS</v>
          </cell>
        </row>
        <row r="2864">
          <cell r="B2864">
            <v>203558</v>
          </cell>
          <cell r="C2864" t="str">
            <v>4J6</v>
          </cell>
          <cell r="D2864" t="str">
            <v>CUP 4OZ SQUAT FOAM</v>
          </cell>
          <cell r="E2864" t="str">
            <v>DART</v>
          </cell>
          <cell r="F2864" t="str">
            <v>1000CT</v>
          </cell>
          <cell r="G2864">
            <v>68</v>
          </cell>
          <cell r="H2864" t="str">
            <v>Yes</v>
          </cell>
          <cell r="I2864" t="str">
            <v>CS</v>
          </cell>
        </row>
        <row r="2865">
          <cell r="B2865">
            <v>203559</v>
          </cell>
          <cell r="C2865" t="str">
            <v>6J6</v>
          </cell>
          <cell r="D2865" t="str">
            <v>6OZ WHT FOAM CUP</v>
          </cell>
          <cell r="E2865" t="str">
            <v>DART</v>
          </cell>
          <cell r="F2865" t="str">
            <v>1000CT</v>
          </cell>
          <cell r="G2865">
            <v>0</v>
          </cell>
          <cell r="H2865" t="str">
            <v>No</v>
          </cell>
          <cell r="I2865" t="str">
            <v>CS</v>
          </cell>
        </row>
        <row r="2866">
          <cell r="B2866">
            <v>203560</v>
          </cell>
          <cell r="C2866" t="str">
            <v>6JL</v>
          </cell>
          <cell r="D2866" t="str">
            <v>WHT PLASTIC VENTED LID FOR 6J6</v>
          </cell>
          <cell r="E2866" t="str">
            <v>DART</v>
          </cell>
          <cell r="F2866" t="str">
            <v>1000CT</v>
          </cell>
          <cell r="G2866">
            <v>60</v>
          </cell>
          <cell r="H2866" t="str">
            <v>No</v>
          </cell>
          <cell r="I2866" t="str">
            <v>CS</v>
          </cell>
        </row>
        <row r="2867">
          <cell r="B2867">
            <v>203563</v>
          </cell>
          <cell r="C2867" t="str">
            <v>FABNC12S</v>
          </cell>
          <cell r="D2867" t="str">
            <v>12OZ CLEAR PLASTIC CUP</v>
          </cell>
          <cell r="E2867" t="str">
            <v>FABRI-KAL</v>
          </cell>
          <cell r="F2867" t="str">
            <v>1000CT</v>
          </cell>
          <cell r="G2867">
            <v>7</v>
          </cell>
          <cell r="H2867" t="str">
            <v>Yes</v>
          </cell>
          <cell r="I2867" t="str">
            <v>CS</v>
          </cell>
        </row>
        <row r="2868">
          <cell r="B2868">
            <v>203565</v>
          </cell>
          <cell r="C2868" t="str">
            <v>XL345PC</v>
          </cell>
          <cell r="D2868" t="str">
            <v>CLEAR PLSTC LID FOR PC550</v>
          </cell>
          <cell r="E2868" t="str">
            <v>FABRI-KAL</v>
          </cell>
          <cell r="F2868" t="str">
            <v>2500CT</v>
          </cell>
          <cell r="G2868">
            <v>42</v>
          </cell>
          <cell r="H2868" t="str">
            <v>No</v>
          </cell>
          <cell r="I2868" t="str">
            <v>CS</v>
          </cell>
        </row>
        <row r="2869">
          <cell r="B2869">
            <v>203566</v>
          </cell>
          <cell r="C2869" t="str">
            <v>GEN PPSPK</v>
          </cell>
          <cell r="D2869" t="str">
            <v>M/W WHT SPORK IW</v>
          </cell>
          <cell r="E2869" t="str">
            <v>GENPAK</v>
          </cell>
          <cell r="F2869" t="str">
            <v>1000CT</v>
          </cell>
          <cell r="G2869">
            <v>19</v>
          </cell>
          <cell r="H2869" t="str">
            <v>Yes</v>
          </cell>
          <cell r="I2869" t="str">
            <v>CS</v>
          </cell>
        </row>
        <row r="2870">
          <cell r="B2870">
            <v>203570</v>
          </cell>
          <cell r="C2870">
            <v>83900</v>
          </cell>
          <cell r="D2870" t="str">
            <v>9" 3-COMP WHT FOAM TRAY</v>
          </cell>
          <cell r="E2870" t="str">
            <v>GENPAK</v>
          </cell>
          <cell r="F2870" t="str">
            <v>500CT</v>
          </cell>
          <cell r="G2870">
            <v>0</v>
          </cell>
          <cell r="H2870" t="str">
            <v>Yes</v>
          </cell>
          <cell r="I2870" t="str">
            <v>CS</v>
          </cell>
        </row>
        <row r="2871">
          <cell r="B2871">
            <v>203572</v>
          </cell>
          <cell r="C2871" t="str">
            <v>HFA2059DL</v>
          </cell>
          <cell r="D2871" t="str">
            <v>CLR PLSTC DOME LID FOR 205930</v>
          </cell>
          <cell r="E2871" t="str">
            <v>HFA</v>
          </cell>
          <cell r="F2871" t="str">
            <v>1000CT</v>
          </cell>
          <cell r="G2871">
            <v>28</v>
          </cell>
          <cell r="H2871" t="str">
            <v>No</v>
          </cell>
          <cell r="I2871" t="str">
            <v>CS</v>
          </cell>
        </row>
        <row r="2872">
          <cell r="B2872">
            <v>203577</v>
          </cell>
          <cell r="C2872" t="str">
            <v>IBSPC657SP</v>
          </cell>
          <cell r="D2872" t="str">
            <v>6.5X7 CLR SADDLEPACK BAGS</v>
          </cell>
          <cell r="E2872" t="str">
            <v>LAGASSE</v>
          </cell>
          <cell r="F2872" t="str">
            <v>2000CT</v>
          </cell>
          <cell r="G2872">
            <v>672</v>
          </cell>
          <cell r="H2872" t="str">
            <v>Yes</v>
          </cell>
          <cell r="I2872" t="str">
            <v>CS</v>
          </cell>
        </row>
        <row r="2873">
          <cell r="B2873">
            <v>203579</v>
          </cell>
          <cell r="C2873" t="str">
            <v>BWK196</v>
          </cell>
          <cell r="D2873" t="str">
            <v>6X9 MED DUTY SCOURING PADS</v>
          </cell>
          <cell r="E2873" t="str">
            <v>LAGASSE</v>
          </cell>
          <cell r="F2873" t="str">
            <v>20CT</v>
          </cell>
          <cell r="G2873">
            <v>39</v>
          </cell>
          <cell r="H2873" t="str">
            <v>Yes</v>
          </cell>
          <cell r="I2873" t="str">
            <v>CS</v>
          </cell>
        </row>
        <row r="2874">
          <cell r="B2874">
            <v>203580</v>
          </cell>
          <cell r="C2874" t="str">
            <v>TRKDX900</v>
          </cell>
          <cell r="D2874" t="str">
            <v>13X8.5 WHT INTERFOLD NPKN 1PLY</v>
          </cell>
          <cell r="E2874" t="str">
            <v>LAGASSE</v>
          </cell>
          <cell r="F2874" t="str">
            <v>6000CT</v>
          </cell>
          <cell r="G2874">
            <v>34</v>
          </cell>
          <cell r="H2874" t="str">
            <v>Yes</v>
          </cell>
          <cell r="I2874" t="str">
            <v>CS</v>
          </cell>
        </row>
        <row r="2875">
          <cell r="B2875">
            <v>203583</v>
          </cell>
          <cell r="C2875">
            <v>6522</v>
          </cell>
          <cell r="D2875" t="str">
            <v>4.5X3.5 WAX PAPER BAG</v>
          </cell>
          <cell r="E2875" t="str">
            <v>PAPERCRAFT</v>
          </cell>
          <cell r="F2875" t="str">
            <v>2000CT</v>
          </cell>
          <cell r="G2875">
            <v>16</v>
          </cell>
          <cell r="H2875" t="str">
            <v>Yes</v>
          </cell>
          <cell r="I2875" t="str">
            <v>CS</v>
          </cell>
        </row>
        <row r="2876">
          <cell r="B2876">
            <v>203584</v>
          </cell>
          <cell r="C2876" t="str">
            <v>LH2F</v>
          </cell>
          <cell r="D2876" t="str">
            <v>M/W CLR MICRO LID FOR M212B</v>
          </cell>
          <cell r="E2876" t="str">
            <v>PAPERCRAFT</v>
          </cell>
          <cell r="F2876" t="str">
            <v>250CT</v>
          </cell>
          <cell r="G2876">
            <v>3</v>
          </cell>
          <cell r="H2876" t="str">
            <v>No</v>
          </cell>
          <cell r="I2876" t="str">
            <v>CS</v>
          </cell>
        </row>
        <row r="2877">
          <cell r="B2877">
            <v>203585</v>
          </cell>
          <cell r="C2877" t="str">
            <v>M212B</v>
          </cell>
          <cell r="D2877" t="str">
            <v>12OZ MICROROUNDS BOWL</v>
          </cell>
          <cell r="E2877" t="str">
            <v>PAPERCRAFT</v>
          </cell>
          <cell r="F2877" t="str">
            <v>250CT</v>
          </cell>
          <cell r="G2877">
            <v>0</v>
          </cell>
          <cell r="H2877" t="str">
            <v>Yes</v>
          </cell>
          <cell r="I2877" t="str">
            <v>CS</v>
          </cell>
        </row>
        <row r="2878">
          <cell r="B2878">
            <v>203586</v>
          </cell>
          <cell r="C2878">
            <v>11901900</v>
          </cell>
          <cell r="D2878" t="str">
            <v>LIQUID HAND SOAP WITH ALOE</v>
          </cell>
          <cell r="E2878" t="str">
            <v>SOFTSOAP</v>
          </cell>
          <cell r="F2878" t="str">
            <v>4/1GAL</v>
          </cell>
          <cell r="G2878">
            <v>10</v>
          </cell>
          <cell r="H2878" t="str">
            <v>Yes</v>
          </cell>
          <cell r="I2878" t="str">
            <v>CS</v>
          </cell>
        </row>
        <row r="2879">
          <cell r="B2879">
            <v>203587</v>
          </cell>
          <cell r="C2879" t="str">
            <v>20JL/12500170</v>
          </cell>
          <cell r="D2879" t="str">
            <v>VNTD LID FOR 8SJ20/12SJ20</v>
          </cell>
          <cell r="E2879" t="str">
            <v>DART</v>
          </cell>
          <cell r="F2879" t="str">
            <v>1000CT</v>
          </cell>
          <cell r="G2879">
            <v>67</v>
          </cell>
          <cell r="H2879" t="str">
            <v>Yes</v>
          </cell>
          <cell r="I2879" t="str">
            <v>CS</v>
          </cell>
        </row>
        <row r="2880">
          <cell r="B2880">
            <v>203591</v>
          </cell>
          <cell r="C2880" t="str">
            <v>RC1BL</v>
          </cell>
          <cell r="D2880" t="str">
            <v>BLUE STRIPE TISSUE CROWN</v>
          </cell>
          <cell r="E2880" t="str">
            <v>PAPERCRAFT</v>
          </cell>
          <cell r="F2880" t="str">
            <v>1000CT</v>
          </cell>
          <cell r="G2880">
            <v>2</v>
          </cell>
          <cell r="H2880" t="str">
            <v>Yes</v>
          </cell>
          <cell r="I2880" t="str">
            <v>CS</v>
          </cell>
        </row>
        <row r="2881">
          <cell r="B2881">
            <v>203592</v>
          </cell>
          <cell r="C2881" t="str">
            <v>08MWWHITEM</v>
          </cell>
          <cell r="D2881" t="str">
            <v>8OZ FOOD PAIL</v>
          </cell>
          <cell r="E2881" t="str">
            <v>FOLD-PAK</v>
          </cell>
          <cell r="F2881" t="str">
            <v>450CT</v>
          </cell>
          <cell r="G2881">
            <v>5</v>
          </cell>
          <cell r="H2881" t="str">
            <v>Yes</v>
          </cell>
          <cell r="I2881" t="str">
            <v>CS</v>
          </cell>
        </row>
        <row r="2882">
          <cell r="B2882">
            <v>203593</v>
          </cell>
          <cell r="C2882" t="str">
            <v>BOR1824HD/32810279</v>
          </cell>
          <cell r="D2882" t="str">
            <v>18X24 H/D UTILITY BAGS</v>
          </cell>
          <cell r="E2882" t="str">
            <v>PAPERCRAFT</v>
          </cell>
          <cell r="F2882" t="str">
            <v>250CT</v>
          </cell>
          <cell r="G2882">
            <v>87</v>
          </cell>
          <cell r="H2882" t="str">
            <v>Yes</v>
          </cell>
          <cell r="I2882" t="str">
            <v>CS</v>
          </cell>
        </row>
        <row r="2883">
          <cell r="B2883">
            <v>203595</v>
          </cell>
          <cell r="C2883">
            <v>77243</v>
          </cell>
          <cell r="D2883" t="str">
            <v>28X46 WHT POLY APRON</v>
          </cell>
          <cell r="E2883" t="str">
            <v>PAPERCRAFT</v>
          </cell>
          <cell r="F2883" t="str">
            <v>1000CT</v>
          </cell>
          <cell r="G2883">
            <v>25</v>
          </cell>
          <cell r="H2883" t="str">
            <v>Yes</v>
          </cell>
          <cell r="I2883" t="str">
            <v>CS</v>
          </cell>
        </row>
        <row r="2884">
          <cell r="B2884">
            <v>203596</v>
          </cell>
          <cell r="C2884">
            <v>76009757</v>
          </cell>
          <cell r="D2884" t="str">
            <v>5.75" WHT MILK STRAW W/NAPKIN</v>
          </cell>
          <cell r="E2884" t="str">
            <v>PAPERCRAFT</v>
          </cell>
          <cell r="F2884" t="str">
            <v>24/500CT</v>
          </cell>
          <cell r="G2884">
            <v>0</v>
          </cell>
          <cell r="H2884" t="str">
            <v>Yes</v>
          </cell>
          <cell r="I2884" t="str">
            <v>CS</v>
          </cell>
        </row>
        <row r="2885">
          <cell r="B2885">
            <v>203597</v>
          </cell>
          <cell r="C2885" t="str">
            <v>A6040058</v>
          </cell>
          <cell r="D2885" t="str">
            <v>M/W WHT TEASPOON</v>
          </cell>
          <cell r="E2885" t="str">
            <v>PAPERCRAFT</v>
          </cell>
          <cell r="F2885" t="str">
            <v>1000CT</v>
          </cell>
          <cell r="G2885">
            <v>3</v>
          </cell>
          <cell r="H2885" t="str">
            <v>Yes</v>
          </cell>
          <cell r="I2885" t="str">
            <v>CS</v>
          </cell>
        </row>
        <row r="2886">
          <cell r="B2886">
            <v>203598</v>
          </cell>
          <cell r="C2886" t="str">
            <v>A6043645</v>
          </cell>
          <cell r="D2886" t="str">
            <v>M/W WHT KNIFE</v>
          </cell>
          <cell r="E2886" t="str">
            <v>PAPERCRAFT</v>
          </cell>
          <cell r="F2886" t="str">
            <v>1000CT</v>
          </cell>
          <cell r="G2886">
            <v>28</v>
          </cell>
          <cell r="H2886" t="str">
            <v>Yes</v>
          </cell>
          <cell r="I2886" t="str">
            <v>CS</v>
          </cell>
        </row>
        <row r="2887">
          <cell r="B2887">
            <v>203600</v>
          </cell>
          <cell r="C2887">
            <v>16701</v>
          </cell>
          <cell r="D2887" t="str">
            <v>STAINLESS STEEL CLEANER</v>
          </cell>
          <cell r="E2887" t="str">
            <v>PARWAY TRYSON</v>
          </cell>
          <cell r="F2887" t="str">
            <v>6/16.5OZ</v>
          </cell>
          <cell r="G2887">
            <v>26</v>
          </cell>
          <cell r="H2887" t="str">
            <v>Yes</v>
          </cell>
          <cell r="I2887" t="str">
            <v>CS</v>
          </cell>
        </row>
        <row r="2888">
          <cell r="B2888">
            <v>203602</v>
          </cell>
          <cell r="C2888">
            <v>6110126</v>
          </cell>
          <cell r="D2888" t="str">
            <v>GREASE EXPRESS FAST FOAM</v>
          </cell>
          <cell r="E2888" t="str">
            <v>ECOLAB</v>
          </cell>
          <cell r="F2888" t="str">
            <v>6/32OZ</v>
          </cell>
          <cell r="G2888">
            <v>0</v>
          </cell>
          <cell r="H2888" t="str">
            <v>Yes</v>
          </cell>
          <cell r="I2888" t="str">
            <v>CS</v>
          </cell>
        </row>
        <row r="2889">
          <cell r="B2889">
            <v>203603</v>
          </cell>
          <cell r="C2889">
            <v>6110942</v>
          </cell>
          <cell r="D2889" t="str">
            <v>RINSE DRY MACHINE RINSE</v>
          </cell>
          <cell r="E2889" t="str">
            <v>ECOLAB</v>
          </cell>
          <cell r="F2889" t="str">
            <v>4/1GAL</v>
          </cell>
          <cell r="G2889">
            <v>24</v>
          </cell>
          <cell r="H2889" t="str">
            <v>Yes</v>
          </cell>
          <cell r="I2889" t="str">
            <v>CS</v>
          </cell>
        </row>
        <row r="2890">
          <cell r="B2890">
            <v>203604</v>
          </cell>
          <cell r="C2890">
            <v>6101131</v>
          </cell>
          <cell r="D2890" t="str">
            <v>LIME-A-WAY RTU</v>
          </cell>
          <cell r="E2890" t="str">
            <v>ECOLAB</v>
          </cell>
          <cell r="F2890" t="str">
            <v>4/1GAL</v>
          </cell>
          <cell r="G2890">
            <v>20</v>
          </cell>
          <cell r="H2890" t="str">
            <v>Yes</v>
          </cell>
          <cell r="I2890" t="str">
            <v>CS</v>
          </cell>
        </row>
        <row r="2891">
          <cell r="B2891">
            <v>203605</v>
          </cell>
          <cell r="C2891">
            <v>13326</v>
          </cell>
          <cell r="D2891" t="str">
            <v>ULTRA KLENE LIQUID DETERGENT</v>
          </cell>
          <cell r="E2891" t="str">
            <v>ECOLAB</v>
          </cell>
          <cell r="F2891" t="str">
            <v>4/1GAL</v>
          </cell>
          <cell r="G2891">
            <v>26</v>
          </cell>
          <cell r="H2891" t="str">
            <v>Yes</v>
          </cell>
          <cell r="I2891" t="str">
            <v>CS</v>
          </cell>
        </row>
        <row r="2892">
          <cell r="B2892">
            <v>203606</v>
          </cell>
          <cell r="C2892">
            <v>13979</v>
          </cell>
          <cell r="D2892" t="str">
            <v>ECO-SAN MACHINE SANITIZER</v>
          </cell>
          <cell r="E2892" t="str">
            <v>ECOLAB</v>
          </cell>
          <cell r="F2892" t="str">
            <v>4/1GAL</v>
          </cell>
          <cell r="G2892">
            <v>22</v>
          </cell>
          <cell r="H2892" t="str">
            <v>Yes</v>
          </cell>
          <cell r="I2892" t="str">
            <v>CS</v>
          </cell>
        </row>
        <row r="2893">
          <cell r="B2893">
            <v>203607</v>
          </cell>
          <cell r="C2893">
            <v>6100463</v>
          </cell>
          <cell r="D2893" t="str">
            <v>ORANGE FORCE RTU</v>
          </cell>
          <cell r="E2893" t="str">
            <v>ECOLAB</v>
          </cell>
          <cell r="F2893" t="str">
            <v>6/32OZ</v>
          </cell>
          <cell r="G2893">
            <v>50</v>
          </cell>
          <cell r="H2893" t="str">
            <v>Yes</v>
          </cell>
          <cell r="I2893" t="str">
            <v>CS</v>
          </cell>
        </row>
        <row r="2894">
          <cell r="B2894">
            <v>203608</v>
          </cell>
          <cell r="C2894">
            <v>6100467</v>
          </cell>
          <cell r="D2894" t="str">
            <v>STAINLESS STEEL POLISH &amp; CLNR</v>
          </cell>
          <cell r="E2894" t="str">
            <v>ECOLAB</v>
          </cell>
          <cell r="F2894" t="str">
            <v>12/17OZ</v>
          </cell>
          <cell r="G2894">
            <v>19</v>
          </cell>
          <cell r="H2894" t="str">
            <v>Yes</v>
          </cell>
          <cell r="I2894" t="str">
            <v>CS</v>
          </cell>
        </row>
        <row r="2895">
          <cell r="B2895">
            <v>203609</v>
          </cell>
          <cell r="C2895">
            <v>23674</v>
          </cell>
          <cell r="D2895" t="str">
            <v>DIGICLEAN E HAND SANITIZER</v>
          </cell>
          <cell r="E2895" t="str">
            <v>ECOLAB</v>
          </cell>
          <cell r="F2895" t="str">
            <v>6/750ML</v>
          </cell>
          <cell r="G2895">
            <v>9</v>
          </cell>
          <cell r="H2895" t="str">
            <v>Yes</v>
          </cell>
          <cell r="I2895" t="str">
            <v>CS</v>
          </cell>
        </row>
        <row r="2896">
          <cell r="B2896">
            <v>203610</v>
          </cell>
          <cell r="C2896">
            <v>25798</v>
          </cell>
          <cell r="D2896" t="str">
            <v>GLASS FORCE RTU</v>
          </cell>
          <cell r="E2896" t="str">
            <v>ECOLAB</v>
          </cell>
          <cell r="F2896" t="str">
            <v>6/32OZ</v>
          </cell>
          <cell r="G2896">
            <v>1</v>
          </cell>
          <cell r="H2896" t="str">
            <v>Yes</v>
          </cell>
          <cell r="I2896" t="str">
            <v>CS</v>
          </cell>
        </row>
        <row r="2897">
          <cell r="B2897">
            <v>203636</v>
          </cell>
          <cell r="C2897" t="str">
            <v>394039/932668</v>
          </cell>
          <cell r="D2897" t="str">
            <v>CLASSIC ONION POWDER</v>
          </cell>
          <cell r="E2897" t="str">
            <v>SPICE CLASSIC</v>
          </cell>
          <cell r="F2897" t="str">
            <v>6/20OZ</v>
          </cell>
          <cell r="G2897">
            <v>1</v>
          </cell>
          <cell r="H2897" t="str">
            <v>Yes</v>
          </cell>
          <cell r="I2897" t="str">
            <v>CS</v>
          </cell>
        </row>
        <row r="2898">
          <cell r="B2898">
            <v>203637</v>
          </cell>
          <cell r="C2898" t="str">
            <v>393964/932682</v>
          </cell>
          <cell r="D2898" t="str">
            <v>GROUND CUMIN</v>
          </cell>
          <cell r="E2898" t="str">
            <v>SPICE CLASSIC</v>
          </cell>
          <cell r="F2898" t="str">
            <v>6/14OZ</v>
          </cell>
          <cell r="G2898">
            <v>1</v>
          </cell>
          <cell r="H2898" t="str">
            <v>Yes</v>
          </cell>
          <cell r="I2898" t="str">
            <v>CS</v>
          </cell>
        </row>
        <row r="2899">
          <cell r="B2899">
            <v>203646</v>
          </cell>
          <cell r="C2899" t="str">
            <v>343152/385529</v>
          </cell>
          <cell r="D2899" t="str">
            <v>TURKEY GRAVY MIX</v>
          </cell>
          <cell r="E2899" t="str">
            <v>NESTLE PROFESSIONAL</v>
          </cell>
          <cell r="F2899" t="str">
            <v>8/20OZ</v>
          </cell>
          <cell r="G2899">
            <v>7</v>
          </cell>
          <cell r="H2899" t="str">
            <v>Yes</v>
          </cell>
          <cell r="I2899" t="str">
            <v>CS</v>
          </cell>
        </row>
        <row r="2900">
          <cell r="B2900">
            <v>203651</v>
          </cell>
          <cell r="C2900">
            <v>3245</v>
          </cell>
          <cell r="D2900" t="str">
            <v xml:space="preserve">DICED BEETS </v>
          </cell>
          <cell r="E2900" t="str">
            <v>CHOICE</v>
          </cell>
          <cell r="F2900" t="str">
            <v>6/#10</v>
          </cell>
          <cell r="G2900">
            <v>0</v>
          </cell>
          <cell r="H2900" t="str">
            <v>Yes</v>
          </cell>
          <cell r="I2900" t="str">
            <v>CS</v>
          </cell>
        </row>
        <row r="2901">
          <cell r="B2901">
            <v>203654</v>
          </cell>
          <cell r="C2901" t="str">
            <v>359376/63348</v>
          </cell>
          <cell r="D2901" t="str">
            <v>SLICED JALAPENO</v>
          </cell>
          <cell r="E2901" t="str">
            <v>LAS PALMAS</v>
          </cell>
          <cell r="F2901" t="str">
            <v>6/#10</v>
          </cell>
          <cell r="G2901">
            <v>1</v>
          </cell>
          <cell r="H2901" t="str">
            <v>Yes</v>
          </cell>
          <cell r="I2901" t="str">
            <v>CS</v>
          </cell>
        </row>
        <row r="2902">
          <cell r="B2902">
            <v>203659</v>
          </cell>
          <cell r="C2902" t="str">
            <v>38000-11458</v>
          </cell>
          <cell r="D2902" t="str">
            <v>WG GRANOLA NUT CLUSTER PCH LF</v>
          </cell>
          <cell r="E2902" t="str">
            <v>KELLOGGS</v>
          </cell>
          <cell r="F2902" t="str">
            <v>48/2OZ</v>
          </cell>
          <cell r="G2902">
            <v>0</v>
          </cell>
          <cell r="H2902" t="str">
            <v>Yes</v>
          </cell>
          <cell r="I2902" t="str">
            <v>CS</v>
          </cell>
        </row>
        <row r="2903">
          <cell r="B2903">
            <v>203662</v>
          </cell>
          <cell r="C2903" t="str">
            <v>38000-11469</v>
          </cell>
          <cell r="D2903" t="str">
            <v xml:space="preserve">WG RS APPLE JACKS POUCH </v>
          </cell>
          <cell r="E2903" t="str">
            <v>KELLOGGS</v>
          </cell>
          <cell r="F2903" t="str">
            <v>96/1OZ</v>
          </cell>
          <cell r="G2903">
            <v>6</v>
          </cell>
          <cell r="H2903" t="str">
            <v>Yes</v>
          </cell>
          <cell r="I2903" t="str">
            <v>CS</v>
          </cell>
        </row>
        <row r="2904">
          <cell r="B2904">
            <v>203666</v>
          </cell>
          <cell r="C2904" t="str">
            <v>38000-90819</v>
          </cell>
          <cell r="D2904" t="str">
            <v>BLUEBERRY NUTRIGRAIN BAR IW</v>
          </cell>
          <cell r="E2904" t="str">
            <v>KELLOGGS</v>
          </cell>
          <cell r="F2904" t="str">
            <v>96/1.55OZ</v>
          </cell>
          <cell r="G2904">
            <v>43</v>
          </cell>
          <cell r="H2904" t="str">
            <v>Yes</v>
          </cell>
          <cell r="I2904" t="str">
            <v>CS</v>
          </cell>
        </row>
        <row r="2905">
          <cell r="B2905">
            <v>203677</v>
          </cell>
          <cell r="C2905" t="str">
            <v>403527/06513</v>
          </cell>
          <cell r="D2905" t="str">
            <v>HEAVY MAYONNAISE</v>
          </cell>
          <cell r="E2905" t="str">
            <v>CF SAUER</v>
          </cell>
          <cell r="F2905" t="str">
            <v>4/1GAL</v>
          </cell>
          <cell r="G2905">
            <v>0</v>
          </cell>
          <cell r="H2905" t="str">
            <v>Yes</v>
          </cell>
          <cell r="I2905" t="str">
            <v>CS</v>
          </cell>
        </row>
        <row r="2906">
          <cell r="B2906">
            <v>203715</v>
          </cell>
          <cell r="C2906">
            <v>130005445000</v>
          </cell>
          <cell r="D2906" t="str">
            <v>PEANUT BUTTER CUP</v>
          </cell>
          <cell r="E2906" t="str">
            <v>HEINZ</v>
          </cell>
          <cell r="F2906" t="str">
            <v>100/.5OZ</v>
          </cell>
          <cell r="G2906">
            <v>0</v>
          </cell>
          <cell r="H2906" t="str">
            <v>Yes</v>
          </cell>
          <cell r="I2906" t="str">
            <v>CS</v>
          </cell>
        </row>
        <row r="2907">
          <cell r="B2907">
            <v>203718</v>
          </cell>
          <cell r="C2907">
            <v>56882</v>
          </cell>
          <cell r="D2907" t="str">
            <v>OVEN BAKED CHEDDAR SOUR CREAM</v>
          </cell>
          <cell r="E2907" t="str">
            <v>RUFFLES</v>
          </cell>
          <cell r="F2907" t="str">
            <v>60/.8OZ</v>
          </cell>
          <cell r="G2907">
            <v>6</v>
          </cell>
          <cell r="H2907" t="str">
            <v>Yes</v>
          </cell>
          <cell r="I2907" t="str">
            <v>CS</v>
          </cell>
        </row>
        <row r="2908">
          <cell r="B2908">
            <v>203719</v>
          </cell>
          <cell r="C2908">
            <v>38387</v>
          </cell>
          <cell r="D2908" t="str">
            <v>CINNAMON CHEX BOWL PAK</v>
          </cell>
          <cell r="E2908" t="str">
            <v>GENERAL MILLS</v>
          </cell>
          <cell r="F2908" t="str">
            <v>96/1OZ</v>
          </cell>
          <cell r="G2908">
            <v>1327</v>
          </cell>
          <cell r="H2908" t="str">
            <v>Yes</v>
          </cell>
          <cell r="I2908" t="str">
            <v>CS</v>
          </cell>
        </row>
        <row r="2909">
          <cell r="B2909">
            <v>203723</v>
          </cell>
          <cell r="C2909" t="str">
            <v>GNPCH09PE</v>
          </cell>
          <cell r="D2909" t="str">
            <v>GEN PACK PLASTIC CUPCLEAR 9 OZ</v>
          </cell>
          <cell r="E2909" t="str">
            <v>LAGASSE</v>
          </cell>
          <cell r="F2909" t="str">
            <v>20/50 TALL</v>
          </cell>
          <cell r="G2909">
            <v>0</v>
          </cell>
          <cell r="H2909" t="str">
            <v>Yes</v>
          </cell>
          <cell r="I2909" t="str">
            <v>CS</v>
          </cell>
        </row>
        <row r="2910">
          <cell r="B2910">
            <v>203727</v>
          </cell>
          <cell r="C2910">
            <v>13006</v>
          </cell>
          <cell r="D2910" t="str">
            <v>RIPS SLUSH SOUR APPLE</v>
          </cell>
          <cell r="E2910" t="str">
            <v>COOL TROPICS</v>
          </cell>
          <cell r="F2910" t="str">
            <v>60/4OZ</v>
          </cell>
          <cell r="G2910">
            <v>0</v>
          </cell>
          <cell r="H2910" t="str">
            <v>Yes</v>
          </cell>
          <cell r="I2910" t="str">
            <v>CS</v>
          </cell>
        </row>
        <row r="2911">
          <cell r="B2911">
            <v>203732</v>
          </cell>
          <cell r="C2911">
            <v>13007</v>
          </cell>
          <cell r="D2911" t="str">
            <v>RIPS SLUSH CHERRY LIMEADE</v>
          </cell>
          <cell r="E2911" t="str">
            <v>COOL TROPICS</v>
          </cell>
          <cell r="F2911" t="str">
            <v>60/4OZ</v>
          </cell>
          <cell r="G2911">
            <v>192</v>
          </cell>
          <cell r="H2911" t="str">
            <v>Yes</v>
          </cell>
          <cell r="I2911" t="str">
            <v>CS</v>
          </cell>
        </row>
        <row r="2912">
          <cell r="B2912">
            <v>203746</v>
          </cell>
          <cell r="C2912">
            <v>7114205009</v>
          </cell>
          <cell r="D2912" t="str">
            <v>SPRING WATER PLASTIC 2/2.5GL</v>
          </cell>
          <cell r="E2912" t="str">
            <v>ARROWHEAD</v>
          </cell>
          <cell r="F2912" t="str">
            <v>2/2.5GL</v>
          </cell>
          <cell r="G2912">
            <v>0</v>
          </cell>
          <cell r="H2912" t="str">
            <v>Yes</v>
          </cell>
          <cell r="I2912" t="str">
            <v>CS</v>
          </cell>
        </row>
        <row r="2913">
          <cell r="B2913">
            <v>203769</v>
          </cell>
          <cell r="C2913">
            <v>7302118</v>
          </cell>
          <cell r="D2913" t="str">
            <v>FILM 18"X2000' PROPRIETARY</v>
          </cell>
          <cell r="E2913" t="str">
            <v>ANCHOR PACKAGING</v>
          </cell>
          <cell r="F2913" t="str">
            <v>1RL</v>
          </cell>
          <cell r="G2913">
            <v>503</v>
          </cell>
          <cell r="H2913" t="str">
            <v>Yes</v>
          </cell>
          <cell r="I2913" t="str">
            <v>CS</v>
          </cell>
        </row>
        <row r="2914">
          <cell r="B2914">
            <v>203770</v>
          </cell>
          <cell r="C2914">
            <v>7302124</v>
          </cell>
          <cell r="D2914" t="str">
            <v>FILM 24"X2000' PROPRIETARY</v>
          </cell>
          <cell r="E2914" t="str">
            <v>ANCHOR PACKAGING</v>
          </cell>
          <cell r="F2914" t="str">
            <v>1RL</v>
          </cell>
          <cell r="G2914">
            <v>53</v>
          </cell>
          <cell r="H2914" t="str">
            <v>Yes</v>
          </cell>
          <cell r="I2914" t="str">
            <v>CS</v>
          </cell>
        </row>
        <row r="2915">
          <cell r="B2915">
            <v>203771</v>
          </cell>
          <cell r="C2915" t="str">
            <v>DX906E</v>
          </cell>
          <cell r="D2915" t="str">
            <v>XPRESSNAP DISP NAPKIN NATURAL</v>
          </cell>
          <cell r="E2915" t="str">
            <v>TORK UNIVERSAL</v>
          </cell>
          <cell r="F2915" t="str">
            <v>12/500CT</v>
          </cell>
          <cell r="G2915">
            <v>43</v>
          </cell>
          <cell r="H2915" t="str">
            <v>Yes</v>
          </cell>
          <cell r="I2915" t="str">
            <v>CS</v>
          </cell>
        </row>
        <row r="2916">
          <cell r="B2916">
            <v>203773</v>
          </cell>
          <cell r="C2916" t="str">
            <v>27000-38067</v>
          </cell>
          <cell r="D2916" t="str">
            <v>TOMATOES DICED NSA</v>
          </cell>
          <cell r="E2916" t="str">
            <v>ANGELA MIA</v>
          </cell>
          <cell r="F2916" t="str">
            <v>6/#10</v>
          </cell>
          <cell r="G2916">
            <v>18</v>
          </cell>
          <cell r="H2916" t="str">
            <v>Yes</v>
          </cell>
          <cell r="I2916" t="str">
            <v>CS</v>
          </cell>
        </row>
        <row r="2917">
          <cell r="B2917">
            <v>203774</v>
          </cell>
          <cell r="C2917" t="str">
            <v>YFWSWCH</v>
          </cell>
          <cell r="D2917" t="str">
            <v>POLYROPYLENE WHITE SPOON</v>
          </cell>
          <cell r="E2917" t="str">
            <v>PACTIV</v>
          </cell>
          <cell r="F2917" t="str">
            <v>1000CT</v>
          </cell>
          <cell r="G2917">
            <v>466</v>
          </cell>
          <cell r="H2917" t="str">
            <v>Yes</v>
          </cell>
          <cell r="I2917" t="str">
            <v>CS</v>
          </cell>
        </row>
        <row r="2918">
          <cell r="B2918">
            <v>203775</v>
          </cell>
          <cell r="C2918" t="str">
            <v>YFWFWCH</v>
          </cell>
          <cell r="D2918" t="str">
            <v>POLYPROPYLENE WHITE FORKS</v>
          </cell>
          <cell r="E2918" t="str">
            <v>PACTIV</v>
          </cell>
          <cell r="F2918" t="str">
            <v>1000CT</v>
          </cell>
          <cell r="G2918">
            <v>462</v>
          </cell>
          <cell r="H2918" t="str">
            <v>Yes</v>
          </cell>
          <cell r="I2918" t="str">
            <v>CS</v>
          </cell>
        </row>
        <row r="2919">
          <cell r="B2919">
            <v>203776</v>
          </cell>
          <cell r="C2919" t="str">
            <v>17021/361661</v>
          </cell>
          <cell r="D2919" t="str">
            <v>PAN COATING ALLERGEN FREE</v>
          </cell>
          <cell r="E2919" t="str">
            <v>VEGALENE</v>
          </cell>
          <cell r="F2919" t="str">
            <v>6/16.5OZ</v>
          </cell>
          <cell r="G2919">
            <v>12</v>
          </cell>
          <cell r="H2919" t="str">
            <v>Yes</v>
          </cell>
          <cell r="I2919" t="str">
            <v>CS</v>
          </cell>
        </row>
        <row r="2920">
          <cell r="B2920">
            <v>203778</v>
          </cell>
          <cell r="C2920">
            <v>130</v>
          </cell>
          <cell r="D2920" t="str">
            <v>LS SOY SAUCE</v>
          </cell>
          <cell r="E2920" t="str">
            <v>KIKKOMAN INTERNATIONAL</v>
          </cell>
          <cell r="F2920" t="str">
            <v>6/.50GL</v>
          </cell>
          <cell r="G2920">
            <v>52</v>
          </cell>
          <cell r="H2920" t="str">
            <v>Yes</v>
          </cell>
          <cell r="I2920" t="str">
            <v>CS</v>
          </cell>
        </row>
        <row r="2921">
          <cell r="B2921">
            <v>203781</v>
          </cell>
          <cell r="C2921">
            <v>33822</v>
          </cell>
          <cell r="D2921" t="str">
            <v>6" ULTRA FLOUR TORTILLAS</v>
          </cell>
          <cell r="E2921" t="str">
            <v>MISSION FOODS</v>
          </cell>
          <cell r="F2921" t="str">
            <v>24/12CT</v>
          </cell>
          <cell r="G2921">
            <v>0</v>
          </cell>
          <cell r="H2921" t="str">
            <v>Yes</v>
          </cell>
          <cell r="I2921" t="str">
            <v>CS</v>
          </cell>
        </row>
        <row r="2922">
          <cell r="B2922">
            <v>203782</v>
          </cell>
          <cell r="C2922">
            <v>33824</v>
          </cell>
          <cell r="D2922" t="str">
            <v>8" ULTRA FLOUR TORTILLAS</v>
          </cell>
          <cell r="E2922" t="str">
            <v>MISSION FOODS</v>
          </cell>
          <cell r="F2922" t="str">
            <v>12/12CT</v>
          </cell>
          <cell r="G2922">
            <v>0</v>
          </cell>
          <cell r="H2922" t="str">
            <v>Yes</v>
          </cell>
          <cell r="I2922" t="str">
            <v>CS</v>
          </cell>
        </row>
        <row r="2923">
          <cell r="B2923">
            <v>203783</v>
          </cell>
          <cell r="C2923">
            <v>33825</v>
          </cell>
          <cell r="D2923" t="str">
            <v>10" ULTRA FLOUR TORTILLAS</v>
          </cell>
          <cell r="E2923" t="str">
            <v>MISSION FOODS</v>
          </cell>
          <cell r="F2923" t="str">
            <v>12/12CT</v>
          </cell>
          <cell r="G2923">
            <v>0</v>
          </cell>
          <cell r="H2923" t="str">
            <v>No</v>
          </cell>
          <cell r="I2923" t="str">
            <v>CS</v>
          </cell>
        </row>
        <row r="2924">
          <cell r="B2924">
            <v>203787</v>
          </cell>
          <cell r="C2924">
            <v>2020</v>
          </cell>
          <cell r="D2924" t="str">
            <v>RICE VINEGAR</v>
          </cell>
          <cell r="E2924" t="str">
            <v>KIKKOMAN INTERNATIONAL</v>
          </cell>
          <cell r="F2924" t="str">
            <v>4/1GL</v>
          </cell>
          <cell r="G2924">
            <v>0</v>
          </cell>
          <cell r="H2924" t="str">
            <v>Yes</v>
          </cell>
          <cell r="I2924" t="str">
            <v>CS</v>
          </cell>
        </row>
        <row r="2925">
          <cell r="B2925">
            <v>203789</v>
          </cell>
          <cell r="C2925" t="str">
            <v>FKQWSCHL2CH</v>
          </cell>
          <cell r="D2925" t="str">
            <v>SPORK KIT W/SPIKE STRAW IW</v>
          </cell>
          <cell r="E2925" t="str">
            <v>PRAIRIE PACKAGING</v>
          </cell>
          <cell r="F2925" t="str">
            <v>1000CT</v>
          </cell>
          <cell r="G2925">
            <v>475</v>
          </cell>
          <cell r="H2925" t="str">
            <v>Yes</v>
          </cell>
          <cell r="I2925" t="str">
            <v>CS</v>
          </cell>
        </row>
        <row r="2926">
          <cell r="B2926">
            <v>203790</v>
          </cell>
          <cell r="C2926" t="str">
            <v>03-CF213</v>
          </cell>
          <cell r="D2926" t="str">
            <v>RST FLVR CHICKPEAS ITS PIZZA IW</v>
          </cell>
          <cell r="E2926" t="str">
            <v>GO BONZOS</v>
          </cell>
          <cell r="F2926" t="str">
            <v>125/1.5OZ</v>
          </cell>
          <cell r="G2926">
            <v>180</v>
          </cell>
          <cell r="H2926" t="str">
            <v>Yes</v>
          </cell>
          <cell r="I2926" t="str">
            <v>CS</v>
          </cell>
        </row>
        <row r="2927">
          <cell r="B2927">
            <v>203791</v>
          </cell>
          <cell r="C2927" t="str">
            <v>03-CF146</v>
          </cell>
          <cell r="D2927" t="str">
            <v>RST FLVR CHICKPEAS COOLNG RNCH IW</v>
          </cell>
          <cell r="E2927" t="str">
            <v>GO BONZOS</v>
          </cell>
          <cell r="F2927" t="str">
            <v>125/1.5OZ</v>
          </cell>
          <cell r="G2927">
            <v>251</v>
          </cell>
          <cell r="H2927" t="str">
            <v>Yes</v>
          </cell>
          <cell r="I2927" t="str">
            <v>CS</v>
          </cell>
        </row>
        <row r="2928">
          <cell r="B2928">
            <v>203794</v>
          </cell>
          <cell r="C2928">
            <v>42772</v>
          </cell>
          <cell r="D2928" t="str">
            <v>SALSA FRESCA</v>
          </cell>
          <cell r="E2928" t="str">
            <v>LA PATRONA</v>
          </cell>
          <cell r="F2928" t="str">
            <v>4/8.5LB</v>
          </cell>
          <cell r="G2928">
            <v>47</v>
          </cell>
          <cell r="H2928" t="str">
            <v>Yes</v>
          </cell>
          <cell r="I2928" t="str">
            <v>CS</v>
          </cell>
        </row>
        <row r="2929">
          <cell r="B2929">
            <v>203795</v>
          </cell>
          <cell r="C2929">
            <v>10115</v>
          </cell>
          <cell r="D2929" t="str">
            <v>6" YELLOW TACO SHELL</v>
          </cell>
          <cell r="E2929" t="str">
            <v>MISSION FOODS</v>
          </cell>
          <cell r="F2929" t="str">
            <v>8/25CT</v>
          </cell>
          <cell r="G2929">
            <v>0</v>
          </cell>
          <cell r="H2929" t="str">
            <v>Yes</v>
          </cell>
          <cell r="I2929" t="str">
            <v>CS</v>
          </cell>
        </row>
        <row r="2930">
          <cell r="B2930">
            <v>203854</v>
          </cell>
          <cell r="C2930">
            <v>8004100</v>
          </cell>
          <cell r="D2930" t="str">
            <v>CHOCOLATE GRANOLA</v>
          </cell>
          <cell r="E2930" t="str">
            <v>ROCKIN'OLA</v>
          </cell>
          <cell r="F2930" t="str">
            <v>250/1OZ</v>
          </cell>
          <cell r="G2930">
            <v>102</v>
          </cell>
          <cell r="H2930" t="str">
            <v>Yes</v>
          </cell>
          <cell r="I2930" t="str">
            <v>CS</v>
          </cell>
        </row>
        <row r="2931">
          <cell r="B2931">
            <v>203855</v>
          </cell>
          <cell r="C2931">
            <v>8004094</v>
          </cell>
          <cell r="D2931" t="str">
            <v>STRAWBERRY GRANOLA</v>
          </cell>
          <cell r="E2931" t="str">
            <v>ROCKIN'OLA</v>
          </cell>
          <cell r="F2931" t="str">
            <v>250/1OZ</v>
          </cell>
          <cell r="G2931">
            <v>24</v>
          </cell>
          <cell r="H2931" t="str">
            <v>Yes</v>
          </cell>
          <cell r="I2931" t="str">
            <v>CS</v>
          </cell>
        </row>
        <row r="2932">
          <cell r="B2932">
            <v>203857</v>
          </cell>
          <cell r="C2932">
            <v>40292</v>
          </cell>
          <cell r="D2932" t="str">
            <v>TEA BAGS GALLON SIZE</v>
          </cell>
          <cell r="E2932" t="str">
            <v>LIPTON</v>
          </cell>
          <cell r="F2932" t="str">
            <v>2/24 CT</v>
          </cell>
          <cell r="G2932">
            <v>0</v>
          </cell>
          <cell r="H2932" t="str">
            <v>Yes</v>
          </cell>
          <cell r="I2932" t="str">
            <v>CS</v>
          </cell>
        </row>
        <row r="2933">
          <cell r="B2933">
            <v>203858</v>
          </cell>
          <cell r="C2933">
            <v>1588</v>
          </cell>
          <cell r="D2933" t="str">
            <v>SRIRACHA HOT CHILI SAUCE</v>
          </cell>
          <cell r="E2933" t="str">
            <v>KIKKOMAN INTERNATIONAL</v>
          </cell>
          <cell r="F2933" t="str">
            <v>6/5LB 1OZ</v>
          </cell>
          <cell r="G2933">
            <v>11</v>
          </cell>
          <cell r="H2933" t="str">
            <v>Yes</v>
          </cell>
          <cell r="I2933" t="str">
            <v>CS</v>
          </cell>
        </row>
        <row r="2934">
          <cell r="B2934">
            <v>203863</v>
          </cell>
          <cell r="C2934" t="str">
            <v>16500/402419</v>
          </cell>
          <cell r="D2934" t="str">
            <v>CHUNK LIGHT TUNA IN WATER</v>
          </cell>
          <cell r="E2934" t="str">
            <v>STARKIST</v>
          </cell>
          <cell r="F2934" t="str">
            <v>6/66.5OZ</v>
          </cell>
          <cell r="G2934">
            <v>84</v>
          </cell>
          <cell r="H2934" t="str">
            <v>Yes</v>
          </cell>
          <cell r="I2934" t="str">
            <v>CS</v>
          </cell>
        </row>
        <row r="2935">
          <cell r="B2935">
            <v>203870</v>
          </cell>
          <cell r="C2935" t="str">
            <v>606194/404652</v>
          </cell>
          <cell r="D2935" t="str">
            <v>GRANULATED SUGAR</v>
          </cell>
          <cell r="E2935" t="str">
            <v>C&amp;H SUGAR</v>
          </cell>
          <cell r="F2935" t="str">
            <v>10/4LB</v>
          </cell>
          <cell r="G2935">
            <v>0</v>
          </cell>
          <cell r="H2935" t="str">
            <v>Yes</v>
          </cell>
          <cell r="I2935" t="str">
            <v>CS</v>
          </cell>
        </row>
        <row r="2936">
          <cell r="B2936">
            <v>203878</v>
          </cell>
          <cell r="C2936">
            <v>203878</v>
          </cell>
          <cell r="D2936" t="str">
            <v>ASSORTED COOKIE TRAY</v>
          </cell>
          <cell r="E2936" t="str">
            <v>CHOICE</v>
          </cell>
          <cell r="F2936" t="str">
            <v>84CT</v>
          </cell>
          <cell r="G2936">
            <v>0</v>
          </cell>
          <cell r="H2936" t="str">
            <v>Yes</v>
          </cell>
          <cell r="I2936" t="str">
            <v>TR</v>
          </cell>
        </row>
        <row r="2937">
          <cell r="B2937">
            <v>203880</v>
          </cell>
          <cell r="C2937">
            <v>73014</v>
          </cell>
          <cell r="D2937" t="str">
            <v>RANCH DRESSING POUCH</v>
          </cell>
          <cell r="E2937" t="str">
            <v>DIAMOND CRYSTAL</v>
          </cell>
          <cell r="F2937" t="str">
            <v>200/12GRAM</v>
          </cell>
          <cell r="G2937">
            <v>0</v>
          </cell>
          <cell r="H2937" t="str">
            <v>Yes</v>
          </cell>
          <cell r="I2937" t="str">
            <v>CS</v>
          </cell>
        </row>
        <row r="2938">
          <cell r="B2938">
            <v>203881</v>
          </cell>
          <cell r="C2938">
            <v>73007</v>
          </cell>
          <cell r="D2938" t="str">
            <v>THOUSAND ISLAND DRESSING</v>
          </cell>
          <cell r="E2938" t="str">
            <v>DIAMOND CRYSTAL</v>
          </cell>
          <cell r="F2938" t="str">
            <v>200/12GRM</v>
          </cell>
          <cell r="G2938">
            <v>0</v>
          </cell>
          <cell r="H2938" t="str">
            <v>Yes</v>
          </cell>
          <cell r="I2938" t="str">
            <v>CS</v>
          </cell>
        </row>
        <row r="2939">
          <cell r="B2939">
            <v>203882</v>
          </cell>
          <cell r="C2939">
            <v>73037</v>
          </cell>
          <cell r="D2939" t="str">
            <v>ITALIAN FAT FREE DRESSING</v>
          </cell>
          <cell r="E2939" t="str">
            <v>DIAMOND CRYSTAL</v>
          </cell>
          <cell r="F2939" t="str">
            <v>200/12GRAM</v>
          </cell>
          <cell r="G2939">
            <v>0</v>
          </cell>
          <cell r="H2939" t="str">
            <v>Yes</v>
          </cell>
          <cell r="I2939" t="str">
            <v>CS</v>
          </cell>
        </row>
        <row r="2940">
          <cell r="B2940">
            <v>203883</v>
          </cell>
          <cell r="C2940">
            <v>76009</v>
          </cell>
          <cell r="D2940" t="str">
            <v>BBQ SAUCE FLVR FRESH</v>
          </cell>
          <cell r="E2940" t="str">
            <v>DIAMOND CRYSTAL</v>
          </cell>
          <cell r="F2940" t="str">
            <v>200/12GR</v>
          </cell>
          <cell r="G2940">
            <v>0</v>
          </cell>
          <cell r="H2940" t="str">
            <v>Yes</v>
          </cell>
          <cell r="I2940" t="str">
            <v>CS</v>
          </cell>
        </row>
        <row r="2941">
          <cell r="B2941">
            <v>207864</v>
          </cell>
          <cell r="C2941">
            <v>16288</v>
          </cell>
          <cell r="D2941" t="str">
            <v>SACRAMENTO VLY RICE BLEND</v>
          </cell>
          <cell r="E2941" t="str">
            <v>IN HARVEST</v>
          </cell>
          <cell r="F2941" t="str">
            <v>6/2LB</v>
          </cell>
          <cell r="G2941">
            <v>0</v>
          </cell>
          <cell r="H2941" t="str">
            <v>Yes</v>
          </cell>
          <cell r="I2941" t="str">
            <v>CS</v>
          </cell>
        </row>
        <row r="2942">
          <cell r="B2942">
            <v>207866</v>
          </cell>
          <cell r="C2942">
            <v>16275</v>
          </cell>
          <cell r="D2942" t="str">
            <v>WHITE QUINOA</v>
          </cell>
          <cell r="E2942" t="str">
            <v>IN HARVEST</v>
          </cell>
          <cell r="F2942" t="str">
            <v>6/2LB</v>
          </cell>
          <cell r="G2942">
            <v>0</v>
          </cell>
          <cell r="H2942" t="str">
            <v>Yes</v>
          </cell>
          <cell r="I2942" t="str">
            <v>CS</v>
          </cell>
        </row>
        <row r="2943">
          <cell r="B2943">
            <v>207867</v>
          </cell>
          <cell r="C2943">
            <v>240184</v>
          </cell>
          <cell r="D2943" t="str">
            <v>JALAPENO CHEESE PUFFS</v>
          </cell>
          <cell r="E2943" t="str">
            <v>SNAK KING</v>
          </cell>
          <cell r="F2943" t="str">
            <v>200/.78OZ</v>
          </cell>
          <cell r="G2943">
            <v>0</v>
          </cell>
          <cell r="H2943" t="str">
            <v>Yes</v>
          </cell>
          <cell r="I2943" t="str">
            <v>CS</v>
          </cell>
        </row>
        <row r="2944">
          <cell r="B2944">
            <v>207868</v>
          </cell>
          <cell r="C2944" t="str">
            <v>12500063/TP12</v>
          </cell>
          <cell r="D2944" t="str">
            <v>ULTRA CLEAR CUP 12 OZ</v>
          </cell>
          <cell r="E2944" t="str">
            <v>SOLO CUP</v>
          </cell>
          <cell r="F2944" t="str">
            <v>20/50CT</v>
          </cell>
          <cell r="G2944">
            <v>36</v>
          </cell>
          <cell r="H2944" t="str">
            <v>Yes</v>
          </cell>
          <cell r="I2944" t="str">
            <v>CS</v>
          </cell>
        </row>
        <row r="2945">
          <cell r="B2945">
            <v>207878</v>
          </cell>
          <cell r="C2945" t="str">
            <v>38000-12070</v>
          </cell>
          <cell r="D2945" t="str">
            <v>WG FUDGE POPTART 1CT</v>
          </cell>
          <cell r="E2945" t="str">
            <v>KELLOGGS</v>
          </cell>
          <cell r="F2945" t="str">
            <v>120/1.76OZ</v>
          </cell>
          <cell r="G2945">
            <v>15</v>
          </cell>
          <cell r="H2945" t="str">
            <v>Yes</v>
          </cell>
          <cell r="I2945" t="str">
            <v>CS</v>
          </cell>
        </row>
        <row r="2946">
          <cell r="B2946">
            <v>207880</v>
          </cell>
          <cell r="C2946" t="str">
            <v>38000-12073</v>
          </cell>
          <cell r="D2946" t="str">
            <v>WG FUDGE POPTARTS 2CT</v>
          </cell>
          <cell r="E2946" t="str">
            <v>KELLOGGS</v>
          </cell>
          <cell r="F2946" t="str">
            <v>72/3.52OZ</v>
          </cell>
          <cell r="G2946">
            <v>215</v>
          </cell>
          <cell r="H2946" t="str">
            <v>Yes</v>
          </cell>
          <cell r="I2946" t="str">
            <v>CS</v>
          </cell>
        </row>
        <row r="2947">
          <cell r="B2947">
            <v>207881</v>
          </cell>
          <cell r="C2947">
            <v>512150</v>
          </cell>
          <cell r="D2947" t="str">
            <v>ALL SPORTS BITES WG CHOC</v>
          </cell>
          <cell r="E2947" t="str">
            <v>MJM MARKETING</v>
          </cell>
          <cell r="F2947" t="str">
            <v>150/1OZ</v>
          </cell>
          <cell r="G2947">
            <v>180</v>
          </cell>
          <cell r="H2947" t="str">
            <v>Yes</v>
          </cell>
          <cell r="I2947" t="str">
            <v>CS</v>
          </cell>
        </row>
        <row r="2948">
          <cell r="B2948">
            <v>207888</v>
          </cell>
          <cell r="C2948">
            <v>6185</v>
          </cell>
          <cell r="D2948" t="str">
            <v>ORG SOYMILK SMART CHOC</v>
          </cell>
          <cell r="E2948" t="str">
            <v>KIKKOMAN INTERNATIONAL</v>
          </cell>
          <cell r="F2948" t="str">
            <v>24/8OZ</v>
          </cell>
          <cell r="G2948">
            <v>4</v>
          </cell>
          <cell r="H2948" t="str">
            <v>Yes</v>
          </cell>
          <cell r="I2948" t="str">
            <v>CS</v>
          </cell>
        </row>
        <row r="2949">
          <cell r="B2949">
            <v>207889</v>
          </cell>
          <cell r="C2949">
            <v>6184</v>
          </cell>
          <cell r="D2949" t="str">
            <v>ORG SOYMILK SMART VANILLA</v>
          </cell>
          <cell r="E2949" t="str">
            <v>KIKKOMAN INTERNATIONAL</v>
          </cell>
          <cell r="F2949" t="str">
            <v>24/8OZ</v>
          </cell>
          <cell r="G2949">
            <v>89</v>
          </cell>
          <cell r="H2949" t="str">
            <v>Yes</v>
          </cell>
          <cell r="I2949" t="str">
            <v>CS</v>
          </cell>
        </row>
        <row r="2950">
          <cell r="B2950">
            <v>207897</v>
          </cell>
          <cell r="C2950">
            <v>130003810100</v>
          </cell>
          <cell r="D2950" t="str">
            <v>HONEY MUSTARD CUP</v>
          </cell>
          <cell r="E2950" t="str">
            <v>SIMPLY HEINZ</v>
          </cell>
          <cell r="F2950" t="str">
            <v>100/1OZ</v>
          </cell>
          <cell r="G2950">
            <v>0</v>
          </cell>
          <cell r="H2950" t="str">
            <v>Yes</v>
          </cell>
          <cell r="I2950" t="str">
            <v>CS</v>
          </cell>
        </row>
        <row r="2951">
          <cell r="B2951">
            <v>208122</v>
          </cell>
          <cell r="C2951" t="str">
            <v>16MJ20</v>
          </cell>
          <cell r="D2951" t="str">
            <v>MED FOAM FD CNTR 16OZ WHT20/25</v>
          </cell>
          <cell r="E2951" t="str">
            <v>DART</v>
          </cell>
          <cell r="F2951" t="str">
            <v>20/25CT</v>
          </cell>
          <cell r="G2951">
            <v>0</v>
          </cell>
          <cell r="H2951" t="str">
            <v>Yes</v>
          </cell>
          <cell r="I2951" t="str">
            <v>CS</v>
          </cell>
        </row>
        <row r="2952">
          <cell r="B2952">
            <v>208123</v>
          </cell>
          <cell r="C2952" t="str">
            <v>DCC20JL</v>
          </cell>
          <cell r="D2952" t="str">
            <v>C VNTD FOAM CUP LID 8/12/16 OZ</v>
          </cell>
          <cell r="E2952" t="str">
            <v>DART</v>
          </cell>
          <cell r="F2952" t="str">
            <v>1000CT</v>
          </cell>
          <cell r="G2952">
            <v>21</v>
          </cell>
          <cell r="H2952" t="str">
            <v>Yes</v>
          </cell>
          <cell r="I2952" t="str">
            <v>CS</v>
          </cell>
        </row>
        <row r="2953">
          <cell r="B2953">
            <v>208125</v>
          </cell>
          <cell r="C2953" t="str">
            <v>598196/19368</v>
          </cell>
          <cell r="D2953" t="str">
            <v>SUNBUTTER CUPS</v>
          </cell>
          <cell r="E2953" t="str">
            <v>SUNBUTTER</v>
          </cell>
          <cell r="F2953" t="str">
            <v>200/1.1 OZ</v>
          </cell>
          <cell r="G2953">
            <v>678</v>
          </cell>
          <cell r="H2953" t="str">
            <v>Yes</v>
          </cell>
          <cell r="I2953" t="str">
            <v>CS</v>
          </cell>
        </row>
        <row r="2954">
          <cell r="B2954">
            <v>208126</v>
          </cell>
          <cell r="C2954">
            <v>536383</v>
          </cell>
          <cell r="D2954" t="str">
            <v>SPRITE</v>
          </cell>
          <cell r="E2954" t="str">
            <v>SPRITE</v>
          </cell>
          <cell r="F2954" t="str">
            <v>35/12OZ</v>
          </cell>
          <cell r="G2954">
            <v>1</v>
          </cell>
          <cell r="H2954" t="str">
            <v>Yes</v>
          </cell>
          <cell r="I2954" t="str">
            <v>CS</v>
          </cell>
        </row>
        <row r="2955">
          <cell r="B2955">
            <v>208129</v>
          </cell>
          <cell r="C2955">
            <v>781170</v>
          </cell>
          <cell r="D2955" t="str">
            <v>CANNED DIET PEPSI</v>
          </cell>
          <cell r="E2955" t="str">
            <v>PEPSI</v>
          </cell>
          <cell r="F2955" t="str">
            <v>36/12OZ</v>
          </cell>
          <cell r="G2955">
            <v>1</v>
          </cell>
          <cell r="H2955" t="str">
            <v>Yes</v>
          </cell>
          <cell r="I2955" t="str">
            <v>CS</v>
          </cell>
        </row>
        <row r="2956">
          <cell r="B2956">
            <v>208131</v>
          </cell>
          <cell r="C2956">
            <v>66900</v>
          </cell>
          <cell r="D2956" t="str">
            <v>CLASICO FRUIT SEASONING</v>
          </cell>
          <cell r="E2956" t="str">
            <v>TAJIN</v>
          </cell>
          <cell r="F2956" t="str">
            <v>12/14OZ</v>
          </cell>
          <cell r="G2956">
            <v>3</v>
          </cell>
          <cell r="H2956" t="str">
            <v>Yes</v>
          </cell>
          <cell r="I2956" t="str">
            <v>CS</v>
          </cell>
        </row>
        <row r="2957">
          <cell r="B2957">
            <v>208133</v>
          </cell>
          <cell r="C2957">
            <v>2550020421</v>
          </cell>
          <cell r="D2957" t="str">
            <v>CLASSIC ROAST COFFEE</v>
          </cell>
          <cell r="E2957" t="str">
            <v>FOLGERS</v>
          </cell>
          <cell r="F2957" t="str">
            <v>6/30.5OZ</v>
          </cell>
          <cell r="G2957">
            <v>9</v>
          </cell>
          <cell r="H2957" t="str">
            <v>Yes</v>
          </cell>
          <cell r="I2957" t="str">
            <v>CS</v>
          </cell>
        </row>
        <row r="2958">
          <cell r="B2958">
            <v>208136</v>
          </cell>
          <cell r="C2958" t="str">
            <v>DCC 125SJ20</v>
          </cell>
          <cell r="D2958" t="str">
            <v>C-SQT FOAM FOOD CONTAINER</v>
          </cell>
          <cell r="E2958" t="str">
            <v>LAGASSE</v>
          </cell>
          <cell r="F2958" t="str">
            <v>20/25CT</v>
          </cell>
          <cell r="G2958">
            <v>21</v>
          </cell>
          <cell r="H2958" t="str">
            <v>No</v>
          </cell>
          <cell r="I2958" t="str">
            <v>CS</v>
          </cell>
        </row>
        <row r="2959">
          <cell r="B2959">
            <v>208137</v>
          </cell>
          <cell r="C2959">
            <v>1231781</v>
          </cell>
          <cell r="D2959" t="str">
            <v>BLAZN HOT SUNFLOWER KERNELS IW</v>
          </cell>
          <cell r="E2959" t="str">
            <v>SUNOPTA</v>
          </cell>
          <cell r="F2959" t="str">
            <v>150/1.2OZ</v>
          </cell>
          <cell r="G2959">
            <v>155</v>
          </cell>
          <cell r="H2959" t="str">
            <v>Yes</v>
          </cell>
          <cell r="I2959" t="str">
            <v>CS</v>
          </cell>
        </row>
        <row r="2960">
          <cell r="B2960">
            <v>208141</v>
          </cell>
          <cell r="C2960" t="str">
            <v>CESG12I</v>
          </cell>
          <cell r="D2960" t="str">
            <v>CELERY SEED GROUND</v>
          </cell>
          <cell r="E2960" t="str">
            <v>PACIFIC SPICE</v>
          </cell>
          <cell r="F2960" t="str">
            <v>1LB</v>
          </cell>
          <cell r="G2960">
            <v>14</v>
          </cell>
          <cell r="H2960" t="str">
            <v>Yes</v>
          </cell>
          <cell r="I2960" t="str">
            <v>EA</v>
          </cell>
        </row>
        <row r="2961">
          <cell r="B2961">
            <v>208146</v>
          </cell>
          <cell r="C2961">
            <v>300151</v>
          </cell>
          <cell r="D2961" t="str">
            <v>WG HONEY GRAHAMS/W FIBER IW</v>
          </cell>
          <cell r="E2961" t="str">
            <v>MJM MARKETING</v>
          </cell>
          <cell r="F2961" t="str">
            <v>150/1OZ</v>
          </cell>
          <cell r="G2961">
            <v>2045</v>
          </cell>
          <cell r="H2961" t="str">
            <v>Yes</v>
          </cell>
          <cell r="I2961" t="str">
            <v>CS</v>
          </cell>
        </row>
        <row r="2962">
          <cell r="B2962">
            <v>208147</v>
          </cell>
          <cell r="C2962" t="str">
            <v>549152/G406-F6700</v>
          </cell>
          <cell r="D2962" t="str">
            <v>CHICKEN GRAVY MIX RS</v>
          </cell>
          <cell r="E2962" t="str">
            <v>KENT PRECISION FOOD GROUP</v>
          </cell>
          <cell r="F2962" t="str">
            <v>8/14.1OZ</v>
          </cell>
          <cell r="G2962">
            <v>0</v>
          </cell>
          <cell r="H2962" t="str">
            <v>Yes</v>
          </cell>
          <cell r="I2962" t="str">
            <v>CS</v>
          </cell>
        </row>
        <row r="2963">
          <cell r="B2963">
            <v>208157</v>
          </cell>
          <cell r="C2963" t="str">
            <v>548229/6738792010</v>
          </cell>
          <cell r="D2963" t="str">
            <v>51% WG PENNE</v>
          </cell>
          <cell r="E2963" t="str">
            <v>DAKOTA GROWERS</v>
          </cell>
          <cell r="F2963" t="str">
            <v>2/10LB</v>
          </cell>
          <cell r="G2963">
            <v>173</v>
          </cell>
          <cell r="H2963" t="str">
            <v>Yes</v>
          </cell>
          <cell r="I2963" t="str">
            <v>CS</v>
          </cell>
        </row>
        <row r="2964">
          <cell r="B2964">
            <v>208162</v>
          </cell>
          <cell r="C2964" t="str">
            <v>9C2480AJ</v>
          </cell>
          <cell r="D2964" t="str">
            <v>HARDCORE APPLE</v>
          </cell>
          <cell r="E2964" t="str">
            <v>SWITCH</v>
          </cell>
          <cell r="F2964" t="str">
            <v>24/8OZ</v>
          </cell>
          <cell r="G2964">
            <v>0</v>
          </cell>
          <cell r="H2964" t="str">
            <v>Yes</v>
          </cell>
          <cell r="I2964" t="str">
            <v>CS</v>
          </cell>
        </row>
        <row r="2965">
          <cell r="B2965">
            <v>208163</v>
          </cell>
          <cell r="C2965" t="str">
            <v>9C2480BC</v>
          </cell>
          <cell r="D2965" t="str">
            <v>BLACK CHERRY</v>
          </cell>
          <cell r="E2965" t="str">
            <v>SWITCH</v>
          </cell>
          <cell r="F2965" t="str">
            <v>24/8OZ</v>
          </cell>
          <cell r="G2965">
            <v>71</v>
          </cell>
          <cell r="H2965" t="str">
            <v>Yes</v>
          </cell>
          <cell r="I2965" t="str">
            <v>CS</v>
          </cell>
        </row>
        <row r="2966">
          <cell r="B2966">
            <v>208164</v>
          </cell>
          <cell r="C2966" t="str">
            <v>9C2480FP</v>
          </cell>
          <cell r="D2966" t="str">
            <v>FRUIT PUNCH</v>
          </cell>
          <cell r="E2966" t="str">
            <v>SWITCH</v>
          </cell>
          <cell r="F2966" t="str">
            <v>24/8OZ</v>
          </cell>
          <cell r="G2966">
            <v>124</v>
          </cell>
          <cell r="H2966" t="str">
            <v>Yes</v>
          </cell>
          <cell r="I2966" t="str">
            <v>CS</v>
          </cell>
        </row>
        <row r="2967">
          <cell r="B2967">
            <v>208165</v>
          </cell>
          <cell r="C2967" t="str">
            <v>9C2480KB</v>
          </cell>
          <cell r="D2967" t="str">
            <v>KIWI BERRY</v>
          </cell>
          <cell r="E2967" t="str">
            <v>SWITCH</v>
          </cell>
          <cell r="F2967" t="str">
            <v>24/8OZ</v>
          </cell>
          <cell r="G2967">
            <v>0</v>
          </cell>
          <cell r="H2967" t="str">
            <v>Yes</v>
          </cell>
          <cell r="I2967" t="str">
            <v>CS</v>
          </cell>
        </row>
        <row r="2968">
          <cell r="B2968">
            <v>208167</v>
          </cell>
          <cell r="C2968">
            <v>10307</v>
          </cell>
          <cell r="D2968" t="str">
            <v>ORIGINAL BBQ SAUCE PLASTIC</v>
          </cell>
          <cell r="E2968" t="str">
            <v>GAYLES</v>
          </cell>
          <cell r="F2968" t="str">
            <v>4/1GL</v>
          </cell>
          <cell r="G2968">
            <v>89</v>
          </cell>
          <cell r="H2968" t="str">
            <v>Yes</v>
          </cell>
          <cell r="I2968" t="str">
            <v>CS</v>
          </cell>
        </row>
        <row r="2969">
          <cell r="B2969">
            <v>208168</v>
          </cell>
          <cell r="C2969">
            <v>130000029500</v>
          </cell>
          <cell r="D2969" t="str">
            <v>TABLE SYRUP</v>
          </cell>
          <cell r="E2969" t="str">
            <v>SIMPLY HEINZ</v>
          </cell>
          <cell r="F2969" t="str">
            <v>200/12GM</v>
          </cell>
          <cell r="G2969">
            <v>61</v>
          </cell>
          <cell r="H2969" t="str">
            <v>Yes</v>
          </cell>
          <cell r="I2969" t="str">
            <v>CS</v>
          </cell>
        </row>
        <row r="2970">
          <cell r="B2970">
            <v>208169</v>
          </cell>
          <cell r="C2970" t="str">
            <v>385781/ELA-07-0054</v>
          </cell>
          <cell r="D2970" t="str">
            <v>EXTRA LIGHT AMBER HONEY</v>
          </cell>
          <cell r="E2970" t="str">
            <v>NATURAL AMERICAN FOODS</v>
          </cell>
          <cell r="F2970" t="str">
            <v>12/12OZ</v>
          </cell>
          <cell r="G2970">
            <v>0</v>
          </cell>
          <cell r="H2970" t="str">
            <v>Yes</v>
          </cell>
          <cell r="I2970" t="str">
            <v>CS</v>
          </cell>
        </row>
        <row r="2971">
          <cell r="B2971">
            <v>208170</v>
          </cell>
          <cell r="C2971" t="str">
            <v>611558/15000076528</v>
          </cell>
          <cell r="D2971" t="str">
            <v>BABY FOOD PEAS</v>
          </cell>
          <cell r="E2971" t="str">
            <v>GERBER 2ND FOODS</v>
          </cell>
          <cell r="F2971" t="str">
            <v>8/2/4OZ</v>
          </cell>
          <cell r="G2971">
            <v>0</v>
          </cell>
          <cell r="H2971" t="str">
            <v>Yes</v>
          </cell>
          <cell r="I2971" t="str">
            <v>CS</v>
          </cell>
        </row>
        <row r="2972">
          <cell r="B2972">
            <v>208171</v>
          </cell>
          <cell r="C2972" t="str">
            <v>611560/15000076535</v>
          </cell>
          <cell r="D2972" t="str">
            <v>BABY FOOD BTRNT SQUASH</v>
          </cell>
          <cell r="E2972" t="str">
            <v>GERBER 2ND FOODS</v>
          </cell>
          <cell r="F2972" t="str">
            <v>8/2/4OZ</v>
          </cell>
          <cell r="G2972">
            <v>0</v>
          </cell>
          <cell r="H2972" t="str">
            <v>Yes</v>
          </cell>
          <cell r="I2972" t="str">
            <v>CS</v>
          </cell>
        </row>
        <row r="2973">
          <cell r="B2973">
            <v>208172</v>
          </cell>
          <cell r="C2973" t="str">
            <v>611555/15000076504</v>
          </cell>
          <cell r="D2973" t="str">
            <v>BABY FOOD CARROT</v>
          </cell>
          <cell r="E2973" t="str">
            <v>GERBER 2ND FOODS</v>
          </cell>
          <cell r="F2973" t="str">
            <v>8/2/4OZ</v>
          </cell>
          <cell r="G2973">
            <v>1</v>
          </cell>
          <cell r="H2973" t="str">
            <v>Yes</v>
          </cell>
          <cell r="I2973" t="str">
            <v>CS</v>
          </cell>
        </row>
        <row r="2974">
          <cell r="B2974">
            <v>208173</v>
          </cell>
          <cell r="C2974" t="str">
            <v>611557/15000076511</v>
          </cell>
          <cell r="D2974" t="str">
            <v>BABY FOOD GRN BN</v>
          </cell>
          <cell r="E2974" t="str">
            <v>GERBER 2ND FOODS</v>
          </cell>
          <cell r="F2974" t="str">
            <v>8/2/4OZ</v>
          </cell>
          <cell r="G2974">
            <v>0</v>
          </cell>
          <cell r="H2974" t="str">
            <v>Yes</v>
          </cell>
          <cell r="I2974" t="str">
            <v>CS</v>
          </cell>
        </row>
        <row r="2975">
          <cell r="B2975">
            <v>208174</v>
          </cell>
          <cell r="C2975" t="str">
            <v>611565/15000076566</v>
          </cell>
          <cell r="D2975" t="str">
            <v>BABY FOOD PEAR</v>
          </cell>
          <cell r="E2975" t="str">
            <v>GERBER 2ND FOODS</v>
          </cell>
          <cell r="F2975" t="str">
            <v>8/2/4OZ</v>
          </cell>
          <cell r="G2975">
            <v>10</v>
          </cell>
          <cell r="H2975" t="str">
            <v>Yes</v>
          </cell>
          <cell r="I2975" t="str">
            <v>CS</v>
          </cell>
        </row>
        <row r="2976">
          <cell r="B2976">
            <v>208175</v>
          </cell>
          <cell r="C2976" t="str">
            <v>611564/15000076559</v>
          </cell>
          <cell r="D2976" t="str">
            <v>BABY FOOD BANANA</v>
          </cell>
          <cell r="E2976" t="str">
            <v>GERBER 2ND FOODS</v>
          </cell>
          <cell r="F2976" t="str">
            <v>8/2/4OZ</v>
          </cell>
          <cell r="G2976">
            <v>2</v>
          </cell>
          <cell r="H2976" t="str">
            <v>Yes</v>
          </cell>
          <cell r="I2976" t="str">
            <v>CS</v>
          </cell>
        </row>
        <row r="2977">
          <cell r="B2977">
            <v>208176</v>
          </cell>
          <cell r="C2977" t="str">
            <v>611566/15000076573</v>
          </cell>
          <cell r="D2977" t="str">
            <v>BABY FOOD APLSCE</v>
          </cell>
          <cell r="E2977" t="str">
            <v>GERBER 2ND FOODS</v>
          </cell>
          <cell r="F2977" t="str">
            <v>8/2/4OZ</v>
          </cell>
          <cell r="G2977">
            <v>0</v>
          </cell>
          <cell r="H2977" t="str">
            <v>Yes</v>
          </cell>
          <cell r="I2977" t="str">
            <v>CS</v>
          </cell>
        </row>
        <row r="2978">
          <cell r="B2978">
            <v>208177</v>
          </cell>
          <cell r="C2978" t="str">
            <v>611562/15000076542</v>
          </cell>
          <cell r="D2978" t="str">
            <v>BABY FOOD SWTPTATO</v>
          </cell>
          <cell r="E2978" t="str">
            <v>GERBER 2ND FOODS</v>
          </cell>
          <cell r="F2978" t="str">
            <v>8/2/4OZ</v>
          </cell>
          <cell r="G2978">
            <v>1</v>
          </cell>
          <cell r="H2978" t="str">
            <v>Yes</v>
          </cell>
          <cell r="I2978" t="str">
            <v>CS</v>
          </cell>
        </row>
        <row r="2979">
          <cell r="B2979">
            <v>208178</v>
          </cell>
          <cell r="C2979" t="str">
            <v>611570/15000076610</v>
          </cell>
          <cell r="D2979" t="str">
            <v>BABY FOOD PEACH</v>
          </cell>
          <cell r="E2979" t="str">
            <v>GERBER 2ND FOODS</v>
          </cell>
          <cell r="F2979" t="str">
            <v>8/2/4OZ</v>
          </cell>
          <cell r="G2979">
            <v>2</v>
          </cell>
          <cell r="H2979" t="str">
            <v>Yes</v>
          </cell>
          <cell r="I2979" t="str">
            <v>CS</v>
          </cell>
        </row>
        <row r="2980">
          <cell r="B2980">
            <v>208180</v>
          </cell>
          <cell r="C2980">
            <v>19487</v>
          </cell>
          <cell r="D2980" t="str">
            <v>MAYONNAISE EXTRA HEAVY</v>
          </cell>
          <cell r="E2980" t="str">
            <v>VENTURA FOODS</v>
          </cell>
          <cell r="F2980" t="str">
            <v>4/1GAL</v>
          </cell>
          <cell r="G2980">
            <v>4</v>
          </cell>
          <cell r="H2980" t="str">
            <v>Yes</v>
          </cell>
          <cell r="I2980" t="str">
            <v>CS</v>
          </cell>
        </row>
        <row r="2981">
          <cell r="B2981">
            <v>208181</v>
          </cell>
          <cell r="C2981" t="str">
            <v>101894/546612</v>
          </cell>
          <cell r="D2981" t="str">
            <v>ALMOND BEVERAGE VANILLA</v>
          </cell>
          <cell r="E2981" t="str">
            <v>SILK</v>
          </cell>
          <cell r="F2981" t="str">
            <v>18/8OZ</v>
          </cell>
          <cell r="G2981">
            <v>28</v>
          </cell>
          <cell r="H2981" t="str">
            <v>Yes</v>
          </cell>
          <cell r="I2981" t="str">
            <v>CS</v>
          </cell>
        </row>
        <row r="2982">
          <cell r="B2982">
            <v>208182</v>
          </cell>
          <cell r="C2982">
            <v>900513940</v>
          </cell>
          <cell r="D2982" t="str">
            <v>SEASONING LEMON&amp;PEPR NO MSG</v>
          </cell>
          <cell r="E2982" t="str">
            <v>LAWRYS</v>
          </cell>
          <cell r="F2982" t="str">
            <v>6/19OZ</v>
          </cell>
          <cell r="G2982">
            <v>0</v>
          </cell>
          <cell r="H2982" t="str">
            <v>Yes</v>
          </cell>
          <cell r="I2982" t="str">
            <v>CS</v>
          </cell>
        </row>
        <row r="2983">
          <cell r="B2983">
            <v>208183</v>
          </cell>
          <cell r="C2983">
            <v>900513940</v>
          </cell>
          <cell r="D2983" t="str">
            <v>SEASONING LEMON&amp;PEPR NO MSG EA</v>
          </cell>
          <cell r="E2983" t="str">
            <v>LAWRYS</v>
          </cell>
          <cell r="F2983" t="str">
            <v>19OZ</v>
          </cell>
          <cell r="G2983">
            <v>5</v>
          </cell>
          <cell r="H2983" t="str">
            <v>Yes</v>
          </cell>
          <cell r="I2983" t="str">
            <v>EA</v>
          </cell>
        </row>
        <row r="2984">
          <cell r="B2984">
            <v>208184</v>
          </cell>
          <cell r="C2984" t="str">
            <v>540765/900513943</v>
          </cell>
          <cell r="D2984" t="str">
            <v>SEASONING MEXICAN SALT FREE</v>
          </cell>
          <cell r="E2984" t="str">
            <v>LAWRYS</v>
          </cell>
          <cell r="F2984" t="str">
            <v>6/20.75OZ</v>
          </cell>
          <cell r="G2984">
            <v>0</v>
          </cell>
          <cell r="H2984" t="str">
            <v>Yes</v>
          </cell>
          <cell r="I2984" t="str">
            <v>CS</v>
          </cell>
        </row>
        <row r="2985">
          <cell r="B2985">
            <v>208185</v>
          </cell>
          <cell r="C2985">
            <v>900513943</v>
          </cell>
          <cell r="D2985" t="str">
            <v>SEASONING MEXICAN SALT FREE EA</v>
          </cell>
          <cell r="E2985" t="str">
            <v>LAWRYS</v>
          </cell>
          <cell r="F2985" t="str">
            <v>20.75OZ</v>
          </cell>
          <cell r="G2985">
            <v>0</v>
          </cell>
          <cell r="H2985" t="str">
            <v>Yes</v>
          </cell>
          <cell r="I2985" t="str">
            <v>EA</v>
          </cell>
        </row>
        <row r="2986">
          <cell r="B2986">
            <v>208188</v>
          </cell>
          <cell r="C2986">
            <v>80100025</v>
          </cell>
          <cell r="D2986" t="str">
            <v>CREAM OF WHEAT WHOLE GRAIN</v>
          </cell>
          <cell r="E2986" t="str">
            <v>CREAM OF WHEAT</v>
          </cell>
          <cell r="F2986" t="str">
            <v>12/18OZ</v>
          </cell>
          <cell r="G2986">
            <v>0</v>
          </cell>
          <cell r="H2986" t="str">
            <v>No</v>
          </cell>
          <cell r="I2986" t="str">
            <v>CS</v>
          </cell>
        </row>
        <row r="2987">
          <cell r="B2987">
            <v>208189</v>
          </cell>
          <cell r="C2987">
            <v>1300062609</v>
          </cell>
          <cell r="D2987" t="str">
            <v>SIMPLY HEINZ KETCHUP</v>
          </cell>
          <cell r="E2987" t="str">
            <v>HEINZ</v>
          </cell>
          <cell r="F2987" t="str">
            <v>12/20OZ</v>
          </cell>
          <cell r="G2987">
            <v>0</v>
          </cell>
          <cell r="H2987" t="str">
            <v>Yes</v>
          </cell>
          <cell r="I2987" t="str">
            <v>CS</v>
          </cell>
        </row>
        <row r="2988">
          <cell r="B2988">
            <v>208192</v>
          </cell>
          <cell r="C2988">
            <v>9800</v>
          </cell>
          <cell r="D2988" t="str">
            <v>COOKIE EARTH IW</v>
          </cell>
          <cell r="E2988" t="str">
            <v>KIDS KOOKIE</v>
          </cell>
          <cell r="F2988" t="str">
            <v>160/1OZ</v>
          </cell>
          <cell r="G2988">
            <v>0</v>
          </cell>
          <cell r="H2988" t="str">
            <v>Yes</v>
          </cell>
          <cell r="I2988" t="str">
            <v>CS</v>
          </cell>
        </row>
        <row r="2989">
          <cell r="B2989">
            <v>208194</v>
          </cell>
          <cell r="C2989" t="str">
            <v>385784/ELA-07-0057</v>
          </cell>
          <cell r="D2989" t="str">
            <v>EXTRA LIGHT AMBER HONEY</v>
          </cell>
          <cell r="E2989" t="str">
            <v>NATURAL AMERICAN FOODS</v>
          </cell>
          <cell r="F2989" t="str">
            <v>6/3#</v>
          </cell>
          <cell r="G2989">
            <v>0</v>
          </cell>
          <cell r="H2989" t="str">
            <v>Yes</v>
          </cell>
          <cell r="I2989" t="str">
            <v>CS</v>
          </cell>
        </row>
        <row r="2990">
          <cell r="B2990">
            <v>208206</v>
          </cell>
          <cell r="C2990" t="str">
            <v>70813/619092</v>
          </cell>
          <cell r="D2990" t="str">
            <v>SYRUP NO HFCS CUP</v>
          </cell>
          <cell r="E2990" t="str">
            <v>DIAMOND CRYSTAL</v>
          </cell>
          <cell r="F2990" t="str">
            <v>100/1OZ</v>
          </cell>
          <cell r="G2990">
            <v>6</v>
          </cell>
          <cell r="H2990" t="str">
            <v>Yes</v>
          </cell>
          <cell r="I2990" t="str">
            <v>CS</v>
          </cell>
        </row>
        <row r="2991">
          <cell r="B2991">
            <v>208210</v>
          </cell>
          <cell r="C2991">
            <v>22545</v>
          </cell>
          <cell r="D2991" t="str">
            <v>CRAISINS DRIED CRANBRRY ORANGE</v>
          </cell>
          <cell r="E2991" t="str">
            <v>OCEAN SPRAY</v>
          </cell>
          <cell r="F2991" t="str">
            <v>200/1.16OZ</v>
          </cell>
          <cell r="G2991">
            <v>168</v>
          </cell>
          <cell r="H2991" t="str">
            <v>Yes</v>
          </cell>
          <cell r="I2991" t="str">
            <v>CS</v>
          </cell>
        </row>
        <row r="2992">
          <cell r="B2992">
            <v>208213</v>
          </cell>
          <cell r="C2992" t="str">
            <v>38000-14540</v>
          </cell>
          <cell r="D2992" t="str">
            <v>WG RICE KRISPIES TREAT MINI IW</v>
          </cell>
          <cell r="E2992" t="str">
            <v>KELLOGGS</v>
          </cell>
          <cell r="F2992" t="str">
            <v>600/.42OZ</v>
          </cell>
          <cell r="G2992">
            <v>20</v>
          </cell>
          <cell r="H2992" t="str">
            <v>Yes</v>
          </cell>
          <cell r="I2992" t="str">
            <v>CS</v>
          </cell>
        </row>
        <row r="2993">
          <cell r="B2993">
            <v>208214</v>
          </cell>
          <cell r="C2993">
            <v>219591</v>
          </cell>
          <cell r="D2993" t="str">
            <v>HINGED SINGLE PORTION TRAY 4OZ</v>
          </cell>
          <cell r="E2993" t="str">
            <v>WNA/COMET</v>
          </cell>
          <cell r="F2993" t="str">
            <v>18/100CT</v>
          </cell>
          <cell r="G2993">
            <v>5</v>
          </cell>
          <cell r="H2993" t="str">
            <v>Yes</v>
          </cell>
          <cell r="I2993" t="str">
            <v>CS</v>
          </cell>
        </row>
        <row r="2994">
          <cell r="B2994">
            <v>208217</v>
          </cell>
          <cell r="C2994" t="str">
            <v>616137/1000013340</v>
          </cell>
          <cell r="D2994" t="str">
            <v>WG 100% SPAGHETTI</v>
          </cell>
          <cell r="E2994" t="str">
            <v>BARILLA</v>
          </cell>
          <cell r="F2994" t="str">
            <v>2/160OZ</v>
          </cell>
          <cell r="G2994">
            <v>188</v>
          </cell>
          <cell r="H2994" t="str">
            <v>Yes</v>
          </cell>
          <cell r="I2994" t="str">
            <v>CS</v>
          </cell>
        </row>
        <row r="2995">
          <cell r="B2995">
            <v>208218</v>
          </cell>
          <cell r="C2995" t="str">
            <v>616136/1000013339</v>
          </cell>
          <cell r="D2995" t="str">
            <v>WG 100% PENNE</v>
          </cell>
          <cell r="E2995" t="str">
            <v>BARILLA</v>
          </cell>
          <cell r="F2995" t="str">
            <v>2/160OZ</v>
          </cell>
          <cell r="G2995">
            <v>40</v>
          </cell>
          <cell r="H2995" t="str">
            <v>Yes</v>
          </cell>
          <cell r="I2995" t="str">
            <v>CS</v>
          </cell>
        </row>
        <row r="2996">
          <cell r="B2996">
            <v>208219</v>
          </cell>
          <cell r="C2996" t="str">
            <v>616138/1000013341</v>
          </cell>
          <cell r="D2996" t="str">
            <v>WG 100% ROTINI</v>
          </cell>
          <cell r="E2996" t="str">
            <v>BARILLA</v>
          </cell>
          <cell r="F2996" t="str">
            <v>2/160OZ</v>
          </cell>
          <cell r="G2996">
            <v>57</v>
          </cell>
          <cell r="H2996" t="str">
            <v>Yes</v>
          </cell>
          <cell r="I2996" t="str">
            <v>CS</v>
          </cell>
        </row>
        <row r="2997">
          <cell r="B2997">
            <v>208220</v>
          </cell>
          <cell r="C2997">
            <v>260529</v>
          </cell>
          <cell r="D2997" t="str">
            <v>WG TORTILLA CHIPS YLW ROUND IW</v>
          </cell>
          <cell r="E2997" t="str">
            <v>SNAK KING</v>
          </cell>
          <cell r="F2997" t="str">
            <v>80/2OZ</v>
          </cell>
          <cell r="G2997">
            <v>1179</v>
          </cell>
          <cell r="H2997" t="str">
            <v>Yes</v>
          </cell>
          <cell r="I2997" t="str">
            <v>CS</v>
          </cell>
        </row>
        <row r="2998">
          <cell r="B2998">
            <v>208223</v>
          </cell>
          <cell r="C2998" t="str">
            <v>J588-H5800/564704</v>
          </cell>
          <cell r="D2998" t="str">
            <v>THICKENER THICK IT FOODSERVICE</v>
          </cell>
          <cell r="E2998" t="str">
            <v>KENT PRECISION FOOD GROUP</v>
          </cell>
          <cell r="F2998" t="str">
            <v>12/10OZ</v>
          </cell>
          <cell r="G2998">
            <v>0</v>
          </cell>
          <cell r="H2998" t="str">
            <v>Yes</v>
          </cell>
          <cell r="I2998" t="str">
            <v>CS</v>
          </cell>
        </row>
        <row r="2999">
          <cell r="B2999">
            <v>208229</v>
          </cell>
          <cell r="C2999" t="str">
            <v>27000-42203</v>
          </cell>
          <cell r="D2999" t="str">
            <v>MARINARA SAUCE NO SALT ADDED</v>
          </cell>
          <cell r="E2999" t="str">
            <v>ANGELA MIA</v>
          </cell>
          <cell r="F2999" t="str">
            <v>6/#10</v>
          </cell>
          <cell r="G2999">
            <v>28</v>
          </cell>
          <cell r="H2999" t="str">
            <v>Yes</v>
          </cell>
          <cell r="I2999" t="str">
            <v>CS</v>
          </cell>
        </row>
        <row r="3000">
          <cell r="B3000">
            <v>208230</v>
          </cell>
          <cell r="C3000" t="str">
            <v>595446/74581</v>
          </cell>
          <cell r="D3000" t="str">
            <v>WG CHS GARLIC CROUTONS BULK</v>
          </cell>
          <cell r="E3000" t="str">
            <v>SUGAR FOODS</v>
          </cell>
          <cell r="F3000" t="str">
            <v>4/2.5LB</v>
          </cell>
          <cell r="G3000">
            <v>33</v>
          </cell>
          <cell r="H3000" t="str">
            <v>Yes</v>
          </cell>
          <cell r="I3000" t="str">
            <v>CS</v>
          </cell>
        </row>
        <row r="3001">
          <cell r="B3001">
            <v>208231</v>
          </cell>
          <cell r="C3001" t="str">
            <v>D787/639456</v>
          </cell>
          <cell r="D3001" t="str">
            <v>EDAMAME SC  DRY RSTD LS 50/1OZ</v>
          </cell>
          <cell r="E3001" t="str">
            <v>FRESH PRODUCE</v>
          </cell>
          <cell r="F3001" t="str">
            <v>50/1OZ</v>
          </cell>
          <cell r="G3001">
            <v>200</v>
          </cell>
          <cell r="H3001" t="str">
            <v>Yes</v>
          </cell>
          <cell r="I3001" t="str">
            <v>CS</v>
          </cell>
        </row>
        <row r="3002">
          <cell r="B3002">
            <v>208232</v>
          </cell>
          <cell r="C3002">
            <v>551788</v>
          </cell>
          <cell r="D3002" t="str">
            <v>QUICK 1 MINUTE OATS</v>
          </cell>
          <cell r="E3002" t="str">
            <v>QUAKER</v>
          </cell>
          <cell r="F3002" t="str">
            <v>2/5LB</v>
          </cell>
          <cell r="G3002">
            <v>0</v>
          </cell>
          <cell r="H3002" t="str">
            <v>Yes</v>
          </cell>
          <cell r="I3002" t="str">
            <v>CS</v>
          </cell>
        </row>
        <row r="3003">
          <cell r="B3003">
            <v>208236</v>
          </cell>
          <cell r="C3003">
            <v>18792</v>
          </cell>
          <cell r="D3003" t="str">
            <v>ROUNDS TOSTITO CHIPS RF</v>
          </cell>
          <cell r="E3003" t="str">
            <v>TOSTITOS</v>
          </cell>
          <cell r="F3003" t="str">
            <v>104/.875OZ</v>
          </cell>
          <cell r="G3003">
            <v>0</v>
          </cell>
          <cell r="H3003" t="str">
            <v>Yes</v>
          </cell>
          <cell r="I3003" t="str">
            <v>CS</v>
          </cell>
        </row>
        <row r="3004">
          <cell r="B3004">
            <v>208240</v>
          </cell>
          <cell r="C3004">
            <v>7808</v>
          </cell>
          <cell r="D3004" t="str">
            <v>SALSA PICANTE MILD</v>
          </cell>
          <cell r="E3004" t="str">
            <v>LA VICTORIA</v>
          </cell>
          <cell r="F3004" t="str">
            <v>4/1GL</v>
          </cell>
          <cell r="G3004">
            <v>9</v>
          </cell>
          <cell r="H3004" t="str">
            <v>Yes</v>
          </cell>
          <cell r="I3004" t="str">
            <v>CS</v>
          </cell>
        </row>
        <row r="3005">
          <cell r="B3005">
            <v>208244</v>
          </cell>
          <cell r="C3005" t="str">
            <v>REDBQ9B</v>
          </cell>
          <cell r="D3005" t="str">
            <v>DICED TOMATOES NSA</v>
          </cell>
          <cell r="E3005" t="str">
            <v>RED GOLD</v>
          </cell>
          <cell r="F3005" t="str">
            <v>6/#10</v>
          </cell>
          <cell r="G3005">
            <v>0</v>
          </cell>
          <cell r="H3005" t="str">
            <v>Yes</v>
          </cell>
          <cell r="I3005" t="str">
            <v>CS</v>
          </cell>
        </row>
        <row r="3006">
          <cell r="B3006">
            <v>208254</v>
          </cell>
          <cell r="C3006" t="str">
            <v>492914/3900335442</v>
          </cell>
          <cell r="D3006" t="str">
            <v>BOOST KID NUTRITIONAL RTD CALC</v>
          </cell>
          <cell r="E3006" t="str">
            <v>NESTLE</v>
          </cell>
          <cell r="F3006" t="str">
            <v>27/8.01FL</v>
          </cell>
          <cell r="G3006">
            <v>0</v>
          </cell>
          <cell r="H3006" t="str">
            <v>No</v>
          </cell>
          <cell r="I3006" t="str">
            <v>CS</v>
          </cell>
        </row>
        <row r="3007">
          <cell r="B3007">
            <v>208257</v>
          </cell>
          <cell r="C3007">
            <v>600236</v>
          </cell>
          <cell r="D3007" t="str">
            <v>ANNIE BUNNY GRAHAM HONEY</v>
          </cell>
          <cell r="E3007" t="str">
            <v>GENERAL MILLS</v>
          </cell>
          <cell r="F3007" t="str">
            <v>100/1.25OZ</v>
          </cell>
          <cell r="G3007">
            <v>8</v>
          </cell>
          <cell r="H3007" t="str">
            <v>Yes</v>
          </cell>
          <cell r="I3007" t="str">
            <v>CS</v>
          </cell>
        </row>
        <row r="3008">
          <cell r="B3008">
            <v>208261</v>
          </cell>
          <cell r="C3008">
            <v>1231780</v>
          </cell>
          <cell r="D3008" t="str">
            <v>HNY RST SUNFLOWER KERNELS IW</v>
          </cell>
          <cell r="E3008" t="str">
            <v>SUNOPTA</v>
          </cell>
          <cell r="F3008" t="str">
            <v>150/1.2OZ</v>
          </cell>
          <cell r="G3008">
            <v>2497</v>
          </cell>
          <cell r="H3008" t="str">
            <v>Yes</v>
          </cell>
          <cell r="I3008" t="str">
            <v>CS</v>
          </cell>
        </row>
        <row r="3009">
          <cell r="B3009">
            <v>208262</v>
          </cell>
          <cell r="C3009">
            <v>81299</v>
          </cell>
          <cell r="D3009" t="str">
            <v>CHIPOTLE RANCH DRESSING</v>
          </cell>
          <cell r="E3009" t="str">
            <v>MARZETTI COMPANY</v>
          </cell>
          <cell r="F3009" t="str">
            <v>60/1.5OZ</v>
          </cell>
          <cell r="G3009">
            <v>1</v>
          </cell>
          <cell r="H3009" t="str">
            <v>Yes</v>
          </cell>
          <cell r="I3009" t="str">
            <v>CS</v>
          </cell>
        </row>
        <row r="3010">
          <cell r="B3010">
            <v>208265</v>
          </cell>
          <cell r="C3010" t="str">
            <v>612556/19426</v>
          </cell>
          <cell r="D3010" t="str">
            <v>CREAMY SUNBUTTER CUPS</v>
          </cell>
          <cell r="E3010" t="str">
            <v>SUNBUTTER</v>
          </cell>
          <cell r="F3010" t="str">
            <v>140/2.2OZ</v>
          </cell>
          <cell r="G3010">
            <v>540</v>
          </cell>
          <cell r="H3010" t="str">
            <v>Yes</v>
          </cell>
          <cell r="I3010" t="str">
            <v>CS</v>
          </cell>
        </row>
        <row r="3011">
          <cell r="B3011">
            <v>208266</v>
          </cell>
          <cell r="C3011" t="str">
            <v>616139/13342</v>
          </cell>
          <cell r="D3011" t="str">
            <v>WG 100% ELBOW</v>
          </cell>
          <cell r="E3011" t="str">
            <v>BARILLA</v>
          </cell>
          <cell r="F3011" t="str">
            <v>20LB</v>
          </cell>
          <cell r="G3011">
            <v>0</v>
          </cell>
          <cell r="H3011" t="str">
            <v>Yes</v>
          </cell>
          <cell r="I3011" t="str">
            <v>CS</v>
          </cell>
        </row>
        <row r="3012">
          <cell r="B3012">
            <v>208270</v>
          </cell>
          <cell r="C3012">
            <v>7022293850</v>
          </cell>
          <cell r="D3012" t="str">
            <v>GARBANZO BEANS</v>
          </cell>
          <cell r="E3012" t="str">
            <v>SENECA</v>
          </cell>
          <cell r="F3012" t="str">
            <v>6/#10</v>
          </cell>
          <cell r="G3012">
            <v>0</v>
          </cell>
          <cell r="H3012" t="str">
            <v>Yes</v>
          </cell>
          <cell r="I3012" t="str">
            <v>CS</v>
          </cell>
        </row>
        <row r="3013">
          <cell r="B3013">
            <v>208273</v>
          </cell>
          <cell r="C3013" t="str">
            <v>404472/100011094</v>
          </cell>
          <cell r="D3013" t="str">
            <v>SALT KOSHER</v>
          </cell>
          <cell r="E3013" t="str">
            <v>DIAMOND CRYSTAL</v>
          </cell>
          <cell r="F3013" t="str">
            <v>12/3LB</v>
          </cell>
          <cell r="G3013">
            <v>11</v>
          </cell>
          <cell r="H3013" t="str">
            <v>Yes</v>
          </cell>
          <cell r="I3013" t="str">
            <v>CS</v>
          </cell>
        </row>
        <row r="3014">
          <cell r="B3014">
            <v>208276</v>
          </cell>
          <cell r="C3014">
            <v>82225502248</v>
          </cell>
          <cell r="D3014" t="str">
            <v>CHILI NATURAL VEGETARIAN</v>
          </cell>
          <cell r="E3014" t="str">
            <v>TRUITT FAMILY FOODS</v>
          </cell>
          <cell r="F3014" t="str">
            <v>6/6.5#</v>
          </cell>
          <cell r="G3014">
            <v>44</v>
          </cell>
          <cell r="H3014" t="str">
            <v>No</v>
          </cell>
          <cell r="I3014" t="str">
            <v>CS</v>
          </cell>
        </row>
        <row r="3015">
          <cell r="B3015">
            <v>208277</v>
          </cell>
          <cell r="C3015" t="str">
            <v>337379/7220010</v>
          </cell>
          <cell r="D3015" t="str">
            <v>SNFLWER KRNLS OIL RSTD LT SALT</v>
          </cell>
          <cell r="E3015" t="str">
            <v>AZAR NUT COMPANY</v>
          </cell>
          <cell r="F3015" t="str">
            <v>150/1OZ</v>
          </cell>
          <cell r="G3015">
            <v>10</v>
          </cell>
          <cell r="H3015" t="str">
            <v>Yes</v>
          </cell>
          <cell r="I3015" t="str">
            <v>CS</v>
          </cell>
        </row>
        <row r="3016">
          <cell r="B3016">
            <v>208279</v>
          </cell>
          <cell r="C3016">
            <v>42724</v>
          </cell>
          <cell r="D3016" t="str">
            <v>SALSA VERDE CILANTRO</v>
          </cell>
          <cell r="E3016" t="str">
            <v>LA PATRONA</v>
          </cell>
          <cell r="F3016" t="str">
            <v>4/8.5LB</v>
          </cell>
          <cell r="G3016">
            <v>1</v>
          </cell>
          <cell r="H3016" t="str">
            <v>Yes</v>
          </cell>
          <cell r="I3016" t="str">
            <v>CS</v>
          </cell>
        </row>
        <row r="3017">
          <cell r="B3017">
            <v>208281</v>
          </cell>
          <cell r="C3017">
            <v>7160377605300</v>
          </cell>
          <cell r="D3017" t="str">
            <v>MUSTARD PACKET</v>
          </cell>
          <cell r="E3017" t="str">
            <v>AMERICANA</v>
          </cell>
          <cell r="F3017" t="str">
            <v>500/5.5GM</v>
          </cell>
          <cell r="G3017">
            <v>1</v>
          </cell>
          <cell r="H3017" t="str">
            <v>Yes</v>
          </cell>
          <cell r="I3017" t="str">
            <v>CS</v>
          </cell>
        </row>
        <row r="3018">
          <cell r="B3018">
            <v>208282</v>
          </cell>
          <cell r="C3018">
            <v>7160377621500</v>
          </cell>
          <cell r="D3018" t="str">
            <v>MAYONNAISE PACKET</v>
          </cell>
          <cell r="E3018" t="str">
            <v>AMERICANA</v>
          </cell>
          <cell r="F3018" t="str">
            <v>500/9GM</v>
          </cell>
          <cell r="G3018">
            <v>93</v>
          </cell>
          <cell r="H3018" t="str">
            <v>Yes</v>
          </cell>
          <cell r="I3018" t="str">
            <v>CS</v>
          </cell>
        </row>
        <row r="3019">
          <cell r="B3019">
            <v>208284</v>
          </cell>
          <cell r="C3019" t="str">
            <v>979608/394026</v>
          </cell>
          <cell r="D3019" t="str">
            <v>CHOPPED ONION</v>
          </cell>
          <cell r="E3019" t="str">
            <v>MCCORMICK CULINARY</v>
          </cell>
          <cell r="F3019" t="str">
            <v>15LB</v>
          </cell>
          <cell r="G3019">
            <v>2</v>
          </cell>
          <cell r="H3019" t="str">
            <v>Yes</v>
          </cell>
          <cell r="I3019" t="str">
            <v>CS</v>
          </cell>
        </row>
        <row r="3020">
          <cell r="B3020">
            <v>208287</v>
          </cell>
          <cell r="C3020">
            <v>429609</v>
          </cell>
          <cell r="D3020" t="str">
            <v>JALAPENOS SLICED NACHO</v>
          </cell>
          <cell r="E3020" t="str">
            <v>CASA DIVA</v>
          </cell>
          <cell r="F3020" t="str">
            <v>6/#10</v>
          </cell>
          <cell r="G3020">
            <v>0</v>
          </cell>
          <cell r="H3020" t="str">
            <v>Yes</v>
          </cell>
          <cell r="I3020" t="str">
            <v>CS</v>
          </cell>
        </row>
        <row r="3021">
          <cell r="B3021">
            <v>208289</v>
          </cell>
          <cell r="C3021" t="str">
            <v>377542/64355</v>
          </cell>
          <cell r="D3021" t="str">
            <v>LIGHT RANCH DRESSING</v>
          </cell>
          <cell r="E3021" t="str">
            <v>KRAFT</v>
          </cell>
          <cell r="F3021" t="str">
            <v>4/1GL</v>
          </cell>
          <cell r="G3021">
            <v>0</v>
          </cell>
          <cell r="H3021" t="str">
            <v>Yes</v>
          </cell>
          <cell r="I3021" t="str">
            <v>CS</v>
          </cell>
        </row>
        <row r="3022">
          <cell r="B3022">
            <v>208290</v>
          </cell>
          <cell r="C3022" t="str">
            <v>310573600X</v>
          </cell>
          <cell r="D3022" t="str">
            <v>SLICED PINEAPPLE IN JUICE</v>
          </cell>
          <cell r="E3022" t="str">
            <v>EMPRESS</v>
          </cell>
          <cell r="F3022" t="str">
            <v>6/#10</v>
          </cell>
          <cell r="G3022">
            <v>0</v>
          </cell>
          <cell r="H3022" t="str">
            <v>Yes</v>
          </cell>
          <cell r="I3022" t="str">
            <v>CS</v>
          </cell>
        </row>
        <row r="3023">
          <cell r="B3023">
            <v>208299</v>
          </cell>
          <cell r="C3023" t="str">
            <v>533448/01885</v>
          </cell>
          <cell r="D3023" t="str">
            <v>BEAN BLACK LOW SODIUM</v>
          </cell>
          <cell r="E3023" t="str">
            <v>BUSH BROS</v>
          </cell>
          <cell r="F3023" t="str">
            <v>6/108OZ</v>
          </cell>
          <cell r="G3023">
            <v>54</v>
          </cell>
          <cell r="H3023" t="str">
            <v>Yes</v>
          </cell>
          <cell r="I3023" t="str">
            <v>CS</v>
          </cell>
        </row>
        <row r="3024">
          <cell r="B3024">
            <v>208300</v>
          </cell>
          <cell r="C3024">
            <v>6516096</v>
          </cell>
          <cell r="D3024" t="str">
            <v>CREAMY PEANUT BUTTER</v>
          </cell>
          <cell r="E3024" t="str">
            <v>AZAR NUT COMPANY</v>
          </cell>
          <cell r="F3024" t="str">
            <v>6/5LB</v>
          </cell>
          <cell r="G3024">
            <v>72</v>
          </cell>
          <cell r="H3024" t="str">
            <v>Yes</v>
          </cell>
          <cell r="I3024" t="str">
            <v>CS</v>
          </cell>
        </row>
        <row r="3025">
          <cell r="B3025">
            <v>208301</v>
          </cell>
          <cell r="C3025" t="str">
            <v>40100/616802</v>
          </cell>
          <cell r="D3025" t="str">
            <v>PEANUT FREE SPREAD CREAMY</v>
          </cell>
          <cell r="E3025" t="str">
            <v>WOWBUTTER</v>
          </cell>
          <cell r="F3025" t="str">
            <v>2/4.4LB</v>
          </cell>
          <cell r="G3025">
            <v>3</v>
          </cell>
          <cell r="H3025" t="str">
            <v>Yes</v>
          </cell>
          <cell r="I3025" t="str">
            <v>CS</v>
          </cell>
        </row>
        <row r="3026">
          <cell r="B3026">
            <v>208302</v>
          </cell>
          <cell r="C3026" t="str">
            <v>FKQWCH</v>
          </cell>
          <cell r="D3026" t="str">
            <v>MED WT 1PC SPORK 1000 KITS</v>
          </cell>
          <cell r="E3026" t="str">
            <v>PACTIV</v>
          </cell>
          <cell r="F3026" t="str">
            <v>1000CT</v>
          </cell>
          <cell r="G3026">
            <v>0</v>
          </cell>
          <cell r="H3026" t="str">
            <v>Yes</v>
          </cell>
          <cell r="I3026" t="str">
            <v>CS</v>
          </cell>
        </row>
        <row r="3027">
          <cell r="B3027">
            <v>208304</v>
          </cell>
          <cell r="C3027" t="str">
            <v>538202/01819</v>
          </cell>
          <cell r="D3027" t="str">
            <v>BEAN PINTO LOW SODIUM</v>
          </cell>
          <cell r="E3027" t="str">
            <v>BUSH BROS</v>
          </cell>
          <cell r="F3027" t="str">
            <v>6/111OZ</v>
          </cell>
          <cell r="G3027">
            <v>81</v>
          </cell>
          <cell r="H3027" t="str">
            <v>Yes</v>
          </cell>
          <cell r="I3027" t="str">
            <v>CS</v>
          </cell>
        </row>
        <row r="3028">
          <cell r="B3028">
            <v>208305</v>
          </cell>
          <cell r="C3028">
            <v>932715</v>
          </cell>
          <cell r="D3028" t="str">
            <v>CLASSIC TACO MIX NO MSG</v>
          </cell>
          <cell r="E3028" t="str">
            <v>SPICE CLASSIC</v>
          </cell>
          <cell r="F3028" t="str">
            <v>6/9OZ</v>
          </cell>
          <cell r="G3028">
            <v>0</v>
          </cell>
          <cell r="H3028" t="str">
            <v>Yes</v>
          </cell>
          <cell r="I3028" t="str">
            <v>CS</v>
          </cell>
        </row>
        <row r="3029">
          <cell r="B3029">
            <v>208313</v>
          </cell>
          <cell r="C3029" t="str">
            <v>B1141A</v>
          </cell>
          <cell r="D3029" t="str">
            <v>WHITE BEV NAPKIN 1 PLY</v>
          </cell>
          <cell r="E3029" t="str">
            <v>TORK</v>
          </cell>
          <cell r="F3029" t="str">
            <v>8/500CT</v>
          </cell>
          <cell r="G3029">
            <v>8</v>
          </cell>
          <cell r="H3029" t="str">
            <v>Yes</v>
          </cell>
          <cell r="I3029" t="str">
            <v>CS</v>
          </cell>
        </row>
        <row r="3030">
          <cell r="B3030">
            <v>208314</v>
          </cell>
          <cell r="C3030" t="str">
            <v>662TS</v>
          </cell>
          <cell r="D3030" t="str">
            <v>LID WITH STRAW SLOT</v>
          </cell>
          <cell r="E3030" t="str">
            <v>SOLO CUP</v>
          </cell>
          <cell r="F3030" t="str">
            <v>10/100CT</v>
          </cell>
          <cell r="G3030">
            <v>7</v>
          </cell>
          <cell r="H3030" t="str">
            <v>Yes</v>
          </cell>
          <cell r="I3030" t="str">
            <v>CS</v>
          </cell>
        </row>
        <row r="3031">
          <cell r="B3031">
            <v>208315</v>
          </cell>
          <cell r="C3031" t="str">
            <v>381651/316816</v>
          </cell>
          <cell r="D3031" t="str">
            <v>SWEET AND SOUR SAUCE</v>
          </cell>
          <cell r="E3031" t="str">
            <v>MINOR'S</v>
          </cell>
          <cell r="F3031" t="str">
            <v>6/.5GL</v>
          </cell>
          <cell r="G3031">
            <v>0</v>
          </cell>
          <cell r="H3031" t="str">
            <v>Yes</v>
          </cell>
          <cell r="I3031" t="str">
            <v>CS</v>
          </cell>
        </row>
        <row r="3032">
          <cell r="B3032">
            <v>208317</v>
          </cell>
          <cell r="C3032">
            <v>15911</v>
          </cell>
          <cell r="D3032" t="str">
            <v>BBQ SAUCE MILD</v>
          </cell>
          <cell r="E3032" t="str">
            <v>PK KINDER</v>
          </cell>
          <cell r="F3032" t="str">
            <v>4/1GL</v>
          </cell>
          <cell r="G3032">
            <v>47</v>
          </cell>
          <cell r="H3032" t="str">
            <v>Yes</v>
          </cell>
          <cell r="I3032" t="str">
            <v>CS</v>
          </cell>
        </row>
        <row r="3033">
          <cell r="B3033">
            <v>208318</v>
          </cell>
          <cell r="C3033">
            <v>85360</v>
          </cell>
          <cell r="D3033" t="str">
            <v>WG CROUTON</v>
          </cell>
          <cell r="E3033" t="str">
            <v>MARZETTI COMPANY</v>
          </cell>
          <cell r="F3033" t="str">
            <v>2.5LB</v>
          </cell>
          <cell r="G3033">
            <v>2</v>
          </cell>
          <cell r="H3033" t="str">
            <v>Yes</v>
          </cell>
          <cell r="I3033" t="str">
            <v>BG</v>
          </cell>
        </row>
        <row r="3034">
          <cell r="B3034">
            <v>208324</v>
          </cell>
          <cell r="C3034" t="str">
            <v>426645/88320</v>
          </cell>
          <cell r="D3034" t="str">
            <v>SOS SOAP PADS COMM SOLUTIONS</v>
          </cell>
          <cell r="E3034" t="str">
            <v>CLOROX</v>
          </cell>
          <cell r="F3034" t="str">
            <v>12/15CT</v>
          </cell>
          <cell r="G3034">
            <v>32</v>
          </cell>
          <cell r="H3034" t="str">
            <v>Yes</v>
          </cell>
          <cell r="I3034" t="str">
            <v>CS</v>
          </cell>
        </row>
        <row r="3035">
          <cell r="B3035">
            <v>208330</v>
          </cell>
          <cell r="C3035">
            <v>70003214</v>
          </cell>
          <cell r="D3035" t="str">
            <v>SPRINKLES RAINBOW</v>
          </cell>
          <cell r="E3035" t="str">
            <v>AZAR NUT COMPANY</v>
          </cell>
          <cell r="F3035" t="str">
            <v>4/6LB</v>
          </cell>
          <cell r="G3035">
            <v>0</v>
          </cell>
          <cell r="H3035" t="str">
            <v>No</v>
          </cell>
          <cell r="I3035" t="str">
            <v>CS</v>
          </cell>
        </row>
        <row r="3036">
          <cell r="B3036">
            <v>208335</v>
          </cell>
          <cell r="C3036">
            <v>116</v>
          </cell>
          <cell r="D3036" t="str">
            <v>TEXAS STYLE BEANS</v>
          </cell>
          <cell r="E3036" t="str">
            <v>RANCH STYLE</v>
          </cell>
          <cell r="F3036" t="str">
            <v>6/#10</v>
          </cell>
          <cell r="G3036">
            <v>6</v>
          </cell>
          <cell r="H3036" t="str">
            <v>Yes</v>
          </cell>
          <cell r="I3036" t="str">
            <v>CS</v>
          </cell>
        </row>
        <row r="3037">
          <cell r="B3037">
            <v>208343</v>
          </cell>
          <cell r="C3037">
            <v>57766</v>
          </cell>
          <cell r="D3037" t="str">
            <v>WG CORN CHIPS RF</v>
          </cell>
          <cell r="E3037" t="str">
            <v>FRITOS</v>
          </cell>
          <cell r="F3037" t="str">
            <v>8/16OZ</v>
          </cell>
          <cell r="G3037">
            <v>0</v>
          </cell>
          <cell r="H3037" t="str">
            <v>Yes</v>
          </cell>
          <cell r="I3037" t="str">
            <v>CS</v>
          </cell>
        </row>
        <row r="3038">
          <cell r="B3038">
            <v>208344</v>
          </cell>
          <cell r="C3038" t="str">
            <v>430479/325T-T0701</v>
          </cell>
          <cell r="D3038" t="str">
            <v>SVRY BEEF FLVR GRVY INSTNT MIX</v>
          </cell>
          <cell r="E3038" t="str">
            <v>KENT PRECISION FOOD GROUP</v>
          </cell>
          <cell r="F3038" t="str">
            <v>8/14OZ</v>
          </cell>
          <cell r="G3038">
            <v>0</v>
          </cell>
          <cell r="H3038" t="str">
            <v>Yes</v>
          </cell>
          <cell r="I3038" t="str">
            <v>CS</v>
          </cell>
        </row>
        <row r="3039">
          <cell r="B3039">
            <v>208348</v>
          </cell>
          <cell r="C3039" t="str">
            <v>619748/01638</v>
          </cell>
          <cell r="D3039" t="str">
            <v>BEAN BAKED VEG LOW SODIUM</v>
          </cell>
          <cell r="E3039" t="str">
            <v>BUSH BROS</v>
          </cell>
          <cell r="F3039" t="str">
            <v>6/115OZ</v>
          </cell>
          <cell r="G3039">
            <v>549</v>
          </cell>
          <cell r="H3039" t="str">
            <v>Yes</v>
          </cell>
          <cell r="I3039" t="str">
            <v>CS</v>
          </cell>
        </row>
        <row r="3040">
          <cell r="B3040">
            <v>208350</v>
          </cell>
          <cell r="C3040">
            <v>14501</v>
          </cell>
          <cell r="D3040" t="str">
            <v>SLUSH 100% CONCORD GRAPE</v>
          </cell>
          <cell r="E3040" t="str">
            <v>WELCH'S</v>
          </cell>
          <cell r="F3040" t="str">
            <v>60/4OZ</v>
          </cell>
          <cell r="G3040">
            <v>73</v>
          </cell>
          <cell r="H3040" t="str">
            <v>Yes</v>
          </cell>
          <cell r="I3040" t="str">
            <v>CS</v>
          </cell>
        </row>
        <row r="3041">
          <cell r="B3041">
            <v>208541</v>
          </cell>
          <cell r="C3041">
            <v>353048</v>
          </cell>
          <cell r="D3041" t="str">
            <v>LIPTON LMN ICED TEA MIX</v>
          </cell>
          <cell r="E3041" t="str">
            <v>SAM'S CLUB</v>
          </cell>
          <cell r="F3041" t="str">
            <v>6LB 4OZ</v>
          </cell>
          <cell r="G3041">
            <v>1</v>
          </cell>
          <cell r="H3041" t="str">
            <v>Yes</v>
          </cell>
          <cell r="I3041" t="str">
            <v>TB</v>
          </cell>
        </row>
        <row r="3042">
          <cell r="B3042">
            <v>208543</v>
          </cell>
          <cell r="C3042">
            <v>219028</v>
          </cell>
          <cell r="D3042" t="str">
            <v>LEMONADE MIX</v>
          </cell>
          <cell r="E3042" t="str">
            <v>COUNTRY TIME</v>
          </cell>
          <cell r="F3042" t="str">
            <v>82.5OZ</v>
          </cell>
          <cell r="G3042">
            <v>2</v>
          </cell>
          <cell r="H3042" t="str">
            <v>Yes</v>
          </cell>
          <cell r="I3042" t="str">
            <v>TB</v>
          </cell>
        </row>
        <row r="3043">
          <cell r="B3043">
            <v>208547</v>
          </cell>
          <cell r="C3043" t="str">
            <v>325T-10190/PFI9604</v>
          </cell>
          <cell r="D3043" t="str">
            <v>LAUSD SAVORY CHEF'S BEEF GRAVY</v>
          </cell>
          <cell r="E3043" t="str">
            <v>KENT PRECISION FOOD GROUP</v>
          </cell>
          <cell r="F3043" t="str">
            <v>10LB</v>
          </cell>
          <cell r="G3043">
            <v>0</v>
          </cell>
          <cell r="H3043" t="str">
            <v>Yes</v>
          </cell>
          <cell r="I3043" t="str">
            <v>CS</v>
          </cell>
        </row>
        <row r="3044">
          <cell r="B3044">
            <v>208548</v>
          </cell>
          <cell r="C3044">
            <v>801155</v>
          </cell>
          <cell r="D3044" t="str">
            <v>SAVORY BITES WHEAT CRACKERS WG</v>
          </cell>
          <cell r="E3044" t="str">
            <v>MJM MARKETING</v>
          </cell>
          <cell r="F3044" t="str">
            <v>155CT</v>
          </cell>
          <cell r="G3044">
            <v>1926</v>
          </cell>
          <cell r="H3044" t="str">
            <v>Yes</v>
          </cell>
          <cell r="I3044" t="str">
            <v>CS</v>
          </cell>
        </row>
        <row r="3045">
          <cell r="B3045">
            <v>208549</v>
          </cell>
          <cell r="C3045" t="str">
            <v>308505/001702</v>
          </cell>
          <cell r="D3045" t="str">
            <v>GARBANZO BEANS</v>
          </cell>
          <cell r="E3045" t="str">
            <v>BUSH BROS</v>
          </cell>
          <cell r="F3045" t="str">
            <v>6/111OZ</v>
          </cell>
          <cell r="G3045">
            <v>0</v>
          </cell>
          <cell r="H3045" t="str">
            <v>Yes</v>
          </cell>
          <cell r="I3045" t="str">
            <v>CS</v>
          </cell>
        </row>
        <row r="3046">
          <cell r="B3046">
            <v>208550</v>
          </cell>
          <cell r="C3046">
            <v>79201</v>
          </cell>
          <cell r="D3046" t="str">
            <v>CHOW MEIN CRISPY NOODLES WG IW</v>
          </cell>
          <cell r="E3046" t="str">
            <v>ASIAN FOOD SOLUTIONS</v>
          </cell>
          <cell r="F3046" t="str">
            <v>140/.8OZ</v>
          </cell>
          <cell r="G3046">
            <v>72</v>
          </cell>
          <cell r="H3046" t="str">
            <v>Yes</v>
          </cell>
          <cell r="I3046" t="str">
            <v>CS</v>
          </cell>
        </row>
        <row r="3047">
          <cell r="B3047">
            <v>208552</v>
          </cell>
          <cell r="C3047">
            <v>21506</v>
          </cell>
          <cell r="D3047" t="str">
            <v>HONEY DIP DONUT GLAZE</v>
          </cell>
          <cell r="E3047" t="str">
            <v>RICHS</v>
          </cell>
          <cell r="F3047" t="str">
            <v>1/24LB</v>
          </cell>
          <cell r="G3047">
            <v>0</v>
          </cell>
          <cell r="H3047" t="str">
            <v>No</v>
          </cell>
          <cell r="I3047" t="str">
            <v>CS</v>
          </cell>
        </row>
        <row r="3048">
          <cell r="B3048">
            <v>208563</v>
          </cell>
          <cell r="C3048">
            <v>130005320500</v>
          </cell>
          <cell r="D3048" t="str">
            <v>LIGHT MAYONNAISE</v>
          </cell>
          <cell r="E3048" t="str">
            <v>PORTION PAC</v>
          </cell>
          <cell r="F3048" t="str">
            <v>200/12GM</v>
          </cell>
          <cell r="G3048">
            <v>42</v>
          </cell>
          <cell r="H3048" t="str">
            <v>Yes</v>
          </cell>
          <cell r="I3048" t="str">
            <v>CS</v>
          </cell>
        </row>
        <row r="3049">
          <cell r="B3049">
            <v>208568</v>
          </cell>
          <cell r="C3049">
            <v>81905</v>
          </cell>
          <cell r="D3049" t="str">
            <v>ITALIAN DRSSING LIGHT</v>
          </cell>
          <cell r="E3049" t="str">
            <v>MARZETTI COMPANY</v>
          </cell>
          <cell r="F3049" t="str">
            <v>120/1OZ</v>
          </cell>
          <cell r="G3049">
            <v>0</v>
          </cell>
          <cell r="H3049" t="str">
            <v>Yes</v>
          </cell>
          <cell r="I3049" t="str">
            <v>CS</v>
          </cell>
        </row>
        <row r="3050">
          <cell r="B3050">
            <v>208569</v>
          </cell>
          <cell r="C3050">
            <v>81903</v>
          </cell>
          <cell r="D3050" t="str">
            <v>RANCH DRSSING</v>
          </cell>
          <cell r="E3050" t="str">
            <v>MARZETTI COMPANY</v>
          </cell>
          <cell r="F3050" t="str">
            <v>102/1OZ</v>
          </cell>
          <cell r="G3050">
            <v>0</v>
          </cell>
          <cell r="H3050" t="str">
            <v>Yes</v>
          </cell>
          <cell r="I3050" t="str">
            <v>CS</v>
          </cell>
        </row>
        <row r="3051">
          <cell r="B3051">
            <v>208585</v>
          </cell>
          <cell r="C3051">
            <v>62933</v>
          </cell>
          <cell r="D3051" t="str">
            <v>WG OVEN BAKED CRUNCHY</v>
          </cell>
          <cell r="E3051" t="str">
            <v>CHEETOS</v>
          </cell>
          <cell r="F3051" t="str">
            <v>104/.875OZ</v>
          </cell>
          <cell r="G3051">
            <v>123</v>
          </cell>
          <cell r="H3051" t="str">
            <v>Yes</v>
          </cell>
          <cell r="I3051" t="str">
            <v>CS</v>
          </cell>
        </row>
        <row r="3052">
          <cell r="B3052">
            <v>208586</v>
          </cell>
          <cell r="C3052">
            <v>62984</v>
          </cell>
          <cell r="D3052" t="str">
            <v>WG OVEN BAKED CRUNCHY FLAMIN</v>
          </cell>
          <cell r="E3052" t="str">
            <v>CHEETOS</v>
          </cell>
          <cell r="F3052" t="str">
            <v>104/.875OZ</v>
          </cell>
          <cell r="G3052">
            <v>88</v>
          </cell>
          <cell r="H3052" t="str">
            <v>Yes</v>
          </cell>
          <cell r="I3052" t="str">
            <v>CS</v>
          </cell>
        </row>
        <row r="3053">
          <cell r="B3053">
            <v>208591</v>
          </cell>
          <cell r="C3053">
            <v>7160376065100</v>
          </cell>
          <cell r="D3053" t="str">
            <v>JELLY ASSORTED CUP</v>
          </cell>
          <cell r="E3053" t="str">
            <v>AMERICANA</v>
          </cell>
          <cell r="F3053" t="str">
            <v>200/.5OZ</v>
          </cell>
          <cell r="G3053">
            <v>0</v>
          </cell>
          <cell r="H3053" t="str">
            <v>Yes</v>
          </cell>
          <cell r="I3053" t="str">
            <v>CS</v>
          </cell>
        </row>
        <row r="3054">
          <cell r="B3054">
            <v>208593</v>
          </cell>
          <cell r="C3054">
            <v>30244</v>
          </cell>
          <cell r="D3054" t="str">
            <v>TOMATO PASTE</v>
          </cell>
          <cell r="E3054" t="str">
            <v>CORTONA</v>
          </cell>
          <cell r="F3054" t="str">
            <v>6/#10</v>
          </cell>
          <cell r="G3054">
            <v>99</v>
          </cell>
          <cell r="H3054" t="str">
            <v>Yes</v>
          </cell>
          <cell r="I3054" t="str">
            <v>CS</v>
          </cell>
        </row>
        <row r="3055">
          <cell r="B3055">
            <v>208612</v>
          </cell>
          <cell r="C3055" t="str">
            <v>REDUA12</v>
          </cell>
          <cell r="D3055" t="str">
            <v>TOMATO PASTE</v>
          </cell>
          <cell r="E3055" t="str">
            <v>RED GOLD</v>
          </cell>
          <cell r="F3055" t="str">
            <v>24/12OZ</v>
          </cell>
          <cell r="G3055">
            <v>131</v>
          </cell>
          <cell r="H3055" t="str">
            <v>Yes</v>
          </cell>
          <cell r="I3055" t="str">
            <v>CS</v>
          </cell>
        </row>
        <row r="3056">
          <cell r="B3056">
            <v>208613</v>
          </cell>
          <cell r="C3056">
            <v>7114200400</v>
          </cell>
          <cell r="D3056" t="str">
            <v>BOTTLE SPRING WATER</v>
          </cell>
          <cell r="E3056" t="str">
            <v>ARROWHEAD</v>
          </cell>
          <cell r="F3056" t="str">
            <v>24/.5 LITE</v>
          </cell>
          <cell r="G3056">
            <v>0</v>
          </cell>
          <cell r="H3056" t="str">
            <v>Yes</v>
          </cell>
          <cell r="I3056" t="str">
            <v>CS</v>
          </cell>
        </row>
        <row r="3057">
          <cell r="B3057">
            <v>209030</v>
          </cell>
          <cell r="C3057">
            <v>30013</v>
          </cell>
          <cell r="D3057" t="str">
            <v>WG CFF CKE AND TPPNG MIX BULK</v>
          </cell>
          <cell r="E3057" t="str">
            <v>BUENA VISTA</v>
          </cell>
          <cell r="F3057" t="str">
            <v>4/4.75LB</v>
          </cell>
          <cell r="G3057">
            <v>0</v>
          </cell>
          <cell r="H3057" t="str">
            <v>Yes</v>
          </cell>
          <cell r="I3057" t="str">
            <v>CS</v>
          </cell>
        </row>
        <row r="3058">
          <cell r="B3058">
            <v>209058</v>
          </cell>
          <cell r="C3058" t="str">
            <v>70802/595133</v>
          </cell>
          <cell r="D3058" t="str">
            <v>L/S JALAPENO RANCH DIP CUPS</v>
          </cell>
          <cell r="E3058" t="str">
            <v>DIAMOND CRYSTAL</v>
          </cell>
          <cell r="F3058" t="str">
            <v>100/1OZ</v>
          </cell>
          <cell r="G3058">
            <v>0</v>
          </cell>
          <cell r="H3058" t="str">
            <v>Yes</v>
          </cell>
          <cell r="I3058" t="str">
            <v>CS</v>
          </cell>
        </row>
        <row r="3059">
          <cell r="B3059">
            <v>209060</v>
          </cell>
          <cell r="C3059" t="str">
            <v>KE0866</v>
          </cell>
          <cell r="D3059" t="str">
            <v>DELUXE TARTAR SAUCE</v>
          </cell>
          <cell r="E3059" t="str">
            <v>KENS FOODS</v>
          </cell>
          <cell r="F3059" t="str">
            <v>4/1GL</v>
          </cell>
          <cell r="G3059">
            <v>0</v>
          </cell>
          <cell r="H3059" t="str">
            <v>Yes</v>
          </cell>
          <cell r="I3059" t="str">
            <v>CS</v>
          </cell>
        </row>
        <row r="3060">
          <cell r="B3060">
            <v>209061</v>
          </cell>
          <cell r="C3060">
            <v>495430</v>
          </cell>
          <cell r="D3060" t="str">
            <v>CHUNK LIGHT TUNA TO GO POUCH</v>
          </cell>
          <cell r="E3060" t="str">
            <v>STARKIST</v>
          </cell>
          <cell r="F3060" t="str">
            <v>12/4.1OZ</v>
          </cell>
          <cell r="G3060">
            <v>424</v>
          </cell>
          <cell r="H3060" t="str">
            <v>Yes</v>
          </cell>
          <cell r="I3060" t="str">
            <v>CS</v>
          </cell>
        </row>
        <row r="3061">
          <cell r="B3061">
            <v>209063</v>
          </cell>
          <cell r="C3061">
            <v>7022292929</v>
          </cell>
          <cell r="D3061" t="str">
            <v>LS FANCY 4 SIEVE PEAS</v>
          </cell>
          <cell r="E3061" t="str">
            <v>SENECA</v>
          </cell>
          <cell r="F3061" t="str">
            <v>6/#10</v>
          </cell>
          <cell r="G3061">
            <v>0</v>
          </cell>
          <cell r="H3061" t="str">
            <v>Yes</v>
          </cell>
          <cell r="I3061" t="str">
            <v>CS</v>
          </cell>
        </row>
        <row r="3062">
          <cell r="B3062">
            <v>209068</v>
          </cell>
          <cell r="C3062" t="str">
            <v>P-504-01</v>
          </cell>
          <cell r="D3062" t="str">
            <v>TERIYAKI SAUCE GLUTEN FREE</v>
          </cell>
          <cell r="E3062" t="str">
            <v>GREEN BELLIES</v>
          </cell>
          <cell r="F3062" t="str">
            <v>6/5LB</v>
          </cell>
          <cell r="G3062">
            <v>0</v>
          </cell>
          <cell r="H3062" t="str">
            <v>Yes</v>
          </cell>
          <cell r="I3062" t="str">
            <v>CS</v>
          </cell>
        </row>
        <row r="3063">
          <cell r="B3063">
            <v>209078</v>
          </cell>
          <cell r="C3063" t="str">
            <v>618578/00192</v>
          </cell>
          <cell r="D3063" t="str">
            <v>WG PREMIUM CRACKERS</v>
          </cell>
          <cell r="E3063" t="str">
            <v>MONDELEZ</v>
          </cell>
          <cell r="F3063" t="str">
            <v>500/.24OZ</v>
          </cell>
          <cell r="G3063">
            <v>0</v>
          </cell>
          <cell r="H3063" t="str">
            <v>Yes</v>
          </cell>
          <cell r="I3063" t="str">
            <v>CS</v>
          </cell>
        </row>
        <row r="3064">
          <cell r="B3064">
            <v>209080</v>
          </cell>
          <cell r="C3064" t="str">
            <v>24100-10480</v>
          </cell>
          <cell r="D3064" t="str">
            <v>WG CHEEZ - IT IW</v>
          </cell>
          <cell r="E3064" t="str">
            <v>KELLOGGS</v>
          </cell>
          <cell r="F3064" t="str">
            <v>60/1OZ</v>
          </cell>
          <cell r="G3064">
            <v>23</v>
          </cell>
          <cell r="H3064" t="str">
            <v>Yes</v>
          </cell>
          <cell r="I3064" t="str">
            <v>CS</v>
          </cell>
        </row>
        <row r="3065">
          <cell r="B3065">
            <v>209081</v>
          </cell>
          <cell r="C3065">
            <v>79203</v>
          </cell>
          <cell r="D3065" t="str">
            <v>FORTUNE COOKIES WG</v>
          </cell>
          <cell r="E3065" t="str">
            <v>ASIAN FOOD SOLUTIONS</v>
          </cell>
          <cell r="F3065" t="str">
            <v>400/.17OZ</v>
          </cell>
          <cell r="G3065">
            <v>15</v>
          </cell>
          <cell r="H3065" t="str">
            <v>Yes</v>
          </cell>
          <cell r="I3065" t="str">
            <v>CS</v>
          </cell>
        </row>
        <row r="3066">
          <cell r="B3066">
            <v>209083</v>
          </cell>
          <cell r="C3066" t="str">
            <v>630601/09776</v>
          </cell>
          <cell r="D3066" t="str">
            <v>TOTALLY BANANA BREAD MG BAR</v>
          </cell>
          <cell r="E3066" t="str">
            <v>FIELDSTONE</v>
          </cell>
          <cell r="F3066" t="str">
            <v>12/16/1OZ</v>
          </cell>
          <cell r="G3066">
            <v>0</v>
          </cell>
          <cell r="H3066" t="str">
            <v>Yes</v>
          </cell>
          <cell r="I3066" t="str">
            <v>CS</v>
          </cell>
        </row>
        <row r="3067">
          <cell r="B3067">
            <v>209102</v>
          </cell>
          <cell r="C3067" t="str">
            <v>548230/6738792021</v>
          </cell>
          <cell r="D3067" t="str">
            <v>51% WG ROTINI</v>
          </cell>
          <cell r="E3067" t="str">
            <v>DAKOTA GROWERS</v>
          </cell>
          <cell r="F3067" t="str">
            <v>20LB</v>
          </cell>
          <cell r="G3067">
            <v>155</v>
          </cell>
          <cell r="H3067" t="str">
            <v>Yes</v>
          </cell>
          <cell r="I3067" t="str">
            <v>CS</v>
          </cell>
        </row>
        <row r="3068">
          <cell r="B3068">
            <v>209103</v>
          </cell>
          <cell r="C3068" t="str">
            <v>24025TPF</v>
          </cell>
          <cell r="D3068" t="str">
            <v>JUICE 100% FRUITBLS GOLD RUSH</v>
          </cell>
          <cell r="E3068" t="str">
            <v>APPLE AND EVE</v>
          </cell>
          <cell r="F3068" t="str">
            <v>40/4.23OZ</v>
          </cell>
          <cell r="G3068">
            <v>967</v>
          </cell>
          <cell r="H3068" t="str">
            <v>Yes</v>
          </cell>
          <cell r="I3068" t="str">
            <v>CS</v>
          </cell>
        </row>
        <row r="3069">
          <cell r="B3069">
            <v>209108</v>
          </cell>
          <cell r="C3069" t="str">
            <v>TEA-JX-0610</v>
          </cell>
          <cell r="D3069" t="str">
            <v>CHILI PINTO MEXICAN BEANS</v>
          </cell>
          <cell r="E3069" t="str">
            <v>TEASDALE</v>
          </cell>
          <cell r="F3069" t="str">
            <v>6/#10</v>
          </cell>
          <cell r="G3069">
            <v>74</v>
          </cell>
          <cell r="H3069" t="str">
            <v>Yes</v>
          </cell>
          <cell r="I3069" t="str">
            <v>CS</v>
          </cell>
        </row>
        <row r="3070">
          <cell r="B3070">
            <v>209110</v>
          </cell>
          <cell r="C3070" t="str">
            <v>03-CF147</v>
          </cell>
          <cell r="D3070" t="str">
            <v>RST FLVR CHICKPEAS SPICY NACHO IW</v>
          </cell>
          <cell r="E3070" t="str">
            <v>GO BONZOS</v>
          </cell>
          <cell r="F3070" t="str">
            <v>125/1.5OZ</v>
          </cell>
          <cell r="G3070">
            <v>197</v>
          </cell>
          <cell r="H3070" t="str">
            <v>Yes</v>
          </cell>
          <cell r="I3070" t="str">
            <v>CS</v>
          </cell>
        </row>
        <row r="3071">
          <cell r="B3071">
            <v>209115</v>
          </cell>
          <cell r="C3071">
            <v>2700039115</v>
          </cell>
          <cell r="D3071" t="str">
            <v>SAUCE SPAGHETTI NSA</v>
          </cell>
          <cell r="E3071" t="str">
            <v>ANGELA MIA</v>
          </cell>
          <cell r="F3071" t="str">
            <v>6/104OZ</v>
          </cell>
          <cell r="G3071">
            <v>40</v>
          </cell>
          <cell r="H3071" t="str">
            <v>Yes</v>
          </cell>
          <cell r="I3071" t="str">
            <v>CS</v>
          </cell>
        </row>
        <row r="3072">
          <cell r="B3072">
            <v>209119</v>
          </cell>
          <cell r="C3072" t="str">
            <v>TP1</v>
          </cell>
          <cell r="D3072" t="str">
            <v>TOMATO PASTE</v>
          </cell>
          <cell r="E3072" t="str">
            <v>PACIFIC COAST PRODUCERS</v>
          </cell>
          <cell r="F3072" t="str">
            <v>24/12OZ</v>
          </cell>
          <cell r="G3072">
            <v>0</v>
          </cell>
          <cell r="H3072" t="str">
            <v>Yes</v>
          </cell>
          <cell r="I3072" t="str">
            <v>CS</v>
          </cell>
        </row>
        <row r="3073">
          <cell r="B3073">
            <v>209122</v>
          </cell>
          <cell r="C3073">
            <v>608</v>
          </cell>
          <cell r="D3073" t="str">
            <v>WG SPAGHETTI PASTA</v>
          </cell>
          <cell r="E3073" t="str">
            <v>COMMUNITY GRAINS</v>
          </cell>
          <cell r="F3073" t="str">
            <v>10LB</v>
          </cell>
          <cell r="G3073">
            <v>0</v>
          </cell>
          <cell r="H3073" t="str">
            <v>Yes</v>
          </cell>
          <cell r="I3073" t="str">
            <v>CS</v>
          </cell>
        </row>
        <row r="3074">
          <cell r="B3074">
            <v>209125</v>
          </cell>
          <cell r="C3074" t="str">
            <v>TEA-AB1-0610</v>
          </cell>
          <cell r="D3074" t="str">
            <v>BLACK BEANS REDUCED SODIUM</v>
          </cell>
          <cell r="E3074" t="str">
            <v>TEASDALE</v>
          </cell>
          <cell r="F3074" t="str">
            <v>6/#10</v>
          </cell>
          <cell r="G3074">
            <v>1705</v>
          </cell>
          <cell r="H3074" t="str">
            <v>Yes</v>
          </cell>
          <cell r="I3074" t="str">
            <v>CS</v>
          </cell>
        </row>
        <row r="3075">
          <cell r="B3075">
            <v>209128</v>
          </cell>
          <cell r="C3075">
            <v>42786</v>
          </cell>
          <cell r="D3075" t="str">
            <v>SALSA VERDE</v>
          </cell>
          <cell r="E3075" t="str">
            <v>LA PATRONA</v>
          </cell>
          <cell r="F3075" t="str">
            <v>4/8.5LB</v>
          </cell>
          <cell r="G3075">
            <v>0</v>
          </cell>
          <cell r="H3075" t="str">
            <v>Yes</v>
          </cell>
          <cell r="I3075" t="str">
            <v>CS</v>
          </cell>
        </row>
        <row r="3076">
          <cell r="B3076">
            <v>209131</v>
          </cell>
          <cell r="C3076" t="str">
            <v>316683/4800126</v>
          </cell>
          <cell r="D3076" t="str">
            <v>MAYONNAISE</v>
          </cell>
          <cell r="E3076" t="str">
            <v>BEST FOODS</v>
          </cell>
          <cell r="F3076" t="str">
            <v>4/1GL</v>
          </cell>
          <cell r="G3076">
            <v>0</v>
          </cell>
          <cell r="H3076" t="str">
            <v>Yes</v>
          </cell>
          <cell r="I3076" t="str">
            <v>CS</v>
          </cell>
        </row>
        <row r="3077">
          <cell r="B3077">
            <v>209133</v>
          </cell>
          <cell r="C3077">
            <v>410805</v>
          </cell>
          <cell r="D3077" t="str">
            <v>100% FRUIT PUNCH JUICE</v>
          </cell>
          <cell r="E3077" t="str">
            <v>SUNCUP</v>
          </cell>
          <cell r="F3077" t="str">
            <v>40/6.75OZ</v>
          </cell>
          <cell r="G3077">
            <v>2</v>
          </cell>
          <cell r="H3077" t="str">
            <v>Yes</v>
          </cell>
          <cell r="I3077" t="str">
            <v>CS</v>
          </cell>
        </row>
        <row r="3078">
          <cell r="B3078">
            <v>209136</v>
          </cell>
          <cell r="C3078">
            <v>100879</v>
          </cell>
          <cell r="D3078" t="str">
            <v>YELLOW CHIP</v>
          </cell>
          <cell r="E3078" t="str">
            <v>MI RANCHO</v>
          </cell>
          <cell r="F3078" t="str">
            <v>1/12LB</v>
          </cell>
          <cell r="G3078">
            <v>0</v>
          </cell>
          <cell r="H3078" t="str">
            <v>Yes</v>
          </cell>
          <cell r="I3078" t="str">
            <v>CS</v>
          </cell>
        </row>
        <row r="3079">
          <cell r="B3079">
            <v>209138</v>
          </cell>
          <cell r="C3079">
            <v>14492</v>
          </cell>
          <cell r="D3079" t="str">
            <v>FRUIT SNACKS BERRIES'N CHERRY</v>
          </cell>
          <cell r="E3079" t="str">
            <v>WELCH'S</v>
          </cell>
          <cell r="F3079" t="str">
            <v>144/1.55OZ</v>
          </cell>
          <cell r="G3079">
            <v>12</v>
          </cell>
          <cell r="H3079" t="str">
            <v>Yes</v>
          </cell>
          <cell r="I3079" t="str">
            <v>CS</v>
          </cell>
        </row>
        <row r="3080">
          <cell r="B3080">
            <v>209140</v>
          </cell>
          <cell r="C3080" t="str">
            <v>RED2A2D</v>
          </cell>
          <cell r="D3080" t="str">
            <v>MUSTARD DSP PUCH</v>
          </cell>
          <cell r="E3080" t="str">
            <v>RED GOLD</v>
          </cell>
          <cell r="F3080" t="str">
            <v>2/1.5GL</v>
          </cell>
          <cell r="G3080">
            <v>0</v>
          </cell>
          <cell r="H3080" t="str">
            <v>Yes</v>
          </cell>
          <cell r="I3080" t="str">
            <v>CS</v>
          </cell>
        </row>
        <row r="3081">
          <cell r="B3081">
            <v>209142</v>
          </cell>
          <cell r="C3081" t="str">
            <v>569807EA</v>
          </cell>
          <cell r="D3081" t="str">
            <v>SHERRY VINEGAR EA</v>
          </cell>
          <cell r="E3081" t="str">
            <v>ATALANTA CORP</v>
          </cell>
          <cell r="F3081" t="str">
            <v>12.7OZ</v>
          </cell>
          <cell r="G3081">
            <v>0</v>
          </cell>
          <cell r="H3081" t="str">
            <v>Yes</v>
          </cell>
          <cell r="I3081" t="str">
            <v>EA</v>
          </cell>
        </row>
        <row r="3082">
          <cell r="B3082">
            <v>209143</v>
          </cell>
          <cell r="C3082" t="str">
            <v>429654/01711EA</v>
          </cell>
          <cell r="D3082" t="str">
            <v>CORNSTARCH EA</v>
          </cell>
          <cell r="E3082" t="str">
            <v>MARQUIS CLABBER</v>
          </cell>
          <cell r="F3082" t="str">
            <v>1LB</v>
          </cell>
          <cell r="G3082">
            <v>18</v>
          </cell>
          <cell r="H3082" t="str">
            <v>Yes</v>
          </cell>
          <cell r="I3082" t="str">
            <v>EA</v>
          </cell>
        </row>
        <row r="3083">
          <cell r="B3083">
            <v>209144</v>
          </cell>
          <cell r="C3083" t="str">
            <v>MISC089 EA</v>
          </cell>
          <cell r="D3083" t="str">
            <v>SRIRACHA CHILI SAUCE EA</v>
          </cell>
          <cell r="E3083" t="str">
            <v>HUY FONG</v>
          </cell>
          <cell r="F3083" t="str">
            <v>17OZ</v>
          </cell>
          <cell r="G3083">
            <v>314</v>
          </cell>
          <cell r="H3083" t="str">
            <v>Yes</v>
          </cell>
          <cell r="I3083" t="str">
            <v>EA</v>
          </cell>
        </row>
        <row r="3084">
          <cell r="B3084">
            <v>209145</v>
          </cell>
          <cell r="C3084">
            <v>3710005985</v>
          </cell>
          <cell r="D3084" t="str">
            <v>SOLID PUMPKIN</v>
          </cell>
          <cell r="E3084" t="str">
            <v>CHOICE</v>
          </cell>
          <cell r="F3084" t="str">
            <v>6/#10</v>
          </cell>
          <cell r="G3084">
            <v>0</v>
          </cell>
          <cell r="H3084" t="str">
            <v>No</v>
          </cell>
          <cell r="I3084" t="str">
            <v>CS</v>
          </cell>
        </row>
        <row r="3085">
          <cell r="B3085">
            <v>209147</v>
          </cell>
          <cell r="C3085">
            <v>19401788</v>
          </cell>
          <cell r="D3085" t="str">
            <v>CONTAINER WHITE FOAM F8 8OZ</v>
          </cell>
          <cell r="E3085" t="str">
            <v>WINCUP</v>
          </cell>
          <cell r="F3085" t="str">
            <v>500/8OZ</v>
          </cell>
          <cell r="G3085">
            <v>4</v>
          </cell>
          <cell r="H3085" t="str">
            <v>Yes</v>
          </cell>
          <cell r="I3085" t="str">
            <v>CS</v>
          </cell>
        </row>
        <row r="3086">
          <cell r="B3086">
            <v>209148</v>
          </cell>
          <cell r="C3086">
            <v>19400411</v>
          </cell>
          <cell r="D3086" t="str">
            <v>CONTAINER WHITE FOAM F12 12OZ</v>
          </cell>
          <cell r="E3086" t="str">
            <v>WINCUP</v>
          </cell>
          <cell r="F3086" t="str">
            <v>500/12OZ</v>
          </cell>
          <cell r="G3086">
            <v>16</v>
          </cell>
          <cell r="H3086" t="str">
            <v>Yes</v>
          </cell>
          <cell r="I3086" t="str">
            <v>CS</v>
          </cell>
        </row>
        <row r="3087">
          <cell r="B3087">
            <v>209149</v>
          </cell>
          <cell r="C3087">
            <v>19400416</v>
          </cell>
          <cell r="D3087" t="str">
            <v>CONTAINER WHITE FOAM F16 16OZ</v>
          </cell>
          <cell r="E3087" t="str">
            <v>WINCUP</v>
          </cell>
          <cell r="F3087" t="str">
            <v>500/16OZ</v>
          </cell>
          <cell r="G3087">
            <v>0</v>
          </cell>
          <cell r="H3087" t="str">
            <v>Yes</v>
          </cell>
          <cell r="I3087" t="str">
            <v>CS</v>
          </cell>
        </row>
        <row r="3088">
          <cell r="B3088">
            <v>209150</v>
          </cell>
          <cell r="C3088">
            <v>19400308</v>
          </cell>
          <cell r="D3088" t="str">
            <v>LID VENTED FL8V F8 F12 F16</v>
          </cell>
          <cell r="E3088" t="str">
            <v>WINCUP</v>
          </cell>
          <cell r="F3088" t="str">
            <v>1000CT</v>
          </cell>
          <cell r="G3088">
            <v>9</v>
          </cell>
          <cell r="H3088" t="str">
            <v>Yes</v>
          </cell>
          <cell r="I3088" t="str">
            <v>CS</v>
          </cell>
        </row>
        <row r="3089">
          <cell r="B3089">
            <v>209155</v>
          </cell>
          <cell r="C3089" t="str">
            <v>21305R</v>
          </cell>
          <cell r="D3089" t="str">
            <v>TOSTADA BOWL SML ROUND 6" WG</v>
          </cell>
          <cell r="E3089" t="str">
            <v>WARNOCK</v>
          </cell>
          <cell r="F3089" t="str">
            <v>144/36G</v>
          </cell>
          <cell r="G3089">
            <v>0</v>
          </cell>
          <cell r="H3089" t="str">
            <v>Yes</v>
          </cell>
          <cell r="I3089" t="str">
            <v>CS</v>
          </cell>
        </row>
        <row r="3090">
          <cell r="B3090">
            <v>209157</v>
          </cell>
          <cell r="C3090">
            <v>28805</v>
          </cell>
          <cell r="D3090" t="str">
            <v>LS TAJIN SEASON PACKETS</v>
          </cell>
          <cell r="E3090" t="str">
            <v>TAJIN</v>
          </cell>
          <cell r="F3090" t="str">
            <v>1000/.035</v>
          </cell>
          <cell r="G3090">
            <v>492</v>
          </cell>
          <cell r="H3090" t="str">
            <v>Yes</v>
          </cell>
          <cell r="I3090" t="str">
            <v>CS</v>
          </cell>
        </row>
        <row r="3091">
          <cell r="B3091">
            <v>209160</v>
          </cell>
          <cell r="C3091" t="str">
            <v>483961/43167</v>
          </cell>
          <cell r="D3091" t="str">
            <v>WONTON STRIP IW</v>
          </cell>
          <cell r="E3091" t="str">
            <v>SUGAR FOODS</v>
          </cell>
          <cell r="F3091" t="str">
            <v>100/.5OZ</v>
          </cell>
          <cell r="G3091">
            <v>0</v>
          </cell>
          <cell r="H3091" t="str">
            <v>Yes</v>
          </cell>
          <cell r="I3091" t="str">
            <v>CS</v>
          </cell>
        </row>
        <row r="3092">
          <cell r="B3092">
            <v>209163</v>
          </cell>
          <cell r="C3092">
            <v>10065615</v>
          </cell>
          <cell r="D3092" t="str">
            <v>APPLESAUCE CUP NATURAL</v>
          </cell>
          <cell r="E3092" t="str">
            <v>MOTTS</v>
          </cell>
          <cell r="F3092" t="str">
            <v>72/4.5OZ</v>
          </cell>
          <cell r="G3092">
            <v>2622</v>
          </cell>
          <cell r="H3092" t="str">
            <v>Yes</v>
          </cell>
          <cell r="I3092" t="str">
            <v>CS</v>
          </cell>
        </row>
        <row r="3093">
          <cell r="B3093">
            <v>209164</v>
          </cell>
          <cell r="C3093">
            <v>12948</v>
          </cell>
          <cell r="D3093" t="str">
            <v>FAST FUEL SNACK STICKS BEEF</v>
          </cell>
          <cell r="E3093" t="str">
            <v>CARL BUDDIG</v>
          </cell>
          <cell r="F3093" t="str">
            <v>144/.5OZ</v>
          </cell>
          <cell r="G3093">
            <v>0</v>
          </cell>
          <cell r="H3093" t="str">
            <v>Yes</v>
          </cell>
          <cell r="I3093" t="str">
            <v>CS</v>
          </cell>
        </row>
        <row r="3094">
          <cell r="B3094">
            <v>209168</v>
          </cell>
          <cell r="C3094">
            <v>609</v>
          </cell>
          <cell r="D3094" t="str">
            <v>WG TORCHIETTE PASTA</v>
          </cell>
          <cell r="E3094" t="str">
            <v>COMMUNITY GRAINS</v>
          </cell>
          <cell r="F3094" t="str">
            <v>20LB</v>
          </cell>
          <cell r="G3094">
            <v>0</v>
          </cell>
          <cell r="H3094" t="str">
            <v>Yes</v>
          </cell>
          <cell r="I3094" t="str">
            <v>CS</v>
          </cell>
        </row>
        <row r="3095">
          <cell r="B3095">
            <v>209178</v>
          </cell>
          <cell r="C3095">
            <v>10048000003901</v>
          </cell>
          <cell r="D3095" t="str">
            <v>PREM LIGHT TUNA POUCH</v>
          </cell>
          <cell r="E3095" t="str">
            <v>CHICKEN OF THE SEA INTERNATIONAL</v>
          </cell>
          <cell r="F3095" t="str">
            <v>6/43OZ</v>
          </cell>
          <cell r="G3095">
            <v>0</v>
          </cell>
          <cell r="H3095" t="str">
            <v>Yes</v>
          </cell>
          <cell r="I3095" t="str">
            <v>CS</v>
          </cell>
        </row>
        <row r="3096">
          <cell r="B3096">
            <v>209186</v>
          </cell>
          <cell r="C3096" t="str">
            <v>9C2480TP</v>
          </cell>
          <cell r="D3096" t="str">
            <v>100% SPARKLING TROP PINEAPPLE</v>
          </cell>
          <cell r="E3096" t="str">
            <v>SWITCH</v>
          </cell>
          <cell r="F3096" t="str">
            <v>24/8OZ</v>
          </cell>
          <cell r="G3096">
            <v>88</v>
          </cell>
          <cell r="H3096" t="str">
            <v>Yes</v>
          </cell>
          <cell r="I3096" t="str">
            <v>CS</v>
          </cell>
        </row>
        <row r="3097">
          <cell r="B3097">
            <v>209188</v>
          </cell>
          <cell r="C3097">
            <v>92822</v>
          </cell>
          <cell r="D3097" t="str">
            <v>SLICED CARROTS</v>
          </cell>
          <cell r="E3097" t="str">
            <v>CALI GIRL</v>
          </cell>
          <cell r="F3097" t="str">
            <v>6/#10</v>
          </cell>
          <cell r="G3097">
            <v>0</v>
          </cell>
          <cell r="H3097" t="str">
            <v>Yes</v>
          </cell>
          <cell r="I3097" t="str">
            <v>CS</v>
          </cell>
        </row>
        <row r="3098">
          <cell r="B3098">
            <v>209191</v>
          </cell>
          <cell r="C3098">
            <v>7220310</v>
          </cell>
          <cell r="D3098" t="str">
            <v>SWEET TRAIL MIX</v>
          </cell>
          <cell r="E3098" t="str">
            <v>AZAR NUT COMPANY</v>
          </cell>
          <cell r="F3098" t="str">
            <v>150/1OZ</v>
          </cell>
          <cell r="G3098">
            <v>0</v>
          </cell>
          <cell r="H3098" t="str">
            <v>Yes</v>
          </cell>
          <cell r="I3098" t="str">
            <v>CS</v>
          </cell>
        </row>
        <row r="3099">
          <cell r="B3099">
            <v>209192</v>
          </cell>
          <cell r="C3099">
            <v>6112696</v>
          </cell>
          <cell r="D3099" t="str">
            <v>SLICED BLANCHED ALMONDS</v>
          </cell>
          <cell r="E3099" t="str">
            <v>AZAR NUT COMPANY</v>
          </cell>
          <cell r="F3099" t="str">
            <v>6/2LB</v>
          </cell>
          <cell r="G3099">
            <v>0</v>
          </cell>
          <cell r="H3099" t="str">
            <v>Yes</v>
          </cell>
          <cell r="I3099" t="str">
            <v>CS</v>
          </cell>
        </row>
        <row r="3100">
          <cell r="B3100">
            <v>209194</v>
          </cell>
          <cell r="C3100" t="str">
            <v>470726/7220200</v>
          </cell>
          <cell r="D3100" t="str">
            <v>SPICY LIME SUNFLOWER IW</v>
          </cell>
          <cell r="E3100" t="str">
            <v>AZAR NUT COMPANY</v>
          </cell>
          <cell r="F3100" t="str">
            <v>150/1OZ</v>
          </cell>
          <cell r="G3100">
            <v>103</v>
          </cell>
          <cell r="H3100" t="str">
            <v>Yes</v>
          </cell>
          <cell r="I3100" t="str">
            <v>CS</v>
          </cell>
        </row>
        <row r="3101">
          <cell r="B3101">
            <v>209195</v>
          </cell>
          <cell r="C3101" t="str">
            <v>492310/9610896</v>
          </cell>
          <cell r="D3101" t="str">
            <v>SALTED SUNFLOWER KERNELS BULK</v>
          </cell>
          <cell r="E3101" t="str">
            <v>AZAR NUT COMPANY</v>
          </cell>
          <cell r="F3101" t="str">
            <v>2/5LB</v>
          </cell>
          <cell r="G3101">
            <v>0</v>
          </cell>
          <cell r="H3101" t="str">
            <v>Yes</v>
          </cell>
          <cell r="I3101" t="str">
            <v>CS</v>
          </cell>
        </row>
        <row r="3102">
          <cell r="B3102">
            <v>209201</v>
          </cell>
          <cell r="C3102" t="str">
            <v>436398/V418-AJ190</v>
          </cell>
          <cell r="D3102" t="str">
            <v>FAJITA MIX</v>
          </cell>
          <cell r="E3102" t="str">
            <v>KENT PRECISION FOOD GROUP</v>
          </cell>
          <cell r="F3102" t="str">
            <v>6/8.9OZ</v>
          </cell>
          <cell r="G3102">
            <v>1</v>
          </cell>
          <cell r="H3102" t="str">
            <v>Yes</v>
          </cell>
          <cell r="I3102" t="str">
            <v>CS</v>
          </cell>
        </row>
        <row r="3103">
          <cell r="B3103">
            <v>209202</v>
          </cell>
          <cell r="C3103" t="str">
            <v>436366/V400-46190</v>
          </cell>
          <cell r="D3103" t="str">
            <v>RANCH MIX</v>
          </cell>
          <cell r="E3103" t="str">
            <v>KENT PRECISION FOOD GROUP</v>
          </cell>
          <cell r="F3103" t="str">
            <v>25LB</v>
          </cell>
          <cell r="G3103">
            <v>0</v>
          </cell>
          <cell r="H3103" t="str">
            <v>Yes</v>
          </cell>
          <cell r="I3103" t="str">
            <v>CS</v>
          </cell>
        </row>
        <row r="3104">
          <cell r="B3104">
            <v>209204</v>
          </cell>
          <cell r="C3104" t="str">
            <v>430400/062T-T0700</v>
          </cell>
          <cell r="D3104" t="str">
            <v>CHICKEN SOUP BASE MIX</v>
          </cell>
          <cell r="E3104" t="str">
            <v>KENT PRECISION FOOD GROUP</v>
          </cell>
          <cell r="F3104" t="str">
            <v>12/16OZ</v>
          </cell>
          <cell r="G3104">
            <v>4</v>
          </cell>
          <cell r="H3104" t="str">
            <v>Yes</v>
          </cell>
          <cell r="I3104" t="str">
            <v>CS</v>
          </cell>
        </row>
        <row r="3105">
          <cell r="B3105">
            <v>209205</v>
          </cell>
          <cell r="C3105" t="str">
            <v>514929/S140-G1190</v>
          </cell>
          <cell r="D3105" t="str">
            <v>ASIAN RICE MIX NOMSG</v>
          </cell>
          <cell r="E3105" t="str">
            <v>KENT PRECISION FOOD GROUP</v>
          </cell>
          <cell r="F3105" t="str">
            <v>10/6.82OZ</v>
          </cell>
          <cell r="G3105">
            <v>0</v>
          </cell>
          <cell r="H3105" t="str">
            <v>Yes</v>
          </cell>
          <cell r="I3105" t="str">
            <v>CS</v>
          </cell>
        </row>
        <row r="3106">
          <cell r="B3106">
            <v>209206</v>
          </cell>
          <cell r="C3106" t="str">
            <v>560379/V461-F6190</v>
          </cell>
          <cell r="D3106" t="str">
            <v>CHARRO BEAN MIX</v>
          </cell>
          <cell r="E3106" t="str">
            <v>KENT PRECISION FOOD GROUP</v>
          </cell>
          <cell r="F3106" t="str">
            <v>12/3.5OZ</v>
          </cell>
          <cell r="G3106">
            <v>0</v>
          </cell>
          <cell r="H3106" t="str">
            <v>Yes</v>
          </cell>
          <cell r="I3106" t="str">
            <v>CS</v>
          </cell>
        </row>
        <row r="3107">
          <cell r="B3107">
            <v>209207</v>
          </cell>
          <cell r="C3107" t="str">
            <v>547580/V417-AI190</v>
          </cell>
          <cell r="D3107" t="str">
            <v>RS CHILI MIX NOMSG</v>
          </cell>
          <cell r="E3107" t="str">
            <v>KENT PRECISION FOOD GROUP</v>
          </cell>
          <cell r="F3107" t="str">
            <v>6/8.05OZ</v>
          </cell>
          <cell r="G3107">
            <v>0</v>
          </cell>
          <cell r="H3107" t="str">
            <v>Yes</v>
          </cell>
          <cell r="I3107" t="str">
            <v>CS</v>
          </cell>
        </row>
        <row r="3108">
          <cell r="B3108">
            <v>209208</v>
          </cell>
          <cell r="C3108" t="str">
            <v>560380/S162-F6190</v>
          </cell>
          <cell r="D3108" t="str">
            <v>CILANTRO LIME RICE MIX</v>
          </cell>
          <cell r="E3108" t="str">
            <v>KENT PRECISION FOOD GROUP</v>
          </cell>
          <cell r="F3108" t="str">
            <v>10/6OZ</v>
          </cell>
          <cell r="G3108">
            <v>2</v>
          </cell>
          <cell r="H3108" t="str">
            <v>Yes</v>
          </cell>
          <cell r="I3108" t="str">
            <v>CS</v>
          </cell>
        </row>
        <row r="3109">
          <cell r="B3109">
            <v>209210</v>
          </cell>
          <cell r="C3109" t="str">
            <v>632256/V481-02190</v>
          </cell>
          <cell r="D3109" t="str">
            <v>FIESTA LIME FLVR STATION</v>
          </cell>
          <cell r="E3109" t="str">
            <v>KENT PRECISION FOOD GROUP</v>
          </cell>
          <cell r="F3109" t="str">
            <v>1/1.9LB</v>
          </cell>
          <cell r="G3109">
            <v>0</v>
          </cell>
          <cell r="H3109" t="str">
            <v>Yes</v>
          </cell>
          <cell r="I3109" t="str">
            <v>CS</v>
          </cell>
        </row>
        <row r="3110">
          <cell r="B3110">
            <v>209211</v>
          </cell>
          <cell r="C3110" t="str">
            <v>632258/V484-02190</v>
          </cell>
          <cell r="D3110" t="str">
            <v>NACHO CHSE FLVR STATION</v>
          </cell>
          <cell r="E3110" t="str">
            <v>KENT PRECISION FOOD GROUP</v>
          </cell>
          <cell r="F3110" t="str">
            <v>2.4LB</v>
          </cell>
          <cell r="G3110">
            <v>0</v>
          </cell>
          <cell r="H3110" t="str">
            <v>Yes</v>
          </cell>
          <cell r="I3110" t="str">
            <v>CS</v>
          </cell>
        </row>
        <row r="3111">
          <cell r="B3111">
            <v>209212</v>
          </cell>
          <cell r="C3111" t="str">
            <v>V480-02190</v>
          </cell>
          <cell r="D3111" t="str">
            <v>RANCH FLAVOR STATION SEASONING</v>
          </cell>
          <cell r="E3111" t="str">
            <v>KENT PRECISION FOOD GROUP</v>
          </cell>
          <cell r="F3111" t="str">
            <v>1/2.6LB</v>
          </cell>
          <cell r="G3111">
            <v>8</v>
          </cell>
          <cell r="H3111" t="str">
            <v>Yes</v>
          </cell>
          <cell r="I3111" t="str">
            <v>CS</v>
          </cell>
        </row>
        <row r="3112">
          <cell r="B3112">
            <v>209213</v>
          </cell>
          <cell r="C3112" t="str">
            <v>608786/T530-C1190</v>
          </cell>
          <cell r="D3112" t="str">
            <v>WG STUFFING MIX</v>
          </cell>
          <cell r="E3112" t="str">
            <v>FOOTHILL FARMS</v>
          </cell>
          <cell r="F3112" t="str">
            <v>12/28OZ</v>
          </cell>
          <cell r="G3112">
            <v>20</v>
          </cell>
          <cell r="H3112" t="str">
            <v>Yes</v>
          </cell>
          <cell r="I3112" t="str">
            <v>CS</v>
          </cell>
        </row>
        <row r="3113">
          <cell r="B3113">
            <v>209214</v>
          </cell>
          <cell r="C3113" t="str">
            <v>627326/J095-S6900</v>
          </cell>
          <cell r="D3113" t="str">
            <v>CHIPOTLE SALT FREE SEASON</v>
          </cell>
          <cell r="E3113" t="str">
            <v>MRS DASH</v>
          </cell>
          <cell r="F3113" t="str">
            <v>3/21OZ</v>
          </cell>
          <cell r="G3113">
            <v>1</v>
          </cell>
          <cell r="H3113" t="str">
            <v>Yes</v>
          </cell>
          <cell r="I3113" t="str">
            <v>CS</v>
          </cell>
        </row>
        <row r="3114">
          <cell r="B3114">
            <v>209216</v>
          </cell>
          <cell r="C3114" t="str">
            <v>640638/2011017</v>
          </cell>
          <cell r="D3114" t="str">
            <v>SPICY JAL SEASONING</v>
          </cell>
          <cell r="E3114" t="str">
            <v>MRS DASH</v>
          </cell>
          <cell r="F3114" t="str">
            <v>3/21OZ</v>
          </cell>
          <cell r="G3114">
            <v>0</v>
          </cell>
          <cell r="H3114" t="str">
            <v>Yes</v>
          </cell>
          <cell r="I3114" t="str">
            <v>CS</v>
          </cell>
        </row>
        <row r="3115">
          <cell r="B3115">
            <v>209217</v>
          </cell>
          <cell r="C3115" t="str">
            <v>430399/061T-T0700</v>
          </cell>
          <cell r="D3115" t="str">
            <v>BEEF SOUP BASE NO MSG</v>
          </cell>
          <cell r="E3115" t="str">
            <v>KENT PRECISION FOOD GROUP</v>
          </cell>
          <cell r="F3115" t="str">
            <v>12/16OZ</v>
          </cell>
          <cell r="G3115">
            <v>12</v>
          </cell>
          <cell r="H3115" t="str">
            <v>Yes</v>
          </cell>
          <cell r="I3115" t="str">
            <v>CS</v>
          </cell>
        </row>
        <row r="3116">
          <cell r="B3116">
            <v>209219</v>
          </cell>
          <cell r="C3116">
            <v>59636</v>
          </cell>
          <cell r="D3116" t="str">
            <v>RASPBERRY COOKIE</v>
          </cell>
          <cell r="E3116" t="str">
            <v>KNOTTS</v>
          </cell>
          <cell r="F3116" t="str">
            <v>36/2OZ</v>
          </cell>
          <cell r="G3116">
            <v>1</v>
          </cell>
          <cell r="H3116" t="str">
            <v>Yes</v>
          </cell>
          <cell r="I3116" t="str">
            <v>CS</v>
          </cell>
        </row>
        <row r="3117">
          <cell r="B3117">
            <v>209221</v>
          </cell>
          <cell r="C3117">
            <v>12949</v>
          </cell>
          <cell r="D3117" t="str">
            <v>TURKEY STICK IW</v>
          </cell>
          <cell r="E3117" t="str">
            <v>OLD WISCONSIN</v>
          </cell>
          <cell r="F3117" t="str">
            <v>144CT</v>
          </cell>
          <cell r="G3117">
            <v>0</v>
          </cell>
          <cell r="H3117" t="str">
            <v>Yes</v>
          </cell>
          <cell r="I3117" t="str">
            <v>CS</v>
          </cell>
        </row>
        <row r="3118">
          <cell r="B3118">
            <v>209224</v>
          </cell>
          <cell r="C3118">
            <v>50016</v>
          </cell>
          <cell r="D3118" t="str">
            <v>100% VEGETABLE JUICE</v>
          </cell>
          <cell r="E3118" t="str">
            <v>V8 SPLASH</v>
          </cell>
          <cell r="F3118" t="str">
            <v>28/11.5OZ</v>
          </cell>
          <cell r="G3118">
            <v>0</v>
          </cell>
          <cell r="H3118" t="str">
            <v>Yes</v>
          </cell>
          <cell r="I3118" t="str">
            <v>CS</v>
          </cell>
        </row>
        <row r="3119">
          <cell r="B3119">
            <v>209227</v>
          </cell>
          <cell r="C3119">
            <v>1296</v>
          </cell>
          <cell r="D3119" t="str">
            <v>BEAN W/BACON SOUP</v>
          </cell>
          <cell r="E3119" t="str">
            <v>CAMPBELL'S</v>
          </cell>
          <cell r="F3119" t="str">
            <v>12/52OZ</v>
          </cell>
          <cell r="G3119">
            <v>2</v>
          </cell>
          <cell r="H3119" t="str">
            <v>Yes</v>
          </cell>
          <cell r="I3119" t="str">
            <v>CS</v>
          </cell>
        </row>
        <row r="3120">
          <cell r="B3120">
            <v>209228</v>
          </cell>
          <cell r="C3120">
            <v>14982</v>
          </cell>
          <cell r="D3120" t="str">
            <v>CHIC W MINI NDLE SOUP ON THE GO</v>
          </cell>
          <cell r="E3120" t="str">
            <v>CAMPBELL'S</v>
          </cell>
          <cell r="F3120" t="str">
            <v>8/10.75OZ</v>
          </cell>
          <cell r="G3120">
            <v>0</v>
          </cell>
          <cell r="H3120" t="str">
            <v>Yes</v>
          </cell>
          <cell r="I3120" t="str">
            <v>CS</v>
          </cell>
        </row>
        <row r="3121">
          <cell r="B3121">
            <v>209229</v>
          </cell>
          <cell r="C3121">
            <v>13736</v>
          </cell>
          <cell r="D3121" t="str">
            <v>CLASSIC TOMATO SOUP ON THE GO</v>
          </cell>
          <cell r="E3121" t="str">
            <v>CAMPBELL'S</v>
          </cell>
          <cell r="F3121" t="str">
            <v>8/10.75OZ</v>
          </cell>
          <cell r="G3121">
            <v>0</v>
          </cell>
          <cell r="H3121" t="str">
            <v>Yes</v>
          </cell>
          <cell r="I3121" t="str">
            <v>CS</v>
          </cell>
        </row>
        <row r="3122">
          <cell r="B3122">
            <v>209230</v>
          </cell>
          <cell r="C3122">
            <v>11334</v>
          </cell>
          <cell r="D3122" t="str">
            <v>NATURAL CHICKEN BROTH</v>
          </cell>
          <cell r="E3122" t="str">
            <v>SWANSONS</v>
          </cell>
          <cell r="F3122" t="str">
            <v>12/49OZ</v>
          </cell>
          <cell r="G3122">
            <v>0</v>
          </cell>
          <cell r="H3122" t="str">
            <v>No</v>
          </cell>
          <cell r="I3122" t="str">
            <v>CS</v>
          </cell>
        </row>
        <row r="3123">
          <cell r="B3123">
            <v>209233</v>
          </cell>
          <cell r="C3123" t="str">
            <v>2BT</v>
          </cell>
          <cell r="D3123" t="str">
            <v>BOW TIES PASTA</v>
          </cell>
          <cell r="E3123" t="str">
            <v>COSTA MACARONI MFG</v>
          </cell>
          <cell r="F3123" t="str">
            <v>1/20LB</v>
          </cell>
          <cell r="G3123">
            <v>0</v>
          </cell>
          <cell r="H3123" t="str">
            <v>Yes</v>
          </cell>
          <cell r="I3123" t="str">
            <v>CS</v>
          </cell>
        </row>
        <row r="3124">
          <cell r="B3124">
            <v>209234</v>
          </cell>
          <cell r="C3124" t="str">
            <v>2SML</v>
          </cell>
          <cell r="D3124" t="str">
            <v>SMALL ELBOW MACARONI PASTA</v>
          </cell>
          <cell r="E3124" t="str">
            <v>COSTA MACARONI MFG</v>
          </cell>
          <cell r="F3124" t="str">
            <v>1/20LB</v>
          </cell>
          <cell r="G3124">
            <v>0</v>
          </cell>
          <cell r="H3124" t="str">
            <v>Yes</v>
          </cell>
          <cell r="I3124" t="str">
            <v>CS</v>
          </cell>
        </row>
        <row r="3125">
          <cell r="B3125">
            <v>209235</v>
          </cell>
          <cell r="C3125" t="str">
            <v>2ROT</v>
          </cell>
          <cell r="D3125" t="str">
            <v>SPIRAL ROTELLE MACRARONI PASTA</v>
          </cell>
          <cell r="E3125" t="str">
            <v>COSTA MACARONI MFG</v>
          </cell>
          <cell r="F3125" t="str">
            <v>1/20LB</v>
          </cell>
          <cell r="G3125">
            <v>20</v>
          </cell>
          <cell r="H3125" t="str">
            <v>Yes</v>
          </cell>
          <cell r="I3125" t="str">
            <v>CS</v>
          </cell>
        </row>
        <row r="3126">
          <cell r="B3126">
            <v>209236</v>
          </cell>
          <cell r="C3126" t="str">
            <v>2RRN</v>
          </cell>
          <cell r="D3126" t="str">
            <v>RAINBOW ROTINI PASTA</v>
          </cell>
          <cell r="E3126" t="str">
            <v>COSTA MACARONI MFG</v>
          </cell>
          <cell r="F3126" t="str">
            <v>2/10LB</v>
          </cell>
          <cell r="G3126">
            <v>11</v>
          </cell>
          <cell r="H3126" t="str">
            <v>Yes</v>
          </cell>
          <cell r="I3126" t="str">
            <v>CS</v>
          </cell>
        </row>
        <row r="3127">
          <cell r="B3127">
            <v>209239</v>
          </cell>
          <cell r="C3127">
            <v>86453</v>
          </cell>
          <cell r="D3127" t="str">
            <v>SYRUP CUPS REDUCED CALORIE</v>
          </cell>
          <cell r="E3127" t="str">
            <v>POCO PAC</v>
          </cell>
          <cell r="F3127" t="str">
            <v>100/1OZ</v>
          </cell>
          <cell r="G3127">
            <v>0</v>
          </cell>
          <cell r="H3127" t="str">
            <v>Yes</v>
          </cell>
          <cell r="I3127" t="str">
            <v>CS</v>
          </cell>
        </row>
        <row r="3128">
          <cell r="B3128">
            <v>209241</v>
          </cell>
          <cell r="C3128" t="str">
            <v>76501/600233</v>
          </cell>
          <cell r="D3128" t="str">
            <v>VARIETY JAM</v>
          </cell>
          <cell r="E3128" t="str">
            <v>T.FARMS</v>
          </cell>
          <cell r="F3128" t="str">
            <v>200/0.5OZ</v>
          </cell>
          <cell r="G3128">
            <v>0</v>
          </cell>
          <cell r="H3128" t="str">
            <v>Yes</v>
          </cell>
          <cell r="I3128" t="str">
            <v>CS</v>
          </cell>
        </row>
        <row r="3129">
          <cell r="B3129">
            <v>209242</v>
          </cell>
          <cell r="C3129">
            <v>3890004208</v>
          </cell>
          <cell r="D3129" t="str">
            <v>MANDARIN ORANGES IN JUICE</v>
          </cell>
          <cell r="E3129" t="str">
            <v>DOLE</v>
          </cell>
          <cell r="F3129" t="str">
            <v>36/4OZ</v>
          </cell>
          <cell r="G3129">
            <v>30</v>
          </cell>
          <cell r="H3129" t="str">
            <v>Yes</v>
          </cell>
          <cell r="I3129" t="str">
            <v>CS</v>
          </cell>
        </row>
        <row r="3130">
          <cell r="B3130">
            <v>209243</v>
          </cell>
          <cell r="C3130">
            <v>3065</v>
          </cell>
          <cell r="D3130" t="str">
            <v>MIXED FRUIT IN JUICE</v>
          </cell>
          <cell r="E3130" t="str">
            <v>DOLE</v>
          </cell>
          <cell r="F3130" t="str">
            <v>36/4OZ</v>
          </cell>
          <cell r="G3130">
            <v>134</v>
          </cell>
          <cell r="H3130" t="str">
            <v>No</v>
          </cell>
          <cell r="I3130" t="str">
            <v>CS</v>
          </cell>
        </row>
        <row r="3131">
          <cell r="B3131">
            <v>209244</v>
          </cell>
          <cell r="C3131">
            <v>3073</v>
          </cell>
          <cell r="D3131" t="str">
            <v>DICED PEACHES IN JUICE</v>
          </cell>
          <cell r="E3131" t="str">
            <v>DOLE</v>
          </cell>
          <cell r="F3131" t="str">
            <v>36/4OZ</v>
          </cell>
          <cell r="G3131">
            <v>45</v>
          </cell>
          <cell r="H3131" t="str">
            <v>Yes</v>
          </cell>
          <cell r="I3131" t="str">
            <v>CS</v>
          </cell>
        </row>
        <row r="3132">
          <cell r="B3132">
            <v>209245</v>
          </cell>
          <cell r="C3132">
            <v>419</v>
          </cell>
          <cell r="D3132" t="str">
            <v>PINEAPPLE TIDBITS IN JUICE</v>
          </cell>
          <cell r="E3132" t="str">
            <v>DOLE</v>
          </cell>
          <cell r="F3132" t="str">
            <v>36/4OZ</v>
          </cell>
          <cell r="G3132">
            <v>1628</v>
          </cell>
          <cell r="H3132" t="str">
            <v>Yes</v>
          </cell>
          <cell r="I3132" t="str">
            <v>CS</v>
          </cell>
        </row>
        <row r="3133">
          <cell r="B3133">
            <v>209246</v>
          </cell>
          <cell r="C3133">
            <v>3048</v>
          </cell>
          <cell r="D3133" t="str">
            <v>TROPICAL FRUIT IN JUICE</v>
          </cell>
          <cell r="E3133" t="str">
            <v>DOLE</v>
          </cell>
          <cell r="F3133" t="str">
            <v>36/4OZ</v>
          </cell>
          <cell r="G3133">
            <v>20</v>
          </cell>
          <cell r="H3133" t="str">
            <v>Yes</v>
          </cell>
          <cell r="I3133" t="str">
            <v>CS</v>
          </cell>
        </row>
        <row r="3134">
          <cell r="B3134">
            <v>209247</v>
          </cell>
          <cell r="C3134">
            <v>4218</v>
          </cell>
          <cell r="D3134" t="str">
            <v>MANDARIN ORANGES LS</v>
          </cell>
          <cell r="E3134" t="str">
            <v>DOLE</v>
          </cell>
          <cell r="F3134" t="str">
            <v>6/#10</v>
          </cell>
          <cell r="G3134">
            <v>156</v>
          </cell>
          <cell r="H3134" t="str">
            <v>Yes</v>
          </cell>
          <cell r="I3134" t="str">
            <v>CS</v>
          </cell>
        </row>
        <row r="3135">
          <cell r="B3135">
            <v>209251</v>
          </cell>
          <cell r="C3135" t="str">
            <v>00367/605632</v>
          </cell>
          <cell r="D3135" t="str">
            <v>LIGHTLY SALTED PEANUTS</v>
          </cell>
          <cell r="E3135" t="str">
            <v>PLANTERS</v>
          </cell>
          <cell r="F3135" t="str">
            <v>144/2OZ</v>
          </cell>
          <cell r="G3135">
            <v>0</v>
          </cell>
          <cell r="H3135" t="str">
            <v>Yes</v>
          </cell>
          <cell r="I3135" t="str">
            <v>CS</v>
          </cell>
        </row>
        <row r="3136">
          <cell r="B3136">
            <v>209252</v>
          </cell>
          <cell r="C3136" t="str">
            <v>76928/605478</v>
          </cell>
          <cell r="D3136" t="str">
            <v>SALTED PEANUTS</v>
          </cell>
          <cell r="E3136" t="str">
            <v>PLANTERS</v>
          </cell>
          <cell r="F3136" t="str">
            <v>144/1OZ</v>
          </cell>
          <cell r="G3136">
            <v>23</v>
          </cell>
          <cell r="H3136" t="str">
            <v>Yes</v>
          </cell>
          <cell r="I3136" t="str">
            <v>CS</v>
          </cell>
        </row>
        <row r="3137">
          <cell r="B3137">
            <v>209253</v>
          </cell>
          <cell r="C3137" t="str">
            <v>7449/422700</v>
          </cell>
          <cell r="D3137" t="str">
            <v>HONEY ROASTED CASHEWS</v>
          </cell>
          <cell r="E3137" t="str">
            <v>PLANTERS</v>
          </cell>
          <cell r="F3137" t="str">
            <v>12/3OZ</v>
          </cell>
          <cell r="G3137">
            <v>0</v>
          </cell>
          <cell r="H3137" t="str">
            <v>Yes</v>
          </cell>
          <cell r="I3137" t="str">
            <v>CS</v>
          </cell>
        </row>
        <row r="3138">
          <cell r="B3138">
            <v>209254</v>
          </cell>
          <cell r="C3138" t="str">
            <v>12575/483276</v>
          </cell>
          <cell r="D3138" t="str">
            <v>HONEY ROASTED PEANUTS</v>
          </cell>
          <cell r="E3138" t="str">
            <v>PLANTERS</v>
          </cell>
          <cell r="F3138" t="str">
            <v>12/6OZ</v>
          </cell>
          <cell r="G3138">
            <v>0</v>
          </cell>
          <cell r="H3138" t="str">
            <v>Yes</v>
          </cell>
          <cell r="I3138" t="str">
            <v>CS</v>
          </cell>
        </row>
        <row r="3139">
          <cell r="B3139">
            <v>209255</v>
          </cell>
          <cell r="C3139" t="str">
            <v>422512/78786</v>
          </cell>
          <cell r="D3139" t="str">
            <v>TRAIL MIX W/NUTS SEEDS CRNBR</v>
          </cell>
          <cell r="E3139" t="str">
            <v>PLANTERS</v>
          </cell>
          <cell r="F3139" t="str">
            <v>12/6OZ</v>
          </cell>
          <cell r="G3139">
            <v>0</v>
          </cell>
          <cell r="H3139" t="str">
            <v>Yes</v>
          </cell>
          <cell r="I3139" t="str">
            <v>CS</v>
          </cell>
        </row>
        <row r="3140">
          <cell r="B3140">
            <v>209257</v>
          </cell>
          <cell r="C3140" t="str">
            <v>06833/389290</v>
          </cell>
          <cell r="D3140" t="str">
            <v>PB CRACKER BITES</v>
          </cell>
          <cell r="E3140" t="str">
            <v>RITZ</v>
          </cell>
          <cell r="F3140" t="str">
            <v>60/1.75OZ</v>
          </cell>
          <cell r="G3140">
            <v>0</v>
          </cell>
          <cell r="H3140" t="str">
            <v>Yes</v>
          </cell>
          <cell r="I3140" t="str">
            <v>CS</v>
          </cell>
        </row>
        <row r="3141">
          <cell r="B3141">
            <v>209258</v>
          </cell>
          <cell r="C3141" t="str">
            <v>06834/389291</v>
          </cell>
          <cell r="D3141" t="str">
            <v>CHEESE CRACKER BITES</v>
          </cell>
          <cell r="E3141" t="str">
            <v>RITZ BITZ</v>
          </cell>
          <cell r="F3141" t="str">
            <v>60/1.75OZ</v>
          </cell>
          <cell r="G3141">
            <v>0</v>
          </cell>
          <cell r="H3141" t="str">
            <v>Yes</v>
          </cell>
          <cell r="I3141" t="str">
            <v>CS</v>
          </cell>
        </row>
        <row r="3142">
          <cell r="B3142">
            <v>209259</v>
          </cell>
          <cell r="C3142" t="str">
            <v>11191/443279</v>
          </cell>
          <cell r="D3142" t="str">
            <v>SOUR CREAM &amp; ONION CHIPS</v>
          </cell>
          <cell r="E3142" t="str">
            <v>RITZ</v>
          </cell>
          <cell r="F3142" t="str">
            <v>60/1.75OZ</v>
          </cell>
          <cell r="G3142">
            <v>0</v>
          </cell>
          <cell r="H3142" t="str">
            <v>Yes</v>
          </cell>
          <cell r="I3142" t="str">
            <v>CS</v>
          </cell>
        </row>
        <row r="3143">
          <cell r="B3143">
            <v>209260</v>
          </cell>
          <cell r="C3143" t="str">
            <v>01658/375979</v>
          </cell>
          <cell r="D3143" t="str">
            <v>CRACKERS</v>
          </cell>
          <cell r="E3143" t="str">
            <v>RITZ</v>
          </cell>
          <cell r="F3143" t="str">
            <v>300/2CT</v>
          </cell>
          <cell r="G3143">
            <v>1</v>
          </cell>
          <cell r="H3143" t="str">
            <v>Yes</v>
          </cell>
          <cell r="I3143" t="str">
            <v>CS</v>
          </cell>
        </row>
        <row r="3144">
          <cell r="B3144">
            <v>209262</v>
          </cell>
          <cell r="C3144" t="str">
            <v>00080/489328</v>
          </cell>
          <cell r="D3144" t="str">
            <v>CHIPS VEGGIE TOASTED</v>
          </cell>
          <cell r="E3144" t="str">
            <v>WHEAT THINS</v>
          </cell>
          <cell r="F3144" t="str">
            <v>60/1.75OZ</v>
          </cell>
          <cell r="G3144">
            <v>0</v>
          </cell>
          <cell r="H3144" t="str">
            <v>Yes</v>
          </cell>
          <cell r="I3144" t="str">
            <v>CS</v>
          </cell>
        </row>
        <row r="3145">
          <cell r="B3145">
            <v>209263</v>
          </cell>
          <cell r="C3145" t="str">
            <v>00798/472079</v>
          </cell>
          <cell r="D3145" t="str">
            <v>CRACKER ORIGINAL</v>
          </cell>
          <cell r="E3145" t="str">
            <v>WHEAT THINS</v>
          </cell>
          <cell r="F3145" t="str">
            <v>72/1.75OZ</v>
          </cell>
          <cell r="G3145">
            <v>0</v>
          </cell>
          <cell r="H3145" t="str">
            <v>Yes</v>
          </cell>
          <cell r="I3145" t="str">
            <v>CS</v>
          </cell>
        </row>
        <row r="3146">
          <cell r="B3146">
            <v>209265</v>
          </cell>
          <cell r="C3146" t="str">
            <v>1067/477446</v>
          </cell>
          <cell r="D3146" t="str">
            <v>BAKING SODA</v>
          </cell>
          <cell r="E3146" t="str">
            <v>RUMFORD</v>
          </cell>
          <cell r="F3146" t="str">
            <v>24/1LB</v>
          </cell>
          <cell r="G3146">
            <v>0</v>
          </cell>
          <cell r="H3146" t="str">
            <v>Yes</v>
          </cell>
          <cell r="I3146" t="str">
            <v>CS</v>
          </cell>
        </row>
        <row r="3147">
          <cell r="B3147">
            <v>209272</v>
          </cell>
          <cell r="C3147" t="str">
            <v>00055/375953</v>
          </cell>
          <cell r="D3147" t="str">
            <v>DIJON MUSTARD</v>
          </cell>
          <cell r="E3147" t="str">
            <v>GREY POUPON</v>
          </cell>
          <cell r="F3147" t="str">
            <v>6/24OZ</v>
          </cell>
          <cell r="G3147">
            <v>0</v>
          </cell>
          <cell r="H3147" t="str">
            <v>Yes</v>
          </cell>
          <cell r="I3147" t="str">
            <v>CS</v>
          </cell>
        </row>
        <row r="3148">
          <cell r="B3148">
            <v>209273</v>
          </cell>
          <cell r="C3148" t="str">
            <v>04630/543162</v>
          </cell>
          <cell r="D3148" t="str">
            <v>ORANGE EXTRACT</v>
          </cell>
          <cell r="E3148" t="str">
            <v>CF SAUER</v>
          </cell>
          <cell r="F3148" t="str">
            <v>6/16OZ</v>
          </cell>
          <cell r="G3148">
            <v>0</v>
          </cell>
          <cell r="H3148" t="str">
            <v>Yes</v>
          </cell>
          <cell r="I3148" t="str">
            <v>CS</v>
          </cell>
        </row>
        <row r="3149">
          <cell r="B3149">
            <v>209278</v>
          </cell>
          <cell r="C3149" t="str">
            <v>29469/346098</v>
          </cell>
          <cell r="D3149" t="str">
            <v>CHICKEN GRAVY MIX</v>
          </cell>
          <cell r="E3149" t="str">
            <v>KNORR</v>
          </cell>
          <cell r="F3149" t="str">
            <v>6/1LB</v>
          </cell>
          <cell r="G3149">
            <v>6</v>
          </cell>
          <cell r="H3149" t="str">
            <v>Yes</v>
          </cell>
          <cell r="I3149" t="str">
            <v>CS</v>
          </cell>
        </row>
        <row r="3150">
          <cell r="B3150">
            <v>209281</v>
          </cell>
          <cell r="C3150" t="str">
            <v>03176N/620668</v>
          </cell>
          <cell r="D3150" t="str">
            <v>REMY'S WG HONEY GRAHAM IW</v>
          </cell>
          <cell r="E3150" t="str">
            <v>SAFE+FAIR</v>
          </cell>
          <cell r="F3150" t="str">
            <v>192/1OZ</v>
          </cell>
          <cell r="G3150">
            <v>0</v>
          </cell>
          <cell r="H3150" t="str">
            <v>Yes</v>
          </cell>
          <cell r="I3150" t="str">
            <v>CS</v>
          </cell>
        </row>
        <row r="3151">
          <cell r="B3151">
            <v>209283</v>
          </cell>
          <cell r="C3151" t="str">
            <v>100205/477924</v>
          </cell>
          <cell r="D3151" t="str">
            <v>RF ORGANIC CHOC MILK</v>
          </cell>
          <cell r="E3151" t="str">
            <v>HORIZON</v>
          </cell>
          <cell r="F3151" t="str">
            <v>18/8OZ</v>
          </cell>
          <cell r="G3151">
            <v>0</v>
          </cell>
          <cell r="H3151" t="str">
            <v>Yes</v>
          </cell>
          <cell r="I3151" t="str">
            <v>CS</v>
          </cell>
        </row>
        <row r="3152">
          <cell r="B3152">
            <v>209285</v>
          </cell>
          <cell r="C3152" t="str">
            <v>05418/375676</v>
          </cell>
          <cell r="D3152" t="str">
            <v>BBQ SAUCE</v>
          </cell>
          <cell r="E3152" t="str">
            <v>KC MASTERPIECE</v>
          </cell>
          <cell r="F3152" t="str">
            <v>4/1GAL</v>
          </cell>
          <cell r="G3152">
            <v>11</v>
          </cell>
          <cell r="H3152" t="str">
            <v>Yes</v>
          </cell>
          <cell r="I3152" t="str">
            <v>CS</v>
          </cell>
        </row>
        <row r="3153">
          <cell r="B3153">
            <v>209286</v>
          </cell>
          <cell r="C3153" t="str">
            <v>2004214/397327</v>
          </cell>
          <cell r="D3153" t="str">
            <v>SALT FREE GARDEN SEASONING</v>
          </cell>
          <cell r="E3153" t="str">
            <v>DURKEE</v>
          </cell>
          <cell r="F3153" t="str">
            <v>6/19OZ</v>
          </cell>
          <cell r="G3153">
            <v>1</v>
          </cell>
          <cell r="H3153" t="str">
            <v>Yes</v>
          </cell>
          <cell r="I3153" t="str">
            <v>CS</v>
          </cell>
        </row>
        <row r="3154">
          <cell r="B3154">
            <v>209288</v>
          </cell>
          <cell r="C3154" t="str">
            <v>01816j/540230</v>
          </cell>
          <cell r="D3154" t="str">
            <v>GARLIC POWDER</v>
          </cell>
          <cell r="E3154" t="str">
            <v>CF SAUER</v>
          </cell>
          <cell r="F3154" t="str">
            <v>19OZ</v>
          </cell>
          <cell r="G3154">
            <v>0</v>
          </cell>
          <cell r="H3154" t="str">
            <v>Yes</v>
          </cell>
          <cell r="I3154" t="str">
            <v>EA</v>
          </cell>
        </row>
        <row r="3155">
          <cell r="B3155">
            <v>209291</v>
          </cell>
          <cell r="C3155" t="str">
            <v>19010/556098</v>
          </cell>
          <cell r="D3155" t="str">
            <v>CREAMY SUNFLOWER BUTTER</v>
          </cell>
          <cell r="E3155" t="str">
            <v>SUNBUTTER</v>
          </cell>
          <cell r="F3155" t="str">
            <v>6/5LB</v>
          </cell>
          <cell r="G3155">
            <v>0</v>
          </cell>
          <cell r="H3155" t="str">
            <v>Yes</v>
          </cell>
          <cell r="I3155" t="str">
            <v>CS</v>
          </cell>
        </row>
        <row r="3156">
          <cell r="B3156">
            <v>209293</v>
          </cell>
          <cell r="C3156" t="str">
            <v>5553/493477</v>
          </cell>
          <cell r="D3156" t="str">
            <v>HOT CHOCOLATE TABS</v>
          </cell>
          <cell r="E3156" t="str">
            <v>ABUELITA</v>
          </cell>
          <cell r="F3156" t="str">
            <v>12/19OZ</v>
          </cell>
          <cell r="G3156">
            <v>0</v>
          </cell>
          <cell r="H3156" t="str">
            <v>No</v>
          </cell>
          <cell r="I3156" t="str">
            <v>CS</v>
          </cell>
        </row>
        <row r="3157">
          <cell r="B3157">
            <v>209294</v>
          </cell>
          <cell r="C3157" t="str">
            <v>2053/376333</v>
          </cell>
          <cell r="D3157" t="str">
            <v>ORIGINAL</v>
          </cell>
          <cell r="E3157" t="str">
            <v>CORNNUTS</v>
          </cell>
          <cell r="F3157" t="str">
            <v>144CT</v>
          </cell>
          <cell r="G3157">
            <v>0</v>
          </cell>
          <cell r="H3157" t="str">
            <v>Yes</v>
          </cell>
          <cell r="I3157" t="str">
            <v>CS</v>
          </cell>
        </row>
        <row r="3158">
          <cell r="B3158">
            <v>209295</v>
          </cell>
          <cell r="C3158" t="str">
            <v>00043/460589</v>
          </cell>
          <cell r="D3158" t="str">
            <v>MINI COOKIES</v>
          </cell>
          <cell r="E3158" t="str">
            <v>CHIPS AHOY</v>
          </cell>
          <cell r="F3158" t="str">
            <v>36/3OZ</v>
          </cell>
          <cell r="G3158">
            <v>0</v>
          </cell>
          <cell r="H3158" t="str">
            <v>Yes</v>
          </cell>
          <cell r="I3158" t="str">
            <v>CS</v>
          </cell>
        </row>
        <row r="3159">
          <cell r="B3159">
            <v>209296</v>
          </cell>
          <cell r="C3159" t="str">
            <v>00072/484457</v>
          </cell>
          <cell r="D3159" t="str">
            <v>COOKIE BITES</v>
          </cell>
          <cell r="E3159" t="str">
            <v>NUTTER BUTTER</v>
          </cell>
          <cell r="F3159" t="str">
            <v>36/3OZ</v>
          </cell>
          <cell r="G3159">
            <v>0</v>
          </cell>
          <cell r="H3159" t="str">
            <v>Yes</v>
          </cell>
          <cell r="I3159" t="str">
            <v>CS</v>
          </cell>
        </row>
        <row r="3160">
          <cell r="B3160">
            <v>209297</v>
          </cell>
          <cell r="C3160" t="str">
            <v>00071/484456</v>
          </cell>
          <cell r="D3160" t="str">
            <v>CHEESE BITES</v>
          </cell>
          <cell r="E3160" t="str">
            <v>RITZ BITZ</v>
          </cell>
          <cell r="F3160" t="str">
            <v>36/3OZ</v>
          </cell>
          <cell r="G3160">
            <v>0</v>
          </cell>
          <cell r="H3160" t="str">
            <v>Yes</v>
          </cell>
          <cell r="I3160" t="str">
            <v>CS</v>
          </cell>
        </row>
        <row r="3161">
          <cell r="B3161">
            <v>209298</v>
          </cell>
          <cell r="C3161" t="str">
            <v>03745/376342</v>
          </cell>
          <cell r="D3161" t="str">
            <v>PEANUT BUTTER COOKIES</v>
          </cell>
          <cell r="E3161" t="str">
            <v>NUTTER BUTTER</v>
          </cell>
          <cell r="F3161" t="str">
            <v>48/1.9OZ</v>
          </cell>
          <cell r="G3161">
            <v>0</v>
          </cell>
          <cell r="H3161" t="str">
            <v>Yes</v>
          </cell>
          <cell r="I3161" t="str">
            <v>CS</v>
          </cell>
        </row>
        <row r="3162">
          <cell r="B3162">
            <v>209299</v>
          </cell>
          <cell r="C3162" t="str">
            <v>01548/376283</v>
          </cell>
          <cell r="D3162" t="str">
            <v>MINI CHOCOLATE CHIP COOKIES</v>
          </cell>
          <cell r="E3162" t="str">
            <v>CHIPS AHOY</v>
          </cell>
          <cell r="F3162" t="str">
            <v>60/2OZ</v>
          </cell>
          <cell r="G3162">
            <v>1</v>
          </cell>
          <cell r="H3162" t="str">
            <v>Yes</v>
          </cell>
          <cell r="I3162" t="str">
            <v>CS</v>
          </cell>
        </row>
        <row r="3163">
          <cell r="B3163">
            <v>209301</v>
          </cell>
          <cell r="C3163" t="str">
            <v>01579/376284</v>
          </cell>
          <cell r="D3163" t="str">
            <v>FIG NEWTON COOKIES</v>
          </cell>
          <cell r="E3163" t="str">
            <v>NABISCO</v>
          </cell>
          <cell r="F3163" t="str">
            <v>120/2OZ</v>
          </cell>
          <cell r="G3163">
            <v>0</v>
          </cell>
          <cell r="H3163" t="str">
            <v>Yes</v>
          </cell>
          <cell r="I3163" t="str">
            <v>CS</v>
          </cell>
        </row>
        <row r="3164">
          <cell r="B3164">
            <v>209302</v>
          </cell>
          <cell r="C3164" t="str">
            <v>01590/449011</v>
          </cell>
          <cell r="D3164" t="str">
            <v>MINI COOKIES</v>
          </cell>
          <cell r="E3164" t="str">
            <v>OREO</v>
          </cell>
          <cell r="F3164" t="str">
            <v>60/1.5OZ</v>
          </cell>
          <cell r="G3164">
            <v>1</v>
          </cell>
          <cell r="H3164" t="str">
            <v>Yes</v>
          </cell>
          <cell r="I3164" t="str">
            <v>CS</v>
          </cell>
        </row>
        <row r="3165">
          <cell r="B3165">
            <v>209303</v>
          </cell>
          <cell r="C3165" t="str">
            <v>340872/52285</v>
          </cell>
          <cell r="D3165" t="str">
            <v>COUNTRY SAUSAGE GRAVY</v>
          </cell>
          <cell r="E3165" t="str">
            <v>NESTLE PROFESSIONAL</v>
          </cell>
          <cell r="F3165" t="str">
            <v>6/#10</v>
          </cell>
          <cell r="G3165">
            <v>0</v>
          </cell>
          <cell r="H3165" t="str">
            <v>Yes</v>
          </cell>
          <cell r="I3165" t="str">
            <v>CS</v>
          </cell>
        </row>
        <row r="3166">
          <cell r="B3166">
            <v>209305</v>
          </cell>
          <cell r="C3166" t="str">
            <v>783045/487341</v>
          </cell>
          <cell r="D3166" t="str">
            <v>SWEET CHILI SAUCE</v>
          </cell>
          <cell r="E3166" t="str">
            <v>MINOR'S</v>
          </cell>
          <cell r="F3166" t="str">
            <v>4/.5GAL</v>
          </cell>
          <cell r="G3166">
            <v>0</v>
          </cell>
          <cell r="H3166" t="str">
            <v>Yes</v>
          </cell>
          <cell r="I3166" t="str">
            <v>CS</v>
          </cell>
        </row>
        <row r="3167">
          <cell r="B3167">
            <v>209308</v>
          </cell>
          <cell r="C3167" t="str">
            <v>378633/01101</v>
          </cell>
          <cell r="D3167" t="str">
            <v>RICE CONVERTED</v>
          </cell>
          <cell r="E3167" t="str">
            <v>UNCLE BENS</v>
          </cell>
          <cell r="F3167" t="str">
            <v>25LB</v>
          </cell>
          <cell r="G3167">
            <v>0</v>
          </cell>
          <cell r="H3167" t="str">
            <v>Yes</v>
          </cell>
          <cell r="I3167" t="str">
            <v>BG</v>
          </cell>
        </row>
        <row r="3168">
          <cell r="B3168">
            <v>209310</v>
          </cell>
          <cell r="C3168" t="str">
            <v>393908/932335</v>
          </cell>
          <cell r="D3168" t="str">
            <v>LEMON HERB SEASONING</v>
          </cell>
          <cell r="E3168" t="str">
            <v>MCCORMICK CULINARY</v>
          </cell>
          <cell r="F3168" t="str">
            <v>6/24OZ</v>
          </cell>
          <cell r="G3168">
            <v>0</v>
          </cell>
          <cell r="H3168" t="str">
            <v>Yes</v>
          </cell>
          <cell r="I3168" t="str">
            <v>CS</v>
          </cell>
        </row>
        <row r="3169">
          <cell r="B3169">
            <v>209311</v>
          </cell>
          <cell r="C3169" t="str">
            <v>501682/900223214</v>
          </cell>
          <cell r="D3169" t="str">
            <v>ROTISSERIE CHICKEN SEASONING</v>
          </cell>
          <cell r="E3169" t="str">
            <v>MCCORMICK CULINARY</v>
          </cell>
          <cell r="F3169" t="str">
            <v>6/24OZ</v>
          </cell>
          <cell r="G3169">
            <v>0</v>
          </cell>
          <cell r="H3169" t="str">
            <v>Yes</v>
          </cell>
          <cell r="I3169" t="str">
            <v>CS</v>
          </cell>
        </row>
        <row r="3170">
          <cell r="B3170">
            <v>209312</v>
          </cell>
          <cell r="C3170" t="str">
            <v>285533/2150080606</v>
          </cell>
          <cell r="D3170" t="str">
            <v>SALT-FREE SEASONING</v>
          </cell>
          <cell r="E3170" t="str">
            <v>LAWRYS</v>
          </cell>
          <cell r="F3170" t="str">
            <v>20OZ</v>
          </cell>
          <cell r="G3170">
            <v>8</v>
          </cell>
          <cell r="H3170" t="str">
            <v>Yes</v>
          </cell>
          <cell r="I3170" t="str">
            <v>EA</v>
          </cell>
        </row>
        <row r="3171">
          <cell r="B3171">
            <v>209313</v>
          </cell>
          <cell r="C3171" t="str">
            <v>382807/80623</v>
          </cell>
          <cell r="D3171" t="str">
            <v>SEASONED SALT</v>
          </cell>
          <cell r="E3171" t="str">
            <v>LAWRYS</v>
          </cell>
          <cell r="F3171" t="str">
            <v>2/5LB</v>
          </cell>
          <cell r="G3171">
            <v>0</v>
          </cell>
          <cell r="H3171" t="str">
            <v>Yes</v>
          </cell>
          <cell r="I3171" t="str">
            <v>CS</v>
          </cell>
        </row>
        <row r="3172">
          <cell r="B3172">
            <v>209314</v>
          </cell>
          <cell r="C3172" t="str">
            <v>284545/80740</v>
          </cell>
          <cell r="D3172" t="str">
            <v>TACO SEASONING</v>
          </cell>
          <cell r="E3172" t="str">
            <v>LAWRYS</v>
          </cell>
          <cell r="F3172" t="str">
            <v>2/4.5LB</v>
          </cell>
          <cell r="G3172">
            <v>0</v>
          </cell>
          <cell r="H3172" t="str">
            <v>Yes</v>
          </cell>
          <cell r="I3172" t="str">
            <v>CS</v>
          </cell>
        </row>
        <row r="3173">
          <cell r="B3173">
            <v>209315</v>
          </cell>
          <cell r="C3173" t="str">
            <v>284538/80105</v>
          </cell>
          <cell r="D3173" t="str">
            <v>TACO SEASONING MIX</v>
          </cell>
          <cell r="E3173" t="str">
            <v>LAWRYS</v>
          </cell>
          <cell r="F3173" t="str">
            <v>1/25LB</v>
          </cell>
          <cell r="G3173">
            <v>0</v>
          </cell>
          <cell r="H3173" t="str">
            <v>Yes</v>
          </cell>
          <cell r="I3173" t="str">
            <v>CS</v>
          </cell>
        </row>
        <row r="3174">
          <cell r="B3174">
            <v>209316</v>
          </cell>
          <cell r="C3174" t="str">
            <v>488016/43169</v>
          </cell>
          <cell r="D3174" t="str">
            <v>TRI-COLOR TORTILLA STRIPS</v>
          </cell>
          <cell r="E3174" t="str">
            <v>SUGAR FOODS</v>
          </cell>
          <cell r="F3174" t="str">
            <v>100/0.5OZ</v>
          </cell>
          <cell r="G3174">
            <v>10</v>
          </cell>
          <cell r="H3174" t="str">
            <v>Yes</v>
          </cell>
          <cell r="I3174" t="str">
            <v>CS</v>
          </cell>
        </row>
        <row r="3175">
          <cell r="B3175">
            <v>209317</v>
          </cell>
          <cell r="C3175" t="str">
            <v>FCBB-1</v>
          </cell>
          <cell r="D3175" t="str">
            <v>4.75X5.25 PRINTED COOKIE BAGS</v>
          </cell>
          <cell r="E3175" t="str">
            <v>FAT CAT BAKERY</v>
          </cell>
          <cell r="F3175" t="str">
            <v>2000CT</v>
          </cell>
          <cell r="G3175">
            <v>49</v>
          </cell>
          <cell r="H3175" t="str">
            <v>Yes</v>
          </cell>
          <cell r="I3175" t="str">
            <v>CS</v>
          </cell>
        </row>
        <row r="3176">
          <cell r="B3176">
            <v>209319</v>
          </cell>
          <cell r="C3176">
            <v>23193</v>
          </cell>
          <cell r="D3176" t="str">
            <v>WG BAKED SCOOPS BULK</v>
          </cell>
          <cell r="E3176" t="str">
            <v>TOSTITOS</v>
          </cell>
          <cell r="F3176" t="str">
            <v>3/16OZ</v>
          </cell>
          <cell r="G3176">
            <v>100</v>
          </cell>
          <cell r="H3176" t="str">
            <v>Yes</v>
          </cell>
          <cell r="I3176" t="str">
            <v>CS</v>
          </cell>
        </row>
        <row r="3177">
          <cell r="B3177">
            <v>209320</v>
          </cell>
          <cell r="C3177">
            <v>44386</v>
          </cell>
          <cell r="D3177" t="str">
            <v>HOT N SPICY PORK RINDS</v>
          </cell>
          <cell r="E3177" t="str">
            <v>BAKEN-ETS</v>
          </cell>
          <cell r="F3177" t="str">
            <v>64/1.125OZ</v>
          </cell>
          <cell r="G3177">
            <v>0</v>
          </cell>
          <cell r="H3177" t="str">
            <v>Yes</v>
          </cell>
          <cell r="I3177" t="str">
            <v>CS</v>
          </cell>
        </row>
        <row r="3178">
          <cell r="B3178">
            <v>209321</v>
          </cell>
          <cell r="C3178">
            <v>44367</v>
          </cell>
          <cell r="D3178" t="str">
            <v>JALAPENO CHEETOS</v>
          </cell>
          <cell r="E3178" t="str">
            <v>CHEETOS</v>
          </cell>
          <cell r="F3178" t="str">
            <v>64/2OZ</v>
          </cell>
          <cell r="G3178">
            <v>0</v>
          </cell>
          <cell r="H3178" t="str">
            <v>Yes</v>
          </cell>
          <cell r="I3178" t="str">
            <v>CS</v>
          </cell>
        </row>
        <row r="3179">
          <cell r="B3179">
            <v>209323</v>
          </cell>
          <cell r="C3179">
            <v>44354</v>
          </cell>
          <cell r="D3179" t="str">
            <v>CHILI CHEESE</v>
          </cell>
          <cell r="E3179" t="str">
            <v>FRITO</v>
          </cell>
          <cell r="F3179" t="str">
            <v>64/2OZ</v>
          </cell>
          <cell r="G3179">
            <v>0</v>
          </cell>
          <cell r="H3179" t="str">
            <v>Yes</v>
          </cell>
          <cell r="I3179" t="str">
            <v>CS</v>
          </cell>
        </row>
        <row r="3180">
          <cell r="B3180">
            <v>209324</v>
          </cell>
          <cell r="C3180">
            <v>44353</v>
          </cell>
          <cell r="D3180" t="str">
            <v>HONEY BBQ TWISTS</v>
          </cell>
          <cell r="E3180" t="str">
            <v>FRITO</v>
          </cell>
          <cell r="F3180" t="str">
            <v>64/2OZ</v>
          </cell>
          <cell r="G3180">
            <v>0</v>
          </cell>
          <cell r="H3180" t="str">
            <v>Yes</v>
          </cell>
          <cell r="I3180" t="str">
            <v>CS</v>
          </cell>
        </row>
        <row r="3181">
          <cell r="B3181">
            <v>209325</v>
          </cell>
          <cell r="C3181">
            <v>52545</v>
          </cell>
          <cell r="D3181" t="str">
            <v>TURBO FLAMAS</v>
          </cell>
          <cell r="E3181" t="str">
            <v>FRITO</v>
          </cell>
          <cell r="F3181" t="str">
            <v>64/2OZ</v>
          </cell>
          <cell r="G3181">
            <v>0</v>
          </cell>
          <cell r="H3181" t="str">
            <v>Yes</v>
          </cell>
          <cell r="I3181" t="str">
            <v>CS</v>
          </cell>
        </row>
        <row r="3182">
          <cell r="B3182">
            <v>209326</v>
          </cell>
          <cell r="C3182">
            <v>49010</v>
          </cell>
          <cell r="D3182" t="str">
            <v>FLAMIN HOT FUNYUNS</v>
          </cell>
          <cell r="E3182" t="str">
            <v>FUNYUNS</v>
          </cell>
          <cell r="F3182" t="str">
            <v>64/1.25OZ</v>
          </cell>
          <cell r="G3182">
            <v>1</v>
          </cell>
          <cell r="H3182" t="str">
            <v>Yes</v>
          </cell>
          <cell r="I3182" t="str">
            <v>CS</v>
          </cell>
        </row>
        <row r="3183">
          <cell r="B3183">
            <v>209327</v>
          </cell>
          <cell r="C3183">
            <v>39644</v>
          </cell>
          <cell r="D3183" t="str">
            <v>HAWAIIAN ONION</v>
          </cell>
          <cell r="E3183" t="str">
            <v>HAWAIIAN</v>
          </cell>
          <cell r="F3183" t="str">
            <v>64/1.25OZ</v>
          </cell>
          <cell r="G3183">
            <v>0</v>
          </cell>
          <cell r="H3183" t="str">
            <v>Yes</v>
          </cell>
          <cell r="I3183" t="str">
            <v>CS</v>
          </cell>
        </row>
        <row r="3184">
          <cell r="B3184">
            <v>209328</v>
          </cell>
          <cell r="C3184">
            <v>44394</v>
          </cell>
          <cell r="D3184" t="str">
            <v>HOT FRIES</v>
          </cell>
          <cell r="E3184" t="str">
            <v>FRITO LAY</v>
          </cell>
          <cell r="F3184" t="str">
            <v>64/1.75OZ</v>
          </cell>
          <cell r="G3184">
            <v>3</v>
          </cell>
          <cell r="H3184" t="str">
            <v>Yes</v>
          </cell>
          <cell r="I3184" t="str">
            <v>CS</v>
          </cell>
        </row>
        <row r="3185">
          <cell r="B3185">
            <v>209329</v>
          </cell>
          <cell r="C3185">
            <v>44369</v>
          </cell>
          <cell r="D3185" t="str">
            <v>HOT LIMON CHEETOS</v>
          </cell>
          <cell r="E3185" t="str">
            <v>CHEETOS</v>
          </cell>
          <cell r="F3185" t="str">
            <v>64/2OZ</v>
          </cell>
          <cell r="G3185">
            <v>4</v>
          </cell>
          <cell r="H3185" t="str">
            <v>Yes</v>
          </cell>
          <cell r="I3185" t="str">
            <v>CS</v>
          </cell>
        </row>
        <row r="3186">
          <cell r="B3186">
            <v>209330</v>
          </cell>
          <cell r="C3186">
            <v>44429</v>
          </cell>
          <cell r="D3186" t="str">
            <v>KETTLE JALAPENO</v>
          </cell>
          <cell r="E3186" t="str">
            <v>KETTLE</v>
          </cell>
          <cell r="F3186" t="str">
            <v>64/1.375OZ</v>
          </cell>
          <cell r="G3186">
            <v>0</v>
          </cell>
          <cell r="H3186" t="str">
            <v>Yes</v>
          </cell>
          <cell r="I3186" t="str">
            <v>CS</v>
          </cell>
        </row>
        <row r="3187">
          <cell r="B3187">
            <v>209331</v>
          </cell>
          <cell r="C3187">
            <v>25111</v>
          </cell>
          <cell r="D3187" t="str">
            <v>KETTLE JALAPENO</v>
          </cell>
          <cell r="E3187" t="str">
            <v>LAYS</v>
          </cell>
          <cell r="F3187" t="str">
            <v>64/1.375OZ</v>
          </cell>
          <cell r="G3187">
            <v>10</v>
          </cell>
          <cell r="H3187" t="str">
            <v>Yes</v>
          </cell>
          <cell r="I3187" t="str">
            <v>CS</v>
          </cell>
        </row>
        <row r="3188">
          <cell r="B3188">
            <v>209332</v>
          </cell>
          <cell r="C3188">
            <v>25115</v>
          </cell>
          <cell r="D3188" t="str">
            <v>KETTLE CLASSIC</v>
          </cell>
          <cell r="E3188" t="str">
            <v>LAYS</v>
          </cell>
          <cell r="F3188" t="str">
            <v>64/1.375OZ</v>
          </cell>
          <cell r="G3188">
            <v>4</v>
          </cell>
          <cell r="H3188" t="str">
            <v>Yes</v>
          </cell>
          <cell r="I3188" t="str">
            <v>CS</v>
          </cell>
        </row>
        <row r="3189">
          <cell r="B3189">
            <v>209333</v>
          </cell>
          <cell r="C3189">
            <v>25113</v>
          </cell>
          <cell r="D3189" t="str">
            <v>KETTLE SALT &amp; VINEGAR</v>
          </cell>
          <cell r="E3189" t="str">
            <v>LAYS</v>
          </cell>
          <cell r="F3189" t="str">
            <v>64/1.375OZ</v>
          </cell>
          <cell r="G3189">
            <v>5</v>
          </cell>
          <cell r="H3189" t="str">
            <v>Yes</v>
          </cell>
          <cell r="I3189" t="str">
            <v>CS</v>
          </cell>
        </row>
        <row r="3190">
          <cell r="B3190">
            <v>209334</v>
          </cell>
          <cell r="C3190">
            <v>57254</v>
          </cell>
          <cell r="D3190" t="str">
            <v>LIMON</v>
          </cell>
          <cell r="E3190" t="str">
            <v>LAYS</v>
          </cell>
          <cell r="F3190" t="str">
            <v>64/1.5OZ</v>
          </cell>
          <cell r="G3190">
            <v>1</v>
          </cell>
          <cell r="H3190" t="str">
            <v>Yes</v>
          </cell>
          <cell r="I3190" t="str">
            <v>CS</v>
          </cell>
        </row>
        <row r="3191">
          <cell r="B3191">
            <v>209335</v>
          </cell>
          <cell r="C3191">
            <v>44360</v>
          </cell>
          <cell r="D3191" t="str">
            <v>SALT &amp; VINEGAR</v>
          </cell>
          <cell r="E3191" t="str">
            <v>LAYS</v>
          </cell>
          <cell r="F3191" t="str">
            <v>64/1.5OZ</v>
          </cell>
          <cell r="G3191">
            <v>1</v>
          </cell>
          <cell r="H3191" t="str">
            <v>Yes</v>
          </cell>
          <cell r="I3191" t="str">
            <v>CS</v>
          </cell>
        </row>
        <row r="3192">
          <cell r="B3192">
            <v>209336</v>
          </cell>
          <cell r="C3192">
            <v>44441</v>
          </cell>
          <cell r="D3192" t="str">
            <v>KETTLE JALAPENO</v>
          </cell>
          <cell r="E3192" t="str">
            <v>MISS VICKIES</v>
          </cell>
          <cell r="F3192" t="str">
            <v>64/1.375OZ</v>
          </cell>
          <cell r="G3192">
            <v>1</v>
          </cell>
          <cell r="H3192" t="str">
            <v>Yes</v>
          </cell>
          <cell r="I3192" t="str">
            <v>CS</v>
          </cell>
        </row>
        <row r="3193">
          <cell r="B3193">
            <v>209337</v>
          </cell>
          <cell r="C3193">
            <v>44363</v>
          </cell>
          <cell r="D3193" t="str">
            <v>ORIGINAL RUFFLES</v>
          </cell>
          <cell r="E3193" t="str">
            <v>RUFFLES</v>
          </cell>
          <cell r="F3193" t="str">
            <v>64/1.5OZ</v>
          </cell>
          <cell r="G3193">
            <v>0</v>
          </cell>
          <cell r="H3193" t="str">
            <v>Yes</v>
          </cell>
          <cell r="I3193" t="str">
            <v>CS</v>
          </cell>
        </row>
        <row r="3194">
          <cell r="B3194">
            <v>209338</v>
          </cell>
          <cell r="C3194">
            <v>27176</v>
          </cell>
          <cell r="D3194" t="str">
            <v>QUESO</v>
          </cell>
          <cell r="E3194" t="str">
            <v>RUFFLES</v>
          </cell>
          <cell r="F3194" t="str">
            <v>64/1.5OZ</v>
          </cell>
          <cell r="G3194">
            <v>0</v>
          </cell>
          <cell r="H3194" t="str">
            <v>Yes</v>
          </cell>
          <cell r="I3194" t="str">
            <v>CS</v>
          </cell>
        </row>
        <row r="3195">
          <cell r="B3195">
            <v>209339</v>
          </cell>
          <cell r="C3195">
            <v>32419</v>
          </cell>
          <cell r="D3195" t="str">
            <v>CRUNCHY</v>
          </cell>
          <cell r="E3195" t="str">
            <v>CHEETOS</v>
          </cell>
          <cell r="F3195" t="str">
            <v>104/1OZ</v>
          </cell>
          <cell r="G3195">
            <v>0</v>
          </cell>
          <cell r="H3195" t="str">
            <v>Yes</v>
          </cell>
          <cell r="I3195" t="str">
            <v>CS</v>
          </cell>
        </row>
        <row r="3196">
          <cell r="B3196">
            <v>209340</v>
          </cell>
          <cell r="C3196">
            <v>11094</v>
          </cell>
          <cell r="D3196" t="str">
            <v>JUMBO PUFFS</v>
          </cell>
          <cell r="E3196" t="str">
            <v>CHEETOS</v>
          </cell>
          <cell r="F3196" t="str">
            <v>104/0.87OZ</v>
          </cell>
          <cell r="G3196">
            <v>0</v>
          </cell>
          <cell r="H3196" t="str">
            <v>Yes</v>
          </cell>
          <cell r="I3196" t="str">
            <v>CS</v>
          </cell>
        </row>
        <row r="3197">
          <cell r="B3197">
            <v>209342</v>
          </cell>
          <cell r="C3197">
            <v>11137</v>
          </cell>
          <cell r="D3197" t="str">
            <v>COOL RANCH</v>
          </cell>
          <cell r="E3197" t="str">
            <v>DORITOS</v>
          </cell>
          <cell r="F3197" t="str">
            <v>104/1OZ</v>
          </cell>
          <cell r="G3197">
            <v>0</v>
          </cell>
          <cell r="H3197" t="str">
            <v>Yes</v>
          </cell>
          <cell r="I3197" t="str">
            <v>CS</v>
          </cell>
        </row>
        <row r="3198">
          <cell r="B3198">
            <v>209343</v>
          </cell>
          <cell r="C3198">
            <v>11142</v>
          </cell>
          <cell r="D3198" t="str">
            <v>NACHO</v>
          </cell>
          <cell r="E3198" t="str">
            <v>DORITOS</v>
          </cell>
          <cell r="F3198" t="str">
            <v>104/1OZ</v>
          </cell>
          <cell r="G3198">
            <v>0</v>
          </cell>
          <cell r="H3198" t="str">
            <v>Yes</v>
          </cell>
          <cell r="I3198" t="str">
            <v>CS</v>
          </cell>
        </row>
        <row r="3199">
          <cell r="B3199">
            <v>209345</v>
          </cell>
          <cell r="C3199">
            <v>32405</v>
          </cell>
          <cell r="D3199" t="str">
            <v>CORN CHIPS</v>
          </cell>
          <cell r="E3199" t="str">
            <v>FRITO</v>
          </cell>
          <cell r="F3199" t="str">
            <v>104/1OZ</v>
          </cell>
          <cell r="G3199">
            <v>1</v>
          </cell>
          <cell r="H3199" t="str">
            <v>Yes</v>
          </cell>
          <cell r="I3199" t="str">
            <v>CS</v>
          </cell>
        </row>
        <row r="3200">
          <cell r="B3200">
            <v>209347</v>
          </cell>
          <cell r="C3200">
            <v>11044</v>
          </cell>
          <cell r="D3200" t="str">
            <v>KC BBQ</v>
          </cell>
          <cell r="E3200" t="str">
            <v>LAYS</v>
          </cell>
          <cell r="F3200" t="str">
            <v>104/1OZ</v>
          </cell>
          <cell r="G3200">
            <v>0</v>
          </cell>
          <cell r="H3200" t="str">
            <v>Yes</v>
          </cell>
          <cell r="I3200" t="str">
            <v>CS</v>
          </cell>
        </row>
        <row r="3201">
          <cell r="B3201">
            <v>209348</v>
          </cell>
          <cell r="C3201">
            <v>11054</v>
          </cell>
          <cell r="D3201" t="str">
            <v>SOUR CREAM AND ONION</v>
          </cell>
          <cell r="E3201" t="str">
            <v>LAYS</v>
          </cell>
          <cell r="F3201" t="str">
            <v>104/1OZ</v>
          </cell>
          <cell r="G3201">
            <v>0</v>
          </cell>
          <cell r="H3201" t="str">
            <v>Yes</v>
          </cell>
          <cell r="I3201" t="str">
            <v>CS</v>
          </cell>
        </row>
        <row r="3202">
          <cell r="B3202">
            <v>209350</v>
          </cell>
          <cell r="C3202">
            <v>14672</v>
          </cell>
          <cell r="D3202" t="str">
            <v>CRUNCHY</v>
          </cell>
          <cell r="E3202" t="str">
            <v>CHEETOS</v>
          </cell>
          <cell r="F3202" t="str">
            <v>28/3.25OZ</v>
          </cell>
          <cell r="G3202">
            <v>0</v>
          </cell>
          <cell r="H3202" t="str">
            <v>Yes</v>
          </cell>
          <cell r="I3202" t="str">
            <v>CS</v>
          </cell>
        </row>
        <row r="3203">
          <cell r="B3203">
            <v>209351</v>
          </cell>
          <cell r="C3203">
            <v>14360</v>
          </cell>
          <cell r="D3203" t="str">
            <v>FLAMIN HOT</v>
          </cell>
          <cell r="E3203" t="str">
            <v>CHEETOS</v>
          </cell>
          <cell r="F3203" t="str">
            <v>28/3.25OZ</v>
          </cell>
          <cell r="G3203">
            <v>0</v>
          </cell>
          <cell r="H3203" t="str">
            <v>Yes</v>
          </cell>
          <cell r="I3203" t="str">
            <v>CS</v>
          </cell>
        </row>
        <row r="3204">
          <cell r="B3204">
            <v>209352</v>
          </cell>
          <cell r="C3204">
            <v>62598</v>
          </cell>
          <cell r="D3204" t="str">
            <v>LIMON FLAMIN HOT</v>
          </cell>
          <cell r="E3204" t="str">
            <v>CHEETOS</v>
          </cell>
          <cell r="F3204" t="str">
            <v>28/3.125OZ</v>
          </cell>
          <cell r="G3204">
            <v>0</v>
          </cell>
          <cell r="H3204" t="str">
            <v>Yes</v>
          </cell>
          <cell r="I3204" t="str">
            <v>CS</v>
          </cell>
        </row>
        <row r="3205">
          <cell r="B3205">
            <v>209353</v>
          </cell>
          <cell r="C3205">
            <v>62595</v>
          </cell>
          <cell r="D3205" t="str">
            <v>FLAMIN HOT PUFFS</v>
          </cell>
          <cell r="E3205" t="str">
            <v>CHEETOS</v>
          </cell>
          <cell r="F3205" t="str">
            <v>21/2.5OZ</v>
          </cell>
          <cell r="G3205">
            <v>0</v>
          </cell>
          <cell r="H3205" t="str">
            <v>Yes</v>
          </cell>
          <cell r="I3205" t="str">
            <v>CS</v>
          </cell>
        </row>
        <row r="3206">
          <cell r="B3206">
            <v>209354</v>
          </cell>
          <cell r="C3206">
            <v>62597</v>
          </cell>
          <cell r="D3206" t="str">
            <v>XTRA FLAMIN HOT</v>
          </cell>
          <cell r="E3206" t="str">
            <v>CHEETOS</v>
          </cell>
          <cell r="F3206" t="str">
            <v>28/3.125OZ</v>
          </cell>
          <cell r="G3206">
            <v>0</v>
          </cell>
          <cell r="H3206" t="str">
            <v>Yes</v>
          </cell>
          <cell r="I3206" t="str">
            <v>CS</v>
          </cell>
        </row>
        <row r="3207">
          <cell r="B3207">
            <v>209355</v>
          </cell>
          <cell r="C3207">
            <v>62736</v>
          </cell>
          <cell r="D3207" t="str">
            <v>COOL RANCH</v>
          </cell>
          <cell r="E3207" t="str">
            <v>DORITOS</v>
          </cell>
          <cell r="F3207" t="str">
            <v>24/2.875OZ</v>
          </cell>
          <cell r="G3207">
            <v>0</v>
          </cell>
          <cell r="H3207" t="str">
            <v>Yes</v>
          </cell>
          <cell r="I3207" t="str">
            <v>CS</v>
          </cell>
        </row>
        <row r="3208">
          <cell r="B3208">
            <v>209356</v>
          </cell>
          <cell r="C3208">
            <v>62737</v>
          </cell>
          <cell r="D3208" t="str">
            <v>NACHO</v>
          </cell>
          <cell r="E3208" t="str">
            <v>DORITOS</v>
          </cell>
          <cell r="F3208" t="str">
            <v>24/2.875OZ</v>
          </cell>
          <cell r="G3208">
            <v>0</v>
          </cell>
          <cell r="H3208" t="str">
            <v>Yes</v>
          </cell>
          <cell r="I3208" t="str">
            <v>CS</v>
          </cell>
        </row>
        <row r="3209">
          <cell r="B3209">
            <v>209357</v>
          </cell>
          <cell r="C3209">
            <v>62604</v>
          </cell>
          <cell r="D3209" t="str">
            <v>SABRITONES</v>
          </cell>
          <cell r="E3209" t="str">
            <v>DORITOS</v>
          </cell>
          <cell r="F3209" t="str">
            <v>15/2.375OZ</v>
          </cell>
          <cell r="G3209">
            <v>0</v>
          </cell>
          <cell r="H3209" t="str">
            <v>Yes</v>
          </cell>
          <cell r="I3209" t="str">
            <v>CS</v>
          </cell>
        </row>
        <row r="3210">
          <cell r="B3210">
            <v>209358</v>
          </cell>
          <cell r="C3210">
            <v>62599</v>
          </cell>
          <cell r="D3210" t="str">
            <v>SALSA VERDE</v>
          </cell>
          <cell r="E3210" t="str">
            <v>DORITOS</v>
          </cell>
          <cell r="F3210" t="str">
            <v>24/2.75OZ</v>
          </cell>
          <cell r="G3210">
            <v>0</v>
          </cell>
          <cell r="H3210" t="str">
            <v>Yes</v>
          </cell>
          <cell r="I3210" t="str">
            <v>CS</v>
          </cell>
        </row>
        <row r="3211">
          <cell r="B3211">
            <v>209359</v>
          </cell>
          <cell r="C3211">
            <v>62600</v>
          </cell>
          <cell r="D3211" t="str">
            <v>TAPATIO</v>
          </cell>
          <cell r="E3211" t="str">
            <v>DORITOS</v>
          </cell>
          <cell r="F3211" t="str">
            <v>24/2.75OZ</v>
          </cell>
          <cell r="G3211">
            <v>1</v>
          </cell>
          <cell r="H3211" t="str">
            <v>Yes</v>
          </cell>
          <cell r="I3211" t="str">
            <v>CS</v>
          </cell>
        </row>
        <row r="3212">
          <cell r="B3212">
            <v>209360</v>
          </cell>
          <cell r="C3212">
            <v>62602</v>
          </cell>
          <cell r="D3212" t="str">
            <v>TURBO FLAMAS</v>
          </cell>
          <cell r="E3212" t="str">
            <v>DORITOS</v>
          </cell>
          <cell r="F3212" t="str">
            <v>24/2.75OZ</v>
          </cell>
          <cell r="G3212">
            <v>0</v>
          </cell>
          <cell r="H3212" t="str">
            <v>Yes</v>
          </cell>
          <cell r="I3212" t="str">
            <v>CS</v>
          </cell>
        </row>
        <row r="3213">
          <cell r="B3213">
            <v>209361</v>
          </cell>
          <cell r="C3213">
            <v>62591</v>
          </cell>
          <cell r="D3213" t="str">
            <v>FLAMIN HOT</v>
          </cell>
          <cell r="E3213" t="str">
            <v>FRITOS</v>
          </cell>
          <cell r="F3213" t="str">
            <v>28/3.75OZ</v>
          </cell>
          <cell r="G3213">
            <v>0</v>
          </cell>
          <cell r="H3213" t="str">
            <v>Yes</v>
          </cell>
          <cell r="I3213" t="str">
            <v>CS</v>
          </cell>
        </row>
        <row r="3214">
          <cell r="B3214">
            <v>209362</v>
          </cell>
          <cell r="C3214">
            <v>62562</v>
          </cell>
          <cell r="D3214" t="str">
            <v>FUNYUNS</v>
          </cell>
          <cell r="E3214" t="str">
            <v>FUNYUNS</v>
          </cell>
          <cell r="F3214" t="str">
            <v>24/2.125OZ</v>
          </cell>
          <cell r="G3214">
            <v>0</v>
          </cell>
          <cell r="H3214" t="str">
            <v>Yes</v>
          </cell>
          <cell r="I3214" t="str">
            <v>CS</v>
          </cell>
        </row>
        <row r="3215">
          <cell r="B3215">
            <v>209363</v>
          </cell>
          <cell r="C3215">
            <v>62603</v>
          </cell>
          <cell r="D3215" t="str">
            <v>FLAMIN HOT FUNYUNS</v>
          </cell>
          <cell r="E3215" t="str">
            <v>FUNYUNS</v>
          </cell>
          <cell r="F3215" t="str">
            <v>24/2.25OZ</v>
          </cell>
          <cell r="G3215">
            <v>0</v>
          </cell>
          <cell r="H3215" t="str">
            <v>Yes</v>
          </cell>
          <cell r="I3215" t="str">
            <v>CS</v>
          </cell>
        </row>
        <row r="3216">
          <cell r="B3216">
            <v>209364</v>
          </cell>
          <cell r="C3216">
            <v>62561</v>
          </cell>
          <cell r="D3216" t="str">
            <v>HOT FRIES</v>
          </cell>
          <cell r="E3216" t="str">
            <v>FRITO LAY</v>
          </cell>
          <cell r="F3216" t="str">
            <v>28/3OZ</v>
          </cell>
          <cell r="G3216">
            <v>0</v>
          </cell>
          <cell r="H3216" t="str">
            <v>Yes</v>
          </cell>
          <cell r="I3216" t="str">
            <v>CS</v>
          </cell>
        </row>
        <row r="3217">
          <cell r="B3217">
            <v>209365</v>
          </cell>
          <cell r="C3217">
            <v>14359</v>
          </cell>
          <cell r="D3217" t="str">
            <v>KC BBQ</v>
          </cell>
          <cell r="E3217" t="str">
            <v>LAYS</v>
          </cell>
          <cell r="F3217" t="str">
            <v>24/2.5OZ</v>
          </cell>
          <cell r="G3217">
            <v>2</v>
          </cell>
          <cell r="H3217" t="str">
            <v>Yes</v>
          </cell>
          <cell r="I3217" t="str">
            <v>CS</v>
          </cell>
        </row>
        <row r="3218">
          <cell r="B3218">
            <v>209366</v>
          </cell>
          <cell r="C3218">
            <v>62593</v>
          </cell>
          <cell r="D3218" t="str">
            <v>LIMON</v>
          </cell>
          <cell r="E3218" t="str">
            <v>LAYS</v>
          </cell>
          <cell r="F3218" t="str">
            <v>24/2.375OZ</v>
          </cell>
          <cell r="G3218">
            <v>2</v>
          </cell>
          <cell r="H3218" t="str">
            <v>Yes</v>
          </cell>
          <cell r="I3218" t="str">
            <v>CS</v>
          </cell>
        </row>
        <row r="3219">
          <cell r="B3219">
            <v>209367</v>
          </cell>
          <cell r="C3219">
            <v>50246</v>
          </cell>
          <cell r="D3219" t="str">
            <v>CLASSIC</v>
          </cell>
          <cell r="E3219" t="str">
            <v>LAYS</v>
          </cell>
          <cell r="F3219" t="str">
            <v>24/2.5OZ</v>
          </cell>
          <cell r="G3219">
            <v>2</v>
          </cell>
          <cell r="H3219" t="str">
            <v>Yes</v>
          </cell>
          <cell r="I3219" t="str">
            <v>CS</v>
          </cell>
        </row>
        <row r="3220">
          <cell r="B3220">
            <v>209369</v>
          </cell>
          <cell r="C3220">
            <v>10310</v>
          </cell>
          <cell r="D3220" t="str">
            <v>CHOC BROWNIE COOKIE</v>
          </cell>
          <cell r="E3220" t="str">
            <v>GRANDMAS COOKIES</v>
          </cell>
          <cell r="F3220" t="str">
            <v>60/2.5OZ</v>
          </cell>
          <cell r="G3220">
            <v>0</v>
          </cell>
          <cell r="H3220" t="str">
            <v>Yes</v>
          </cell>
          <cell r="I3220" t="str">
            <v>CS</v>
          </cell>
        </row>
        <row r="3221">
          <cell r="B3221">
            <v>209370</v>
          </cell>
          <cell r="C3221">
            <v>45092</v>
          </cell>
          <cell r="D3221" t="str">
            <v>CHOC CHIP COOKIE</v>
          </cell>
          <cell r="E3221" t="str">
            <v>GRANDMAS COOKIES</v>
          </cell>
          <cell r="F3221" t="str">
            <v>60/2.50OZ</v>
          </cell>
          <cell r="G3221">
            <v>0</v>
          </cell>
          <cell r="H3221" t="str">
            <v>Yes</v>
          </cell>
          <cell r="I3221" t="str">
            <v>CS</v>
          </cell>
        </row>
        <row r="3222">
          <cell r="B3222">
            <v>209371</v>
          </cell>
          <cell r="C3222">
            <v>45096</v>
          </cell>
          <cell r="D3222" t="str">
            <v>VANILLA BITS COOKIES</v>
          </cell>
          <cell r="E3222" t="str">
            <v>GRANDMAS COOKIES</v>
          </cell>
          <cell r="F3222" t="str">
            <v>60/2.12OZ</v>
          </cell>
          <cell r="G3222">
            <v>1</v>
          </cell>
          <cell r="H3222" t="str">
            <v>Yes</v>
          </cell>
          <cell r="I3222" t="str">
            <v>CS</v>
          </cell>
        </row>
        <row r="3223">
          <cell r="B3223">
            <v>209372</v>
          </cell>
          <cell r="C3223">
            <v>81503</v>
          </cell>
          <cell r="D3223" t="str">
            <v>BUTTER LOVERS POPCORN</v>
          </cell>
          <cell r="E3223" t="str">
            <v>ACT II</v>
          </cell>
          <cell r="F3223" t="str">
            <v>30/3OZ</v>
          </cell>
          <cell r="G3223">
            <v>0</v>
          </cell>
          <cell r="H3223" t="str">
            <v>Yes</v>
          </cell>
          <cell r="I3223" t="str">
            <v>CS</v>
          </cell>
        </row>
        <row r="3224">
          <cell r="B3224">
            <v>209374</v>
          </cell>
          <cell r="C3224">
            <v>1721</v>
          </cell>
          <cell r="D3224" t="str">
            <v>LT BUTTER POPCORN</v>
          </cell>
          <cell r="E3224" t="str">
            <v>ACT II</v>
          </cell>
          <cell r="F3224" t="str">
            <v>36/3OZ</v>
          </cell>
          <cell r="G3224">
            <v>0</v>
          </cell>
          <cell r="H3224" t="str">
            <v>Yes</v>
          </cell>
          <cell r="I3224" t="str">
            <v>CS</v>
          </cell>
        </row>
        <row r="3225">
          <cell r="B3225">
            <v>209376</v>
          </cell>
          <cell r="C3225">
            <v>10649</v>
          </cell>
          <cell r="D3225" t="str">
            <v>ENCHILADA SAUCE</v>
          </cell>
          <cell r="E3225" t="str">
            <v>ROSARITA</v>
          </cell>
          <cell r="F3225" t="str">
            <v>6/#10</v>
          </cell>
          <cell r="G3225">
            <v>0</v>
          </cell>
          <cell r="H3225" t="str">
            <v>Yes</v>
          </cell>
          <cell r="I3225" t="str">
            <v>CS</v>
          </cell>
        </row>
        <row r="3226">
          <cell r="B3226">
            <v>209378</v>
          </cell>
          <cell r="C3226">
            <v>63111</v>
          </cell>
          <cell r="D3226" t="str">
            <v>PAN COATING</v>
          </cell>
          <cell r="E3226" t="str">
            <v>PAM</v>
          </cell>
          <cell r="F3226" t="str">
            <v>6/17OZ</v>
          </cell>
          <cell r="G3226">
            <v>21</v>
          </cell>
          <cell r="H3226" t="str">
            <v>Yes</v>
          </cell>
          <cell r="I3226" t="str">
            <v>CS</v>
          </cell>
        </row>
        <row r="3227">
          <cell r="B3227">
            <v>209379</v>
          </cell>
          <cell r="C3227">
            <v>55402</v>
          </cell>
          <cell r="D3227" t="str">
            <v>FF VANILLA PUDDING</v>
          </cell>
          <cell r="E3227" t="str">
            <v>SNACK PACK</v>
          </cell>
          <cell r="F3227" t="str">
            <v>48/3.5OZ</v>
          </cell>
          <cell r="G3227">
            <v>0</v>
          </cell>
          <cell r="H3227" t="str">
            <v>Yes</v>
          </cell>
          <cell r="I3227" t="str">
            <v>CS</v>
          </cell>
        </row>
        <row r="3228">
          <cell r="B3228">
            <v>209380</v>
          </cell>
          <cell r="C3228">
            <v>46370</v>
          </cell>
          <cell r="D3228" t="str">
            <v>PUMPKIN SEEDS</v>
          </cell>
          <cell r="E3228" t="str">
            <v>DAVID</v>
          </cell>
          <cell r="F3228" t="str">
            <v>12/2.25OZ</v>
          </cell>
          <cell r="G3228">
            <v>0</v>
          </cell>
          <cell r="H3228" t="str">
            <v>Yes</v>
          </cell>
          <cell r="I3228" t="str">
            <v>CS</v>
          </cell>
        </row>
        <row r="3229">
          <cell r="B3229">
            <v>209381</v>
          </cell>
          <cell r="C3229">
            <v>42248</v>
          </cell>
          <cell r="D3229" t="str">
            <v>SAUCE SPAGHETTI</v>
          </cell>
          <cell r="E3229" t="str">
            <v>ANGELA MIA</v>
          </cell>
          <cell r="F3229" t="str">
            <v>1/3GAL</v>
          </cell>
          <cell r="G3229">
            <v>0</v>
          </cell>
          <cell r="H3229" t="str">
            <v>Yes</v>
          </cell>
          <cell r="I3229" t="str">
            <v>CS</v>
          </cell>
        </row>
        <row r="3230">
          <cell r="B3230">
            <v>209382</v>
          </cell>
          <cell r="C3230">
            <v>40007</v>
          </cell>
          <cell r="D3230" t="str">
            <v>BEEF STICKS</v>
          </cell>
          <cell r="E3230" t="str">
            <v>SLIM JIM</v>
          </cell>
          <cell r="F3230" t="str">
            <v>2/120CT</v>
          </cell>
          <cell r="G3230">
            <v>9</v>
          </cell>
          <cell r="H3230" t="str">
            <v>Yes</v>
          </cell>
          <cell r="I3230" t="str">
            <v>CS</v>
          </cell>
        </row>
        <row r="3231">
          <cell r="B3231">
            <v>209384</v>
          </cell>
          <cell r="C3231">
            <v>11584</v>
          </cell>
          <cell r="D3231" t="str">
            <v>PB GRANOLA BAR</v>
          </cell>
          <cell r="E3231" t="str">
            <v>NATURE VALLEY</v>
          </cell>
          <cell r="F3231" t="str">
            <v>144/.74OZ</v>
          </cell>
          <cell r="G3231">
            <v>0</v>
          </cell>
          <cell r="H3231" t="str">
            <v>Yes</v>
          </cell>
          <cell r="I3231" t="str">
            <v>CS</v>
          </cell>
        </row>
        <row r="3232">
          <cell r="B3232">
            <v>209388</v>
          </cell>
          <cell r="C3232">
            <v>58034</v>
          </cell>
          <cell r="D3232" t="str">
            <v>WHITE WHEAT FLOUR</v>
          </cell>
          <cell r="E3232" t="str">
            <v>GOLD MEDAL</v>
          </cell>
          <cell r="F3232" t="str">
            <v>50LB</v>
          </cell>
          <cell r="G3232">
            <v>0</v>
          </cell>
          <cell r="H3232" t="str">
            <v>Yes</v>
          </cell>
          <cell r="I3232" t="str">
            <v>BG</v>
          </cell>
        </row>
        <row r="3233">
          <cell r="B3233">
            <v>209389</v>
          </cell>
          <cell r="C3233">
            <v>31261</v>
          </cell>
          <cell r="D3233" t="str">
            <v>DARK CHOC &amp; OATS GRANOLA BAR</v>
          </cell>
          <cell r="E3233" t="str">
            <v>NATURE VALLEY</v>
          </cell>
          <cell r="F3233" t="str">
            <v>6/18CT</v>
          </cell>
          <cell r="G3233">
            <v>0</v>
          </cell>
          <cell r="H3233" t="str">
            <v>Yes</v>
          </cell>
          <cell r="I3233" t="str">
            <v>CS</v>
          </cell>
        </row>
        <row r="3234">
          <cell r="B3234">
            <v>209390</v>
          </cell>
          <cell r="C3234">
            <v>11590</v>
          </cell>
          <cell r="D3234" t="str">
            <v>CHEWY CHOC CHIP GRANOLA BAR</v>
          </cell>
          <cell r="E3234" t="str">
            <v>NATURE VALLEY</v>
          </cell>
          <cell r="F3234" t="str">
            <v>120/.89OZ</v>
          </cell>
          <cell r="G3234">
            <v>0</v>
          </cell>
          <cell r="H3234" t="str">
            <v>Yes</v>
          </cell>
          <cell r="I3234" t="str">
            <v>CS</v>
          </cell>
        </row>
        <row r="3235">
          <cell r="B3235">
            <v>209391</v>
          </cell>
          <cell r="C3235">
            <v>2382000</v>
          </cell>
          <cell r="D3235" t="str">
            <v>OATS &amp; HONEY GRANOLA BAR</v>
          </cell>
          <cell r="E3235" t="str">
            <v>NATURE VALLEY</v>
          </cell>
          <cell r="F3235" t="str">
            <v>168/1.5OZ</v>
          </cell>
          <cell r="G3235">
            <v>38</v>
          </cell>
          <cell r="H3235" t="str">
            <v>Yes</v>
          </cell>
          <cell r="I3235" t="str">
            <v>CS</v>
          </cell>
        </row>
        <row r="3236">
          <cell r="B3236">
            <v>209392</v>
          </cell>
          <cell r="C3236" t="str">
            <v>16000- 23840</v>
          </cell>
          <cell r="D3236" t="str">
            <v>PB GRANOLA BAR</v>
          </cell>
          <cell r="E3236" t="str">
            <v>NATURE VALLEY</v>
          </cell>
          <cell r="F3236" t="str">
            <v>168/1.5OZ</v>
          </cell>
          <cell r="G3236">
            <v>0</v>
          </cell>
          <cell r="H3236" t="str">
            <v>Yes</v>
          </cell>
          <cell r="I3236" t="str">
            <v>CS</v>
          </cell>
        </row>
        <row r="3237">
          <cell r="B3237">
            <v>209393</v>
          </cell>
          <cell r="C3237">
            <v>11189</v>
          </cell>
          <cell r="D3237" t="str">
            <v>RF ORIGINAL RECIPE MIX</v>
          </cell>
          <cell r="E3237" t="str">
            <v>GARDETTOS</v>
          </cell>
          <cell r="F3237" t="str">
            <v>60/1.65OZ</v>
          </cell>
          <cell r="G3237">
            <v>0</v>
          </cell>
          <cell r="H3237" t="str">
            <v>Yes</v>
          </cell>
          <cell r="I3237" t="str">
            <v>CS</v>
          </cell>
        </row>
        <row r="3238">
          <cell r="B3238">
            <v>209394</v>
          </cell>
          <cell r="C3238">
            <v>13255</v>
          </cell>
          <cell r="D3238" t="str">
            <v>REESES PUFFS BULK</v>
          </cell>
          <cell r="E3238" t="str">
            <v>GENERAL MILLS</v>
          </cell>
          <cell r="F3238" t="str">
            <v>4/35OZ</v>
          </cell>
          <cell r="G3238">
            <v>0</v>
          </cell>
          <cell r="H3238" t="str">
            <v>Yes</v>
          </cell>
          <cell r="I3238" t="str">
            <v>CS</v>
          </cell>
        </row>
        <row r="3239">
          <cell r="B3239">
            <v>209395</v>
          </cell>
          <cell r="C3239">
            <v>28932</v>
          </cell>
          <cell r="D3239" t="str">
            <v>2GO CUPS CINN TOAST CRUNCH</v>
          </cell>
          <cell r="E3239" t="str">
            <v>GENERAL MILLS</v>
          </cell>
          <cell r="F3239" t="str">
            <v>60/2OZ</v>
          </cell>
          <cell r="G3239">
            <v>720</v>
          </cell>
          <cell r="H3239" t="str">
            <v>Yes</v>
          </cell>
          <cell r="I3239" t="str">
            <v>CS</v>
          </cell>
        </row>
        <row r="3240">
          <cell r="B3240">
            <v>209398</v>
          </cell>
          <cell r="C3240">
            <v>13899</v>
          </cell>
          <cell r="D3240" t="str">
            <v>2GO LUCKY CHARMS</v>
          </cell>
          <cell r="E3240" t="str">
            <v>GENERAL MILLS</v>
          </cell>
          <cell r="F3240" t="str">
            <v>60/1.7OZ</v>
          </cell>
          <cell r="G3240">
            <v>2</v>
          </cell>
          <cell r="H3240" t="str">
            <v>Yes</v>
          </cell>
          <cell r="I3240" t="str">
            <v>CS</v>
          </cell>
        </row>
        <row r="3241">
          <cell r="B3241">
            <v>209399</v>
          </cell>
          <cell r="C3241">
            <v>14834000</v>
          </cell>
          <cell r="D3241" t="str">
            <v>BUGLES ORIGINAL</v>
          </cell>
          <cell r="E3241" t="str">
            <v>BUGLES</v>
          </cell>
          <cell r="F3241" t="str">
            <v>6/3OZ</v>
          </cell>
          <cell r="G3241">
            <v>0</v>
          </cell>
          <cell r="H3241" t="str">
            <v>Yes</v>
          </cell>
          <cell r="I3241" t="str">
            <v>BX</v>
          </cell>
        </row>
        <row r="3242">
          <cell r="B3242">
            <v>209409</v>
          </cell>
          <cell r="C3242">
            <v>788863</v>
          </cell>
          <cell r="D3242" t="str">
            <v>SNACKEN MIX</v>
          </cell>
          <cell r="E3242" t="str">
            <v>GARDETTOS</v>
          </cell>
          <cell r="F3242" t="str">
            <v>42/1.75OZ</v>
          </cell>
          <cell r="G3242">
            <v>0</v>
          </cell>
          <cell r="H3242" t="str">
            <v>Yes</v>
          </cell>
          <cell r="I3242" t="str">
            <v>CS</v>
          </cell>
        </row>
        <row r="3243">
          <cell r="B3243">
            <v>209413</v>
          </cell>
          <cell r="C3243">
            <v>7160376079900</v>
          </cell>
          <cell r="D3243" t="str">
            <v>DRESSING ITALIAN</v>
          </cell>
          <cell r="E3243" t="str">
            <v>AMERICANA</v>
          </cell>
          <cell r="F3243" t="str">
            <v>200/12GM</v>
          </cell>
          <cell r="G3243">
            <v>0</v>
          </cell>
          <cell r="H3243" t="str">
            <v>Yes</v>
          </cell>
          <cell r="I3243" t="str">
            <v>CS</v>
          </cell>
        </row>
        <row r="3244">
          <cell r="B3244">
            <v>209414</v>
          </cell>
          <cell r="C3244">
            <v>7160370023600</v>
          </cell>
          <cell r="D3244" t="str">
            <v>MAYONNAISE PACKET</v>
          </cell>
          <cell r="E3244" t="str">
            <v>AMERICANA</v>
          </cell>
          <cell r="F3244" t="str">
            <v>200/12GM</v>
          </cell>
          <cell r="G3244">
            <v>33</v>
          </cell>
          <cell r="H3244" t="str">
            <v>Yes</v>
          </cell>
          <cell r="I3244" t="str">
            <v>CS</v>
          </cell>
        </row>
        <row r="3245">
          <cell r="B3245">
            <v>209415</v>
          </cell>
          <cell r="C3245">
            <v>7160370024600</v>
          </cell>
          <cell r="D3245" t="str">
            <v>RELISH SWEET PACKET</v>
          </cell>
          <cell r="E3245" t="str">
            <v>AMERICANA</v>
          </cell>
          <cell r="F3245" t="str">
            <v>200/9GM</v>
          </cell>
          <cell r="G3245">
            <v>0</v>
          </cell>
          <cell r="H3245" t="str">
            <v>Yes</v>
          </cell>
          <cell r="I3245" t="str">
            <v>CS</v>
          </cell>
        </row>
        <row r="3246">
          <cell r="B3246">
            <v>209416</v>
          </cell>
          <cell r="C3246">
            <v>7160370025000</v>
          </cell>
          <cell r="D3246" t="str">
            <v>TARTAR SACUE PACKET</v>
          </cell>
          <cell r="E3246" t="str">
            <v>AMERICANA</v>
          </cell>
          <cell r="F3246" t="str">
            <v>200/9GM</v>
          </cell>
          <cell r="G3246">
            <v>0</v>
          </cell>
          <cell r="H3246" t="str">
            <v>Yes</v>
          </cell>
          <cell r="I3246" t="str">
            <v>CS</v>
          </cell>
        </row>
        <row r="3247">
          <cell r="B3247">
            <v>209417</v>
          </cell>
          <cell r="C3247">
            <v>130005320600</v>
          </cell>
          <cell r="D3247" t="str">
            <v>LITE MAYONNAISE</v>
          </cell>
          <cell r="E3247" t="str">
            <v>HEINZ</v>
          </cell>
          <cell r="F3247" t="str">
            <v>500/12GM</v>
          </cell>
          <cell r="G3247">
            <v>0</v>
          </cell>
          <cell r="H3247" t="str">
            <v>Yes</v>
          </cell>
          <cell r="I3247" t="str">
            <v>CS</v>
          </cell>
        </row>
        <row r="3248">
          <cell r="B3248">
            <v>209425</v>
          </cell>
          <cell r="C3248">
            <v>130005305000</v>
          </cell>
          <cell r="D3248" t="str">
            <v>MUSTARD</v>
          </cell>
          <cell r="E3248" t="str">
            <v>HEINZ</v>
          </cell>
          <cell r="F3248" t="str">
            <v>500/5.6GM</v>
          </cell>
          <cell r="G3248">
            <v>23</v>
          </cell>
          <cell r="H3248" t="str">
            <v>Yes</v>
          </cell>
          <cell r="I3248" t="str">
            <v>CS</v>
          </cell>
        </row>
        <row r="3249">
          <cell r="B3249">
            <v>209426</v>
          </cell>
          <cell r="C3249">
            <v>130005697000</v>
          </cell>
          <cell r="D3249" t="str">
            <v>DICED TOMATO IN JUICE</v>
          </cell>
          <cell r="E3249" t="str">
            <v>HEINZ</v>
          </cell>
          <cell r="F3249" t="str">
            <v>6/#10</v>
          </cell>
          <cell r="G3249">
            <v>0</v>
          </cell>
          <cell r="H3249" t="str">
            <v>Yes</v>
          </cell>
          <cell r="I3249" t="str">
            <v>CS</v>
          </cell>
        </row>
        <row r="3250">
          <cell r="B3250">
            <v>209427</v>
          </cell>
          <cell r="C3250" t="str">
            <v>402418/23910</v>
          </cell>
          <cell r="D3250" t="str">
            <v>ALBACORE TUNA</v>
          </cell>
          <cell r="E3250" t="str">
            <v>STARKIST</v>
          </cell>
          <cell r="F3250" t="str">
            <v>6/43OZ</v>
          </cell>
          <cell r="G3250">
            <v>0</v>
          </cell>
          <cell r="H3250" t="str">
            <v>Yes</v>
          </cell>
          <cell r="I3250" t="str">
            <v>CS</v>
          </cell>
        </row>
        <row r="3251">
          <cell r="B3251">
            <v>209429</v>
          </cell>
          <cell r="C3251">
            <v>130006926000</v>
          </cell>
          <cell r="D3251" t="str">
            <v>SWEET RELISH</v>
          </cell>
          <cell r="E3251" t="str">
            <v>HEINZ</v>
          </cell>
          <cell r="F3251" t="str">
            <v>6/#10</v>
          </cell>
          <cell r="G3251">
            <v>0</v>
          </cell>
          <cell r="H3251" t="str">
            <v>Yes</v>
          </cell>
          <cell r="I3251" t="str">
            <v>CS</v>
          </cell>
        </row>
        <row r="3252">
          <cell r="B3252">
            <v>209431</v>
          </cell>
          <cell r="C3252">
            <v>210006496900</v>
          </cell>
          <cell r="D3252" t="str">
            <v>CREAMY RANCH</v>
          </cell>
          <cell r="E3252" t="str">
            <v>KRAFT HEINZ FOODS CO</v>
          </cell>
          <cell r="F3252" t="str">
            <v>200/0.43OZ</v>
          </cell>
          <cell r="G3252">
            <v>0</v>
          </cell>
          <cell r="H3252" t="str">
            <v>Yes</v>
          </cell>
          <cell r="I3252" t="str">
            <v>CS</v>
          </cell>
        </row>
        <row r="3253">
          <cell r="B3253">
            <v>209433</v>
          </cell>
          <cell r="C3253">
            <v>1958239057</v>
          </cell>
          <cell r="D3253" t="str">
            <v>BBQ SAUCE</v>
          </cell>
          <cell r="E3253" t="str">
            <v>BULLSEYE</v>
          </cell>
          <cell r="F3253" t="str">
            <v>4/1GAL</v>
          </cell>
          <cell r="G3253">
            <v>0</v>
          </cell>
          <cell r="H3253" t="str">
            <v>Yes</v>
          </cell>
          <cell r="I3253" t="str">
            <v>CS</v>
          </cell>
        </row>
        <row r="3254">
          <cell r="B3254">
            <v>209435</v>
          </cell>
          <cell r="C3254">
            <v>7160379072000</v>
          </cell>
          <cell r="D3254" t="str">
            <v>LOW CAL ASSORTED FRUIT JELLY</v>
          </cell>
          <cell r="E3254" t="str">
            <v>PORTION PAC</v>
          </cell>
          <cell r="F3254" t="str">
            <v>200/12GM</v>
          </cell>
          <cell r="G3254">
            <v>0</v>
          </cell>
          <cell r="H3254" t="str">
            <v>Yes</v>
          </cell>
          <cell r="I3254" t="str">
            <v>CS</v>
          </cell>
        </row>
        <row r="3255">
          <cell r="B3255">
            <v>209437</v>
          </cell>
          <cell r="C3255" t="str">
            <v>71603719984/78000382</v>
          </cell>
          <cell r="D3255" t="str">
            <v>ITALIAN DRESSING</v>
          </cell>
          <cell r="E3255" t="str">
            <v>TASTE PLEASER GOURMET</v>
          </cell>
          <cell r="F3255" t="str">
            <v>100/1.5OZ</v>
          </cell>
          <cell r="G3255">
            <v>0</v>
          </cell>
          <cell r="H3255" t="str">
            <v>Yes</v>
          </cell>
          <cell r="I3255" t="str">
            <v>CS</v>
          </cell>
        </row>
        <row r="3256">
          <cell r="B3256">
            <v>209439</v>
          </cell>
          <cell r="C3256">
            <v>7160374294500</v>
          </cell>
          <cell r="D3256" t="str">
            <v>SWEET N SOUR SAUCE</v>
          </cell>
          <cell r="E3256" t="str">
            <v>TASTE PLEASER GOURMET</v>
          </cell>
          <cell r="F3256" t="str">
            <v>100/1OZ</v>
          </cell>
          <cell r="G3256">
            <v>13</v>
          </cell>
          <cell r="H3256" t="str">
            <v>Yes</v>
          </cell>
          <cell r="I3256" t="str">
            <v>CS</v>
          </cell>
        </row>
        <row r="3257">
          <cell r="B3257">
            <v>209442</v>
          </cell>
          <cell r="C3257" t="str">
            <v>90444j</v>
          </cell>
          <cell r="D3257" t="str">
            <v>MINT CANDIES</v>
          </cell>
          <cell r="E3257" t="str">
            <v>ANDES</v>
          </cell>
          <cell r="F3257" t="str">
            <v>240CT</v>
          </cell>
          <cell r="G3257">
            <v>0</v>
          </cell>
          <cell r="H3257" t="str">
            <v>Yes</v>
          </cell>
          <cell r="I3257" t="str">
            <v>BX</v>
          </cell>
        </row>
        <row r="3258">
          <cell r="B3258">
            <v>209443</v>
          </cell>
          <cell r="C3258" t="str">
            <v>9003e</v>
          </cell>
          <cell r="D3258" t="str">
            <v>BABY POWDER</v>
          </cell>
          <cell r="E3258" t="str">
            <v>JOHNSONS</v>
          </cell>
          <cell r="F3258" t="str">
            <v>4OZ</v>
          </cell>
          <cell r="G3258">
            <v>16</v>
          </cell>
          <cell r="H3258" t="str">
            <v>No</v>
          </cell>
          <cell r="I3258" t="str">
            <v>EA</v>
          </cell>
        </row>
        <row r="3259">
          <cell r="B3259">
            <v>209444</v>
          </cell>
          <cell r="C3259">
            <v>49003</v>
          </cell>
          <cell r="D3259" t="str">
            <v>BAGS 8X4X18 LD POLY 1MIL</v>
          </cell>
          <cell r="E3259" t="str">
            <v>WINSIGHT</v>
          </cell>
          <cell r="F3259" t="str">
            <v>1000CT</v>
          </cell>
          <cell r="G3259">
            <v>0</v>
          </cell>
          <cell r="H3259" t="str">
            <v>No</v>
          </cell>
          <cell r="I3259" t="str">
            <v>CS</v>
          </cell>
        </row>
        <row r="3260">
          <cell r="B3260">
            <v>209445</v>
          </cell>
          <cell r="C3260">
            <v>7011</v>
          </cell>
          <cell r="D3260" t="str">
            <v>POWDERED SUGAR</v>
          </cell>
          <cell r="E3260" t="str">
            <v>C&amp;H SUGAR</v>
          </cell>
          <cell r="F3260" t="str">
            <v>24/1LB</v>
          </cell>
          <cell r="G3260">
            <v>12</v>
          </cell>
          <cell r="H3260" t="str">
            <v>Yes</v>
          </cell>
          <cell r="I3260" t="str">
            <v>CS</v>
          </cell>
        </row>
        <row r="3261">
          <cell r="B3261">
            <v>209446</v>
          </cell>
          <cell r="C3261">
            <v>88161</v>
          </cell>
          <cell r="D3261" t="str">
            <v>CHAMOY SAUCE</v>
          </cell>
          <cell r="E3261" t="str">
            <v>CASTILLO</v>
          </cell>
          <cell r="F3261" t="str">
            <v>12/33OZ</v>
          </cell>
          <cell r="G3261">
            <v>0</v>
          </cell>
          <cell r="H3261" t="str">
            <v>No</v>
          </cell>
          <cell r="I3261" t="str">
            <v>CS</v>
          </cell>
        </row>
        <row r="3262">
          <cell r="B3262">
            <v>209447</v>
          </cell>
          <cell r="C3262">
            <v>752</v>
          </cell>
          <cell r="D3262" t="str">
            <v>CHOC CHIP COOKIE</v>
          </cell>
          <cell r="E3262" t="str">
            <v>CHIPS AHOY</v>
          </cell>
          <cell r="F3262" t="str">
            <v>12/6OZ</v>
          </cell>
          <cell r="G3262">
            <v>0</v>
          </cell>
          <cell r="H3262" t="str">
            <v>Yes</v>
          </cell>
          <cell r="I3262" t="str">
            <v>CS</v>
          </cell>
        </row>
        <row r="3263">
          <cell r="B3263">
            <v>209449</v>
          </cell>
          <cell r="C3263" t="str">
            <v>7132/316562</v>
          </cell>
          <cell r="D3263" t="str">
            <v>CORN STARTCH</v>
          </cell>
          <cell r="E3263" t="str">
            <v>ARGO</v>
          </cell>
          <cell r="F3263" t="str">
            <v>24/16OZ</v>
          </cell>
          <cell r="G3263">
            <v>0</v>
          </cell>
          <cell r="H3263" t="str">
            <v>Yes</v>
          </cell>
          <cell r="I3263" t="str">
            <v>CS</v>
          </cell>
        </row>
        <row r="3264">
          <cell r="B3264">
            <v>209451</v>
          </cell>
          <cell r="C3264">
            <v>121401</v>
          </cell>
          <cell r="D3264" t="str">
            <v>PRODOBEE SOY INFANT PWDR FRMLA</v>
          </cell>
          <cell r="E3264" t="str">
            <v>ENFAMIL</v>
          </cell>
          <cell r="F3264" t="str">
            <v>6/12.9OZ</v>
          </cell>
          <cell r="G3264">
            <v>0</v>
          </cell>
          <cell r="H3264" t="str">
            <v>Yes</v>
          </cell>
          <cell r="I3264" t="str">
            <v>CS</v>
          </cell>
        </row>
        <row r="3265">
          <cell r="B3265">
            <v>209452</v>
          </cell>
          <cell r="C3265">
            <v>55609</v>
          </cell>
          <cell r="D3265" t="str">
            <v>RED HOT CAYENNE PEPPER SAUCE</v>
          </cell>
          <cell r="E3265" t="str">
            <v>FRANKS</v>
          </cell>
          <cell r="F3265" t="str">
            <v>4/1GAL</v>
          </cell>
          <cell r="G3265">
            <v>1</v>
          </cell>
          <cell r="H3265" t="str">
            <v>Yes</v>
          </cell>
          <cell r="I3265" t="str">
            <v>CS</v>
          </cell>
        </row>
        <row r="3266">
          <cell r="B3266">
            <v>209454</v>
          </cell>
          <cell r="C3266">
            <v>1078</v>
          </cell>
          <cell r="D3266" t="str">
            <v>2ND FOODS BANANA</v>
          </cell>
          <cell r="E3266" t="str">
            <v>GERBER</v>
          </cell>
          <cell r="F3266" t="str">
            <v>16/3.5OZ</v>
          </cell>
          <cell r="G3266">
            <v>0</v>
          </cell>
          <cell r="H3266" t="str">
            <v>Yes</v>
          </cell>
          <cell r="I3266" t="str">
            <v>CS</v>
          </cell>
        </row>
        <row r="3267">
          <cell r="B3267">
            <v>209455</v>
          </cell>
          <cell r="C3267">
            <v>1072</v>
          </cell>
          <cell r="D3267" t="str">
            <v>2ND FOODS CARROTS</v>
          </cell>
          <cell r="E3267" t="str">
            <v>GERBER</v>
          </cell>
          <cell r="F3267" t="str">
            <v>16/3.5OZ</v>
          </cell>
          <cell r="G3267">
            <v>0</v>
          </cell>
          <cell r="H3267" t="str">
            <v>Yes</v>
          </cell>
          <cell r="I3267" t="str">
            <v>CS</v>
          </cell>
        </row>
        <row r="3268">
          <cell r="B3268">
            <v>209457</v>
          </cell>
          <cell r="C3268">
            <v>1084</v>
          </cell>
          <cell r="D3268" t="str">
            <v>2ND FOODS PEACHES</v>
          </cell>
          <cell r="E3268" t="str">
            <v>GERBER</v>
          </cell>
          <cell r="F3268" t="str">
            <v>16/3.5OZ</v>
          </cell>
          <cell r="G3268">
            <v>0</v>
          </cell>
          <cell r="H3268" t="str">
            <v>Yes</v>
          </cell>
          <cell r="I3268" t="str">
            <v>CS</v>
          </cell>
        </row>
        <row r="3269">
          <cell r="B3269">
            <v>209458</v>
          </cell>
          <cell r="C3269" t="str">
            <v>1083/611565</v>
          </cell>
          <cell r="D3269" t="str">
            <v>2ND FOODS PEAR</v>
          </cell>
          <cell r="E3269" t="str">
            <v>GERBER</v>
          </cell>
          <cell r="F3269" t="str">
            <v>16/3.5OZ</v>
          </cell>
          <cell r="G3269">
            <v>0</v>
          </cell>
          <cell r="H3269" t="str">
            <v>Yes</v>
          </cell>
          <cell r="I3269" t="str">
            <v>CS</v>
          </cell>
        </row>
        <row r="3270">
          <cell r="B3270">
            <v>209459</v>
          </cell>
          <cell r="C3270" t="str">
            <v>1073/611558</v>
          </cell>
          <cell r="D3270" t="str">
            <v>2ND FOODS PEAS</v>
          </cell>
          <cell r="E3270" t="str">
            <v>GERBER</v>
          </cell>
          <cell r="F3270" t="str">
            <v>16/3.5OZ</v>
          </cell>
          <cell r="G3270">
            <v>0</v>
          </cell>
          <cell r="H3270" t="str">
            <v>Yes</v>
          </cell>
          <cell r="I3270" t="str">
            <v>CS</v>
          </cell>
        </row>
        <row r="3271">
          <cell r="B3271">
            <v>209460</v>
          </cell>
          <cell r="C3271">
            <v>1076</v>
          </cell>
          <cell r="D3271" t="str">
            <v>2ND FOODS SQUASH</v>
          </cell>
          <cell r="E3271" t="str">
            <v>GERBER</v>
          </cell>
          <cell r="F3271" t="str">
            <v>16/3.5OZ</v>
          </cell>
          <cell r="G3271">
            <v>0</v>
          </cell>
          <cell r="H3271" t="str">
            <v>Yes</v>
          </cell>
          <cell r="I3271" t="str">
            <v>CS</v>
          </cell>
        </row>
        <row r="3272">
          <cell r="B3272">
            <v>209462</v>
          </cell>
          <cell r="C3272">
            <v>12522</v>
          </cell>
          <cell r="D3272" t="str">
            <v>NATURAL CLOVER HONEY</v>
          </cell>
          <cell r="E3272" t="str">
            <v>HONEY BEARS</v>
          </cell>
          <cell r="F3272" t="str">
            <v>12/12OZ</v>
          </cell>
          <cell r="G3272">
            <v>0</v>
          </cell>
          <cell r="H3272" t="str">
            <v>Yes</v>
          </cell>
          <cell r="I3272" t="str">
            <v>CS</v>
          </cell>
        </row>
        <row r="3273">
          <cell r="B3273">
            <v>209463</v>
          </cell>
          <cell r="C3273">
            <v>56015</v>
          </cell>
          <cell r="D3273" t="str">
            <v>GUAVA JUICE</v>
          </cell>
          <cell r="E3273" t="str">
            <v>KERNS NECTAR</v>
          </cell>
          <cell r="F3273" t="str">
            <v>24/11.5OZ</v>
          </cell>
          <cell r="G3273">
            <v>0</v>
          </cell>
          <cell r="H3273" t="str">
            <v>Yes</v>
          </cell>
          <cell r="I3273" t="str">
            <v>CS</v>
          </cell>
        </row>
        <row r="3274">
          <cell r="B3274">
            <v>209464</v>
          </cell>
          <cell r="C3274">
            <v>3115</v>
          </cell>
          <cell r="D3274" t="str">
            <v>PEACH JUICE</v>
          </cell>
          <cell r="E3274" t="str">
            <v>KERNS NECTAR</v>
          </cell>
          <cell r="F3274" t="str">
            <v>24/11.5OZ</v>
          </cell>
          <cell r="G3274">
            <v>0</v>
          </cell>
          <cell r="H3274" t="str">
            <v>Yes</v>
          </cell>
          <cell r="I3274" t="str">
            <v>CS</v>
          </cell>
        </row>
        <row r="3275">
          <cell r="B3275">
            <v>209466</v>
          </cell>
          <cell r="C3275">
            <v>2320047</v>
          </cell>
          <cell r="D3275" t="str">
            <v>40X46 TRASH LINER 1.2MIL</v>
          </cell>
          <cell r="E3275" t="str">
            <v>SKYLINE</v>
          </cell>
          <cell r="F3275" t="str">
            <v>100CT</v>
          </cell>
          <cell r="G3275">
            <v>0</v>
          </cell>
          <cell r="H3275" t="str">
            <v>Yes</v>
          </cell>
          <cell r="I3275" t="str">
            <v>CS</v>
          </cell>
        </row>
        <row r="3276">
          <cell r="B3276">
            <v>209469</v>
          </cell>
          <cell r="C3276" t="str">
            <v>9023e</v>
          </cell>
          <cell r="D3276" t="str">
            <v>ORIGINAL OINTMENT</v>
          </cell>
          <cell r="E3276" t="str">
            <v>NEOSPORIN</v>
          </cell>
          <cell r="F3276" t="str">
            <v>.5OZ</v>
          </cell>
          <cell r="G3276">
            <v>0</v>
          </cell>
          <cell r="H3276" t="str">
            <v>Yes</v>
          </cell>
          <cell r="I3276" t="str">
            <v>EA</v>
          </cell>
        </row>
        <row r="3277">
          <cell r="B3277">
            <v>209470</v>
          </cell>
          <cell r="C3277">
            <v>41336</v>
          </cell>
          <cell r="D3277" t="str">
            <v>HOT N SPICY NOODLE SOUP BOWL</v>
          </cell>
          <cell r="E3277" t="str">
            <v>NONGSHIM</v>
          </cell>
          <cell r="F3277" t="str">
            <v>12/3.03OZ</v>
          </cell>
          <cell r="G3277">
            <v>0</v>
          </cell>
          <cell r="H3277" t="str">
            <v>Yes</v>
          </cell>
          <cell r="I3277" t="str">
            <v>CS</v>
          </cell>
        </row>
        <row r="3278">
          <cell r="B3278">
            <v>209471</v>
          </cell>
          <cell r="C3278">
            <v>41338</v>
          </cell>
          <cell r="D3278" t="str">
            <v>KIMCHI NOODLE SOUP BOWL</v>
          </cell>
          <cell r="E3278" t="str">
            <v>NONGSHIM</v>
          </cell>
          <cell r="F3278" t="str">
            <v>12/3.03OZ</v>
          </cell>
          <cell r="G3278">
            <v>0</v>
          </cell>
          <cell r="H3278" t="str">
            <v>Yes</v>
          </cell>
          <cell r="I3278" t="str">
            <v>CS</v>
          </cell>
        </row>
        <row r="3279">
          <cell r="B3279">
            <v>209472</v>
          </cell>
          <cell r="C3279">
            <v>41339</v>
          </cell>
          <cell r="D3279" t="str">
            <v>SHIN NOODLE SOUP BOWL</v>
          </cell>
          <cell r="E3279" t="str">
            <v>NONGSHIM</v>
          </cell>
          <cell r="F3279" t="str">
            <v>12/3.03OZ</v>
          </cell>
          <cell r="G3279">
            <v>0</v>
          </cell>
          <cell r="H3279" t="str">
            <v>Yes</v>
          </cell>
          <cell r="I3279" t="str">
            <v>CS</v>
          </cell>
        </row>
        <row r="3280">
          <cell r="B3280">
            <v>209473</v>
          </cell>
          <cell r="C3280">
            <v>41335</v>
          </cell>
          <cell r="D3280" t="str">
            <v>SPICY SHIMP SOUP BOWL</v>
          </cell>
          <cell r="E3280" t="str">
            <v>NONGSHIM</v>
          </cell>
          <cell r="F3280" t="str">
            <v>12/3.03OZ</v>
          </cell>
          <cell r="G3280">
            <v>0</v>
          </cell>
          <cell r="H3280" t="str">
            <v>Yes</v>
          </cell>
          <cell r="I3280" t="str">
            <v>CS</v>
          </cell>
        </row>
        <row r="3281">
          <cell r="B3281">
            <v>209474</v>
          </cell>
          <cell r="C3281">
            <v>41337</v>
          </cell>
          <cell r="D3281" t="str">
            <v>SPICY CHICKEN SOUP BOWL</v>
          </cell>
          <cell r="E3281" t="str">
            <v>NONGSHIM</v>
          </cell>
          <cell r="F3281" t="str">
            <v>12/3.03OZ</v>
          </cell>
          <cell r="G3281">
            <v>0</v>
          </cell>
          <cell r="H3281" t="str">
            <v>Yes</v>
          </cell>
          <cell r="I3281" t="str">
            <v>CS</v>
          </cell>
        </row>
        <row r="3282">
          <cell r="B3282">
            <v>209480</v>
          </cell>
          <cell r="C3282">
            <v>24696</v>
          </cell>
          <cell r="D3282" t="str">
            <v>CREAMY PEANUT BUTTER</v>
          </cell>
          <cell r="E3282" t="str">
            <v>SKIPPY</v>
          </cell>
          <cell r="F3282" t="str">
            <v>12/16.4OZ</v>
          </cell>
          <cell r="G3282">
            <v>0</v>
          </cell>
          <cell r="H3282" t="str">
            <v>Yes</v>
          </cell>
          <cell r="I3282" t="str">
            <v>CS</v>
          </cell>
        </row>
        <row r="3283">
          <cell r="B3283">
            <v>209484</v>
          </cell>
          <cell r="C3283">
            <v>9681</v>
          </cell>
          <cell r="D3283" t="str">
            <v>BBQ SAUCE</v>
          </cell>
          <cell r="E3283" t="str">
            <v>CATTLEMANS</v>
          </cell>
          <cell r="F3283" t="str">
            <v>4/1GAL</v>
          </cell>
          <cell r="G3283">
            <v>3</v>
          </cell>
          <cell r="H3283" t="str">
            <v>Yes</v>
          </cell>
          <cell r="I3283" t="str">
            <v>CS</v>
          </cell>
        </row>
        <row r="3284">
          <cell r="B3284">
            <v>209488</v>
          </cell>
          <cell r="C3284" t="str">
            <v>9021e</v>
          </cell>
          <cell r="D3284" t="str">
            <v>TOOTHPASTE</v>
          </cell>
          <cell r="E3284" t="str">
            <v>COLGATE</v>
          </cell>
          <cell r="F3284" t="str">
            <v>.75OZ</v>
          </cell>
          <cell r="G3284">
            <v>0</v>
          </cell>
          <cell r="H3284" t="str">
            <v>Yes</v>
          </cell>
          <cell r="I3284" t="str">
            <v>EA</v>
          </cell>
        </row>
        <row r="3285">
          <cell r="B3285">
            <v>209489</v>
          </cell>
          <cell r="C3285" t="str">
            <v>38000-54937</v>
          </cell>
          <cell r="D3285" t="str">
            <v>MIXED BERRY KRISPIES BAR</v>
          </cell>
          <cell r="E3285" t="str">
            <v>KELLOGGS</v>
          </cell>
          <cell r="F3285" t="str">
            <v>96/1.27OZ</v>
          </cell>
          <cell r="G3285">
            <v>0</v>
          </cell>
          <cell r="H3285" t="str">
            <v>Yes</v>
          </cell>
          <cell r="I3285" t="str">
            <v>CS</v>
          </cell>
        </row>
        <row r="3286">
          <cell r="B3286">
            <v>209490</v>
          </cell>
          <cell r="C3286" t="str">
            <v>24100-10971</v>
          </cell>
          <cell r="D3286" t="str">
            <v>WG CHEESE CRACKERS BULK</v>
          </cell>
          <cell r="E3286" t="str">
            <v>KELLOGGS</v>
          </cell>
          <cell r="F3286" t="str">
            <v>4/48OZ</v>
          </cell>
          <cell r="G3286">
            <v>0</v>
          </cell>
          <cell r="H3286" t="str">
            <v>Yes</v>
          </cell>
          <cell r="I3286" t="str">
            <v>CS</v>
          </cell>
        </row>
        <row r="3287">
          <cell r="B3287">
            <v>209492</v>
          </cell>
          <cell r="C3287" t="str">
            <v>30100 91829</v>
          </cell>
          <cell r="D3287" t="str">
            <v>ORIGINAL GRAHAM</v>
          </cell>
          <cell r="E3287" t="str">
            <v>KEEBLER</v>
          </cell>
          <cell r="F3287" t="str">
            <v>150/3PK</v>
          </cell>
          <cell r="G3287">
            <v>0</v>
          </cell>
          <cell r="H3287" t="str">
            <v>Yes</v>
          </cell>
          <cell r="I3287" t="str">
            <v>CS</v>
          </cell>
        </row>
        <row r="3288">
          <cell r="B3288">
            <v>209493</v>
          </cell>
          <cell r="C3288">
            <v>11465</v>
          </cell>
          <cell r="D3288" t="str">
            <v>WG FRSTD FLAKES POUCH</v>
          </cell>
          <cell r="E3288" t="str">
            <v>KELLOGGS</v>
          </cell>
          <cell r="F3288" t="str">
            <v>96/1OZ</v>
          </cell>
          <cell r="G3288">
            <v>0</v>
          </cell>
          <cell r="H3288" t="str">
            <v>Yes</v>
          </cell>
          <cell r="I3288" t="str">
            <v>CS</v>
          </cell>
        </row>
        <row r="3289">
          <cell r="B3289">
            <v>209496</v>
          </cell>
          <cell r="C3289" t="str">
            <v>38000-45861</v>
          </cell>
          <cell r="D3289" t="str">
            <v>WG CHOC FRSTD MINI WHEATS</v>
          </cell>
          <cell r="E3289" t="str">
            <v>KELLOGGS</v>
          </cell>
          <cell r="F3289" t="str">
            <v>96/1OZ</v>
          </cell>
          <cell r="G3289">
            <v>0</v>
          </cell>
          <cell r="H3289" t="str">
            <v>Yes</v>
          </cell>
          <cell r="I3289" t="str">
            <v>CS</v>
          </cell>
        </row>
        <row r="3290">
          <cell r="B3290">
            <v>209497</v>
          </cell>
          <cell r="C3290">
            <v>6356</v>
          </cell>
          <cell r="D3290" t="str">
            <v>CORN POPS CEREAL</v>
          </cell>
          <cell r="E3290" t="str">
            <v>KELLOGGS</v>
          </cell>
          <cell r="F3290" t="str">
            <v>60/1.5OZ</v>
          </cell>
          <cell r="G3290">
            <v>0</v>
          </cell>
          <cell r="H3290" t="str">
            <v>Yes</v>
          </cell>
          <cell r="I3290" t="str">
            <v>CS</v>
          </cell>
        </row>
        <row r="3291">
          <cell r="B3291">
            <v>209500</v>
          </cell>
          <cell r="C3291" t="str">
            <v>38000 35745</v>
          </cell>
          <cell r="D3291" t="str">
            <v>BLUEBERRY BAR</v>
          </cell>
          <cell r="E3291" t="str">
            <v>KELLOGGS</v>
          </cell>
          <cell r="F3291" t="str">
            <v>48/1.3OZ</v>
          </cell>
          <cell r="G3291">
            <v>0</v>
          </cell>
          <cell r="H3291" t="str">
            <v>Yes</v>
          </cell>
          <cell r="I3291" t="str">
            <v>CS</v>
          </cell>
        </row>
        <row r="3292">
          <cell r="B3292">
            <v>209502</v>
          </cell>
          <cell r="C3292" t="str">
            <v>24100-20360</v>
          </cell>
          <cell r="D3292" t="str">
            <v>CHEDDAR JACK GRAB N GO</v>
          </cell>
          <cell r="E3292" t="str">
            <v>CHEEZ-IT</v>
          </cell>
          <cell r="F3292" t="str">
            <v>6/3OZ</v>
          </cell>
          <cell r="G3292">
            <v>-1</v>
          </cell>
          <cell r="H3292" t="str">
            <v>Yes</v>
          </cell>
          <cell r="I3292" t="str">
            <v>BX</v>
          </cell>
        </row>
        <row r="3293">
          <cell r="B3293">
            <v>209503</v>
          </cell>
          <cell r="C3293">
            <v>2410019132</v>
          </cell>
          <cell r="D3293" t="str">
            <v>ORIGINAL GRAB N GO</v>
          </cell>
          <cell r="E3293" t="str">
            <v>CHEEZ-IT</v>
          </cell>
          <cell r="F3293" t="str">
            <v>6/3OZ</v>
          </cell>
          <cell r="G3293">
            <v>4</v>
          </cell>
          <cell r="H3293" t="str">
            <v>Yes</v>
          </cell>
          <cell r="I3293" t="str">
            <v>BX</v>
          </cell>
        </row>
        <row r="3294">
          <cell r="B3294">
            <v>209504</v>
          </cell>
          <cell r="C3294" t="str">
            <v>24100-37278</v>
          </cell>
          <cell r="D3294" t="str">
            <v>GRAB N'GO HOT &amp; SPICY</v>
          </cell>
          <cell r="E3294" t="str">
            <v>CHEEZ-IT</v>
          </cell>
          <cell r="F3294" t="str">
            <v>6/3OZ</v>
          </cell>
          <cell r="G3294">
            <v>0</v>
          </cell>
          <cell r="H3294" t="str">
            <v>Yes</v>
          </cell>
          <cell r="I3294" t="str">
            <v>BX</v>
          </cell>
        </row>
        <row r="3295">
          <cell r="B3295">
            <v>209506</v>
          </cell>
          <cell r="C3295">
            <v>31532</v>
          </cell>
          <cell r="D3295" t="str">
            <v>GRAB N'GO WHT CHEDDAR</v>
          </cell>
          <cell r="E3295" t="str">
            <v>CHEEZ-IT</v>
          </cell>
          <cell r="F3295" t="str">
            <v>6/3OZ</v>
          </cell>
          <cell r="G3295">
            <v>0</v>
          </cell>
          <cell r="H3295" t="str">
            <v>Yes</v>
          </cell>
          <cell r="I3295" t="str">
            <v>BX</v>
          </cell>
        </row>
        <row r="3296">
          <cell r="B3296">
            <v>209509</v>
          </cell>
          <cell r="C3296">
            <v>21768</v>
          </cell>
          <cell r="D3296" t="str">
            <v>FUDGE STRIP MINI BITE</v>
          </cell>
          <cell r="E3296" t="str">
            <v>KEEBLER</v>
          </cell>
          <cell r="F3296" t="str">
            <v>60/2OZ</v>
          </cell>
          <cell r="G3296">
            <v>1</v>
          </cell>
          <cell r="H3296" t="str">
            <v>Yes</v>
          </cell>
          <cell r="I3296" t="str">
            <v>CS</v>
          </cell>
        </row>
        <row r="3297">
          <cell r="B3297">
            <v>209511</v>
          </cell>
          <cell r="C3297">
            <v>26847</v>
          </cell>
          <cell r="D3297" t="str">
            <v>DBL CHOC RICE KRISPIES</v>
          </cell>
          <cell r="E3297" t="str">
            <v>KELLOGGS</v>
          </cell>
          <cell r="F3297" t="str">
            <v>4/20CT</v>
          </cell>
          <cell r="G3297">
            <v>0</v>
          </cell>
          <cell r="H3297" t="str">
            <v>Yes</v>
          </cell>
          <cell r="I3297" t="str">
            <v>CS</v>
          </cell>
        </row>
        <row r="3298">
          <cell r="B3298">
            <v>209513</v>
          </cell>
          <cell r="C3298" t="str">
            <v>KE0807B3</v>
          </cell>
          <cell r="D3298" t="str">
            <v>DRESSING ITALIAN FF POUCH</v>
          </cell>
          <cell r="E3298" t="str">
            <v>KENS FOODS</v>
          </cell>
          <cell r="F3298" t="str">
            <v>60/1.5OZ</v>
          </cell>
          <cell r="G3298">
            <v>0</v>
          </cell>
          <cell r="H3298" t="str">
            <v>Yes</v>
          </cell>
          <cell r="I3298" t="str">
            <v>CS</v>
          </cell>
        </row>
        <row r="3299">
          <cell r="B3299">
            <v>209514</v>
          </cell>
          <cell r="C3299" t="str">
            <v>KE0807</v>
          </cell>
          <cell r="D3299" t="str">
            <v>DRESSING FF ITALIAN</v>
          </cell>
          <cell r="E3299" t="str">
            <v>KENS FOODS</v>
          </cell>
          <cell r="F3299" t="str">
            <v>4/1GAL</v>
          </cell>
          <cell r="G3299">
            <v>0</v>
          </cell>
          <cell r="H3299" t="str">
            <v>Yes</v>
          </cell>
          <cell r="I3299" t="str">
            <v>CS</v>
          </cell>
        </row>
        <row r="3300">
          <cell r="B3300">
            <v>209515</v>
          </cell>
          <cell r="C3300" t="str">
            <v>KE1183-2</v>
          </cell>
          <cell r="D3300" t="str">
            <v>MAYONNAISE CHIPOTLE</v>
          </cell>
          <cell r="E3300" t="str">
            <v>KENS FOODS</v>
          </cell>
          <cell r="F3300" t="str">
            <v>2/1GAL</v>
          </cell>
          <cell r="G3300">
            <v>0</v>
          </cell>
          <cell r="H3300" t="str">
            <v>Yes</v>
          </cell>
          <cell r="I3300" t="str">
            <v>CS</v>
          </cell>
        </row>
        <row r="3301">
          <cell r="B3301">
            <v>209516</v>
          </cell>
          <cell r="C3301" t="str">
            <v>KE0636ZY</v>
          </cell>
          <cell r="D3301" t="str">
            <v>OIL VINAIGRETTE LITE OLIVE</v>
          </cell>
          <cell r="E3301" t="str">
            <v>KENS FOODS</v>
          </cell>
          <cell r="F3301" t="str">
            <v>6/32OZ</v>
          </cell>
          <cell r="G3301">
            <v>0</v>
          </cell>
          <cell r="H3301" t="str">
            <v>Yes</v>
          </cell>
          <cell r="I3301" t="str">
            <v>CS</v>
          </cell>
        </row>
        <row r="3302">
          <cell r="B3302">
            <v>209518</v>
          </cell>
          <cell r="C3302" t="str">
            <v>KE1288</v>
          </cell>
          <cell r="D3302" t="str">
            <v>SAUCE THAI SATAY</v>
          </cell>
          <cell r="E3302" t="str">
            <v>KENS FOODS</v>
          </cell>
          <cell r="F3302" t="str">
            <v>4/1GAL</v>
          </cell>
          <cell r="G3302">
            <v>0</v>
          </cell>
          <cell r="H3302" t="str">
            <v>Yes</v>
          </cell>
          <cell r="I3302" t="str">
            <v>CS</v>
          </cell>
        </row>
        <row r="3303">
          <cell r="B3303">
            <v>209519</v>
          </cell>
          <cell r="C3303" t="str">
            <v>0440HF</v>
          </cell>
          <cell r="D3303" t="str">
            <v>BBQ SAUCE</v>
          </cell>
          <cell r="E3303" t="str">
            <v>KENS FOODS</v>
          </cell>
          <cell r="F3303" t="str">
            <v>4/1GAL</v>
          </cell>
          <cell r="G3303">
            <v>1</v>
          </cell>
          <cell r="H3303" t="str">
            <v>Yes</v>
          </cell>
          <cell r="I3303" t="str">
            <v>CS</v>
          </cell>
        </row>
        <row r="3304">
          <cell r="B3304">
            <v>209520</v>
          </cell>
          <cell r="C3304" t="str">
            <v>SJ1736HF</v>
          </cell>
          <cell r="D3304" t="str">
            <v>SAUCE BUFFALO WING</v>
          </cell>
          <cell r="E3304" t="str">
            <v>KENS FOODS</v>
          </cell>
          <cell r="F3304" t="str">
            <v>4/1GAL</v>
          </cell>
          <cell r="G3304">
            <v>0</v>
          </cell>
          <cell r="H3304" t="str">
            <v>Yes</v>
          </cell>
          <cell r="I3304" t="str">
            <v>CS</v>
          </cell>
        </row>
        <row r="3305">
          <cell r="B3305">
            <v>209523</v>
          </cell>
          <cell r="C3305">
            <v>171</v>
          </cell>
          <cell r="D3305" t="str">
            <v>SOY SAUCE</v>
          </cell>
          <cell r="E3305" t="str">
            <v>KIKKOMAN INTERNATIONAL</v>
          </cell>
          <cell r="F3305" t="str">
            <v>4/1GAL</v>
          </cell>
          <cell r="G3305">
            <v>0</v>
          </cell>
          <cell r="H3305" t="str">
            <v>Yes</v>
          </cell>
          <cell r="I3305" t="str">
            <v>CS</v>
          </cell>
        </row>
        <row r="3306">
          <cell r="B3306">
            <v>209525</v>
          </cell>
          <cell r="C3306">
            <v>1042</v>
          </cell>
          <cell r="D3306" t="str">
            <v>TERIYAKI SAUCE</v>
          </cell>
          <cell r="E3306" t="str">
            <v>KIKKOMAN INTERNATIONAL</v>
          </cell>
          <cell r="F3306" t="str">
            <v>6/16OZ</v>
          </cell>
          <cell r="G3306">
            <v>0</v>
          </cell>
          <cell r="H3306" t="str">
            <v>Yes</v>
          </cell>
          <cell r="I3306" t="str">
            <v>CS</v>
          </cell>
        </row>
        <row r="3307">
          <cell r="B3307">
            <v>209527</v>
          </cell>
          <cell r="C3307">
            <v>103</v>
          </cell>
          <cell r="D3307" t="str">
            <v>CHICKEN BASE</v>
          </cell>
          <cell r="E3307" t="str">
            <v>THE LANGLOIS COMPANY</v>
          </cell>
          <cell r="F3307" t="str">
            <v>25LB</v>
          </cell>
          <cell r="G3307">
            <v>0</v>
          </cell>
          <cell r="H3307" t="str">
            <v>Yes</v>
          </cell>
          <cell r="I3307" t="str">
            <v>CS</v>
          </cell>
        </row>
        <row r="3308">
          <cell r="B3308">
            <v>209529</v>
          </cell>
          <cell r="C3308">
            <v>1465880001</v>
          </cell>
          <cell r="D3308" t="str">
            <v>BROWNIE MIX</v>
          </cell>
          <cell r="E3308" t="str">
            <v>THE LANGLOIS COMPANY</v>
          </cell>
          <cell r="F3308" t="str">
            <v>6/6LB</v>
          </cell>
          <cell r="G3308">
            <v>0</v>
          </cell>
          <cell r="H3308" t="str">
            <v>Yes</v>
          </cell>
          <cell r="I3308" t="str">
            <v>CS</v>
          </cell>
        </row>
        <row r="3309">
          <cell r="B3309">
            <v>209530</v>
          </cell>
          <cell r="C3309">
            <v>326</v>
          </cell>
          <cell r="D3309" t="str">
            <v>BUTTERMILK PANCAKE MIX</v>
          </cell>
          <cell r="E3309" t="str">
            <v>THE LANGLOIS COMPANY</v>
          </cell>
          <cell r="F3309" t="str">
            <v>6/5LB</v>
          </cell>
          <cell r="G3309">
            <v>0</v>
          </cell>
          <cell r="H3309" t="str">
            <v>Yes</v>
          </cell>
          <cell r="I3309" t="str">
            <v>CS</v>
          </cell>
        </row>
        <row r="3310">
          <cell r="B3310">
            <v>209532</v>
          </cell>
          <cell r="C3310">
            <v>67211</v>
          </cell>
          <cell r="D3310" t="str">
            <v>WHITE CAKE MIX</v>
          </cell>
          <cell r="E3310" t="str">
            <v>THE LANGLOIS COMPANY</v>
          </cell>
          <cell r="F3310" t="str">
            <v>6/5LB</v>
          </cell>
          <cell r="G3310">
            <v>0</v>
          </cell>
          <cell r="H3310" t="str">
            <v>Yes</v>
          </cell>
          <cell r="I3310" t="str">
            <v>CS</v>
          </cell>
        </row>
        <row r="3311">
          <cell r="B3311">
            <v>209533</v>
          </cell>
          <cell r="C3311">
            <v>67212</v>
          </cell>
          <cell r="D3311" t="str">
            <v>YELLOW CAKE MIX</v>
          </cell>
          <cell r="E3311" t="str">
            <v>THE LANGLOIS COMPANY</v>
          </cell>
          <cell r="F3311" t="str">
            <v>6/5LB</v>
          </cell>
          <cell r="G3311">
            <v>1</v>
          </cell>
          <cell r="H3311" t="str">
            <v>Yes</v>
          </cell>
          <cell r="I3311" t="str">
            <v>CS</v>
          </cell>
        </row>
        <row r="3312">
          <cell r="B3312">
            <v>209535</v>
          </cell>
          <cell r="C3312">
            <v>4332507001</v>
          </cell>
          <cell r="D3312" t="str">
            <v>COLESLAW DRESSING</v>
          </cell>
          <cell r="E3312" t="str">
            <v>THE LANGLOIS COMPANY</v>
          </cell>
          <cell r="F3312" t="str">
            <v>4/1GAL</v>
          </cell>
          <cell r="G3312">
            <v>0</v>
          </cell>
          <cell r="H3312" t="str">
            <v>Yes</v>
          </cell>
          <cell r="I3312" t="str">
            <v>CS</v>
          </cell>
        </row>
        <row r="3313">
          <cell r="B3313">
            <v>209537</v>
          </cell>
          <cell r="C3313">
            <v>890</v>
          </cell>
          <cell r="D3313" t="str">
            <v>TERIYAKI SAUCE</v>
          </cell>
          <cell r="E3313" t="str">
            <v>THE LANGLOIS COMPANY</v>
          </cell>
          <cell r="F3313" t="str">
            <v>4/1GAL</v>
          </cell>
          <cell r="G3313">
            <v>0</v>
          </cell>
          <cell r="H3313" t="str">
            <v>Yes</v>
          </cell>
          <cell r="I3313" t="str">
            <v>CS</v>
          </cell>
        </row>
        <row r="3314">
          <cell r="B3314">
            <v>209538</v>
          </cell>
          <cell r="C3314">
            <v>112</v>
          </cell>
          <cell r="D3314" t="str">
            <v>FRUIT PUNCH SYRUP CONCENTRATE</v>
          </cell>
          <cell r="E3314" t="str">
            <v>THE LANGLOIS COMPANY</v>
          </cell>
          <cell r="F3314" t="str">
            <v>4/1GAL</v>
          </cell>
          <cell r="G3314">
            <v>0</v>
          </cell>
          <cell r="H3314" t="str">
            <v>Yes</v>
          </cell>
          <cell r="I3314" t="str">
            <v>CS</v>
          </cell>
        </row>
        <row r="3315">
          <cell r="B3315">
            <v>209539</v>
          </cell>
          <cell r="C3315">
            <v>3604528001</v>
          </cell>
          <cell r="D3315" t="str">
            <v>VINEGAR CIDER FLAVORED</v>
          </cell>
          <cell r="E3315" t="str">
            <v>THE LANGLOIS COMPANY</v>
          </cell>
          <cell r="F3315" t="str">
            <v>4/1GAL</v>
          </cell>
          <cell r="G3315">
            <v>0</v>
          </cell>
          <cell r="H3315" t="str">
            <v>Yes</v>
          </cell>
          <cell r="I3315" t="str">
            <v>CS</v>
          </cell>
        </row>
        <row r="3316">
          <cell r="B3316">
            <v>209540</v>
          </cell>
          <cell r="C3316">
            <v>524</v>
          </cell>
          <cell r="D3316" t="str">
            <v>APPLE CIDER VINEGAR</v>
          </cell>
          <cell r="E3316" t="str">
            <v>THE LANGLOIS COMPANY</v>
          </cell>
          <cell r="F3316" t="str">
            <v>4/1GAL</v>
          </cell>
          <cell r="G3316">
            <v>7</v>
          </cell>
          <cell r="H3316" t="str">
            <v>Yes</v>
          </cell>
          <cell r="I3316" t="str">
            <v>CS</v>
          </cell>
        </row>
        <row r="3317">
          <cell r="B3317">
            <v>209541</v>
          </cell>
          <cell r="C3317">
            <v>80833</v>
          </cell>
          <cell r="D3317" t="str">
            <v>TORTILLA CHIPS IW</v>
          </cell>
          <cell r="E3317" t="str">
            <v>LA VENCEDORA</v>
          </cell>
          <cell r="F3317" t="str">
            <v>150/1.5OZ</v>
          </cell>
          <cell r="G3317">
            <v>572</v>
          </cell>
          <cell r="H3317" t="str">
            <v>Yes</v>
          </cell>
          <cell r="I3317" t="str">
            <v>CS</v>
          </cell>
        </row>
        <row r="3318">
          <cell r="B3318">
            <v>209542</v>
          </cell>
          <cell r="C3318">
            <v>80831</v>
          </cell>
          <cell r="D3318" t="str">
            <v>TORTILLA CHIPS IW</v>
          </cell>
          <cell r="E3318" t="str">
            <v>LA VENCEDORA</v>
          </cell>
          <cell r="F3318" t="str">
            <v>150/2OZ</v>
          </cell>
          <cell r="G3318">
            <v>718</v>
          </cell>
          <cell r="H3318" t="str">
            <v>Yes</v>
          </cell>
          <cell r="I3318" t="str">
            <v>CS</v>
          </cell>
        </row>
        <row r="3319">
          <cell r="B3319">
            <v>209543</v>
          </cell>
          <cell r="C3319" t="str">
            <v>80834/EL2R</v>
          </cell>
          <cell r="D3319" t="str">
            <v>TORTILLA CHIPS BULK</v>
          </cell>
          <cell r="E3319" t="str">
            <v>LA VENCEDORA</v>
          </cell>
          <cell r="F3319" t="str">
            <v>6/2LB</v>
          </cell>
          <cell r="G3319">
            <v>12</v>
          </cell>
          <cell r="H3319" t="str">
            <v>Yes</v>
          </cell>
          <cell r="I3319" t="str">
            <v>CS</v>
          </cell>
        </row>
        <row r="3320">
          <cell r="B3320">
            <v>209544</v>
          </cell>
          <cell r="C3320">
            <v>7841</v>
          </cell>
          <cell r="D3320" t="str">
            <v>CHIPOTLE PEPPERS</v>
          </cell>
          <cell r="E3320" t="str">
            <v>EMBASA</v>
          </cell>
          <cell r="F3320" t="str">
            <v>12/26OZ</v>
          </cell>
          <cell r="G3320">
            <v>0</v>
          </cell>
          <cell r="H3320" t="str">
            <v>Yes</v>
          </cell>
          <cell r="I3320" t="str">
            <v>CS</v>
          </cell>
        </row>
        <row r="3321">
          <cell r="B3321">
            <v>209545</v>
          </cell>
          <cell r="C3321">
            <v>7872</v>
          </cell>
          <cell r="D3321" t="str">
            <v>RED SALSA MEXICANA</v>
          </cell>
          <cell r="E3321" t="str">
            <v>EMBASA</v>
          </cell>
          <cell r="F3321" t="str">
            <v>6/#10</v>
          </cell>
          <cell r="G3321">
            <v>0</v>
          </cell>
          <cell r="H3321" t="str">
            <v>Yes</v>
          </cell>
          <cell r="I3321" t="str">
            <v>CS</v>
          </cell>
        </row>
        <row r="3322">
          <cell r="B3322">
            <v>209546</v>
          </cell>
          <cell r="C3322">
            <v>27177</v>
          </cell>
          <cell r="D3322" t="str">
            <v>WG FRST SHREDDED WHEAT CEREAL</v>
          </cell>
          <cell r="E3322" t="str">
            <v>MALT O MEAL</v>
          </cell>
          <cell r="F3322" t="str">
            <v>96/1OZ</v>
          </cell>
          <cell r="G3322">
            <v>26</v>
          </cell>
          <cell r="H3322" t="str">
            <v>Yes</v>
          </cell>
          <cell r="I3322" t="str">
            <v>CS</v>
          </cell>
        </row>
        <row r="3323">
          <cell r="B3323">
            <v>209547</v>
          </cell>
          <cell r="C3323">
            <v>4651</v>
          </cell>
          <cell r="D3323" t="str">
            <v>OLD FASHIONED OATS</v>
          </cell>
          <cell r="E3323" t="str">
            <v>MALT O MEAL</v>
          </cell>
          <cell r="F3323" t="str">
            <v>12/42OZ</v>
          </cell>
          <cell r="G3323">
            <v>0</v>
          </cell>
          <cell r="H3323" t="str">
            <v>Yes</v>
          </cell>
          <cell r="I3323" t="str">
            <v>CS</v>
          </cell>
        </row>
        <row r="3324">
          <cell r="B3324">
            <v>209548</v>
          </cell>
          <cell r="C3324">
            <v>10002266</v>
          </cell>
          <cell r="D3324" t="str">
            <v>CINN APPLESAUCE</v>
          </cell>
          <cell r="E3324" t="str">
            <v>MOTTS</v>
          </cell>
          <cell r="F3324" t="str">
            <v>72/4OZ</v>
          </cell>
          <cell r="G3324">
            <v>0</v>
          </cell>
          <cell r="H3324" t="str">
            <v>Yes</v>
          </cell>
          <cell r="I3324" t="str">
            <v>CS</v>
          </cell>
        </row>
        <row r="3325">
          <cell r="B3325">
            <v>209550</v>
          </cell>
          <cell r="C3325">
            <v>6025</v>
          </cell>
          <cell r="D3325" t="str">
            <v>CAESAR DRESSING</v>
          </cell>
          <cell r="E3325" t="str">
            <v>MARZETTI COMPANY</v>
          </cell>
          <cell r="F3325" t="str">
            <v>60/1.5OZ</v>
          </cell>
          <cell r="G3325">
            <v>16</v>
          </cell>
          <cell r="H3325" t="str">
            <v>Yes</v>
          </cell>
          <cell r="I3325" t="str">
            <v>CS</v>
          </cell>
        </row>
        <row r="3326">
          <cell r="B3326">
            <v>209551</v>
          </cell>
          <cell r="C3326">
            <v>140015</v>
          </cell>
          <cell r="D3326" t="str">
            <v>GARLIC &amp; BUTTER CROUTONS</v>
          </cell>
          <cell r="E3326" t="str">
            <v>MARZETTI COMPANY</v>
          </cell>
          <cell r="F3326" t="str">
            <v>250/0.25OZ</v>
          </cell>
          <cell r="G3326">
            <v>0</v>
          </cell>
          <cell r="H3326" t="str">
            <v>Yes</v>
          </cell>
          <cell r="I3326" t="str">
            <v>CS</v>
          </cell>
        </row>
        <row r="3327">
          <cell r="B3327">
            <v>209552</v>
          </cell>
          <cell r="C3327">
            <v>140036</v>
          </cell>
          <cell r="D3327" t="str">
            <v>MULTI GRAIN CROUTONS</v>
          </cell>
          <cell r="E3327" t="str">
            <v>MARZETTI COMPANY</v>
          </cell>
          <cell r="F3327" t="str">
            <v>4/40OZ</v>
          </cell>
          <cell r="G3327">
            <v>0</v>
          </cell>
          <cell r="H3327" t="str">
            <v>Yes</v>
          </cell>
          <cell r="I3327" t="str">
            <v>CS</v>
          </cell>
        </row>
        <row r="3328">
          <cell r="B3328">
            <v>209553</v>
          </cell>
          <cell r="C3328">
            <v>81809</v>
          </cell>
          <cell r="D3328" t="str">
            <v>LIGHT CAESAR DRESSING</v>
          </cell>
          <cell r="E3328" t="str">
            <v>MARZETTI COMPANY</v>
          </cell>
          <cell r="F3328" t="str">
            <v>2/1GAL</v>
          </cell>
          <cell r="G3328">
            <v>15</v>
          </cell>
          <cell r="H3328" t="str">
            <v>Yes</v>
          </cell>
          <cell r="I3328" t="str">
            <v>CS</v>
          </cell>
        </row>
        <row r="3329">
          <cell r="B3329">
            <v>209554</v>
          </cell>
          <cell r="C3329">
            <v>83002</v>
          </cell>
          <cell r="D3329" t="str">
            <v>DRESSING 1000 ISLAND</v>
          </cell>
          <cell r="E3329" t="str">
            <v>MARZETTI COMPANY</v>
          </cell>
          <cell r="F3329" t="str">
            <v>4/1GAL</v>
          </cell>
          <cell r="G3329">
            <v>0</v>
          </cell>
          <cell r="H3329" t="str">
            <v>Yes</v>
          </cell>
          <cell r="I3329" t="str">
            <v>CS</v>
          </cell>
        </row>
        <row r="3330">
          <cell r="B3330">
            <v>209555</v>
          </cell>
          <cell r="C3330">
            <v>83719</v>
          </cell>
          <cell r="D3330" t="str">
            <v>DRESSING APPLE VINEGRETTE</v>
          </cell>
          <cell r="E3330" t="str">
            <v>MARZETTI COMPANY</v>
          </cell>
          <cell r="F3330" t="str">
            <v>60/1.5OZ</v>
          </cell>
          <cell r="G3330">
            <v>0</v>
          </cell>
          <cell r="H3330" t="str">
            <v>Yes</v>
          </cell>
          <cell r="I3330" t="str">
            <v>CS</v>
          </cell>
        </row>
        <row r="3331">
          <cell r="B3331">
            <v>209556</v>
          </cell>
          <cell r="C3331">
            <v>83201</v>
          </cell>
          <cell r="D3331" t="str">
            <v>BALSAMIC BASIL VINAIGRETTE</v>
          </cell>
          <cell r="E3331" t="str">
            <v>MARZETTI COMPANY</v>
          </cell>
          <cell r="F3331" t="str">
            <v>4/1GAL</v>
          </cell>
          <cell r="G3331">
            <v>0</v>
          </cell>
          <cell r="H3331" t="str">
            <v>Yes</v>
          </cell>
          <cell r="I3331" t="str">
            <v>CS</v>
          </cell>
        </row>
        <row r="3332">
          <cell r="B3332">
            <v>209557</v>
          </cell>
          <cell r="C3332">
            <v>80064</v>
          </cell>
          <cell r="D3332" t="str">
            <v>CAESAR DRESSING</v>
          </cell>
          <cell r="E3332" t="str">
            <v>MARZETTI COMPANY</v>
          </cell>
          <cell r="F3332" t="str">
            <v>4/1GAL</v>
          </cell>
          <cell r="G3332">
            <v>0</v>
          </cell>
          <cell r="H3332" t="str">
            <v>Yes</v>
          </cell>
          <cell r="I3332" t="str">
            <v>CS</v>
          </cell>
        </row>
        <row r="3333">
          <cell r="B3333">
            <v>209558</v>
          </cell>
          <cell r="C3333">
            <v>83787</v>
          </cell>
          <cell r="D3333" t="str">
            <v>CHIPOTLE RANCH DRESSING</v>
          </cell>
          <cell r="E3333" t="str">
            <v>MARZETTI COMPANY</v>
          </cell>
          <cell r="F3333" t="str">
            <v>2/1GAL</v>
          </cell>
          <cell r="G3333">
            <v>0</v>
          </cell>
          <cell r="H3333" t="str">
            <v>Yes</v>
          </cell>
          <cell r="I3333" t="str">
            <v>CS</v>
          </cell>
        </row>
        <row r="3334">
          <cell r="B3334">
            <v>209559</v>
          </cell>
          <cell r="C3334">
            <v>80009</v>
          </cell>
          <cell r="D3334" t="str">
            <v>FF DIJON HNY MUSTARD</v>
          </cell>
          <cell r="E3334" t="str">
            <v>MARZETTI COMPANY</v>
          </cell>
          <cell r="F3334" t="str">
            <v>4/1GAL</v>
          </cell>
          <cell r="G3334">
            <v>0</v>
          </cell>
          <cell r="H3334" t="str">
            <v>Yes</v>
          </cell>
          <cell r="I3334" t="str">
            <v>CS</v>
          </cell>
        </row>
        <row r="3335">
          <cell r="B3335">
            <v>209560</v>
          </cell>
          <cell r="C3335">
            <v>81985</v>
          </cell>
          <cell r="D3335" t="str">
            <v>LITE ITALIAN DRESSING</v>
          </cell>
          <cell r="E3335" t="str">
            <v>MARZETTI COMPANY</v>
          </cell>
          <cell r="F3335" t="str">
            <v>60/1.5OZ</v>
          </cell>
          <cell r="G3335">
            <v>0</v>
          </cell>
          <cell r="H3335" t="str">
            <v>Yes</v>
          </cell>
          <cell r="I3335" t="str">
            <v>CS</v>
          </cell>
        </row>
        <row r="3336">
          <cell r="B3336">
            <v>209561</v>
          </cell>
          <cell r="C3336">
            <v>80060</v>
          </cell>
          <cell r="D3336" t="str">
            <v>DRESSING BUTTERMILK RANCH</v>
          </cell>
          <cell r="E3336" t="str">
            <v>MARZETTI COMPANY</v>
          </cell>
          <cell r="F3336" t="str">
            <v>4/1GAL</v>
          </cell>
          <cell r="G3336">
            <v>1</v>
          </cell>
          <cell r="H3336" t="str">
            <v>Yes</v>
          </cell>
          <cell r="I3336" t="str">
            <v>CS</v>
          </cell>
        </row>
        <row r="3337">
          <cell r="B3337">
            <v>209562</v>
          </cell>
          <cell r="C3337">
            <v>83985</v>
          </cell>
          <cell r="D3337" t="str">
            <v>FF RANCH DRESSING CUP</v>
          </cell>
          <cell r="E3337" t="str">
            <v>MARZETTI COMPANY</v>
          </cell>
          <cell r="F3337" t="str">
            <v>120/1OZ</v>
          </cell>
          <cell r="G3337">
            <v>0</v>
          </cell>
          <cell r="H3337" t="str">
            <v>Yes</v>
          </cell>
          <cell r="I3337" t="str">
            <v>CS</v>
          </cell>
        </row>
        <row r="3338">
          <cell r="B3338">
            <v>209564</v>
          </cell>
          <cell r="C3338">
            <v>25499</v>
          </cell>
          <cell r="D3338" t="str">
            <v>RF CREAMY PEANUT BUTTER</v>
          </cell>
          <cell r="E3338" t="str">
            <v>JIF</v>
          </cell>
          <cell r="F3338" t="str">
            <v>8/40OZ</v>
          </cell>
          <cell r="G3338">
            <v>150</v>
          </cell>
          <cell r="H3338" t="str">
            <v>Yes</v>
          </cell>
          <cell r="I3338" t="str">
            <v>CS</v>
          </cell>
        </row>
        <row r="3339">
          <cell r="B3339">
            <v>209565</v>
          </cell>
          <cell r="C3339" t="str">
            <v>24115/610284</v>
          </cell>
          <cell r="D3339" t="str">
            <v>TO-GO CHOC SILK PB</v>
          </cell>
          <cell r="E3339" t="str">
            <v>JIF</v>
          </cell>
          <cell r="F3339" t="str">
            <v>36/1.5OZ</v>
          </cell>
          <cell r="G3339">
            <v>0</v>
          </cell>
          <cell r="H3339" t="str">
            <v>Yes</v>
          </cell>
          <cell r="I3339" t="str">
            <v>CS</v>
          </cell>
        </row>
        <row r="3340">
          <cell r="B3340">
            <v>209566</v>
          </cell>
          <cell r="C3340">
            <v>24114</v>
          </cell>
          <cell r="D3340" t="str">
            <v>TO-GO CRMY PEANUT BUTTER</v>
          </cell>
          <cell r="E3340" t="str">
            <v>JIF</v>
          </cell>
          <cell r="F3340" t="str">
            <v>36/1.5OZ</v>
          </cell>
          <cell r="G3340">
            <v>0</v>
          </cell>
          <cell r="H3340" t="str">
            <v>Yes</v>
          </cell>
          <cell r="I3340" t="str">
            <v>CS</v>
          </cell>
        </row>
        <row r="3341">
          <cell r="B3341">
            <v>209567</v>
          </cell>
          <cell r="C3341">
            <v>205015</v>
          </cell>
          <cell r="D3341" t="str">
            <v>SPRING WATER</v>
          </cell>
          <cell r="E3341" t="str">
            <v>ARROWHEAD</v>
          </cell>
          <cell r="F3341" t="str">
            <v>12/1.5LTR</v>
          </cell>
          <cell r="G3341">
            <v>0</v>
          </cell>
          <cell r="H3341" t="str">
            <v>Yes</v>
          </cell>
          <cell r="I3341" t="str">
            <v>CS</v>
          </cell>
        </row>
        <row r="3342">
          <cell r="B3342">
            <v>209568</v>
          </cell>
          <cell r="C3342" t="str">
            <v>0-71142-05005-5</v>
          </cell>
          <cell r="D3342" t="str">
            <v>SPRING WATER</v>
          </cell>
          <cell r="E3342" t="str">
            <v>ARROWHEAD</v>
          </cell>
          <cell r="F3342" t="str">
            <v>6/1GAL</v>
          </cell>
          <cell r="G3342">
            <v>0</v>
          </cell>
          <cell r="H3342" t="str">
            <v>Yes</v>
          </cell>
          <cell r="I3342" t="str">
            <v>CS</v>
          </cell>
        </row>
        <row r="3343">
          <cell r="B3343">
            <v>209569</v>
          </cell>
          <cell r="C3343">
            <v>5612</v>
          </cell>
          <cell r="D3343" t="str">
            <v>WATER</v>
          </cell>
          <cell r="E3343" t="str">
            <v>ARROWHEAD</v>
          </cell>
          <cell r="F3343" t="str">
            <v>15/1LTR</v>
          </cell>
          <cell r="G3343">
            <v>28</v>
          </cell>
          <cell r="H3343" t="str">
            <v>Yes</v>
          </cell>
          <cell r="I3343" t="str">
            <v>CS</v>
          </cell>
        </row>
        <row r="3344">
          <cell r="B3344">
            <v>209570</v>
          </cell>
          <cell r="C3344">
            <v>71142710034</v>
          </cell>
          <cell r="D3344" t="str">
            <v>WATER - SPORTS CAP</v>
          </cell>
          <cell r="E3344" t="str">
            <v>ARROWHEAD</v>
          </cell>
          <cell r="F3344" t="str">
            <v>24/23.7OZ</v>
          </cell>
          <cell r="G3344">
            <v>40</v>
          </cell>
          <cell r="H3344" t="str">
            <v>Yes</v>
          </cell>
          <cell r="I3344" t="str">
            <v>CS</v>
          </cell>
        </row>
        <row r="3345">
          <cell r="B3345">
            <v>209571</v>
          </cell>
          <cell r="C3345">
            <v>7114205007</v>
          </cell>
          <cell r="D3345" t="str">
            <v>SPRING WATER</v>
          </cell>
          <cell r="E3345" t="str">
            <v>ARROWHEAD</v>
          </cell>
          <cell r="F3345" t="str">
            <v>12/.5GAL</v>
          </cell>
          <cell r="G3345">
            <v>0</v>
          </cell>
          <cell r="H3345" t="str">
            <v>Yes</v>
          </cell>
          <cell r="I3345" t="str">
            <v>CS</v>
          </cell>
        </row>
        <row r="3346">
          <cell r="B3346">
            <v>209573</v>
          </cell>
          <cell r="C3346">
            <v>7114205014</v>
          </cell>
          <cell r="D3346" t="str">
            <v>WATER</v>
          </cell>
          <cell r="E3346" t="str">
            <v>ARROWHEAD</v>
          </cell>
          <cell r="F3346" t="str">
            <v>24/16OZ</v>
          </cell>
          <cell r="G3346">
            <v>0</v>
          </cell>
          <cell r="H3346" t="str">
            <v>Yes</v>
          </cell>
          <cell r="I3346" t="str">
            <v>CS</v>
          </cell>
        </row>
        <row r="3347">
          <cell r="B3347">
            <v>209574</v>
          </cell>
          <cell r="C3347">
            <v>4150880087</v>
          </cell>
          <cell r="D3347" t="str">
            <v>SPARKLING WATER - GLASS BOTTLE</v>
          </cell>
          <cell r="E3347" t="str">
            <v>SAN PELLEGRINO</v>
          </cell>
          <cell r="F3347" t="str">
            <v>24/250ML</v>
          </cell>
          <cell r="G3347">
            <v>0</v>
          </cell>
          <cell r="H3347" t="str">
            <v>Yes</v>
          </cell>
          <cell r="I3347" t="str">
            <v>CS</v>
          </cell>
        </row>
        <row r="3348">
          <cell r="B3348">
            <v>209575</v>
          </cell>
          <cell r="C3348" t="str">
            <v>0-68274-43227-9</v>
          </cell>
          <cell r="D3348" t="str">
            <v>BOTTLE PURIFIED WATER</v>
          </cell>
          <cell r="E3348" t="str">
            <v>PURE LIFE</v>
          </cell>
          <cell r="F3348" t="str">
            <v>24/8OZ</v>
          </cell>
          <cell r="G3348">
            <v>1103</v>
          </cell>
          <cell r="H3348" t="str">
            <v>Yes</v>
          </cell>
          <cell r="I3348" t="str">
            <v>CS</v>
          </cell>
        </row>
        <row r="3349">
          <cell r="B3349">
            <v>209576</v>
          </cell>
          <cell r="C3349" t="str">
            <v>1531-1/18-0065</v>
          </cell>
          <cell r="D3349" t="str">
            <v>POLY APRONS</v>
          </cell>
          <cell r="E3349" t="str">
            <v>GOLDMAX INDUSTRIES</v>
          </cell>
          <cell r="F3349" t="str">
            <v>1000CT</v>
          </cell>
          <cell r="G3349">
            <v>0</v>
          </cell>
          <cell r="H3349" t="str">
            <v>Yes</v>
          </cell>
          <cell r="I3349" t="str">
            <v>CS</v>
          </cell>
        </row>
        <row r="3350">
          <cell r="B3350">
            <v>209577</v>
          </cell>
          <cell r="C3350">
            <v>328104511</v>
          </cell>
          <cell r="D3350" t="str">
            <v>27X37 POLY BUN RACK COVER</v>
          </cell>
          <cell r="E3350" t="str">
            <v>LK PLASTICS</v>
          </cell>
          <cell r="F3350" t="str">
            <v>1/RL/200</v>
          </cell>
          <cell r="G3350">
            <v>0</v>
          </cell>
          <cell r="H3350" t="str">
            <v>Yes</v>
          </cell>
          <cell r="I3350" t="str">
            <v>CS</v>
          </cell>
        </row>
        <row r="3351">
          <cell r="B3351">
            <v>209578</v>
          </cell>
          <cell r="C3351" t="str">
            <v>02-0599</v>
          </cell>
          <cell r="D3351" t="str">
            <v>6.5X7X1.75 HD SANDWICH BAG</v>
          </cell>
          <cell r="E3351" t="str">
            <v>LK PLASTICS</v>
          </cell>
          <cell r="F3351" t="str">
            <v>2000CT</v>
          </cell>
          <cell r="G3351">
            <v>16</v>
          </cell>
          <cell r="H3351" t="str">
            <v>Yes</v>
          </cell>
          <cell r="I3351" t="str">
            <v>CS</v>
          </cell>
        </row>
        <row r="3352">
          <cell r="B3352">
            <v>209580</v>
          </cell>
          <cell r="C3352" t="str">
            <v>10901533/300533</v>
          </cell>
          <cell r="D3352" t="str">
            <v>6X.75X6 PLAIN FOIL BAGS</v>
          </cell>
          <cell r="E3352" t="str">
            <v>BROWN PAPER GOODS</v>
          </cell>
          <cell r="F3352" t="str">
            <v>1000CT</v>
          </cell>
          <cell r="G3352">
            <v>12</v>
          </cell>
          <cell r="H3352" t="str">
            <v>Yes</v>
          </cell>
          <cell r="I3352" t="str">
            <v>CS</v>
          </cell>
        </row>
        <row r="3353">
          <cell r="B3353">
            <v>209581</v>
          </cell>
          <cell r="C3353">
            <v>32815281</v>
          </cell>
          <cell r="D3353" t="str">
            <v>52X80 BUN RACK COVER</v>
          </cell>
          <cell r="E3353" t="str">
            <v>LK PLASTICS</v>
          </cell>
          <cell r="F3353" t="str">
            <v>50CT</v>
          </cell>
          <cell r="G3353">
            <v>2</v>
          </cell>
          <cell r="H3353" t="str">
            <v>Yes</v>
          </cell>
          <cell r="I3353" t="str">
            <v>CS</v>
          </cell>
        </row>
        <row r="3354">
          <cell r="B3354">
            <v>209582</v>
          </cell>
          <cell r="C3354">
            <v>11301419</v>
          </cell>
          <cell r="D3354" t="str">
            <v>8LB WAXED CARRY OUT BAG</v>
          </cell>
          <cell r="E3354" t="str">
            <v>BROWN PAPER GOODS</v>
          </cell>
          <cell r="F3354" t="str">
            <v>1000CT</v>
          </cell>
          <cell r="G3354">
            <v>0</v>
          </cell>
          <cell r="H3354" t="str">
            <v>Yes</v>
          </cell>
          <cell r="I3354" t="str">
            <v>CS</v>
          </cell>
        </row>
        <row r="3355">
          <cell r="B3355">
            <v>209583</v>
          </cell>
          <cell r="C3355" t="str">
            <v>5A22/11300119</v>
          </cell>
          <cell r="D3355" t="str">
            <v>FOIL CHEESEBURGER BAGS</v>
          </cell>
          <cell r="E3355" t="str">
            <v>BROWN PAPER GOODS</v>
          </cell>
          <cell r="F3355" t="str">
            <v>1000CT</v>
          </cell>
          <cell r="G3355">
            <v>14</v>
          </cell>
          <cell r="H3355" t="str">
            <v>Yes</v>
          </cell>
          <cell r="I3355" t="str">
            <v>CS</v>
          </cell>
        </row>
        <row r="3356">
          <cell r="B3356">
            <v>209584</v>
          </cell>
          <cell r="C3356" t="str">
            <v>5A06/02-0345</v>
          </cell>
          <cell r="D3356" t="str">
            <v>FOIL HAMBURGER BAGS</v>
          </cell>
          <cell r="E3356" t="str">
            <v>BROWN PAPER GOODS</v>
          </cell>
          <cell r="F3356" t="str">
            <v>1000CT</v>
          </cell>
          <cell r="G3356">
            <v>30</v>
          </cell>
          <cell r="H3356" t="str">
            <v>Yes</v>
          </cell>
          <cell r="I3356" t="str">
            <v>CS</v>
          </cell>
        </row>
        <row r="3357">
          <cell r="B3357">
            <v>209585</v>
          </cell>
          <cell r="C3357" t="str">
            <v>5A10/10900455</v>
          </cell>
          <cell r="D3357" t="str">
            <v>FOIL HOT DOG PRINTED BAGS</v>
          </cell>
          <cell r="E3357" t="str">
            <v>BROWN PAPER GOODS</v>
          </cell>
          <cell r="F3357" t="str">
            <v>1000CT</v>
          </cell>
          <cell r="G3357">
            <v>5</v>
          </cell>
          <cell r="H3357" t="str">
            <v>Yes</v>
          </cell>
          <cell r="I3357" t="str">
            <v>CS</v>
          </cell>
        </row>
        <row r="3358">
          <cell r="B3358">
            <v>209589</v>
          </cell>
          <cell r="C3358">
            <v>32810279</v>
          </cell>
          <cell r="D3358" t="str">
            <v>18X24 POLY BAGS</v>
          </cell>
          <cell r="E3358" t="str">
            <v>LK PLASTICS</v>
          </cell>
          <cell r="F3358" t="str">
            <v>250CT</v>
          </cell>
          <cell r="G3358">
            <v>0</v>
          </cell>
          <cell r="H3358" t="str">
            <v>Yes</v>
          </cell>
          <cell r="I3358" t="str">
            <v>CS</v>
          </cell>
        </row>
        <row r="3359">
          <cell r="B3359">
            <v>209590</v>
          </cell>
          <cell r="C3359" t="str">
            <v>M713B/14-1369</v>
          </cell>
          <cell r="D3359" t="str">
            <v>BASE 3 COMP BLACK PLASTIC</v>
          </cell>
          <cell r="E3359" t="str">
            <v>ANCHOR PACKAGING</v>
          </cell>
          <cell r="F3359" t="str">
            <v>250CT</v>
          </cell>
          <cell r="G3359">
            <v>31</v>
          </cell>
          <cell r="H3359" t="str">
            <v>Yes</v>
          </cell>
          <cell r="I3359" t="str">
            <v>CS</v>
          </cell>
        </row>
        <row r="3360">
          <cell r="B3360">
            <v>209592</v>
          </cell>
          <cell r="C3360" t="str">
            <v>FP016-3L</v>
          </cell>
          <cell r="D3360" t="str">
            <v>16OZ BLACK MICROWAVE BOWL</v>
          </cell>
          <cell r="E3360" t="str">
            <v>GENPAK</v>
          </cell>
          <cell r="F3360" t="str">
            <v>300CT</v>
          </cell>
          <cell r="G3360">
            <v>82</v>
          </cell>
          <cell r="H3360" t="str">
            <v>No</v>
          </cell>
          <cell r="I3360" t="str">
            <v>CS</v>
          </cell>
        </row>
        <row r="3361">
          <cell r="B3361">
            <v>209593</v>
          </cell>
          <cell r="C3361">
            <v>10804348</v>
          </cell>
          <cell r="D3361" t="str">
            <v>BOWL 24OZ BLACK PLASTIC</v>
          </cell>
          <cell r="E3361" t="str">
            <v>ANCHOR PACKAGING</v>
          </cell>
          <cell r="F3361" t="str">
            <v>300CT</v>
          </cell>
          <cell r="G3361">
            <v>47</v>
          </cell>
          <cell r="H3361" t="str">
            <v>Yes</v>
          </cell>
          <cell r="I3361" t="str">
            <v>CS</v>
          </cell>
        </row>
        <row r="3362">
          <cell r="B3362">
            <v>209594</v>
          </cell>
          <cell r="C3362" t="str">
            <v>M4805B/14-1445</v>
          </cell>
          <cell r="D3362" t="str">
            <v>BOWL 5OZ BLACK PLASTIC</v>
          </cell>
          <cell r="E3362" t="str">
            <v>ANCHOR PACKAGING</v>
          </cell>
          <cell r="F3362" t="str">
            <v>500CT</v>
          </cell>
          <cell r="G3362">
            <v>4</v>
          </cell>
          <cell r="H3362" t="str">
            <v>Yes</v>
          </cell>
          <cell r="I3362" t="str">
            <v>CS</v>
          </cell>
        </row>
        <row r="3363">
          <cell r="B3363">
            <v>209595</v>
          </cell>
          <cell r="C3363">
            <v>35112027</v>
          </cell>
          <cell r="D3363" t="str">
            <v>21" CAPS HAIRNET BOUFFANT BLUE</v>
          </cell>
          <cell r="E3363" t="str">
            <v>POLY KING PRODUCTS</v>
          </cell>
          <cell r="F3363" t="str">
            <v>10/100CT</v>
          </cell>
          <cell r="G3363">
            <v>10</v>
          </cell>
          <cell r="H3363" t="str">
            <v>Yes</v>
          </cell>
          <cell r="I3363" t="str">
            <v>CS</v>
          </cell>
        </row>
        <row r="3364">
          <cell r="B3364">
            <v>209596</v>
          </cell>
          <cell r="C3364" t="str">
            <v>34780054/AD12</v>
          </cell>
          <cell r="D3364" t="str">
            <v>12OZ CLR DELI HINGED CONTAINER</v>
          </cell>
          <cell r="E3364" t="str">
            <v>GENPAK</v>
          </cell>
          <cell r="F3364" t="str">
            <v>200CT</v>
          </cell>
          <cell r="G3364">
            <v>62</v>
          </cell>
          <cell r="H3364" t="str">
            <v>Yes</v>
          </cell>
          <cell r="I3364" t="str">
            <v>CS</v>
          </cell>
        </row>
        <row r="3365">
          <cell r="B3365">
            <v>209597</v>
          </cell>
          <cell r="C3365">
            <v>39350875</v>
          </cell>
          <cell r="D3365" t="str">
            <v>8X4X3 PLSTC HINGED HOAGIE CNTR</v>
          </cell>
          <cell r="E3365" t="str">
            <v>INLINE PLASTIC</v>
          </cell>
          <cell r="F3365" t="str">
            <v>300CT</v>
          </cell>
          <cell r="G3365">
            <v>0</v>
          </cell>
          <cell r="H3365" t="str">
            <v>Yes</v>
          </cell>
          <cell r="I3365" t="str">
            <v>CS</v>
          </cell>
        </row>
        <row r="3366">
          <cell r="B3366">
            <v>209598</v>
          </cell>
          <cell r="C3366">
            <v>10800541</v>
          </cell>
          <cell r="D3366" t="str">
            <v>HINGED SANDWICH WEDGE CNTR</v>
          </cell>
          <cell r="E3366" t="str">
            <v>DELI VIEW</v>
          </cell>
          <cell r="F3366" t="str">
            <v>250CT</v>
          </cell>
          <cell r="G3366">
            <v>57</v>
          </cell>
          <cell r="H3366" t="str">
            <v>Yes</v>
          </cell>
          <cell r="I3366" t="str">
            <v>CS</v>
          </cell>
        </row>
        <row r="3367">
          <cell r="B3367">
            <v>209599</v>
          </cell>
          <cell r="C3367">
            <v>10800025</v>
          </cell>
          <cell r="D3367" t="str">
            <v>FILM 12X12 CLEAR</v>
          </cell>
          <cell r="E3367" t="str">
            <v>ANCHOR PACKAGING</v>
          </cell>
          <cell r="F3367" t="str">
            <v>1 ROLL</v>
          </cell>
          <cell r="G3367">
            <v>2</v>
          </cell>
          <cell r="H3367" t="str">
            <v>Yes</v>
          </cell>
          <cell r="I3367" t="str">
            <v>RL</v>
          </cell>
        </row>
        <row r="3368">
          <cell r="B3368">
            <v>209600</v>
          </cell>
          <cell r="C3368">
            <v>108000051</v>
          </cell>
          <cell r="D3368" t="str">
            <v>12X2000 CLEAR FILM</v>
          </cell>
          <cell r="E3368" t="str">
            <v>NATURES BEST</v>
          </cell>
          <cell r="F3368" t="str">
            <v>1 ROLL</v>
          </cell>
          <cell r="G3368">
            <v>17</v>
          </cell>
          <cell r="H3368" t="str">
            <v>Yes</v>
          </cell>
          <cell r="I3368" t="str">
            <v>RL</v>
          </cell>
        </row>
        <row r="3369">
          <cell r="B3369">
            <v>209601</v>
          </cell>
          <cell r="C3369">
            <v>108000091</v>
          </cell>
          <cell r="D3369" t="str">
            <v>18X2000 CLEAR FILM</v>
          </cell>
          <cell r="E3369" t="str">
            <v>NATURES BEST</v>
          </cell>
          <cell r="F3369" t="str">
            <v>1 ROLL</v>
          </cell>
          <cell r="G3369">
            <v>7</v>
          </cell>
          <cell r="H3369" t="str">
            <v>Yes</v>
          </cell>
          <cell r="I3369" t="str">
            <v>RL</v>
          </cell>
        </row>
        <row r="3370">
          <cell r="B3370">
            <v>209602</v>
          </cell>
          <cell r="C3370">
            <v>70956</v>
          </cell>
          <cell r="D3370" t="str">
            <v>24X2000 CLEAR FILM</v>
          </cell>
          <cell r="E3370" t="str">
            <v>PURITY</v>
          </cell>
          <cell r="F3370" t="str">
            <v>1RL</v>
          </cell>
          <cell r="G3370">
            <v>17</v>
          </cell>
          <cell r="H3370" t="str">
            <v>Yes</v>
          </cell>
          <cell r="I3370" t="str">
            <v>CS</v>
          </cell>
        </row>
        <row r="3371">
          <cell r="B3371">
            <v>209603</v>
          </cell>
          <cell r="C3371">
            <v>91205</v>
          </cell>
          <cell r="D3371" t="str">
            <v>INTERFOLD SHEET 9X10.75</v>
          </cell>
          <cell r="E3371" t="str">
            <v>WESTERN PLASTICS</v>
          </cell>
          <cell r="F3371" t="str">
            <v>500CT</v>
          </cell>
          <cell r="G3371">
            <v>59</v>
          </cell>
          <cell r="H3371" t="str">
            <v>Yes</v>
          </cell>
          <cell r="I3371" t="str">
            <v>CS</v>
          </cell>
        </row>
        <row r="3372">
          <cell r="B3372">
            <v>209604</v>
          </cell>
          <cell r="C3372" t="str">
            <v>5C13/11300113</v>
          </cell>
          <cell r="D3372" t="str">
            <v>10.5X13 FOIL SHEETS</v>
          </cell>
          <cell r="E3372" t="str">
            <v>BROWN PAPER GOODS</v>
          </cell>
          <cell r="F3372" t="str">
            <v>5/500CT</v>
          </cell>
          <cell r="G3372">
            <v>49</v>
          </cell>
          <cell r="H3372" t="str">
            <v>Yes</v>
          </cell>
          <cell r="I3372" t="str">
            <v>CS</v>
          </cell>
        </row>
        <row r="3373">
          <cell r="B3373">
            <v>209605</v>
          </cell>
          <cell r="C3373" t="str">
            <v>5C14-R/11300060</v>
          </cell>
          <cell r="D3373" t="str">
            <v>14X10.5 RED LAMINATED FOIL SHT</v>
          </cell>
          <cell r="E3373" t="str">
            <v>BROWN PAPER GOODS</v>
          </cell>
          <cell r="F3373" t="str">
            <v>2500CT</v>
          </cell>
          <cell r="G3373">
            <v>66</v>
          </cell>
          <cell r="H3373" t="str">
            <v>Yes</v>
          </cell>
          <cell r="I3373" t="str">
            <v>CS</v>
          </cell>
        </row>
        <row r="3374">
          <cell r="B3374">
            <v>209606</v>
          </cell>
          <cell r="C3374" t="str">
            <v>5C16</v>
          </cell>
          <cell r="D3374" t="str">
            <v>14X16 PLAIN FOIL SHEETS</v>
          </cell>
          <cell r="E3374" t="str">
            <v>BROWN PAPER GOODS</v>
          </cell>
          <cell r="F3374" t="str">
            <v>1000CT</v>
          </cell>
          <cell r="G3374">
            <v>2</v>
          </cell>
          <cell r="H3374" t="str">
            <v>Yes</v>
          </cell>
          <cell r="I3374" t="str">
            <v>CS</v>
          </cell>
        </row>
        <row r="3375">
          <cell r="B3375">
            <v>209607</v>
          </cell>
          <cell r="C3375" t="str">
            <v>5C13-2T / 11300151</v>
          </cell>
          <cell r="D3375" t="str">
            <v>10.5X13 TEAL WAVE FOIL SHEET</v>
          </cell>
          <cell r="E3375" t="str">
            <v>BROWN PAPER GOODS</v>
          </cell>
          <cell r="F3375" t="str">
            <v>2000CT</v>
          </cell>
          <cell r="G3375">
            <v>54</v>
          </cell>
          <cell r="H3375" t="str">
            <v>Yes</v>
          </cell>
          <cell r="I3375" t="str">
            <v>CS</v>
          </cell>
        </row>
        <row r="3376">
          <cell r="B3376">
            <v>209609</v>
          </cell>
          <cell r="C3376">
            <v>64728702</v>
          </cell>
          <cell r="D3376" t="str">
            <v>2LB RED PLAID FOOD TRAY</v>
          </cell>
          <cell r="E3376" t="str">
            <v>SUPERIOR QUALITY PRODUCTS</v>
          </cell>
          <cell r="F3376" t="str">
            <v>1000CT</v>
          </cell>
          <cell r="G3376">
            <v>105</v>
          </cell>
          <cell r="H3376" t="str">
            <v>Yes</v>
          </cell>
          <cell r="I3376" t="str">
            <v>CS</v>
          </cell>
        </row>
        <row r="3377">
          <cell r="B3377">
            <v>209610</v>
          </cell>
          <cell r="C3377">
            <v>64728703</v>
          </cell>
          <cell r="D3377" t="str">
            <v>3LB RED PLAID FOOD TRAY</v>
          </cell>
          <cell r="E3377" t="str">
            <v>SUPERIOR QUALITY PRODUCTS</v>
          </cell>
          <cell r="F3377" t="str">
            <v>4/125 PK</v>
          </cell>
          <cell r="G3377">
            <v>32</v>
          </cell>
          <cell r="H3377" t="str">
            <v>Yes</v>
          </cell>
          <cell r="I3377" t="str">
            <v>CS</v>
          </cell>
        </row>
        <row r="3378">
          <cell r="B3378">
            <v>209611</v>
          </cell>
          <cell r="C3378">
            <v>64728705</v>
          </cell>
          <cell r="D3378" t="str">
            <v>5LB RED PLAID FOOD TRAY</v>
          </cell>
          <cell r="E3378" t="str">
            <v>SUPERIOR QUALITY PRODUCTS</v>
          </cell>
          <cell r="F3378" t="str">
            <v>500CT</v>
          </cell>
          <cell r="G3378">
            <v>3</v>
          </cell>
          <cell r="H3378" t="str">
            <v>Yes</v>
          </cell>
          <cell r="I3378" t="str">
            <v>CS</v>
          </cell>
        </row>
        <row r="3379">
          <cell r="B3379">
            <v>209612</v>
          </cell>
          <cell r="C3379">
            <v>35113005</v>
          </cell>
          <cell r="D3379" t="str">
            <v>FORK &amp; NAPKIN MEAL KITS</v>
          </cell>
          <cell r="E3379" t="str">
            <v>SCHOOL KIT</v>
          </cell>
          <cell r="F3379" t="str">
            <v>1000CT</v>
          </cell>
          <cell r="G3379">
            <v>15</v>
          </cell>
          <cell r="H3379" t="str">
            <v>Yes</v>
          </cell>
          <cell r="I3379" t="str">
            <v>CS</v>
          </cell>
        </row>
        <row r="3380">
          <cell r="B3380">
            <v>209613</v>
          </cell>
          <cell r="C3380">
            <v>79003</v>
          </cell>
          <cell r="D3380" t="str">
            <v>LG YELLOW GLOVES</v>
          </cell>
          <cell r="E3380" t="str">
            <v>R3 PAPERCRAFT</v>
          </cell>
          <cell r="F3380" t="str">
            <v>12/12CT</v>
          </cell>
          <cell r="G3380">
            <v>26</v>
          </cell>
          <cell r="H3380" t="str">
            <v>Yes</v>
          </cell>
          <cell r="I3380" t="str">
            <v>CS</v>
          </cell>
        </row>
        <row r="3381">
          <cell r="B3381">
            <v>209616</v>
          </cell>
          <cell r="C3381">
            <v>35111502</v>
          </cell>
          <cell r="D3381" t="str">
            <v>MED POLY GLOVES</v>
          </cell>
          <cell r="E3381" t="str">
            <v>POLY KING PRODUCTS</v>
          </cell>
          <cell r="F3381" t="str">
            <v>10/1000CT</v>
          </cell>
          <cell r="G3381">
            <v>1</v>
          </cell>
          <cell r="H3381" t="str">
            <v>Yes</v>
          </cell>
          <cell r="I3381" t="str">
            <v>CS</v>
          </cell>
        </row>
        <row r="3382">
          <cell r="B3382">
            <v>209618</v>
          </cell>
          <cell r="C3382">
            <v>10800252</v>
          </cell>
          <cell r="D3382" t="str">
            <v>LID 24-32OZ CLEAR PLASTIC</v>
          </cell>
          <cell r="E3382" t="str">
            <v>ANCHOR PACKAGING</v>
          </cell>
          <cell r="F3382" t="str">
            <v>300CT</v>
          </cell>
          <cell r="G3382">
            <v>95</v>
          </cell>
          <cell r="H3382" t="str">
            <v>Yes</v>
          </cell>
          <cell r="I3382" t="str">
            <v>CS</v>
          </cell>
        </row>
        <row r="3383">
          <cell r="B3383">
            <v>209619</v>
          </cell>
          <cell r="C3383">
            <v>10801716</v>
          </cell>
          <cell r="D3383" t="str">
            <v>LID 2 COMP CLR PLSTC VENTED</v>
          </cell>
          <cell r="E3383" t="str">
            <v>ANCHOR PACKAGING</v>
          </cell>
          <cell r="F3383" t="str">
            <v>250CT</v>
          </cell>
          <cell r="G3383">
            <v>40</v>
          </cell>
          <cell r="H3383" t="str">
            <v>Yes</v>
          </cell>
          <cell r="I3383" t="str">
            <v>CS</v>
          </cell>
        </row>
        <row r="3384">
          <cell r="B3384">
            <v>209620</v>
          </cell>
          <cell r="C3384" t="str">
            <v>LH713D/14-1375</v>
          </cell>
          <cell r="D3384" t="str">
            <v>LID 3 COMP CLEAR PLASTIC</v>
          </cell>
          <cell r="E3384" t="str">
            <v>ANCHOR PACKAGING</v>
          </cell>
          <cell r="F3384" t="str">
            <v>250CT</v>
          </cell>
          <cell r="G3384">
            <v>38</v>
          </cell>
          <cell r="H3384" t="str">
            <v>Yes</v>
          </cell>
          <cell r="I3384" t="str">
            <v>CS</v>
          </cell>
        </row>
        <row r="3385">
          <cell r="B3385">
            <v>209623</v>
          </cell>
          <cell r="C3385">
            <v>51305161</v>
          </cell>
          <cell r="D3385" t="str">
            <v>16-3/8 X24 PAN LINERS</v>
          </cell>
          <cell r="E3385" t="str">
            <v>PATERSON</v>
          </cell>
          <cell r="F3385" t="str">
            <v>1000CT</v>
          </cell>
          <cell r="G3385">
            <v>2</v>
          </cell>
          <cell r="H3385" t="str">
            <v>Yes</v>
          </cell>
          <cell r="I3385" t="str">
            <v>CS</v>
          </cell>
        </row>
        <row r="3386">
          <cell r="B3386">
            <v>209626</v>
          </cell>
          <cell r="C3386" t="str">
            <v>B7280087</v>
          </cell>
          <cell r="D3386" t="str">
            <v>9" HEAVY FIBER PLATES</v>
          </cell>
          <cell r="E3386" t="str">
            <v>PRIMEWARE</v>
          </cell>
          <cell r="F3386" t="str">
            <v>4/125CT</v>
          </cell>
          <cell r="G3386">
            <v>5</v>
          </cell>
          <cell r="H3386" t="str">
            <v>Yes</v>
          </cell>
          <cell r="I3386" t="str">
            <v>CS</v>
          </cell>
        </row>
        <row r="3387">
          <cell r="B3387">
            <v>209627</v>
          </cell>
          <cell r="C3387">
            <v>10804540</v>
          </cell>
          <cell r="D3387" t="str">
            <v>PLATTER 2 COMP BLACK PLSTC</v>
          </cell>
          <cell r="E3387" t="str">
            <v>ANCHOR PACKAGING</v>
          </cell>
          <cell r="F3387" t="str">
            <v>250CT</v>
          </cell>
          <cell r="G3387">
            <v>31</v>
          </cell>
          <cell r="H3387" t="str">
            <v>Yes</v>
          </cell>
          <cell r="I3387" t="str">
            <v>CS</v>
          </cell>
        </row>
        <row r="3388">
          <cell r="B3388">
            <v>209628</v>
          </cell>
          <cell r="C3388">
            <v>13300017</v>
          </cell>
          <cell r="D3388" t="str">
            <v>2.5OZ CLR PLSTC PORTION CUP</v>
          </cell>
          <cell r="E3388" t="str">
            <v>FABRI-KAL</v>
          </cell>
          <cell r="F3388" t="str">
            <v>2500CT</v>
          </cell>
          <cell r="G3388">
            <v>30</v>
          </cell>
          <cell r="H3388" t="str">
            <v>Yes</v>
          </cell>
          <cell r="I3388" t="str">
            <v>CS</v>
          </cell>
        </row>
        <row r="3389">
          <cell r="B3389">
            <v>209629</v>
          </cell>
          <cell r="C3389">
            <v>20800106</v>
          </cell>
          <cell r="D3389" t="str">
            <v>SCOURING PAD GREEN</v>
          </cell>
          <cell r="E3389" t="str">
            <v>3M SCOTCHBRITE</v>
          </cell>
          <cell r="F3389" t="str">
            <v>6/10CT</v>
          </cell>
          <cell r="G3389">
            <v>0</v>
          </cell>
          <cell r="H3389" t="str">
            <v>Yes</v>
          </cell>
          <cell r="I3389" t="str">
            <v>CS</v>
          </cell>
        </row>
        <row r="3390">
          <cell r="B3390">
            <v>209632</v>
          </cell>
          <cell r="C3390">
            <v>35111017</v>
          </cell>
          <cell r="D3390" t="str">
            <v>SPOON &amp; NAPKIN MEAL KIT</v>
          </cell>
          <cell r="E3390" t="str">
            <v>SCHOOL KIT</v>
          </cell>
          <cell r="F3390" t="str">
            <v>1000CT</v>
          </cell>
          <cell r="G3390">
            <v>51</v>
          </cell>
          <cell r="H3390" t="str">
            <v>Yes</v>
          </cell>
          <cell r="I3390" t="str">
            <v>CS</v>
          </cell>
        </row>
        <row r="3391">
          <cell r="B3391">
            <v>209634</v>
          </cell>
          <cell r="C3391">
            <v>116298</v>
          </cell>
          <cell r="D3391" t="str">
            <v>7.75" JUMBO CLR UNWRPD STRAW</v>
          </cell>
          <cell r="E3391" t="str">
            <v>PRIME SOURCE</v>
          </cell>
          <cell r="F3391" t="str">
            <v>50/250CT</v>
          </cell>
          <cell r="G3391">
            <v>13</v>
          </cell>
          <cell r="H3391" t="str">
            <v>Yes</v>
          </cell>
          <cell r="I3391" t="str">
            <v>CS</v>
          </cell>
        </row>
        <row r="3392">
          <cell r="B3392">
            <v>209636</v>
          </cell>
          <cell r="C3392" t="str">
            <v>15-0265</v>
          </cell>
          <cell r="D3392" t="str">
            <v>TISSUE PAPER</v>
          </cell>
          <cell r="E3392" t="str">
            <v>BROWN PAPER GOODS</v>
          </cell>
          <cell r="F3392" t="str">
            <v>10/100CT</v>
          </cell>
          <cell r="G3392">
            <v>14</v>
          </cell>
          <cell r="H3392" t="str">
            <v>Yes</v>
          </cell>
          <cell r="I3392" t="str">
            <v>CS</v>
          </cell>
        </row>
        <row r="3393">
          <cell r="B3393">
            <v>209637</v>
          </cell>
          <cell r="C3393">
            <v>54340</v>
          </cell>
          <cell r="D3393" t="str">
            <v>TOWELLETTE</v>
          </cell>
          <cell r="E3393" t="str">
            <v>WET NAP</v>
          </cell>
          <cell r="F3393" t="str">
            <v>1000CT</v>
          </cell>
          <cell r="G3393">
            <v>20</v>
          </cell>
          <cell r="H3393" t="str">
            <v>No</v>
          </cell>
          <cell r="I3393" t="str">
            <v>CS</v>
          </cell>
        </row>
        <row r="3394">
          <cell r="B3394">
            <v>209645</v>
          </cell>
          <cell r="C3394">
            <v>15000156</v>
          </cell>
          <cell r="D3394" t="str">
            <v>12X12 YELLOW WRAP</v>
          </cell>
          <cell r="E3394" t="str">
            <v>DIXIE FOODSERVICE</v>
          </cell>
          <cell r="F3394" t="str">
            <v>5000CT</v>
          </cell>
          <cell r="G3394">
            <v>4</v>
          </cell>
          <cell r="H3394" t="str">
            <v>Yes</v>
          </cell>
          <cell r="I3394" t="str">
            <v>CS</v>
          </cell>
        </row>
        <row r="3395">
          <cell r="B3395">
            <v>209646</v>
          </cell>
          <cell r="C3395" t="str">
            <v>5C14HC</v>
          </cell>
          <cell r="D3395" t="str">
            <v>14X10.5 BURGER WRAP</v>
          </cell>
          <cell r="E3395" t="str">
            <v>BROWN PAPER GOODS</v>
          </cell>
          <cell r="F3395" t="str">
            <v>2500CT</v>
          </cell>
          <cell r="G3395">
            <v>4</v>
          </cell>
          <cell r="H3395" t="str">
            <v>Yes</v>
          </cell>
          <cell r="I3395" t="str">
            <v>CS</v>
          </cell>
        </row>
        <row r="3396">
          <cell r="B3396">
            <v>209647</v>
          </cell>
          <cell r="C3396">
            <v>31042101</v>
          </cell>
          <cell r="D3396" t="str">
            <v>18X1000 STD FOIL ROLL</v>
          </cell>
          <cell r="E3396" t="str">
            <v>MEDALLION</v>
          </cell>
          <cell r="F3396" t="str">
            <v>1 ROLL</v>
          </cell>
          <cell r="G3396">
            <v>0</v>
          </cell>
          <cell r="H3396" t="str">
            <v>Yes</v>
          </cell>
          <cell r="I3396" t="str">
            <v>RL</v>
          </cell>
        </row>
        <row r="3397">
          <cell r="B3397">
            <v>209648</v>
          </cell>
          <cell r="C3397">
            <v>31045180</v>
          </cell>
          <cell r="D3397" t="str">
            <v>18X500 HD FOIL ROLL</v>
          </cell>
          <cell r="E3397" t="str">
            <v>MEDALLION</v>
          </cell>
          <cell r="F3397" t="str">
            <v>1 ROLL</v>
          </cell>
          <cell r="G3397">
            <v>3</v>
          </cell>
          <cell r="H3397" t="str">
            <v>Yes</v>
          </cell>
          <cell r="I3397" t="str">
            <v>RL</v>
          </cell>
        </row>
        <row r="3398">
          <cell r="B3398">
            <v>209649</v>
          </cell>
          <cell r="C3398">
            <v>52408</v>
          </cell>
          <cell r="D3398" t="str">
            <v>24X500 HD FOIL ROLL</v>
          </cell>
          <cell r="E3398" t="str">
            <v>MEDALLION</v>
          </cell>
          <cell r="F3398" t="str">
            <v>1 ROLL</v>
          </cell>
          <cell r="G3398">
            <v>1</v>
          </cell>
          <cell r="H3398" t="str">
            <v>Yes</v>
          </cell>
          <cell r="I3398" t="str">
            <v>RL</v>
          </cell>
        </row>
        <row r="3399">
          <cell r="B3399">
            <v>209651</v>
          </cell>
          <cell r="C3399" t="str">
            <v>5324/113002731</v>
          </cell>
          <cell r="D3399" t="str">
            <v>24X1100 FREEZER WRAP</v>
          </cell>
          <cell r="E3399" t="str">
            <v>BROWN PAPER GOODS</v>
          </cell>
          <cell r="F3399" t="str">
            <v>24/1000CT</v>
          </cell>
          <cell r="G3399">
            <v>124</v>
          </cell>
          <cell r="H3399" t="str">
            <v>Yes</v>
          </cell>
          <cell r="I3399" t="str">
            <v>RL</v>
          </cell>
        </row>
        <row r="3400">
          <cell r="B3400">
            <v>209652</v>
          </cell>
          <cell r="C3400">
            <v>72200</v>
          </cell>
          <cell r="D3400" t="str">
            <v>BBQ CHIPS</v>
          </cell>
          <cell r="E3400" t="str">
            <v>POP CHIPS/SONORA MILLS</v>
          </cell>
          <cell r="F3400" t="str">
            <v>24/0.8OZ</v>
          </cell>
          <cell r="G3400">
            <v>36</v>
          </cell>
          <cell r="H3400" t="str">
            <v>Yes</v>
          </cell>
          <cell r="I3400" t="str">
            <v>CS</v>
          </cell>
        </row>
        <row r="3401">
          <cell r="B3401">
            <v>209653</v>
          </cell>
          <cell r="C3401">
            <v>70120</v>
          </cell>
          <cell r="D3401" t="str">
            <v>CRAZY HOT POTATO</v>
          </cell>
          <cell r="E3401" t="str">
            <v>POP CHIPS/SONORA MILLS</v>
          </cell>
          <cell r="F3401" t="str">
            <v>24/0.7OZ</v>
          </cell>
          <cell r="G3401">
            <v>0</v>
          </cell>
          <cell r="H3401" t="str">
            <v>Yes</v>
          </cell>
          <cell r="I3401" t="str">
            <v>CS</v>
          </cell>
        </row>
        <row r="3402">
          <cell r="B3402">
            <v>209654</v>
          </cell>
          <cell r="C3402">
            <v>70109</v>
          </cell>
          <cell r="D3402" t="str">
            <v>RIDGES CHEDDAR SOUR CRM POTATO</v>
          </cell>
          <cell r="E3402" t="str">
            <v>POP CHIPS/SONORA MILLS</v>
          </cell>
          <cell r="F3402" t="str">
            <v>24/0.8OZ</v>
          </cell>
          <cell r="G3402">
            <v>13</v>
          </cell>
          <cell r="H3402" t="str">
            <v>Yes</v>
          </cell>
          <cell r="I3402" t="str">
            <v>CS</v>
          </cell>
        </row>
        <row r="3403">
          <cell r="B3403">
            <v>209656</v>
          </cell>
          <cell r="C3403">
            <v>70113</v>
          </cell>
          <cell r="D3403" t="str">
            <v>RIDGES SLTD POTATO</v>
          </cell>
          <cell r="E3403" t="str">
            <v>POP CHIPS/SONORA MILLS</v>
          </cell>
          <cell r="F3403" t="str">
            <v>24/0.8OZ</v>
          </cell>
          <cell r="G3403">
            <v>0</v>
          </cell>
          <cell r="H3403" t="str">
            <v>Yes</v>
          </cell>
          <cell r="I3403" t="str">
            <v>CS</v>
          </cell>
        </row>
        <row r="3404">
          <cell r="B3404">
            <v>209657</v>
          </cell>
          <cell r="C3404">
            <v>70112</v>
          </cell>
          <cell r="D3404" t="str">
            <v>RIDGES TNGY BBQ POTATO</v>
          </cell>
          <cell r="E3404" t="str">
            <v>POP CHIPS/SONORA MILLS</v>
          </cell>
          <cell r="F3404" t="str">
            <v>24/0.8OZ</v>
          </cell>
          <cell r="G3404">
            <v>13</v>
          </cell>
          <cell r="H3404" t="str">
            <v>Yes</v>
          </cell>
          <cell r="I3404" t="str">
            <v>CS</v>
          </cell>
        </row>
        <row r="3405">
          <cell r="B3405">
            <v>209658</v>
          </cell>
          <cell r="C3405">
            <v>77700</v>
          </cell>
          <cell r="D3405" t="str">
            <v>SCO POTATO</v>
          </cell>
          <cell r="E3405" t="str">
            <v>POP CHIPS/SONORA MILLS</v>
          </cell>
          <cell r="F3405" t="str">
            <v>24/0.8OZ</v>
          </cell>
          <cell r="G3405">
            <v>52</v>
          </cell>
          <cell r="H3405" t="str">
            <v>Yes</v>
          </cell>
          <cell r="I3405" t="str">
            <v>CS</v>
          </cell>
        </row>
        <row r="3406">
          <cell r="B3406">
            <v>209659</v>
          </cell>
          <cell r="C3406">
            <v>70110</v>
          </cell>
          <cell r="D3406" t="str">
            <v>SEA SALT POTATO</v>
          </cell>
          <cell r="E3406" t="str">
            <v>POP CHIPS/SONORA MILLS</v>
          </cell>
          <cell r="F3406" t="str">
            <v>24/0.8OZ</v>
          </cell>
          <cell r="G3406">
            <v>0</v>
          </cell>
          <cell r="H3406" t="str">
            <v>Yes</v>
          </cell>
          <cell r="I3406" t="str">
            <v>CS</v>
          </cell>
        </row>
        <row r="3407">
          <cell r="B3407">
            <v>209660</v>
          </cell>
          <cell r="C3407">
            <v>70552</v>
          </cell>
          <cell r="D3407" t="str">
            <v>SEASALT &amp; VINEGAR</v>
          </cell>
          <cell r="E3407" t="str">
            <v>POP CHIPS/SONORA MILLS</v>
          </cell>
          <cell r="F3407" t="str">
            <v>24/0.8OZ</v>
          </cell>
          <cell r="G3407">
            <v>0</v>
          </cell>
          <cell r="H3407" t="str">
            <v>Yes</v>
          </cell>
          <cell r="I3407" t="str">
            <v>CS</v>
          </cell>
        </row>
        <row r="3408">
          <cell r="B3408">
            <v>209661</v>
          </cell>
          <cell r="C3408" t="str">
            <v>CILM12I</v>
          </cell>
          <cell r="D3408" t="str">
            <v>CILANTRO LEAVES</v>
          </cell>
          <cell r="E3408" t="str">
            <v>PACIFIC SPICE</v>
          </cell>
          <cell r="F3408" t="str">
            <v>4OZ</v>
          </cell>
          <cell r="G3408">
            <v>0</v>
          </cell>
          <cell r="H3408" t="str">
            <v>Yes</v>
          </cell>
          <cell r="I3408" t="str">
            <v>EA</v>
          </cell>
        </row>
        <row r="3409">
          <cell r="B3409">
            <v>209662</v>
          </cell>
          <cell r="C3409" t="str">
            <v>ALG12I</v>
          </cell>
          <cell r="D3409" t="str">
            <v>ALL SPICE GRND</v>
          </cell>
          <cell r="E3409" t="str">
            <v>PACIFIC SPICE</v>
          </cell>
          <cell r="F3409" t="str">
            <v>1LB</v>
          </cell>
          <cell r="G3409">
            <v>30</v>
          </cell>
          <cell r="H3409" t="str">
            <v>Yes</v>
          </cell>
          <cell r="I3409" t="str">
            <v>EA</v>
          </cell>
        </row>
        <row r="3410">
          <cell r="B3410">
            <v>209665</v>
          </cell>
          <cell r="C3410" t="str">
            <v>BSG6I</v>
          </cell>
          <cell r="D3410" t="str">
            <v>BASIL GROUND</v>
          </cell>
          <cell r="E3410" t="str">
            <v>PACIFIC SPICE</v>
          </cell>
          <cell r="F3410" t="str">
            <v>4LB</v>
          </cell>
          <cell r="G3410">
            <v>4</v>
          </cell>
          <cell r="H3410" t="str">
            <v>Yes</v>
          </cell>
          <cell r="I3410" t="str">
            <v>EA</v>
          </cell>
        </row>
        <row r="3411">
          <cell r="B3411">
            <v>209666</v>
          </cell>
          <cell r="C3411" t="str">
            <v>BSIXF6I</v>
          </cell>
          <cell r="D3411" t="str">
            <v>BASIL LEAVES WHOLE</v>
          </cell>
          <cell r="E3411" t="str">
            <v>PACIFIC SPICE</v>
          </cell>
          <cell r="F3411" t="str">
            <v>24OZ</v>
          </cell>
          <cell r="G3411">
            <v>5</v>
          </cell>
          <cell r="H3411" t="str">
            <v>Yes</v>
          </cell>
          <cell r="I3411" t="str">
            <v>EA</v>
          </cell>
        </row>
        <row r="3412">
          <cell r="B3412">
            <v>209668</v>
          </cell>
          <cell r="C3412" t="str">
            <v>BYG12I</v>
          </cell>
          <cell r="D3412" t="str">
            <v>BAY LEAVES GRND</v>
          </cell>
          <cell r="E3412" t="str">
            <v>PACIFIC SPICE</v>
          </cell>
          <cell r="F3412" t="str">
            <v>14OZ</v>
          </cell>
          <cell r="G3412">
            <v>0</v>
          </cell>
          <cell r="H3412" t="str">
            <v>Yes</v>
          </cell>
          <cell r="I3412" t="str">
            <v>EA</v>
          </cell>
        </row>
        <row r="3413">
          <cell r="B3413">
            <v>209669</v>
          </cell>
          <cell r="C3413" t="str">
            <v>BYWF12I</v>
          </cell>
          <cell r="D3413" t="str">
            <v>BAY LEAVES WHOLE</v>
          </cell>
          <cell r="E3413" t="str">
            <v>PACIFIC SPICE</v>
          </cell>
          <cell r="F3413" t="str">
            <v>2OZ</v>
          </cell>
          <cell r="G3413">
            <v>8</v>
          </cell>
          <cell r="H3413" t="str">
            <v>Yes</v>
          </cell>
          <cell r="I3413" t="str">
            <v>EA</v>
          </cell>
        </row>
        <row r="3414">
          <cell r="B3414">
            <v>209672</v>
          </cell>
          <cell r="C3414" t="str">
            <v>CESW12I</v>
          </cell>
          <cell r="D3414" t="str">
            <v>CELERY SEED WHOLE</v>
          </cell>
          <cell r="E3414" t="str">
            <v>PACIFIC SPICE</v>
          </cell>
          <cell r="F3414" t="str">
            <v>16OZ</v>
          </cell>
          <cell r="G3414">
            <v>0</v>
          </cell>
          <cell r="H3414" t="str">
            <v>Yes</v>
          </cell>
          <cell r="I3414" t="str">
            <v>EA</v>
          </cell>
        </row>
        <row r="3415">
          <cell r="B3415">
            <v>209674</v>
          </cell>
          <cell r="C3415" t="str">
            <v>CHILPWD12I</v>
          </cell>
          <cell r="D3415" t="str">
            <v>CHILI POWDER</v>
          </cell>
          <cell r="E3415" t="str">
            <v>PACIFIC SPICE</v>
          </cell>
          <cell r="F3415" t="str">
            <v>1LB</v>
          </cell>
          <cell r="G3415">
            <v>3</v>
          </cell>
          <cell r="H3415" t="str">
            <v>Yes</v>
          </cell>
          <cell r="I3415" t="str">
            <v>EA</v>
          </cell>
        </row>
        <row r="3416">
          <cell r="B3416">
            <v>209677</v>
          </cell>
          <cell r="C3416" t="str">
            <v>CHILR12I</v>
          </cell>
          <cell r="D3416" t="str">
            <v>CHILIES CRUSHED</v>
          </cell>
          <cell r="E3416" t="str">
            <v>PACIFIC SPICE</v>
          </cell>
          <cell r="F3416" t="str">
            <v>12OZ</v>
          </cell>
          <cell r="G3416">
            <v>0</v>
          </cell>
          <cell r="H3416" t="str">
            <v>Yes</v>
          </cell>
          <cell r="I3416" t="str">
            <v>EA</v>
          </cell>
        </row>
        <row r="3417">
          <cell r="B3417">
            <v>209678</v>
          </cell>
          <cell r="C3417" t="str">
            <v>CLG12I</v>
          </cell>
          <cell r="D3417" t="str">
            <v>CLOVES GRND</v>
          </cell>
          <cell r="E3417" t="str">
            <v>PACIFIC SPICE</v>
          </cell>
          <cell r="F3417" t="str">
            <v>1LB</v>
          </cell>
          <cell r="G3417">
            <v>10</v>
          </cell>
          <cell r="H3417" t="str">
            <v>Yes</v>
          </cell>
          <cell r="I3417" t="str">
            <v>EA</v>
          </cell>
        </row>
        <row r="3418">
          <cell r="B3418">
            <v>209679</v>
          </cell>
          <cell r="C3418" t="str">
            <v>CRT12I</v>
          </cell>
          <cell r="D3418" t="str">
            <v>CREAM OF TARTAR</v>
          </cell>
          <cell r="E3418" t="str">
            <v>PACIFIC SPICE</v>
          </cell>
          <cell r="F3418" t="str">
            <v>2LB</v>
          </cell>
          <cell r="G3418">
            <v>0</v>
          </cell>
          <cell r="H3418" t="str">
            <v>Yes</v>
          </cell>
          <cell r="I3418" t="str">
            <v>EA</v>
          </cell>
        </row>
        <row r="3419">
          <cell r="B3419">
            <v>209680</v>
          </cell>
          <cell r="C3419" t="str">
            <v>CUR12I</v>
          </cell>
          <cell r="D3419" t="str">
            <v>CURRY PWDER</v>
          </cell>
          <cell r="E3419" t="str">
            <v>PACIFIC SPICE</v>
          </cell>
          <cell r="F3419" t="str">
            <v>1LB</v>
          </cell>
          <cell r="G3419">
            <v>2</v>
          </cell>
          <cell r="H3419" t="str">
            <v>Yes</v>
          </cell>
          <cell r="I3419" t="str">
            <v>EA</v>
          </cell>
        </row>
        <row r="3420">
          <cell r="B3420">
            <v>209681</v>
          </cell>
          <cell r="C3420" t="str">
            <v>MUFA6I</v>
          </cell>
          <cell r="D3420" t="str">
            <v>DRY MUSTARD</v>
          </cell>
          <cell r="E3420" t="str">
            <v>PACIFIC SPICE</v>
          </cell>
          <cell r="F3420" t="str">
            <v>5LB</v>
          </cell>
          <cell r="G3420">
            <v>5</v>
          </cell>
          <cell r="H3420" t="str">
            <v>Yes</v>
          </cell>
          <cell r="I3420" t="str">
            <v>EA</v>
          </cell>
        </row>
        <row r="3421">
          <cell r="B3421">
            <v>209683</v>
          </cell>
          <cell r="C3421" t="str">
            <v>1GG65</v>
          </cell>
          <cell r="D3421" t="str">
            <v>GARLIC GRANULATED</v>
          </cell>
          <cell r="E3421" t="str">
            <v>PACIFIC SPICE</v>
          </cell>
          <cell r="F3421" t="str">
            <v>5LB</v>
          </cell>
          <cell r="G3421">
            <v>7</v>
          </cell>
          <cell r="H3421" t="str">
            <v>Yes</v>
          </cell>
          <cell r="I3421" t="str">
            <v>EA</v>
          </cell>
        </row>
        <row r="3422">
          <cell r="B3422">
            <v>209684</v>
          </cell>
          <cell r="C3422" t="str">
            <v>1GG67</v>
          </cell>
          <cell r="D3422" t="str">
            <v>GARLIC GRANULATED</v>
          </cell>
          <cell r="E3422" t="str">
            <v>PACIFIC SPICE</v>
          </cell>
          <cell r="F3422" t="str">
            <v>7LB</v>
          </cell>
          <cell r="G3422">
            <v>5</v>
          </cell>
          <cell r="H3422" t="str">
            <v>Yes</v>
          </cell>
          <cell r="I3422" t="str">
            <v>EA</v>
          </cell>
        </row>
        <row r="3423">
          <cell r="B3423">
            <v>209685</v>
          </cell>
          <cell r="C3423" t="str">
            <v>1GGCHIN1215I</v>
          </cell>
          <cell r="D3423" t="str">
            <v>GARLIC GRANULES</v>
          </cell>
          <cell r="E3423" t="str">
            <v>PACIFIC SPICE</v>
          </cell>
          <cell r="F3423" t="str">
            <v>1.5LB</v>
          </cell>
          <cell r="G3423">
            <v>43</v>
          </cell>
          <cell r="H3423" t="str">
            <v>Yes</v>
          </cell>
          <cell r="I3423" t="str">
            <v>EA</v>
          </cell>
        </row>
        <row r="3424">
          <cell r="B3424">
            <v>209688</v>
          </cell>
          <cell r="C3424" t="str">
            <v>1GMCHIN12I</v>
          </cell>
          <cell r="D3424" t="str">
            <v>GARLIC MINCED</v>
          </cell>
          <cell r="E3424" t="str">
            <v>PACIFIC SPICE</v>
          </cell>
          <cell r="F3424" t="str">
            <v>24OZ</v>
          </cell>
          <cell r="G3424">
            <v>7</v>
          </cell>
          <cell r="H3424" t="str">
            <v>Yes</v>
          </cell>
          <cell r="I3424" t="str">
            <v>EA</v>
          </cell>
        </row>
        <row r="3425">
          <cell r="B3425">
            <v>209690</v>
          </cell>
          <cell r="C3425" t="str">
            <v>1GPCHIN6I</v>
          </cell>
          <cell r="D3425" t="str">
            <v>GARLIC POWDER</v>
          </cell>
          <cell r="E3425" t="str">
            <v>PACIFIC SPICE</v>
          </cell>
          <cell r="F3425" t="str">
            <v>5LB</v>
          </cell>
          <cell r="G3425">
            <v>10</v>
          </cell>
          <cell r="H3425" t="str">
            <v>Yes</v>
          </cell>
          <cell r="I3425" t="str">
            <v>EA</v>
          </cell>
        </row>
        <row r="3426">
          <cell r="B3426">
            <v>209693</v>
          </cell>
          <cell r="C3426" t="str">
            <v>GAS6I</v>
          </cell>
          <cell r="D3426" t="str">
            <v>GARLIC SALT</v>
          </cell>
          <cell r="E3426" t="str">
            <v>PACIFIC SPICE</v>
          </cell>
          <cell r="F3426" t="str">
            <v>5LB</v>
          </cell>
          <cell r="G3426">
            <v>1</v>
          </cell>
          <cell r="H3426" t="str">
            <v>Yes</v>
          </cell>
          <cell r="I3426" t="str">
            <v>EA</v>
          </cell>
        </row>
        <row r="3427">
          <cell r="B3427">
            <v>209697</v>
          </cell>
          <cell r="C3427" t="str">
            <v>ITC6I</v>
          </cell>
          <cell r="D3427" t="str">
            <v>ITALIAN SEASON CRUSHED</v>
          </cell>
          <cell r="E3427" t="str">
            <v>PACIFIC SPICE</v>
          </cell>
          <cell r="F3427" t="str">
            <v>2LB</v>
          </cell>
          <cell r="G3427">
            <v>1</v>
          </cell>
          <cell r="H3427" t="str">
            <v>Yes</v>
          </cell>
          <cell r="I3427" t="str">
            <v>EA</v>
          </cell>
        </row>
        <row r="3428">
          <cell r="B3428">
            <v>209698</v>
          </cell>
          <cell r="C3428" t="str">
            <v>ITG6I</v>
          </cell>
          <cell r="D3428" t="str">
            <v>ITALIAN SEASONING GROUND</v>
          </cell>
          <cell r="E3428" t="str">
            <v>PACIFIC SPICE</v>
          </cell>
          <cell r="F3428" t="str">
            <v>5LB</v>
          </cell>
          <cell r="G3428">
            <v>3</v>
          </cell>
          <cell r="H3428" t="str">
            <v>Yes</v>
          </cell>
          <cell r="I3428" t="str">
            <v>EA</v>
          </cell>
        </row>
        <row r="3429">
          <cell r="B3429">
            <v>209700</v>
          </cell>
          <cell r="C3429" t="str">
            <v>LEMPEP12I</v>
          </cell>
          <cell r="D3429" t="str">
            <v>LEMON PEPPER</v>
          </cell>
          <cell r="E3429" t="str">
            <v>PACIFIC SPICE</v>
          </cell>
          <cell r="F3429" t="str">
            <v>16OZ</v>
          </cell>
          <cell r="G3429">
            <v>14</v>
          </cell>
          <cell r="H3429" t="str">
            <v>Yes</v>
          </cell>
          <cell r="I3429" t="str">
            <v>EA</v>
          </cell>
        </row>
        <row r="3430">
          <cell r="B3430">
            <v>209701</v>
          </cell>
          <cell r="C3430" t="str">
            <v>CHILPWLR112I</v>
          </cell>
          <cell r="D3430" t="str">
            <v>LIGHT CHILI POWDER</v>
          </cell>
          <cell r="E3430" t="str">
            <v>PACIFIC SPICE</v>
          </cell>
          <cell r="F3430" t="str">
            <v>16OZ</v>
          </cell>
          <cell r="G3430">
            <v>3</v>
          </cell>
          <cell r="H3430" t="str">
            <v>Yes</v>
          </cell>
          <cell r="I3430" t="str">
            <v>EA</v>
          </cell>
        </row>
        <row r="3431">
          <cell r="B3431">
            <v>209705</v>
          </cell>
          <cell r="C3431" t="str">
            <v>MARW12I</v>
          </cell>
          <cell r="D3431" t="str">
            <v>MARJORAM WHOLE</v>
          </cell>
          <cell r="E3431" t="str">
            <v>PACIFIC SPICE</v>
          </cell>
          <cell r="F3431" t="str">
            <v>5OZ</v>
          </cell>
          <cell r="G3431">
            <v>7</v>
          </cell>
          <cell r="H3431" t="str">
            <v>Yes</v>
          </cell>
          <cell r="I3431" t="str">
            <v>EA</v>
          </cell>
        </row>
        <row r="3432">
          <cell r="B3432">
            <v>209706</v>
          </cell>
          <cell r="C3432" t="str">
            <v>2OG12125</v>
          </cell>
          <cell r="D3432" t="str">
            <v>ONION GRANULATED</v>
          </cell>
          <cell r="E3432" t="str">
            <v>PACIFIC SPICE</v>
          </cell>
          <cell r="F3432" t="str">
            <v>1.25LB</v>
          </cell>
          <cell r="G3432">
            <v>8</v>
          </cell>
          <cell r="H3432" t="str">
            <v>Yes</v>
          </cell>
          <cell r="I3432" t="str">
            <v>EA</v>
          </cell>
        </row>
        <row r="3433">
          <cell r="B3433">
            <v>209710</v>
          </cell>
          <cell r="C3433" t="str">
            <v>2OP66</v>
          </cell>
          <cell r="D3433" t="str">
            <v>ONION POWDER</v>
          </cell>
          <cell r="E3433" t="str">
            <v>PACIFIC SPICE</v>
          </cell>
          <cell r="F3433" t="str">
            <v>6LB</v>
          </cell>
          <cell r="G3433">
            <v>6</v>
          </cell>
          <cell r="H3433" t="str">
            <v>Yes</v>
          </cell>
          <cell r="I3433" t="str">
            <v>EA</v>
          </cell>
        </row>
        <row r="3434">
          <cell r="B3434">
            <v>209712</v>
          </cell>
          <cell r="C3434" t="str">
            <v>ONS12I</v>
          </cell>
          <cell r="D3434" t="str">
            <v>ONION SALT</v>
          </cell>
          <cell r="E3434" t="str">
            <v>PACIFIC SPICE</v>
          </cell>
          <cell r="F3434" t="str">
            <v>19OZ</v>
          </cell>
          <cell r="G3434">
            <v>7</v>
          </cell>
          <cell r="H3434" t="str">
            <v>Yes</v>
          </cell>
          <cell r="I3434" t="str">
            <v>EA</v>
          </cell>
        </row>
        <row r="3435">
          <cell r="B3435">
            <v>209713</v>
          </cell>
          <cell r="C3435" t="str">
            <v>ORMG6I</v>
          </cell>
          <cell r="D3435" t="str">
            <v>OREGANO GROUND</v>
          </cell>
          <cell r="E3435" t="str">
            <v>PACIFIC SPICE</v>
          </cell>
          <cell r="F3435" t="str">
            <v>4LB</v>
          </cell>
          <cell r="G3435">
            <v>4</v>
          </cell>
          <cell r="H3435" t="str">
            <v>Yes</v>
          </cell>
          <cell r="I3435" t="str">
            <v>EA</v>
          </cell>
        </row>
        <row r="3436">
          <cell r="B3436">
            <v>209715</v>
          </cell>
          <cell r="C3436" t="str">
            <v>PEPMIX12I</v>
          </cell>
          <cell r="D3436" t="str">
            <v>PEPPERCORNS MIXED</v>
          </cell>
          <cell r="E3436" t="str">
            <v>PACIFIC SPICE</v>
          </cell>
          <cell r="F3436" t="str">
            <v>14OZ</v>
          </cell>
          <cell r="G3436">
            <v>0</v>
          </cell>
          <cell r="H3436" t="str">
            <v>Yes</v>
          </cell>
          <cell r="I3436" t="str">
            <v>EA</v>
          </cell>
        </row>
        <row r="3437">
          <cell r="B3437">
            <v>209716</v>
          </cell>
          <cell r="C3437" t="str">
            <v>IRPEPGA6I</v>
          </cell>
          <cell r="D3437" t="str">
            <v>PEPPERS GREEN DEHY DICED</v>
          </cell>
          <cell r="E3437" t="str">
            <v>PACIFIC SPICE</v>
          </cell>
          <cell r="F3437" t="str">
            <v>2LB</v>
          </cell>
          <cell r="G3437">
            <v>2</v>
          </cell>
          <cell r="H3437" t="str">
            <v>Yes</v>
          </cell>
          <cell r="I3437" t="str">
            <v>EA</v>
          </cell>
        </row>
        <row r="3438">
          <cell r="B3438">
            <v>209718</v>
          </cell>
          <cell r="C3438" t="str">
            <v>ROSG12I</v>
          </cell>
          <cell r="D3438" t="str">
            <v>ROSEMARY GROUND</v>
          </cell>
          <cell r="E3438" t="str">
            <v>PACIFIC SPICE</v>
          </cell>
          <cell r="F3438" t="str">
            <v>12OZ</v>
          </cell>
          <cell r="G3438">
            <v>11</v>
          </cell>
          <cell r="H3438" t="str">
            <v>Yes</v>
          </cell>
          <cell r="I3438" t="str">
            <v>EA</v>
          </cell>
        </row>
        <row r="3439">
          <cell r="B3439">
            <v>209719</v>
          </cell>
          <cell r="C3439" t="str">
            <v>ROTI12I</v>
          </cell>
          <cell r="D3439" t="str">
            <v>ROTISSERIE CHICKEN SEASONING</v>
          </cell>
          <cell r="E3439" t="str">
            <v>PACIFIC SPICE</v>
          </cell>
          <cell r="F3439" t="str">
            <v>24OZ</v>
          </cell>
          <cell r="G3439">
            <v>12</v>
          </cell>
          <cell r="H3439" t="str">
            <v>Yes</v>
          </cell>
          <cell r="I3439" t="str">
            <v>EA</v>
          </cell>
        </row>
        <row r="3440">
          <cell r="B3440">
            <v>209720</v>
          </cell>
          <cell r="C3440" t="str">
            <v>SAGG12I</v>
          </cell>
          <cell r="D3440" t="str">
            <v>SAGE GROUND</v>
          </cell>
          <cell r="E3440" t="str">
            <v>PACIFIC SPICE</v>
          </cell>
          <cell r="F3440" t="str">
            <v>12OZ</v>
          </cell>
          <cell r="G3440">
            <v>9</v>
          </cell>
          <cell r="H3440" t="str">
            <v>Yes</v>
          </cell>
          <cell r="I3440" t="str">
            <v>EA</v>
          </cell>
        </row>
        <row r="3441">
          <cell r="B3441">
            <v>209724</v>
          </cell>
          <cell r="C3441" t="str">
            <v>SESH12I</v>
          </cell>
          <cell r="D3441" t="str">
            <v>SESAME SEED</v>
          </cell>
          <cell r="E3441" t="str">
            <v>PACIFIC SPICE</v>
          </cell>
          <cell r="F3441" t="str">
            <v>19OZ</v>
          </cell>
          <cell r="G3441">
            <v>58</v>
          </cell>
          <cell r="H3441" t="str">
            <v>Yes</v>
          </cell>
          <cell r="I3441" t="str">
            <v>EA</v>
          </cell>
        </row>
        <row r="3442">
          <cell r="B3442">
            <v>209726</v>
          </cell>
          <cell r="C3442" t="str">
            <v>TACS6I</v>
          </cell>
          <cell r="D3442" t="str">
            <v>TACO SEASONING</v>
          </cell>
          <cell r="E3442" t="str">
            <v>PACIFIC SPICE</v>
          </cell>
          <cell r="F3442" t="str">
            <v>5LB</v>
          </cell>
          <cell r="G3442">
            <v>12</v>
          </cell>
          <cell r="H3442" t="str">
            <v>Yes</v>
          </cell>
          <cell r="I3442" t="str">
            <v>EA</v>
          </cell>
        </row>
        <row r="3443">
          <cell r="B3443">
            <v>209728</v>
          </cell>
          <cell r="C3443" t="str">
            <v>THYG12I</v>
          </cell>
          <cell r="D3443" t="str">
            <v>THYME GROUND</v>
          </cell>
          <cell r="E3443" t="str">
            <v>PACIFIC SPICE</v>
          </cell>
          <cell r="F3443" t="str">
            <v>12OZ</v>
          </cell>
          <cell r="G3443">
            <v>15</v>
          </cell>
          <cell r="H3443" t="str">
            <v>Yes</v>
          </cell>
          <cell r="I3443" t="str">
            <v>EA</v>
          </cell>
        </row>
        <row r="3444">
          <cell r="B3444">
            <v>209731</v>
          </cell>
          <cell r="C3444" t="str">
            <v>PEPWG12I</v>
          </cell>
          <cell r="D3444" t="str">
            <v>GROUND WHITE PEPPER</v>
          </cell>
          <cell r="E3444" t="str">
            <v>PACIFIC SPICE</v>
          </cell>
          <cell r="F3444" t="str">
            <v>1LB</v>
          </cell>
          <cell r="G3444">
            <v>6</v>
          </cell>
          <cell r="H3444" t="str">
            <v>Yes</v>
          </cell>
          <cell r="I3444" t="str">
            <v>EA</v>
          </cell>
        </row>
        <row r="3445">
          <cell r="B3445">
            <v>209733</v>
          </cell>
          <cell r="C3445" t="str">
            <v>464328j</v>
          </cell>
          <cell r="D3445" t="str">
            <v>LEMON PEPPER BLEND</v>
          </cell>
          <cell r="E3445" t="str">
            <v>TONES</v>
          </cell>
          <cell r="F3445" t="str">
            <v>28OZ</v>
          </cell>
          <cell r="G3445">
            <v>0</v>
          </cell>
          <cell r="H3445" t="str">
            <v>Yes</v>
          </cell>
          <cell r="I3445" t="str">
            <v>EA</v>
          </cell>
        </row>
        <row r="3446">
          <cell r="B3446">
            <v>209734</v>
          </cell>
          <cell r="C3446" t="str">
            <v>TACS12I</v>
          </cell>
          <cell r="D3446" t="str">
            <v>TACO SEASONING</v>
          </cell>
          <cell r="E3446" t="str">
            <v>PACIFIC SPICE</v>
          </cell>
          <cell r="F3446" t="str">
            <v>22OZ</v>
          </cell>
          <cell r="G3446">
            <v>2</v>
          </cell>
          <cell r="H3446" t="str">
            <v>Yes</v>
          </cell>
          <cell r="I3446" t="str">
            <v>EA</v>
          </cell>
        </row>
        <row r="3447">
          <cell r="B3447">
            <v>209737</v>
          </cell>
          <cell r="C3447" t="str">
            <v>64021/304058</v>
          </cell>
          <cell r="D3447" t="str">
            <v>PAN COATING 3 OIL BLEND</v>
          </cell>
          <cell r="E3447" t="str">
            <v>VEGALENE</v>
          </cell>
          <cell r="F3447" t="str">
            <v>4/0.5GAL</v>
          </cell>
          <cell r="G3447">
            <v>0</v>
          </cell>
          <cell r="H3447" t="str">
            <v>Yes</v>
          </cell>
          <cell r="I3447" t="str">
            <v>CS</v>
          </cell>
        </row>
        <row r="3448">
          <cell r="B3448">
            <v>209738</v>
          </cell>
          <cell r="C3448" t="str">
            <v>17260/547290</v>
          </cell>
          <cell r="D3448" t="str">
            <v>PAN COATING BUTTERY</v>
          </cell>
          <cell r="E3448" t="str">
            <v>VEGALENE</v>
          </cell>
          <cell r="F3448" t="str">
            <v>6/17OZ</v>
          </cell>
          <cell r="G3448">
            <v>0</v>
          </cell>
          <cell r="H3448" t="str">
            <v>Yes</v>
          </cell>
          <cell r="I3448" t="str">
            <v>CS</v>
          </cell>
        </row>
        <row r="3449">
          <cell r="B3449">
            <v>209739</v>
          </cell>
          <cell r="C3449" t="str">
            <v>1052-0</v>
          </cell>
          <cell r="D3449" t="str">
            <v>SPARKLING PEACH</v>
          </cell>
          <cell r="E3449" t="str">
            <v>IZZE</v>
          </cell>
          <cell r="F3449" t="str">
            <v>24/8.4OZ</v>
          </cell>
          <cell r="G3449">
            <v>0</v>
          </cell>
          <cell r="H3449" t="str">
            <v>Yes</v>
          </cell>
          <cell r="I3449" t="str">
            <v>CS</v>
          </cell>
        </row>
        <row r="3450">
          <cell r="B3450">
            <v>209740</v>
          </cell>
          <cell r="C3450">
            <v>15047</v>
          </cell>
          <cell r="D3450" t="str">
            <v>100% GRAPEFRUIT</v>
          </cell>
          <cell r="E3450" t="str">
            <v>IZZE</v>
          </cell>
          <cell r="F3450" t="str">
            <v>24/8.4OZ</v>
          </cell>
          <cell r="G3450">
            <v>0</v>
          </cell>
          <cell r="H3450" t="str">
            <v>Yes</v>
          </cell>
          <cell r="I3450" t="str">
            <v>CS</v>
          </cell>
        </row>
        <row r="3451">
          <cell r="B3451">
            <v>209742</v>
          </cell>
          <cell r="C3451">
            <v>43300</v>
          </cell>
          <cell r="D3451" t="str">
            <v>CREAM OF WHEAT</v>
          </cell>
          <cell r="E3451" t="str">
            <v>QUAKER</v>
          </cell>
          <cell r="F3451" t="str">
            <v>12/28OZ</v>
          </cell>
          <cell r="G3451">
            <v>0</v>
          </cell>
          <cell r="H3451" t="str">
            <v>Yes</v>
          </cell>
          <cell r="I3451" t="str">
            <v>CS</v>
          </cell>
        </row>
        <row r="3452">
          <cell r="B3452">
            <v>209743</v>
          </cell>
          <cell r="C3452">
            <v>49652</v>
          </cell>
          <cell r="D3452" t="str">
            <v>CINN SUGAR PITA CHIPS</v>
          </cell>
          <cell r="E3452" t="str">
            <v>STACYS</v>
          </cell>
          <cell r="F3452" t="str">
            <v>24/1.5OZ</v>
          </cell>
          <cell r="G3452">
            <v>0</v>
          </cell>
          <cell r="H3452" t="str">
            <v>Yes</v>
          </cell>
          <cell r="I3452" t="str">
            <v>CS</v>
          </cell>
        </row>
        <row r="3453">
          <cell r="B3453">
            <v>209744</v>
          </cell>
          <cell r="C3453">
            <v>49651</v>
          </cell>
          <cell r="D3453" t="str">
            <v>PARM GARLIC PITA CHIPS</v>
          </cell>
          <cell r="E3453" t="str">
            <v>STACYS</v>
          </cell>
          <cell r="F3453" t="str">
            <v>24/1.5OZ</v>
          </cell>
          <cell r="G3453">
            <v>0</v>
          </cell>
          <cell r="H3453" t="str">
            <v>Yes</v>
          </cell>
          <cell r="I3453" t="str">
            <v>CS</v>
          </cell>
        </row>
        <row r="3454">
          <cell r="B3454">
            <v>209745</v>
          </cell>
          <cell r="C3454">
            <v>2145</v>
          </cell>
          <cell r="D3454" t="str">
            <v>100% FRUIT MEDLEY JUICE</v>
          </cell>
          <cell r="E3454" t="str">
            <v>TROPICANA</v>
          </cell>
          <cell r="F3454" t="str">
            <v>15/10OZ</v>
          </cell>
          <cell r="G3454">
            <v>0</v>
          </cell>
          <cell r="H3454" t="str">
            <v>Yes</v>
          </cell>
          <cell r="I3454" t="str">
            <v>CS</v>
          </cell>
        </row>
        <row r="3455">
          <cell r="B3455">
            <v>209746</v>
          </cell>
          <cell r="C3455">
            <v>2144</v>
          </cell>
          <cell r="D3455" t="str">
            <v>100% STRAWBERRY KIWI JUICE</v>
          </cell>
          <cell r="E3455" t="str">
            <v>TROPICANA</v>
          </cell>
          <cell r="F3455" t="str">
            <v>15/10OZ</v>
          </cell>
          <cell r="G3455">
            <v>0</v>
          </cell>
          <cell r="H3455" t="str">
            <v>Yes</v>
          </cell>
          <cell r="I3455" t="str">
            <v>CS</v>
          </cell>
        </row>
        <row r="3456">
          <cell r="B3456">
            <v>209747</v>
          </cell>
          <cell r="C3456">
            <v>2146</v>
          </cell>
          <cell r="D3456" t="str">
            <v>100% STRAWBERRY ORG JUICE</v>
          </cell>
          <cell r="E3456" t="str">
            <v>TROPICANA</v>
          </cell>
          <cell r="F3456" t="str">
            <v>15/10OZ</v>
          </cell>
          <cell r="G3456">
            <v>0</v>
          </cell>
          <cell r="H3456" t="str">
            <v>Yes</v>
          </cell>
          <cell r="I3456" t="str">
            <v>CS</v>
          </cell>
        </row>
        <row r="3457">
          <cell r="B3457">
            <v>209748</v>
          </cell>
          <cell r="C3457">
            <v>32867</v>
          </cell>
          <cell r="D3457" t="str">
            <v>ORANGE</v>
          </cell>
          <cell r="E3457" t="str">
            <v>GATORADE</v>
          </cell>
          <cell r="F3457" t="str">
            <v>24/20OZ</v>
          </cell>
          <cell r="G3457">
            <v>0</v>
          </cell>
          <cell r="H3457" t="str">
            <v>Yes</v>
          </cell>
          <cell r="I3457" t="str">
            <v>CS</v>
          </cell>
        </row>
        <row r="3458">
          <cell r="B3458">
            <v>209749</v>
          </cell>
          <cell r="C3458">
            <v>31187</v>
          </cell>
          <cell r="D3458" t="str">
            <v>RS CHEWY COOKIES &amp; CRM GRANOLA</v>
          </cell>
          <cell r="E3458" t="str">
            <v>QUAKER</v>
          </cell>
          <cell r="F3458" t="str">
            <v>12/8CT</v>
          </cell>
          <cell r="G3458">
            <v>0</v>
          </cell>
          <cell r="H3458" t="str">
            <v>Yes</v>
          </cell>
          <cell r="I3458" t="str">
            <v>CS</v>
          </cell>
        </row>
        <row r="3459">
          <cell r="B3459">
            <v>209750</v>
          </cell>
          <cell r="C3459">
            <v>31186</v>
          </cell>
          <cell r="D3459" t="str">
            <v>LF CHEWY CHOC CHNK GRANOLA BAR</v>
          </cell>
          <cell r="E3459" t="str">
            <v>QUAKER</v>
          </cell>
          <cell r="F3459" t="str">
            <v>12/8CT</v>
          </cell>
          <cell r="G3459">
            <v>0</v>
          </cell>
          <cell r="H3459" t="str">
            <v>Yes</v>
          </cell>
          <cell r="I3459" t="str">
            <v>CS</v>
          </cell>
        </row>
        <row r="3460">
          <cell r="B3460">
            <v>209751</v>
          </cell>
          <cell r="C3460">
            <v>31176</v>
          </cell>
          <cell r="D3460" t="str">
            <v>RS PB CHOC CHIP GRANOLA</v>
          </cell>
          <cell r="E3460" t="str">
            <v>QUAKER</v>
          </cell>
          <cell r="F3460" t="str">
            <v>12/8CT</v>
          </cell>
          <cell r="G3460">
            <v>0</v>
          </cell>
          <cell r="H3460" t="str">
            <v>Yes</v>
          </cell>
          <cell r="I3460" t="str">
            <v>CS</v>
          </cell>
        </row>
        <row r="3461">
          <cell r="B3461">
            <v>209752</v>
          </cell>
          <cell r="C3461">
            <v>31181</v>
          </cell>
          <cell r="D3461" t="str">
            <v>CHEWY SMORES GRANOLA BAR</v>
          </cell>
          <cell r="E3461" t="str">
            <v>QUAKER</v>
          </cell>
          <cell r="F3461" t="str">
            <v>12/8CT</v>
          </cell>
          <cell r="G3461">
            <v>0</v>
          </cell>
          <cell r="H3461" t="str">
            <v>Yes</v>
          </cell>
          <cell r="I3461" t="str">
            <v>CS</v>
          </cell>
        </row>
        <row r="3462">
          <cell r="B3462">
            <v>209753</v>
          </cell>
          <cell r="C3462">
            <v>31973</v>
          </cell>
          <cell r="D3462" t="str">
            <v>OATMEAL EXPRESS BAKED APPLE</v>
          </cell>
          <cell r="E3462" t="str">
            <v>QUAKER</v>
          </cell>
          <cell r="F3462" t="str">
            <v>24/1.51OZ</v>
          </cell>
          <cell r="G3462">
            <v>1</v>
          </cell>
          <cell r="H3462" t="str">
            <v>Yes</v>
          </cell>
          <cell r="I3462" t="str">
            <v>CS</v>
          </cell>
        </row>
        <row r="3463">
          <cell r="B3463">
            <v>209754</v>
          </cell>
          <cell r="C3463">
            <v>3</v>
          </cell>
          <cell r="D3463" t="str">
            <v>MINI CHOC CHIP GRHAM BITES IW</v>
          </cell>
          <cell r="E3463" t="str">
            <v>CHORTLES</v>
          </cell>
          <cell r="F3463" t="str">
            <v>100/1OZ</v>
          </cell>
          <cell r="G3463">
            <v>906</v>
          </cell>
          <cell r="H3463" t="str">
            <v>Yes</v>
          </cell>
          <cell r="I3463" t="str">
            <v>CS</v>
          </cell>
        </row>
        <row r="3464">
          <cell r="B3464">
            <v>209755</v>
          </cell>
          <cell r="C3464">
            <v>5</v>
          </cell>
          <cell r="D3464" t="str">
            <v>MINI CINN GRHAM BITES IW</v>
          </cell>
          <cell r="E3464" t="str">
            <v>CHORTLES</v>
          </cell>
          <cell r="F3464" t="str">
            <v>100/1OZ</v>
          </cell>
          <cell r="G3464">
            <v>5</v>
          </cell>
          <cell r="H3464" t="str">
            <v>Yes</v>
          </cell>
          <cell r="I3464" t="str">
            <v>CS</v>
          </cell>
        </row>
        <row r="3465">
          <cell r="B3465">
            <v>209756</v>
          </cell>
          <cell r="C3465">
            <v>4</v>
          </cell>
          <cell r="D3465" t="str">
            <v>MINI CHOC CHOC GRHAM BITES IW</v>
          </cell>
          <cell r="E3465" t="str">
            <v>CHORTLES</v>
          </cell>
          <cell r="F3465" t="str">
            <v>100/1OZ</v>
          </cell>
          <cell r="G3465">
            <v>46</v>
          </cell>
          <cell r="H3465" t="str">
            <v>Yes</v>
          </cell>
          <cell r="I3465" t="str">
            <v>CS</v>
          </cell>
        </row>
        <row r="3466">
          <cell r="B3466">
            <v>209757</v>
          </cell>
          <cell r="C3466">
            <v>169</v>
          </cell>
          <cell r="D3466" t="str">
            <v>BERRY</v>
          </cell>
          <cell r="E3466" t="str">
            <v>PROPEL</v>
          </cell>
          <cell r="F3466" t="str">
            <v>24/16.9OZ</v>
          </cell>
          <cell r="G3466">
            <v>0</v>
          </cell>
          <cell r="H3466" t="str">
            <v>Yes</v>
          </cell>
          <cell r="I3466" t="str">
            <v>CS</v>
          </cell>
        </row>
        <row r="3467">
          <cell r="B3467">
            <v>209758</v>
          </cell>
          <cell r="C3467">
            <v>171</v>
          </cell>
          <cell r="D3467" t="str">
            <v>KIWI STRAWBERRY</v>
          </cell>
          <cell r="E3467" t="str">
            <v>PROPEL</v>
          </cell>
          <cell r="F3467" t="str">
            <v>24/16.9OZ</v>
          </cell>
          <cell r="G3467">
            <v>0</v>
          </cell>
          <cell r="H3467" t="str">
            <v>Yes</v>
          </cell>
          <cell r="I3467" t="str">
            <v>CS</v>
          </cell>
        </row>
        <row r="3468">
          <cell r="B3468">
            <v>209759</v>
          </cell>
          <cell r="C3468">
            <v>167</v>
          </cell>
          <cell r="D3468" t="str">
            <v>LEMON LIME</v>
          </cell>
          <cell r="E3468" t="str">
            <v>PROPEL</v>
          </cell>
          <cell r="F3468" t="str">
            <v>24/16.9OZ</v>
          </cell>
          <cell r="G3468">
            <v>0</v>
          </cell>
          <cell r="H3468" t="str">
            <v>Yes</v>
          </cell>
          <cell r="I3468" t="str">
            <v>CS</v>
          </cell>
        </row>
        <row r="3469">
          <cell r="B3469">
            <v>209760</v>
          </cell>
          <cell r="C3469" t="str">
            <v>504754/30380</v>
          </cell>
          <cell r="D3469" t="str">
            <v>PUDDING VANILLA</v>
          </cell>
          <cell r="E3469" t="str">
            <v>VALUE LINE</v>
          </cell>
          <cell r="F3469" t="str">
            <v>6/#10</v>
          </cell>
          <cell r="G3469">
            <v>0</v>
          </cell>
          <cell r="H3469" t="str">
            <v>Yes</v>
          </cell>
          <cell r="I3469" t="str">
            <v>CS</v>
          </cell>
        </row>
        <row r="3470">
          <cell r="B3470">
            <v>209761</v>
          </cell>
          <cell r="C3470">
            <v>31979</v>
          </cell>
          <cell r="D3470" t="str">
            <v>NACHO CHEESE SAUCE</v>
          </cell>
          <cell r="E3470" t="str">
            <v>MUY FRESCO</v>
          </cell>
          <cell r="F3470" t="str">
            <v>6/#10</v>
          </cell>
          <cell r="G3470">
            <v>0</v>
          </cell>
          <cell r="H3470" t="str">
            <v>Yes</v>
          </cell>
          <cell r="I3470" t="str">
            <v>CS</v>
          </cell>
        </row>
        <row r="3471">
          <cell r="B3471">
            <v>209763</v>
          </cell>
          <cell r="C3471" t="str">
            <v>206142UG</v>
          </cell>
          <cell r="D3471" t="str">
            <v>6" WHEAT TORTILLAS</v>
          </cell>
          <cell r="E3471" t="str">
            <v>ROMEROS</v>
          </cell>
          <cell r="F3471" t="str">
            <v>12/2DZ</v>
          </cell>
          <cell r="G3471">
            <v>4</v>
          </cell>
          <cell r="H3471" t="str">
            <v>Yes</v>
          </cell>
          <cell r="I3471" t="str">
            <v>CS</v>
          </cell>
        </row>
        <row r="3472">
          <cell r="B3472">
            <v>209764</v>
          </cell>
          <cell r="C3472">
            <v>306620</v>
          </cell>
          <cell r="D3472" t="str">
            <v>WG 6" TOSTADA SHELLS</v>
          </cell>
          <cell r="E3472" t="str">
            <v>ROMEROS</v>
          </cell>
          <cell r="F3472" t="str">
            <v>10/20CT</v>
          </cell>
          <cell r="G3472">
            <v>0</v>
          </cell>
          <cell r="H3472" t="str">
            <v>Yes</v>
          </cell>
          <cell r="I3472" t="str">
            <v>CS</v>
          </cell>
        </row>
        <row r="3473">
          <cell r="B3473">
            <v>209766</v>
          </cell>
          <cell r="C3473" t="str">
            <v>22170/538736</v>
          </cell>
          <cell r="D3473" t="str">
            <v>MINI PRETZEL</v>
          </cell>
          <cell r="E3473" t="str">
            <v>SNYDER</v>
          </cell>
          <cell r="F3473" t="str">
            <v>60/1.5OZ</v>
          </cell>
          <cell r="G3473">
            <v>652</v>
          </cell>
          <cell r="H3473" t="str">
            <v>Yes</v>
          </cell>
          <cell r="I3473" t="str">
            <v>CS</v>
          </cell>
        </row>
        <row r="3474">
          <cell r="B3474">
            <v>209769</v>
          </cell>
          <cell r="C3474">
            <v>56606</v>
          </cell>
          <cell r="D3474" t="str">
            <v>OIL CANOLA OLIVE BLEND</v>
          </cell>
          <cell r="E3474" t="str">
            <v>VENTURA FOODS</v>
          </cell>
          <cell r="F3474" t="str">
            <v>4/1GAL</v>
          </cell>
          <cell r="G3474">
            <v>1</v>
          </cell>
          <cell r="H3474" t="str">
            <v>Yes</v>
          </cell>
          <cell r="I3474" t="str">
            <v>CS</v>
          </cell>
        </row>
        <row r="3475">
          <cell r="B3475">
            <v>209773</v>
          </cell>
          <cell r="C3475">
            <v>47426</v>
          </cell>
          <cell r="D3475" t="str">
            <v>MAYONNAISE</v>
          </cell>
          <cell r="E3475" t="str">
            <v>SONA HOLLEN</v>
          </cell>
          <cell r="F3475" t="str">
            <v>500/9GM</v>
          </cell>
          <cell r="G3475">
            <v>0</v>
          </cell>
          <cell r="H3475" t="str">
            <v>Yes</v>
          </cell>
          <cell r="I3475" t="str">
            <v>CS</v>
          </cell>
        </row>
        <row r="3476">
          <cell r="B3476">
            <v>209777</v>
          </cell>
          <cell r="C3476">
            <v>274061</v>
          </cell>
          <cell r="D3476" t="str">
            <v>VEGGIE CHIPS</v>
          </cell>
          <cell r="E3476" t="str">
            <v>SNAK KING</v>
          </cell>
          <cell r="F3476" t="str">
            <v>24/2OZ</v>
          </cell>
          <cell r="G3476">
            <v>0</v>
          </cell>
          <cell r="H3476" t="str">
            <v>Yes</v>
          </cell>
          <cell r="I3476" t="str">
            <v>CS</v>
          </cell>
        </row>
        <row r="3477">
          <cell r="B3477">
            <v>209778</v>
          </cell>
          <cell r="C3477">
            <v>260383</v>
          </cell>
          <cell r="D3477" t="str">
            <v>YELLOW ROUND TORTILLA CHIPS</v>
          </cell>
          <cell r="E3477" t="str">
            <v>SNAK KING</v>
          </cell>
          <cell r="F3477" t="str">
            <v>6/32OZ</v>
          </cell>
          <cell r="G3477">
            <v>0</v>
          </cell>
          <cell r="H3477" t="str">
            <v>Yes</v>
          </cell>
          <cell r="I3477" t="str">
            <v>CS</v>
          </cell>
        </row>
        <row r="3478">
          <cell r="B3478">
            <v>209782</v>
          </cell>
          <cell r="C3478">
            <v>345225</v>
          </cell>
          <cell r="D3478" t="str">
            <v>PERPPERONCINI</v>
          </cell>
          <cell r="E3478" t="str">
            <v>DEL DESTINO</v>
          </cell>
          <cell r="F3478" t="str">
            <v>4/1GAL</v>
          </cell>
          <cell r="G3478">
            <v>0</v>
          </cell>
          <cell r="H3478" t="str">
            <v>Yes</v>
          </cell>
          <cell r="I3478" t="str">
            <v>CS</v>
          </cell>
        </row>
        <row r="3479">
          <cell r="B3479">
            <v>209786</v>
          </cell>
          <cell r="C3479" t="str">
            <v>TEA-ADB-0610</v>
          </cell>
          <cell r="D3479" t="str">
            <v>BLACK BEANS</v>
          </cell>
          <cell r="E3479" t="str">
            <v>TEASDALE</v>
          </cell>
          <cell r="F3479" t="str">
            <v>6/#10</v>
          </cell>
          <cell r="G3479">
            <v>58</v>
          </cell>
          <cell r="H3479" t="str">
            <v>Yes</v>
          </cell>
          <cell r="I3479" t="str">
            <v>CS</v>
          </cell>
        </row>
        <row r="3480">
          <cell r="B3480">
            <v>209787</v>
          </cell>
          <cell r="C3480" t="str">
            <v>TEA-DA-1230</v>
          </cell>
          <cell r="D3480" t="str">
            <v>DK RED KIDNEY BEANS</v>
          </cell>
          <cell r="E3480" t="str">
            <v>TEASDALE</v>
          </cell>
          <cell r="F3480" t="str">
            <v>12/15OZ</v>
          </cell>
          <cell r="G3480">
            <v>19</v>
          </cell>
          <cell r="H3480" t="str">
            <v>Yes</v>
          </cell>
          <cell r="I3480" t="str">
            <v>CS</v>
          </cell>
        </row>
        <row r="3481">
          <cell r="B3481">
            <v>209788</v>
          </cell>
          <cell r="C3481" t="str">
            <v>ANP-FO1-0610</v>
          </cell>
          <cell r="D3481" t="str">
            <v>GARBANZO BEANS LS</v>
          </cell>
          <cell r="E3481" t="str">
            <v>TEASDALE</v>
          </cell>
          <cell r="F3481" t="str">
            <v>6/#10</v>
          </cell>
          <cell r="G3481">
            <v>390</v>
          </cell>
          <cell r="H3481" t="str">
            <v>Yes</v>
          </cell>
          <cell r="I3481" t="str">
            <v>CS</v>
          </cell>
        </row>
        <row r="3482">
          <cell r="B3482">
            <v>209789</v>
          </cell>
          <cell r="C3482" t="str">
            <v>TEA-FOB-0610</v>
          </cell>
          <cell r="D3482" t="str">
            <v>GARBANZO BEANS SULFITES FREE</v>
          </cell>
          <cell r="E3482" t="str">
            <v>TEASDALE</v>
          </cell>
          <cell r="F3482" t="str">
            <v>6/#10</v>
          </cell>
          <cell r="G3482">
            <v>294</v>
          </cell>
          <cell r="H3482" t="str">
            <v>Yes</v>
          </cell>
          <cell r="I3482" t="str">
            <v>CS</v>
          </cell>
        </row>
        <row r="3483">
          <cell r="B3483">
            <v>209790</v>
          </cell>
          <cell r="C3483" t="str">
            <v>TEA-FB-1230</v>
          </cell>
          <cell r="D3483" t="str">
            <v>GARBANZO BEANS</v>
          </cell>
          <cell r="E3483" t="str">
            <v>TEASDALE</v>
          </cell>
          <cell r="F3483" t="str">
            <v>12/15OZ</v>
          </cell>
          <cell r="G3483">
            <v>0</v>
          </cell>
          <cell r="H3483" t="str">
            <v>Yes</v>
          </cell>
          <cell r="I3483" t="str">
            <v>CS</v>
          </cell>
        </row>
        <row r="3484">
          <cell r="B3484">
            <v>209791</v>
          </cell>
          <cell r="C3484" t="str">
            <v>TEA-DA-0610</v>
          </cell>
          <cell r="D3484" t="str">
            <v>DK RED KIDNEY BEANS</v>
          </cell>
          <cell r="E3484" t="str">
            <v>TEASDALE</v>
          </cell>
          <cell r="F3484" t="str">
            <v>6/#10</v>
          </cell>
          <cell r="G3484">
            <v>728</v>
          </cell>
          <cell r="H3484" t="str">
            <v>Yes</v>
          </cell>
          <cell r="I3484" t="str">
            <v>CS</v>
          </cell>
        </row>
        <row r="3485">
          <cell r="B3485">
            <v>209792</v>
          </cell>
          <cell r="C3485" t="str">
            <v>ANP-EB1-0610</v>
          </cell>
          <cell r="D3485" t="str">
            <v>LS PINTO BEANS</v>
          </cell>
          <cell r="E3485" t="str">
            <v>TEASDALE</v>
          </cell>
          <cell r="F3485" t="str">
            <v>6/#10</v>
          </cell>
          <cell r="G3485">
            <v>2131</v>
          </cell>
          <cell r="H3485" t="str">
            <v>Yes</v>
          </cell>
          <cell r="I3485" t="str">
            <v>CS</v>
          </cell>
        </row>
        <row r="3486">
          <cell r="B3486">
            <v>209793</v>
          </cell>
          <cell r="C3486" t="str">
            <v>TEA-EB-0610</v>
          </cell>
          <cell r="D3486" t="str">
            <v>PINTO BEANS</v>
          </cell>
          <cell r="E3486" t="str">
            <v>TEASDALE</v>
          </cell>
          <cell r="F3486" t="str">
            <v>6/#10</v>
          </cell>
          <cell r="G3486">
            <v>267</v>
          </cell>
          <cell r="H3486" t="str">
            <v>Yes</v>
          </cell>
          <cell r="I3486" t="str">
            <v>CS</v>
          </cell>
        </row>
        <row r="3487">
          <cell r="B3487">
            <v>209794</v>
          </cell>
          <cell r="C3487" t="str">
            <v>TEA-RGV-0610</v>
          </cell>
          <cell r="D3487" t="str">
            <v>VEGETARIAN REFRIED BEANS</v>
          </cell>
          <cell r="E3487" t="str">
            <v>TEASDALE</v>
          </cell>
          <cell r="F3487" t="str">
            <v>6/#10</v>
          </cell>
          <cell r="G3487">
            <v>0</v>
          </cell>
          <cell r="H3487" t="str">
            <v>Yes</v>
          </cell>
          <cell r="I3487" t="str">
            <v>CS</v>
          </cell>
        </row>
        <row r="3488">
          <cell r="B3488">
            <v>209795</v>
          </cell>
          <cell r="C3488" t="str">
            <v>TEA-NM-0610</v>
          </cell>
          <cell r="D3488" t="str">
            <v>VEGETARIAN BEANS</v>
          </cell>
          <cell r="E3488" t="str">
            <v>TEASDALE</v>
          </cell>
          <cell r="F3488" t="str">
            <v>6/#10</v>
          </cell>
          <cell r="G3488">
            <v>188</v>
          </cell>
          <cell r="H3488" t="str">
            <v>Yes</v>
          </cell>
          <cell r="I3488" t="str">
            <v>CS</v>
          </cell>
        </row>
        <row r="3489">
          <cell r="B3489">
            <v>209796</v>
          </cell>
          <cell r="C3489" t="str">
            <v>TEA-VB-0610</v>
          </cell>
          <cell r="D3489" t="str">
            <v>WHITE NAVY BEANS</v>
          </cell>
          <cell r="E3489" t="str">
            <v>TEASDALE</v>
          </cell>
          <cell r="F3489" t="str">
            <v>6/#10</v>
          </cell>
          <cell r="G3489">
            <v>29</v>
          </cell>
          <cell r="H3489" t="str">
            <v>Yes</v>
          </cell>
          <cell r="I3489" t="str">
            <v>CS</v>
          </cell>
        </row>
        <row r="3490">
          <cell r="B3490">
            <v>209797</v>
          </cell>
          <cell r="C3490" t="str">
            <v>TEA-LTB-0610</v>
          </cell>
          <cell r="D3490" t="str">
            <v>WHITE HOMINY</v>
          </cell>
          <cell r="E3490" t="str">
            <v>TEASDALE</v>
          </cell>
          <cell r="F3490" t="str">
            <v>6/#10</v>
          </cell>
          <cell r="G3490">
            <v>44</v>
          </cell>
          <cell r="H3490" t="str">
            <v>Yes</v>
          </cell>
          <cell r="I3490" t="str">
            <v>CS</v>
          </cell>
        </row>
        <row r="3491">
          <cell r="B3491">
            <v>209799</v>
          </cell>
          <cell r="C3491" t="str">
            <v>2970000365/548474</v>
          </cell>
          <cell r="D3491" t="str">
            <v>POTATO FLAKES</v>
          </cell>
          <cell r="E3491" t="str">
            <v>IDAHOAN FOODS</v>
          </cell>
          <cell r="F3491" t="str">
            <v>12/28OZ</v>
          </cell>
          <cell r="G3491">
            <v>0</v>
          </cell>
          <cell r="H3491" t="str">
            <v>Yes</v>
          </cell>
          <cell r="I3491" t="str">
            <v>CS</v>
          </cell>
        </row>
        <row r="3492">
          <cell r="B3492">
            <v>209801</v>
          </cell>
          <cell r="C3492" t="str">
            <v>03-CF143</v>
          </cell>
          <cell r="D3492" t="str">
            <v>SPICY NACHO CHICKPEAS</v>
          </cell>
          <cell r="E3492" t="str">
            <v>GO BONZOS</v>
          </cell>
          <cell r="F3492" t="str">
            <v>250/0.75OZ</v>
          </cell>
          <cell r="G3492">
            <v>97</v>
          </cell>
          <cell r="H3492" t="str">
            <v>Yes</v>
          </cell>
          <cell r="I3492" t="str">
            <v>CS</v>
          </cell>
        </row>
        <row r="3493">
          <cell r="B3493">
            <v>209802</v>
          </cell>
          <cell r="C3493">
            <v>8004124</v>
          </cell>
          <cell r="D3493" t="str">
            <v>CHOC GRANOLA POUCH</v>
          </cell>
          <cell r="E3493" t="str">
            <v>ROCKIN'OLA</v>
          </cell>
          <cell r="F3493" t="str">
            <v>125/2OZ</v>
          </cell>
          <cell r="G3493">
            <v>0</v>
          </cell>
          <cell r="H3493" t="str">
            <v>Yes</v>
          </cell>
          <cell r="I3493" t="str">
            <v>CS</v>
          </cell>
        </row>
        <row r="3494">
          <cell r="B3494">
            <v>209803</v>
          </cell>
          <cell r="C3494">
            <v>8004087</v>
          </cell>
          <cell r="D3494" t="str">
            <v>MINI STRWBRY W/MINI MRSH GRNLA</v>
          </cell>
          <cell r="E3494" t="str">
            <v>ROCKIN'OLA</v>
          </cell>
          <cell r="F3494" t="str">
            <v>250/1OZ</v>
          </cell>
          <cell r="G3494">
            <v>32</v>
          </cell>
          <cell r="H3494" t="str">
            <v>Yes</v>
          </cell>
          <cell r="I3494" t="str">
            <v>CS</v>
          </cell>
        </row>
        <row r="3495">
          <cell r="B3495">
            <v>209805</v>
          </cell>
          <cell r="C3495">
            <v>8004223</v>
          </cell>
          <cell r="D3495" t="str">
            <v>PRO PROTEIN W/SNFLR GRNLA IW</v>
          </cell>
          <cell r="E3495" t="str">
            <v>ROCKIN'OLA</v>
          </cell>
          <cell r="F3495" t="str">
            <v>175/1.5OZ</v>
          </cell>
          <cell r="G3495">
            <v>61</v>
          </cell>
          <cell r="H3495" t="str">
            <v>Yes</v>
          </cell>
          <cell r="I3495" t="str">
            <v>CS</v>
          </cell>
        </row>
        <row r="3496">
          <cell r="B3496">
            <v>209810</v>
          </cell>
          <cell r="C3496">
            <v>4878</v>
          </cell>
          <cell r="D3496" t="str">
            <v>UNSWEETENED APPLESAUCE</v>
          </cell>
          <cell r="E3496" t="str">
            <v>TREE TOP</v>
          </cell>
          <cell r="F3496" t="str">
            <v>72/4.5OZ</v>
          </cell>
          <cell r="G3496">
            <v>0</v>
          </cell>
          <cell r="H3496" t="str">
            <v>Yes</v>
          </cell>
          <cell r="I3496" t="str">
            <v>CS</v>
          </cell>
        </row>
        <row r="3497">
          <cell r="B3497">
            <v>209811</v>
          </cell>
          <cell r="C3497">
            <v>1106</v>
          </cell>
          <cell r="D3497" t="str">
            <v>100% APPLE JUICE</v>
          </cell>
          <cell r="E3497" t="str">
            <v>TREE TOP</v>
          </cell>
          <cell r="F3497" t="str">
            <v>24/10OZ</v>
          </cell>
          <cell r="G3497">
            <v>0</v>
          </cell>
          <cell r="H3497" t="str">
            <v>Yes</v>
          </cell>
          <cell r="I3497" t="str">
            <v>CS</v>
          </cell>
        </row>
        <row r="3498">
          <cell r="B3498">
            <v>209812</v>
          </cell>
          <cell r="C3498">
            <v>326523</v>
          </cell>
          <cell r="D3498" t="str">
            <v>PEACH TEA</v>
          </cell>
          <cell r="E3498" t="str">
            <v>ARIZONA</v>
          </cell>
          <cell r="F3498" t="str">
            <v>24/15.5OZ</v>
          </cell>
          <cell r="G3498">
            <v>0</v>
          </cell>
          <cell r="H3498" t="str">
            <v>Yes</v>
          </cell>
          <cell r="I3498" t="str">
            <v>CS</v>
          </cell>
        </row>
        <row r="3499">
          <cell r="B3499">
            <v>209814</v>
          </cell>
          <cell r="C3499">
            <v>384062</v>
          </cell>
          <cell r="D3499" t="str">
            <v>ASSORTED FLAVORS</v>
          </cell>
          <cell r="E3499" t="str">
            <v>LAFFY TAFFY</v>
          </cell>
          <cell r="F3499" t="str">
            <v>145CT</v>
          </cell>
          <cell r="G3499">
            <v>0</v>
          </cell>
          <cell r="H3499" t="str">
            <v>Yes</v>
          </cell>
          <cell r="I3499" t="str">
            <v>CS</v>
          </cell>
        </row>
        <row r="3500">
          <cell r="B3500">
            <v>209815</v>
          </cell>
          <cell r="C3500" t="str">
            <v>277575e</v>
          </cell>
          <cell r="D3500" t="str">
            <v>LIME JUICE</v>
          </cell>
          <cell r="E3500" t="str">
            <v>LUCY'S</v>
          </cell>
          <cell r="F3500" t="str">
            <v>32OZ</v>
          </cell>
          <cell r="G3500">
            <v>0</v>
          </cell>
          <cell r="H3500" t="str">
            <v>Yes</v>
          </cell>
          <cell r="I3500" t="str">
            <v>EA</v>
          </cell>
        </row>
        <row r="3501">
          <cell r="B3501">
            <v>209818</v>
          </cell>
          <cell r="C3501">
            <v>10022</v>
          </cell>
          <cell r="D3501" t="str">
            <v>ANIMAL COOKIES</v>
          </cell>
          <cell r="E3501" t="str">
            <v>MOTHERS CIRCUS</v>
          </cell>
          <cell r="F3501" t="str">
            <v>30/1OZ</v>
          </cell>
          <cell r="G3501">
            <v>0</v>
          </cell>
          <cell r="H3501" t="str">
            <v>Yes</v>
          </cell>
          <cell r="I3501" t="str">
            <v>CS</v>
          </cell>
        </row>
        <row r="3502">
          <cell r="B3502">
            <v>209819</v>
          </cell>
          <cell r="C3502">
            <v>266777</v>
          </cell>
          <cell r="D3502" t="str">
            <v>BF TERIYAKI CHOW MEIN NOODLE</v>
          </cell>
          <cell r="E3502" t="str">
            <v>NISSIN</v>
          </cell>
          <cell r="F3502" t="str">
            <v>12/4OZ</v>
          </cell>
          <cell r="G3502">
            <v>1</v>
          </cell>
          <cell r="H3502" t="str">
            <v>Yes</v>
          </cell>
          <cell r="I3502" t="str">
            <v>CS</v>
          </cell>
        </row>
        <row r="3503">
          <cell r="B3503">
            <v>209820</v>
          </cell>
          <cell r="C3503">
            <v>560364</v>
          </cell>
          <cell r="D3503" t="str">
            <v>CHEESE PARMESAN</v>
          </cell>
          <cell r="E3503" t="str">
            <v>N'JOY</v>
          </cell>
          <cell r="F3503" t="str">
            <v>200CT</v>
          </cell>
          <cell r="G3503">
            <v>3</v>
          </cell>
          <cell r="H3503" t="str">
            <v>Yes</v>
          </cell>
          <cell r="I3503" t="str">
            <v>CS</v>
          </cell>
        </row>
        <row r="3504">
          <cell r="B3504">
            <v>209821</v>
          </cell>
          <cell r="C3504">
            <v>560383</v>
          </cell>
          <cell r="D3504" t="str">
            <v>CRUSHED RED PEPPERS</v>
          </cell>
          <cell r="E3504" t="str">
            <v>N'JOY</v>
          </cell>
          <cell r="F3504" t="str">
            <v>500CT</v>
          </cell>
          <cell r="G3504">
            <v>10</v>
          </cell>
          <cell r="H3504" t="str">
            <v>Yes</v>
          </cell>
          <cell r="I3504" t="str">
            <v>CS</v>
          </cell>
        </row>
        <row r="3505">
          <cell r="B3505">
            <v>209822</v>
          </cell>
          <cell r="C3505">
            <v>519992</v>
          </cell>
          <cell r="D3505" t="str">
            <v>VARIETY PACK</v>
          </cell>
          <cell r="E3505" t="str">
            <v>PERRIER</v>
          </cell>
          <cell r="F3505" t="str">
            <v>24/16.9OZ</v>
          </cell>
          <cell r="G3505">
            <v>0</v>
          </cell>
          <cell r="H3505" t="str">
            <v>Yes</v>
          </cell>
          <cell r="I3505" t="str">
            <v>CS</v>
          </cell>
        </row>
        <row r="3506">
          <cell r="B3506">
            <v>209824</v>
          </cell>
          <cell r="C3506">
            <v>532572</v>
          </cell>
          <cell r="D3506" t="str">
            <v>IMITATION VANILLA</v>
          </cell>
          <cell r="E3506" t="str">
            <v>RODELLE</v>
          </cell>
          <cell r="F3506" t="str">
            <v>1GAL</v>
          </cell>
          <cell r="G3506">
            <v>6</v>
          </cell>
          <cell r="H3506" t="str">
            <v>Yes</v>
          </cell>
          <cell r="I3506" t="str">
            <v>EA</v>
          </cell>
        </row>
        <row r="3507">
          <cell r="B3507">
            <v>209826</v>
          </cell>
          <cell r="C3507">
            <v>651372</v>
          </cell>
          <cell r="D3507" t="str">
            <v>ARANCIATA ROSSA</v>
          </cell>
          <cell r="E3507" t="str">
            <v>SAN PELLEGRINO</v>
          </cell>
          <cell r="F3507" t="str">
            <v>24/12OZ</v>
          </cell>
          <cell r="G3507">
            <v>0</v>
          </cell>
          <cell r="H3507" t="str">
            <v>Yes</v>
          </cell>
          <cell r="I3507" t="str">
            <v>CS</v>
          </cell>
        </row>
        <row r="3508">
          <cell r="B3508">
            <v>209827</v>
          </cell>
          <cell r="C3508">
            <v>317309</v>
          </cell>
          <cell r="D3508" t="str">
            <v>LIMONATA &amp; ARANCIATA</v>
          </cell>
          <cell r="E3508" t="str">
            <v>SAN PELLEGRINO</v>
          </cell>
          <cell r="F3508" t="str">
            <v>24/12OZ</v>
          </cell>
          <cell r="G3508">
            <v>0</v>
          </cell>
          <cell r="H3508" t="str">
            <v>Yes</v>
          </cell>
          <cell r="I3508" t="str">
            <v>CS</v>
          </cell>
        </row>
        <row r="3509">
          <cell r="B3509">
            <v>209829</v>
          </cell>
          <cell r="C3509">
            <v>50318</v>
          </cell>
          <cell r="D3509" t="str">
            <v>SUGAR</v>
          </cell>
          <cell r="E3509" t="str">
            <v>SUGAR IN THE RAW</v>
          </cell>
          <cell r="F3509" t="str">
            <v>500CT</v>
          </cell>
          <cell r="G3509">
            <v>0</v>
          </cell>
          <cell r="H3509" t="str">
            <v>Yes</v>
          </cell>
          <cell r="I3509" t="str">
            <v>CS</v>
          </cell>
        </row>
        <row r="3510">
          <cell r="B3510">
            <v>209830</v>
          </cell>
          <cell r="C3510">
            <v>21155</v>
          </cell>
          <cell r="D3510" t="str">
            <v>CRACKED PEPPER SUNFLOWER SEEDS</v>
          </cell>
          <cell r="E3510" t="str">
            <v>SPITZ</v>
          </cell>
          <cell r="F3510" t="str">
            <v>12/6OZ</v>
          </cell>
          <cell r="G3510">
            <v>0</v>
          </cell>
          <cell r="H3510" t="str">
            <v>Yes</v>
          </cell>
          <cell r="I3510" t="str">
            <v>CS</v>
          </cell>
        </row>
        <row r="3511">
          <cell r="B3511">
            <v>209831</v>
          </cell>
          <cell r="C3511">
            <v>22005</v>
          </cell>
          <cell r="D3511" t="str">
            <v>DILL PICKLE SUNFLOWER SEEDS</v>
          </cell>
          <cell r="E3511" t="str">
            <v>SPITZ</v>
          </cell>
          <cell r="F3511" t="str">
            <v>12/6OZ</v>
          </cell>
          <cell r="G3511">
            <v>0</v>
          </cell>
          <cell r="H3511" t="str">
            <v>Yes</v>
          </cell>
          <cell r="I3511" t="str">
            <v>CS</v>
          </cell>
        </row>
        <row r="3512">
          <cell r="B3512">
            <v>209832</v>
          </cell>
          <cell r="C3512">
            <v>22009</v>
          </cell>
          <cell r="D3512" t="str">
            <v>SALTED SUNFLOWER SEEDS</v>
          </cell>
          <cell r="E3512" t="str">
            <v>SPITZ</v>
          </cell>
          <cell r="F3512" t="str">
            <v>12/6OZ</v>
          </cell>
          <cell r="G3512">
            <v>0</v>
          </cell>
          <cell r="H3512" t="str">
            <v>Yes</v>
          </cell>
          <cell r="I3512" t="str">
            <v>CS</v>
          </cell>
        </row>
        <row r="3513">
          <cell r="B3513">
            <v>209833</v>
          </cell>
          <cell r="C3513">
            <v>28508</v>
          </cell>
          <cell r="D3513" t="str">
            <v>WATER VAL PACK</v>
          </cell>
          <cell r="E3513" t="str">
            <v>CRYSTAL GEYSER</v>
          </cell>
          <cell r="F3513" t="str">
            <v>28/8OZ</v>
          </cell>
          <cell r="G3513">
            <v>142</v>
          </cell>
          <cell r="H3513" t="str">
            <v>Yes</v>
          </cell>
          <cell r="I3513" t="str">
            <v>CS</v>
          </cell>
        </row>
        <row r="3514">
          <cell r="B3514">
            <v>209838</v>
          </cell>
          <cell r="C3514" t="str">
            <v>APRICOT502</v>
          </cell>
          <cell r="D3514" t="str">
            <v>APRICOT HALVES</v>
          </cell>
          <cell r="E3514" t="str">
            <v>JACKPOT</v>
          </cell>
          <cell r="F3514" t="str">
            <v>6/#10</v>
          </cell>
          <cell r="G3514">
            <v>12</v>
          </cell>
          <cell r="H3514" t="str">
            <v>Yes</v>
          </cell>
          <cell r="I3514" t="str">
            <v>CS</v>
          </cell>
        </row>
        <row r="3515">
          <cell r="B3515">
            <v>209839</v>
          </cell>
          <cell r="C3515" t="str">
            <v>MISC667</v>
          </cell>
          <cell r="D3515" t="str">
            <v>CHILI PASTE</v>
          </cell>
          <cell r="E3515" t="str">
            <v>SAMBAL OELEK</v>
          </cell>
          <cell r="F3515" t="str">
            <v>3/1GAL</v>
          </cell>
          <cell r="G3515">
            <v>0</v>
          </cell>
          <cell r="H3515" t="str">
            <v>No</v>
          </cell>
          <cell r="I3515" t="str">
            <v>CS</v>
          </cell>
        </row>
        <row r="3516">
          <cell r="B3516">
            <v>209840</v>
          </cell>
          <cell r="C3516" t="str">
            <v>MISC414</v>
          </cell>
          <cell r="D3516" t="str">
            <v>FORTUNE COOKIE</v>
          </cell>
          <cell r="E3516" t="str">
            <v>C PACIFIC</v>
          </cell>
          <cell r="F3516" t="str">
            <v>350CT</v>
          </cell>
          <cell r="G3516">
            <v>0</v>
          </cell>
          <cell r="H3516" t="str">
            <v>Yes</v>
          </cell>
          <cell r="I3516" t="str">
            <v>CS</v>
          </cell>
        </row>
        <row r="3517">
          <cell r="B3517">
            <v>209841</v>
          </cell>
          <cell r="C3517" t="str">
            <v>CS025</v>
          </cell>
          <cell r="D3517" t="str">
            <v>CORN STARCH</v>
          </cell>
          <cell r="E3517" t="str">
            <v>C PACIFIC</v>
          </cell>
          <cell r="F3517" t="str">
            <v>25LB</v>
          </cell>
          <cell r="G3517">
            <v>0</v>
          </cell>
          <cell r="H3517" t="str">
            <v>Yes</v>
          </cell>
          <cell r="I3517" t="str">
            <v>BG</v>
          </cell>
        </row>
        <row r="3518">
          <cell r="B3518">
            <v>209842</v>
          </cell>
          <cell r="C3518" t="str">
            <v>KCORN001</v>
          </cell>
          <cell r="D3518" t="str">
            <v>WHOLE KERNEL CORN</v>
          </cell>
          <cell r="E3518" t="str">
            <v>JACKPOT</v>
          </cell>
          <cell r="F3518" t="str">
            <v>6/#10</v>
          </cell>
          <cell r="G3518">
            <v>658</v>
          </cell>
          <cell r="H3518" t="str">
            <v>Yes</v>
          </cell>
          <cell r="I3518" t="str">
            <v>CS</v>
          </cell>
        </row>
        <row r="3519">
          <cell r="B3519">
            <v>209843</v>
          </cell>
          <cell r="C3519" t="str">
            <v>FP102</v>
          </cell>
          <cell r="D3519" t="str">
            <v>16OZ FOOD PAIL</v>
          </cell>
          <cell r="E3519" t="str">
            <v>SMART SERVE</v>
          </cell>
          <cell r="F3519" t="str">
            <v>500CT</v>
          </cell>
          <cell r="G3519">
            <v>3</v>
          </cell>
          <cell r="H3519" t="str">
            <v>Yes</v>
          </cell>
          <cell r="I3519" t="str">
            <v>CS</v>
          </cell>
        </row>
        <row r="3520">
          <cell r="B3520">
            <v>209844</v>
          </cell>
          <cell r="C3520" t="str">
            <v>FCTAIL005</v>
          </cell>
          <cell r="D3520" t="str">
            <v>FRUIT COCKTAIL LS</v>
          </cell>
          <cell r="E3520" t="str">
            <v>JACKPOT</v>
          </cell>
          <cell r="F3520" t="str">
            <v>6/#10</v>
          </cell>
          <cell r="G3520">
            <v>180</v>
          </cell>
          <cell r="H3520" t="str">
            <v>Yes</v>
          </cell>
          <cell r="I3520" t="str">
            <v>CS</v>
          </cell>
        </row>
        <row r="3521">
          <cell r="B3521">
            <v>209845</v>
          </cell>
          <cell r="C3521" t="str">
            <v>FCTAIL006</v>
          </cell>
          <cell r="D3521" t="str">
            <v>FRUIT MIX</v>
          </cell>
          <cell r="E3521" t="str">
            <v>JACKPOT</v>
          </cell>
          <cell r="F3521" t="str">
            <v>6/#10</v>
          </cell>
          <cell r="G3521">
            <v>0</v>
          </cell>
          <cell r="H3521" t="str">
            <v>Yes</v>
          </cell>
          <cell r="I3521" t="str">
            <v>CS</v>
          </cell>
        </row>
        <row r="3522">
          <cell r="B3522">
            <v>209847</v>
          </cell>
          <cell r="C3522">
            <v>32713</v>
          </cell>
          <cell r="D3522" t="str">
            <v>SESAME OIL BLEND</v>
          </cell>
          <cell r="E3522" t="str">
            <v>JACKPOT</v>
          </cell>
          <cell r="F3522" t="str">
            <v>4/1GAL</v>
          </cell>
          <cell r="G3522">
            <v>0</v>
          </cell>
          <cell r="H3522" t="str">
            <v>Yes</v>
          </cell>
          <cell r="I3522" t="str">
            <v>CS</v>
          </cell>
        </row>
        <row r="3523">
          <cell r="B3523">
            <v>209848</v>
          </cell>
          <cell r="C3523" t="str">
            <v>OLIVE602</v>
          </cell>
          <cell r="D3523" t="str">
            <v>MED PITTED OLIVES</v>
          </cell>
          <cell r="E3523" t="str">
            <v>JACKPOT</v>
          </cell>
          <cell r="F3523" t="str">
            <v>6/#10</v>
          </cell>
          <cell r="G3523">
            <v>2</v>
          </cell>
          <cell r="H3523" t="str">
            <v>Yes</v>
          </cell>
          <cell r="I3523" t="str">
            <v>CS</v>
          </cell>
        </row>
        <row r="3524">
          <cell r="B3524">
            <v>209849</v>
          </cell>
          <cell r="C3524" t="str">
            <v>OLIVE601</v>
          </cell>
          <cell r="D3524" t="str">
            <v>SL BLACK OLIVES</v>
          </cell>
          <cell r="E3524" t="str">
            <v>JACKPOT</v>
          </cell>
          <cell r="F3524" t="str">
            <v>6/#10</v>
          </cell>
          <cell r="G3524">
            <v>11</v>
          </cell>
          <cell r="H3524" t="str">
            <v>Yes</v>
          </cell>
          <cell r="I3524" t="str">
            <v>CS</v>
          </cell>
        </row>
        <row r="3525">
          <cell r="B3525">
            <v>209850</v>
          </cell>
          <cell r="C3525" t="str">
            <v>PEACH005</v>
          </cell>
          <cell r="D3525" t="str">
            <v>DICED PEACHES LS</v>
          </cell>
          <cell r="E3525" t="str">
            <v>JACKPOT</v>
          </cell>
          <cell r="F3525" t="str">
            <v>6/#10</v>
          </cell>
          <cell r="G3525">
            <v>0</v>
          </cell>
          <cell r="H3525" t="str">
            <v>Yes</v>
          </cell>
          <cell r="I3525" t="str">
            <v>CS</v>
          </cell>
        </row>
        <row r="3526">
          <cell r="B3526">
            <v>209851</v>
          </cell>
          <cell r="C3526" t="str">
            <v>PEACH004</v>
          </cell>
          <cell r="D3526" t="str">
            <v>SLICED PEACHES LS</v>
          </cell>
          <cell r="E3526" t="str">
            <v>JACKPOT</v>
          </cell>
          <cell r="F3526" t="str">
            <v>6/#10</v>
          </cell>
          <cell r="G3526">
            <v>3</v>
          </cell>
          <cell r="H3526" t="str">
            <v>Yes</v>
          </cell>
          <cell r="I3526" t="str">
            <v>CS</v>
          </cell>
        </row>
        <row r="3527">
          <cell r="B3527">
            <v>209852</v>
          </cell>
          <cell r="C3527" t="str">
            <v>PEAR003</v>
          </cell>
          <cell r="D3527" t="str">
            <v>DICED PEARS LS</v>
          </cell>
          <cell r="E3527" t="str">
            <v>JACKPOT</v>
          </cell>
          <cell r="F3527" t="str">
            <v>6/#10</v>
          </cell>
          <cell r="G3527">
            <v>274</v>
          </cell>
          <cell r="H3527" t="str">
            <v>No</v>
          </cell>
          <cell r="I3527" t="str">
            <v>CS</v>
          </cell>
        </row>
        <row r="3528">
          <cell r="B3528">
            <v>209853</v>
          </cell>
          <cell r="C3528" t="str">
            <v>PAP006</v>
          </cell>
          <cell r="D3528" t="str">
            <v>PINEAPPLE CHUNKS</v>
          </cell>
          <cell r="E3528" t="str">
            <v>JACKPOT</v>
          </cell>
          <cell r="F3528" t="str">
            <v>6/#10</v>
          </cell>
          <cell r="G3528">
            <v>7</v>
          </cell>
          <cell r="H3528" t="str">
            <v>Yes</v>
          </cell>
          <cell r="I3528" t="str">
            <v>CS</v>
          </cell>
        </row>
        <row r="3529">
          <cell r="B3529">
            <v>209854</v>
          </cell>
          <cell r="C3529" t="str">
            <v>PAP008</v>
          </cell>
          <cell r="D3529" t="str">
            <v>CRUSHED PINEAPPLE</v>
          </cell>
          <cell r="E3529" t="str">
            <v>JACKPOT</v>
          </cell>
          <cell r="F3529" t="str">
            <v>6/#10</v>
          </cell>
          <cell r="G3529">
            <v>0</v>
          </cell>
          <cell r="H3529" t="str">
            <v>Yes</v>
          </cell>
          <cell r="I3529" t="str">
            <v>CS</v>
          </cell>
        </row>
        <row r="3530">
          <cell r="B3530">
            <v>209855</v>
          </cell>
          <cell r="C3530" t="str">
            <v>PAP005</v>
          </cell>
          <cell r="D3530" t="str">
            <v>PINEAPPLE RINGS</v>
          </cell>
          <cell r="E3530" t="str">
            <v>JACKPOT</v>
          </cell>
          <cell r="F3530" t="str">
            <v>6/#10</v>
          </cell>
          <cell r="G3530">
            <v>156</v>
          </cell>
          <cell r="H3530" t="str">
            <v>Yes</v>
          </cell>
          <cell r="I3530" t="str">
            <v>CS</v>
          </cell>
        </row>
        <row r="3531">
          <cell r="B3531">
            <v>209856</v>
          </cell>
          <cell r="C3531" t="str">
            <v>PAP007</v>
          </cell>
          <cell r="D3531" t="str">
            <v>PINEAPPLE TIDBITS IN JUICE</v>
          </cell>
          <cell r="E3531" t="str">
            <v>JACKPOT</v>
          </cell>
          <cell r="F3531" t="str">
            <v>6/#10</v>
          </cell>
          <cell r="G3531">
            <v>10248</v>
          </cell>
          <cell r="H3531" t="str">
            <v>Yes</v>
          </cell>
          <cell r="I3531" t="str">
            <v>CS</v>
          </cell>
        </row>
        <row r="3532">
          <cell r="B3532">
            <v>209857</v>
          </cell>
          <cell r="C3532" t="str">
            <v>MISC087</v>
          </cell>
          <cell r="D3532" t="str">
            <v>SRIRACHA HOT CHILI SAUCE</v>
          </cell>
          <cell r="E3532" t="str">
            <v>HUY FONG</v>
          </cell>
          <cell r="F3532" t="str">
            <v>12/28OZ</v>
          </cell>
          <cell r="G3532">
            <v>5</v>
          </cell>
          <cell r="H3532" t="str">
            <v>Yes</v>
          </cell>
          <cell r="I3532" t="str">
            <v>CS</v>
          </cell>
        </row>
        <row r="3533">
          <cell r="B3533">
            <v>209858</v>
          </cell>
          <cell r="C3533" t="str">
            <v>CHILI100</v>
          </cell>
          <cell r="D3533" t="str">
            <v>SRIRACHA HOT CHILI SAUCE</v>
          </cell>
          <cell r="E3533" t="str">
            <v>HUY FONG</v>
          </cell>
          <cell r="F3533" t="str">
            <v>500/9GM</v>
          </cell>
          <cell r="G3533">
            <v>21</v>
          </cell>
          <cell r="H3533" t="str">
            <v>Yes</v>
          </cell>
          <cell r="I3533" t="str">
            <v>CS</v>
          </cell>
        </row>
        <row r="3534">
          <cell r="B3534">
            <v>209859</v>
          </cell>
          <cell r="C3534" t="str">
            <v>TUNA002</v>
          </cell>
          <cell r="D3534" t="str">
            <v>ALBACORE TUNA</v>
          </cell>
          <cell r="E3534" t="str">
            <v>JACKPOT</v>
          </cell>
          <cell r="F3534" t="str">
            <v>6/66.5OZ</v>
          </cell>
          <cell r="G3534">
            <v>0</v>
          </cell>
          <cell r="H3534" t="str">
            <v>Yes</v>
          </cell>
          <cell r="I3534" t="str">
            <v>CS</v>
          </cell>
        </row>
        <row r="3535">
          <cell r="B3535">
            <v>209861</v>
          </cell>
          <cell r="C3535">
            <v>5761</v>
          </cell>
          <cell r="D3535" t="str">
            <v>WATER</v>
          </cell>
          <cell r="E3535" t="str">
            <v>NIAGARA BOTTLING</v>
          </cell>
          <cell r="F3535" t="str">
            <v>15/1LTR</v>
          </cell>
          <cell r="G3535">
            <v>375</v>
          </cell>
          <cell r="H3535" t="str">
            <v>Yes</v>
          </cell>
          <cell r="I3535" t="str">
            <v>CS</v>
          </cell>
        </row>
        <row r="3536">
          <cell r="B3536">
            <v>209863</v>
          </cell>
          <cell r="C3536">
            <v>40000</v>
          </cell>
          <cell r="D3536" t="str">
            <v>CHEESE POPCORN</v>
          </cell>
          <cell r="E3536" t="str">
            <v>CALIFORNIA SNACKS</v>
          </cell>
          <cell r="F3536" t="str">
            <v>24/1.75OZ</v>
          </cell>
          <cell r="G3536">
            <v>10</v>
          </cell>
          <cell r="H3536" t="str">
            <v>Yes</v>
          </cell>
          <cell r="I3536" t="str">
            <v>BG</v>
          </cell>
        </row>
        <row r="3537">
          <cell r="B3537">
            <v>209865</v>
          </cell>
          <cell r="C3537">
            <v>81507</v>
          </cell>
          <cell r="D3537" t="str">
            <v>KETTLECORN</v>
          </cell>
          <cell r="E3537" t="str">
            <v>GRANDMA MARYS</v>
          </cell>
          <cell r="F3537" t="str">
            <v>24/2.25OZ</v>
          </cell>
          <cell r="G3537">
            <v>0</v>
          </cell>
          <cell r="H3537" t="str">
            <v>Yes</v>
          </cell>
          <cell r="I3537" t="str">
            <v>BG</v>
          </cell>
        </row>
        <row r="3538">
          <cell r="B3538">
            <v>209866</v>
          </cell>
          <cell r="C3538" t="str">
            <v>CaSnack</v>
          </cell>
          <cell r="D3538" t="str">
            <v>JALAPENO POPCORN</v>
          </cell>
          <cell r="E3538" t="str">
            <v>CALIFORNIA SNACKS</v>
          </cell>
          <cell r="F3538" t="str">
            <v>24/1.75OZ</v>
          </cell>
          <cell r="G3538">
            <v>10</v>
          </cell>
          <cell r="H3538" t="str">
            <v>Yes</v>
          </cell>
          <cell r="I3538" t="str">
            <v>BG</v>
          </cell>
        </row>
        <row r="3539">
          <cell r="B3539">
            <v>209867</v>
          </cell>
          <cell r="C3539">
            <v>55000</v>
          </cell>
          <cell r="D3539" t="str">
            <v>LF FRESH POPCORN</v>
          </cell>
          <cell r="E3539" t="str">
            <v>CALIFORNIA SNACKS</v>
          </cell>
          <cell r="F3539" t="str">
            <v>24/1.25OZ</v>
          </cell>
          <cell r="G3539">
            <v>0</v>
          </cell>
          <cell r="H3539" t="str">
            <v>Yes</v>
          </cell>
          <cell r="I3539" t="str">
            <v>BG</v>
          </cell>
        </row>
        <row r="3540">
          <cell r="B3540">
            <v>209872</v>
          </cell>
          <cell r="C3540">
            <v>70350</v>
          </cell>
          <cell r="D3540" t="str">
            <v>RTE CHICKEN SALAD KIT</v>
          </cell>
          <cell r="E3540" t="str">
            <v>BUMBLE BEE</v>
          </cell>
          <cell r="F3540" t="str">
            <v>12/3.5OZ</v>
          </cell>
          <cell r="G3540">
            <v>0</v>
          </cell>
          <cell r="H3540" t="str">
            <v>Yes</v>
          </cell>
          <cell r="I3540" t="str">
            <v>CS</v>
          </cell>
        </row>
        <row r="3541">
          <cell r="B3541">
            <v>209873</v>
          </cell>
          <cell r="C3541">
            <v>70777</v>
          </cell>
          <cell r="D3541" t="str">
            <v>RTE TUNA SALAD KIT</v>
          </cell>
          <cell r="E3541" t="str">
            <v>BUMBLE BEE</v>
          </cell>
          <cell r="F3541" t="str">
            <v>12/3.5OZ</v>
          </cell>
          <cell r="G3541">
            <v>0</v>
          </cell>
          <cell r="H3541" t="str">
            <v>Yes</v>
          </cell>
          <cell r="I3541" t="str">
            <v>CS</v>
          </cell>
        </row>
        <row r="3542">
          <cell r="B3542">
            <v>209874</v>
          </cell>
          <cell r="C3542">
            <v>11580</v>
          </cell>
          <cell r="D3542" t="str">
            <v>CHUNK LIGHT TUNA IN WATER</v>
          </cell>
          <cell r="E3542" t="str">
            <v>BUMBLE BEE</v>
          </cell>
          <cell r="F3542" t="str">
            <v>6/66.5OZ</v>
          </cell>
          <cell r="G3542">
            <v>0</v>
          </cell>
          <cell r="H3542" t="str">
            <v>Yes</v>
          </cell>
          <cell r="I3542" t="str">
            <v>CS</v>
          </cell>
        </row>
        <row r="3543">
          <cell r="B3543">
            <v>209875</v>
          </cell>
          <cell r="C3543">
            <v>1008</v>
          </cell>
          <cell r="D3543" t="str">
            <v>100% APPLE JUICE</v>
          </cell>
          <cell r="E3543" t="str">
            <v>CALMAID</v>
          </cell>
          <cell r="F3543" t="str">
            <v>12/46OZ</v>
          </cell>
          <cell r="G3543">
            <v>0</v>
          </cell>
          <cell r="H3543" t="str">
            <v>Yes</v>
          </cell>
          <cell r="I3543" t="str">
            <v>CS</v>
          </cell>
        </row>
        <row r="3544">
          <cell r="B3544">
            <v>209876</v>
          </cell>
          <cell r="C3544">
            <v>1010</v>
          </cell>
          <cell r="D3544" t="str">
            <v>100% CRANBERRY COCKTAIL JUICE</v>
          </cell>
          <cell r="E3544" t="str">
            <v>CALMAID</v>
          </cell>
          <cell r="F3544" t="str">
            <v>12/46OZ</v>
          </cell>
          <cell r="G3544">
            <v>0</v>
          </cell>
          <cell r="H3544" t="str">
            <v>Yes</v>
          </cell>
          <cell r="I3544" t="str">
            <v>CS</v>
          </cell>
        </row>
        <row r="3545">
          <cell r="B3545">
            <v>209877</v>
          </cell>
          <cell r="C3545">
            <v>10012</v>
          </cell>
          <cell r="D3545" t="str">
            <v>100% GRAPE JUICE</v>
          </cell>
          <cell r="E3545" t="str">
            <v>CALMAID</v>
          </cell>
          <cell r="F3545" t="str">
            <v>12/46OZ</v>
          </cell>
          <cell r="G3545">
            <v>0</v>
          </cell>
          <cell r="H3545" t="str">
            <v>Yes</v>
          </cell>
          <cell r="I3545" t="str">
            <v>CS</v>
          </cell>
        </row>
        <row r="3546">
          <cell r="B3546">
            <v>209878</v>
          </cell>
          <cell r="C3546">
            <v>10009</v>
          </cell>
          <cell r="D3546" t="str">
            <v>100% PINEAPPLE JUICE</v>
          </cell>
          <cell r="E3546" t="str">
            <v>CALMAID</v>
          </cell>
          <cell r="F3546" t="str">
            <v>12/46OZ</v>
          </cell>
          <cell r="G3546">
            <v>0</v>
          </cell>
          <cell r="H3546" t="str">
            <v>Yes</v>
          </cell>
          <cell r="I3546" t="str">
            <v>CS</v>
          </cell>
        </row>
        <row r="3547">
          <cell r="B3547">
            <v>209879</v>
          </cell>
          <cell r="C3547">
            <v>1012</v>
          </cell>
          <cell r="D3547" t="str">
            <v>IMITATION MAPLE SYRUP</v>
          </cell>
          <cell r="E3547" t="str">
            <v>CALMAID</v>
          </cell>
          <cell r="F3547" t="str">
            <v>4/1GAL</v>
          </cell>
          <cell r="G3547">
            <v>0</v>
          </cell>
          <cell r="H3547" t="str">
            <v>Yes</v>
          </cell>
          <cell r="I3547" t="str">
            <v>CS</v>
          </cell>
        </row>
        <row r="3548">
          <cell r="B3548">
            <v>209882</v>
          </cell>
          <cell r="C3548">
            <v>4320</v>
          </cell>
          <cell r="D3548" t="str">
            <v>SPRITE LEMON LIME SODA</v>
          </cell>
          <cell r="E3548" t="str">
            <v>SPRITE</v>
          </cell>
          <cell r="F3548" t="str">
            <v>24/20OZ</v>
          </cell>
          <cell r="G3548">
            <v>0</v>
          </cell>
          <cell r="H3548" t="str">
            <v>Yes</v>
          </cell>
          <cell r="I3548" t="str">
            <v>CS</v>
          </cell>
        </row>
        <row r="3549">
          <cell r="B3549">
            <v>209886</v>
          </cell>
          <cell r="C3549">
            <v>1007</v>
          </cell>
          <cell r="D3549" t="str">
            <v>CHERRY SODA</v>
          </cell>
          <cell r="E3549" t="str">
            <v>COKE</v>
          </cell>
          <cell r="F3549" t="str">
            <v>24/12OZ</v>
          </cell>
          <cell r="G3549">
            <v>0</v>
          </cell>
          <cell r="H3549" t="str">
            <v>Yes</v>
          </cell>
          <cell r="I3549" t="str">
            <v>CS</v>
          </cell>
        </row>
        <row r="3550">
          <cell r="B3550">
            <v>209888</v>
          </cell>
          <cell r="C3550">
            <v>5788</v>
          </cell>
          <cell r="D3550" t="str">
            <v>CLASSIC SODA</v>
          </cell>
          <cell r="E3550" t="str">
            <v>COKE</v>
          </cell>
          <cell r="F3550" t="str">
            <v>24/20OZ</v>
          </cell>
          <cell r="G3550">
            <v>0</v>
          </cell>
          <cell r="H3550" t="str">
            <v>Yes</v>
          </cell>
          <cell r="I3550" t="str">
            <v>CS</v>
          </cell>
        </row>
        <row r="3551">
          <cell r="B3551">
            <v>209889</v>
          </cell>
          <cell r="C3551">
            <v>5789</v>
          </cell>
          <cell r="D3551" t="str">
            <v>DIET CLASSIC SODA</v>
          </cell>
          <cell r="E3551" t="str">
            <v>COKE</v>
          </cell>
          <cell r="F3551" t="str">
            <v>24/20OZ</v>
          </cell>
          <cell r="G3551">
            <v>0</v>
          </cell>
          <cell r="H3551" t="str">
            <v>Yes</v>
          </cell>
          <cell r="I3551" t="str">
            <v>CS</v>
          </cell>
        </row>
        <row r="3552">
          <cell r="B3552">
            <v>209890</v>
          </cell>
          <cell r="C3552">
            <v>536126</v>
          </cell>
          <cell r="D3552" t="str">
            <v>DIET CLASSIC SODA</v>
          </cell>
          <cell r="E3552" t="str">
            <v>COKE</v>
          </cell>
          <cell r="F3552" t="str">
            <v>35/12OZ</v>
          </cell>
          <cell r="G3552">
            <v>10</v>
          </cell>
          <cell r="H3552" t="str">
            <v>Yes</v>
          </cell>
          <cell r="I3552" t="str">
            <v>CS</v>
          </cell>
        </row>
        <row r="3553">
          <cell r="B3553">
            <v>209891</v>
          </cell>
          <cell r="C3553">
            <v>24110</v>
          </cell>
          <cell r="D3553" t="str">
            <v>CLASSIC SODA</v>
          </cell>
          <cell r="E3553" t="str">
            <v>COCA COLA</v>
          </cell>
          <cell r="F3553" t="str">
            <v>35/12OZ</v>
          </cell>
          <cell r="G3553">
            <v>11</v>
          </cell>
          <cell r="H3553" t="str">
            <v>Yes</v>
          </cell>
          <cell r="I3553" t="str">
            <v>CS</v>
          </cell>
        </row>
        <row r="3554">
          <cell r="B3554">
            <v>209894</v>
          </cell>
          <cell r="C3554">
            <v>14114</v>
          </cell>
          <cell r="D3554" t="str">
            <v>COKE ZERO</v>
          </cell>
          <cell r="E3554" t="str">
            <v>COCA COLA</v>
          </cell>
          <cell r="F3554" t="str">
            <v>35/12OZ</v>
          </cell>
          <cell r="G3554">
            <v>0</v>
          </cell>
          <cell r="H3554" t="str">
            <v>Yes</v>
          </cell>
          <cell r="I3554" t="str">
            <v>CS</v>
          </cell>
        </row>
        <row r="3555">
          <cell r="B3555">
            <v>209895</v>
          </cell>
          <cell r="C3555">
            <v>5864</v>
          </cell>
          <cell r="D3555" t="str">
            <v>REGULAR DR.PEPPER</v>
          </cell>
          <cell r="E3555" t="str">
            <v>DR PEPPER</v>
          </cell>
          <cell r="F3555" t="str">
            <v>24/20OZ</v>
          </cell>
          <cell r="G3555">
            <v>0</v>
          </cell>
          <cell r="H3555" t="str">
            <v>Yes</v>
          </cell>
          <cell r="I3555" t="str">
            <v>CS</v>
          </cell>
        </row>
        <row r="3556">
          <cell r="B3556">
            <v>209896</v>
          </cell>
          <cell r="C3556">
            <v>4205</v>
          </cell>
          <cell r="D3556" t="str">
            <v>DIET DR PEPPER</v>
          </cell>
          <cell r="E3556" t="str">
            <v>DR PEPPER</v>
          </cell>
          <cell r="F3556" t="str">
            <v>24/20OZ</v>
          </cell>
          <cell r="G3556">
            <v>0</v>
          </cell>
          <cell r="H3556" t="str">
            <v>Yes</v>
          </cell>
          <cell r="I3556" t="str">
            <v>CS</v>
          </cell>
        </row>
        <row r="3557">
          <cell r="B3557">
            <v>209897</v>
          </cell>
          <cell r="C3557">
            <v>14208</v>
          </cell>
          <cell r="D3557" t="str">
            <v>DIET DR PEPPER</v>
          </cell>
          <cell r="E3557" t="str">
            <v>DR PEPPER</v>
          </cell>
          <cell r="F3557" t="str">
            <v>35/12OZ</v>
          </cell>
          <cell r="G3557">
            <v>0</v>
          </cell>
          <cell r="H3557" t="str">
            <v>Yes</v>
          </cell>
          <cell r="I3557" t="str">
            <v>CS</v>
          </cell>
        </row>
        <row r="3558">
          <cell r="B3558">
            <v>209898</v>
          </cell>
          <cell r="C3558">
            <v>24208</v>
          </cell>
          <cell r="D3558" t="str">
            <v>REGULAR DR PEPPER</v>
          </cell>
          <cell r="E3558" t="str">
            <v>DR PEPPER</v>
          </cell>
          <cell r="F3558" t="str">
            <v>35/12OZ</v>
          </cell>
          <cell r="G3558">
            <v>4</v>
          </cell>
          <cell r="H3558" t="str">
            <v>Yes</v>
          </cell>
          <cell r="I3558" t="str">
            <v>CS</v>
          </cell>
        </row>
        <row r="3559">
          <cell r="B3559">
            <v>209900</v>
          </cell>
          <cell r="C3559">
            <v>56430</v>
          </cell>
          <cell r="D3559" t="str">
            <v>FRUIT PUNCH</v>
          </cell>
          <cell r="E3559" t="str">
            <v>POWERADE ZERO</v>
          </cell>
          <cell r="F3559" t="str">
            <v>24/20OZ</v>
          </cell>
          <cell r="G3559">
            <v>36</v>
          </cell>
          <cell r="H3559" t="str">
            <v>Yes</v>
          </cell>
          <cell r="I3559" t="str">
            <v>CS</v>
          </cell>
        </row>
        <row r="3560">
          <cell r="B3560">
            <v>209901</v>
          </cell>
          <cell r="C3560">
            <v>50742</v>
          </cell>
          <cell r="D3560" t="str">
            <v>GRAPE</v>
          </cell>
          <cell r="E3560" t="str">
            <v>POWERADE ZERO</v>
          </cell>
          <cell r="F3560" t="str">
            <v>24/20OZ</v>
          </cell>
          <cell r="G3560">
            <v>8</v>
          </cell>
          <cell r="H3560" t="str">
            <v>Yes</v>
          </cell>
          <cell r="I3560" t="str">
            <v>CS</v>
          </cell>
        </row>
        <row r="3561">
          <cell r="B3561">
            <v>209902</v>
          </cell>
          <cell r="C3561">
            <v>50759</v>
          </cell>
          <cell r="D3561" t="str">
            <v>MIXED BERRY</v>
          </cell>
          <cell r="E3561" t="str">
            <v>POWERADE ZERO</v>
          </cell>
          <cell r="F3561" t="str">
            <v>24/20OZ</v>
          </cell>
          <cell r="G3561">
            <v>36</v>
          </cell>
          <cell r="H3561" t="str">
            <v>Yes</v>
          </cell>
          <cell r="I3561" t="str">
            <v>CS</v>
          </cell>
        </row>
        <row r="3562">
          <cell r="B3562">
            <v>209903</v>
          </cell>
          <cell r="C3562">
            <v>4499</v>
          </cell>
          <cell r="D3562" t="str">
            <v>LEMON LIME SODA</v>
          </cell>
          <cell r="E3562" t="str">
            <v>SPRITE ZERO</v>
          </cell>
          <cell r="F3562" t="str">
            <v>24/12OZ</v>
          </cell>
          <cell r="G3562">
            <v>0</v>
          </cell>
          <cell r="H3562" t="str">
            <v>Yes</v>
          </cell>
          <cell r="I3562" t="str">
            <v>CS</v>
          </cell>
        </row>
        <row r="3563">
          <cell r="B3563">
            <v>209907</v>
          </cell>
          <cell r="C3563">
            <v>24355</v>
          </cell>
          <cell r="D3563" t="str">
            <v>WATER</v>
          </cell>
          <cell r="E3563" t="str">
            <v>CRYSTAL GEYSER</v>
          </cell>
          <cell r="F3563" t="str">
            <v>24/12OZ</v>
          </cell>
          <cell r="G3563">
            <v>29</v>
          </cell>
          <cell r="H3563" t="str">
            <v>Yes</v>
          </cell>
          <cell r="I3563" t="str">
            <v>CS</v>
          </cell>
        </row>
        <row r="3564">
          <cell r="B3564">
            <v>209908</v>
          </cell>
          <cell r="C3564">
            <v>24514</v>
          </cell>
          <cell r="D3564" t="str">
            <v>SPRING WATER</v>
          </cell>
          <cell r="E3564" t="str">
            <v>CRYSTAL GEYSER</v>
          </cell>
          <cell r="F3564" t="str">
            <v>24/16.9OZ</v>
          </cell>
          <cell r="G3564">
            <v>6873</v>
          </cell>
          <cell r="H3564" t="str">
            <v>Yes</v>
          </cell>
          <cell r="I3564" t="str">
            <v>CS</v>
          </cell>
        </row>
        <row r="3565">
          <cell r="B3565">
            <v>209909</v>
          </cell>
          <cell r="C3565">
            <v>24750</v>
          </cell>
          <cell r="D3565" t="str">
            <v>WATER WITH SPORTSCAP</v>
          </cell>
          <cell r="E3565" t="str">
            <v>CRYSTAL GEYSER</v>
          </cell>
          <cell r="F3565" t="str">
            <v>24/23.5OZ</v>
          </cell>
          <cell r="G3565">
            <v>1213</v>
          </cell>
          <cell r="H3565" t="str">
            <v>Yes</v>
          </cell>
          <cell r="I3565" t="str">
            <v>CS</v>
          </cell>
        </row>
        <row r="3566">
          <cell r="B3566">
            <v>209910</v>
          </cell>
          <cell r="C3566">
            <v>2621</v>
          </cell>
          <cell r="D3566" t="str">
            <v>APPLE O'S</v>
          </cell>
          <cell r="E3566" t="str">
            <v>TROLLI</v>
          </cell>
          <cell r="F3566" t="str">
            <v>12/4.5OZ</v>
          </cell>
          <cell r="G3566">
            <v>0</v>
          </cell>
          <cell r="H3566" t="str">
            <v>Yes</v>
          </cell>
          <cell r="I3566" t="str">
            <v>CS</v>
          </cell>
        </row>
        <row r="3567">
          <cell r="B3567">
            <v>209911</v>
          </cell>
          <cell r="C3567">
            <v>10240</v>
          </cell>
          <cell r="D3567" t="str">
            <v>CLASSIC BEARS</v>
          </cell>
          <cell r="E3567" t="str">
            <v>TROLLI</v>
          </cell>
          <cell r="F3567" t="str">
            <v>12/5OZ</v>
          </cell>
          <cell r="G3567">
            <v>0</v>
          </cell>
          <cell r="H3567" t="str">
            <v>Yes</v>
          </cell>
          <cell r="I3567" t="str">
            <v>CS</v>
          </cell>
        </row>
        <row r="3568">
          <cell r="B3568">
            <v>209912</v>
          </cell>
          <cell r="C3568">
            <v>2539</v>
          </cell>
          <cell r="D3568" t="str">
            <v>PEACHIE O'S</v>
          </cell>
          <cell r="E3568" t="str">
            <v>TROLLI</v>
          </cell>
          <cell r="F3568" t="str">
            <v>12/4.25OZ</v>
          </cell>
          <cell r="G3568">
            <v>0</v>
          </cell>
          <cell r="H3568" t="str">
            <v>Yes</v>
          </cell>
          <cell r="I3568" t="str">
            <v>CS</v>
          </cell>
        </row>
        <row r="3569">
          <cell r="B3569">
            <v>209913</v>
          </cell>
          <cell r="C3569" t="str">
            <v>03851/705872</v>
          </cell>
          <cell r="D3569" t="str">
            <v>SOUR BRITE CRAWLERS</v>
          </cell>
          <cell r="E3569" t="str">
            <v>TROLLI</v>
          </cell>
          <cell r="F3569" t="str">
            <v>12/5OZ</v>
          </cell>
          <cell r="G3569">
            <v>17</v>
          </cell>
          <cell r="H3569" t="str">
            <v>Yes</v>
          </cell>
          <cell r="I3569" t="str">
            <v>CS</v>
          </cell>
        </row>
        <row r="3570">
          <cell r="B3570">
            <v>209914</v>
          </cell>
          <cell r="C3570">
            <v>12088</v>
          </cell>
          <cell r="D3570" t="str">
            <v>SOUR BRITE EGGS</v>
          </cell>
          <cell r="E3570" t="str">
            <v>TROLLI</v>
          </cell>
          <cell r="F3570" t="str">
            <v>12/4OZ</v>
          </cell>
          <cell r="G3570">
            <v>19</v>
          </cell>
          <cell r="H3570" t="str">
            <v>Yes</v>
          </cell>
          <cell r="I3570" t="str">
            <v>CS</v>
          </cell>
        </row>
        <row r="3571">
          <cell r="B3571">
            <v>209915</v>
          </cell>
          <cell r="C3571">
            <v>12064</v>
          </cell>
          <cell r="D3571" t="str">
            <v>TROPIC O'S</v>
          </cell>
          <cell r="E3571" t="str">
            <v>TROLLI</v>
          </cell>
          <cell r="F3571" t="str">
            <v>12/4.25OZ</v>
          </cell>
          <cell r="G3571">
            <v>0</v>
          </cell>
          <cell r="H3571" t="str">
            <v>Yes</v>
          </cell>
          <cell r="I3571" t="str">
            <v>CS</v>
          </cell>
        </row>
        <row r="3572">
          <cell r="B3572">
            <v>209916</v>
          </cell>
          <cell r="C3572">
            <v>5114</v>
          </cell>
          <cell r="D3572" t="str">
            <v>DICED GREEN CHILES</v>
          </cell>
          <cell r="E3572" t="str">
            <v>DEL SOL</v>
          </cell>
          <cell r="F3572" t="str">
            <v>12/28OZ</v>
          </cell>
          <cell r="G3572">
            <v>385</v>
          </cell>
          <cell r="H3572" t="str">
            <v>Yes</v>
          </cell>
          <cell r="I3572" t="str">
            <v>CS</v>
          </cell>
        </row>
        <row r="3573">
          <cell r="B3573">
            <v>209917</v>
          </cell>
          <cell r="C3573">
            <v>41212</v>
          </cell>
          <cell r="D3573" t="str">
            <v>DICED GREEN CHILES</v>
          </cell>
          <cell r="E3573" t="str">
            <v>DEL SOL</v>
          </cell>
          <cell r="F3573" t="str">
            <v>6/#10</v>
          </cell>
          <cell r="G3573">
            <v>302</v>
          </cell>
          <cell r="H3573" t="str">
            <v>Yes</v>
          </cell>
          <cell r="I3573" t="str">
            <v>CS</v>
          </cell>
        </row>
        <row r="3574">
          <cell r="B3574">
            <v>209918</v>
          </cell>
          <cell r="C3574" t="str">
            <v>DS00115</v>
          </cell>
          <cell r="D3574" t="str">
            <v>SLICED JALAPENOS</v>
          </cell>
          <cell r="E3574" t="str">
            <v>DEL SOL</v>
          </cell>
          <cell r="F3574" t="str">
            <v>6/#10</v>
          </cell>
          <cell r="G3574">
            <v>716</v>
          </cell>
          <cell r="H3574" t="str">
            <v>Yes</v>
          </cell>
          <cell r="I3574" t="str">
            <v>CS</v>
          </cell>
        </row>
        <row r="3575">
          <cell r="B3575">
            <v>209920</v>
          </cell>
          <cell r="C3575">
            <v>8394</v>
          </cell>
          <cell r="D3575" t="str">
            <v>WHOLE TOMATILLO VERDE</v>
          </cell>
          <cell r="E3575" t="str">
            <v>DEL SOL</v>
          </cell>
          <cell r="F3575" t="str">
            <v>6/#10</v>
          </cell>
          <cell r="G3575">
            <v>0</v>
          </cell>
          <cell r="H3575" t="str">
            <v>Yes</v>
          </cell>
          <cell r="I3575" t="str">
            <v>CS</v>
          </cell>
        </row>
        <row r="3576">
          <cell r="B3576">
            <v>209921</v>
          </cell>
          <cell r="C3576">
            <v>71930</v>
          </cell>
          <cell r="D3576" t="str">
            <v>ARNOLD PALMER HALF &amp; HALF</v>
          </cell>
          <cell r="E3576" t="str">
            <v>ARIZONA</v>
          </cell>
          <cell r="F3576" t="str">
            <v>24/23.5OZ</v>
          </cell>
          <cell r="G3576">
            <v>10</v>
          </cell>
          <cell r="H3576" t="str">
            <v>Yes</v>
          </cell>
          <cell r="I3576" t="str">
            <v>CS</v>
          </cell>
        </row>
        <row r="3577">
          <cell r="B3577">
            <v>209922</v>
          </cell>
          <cell r="C3577">
            <v>71877</v>
          </cell>
          <cell r="D3577" t="str">
            <v>FRUIT PUNCH</v>
          </cell>
          <cell r="E3577" t="str">
            <v>ARIZONA</v>
          </cell>
          <cell r="F3577" t="str">
            <v>24/23.5OZ</v>
          </cell>
          <cell r="G3577">
            <v>2</v>
          </cell>
          <cell r="H3577" t="str">
            <v>Yes</v>
          </cell>
          <cell r="I3577" t="str">
            <v>CS</v>
          </cell>
        </row>
        <row r="3578">
          <cell r="B3578">
            <v>209923</v>
          </cell>
          <cell r="C3578">
            <v>71527</v>
          </cell>
          <cell r="D3578" t="str">
            <v>GREEN TEA</v>
          </cell>
          <cell r="E3578" t="str">
            <v>ARIZONA</v>
          </cell>
          <cell r="F3578" t="str">
            <v>24/23.5OZ</v>
          </cell>
          <cell r="G3578">
            <v>13</v>
          </cell>
          <cell r="H3578" t="str">
            <v>Yes</v>
          </cell>
          <cell r="I3578" t="str">
            <v>CS</v>
          </cell>
        </row>
        <row r="3579">
          <cell r="B3579">
            <v>209924</v>
          </cell>
          <cell r="C3579">
            <v>71878</v>
          </cell>
          <cell r="D3579" t="str">
            <v>KIWI STRAWBERRY</v>
          </cell>
          <cell r="E3579" t="str">
            <v>ARIZONA</v>
          </cell>
          <cell r="F3579" t="str">
            <v>24/23.5OZ</v>
          </cell>
          <cell r="G3579">
            <v>5</v>
          </cell>
          <cell r="H3579" t="str">
            <v>Yes</v>
          </cell>
          <cell r="I3579" t="str">
            <v>CS</v>
          </cell>
        </row>
        <row r="3580">
          <cell r="B3580">
            <v>209925</v>
          </cell>
          <cell r="C3580">
            <v>71096</v>
          </cell>
          <cell r="D3580" t="str">
            <v>MUCHO MANGO</v>
          </cell>
          <cell r="E3580" t="str">
            <v>ARIZONA</v>
          </cell>
          <cell r="F3580" t="str">
            <v>24/23.5OZ</v>
          </cell>
          <cell r="G3580">
            <v>8</v>
          </cell>
          <cell r="H3580" t="str">
            <v>Yes</v>
          </cell>
          <cell r="I3580" t="str">
            <v>CS</v>
          </cell>
        </row>
        <row r="3581">
          <cell r="B3581">
            <v>209926</v>
          </cell>
          <cell r="C3581">
            <v>71951</v>
          </cell>
          <cell r="D3581" t="str">
            <v>PEACH ICE TEA</v>
          </cell>
          <cell r="E3581" t="str">
            <v>ARIZONA</v>
          </cell>
          <cell r="F3581" t="str">
            <v>24/23.5OZ</v>
          </cell>
          <cell r="G3581">
            <v>0</v>
          </cell>
          <cell r="H3581" t="str">
            <v>Yes</v>
          </cell>
          <cell r="I3581" t="str">
            <v>CS</v>
          </cell>
        </row>
        <row r="3582">
          <cell r="B3582">
            <v>209927</v>
          </cell>
          <cell r="C3582">
            <v>71879</v>
          </cell>
          <cell r="D3582" t="str">
            <v>SWEET TEA</v>
          </cell>
          <cell r="E3582" t="str">
            <v>ARIZONA</v>
          </cell>
          <cell r="F3582" t="str">
            <v>24/23.5OZ</v>
          </cell>
          <cell r="G3582">
            <v>1</v>
          </cell>
          <cell r="H3582" t="str">
            <v>Yes</v>
          </cell>
          <cell r="I3582" t="str">
            <v>CS</v>
          </cell>
        </row>
        <row r="3583">
          <cell r="B3583">
            <v>209928</v>
          </cell>
          <cell r="C3583">
            <v>72021</v>
          </cell>
          <cell r="D3583" t="str">
            <v>WATERMELON</v>
          </cell>
          <cell r="E3583" t="str">
            <v>ARIZONA</v>
          </cell>
          <cell r="F3583" t="str">
            <v>24/23.5OZ</v>
          </cell>
          <cell r="G3583">
            <v>2</v>
          </cell>
          <cell r="H3583" t="str">
            <v>Yes</v>
          </cell>
          <cell r="I3583" t="str">
            <v>CS</v>
          </cell>
        </row>
        <row r="3584">
          <cell r="B3584">
            <v>209929</v>
          </cell>
          <cell r="C3584">
            <v>50032</v>
          </cell>
          <cell r="D3584" t="str">
            <v>BERRY</v>
          </cell>
          <cell r="E3584" t="str">
            <v>V8 SPLASH</v>
          </cell>
          <cell r="F3584" t="str">
            <v>12/16OZ</v>
          </cell>
          <cell r="G3584">
            <v>0</v>
          </cell>
          <cell r="H3584" t="str">
            <v>Yes</v>
          </cell>
          <cell r="I3584" t="str">
            <v>CS</v>
          </cell>
        </row>
        <row r="3585">
          <cell r="B3585">
            <v>209930</v>
          </cell>
          <cell r="C3585">
            <v>50034</v>
          </cell>
          <cell r="D3585" t="str">
            <v>KIWI STRAWBERRY</v>
          </cell>
          <cell r="E3585" t="str">
            <v>V8 SPLASH</v>
          </cell>
          <cell r="F3585" t="str">
            <v>12/16OZ</v>
          </cell>
          <cell r="G3585">
            <v>0</v>
          </cell>
          <cell r="H3585" t="str">
            <v>Yes</v>
          </cell>
          <cell r="I3585" t="str">
            <v>CS</v>
          </cell>
        </row>
        <row r="3586">
          <cell r="B3586">
            <v>209931</v>
          </cell>
          <cell r="C3586">
            <v>50035</v>
          </cell>
          <cell r="D3586" t="str">
            <v>TROPICAL</v>
          </cell>
          <cell r="E3586" t="str">
            <v>V8 SPLASH</v>
          </cell>
          <cell r="F3586" t="str">
            <v>12/16OZ</v>
          </cell>
          <cell r="G3586">
            <v>0</v>
          </cell>
          <cell r="H3586" t="str">
            <v>Yes</v>
          </cell>
          <cell r="I3586" t="str">
            <v>CS</v>
          </cell>
        </row>
        <row r="3587">
          <cell r="B3587">
            <v>209932</v>
          </cell>
          <cell r="C3587">
            <v>52709</v>
          </cell>
          <cell r="D3587" t="str">
            <v>TEA GREEN JUST PLAIN</v>
          </cell>
          <cell r="E3587" t="str">
            <v>XING TEA</v>
          </cell>
          <cell r="F3587" t="str">
            <v>12/23.5OZ</v>
          </cell>
          <cell r="G3587">
            <v>0</v>
          </cell>
          <cell r="H3587" t="str">
            <v>Yes</v>
          </cell>
          <cell r="I3587" t="str">
            <v>CS</v>
          </cell>
        </row>
        <row r="3588">
          <cell r="B3588">
            <v>209933</v>
          </cell>
          <cell r="C3588" t="str">
            <v>XT000264</v>
          </cell>
          <cell r="D3588" t="str">
            <v>TEA GREEN WITH BLUEBERRY</v>
          </cell>
          <cell r="E3588" t="str">
            <v>XING TEA</v>
          </cell>
          <cell r="F3588" t="str">
            <v>12/23.5OZ</v>
          </cell>
          <cell r="G3588">
            <v>0</v>
          </cell>
          <cell r="H3588" t="str">
            <v>Yes</v>
          </cell>
          <cell r="I3588" t="str">
            <v>CS</v>
          </cell>
        </row>
        <row r="3589">
          <cell r="B3589">
            <v>209934</v>
          </cell>
          <cell r="C3589">
            <v>52712</v>
          </cell>
          <cell r="D3589" t="str">
            <v>TEA GREEN WITH CHERRY</v>
          </cell>
          <cell r="E3589" t="str">
            <v>XING TEA</v>
          </cell>
          <cell r="F3589" t="str">
            <v>12/23.5OZ</v>
          </cell>
          <cell r="G3589">
            <v>0</v>
          </cell>
          <cell r="H3589" t="str">
            <v>Yes</v>
          </cell>
          <cell r="I3589" t="str">
            <v>CS</v>
          </cell>
        </row>
        <row r="3590">
          <cell r="B3590">
            <v>209935</v>
          </cell>
          <cell r="C3590" t="str">
            <v>XT000325</v>
          </cell>
          <cell r="D3590" t="str">
            <v>TEA GREEN WITH GINSENG</v>
          </cell>
          <cell r="E3590" t="str">
            <v>XING TEA</v>
          </cell>
          <cell r="F3590" t="str">
            <v>12/23.5OZ</v>
          </cell>
          <cell r="G3590">
            <v>0</v>
          </cell>
          <cell r="H3590" t="str">
            <v>Yes</v>
          </cell>
          <cell r="I3590" t="str">
            <v>CS</v>
          </cell>
        </row>
        <row r="3591">
          <cell r="B3591">
            <v>209936</v>
          </cell>
          <cell r="C3591" t="str">
            <v>XT000257</v>
          </cell>
          <cell r="D3591" t="str">
            <v>TEA GREEN WITH MANGO</v>
          </cell>
          <cell r="E3591" t="str">
            <v>XING TEA</v>
          </cell>
          <cell r="F3591" t="str">
            <v>12/23.5OZ</v>
          </cell>
          <cell r="G3591">
            <v>0</v>
          </cell>
          <cell r="H3591" t="str">
            <v>Yes</v>
          </cell>
          <cell r="I3591" t="str">
            <v>CS</v>
          </cell>
        </row>
        <row r="3592">
          <cell r="B3592">
            <v>209937</v>
          </cell>
          <cell r="C3592" t="str">
            <v>XT000288</v>
          </cell>
          <cell r="D3592" t="str">
            <v>TEA GREEN WITH PEACH</v>
          </cell>
          <cell r="E3592" t="str">
            <v>XING TEA</v>
          </cell>
          <cell r="F3592" t="str">
            <v>12/23.5OZ</v>
          </cell>
          <cell r="G3592">
            <v>0</v>
          </cell>
          <cell r="H3592" t="str">
            <v>Yes</v>
          </cell>
          <cell r="I3592" t="str">
            <v>CS</v>
          </cell>
        </row>
        <row r="3593">
          <cell r="B3593">
            <v>209938</v>
          </cell>
          <cell r="C3593">
            <v>52706</v>
          </cell>
          <cell r="D3593" t="str">
            <v>TEA GREEN WITH POMOGRANITE</v>
          </cell>
          <cell r="E3593" t="str">
            <v>XING TEA</v>
          </cell>
          <cell r="F3593" t="str">
            <v>12/23.5OZ</v>
          </cell>
          <cell r="G3593">
            <v>0</v>
          </cell>
          <cell r="H3593" t="str">
            <v>Yes</v>
          </cell>
          <cell r="I3593" t="str">
            <v>CS</v>
          </cell>
        </row>
        <row r="3594">
          <cell r="B3594">
            <v>209940</v>
          </cell>
          <cell r="C3594">
            <v>33050</v>
          </cell>
          <cell r="D3594" t="str">
            <v>BBQ BAKED BEANS</v>
          </cell>
          <cell r="E3594" t="str">
            <v>B&amp;M</v>
          </cell>
          <cell r="F3594" t="str">
            <v>6/#10</v>
          </cell>
          <cell r="G3594">
            <v>0</v>
          </cell>
          <cell r="H3594" t="str">
            <v>Yes</v>
          </cell>
          <cell r="I3594" t="str">
            <v>CS</v>
          </cell>
        </row>
        <row r="3595">
          <cell r="B3595">
            <v>209941</v>
          </cell>
          <cell r="C3595">
            <v>7416025</v>
          </cell>
          <cell r="D3595" t="str">
            <v>DICED GREEN CHILIES</v>
          </cell>
          <cell r="E3595" t="str">
            <v>LAS PALMAS</v>
          </cell>
          <cell r="F3595" t="str">
            <v>12/27OZ</v>
          </cell>
          <cell r="G3595">
            <v>0</v>
          </cell>
          <cell r="H3595" t="str">
            <v>Yes</v>
          </cell>
          <cell r="I3595" t="str">
            <v>CS</v>
          </cell>
        </row>
        <row r="3596">
          <cell r="B3596">
            <v>209943</v>
          </cell>
          <cell r="C3596" t="str">
            <v>055485/511350</v>
          </cell>
          <cell r="D3596" t="str">
            <v>GRAPE JELLY</v>
          </cell>
          <cell r="E3596" t="str">
            <v>B&amp;G FOODS INC</v>
          </cell>
          <cell r="F3596" t="str">
            <v>6/#10</v>
          </cell>
          <cell r="G3596">
            <v>2</v>
          </cell>
          <cell r="H3596" t="str">
            <v>Yes</v>
          </cell>
          <cell r="I3596" t="str">
            <v>CS</v>
          </cell>
        </row>
        <row r="3597">
          <cell r="B3597">
            <v>209945</v>
          </cell>
          <cell r="C3597">
            <v>71942</v>
          </cell>
          <cell r="D3597" t="str">
            <v>MOLASSES</v>
          </cell>
          <cell r="E3597" t="str">
            <v>GRANDMAS COOKIES</v>
          </cell>
          <cell r="F3597" t="str">
            <v>4/1GAL</v>
          </cell>
          <cell r="G3597">
            <v>0</v>
          </cell>
          <cell r="H3597" t="str">
            <v>Yes</v>
          </cell>
          <cell r="I3597" t="str">
            <v>CS</v>
          </cell>
        </row>
        <row r="3598">
          <cell r="B3598">
            <v>209946</v>
          </cell>
          <cell r="C3598">
            <v>550444</v>
          </cell>
          <cell r="D3598" t="str">
            <v>LOUISIANA HOT SAUCE</v>
          </cell>
          <cell r="E3598" t="str">
            <v>TRAPPEYS</v>
          </cell>
          <cell r="F3598" t="str">
            <v>4/1GAL</v>
          </cell>
          <cell r="G3598">
            <v>2</v>
          </cell>
          <cell r="H3598" t="str">
            <v>Yes</v>
          </cell>
          <cell r="I3598" t="str">
            <v>CS</v>
          </cell>
        </row>
        <row r="3599">
          <cell r="B3599">
            <v>209949</v>
          </cell>
          <cell r="C3599" t="str">
            <v>540751 / 374190</v>
          </cell>
          <cell r="D3599" t="str">
            <v>LIQUID SMOKE</v>
          </cell>
          <cell r="E3599" t="str">
            <v>WRIGHTS</v>
          </cell>
          <cell r="F3599" t="str">
            <v>4/1GAL</v>
          </cell>
          <cell r="G3599">
            <v>0</v>
          </cell>
          <cell r="H3599" t="str">
            <v>No</v>
          </cell>
          <cell r="I3599" t="str">
            <v>CS</v>
          </cell>
        </row>
        <row r="3600">
          <cell r="B3600">
            <v>209950</v>
          </cell>
          <cell r="C3600">
            <v>62300</v>
          </cell>
          <cell r="D3600" t="str">
            <v>100% APPLE JUICE</v>
          </cell>
          <cell r="E3600" t="str">
            <v>LANGERS</v>
          </cell>
          <cell r="F3600" t="str">
            <v>12/16OZ</v>
          </cell>
          <cell r="G3600">
            <v>3</v>
          </cell>
          <cell r="H3600" t="str">
            <v>Yes</v>
          </cell>
          <cell r="I3600" t="str">
            <v>CS</v>
          </cell>
        </row>
        <row r="3601">
          <cell r="B3601">
            <v>209951</v>
          </cell>
          <cell r="C3601">
            <v>62301</v>
          </cell>
          <cell r="D3601" t="str">
            <v>100% ORANGE JUICE</v>
          </cell>
          <cell r="E3601" t="str">
            <v>LANGERS</v>
          </cell>
          <cell r="F3601" t="str">
            <v>12/16OZ</v>
          </cell>
          <cell r="G3601">
            <v>0</v>
          </cell>
          <cell r="H3601" t="str">
            <v>Yes</v>
          </cell>
          <cell r="I3601" t="str">
            <v>CS</v>
          </cell>
        </row>
        <row r="3602">
          <cell r="B3602">
            <v>209952</v>
          </cell>
          <cell r="C3602">
            <v>62310</v>
          </cell>
          <cell r="D3602" t="str">
            <v>100% PINEAPPLE JUICE</v>
          </cell>
          <cell r="E3602" t="str">
            <v>LANGERS</v>
          </cell>
          <cell r="F3602" t="str">
            <v>12/16OZ</v>
          </cell>
          <cell r="G3602">
            <v>0</v>
          </cell>
          <cell r="H3602" t="str">
            <v>Yes</v>
          </cell>
          <cell r="I3602" t="str">
            <v>CS</v>
          </cell>
        </row>
        <row r="3603">
          <cell r="B3603">
            <v>209953</v>
          </cell>
          <cell r="C3603">
            <v>62304</v>
          </cell>
          <cell r="D3603" t="str">
            <v>CRANBERRY COCKTAIL JUICE</v>
          </cell>
          <cell r="E3603" t="str">
            <v>LANGERS</v>
          </cell>
          <cell r="F3603" t="str">
            <v>12/16OZ</v>
          </cell>
          <cell r="G3603">
            <v>0</v>
          </cell>
          <cell r="H3603" t="str">
            <v>Yes</v>
          </cell>
          <cell r="I3603" t="str">
            <v>CS</v>
          </cell>
        </row>
        <row r="3604">
          <cell r="B3604">
            <v>209954</v>
          </cell>
          <cell r="C3604">
            <v>62306</v>
          </cell>
          <cell r="D3604" t="str">
            <v>FRUIT PUNCH JUICE</v>
          </cell>
          <cell r="E3604" t="str">
            <v>LANGERS</v>
          </cell>
          <cell r="F3604" t="str">
            <v>12/16OZ</v>
          </cell>
          <cell r="G3604">
            <v>0</v>
          </cell>
          <cell r="H3604" t="str">
            <v>Yes</v>
          </cell>
          <cell r="I3604" t="str">
            <v>CS</v>
          </cell>
        </row>
        <row r="3605">
          <cell r="B3605">
            <v>209958</v>
          </cell>
          <cell r="C3605">
            <v>305</v>
          </cell>
          <cell r="D3605" t="str">
            <v>ORANGE JUICE PET</v>
          </cell>
          <cell r="E3605" t="str">
            <v>LANGERS</v>
          </cell>
          <cell r="F3605" t="str">
            <v>12/10OZ</v>
          </cell>
          <cell r="G3605">
            <v>0</v>
          </cell>
          <cell r="H3605" t="str">
            <v>Yes</v>
          </cell>
          <cell r="I3605" t="str">
            <v>CS</v>
          </cell>
        </row>
        <row r="3606">
          <cell r="B3606">
            <v>209959</v>
          </cell>
          <cell r="C3606">
            <v>7804</v>
          </cell>
          <cell r="D3606" t="str">
            <v>PINE-ORG-GUAVA JUICE</v>
          </cell>
          <cell r="E3606" t="str">
            <v>LANGERS</v>
          </cell>
          <cell r="F3606" t="str">
            <v>12/16OZ</v>
          </cell>
          <cell r="G3606">
            <v>0</v>
          </cell>
          <cell r="H3606" t="str">
            <v>Yes</v>
          </cell>
          <cell r="I3606" t="str">
            <v>CS</v>
          </cell>
        </row>
        <row r="3607">
          <cell r="B3607">
            <v>209961</v>
          </cell>
          <cell r="C3607">
            <v>400300</v>
          </cell>
          <cell r="D3607" t="str">
            <v>GRAPE SODA</v>
          </cell>
          <cell r="E3607" t="str">
            <v>SUNKIST</v>
          </cell>
          <cell r="F3607" t="str">
            <v>24/12OZ</v>
          </cell>
          <cell r="G3607">
            <v>0</v>
          </cell>
          <cell r="H3607" t="str">
            <v>Yes</v>
          </cell>
          <cell r="I3607" t="str">
            <v>CS</v>
          </cell>
        </row>
        <row r="3608">
          <cell r="B3608">
            <v>209962</v>
          </cell>
          <cell r="C3608">
            <v>2892</v>
          </cell>
          <cell r="D3608" t="str">
            <v>FRUIT SNACKS BERRIES'N CHERRY</v>
          </cell>
          <cell r="E3608" t="str">
            <v>WELCH'S</v>
          </cell>
          <cell r="F3608" t="str">
            <v>48/2.25OZ</v>
          </cell>
          <cell r="G3608">
            <v>14</v>
          </cell>
          <cell r="H3608" t="str">
            <v>Yes</v>
          </cell>
          <cell r="I3608" t="str">
            <v>CS</v>
          </cell>
        </row>
        <row r="3609">
          <cell r="B3609">
            <v>209965</v>
          </cell>
          <cell r="C3609">
            <v>550</v>
          </cell>
          <cell r="D3609" t="str">
            <v>CHOCOLATE CANDY</v>
          </cell>
          <cell r="E3609" t="str">
            <v>TOOTSIE ROLL</v>
          </cell>
          <cell r="F3609" t="str">
            <v>280CT</v>
          </cell>
          <cell r="G3609">
            <v>0</v>
          </cell>
          <cell r="H3609" t="str">
            <v>Yes</v>
          </cell>
          <cell r="I3609" t="str">
            <v>BX</v>
          </cell>
        </row>
        <row r="3610">
          <cell r="B3610">
            <v>209966</v>
          </cell>
          <cell r="C3610">
            <v>6584</v>
          </cell>
          <cell r="D3610" t="str">
            <v>COCONUT ALOE DRINK</v>
          </cell>
          <cell r="E3610" t="str">
            <v>ALOEVINE</v>
          </cell>
          <cell r="F3610" t="str">
            <v>20/16.9OZ</v>
          </cell>
          <cell r="G3610">
            <v>0</v>
          </cell>
          <cell r="H3610" t="str">
            <v>Yes</v>
          </cell>
          <cell r="I3610" t="str">
            <v>CS</v>
          </cell>
        </row>
        <row r="3611">
          <cell r="B3611">
            <v>209967</v>
          </cell>
          <cell r="C3611">
            <v>6582</v>
          </cell>
          <cell r="D3611" t="str">
            <v>MANGO ALOE DRINK</v>
          </cell>
          <cell r="E3611" t="str">
            <v>ALOEVINE</v>
          </cell>
          <cell r="F3611" t="str">
            <v>20/16.9OZ</v>
          </cell>
          <cell r="G3611">
            <v>17</v>
          </cell>
          <cell r="H3611" t="str">
            <v>Yes</v>
          </cell>
          <cell r="I3611" t="str">
            <v>CS</v>
          </cell>
        </row>
        <row r="3612">
          <cell r="B3612">
            <v>209968</v>
          </cell>
          <cell r="C3612">
            <v>6580</v>
          </cell>
          <cell r="D3612" t="str">
            <v>ORIGINAL ALOE DRINK</v>
          </cell>
          <cell r="E3612" t="str">
            <v>ALOEVINE</v>
          </cell>
          <cell r="F3612" t="str">
            <v>20/16.9OZ</v>
          </cell>
          <cell r="G3612">
            <v>69</v>
          </cell>
          <cell r="H3612" t="str">
            <v>Yes</v>
          </cell>
          <cell r="I3612" t="str">
            <v>CS</v>
          </cell>
        </row>
        <row r="3613">
          <cell r="B3613">
            <v>209969</v>
          </cell>
          <cell r="C3613">
            <v>6586</v>
          </cell>
          <cell r="D3613" t="str">
            <v>POMOGRANITE ALOE DRINK</v>
          </cell>
          <cell r="E3613" t="str">
            <v>ALOEVINE</v>
          </cell>
          <cell r="F3613" t="str">
            <v>20/16.9OZ</v>
          </cell>
          <cell r="G3613">
            <v>0</v>
          </cell>
          <cell r="H3613" t="str">
            <v>Yes</v>
          </cell>
          <cell r="I3613" t="str">
            <v>CS</v>
          </cell>
        </row>
        <row r="3614">
          <cell r="B3614">
            <v>209975</v>
          </cell>
          <cell r="C3614" t="str">
            <v>F003ACH</v>
          </cell>
          <cell r="D3614" t="str">
            <v>ALMOND CRUNCH</v>
          </cell>
          <cell r="E3614" t="str">
            <v>180 SNACKS</v>
          </cell>
          <cell r="F3614" t="str">
            <v>8/3OZ</v>
          </cell>
          <cell r="G3614">
            <v>0</v>
          </cell>
          <cell r="H3614" t="str">
            <v>Yes</v>
          </cell>
          <cell r="I3614" t="str">
            <v>CS</v>
          </cell>
        </row>
        <row r="3615">
          <cell r="B3615">
            <v>209976</v>
          </cell>
          <cell r="C3615" t="str">
            <v>F003BPTM</v>
          </cell>
          <cell r="D3615" t="str">
            <v>BLUEBERRY POMOGRANITE</v>
          </cell>
          <cell r="E3615" t="str">
            <v>180 SNACKS</v>
          </cell>
          <cell r="F3615" t="str">
            <v>8/3OZ</v>
          </cell>
          <cell r="G3615">
            <v>0</v>
          </cell>
          <cell r="H3615" t="str">
            <v>Yes</v>
          </cell>
          <cell r="I3615" t="str">
            <v>CS</v>
          </cell>
        </row>
        <row r="3616">
          <cell r="B3616">
            <v>209977</v>
          </cell>
          <cell r="C3616" t="str">
            <v>F003CPTM</v>
          </cell>
          <cell r="D3616" t="str">
            <v>CRANBERRY POMOGRANITE</v>
          </cell>
          <cell r="E3616" t="str">
            <v>180 SNACKS</v>
          </cell>
          <cell r="F3616" t="str">
            <v>8/3OZ</v>
          </cell>
          <cell r="G3616">
            <v>0</v>
          </cell>
          <cell r="H3616" t="str">
            <v>Yes</v>
          </cell>
          <cell r="I3616" t="str">
            <v>CS</v>
          </cell>
        </row>
        <row r="3617">
          <cell r="B3617">
            <v>209978</v>
          </cell>
          <cell r="C3617" t="str">
            <v>F003CCH</v>
          </cell>
          <cell r="D3617" t="str">
            <v>CASHEW CRUNCH</v>
          </cell>
          <cell r="E3617" t="str">
            <v>180 SNACKS</v>
          </cell>
          <cell r="F3617" t="str">
            <v>8/3OZ</v>
          </cell>
          <cell r="G3617">
            <v>0</v>
          </cell>
          <cell r="H3617" t="str">
            <v>Yes</v>
          </cell>
          <cell r="I3617" t="str">
            <v>CS</v>
          </cell>
        </row>
        <row r="3618">
          <cell r="B3618">
            <v>209979</v>
          </cell>
          <cell r="C3618">
            <v>62242</v>
          </cell>
          <cell r="D3618" t="str">
            <v>NATURAL SPARKLING WATER</v>
          </cell>
          <cell r="E3618" t="str">
            <v>LA CROIX</v>
          </cell>
          <cell r="F3618" t="str">
            <v>2/12/12OZ</v>
          </cell>
          <cell r="G3618">
            <v>0</v>
          </cell>
          <cell r="H3618" t="str">
            <v>Yes</v>
          </cell>
          <cell r="I3618" t="str">
            <v>CS</v>
          </cell>
        </row>
        <row r="3619">
          <cell r="B3619">
            <v>209980</v>
          </cell>
          <cell r="C3619">
            <v>400220</v>
          </cell>
          <cell r="D3619" t="str">
            <v>ORANGE SODA</v>
          </cell>
          <cell r="E3619" t="str">
            <v>SUNKIST</v>
          </cell>
          <cell r="F3619" t="str">
            <v>24/12OZ</v>
          </cell>
          <cell r="G3619">
            <v>0</v>
          </cell>
          <cell r="H3619" t="str">
            <v>Yes</v>
          </cell>
          <cell r="I3619" t="str">
            <v>CS</v>
          </cell>
        </row>
        <row r="3620">
          <cell r="B3620">
            <v>209981</v>
          </cell>
          <cell r="C3620">
            <v>400030</v>
          </cell>
          <cell r="D3620" t="str">
            <v>LEMON LIME SODA</v>
          </cell>
          <cell r="E3620" t="str">
            <v>7UP</v>
          </cell>
          <cell r="F3620" t="str">
            <v>24/12OZ</v>
          </cell>
          <cell r="G3620">
            <v>0</v>
          </cell>
          <cell r="H3620" t="str">
            <v>Yes</v>
          </cell>
          <cell r="I3620" t="str">
            <v>CS</v>
          </cell>
        </row>
        <row r="3621">
          <cell r="B3621">
            <v>209983</v>
          </cell>
          <cell r="C3621">
            <v>6147</v>
          </cell>
          <cell r="D3621" t="str">
            <v>DIET LEMON LIME SODA</v>
          </cell>
          <cell r="E3621" t="str">
            <v>7UP</v>
          </cell>
          <cell r="F3621" t="str">
            <v>24/12OZ</v>
          </cell>
          <cell r="G3621">
            <v>0</v>
          </cell>
          <cell r="H3621" t="str">
            <v>Yes</v>
          </cell>
          <cell r="I3621" t="str">
            <v>CS</v>
          </cell>
        </row>
        <row r="3622">
          <cell r="B3622">
            <v>209984</v>
          </cell>
          <cell r="C3622">
            <v>400110</v>
          </cell>
          <cell r="D3622" t="str">
            <v>ROOTBEER</v>
          </cell>
          <cell r="E3622" t="str">
            <v>A&amp;W</v>
          </cell>
          <cell r="F3622" t="str">
            <v>24/12OZ</v>
          </cell>
          <cell r="G3622">
            <v>0</v>
          </cell>
          <cell r="H3622" t="str">
            <v>Yes</v>
          </cell>
          <cell r="I3622" t="str">
            <v>CS</v>
          </cell>
        </row>
        <row r="3623">
          <cell r="B3623">
            <v>209985</v>
          </cell>
          <cell r="C3623">
            <v>112854</v>
          </cell>
          <cell r="D3623" t="str">
            <v>ROOTBEER</v>
          </cell>
          <cell r="E3623" t="str">
            <v>A&amp;W</v>
          </cell>
          <cell r="F3623" t="str">
            <v>24/20OZ</v>
          </cell>
          <cell r="G3623">
            <v>0</v>
          </cell>
          <cell r="H3623" t="str">
            <v>Yes</v>
          </cell>
          <cell r="I3623" t="str">
            <v>CS</v>
          </cell>
        </row>
        <row r="3624">
          <cell r="B3624">
            <v>209987</v>
          </cell>
          <cell r="C3624">
            <v>1092</v>
          </cell>
          <cell r="D3624" t="str">
            <v>ORANGE-PINEAPPLE SODA</v>
          </cell>
          <cell r="E3624" t="str">
            <v>CACTUS COOLER</v>
          </cell>
          <cell r="F3624" t="str">
            <v>24/12OZ</v>
          </cell>
          <cell r="G3624">
            <v>0</v>
          </cell>
          <cell r="H3624" t="str">
            <v>Yes</v>
          </cell>
          <cell r="I3624" t="str">
            <v>CS</v>
          </cell>
        </row>
        <row r="3625">
          <cell r="B3625">
            <v>209990</v>
          </cell>
          <cell r="C3625">
            <v>4444</v>
          </cell>
          <cell r="D3625" t="str">
            <v>GINGER ALE</v>
          </cell>
          <cell r="E3625" t="str">
            <v>CANADA DRY</v>
          </cell>
          <cell r="F3625" t="str">
            <v>24/10OZ</v>
          </cell>
          <cell r="G3625">
            <v>0</v>
          </cell>
          <cell r="H3625" t="str">
            <v>Yes</v>
          </cell>
          <cell r="I3625" t="str">
            <v>CS</v>
          </cell>
        </row>
        <row r="3626">
          <cell r="B3626">
            <v>209992</v>
          </cell>
          <cell r="C3626">
            <v>400240</v>
          </cell>
          <cell r="D3626" t="str">
            <v>FRUIT PUNCH</v>
          </cell>
          <cell r="E3626" t="str">
            <v>HAWAIIAN PUNCH</v>
          </cell>
          <cell r="F3626" t="str">
            <v>24/12OZ</v>
          </cell>
          <cell r="G3626">
            <v>0</v>
          </cell>
          <cell r="H3626" t="str">
            <v>Yes</v>
          </cell>
          <cell r="I3626" t="str">
            <v>CS</v>
          </cell>
        </row>
        <row r="3627">
          <cell r="B3627">
            <v>209993</v>
          </cell>
          <cell r="C3627">
            <v>1640</v>
          </cell>
          <cell r="D3627" t="str">
            <v>CITRUS SODA</v>
          </cell>
          <cell r="E3627" t="str">
            <v>SQUIRT</v>
          </cell>
          <cell r="F3627" t="str">
            <v>24/20OZ</v>
          </cell>
          <cell r="G3627">
            <v>0</v>
          </cell>
          <cell r="H3627" t="str">
            <v>Yes</v>
          </cell>
          <cell r="I3627" t="str">
            <v>CS</v>
          </cell>
        </row>
        <row r="3628">
          <cell r="B3628">
            <v>209994</v>
          </cell>
          <cell r="C3628">
            <v>80485</v>
          </cell>
          <cell r="D3628" t="str">
            <v>CITRUS SODA</v>
          </cell>
          <cell r="E3628" t="str">
            <v>SQUIRT</v>
          </cell>
          <cell r="F3628" t="str">
            <v>36/12OZ</v>
          </cell>
          <cell r="G3628">
            <v>0</v>
          </cell>
          <cell r="H3628" t="str">
            <v>Yes</v>
          </cell>
          <cell r="I3628" t="str">
            <v>CS</v>
          </cell>
        </row>
        <row r="3629">
          <cell r="B3629">
            <v>209996</v>
          </cell>
          <cell r="C3629">
            <v>78000027631</v>
          </cell>
          <cell r="D3629" t="str">
            <v>LEMONADE SODA</v>
          </cell>
          <cell r="E3629" t="str">
            <v>SUNKIST</v>
          </cell>
          <cell r="F3629" t="str">
            <v>24/12OZ</v>
          </cell>
          <cell r="G3629">
            <v>0</v>
          </cell>
          <cell r="H3629" t="str">
            <v>Yes</v>
          </cell>
          <cell r="I3629" t="str">
            <v>CS</v>
          </cell>
        </row>
        <row r="3630">
          <cell r="B3630">
            <v>209997</v>
          </cell>
          <cell r="C3630">
            <v>400301</v>
          </cell>
          <cell r="D3630" t="str">
            <v>STRAWBERRY SODA</v>
          </cell>
          <cell r="E3630" t="str">
            <v>SUNKIST</v>
          </cell>
          <cell r="F3630" t="str">
            <v>24/12OZ</v>
          </cell>
          <cell r="G3630">
            <v>0</v>
          </cell>
          <cell r="H3630" t="str">
            <v>Yes</v>
          </cell>
          <cell r="I3630" t="str">
            <v>CS</v>
          </cell>
        </row>
        <row r="3631">
          <cell r="B3631">
            <v>209998</v>
          </cell>
          <cell r="C3631" t="str">
            <v>12BWWC</v>
          </cell>
          <cell r="D3631" t="str">
            <v>12OZ WHT FOAM BOWL</v>
          </cell>
          <cell r="E3631" t="str">
            <v>DART</v>
          </cell>
          <cell r="F3631" t="str">
            <v>1000CT</v>
          </cell>
          <cell r="G3631">
            <v>0</v>
          </cell>
          <cell r="H3631" t="str">
            <v>Yes</v>
          </cell>
          <cell r="I3631" t="str">
            <v>CS</v>
          </cell>
        </row>
        <row r="3632">
          <cell r="B3632">
            <v>209999</v>
          </cell>
          <cell r="C3632" t="str">
            <v>12B32</v>
          </cell>
          <cell r="D3632" t="str">
            <v>12OZ FOAM BOWL</v>
          </cell>
          <cell r="E3632" t="str">
            <v>DART</v>
          </cell>
          <cell r="F3632" t="str">
            <v>1000CT</v>
          </cell>
          <cell r="G3632">
            <v>31</v>
          </cell>
          <cell r="H3632" t="str">
            <v>Yes</v>
          </cell>
          <cell r="I3632" t="str">
            <v>CS</v>
          </cell>
        </row>
        <row r="3633">
          <cell r="B3633">
            <v>210000</v>
          </cell>
          <cell r="C3633" t="str">
            <v>8B20</v>
          </cell>
          <cell r="D3633" t="str">
            <v>8OZ FOAM BOWL</v>
          </cell>
          <cell r="E3633" t="str">
            <v>DART</v>
          </cell>
          <cell r="F3633" t="str">
            <v>1000CT</v>
          </cell>
          <cell r="G3633">
            <v>0</v>
          </cell>
          <cell r="H3633" t="str">
            <v>Yes</v>
          </cell>
          <cell r="I3633" t="str">
            <v>CS</v>
          </cell>
        </row>
        <row r="3634">
          <cell r="B3634">
            <v>210001</v>
          </cell>
          <cell r="C3634" t="str">
            <v>16MJ32</v>
          </cell>
          <cell r="D3634" t="str">
            <v>16OZ FOAM SQUAT CONTAINER</v>
          </cell>
          <cell r="E3634" t="str">
            <v>DART</v>
          </cell>
          <cell r="F3634" t="str">
            <v>500CT</v>
          </cell>
          <cell r="G3634">
            <v>2</v>
          </cell>
          <cell r="H3634" t="str">
            <v>No</v>
          </cell>
          <cell r="I3634" t="str">
            <v>CS</v>
          </cell>
        </row>
        <row r="3635">
          <cell r="B3635">
            <v>210008</v>
          </cell>
          <cell r="C3635" t="str">
            <v>C24DCPR</v>
          </cell>
          <cell r="D3635" t="str">
            <v>24OZ CLR CNTR W/LID COMBO</v>
          </cell>
          <cell r="E3635" t="str">
            <v>DART</v>
          </cell>
          <cell r="F3635" t="str">
            <v>252CT</v>
          </cell>
          <cell r="G3635">
            <v>588</v>
          </cell>
          <cell r="H3635" t="str">
            <v>Yes</v>
          </cell>
          <cell r="I3635" t="str">
            <v>CS</v>
          </cell>
        </row>
        <row r="3636">
          <cell r="B3636">
            <v>210009</v>
          </cell>
          <cell r="C3636" t="str">
            <v>10J10</v>
          </cell>
          <cell r="D3636" t="str">
            <v>10OZ FOAM CUP</v>
          </cell>
          <cell r="E3636" t="str">
            <v>DART</v>
          </cell>
          <cell r="F3636" t="str">
            <v>1000CT</v>
          </cell>
          <cell r="G3636">
            <v>4</v>
          </cell>
          <cell r="H3636" t="str">
            <v>Yes</v>
          </cell>
          <cell r="I3636" t="str">
            <v>CS</v>
          </cell>
        </row>
        <row r="3637">
          <cell r="B3637">
            <v>210010</v>
          </cell>
          <cell r="C3637" t="str">
            <v>12J12</v>
          </cell>
          <cell r="D3637" t="str">
            <v>12OZ FOAM CUP</v>
          </cell>
          <cell r="E3637" t="str">
            <v>DART</v>
          </cell>
          <cell r="F3637" t="str">
            <v>1000CT</v>
          </cell>
          <cell r="G3637">
            <v>0</v>
          </cell>
          <cell r="H3637" t="str">
            <v>Yes</v>
          </cell>
          <cell r="I3637" t="str">
            <v>CS</v>
          </cell>
        </row>
        <row r="3638">
          <cell r="B3638">
            <v>210011</v>
          </cell>
          <cell r="C3638" t="str">
            <v>16J16</v>
          </cell>
          <cell r="D3638" t="str">
            <v>16OZ FOAM CUP</v>
          </cell>
          <cell r="E3638" t="str">
            <v>DART</v>
          </cell>
          <cell r="F3638" t="str">
            <v>1000CT</v>
          </cell>
          <cell r="G3638">
            <v>1</v>
          </cell>
          <cell r="H3638" t="str">
            <v>Yes</v>
          </cell>
          <cell r="I3638" t="str">
            <v>CS</v>
          </cell>
        </row>
        <row r="3639">
          <cell r="B3639">
            <v>210013</v>
          </cell>
          <cell r="C3639" t="str">
            <v>8J8</v>
          </cell>
          <cell r="D3639" t="str">
            <v>8OZ FOAM CUP</v>
          </cell>
          <cell r="E3639" t="str">
            <v>DART</v>
          </cell>
          <cell r="F3639" t="str">
            <v>1000CT</v>
          </cell>
          <cell r="G3639">
            <v>0</v>
          </cell>
          <cell r="H3639" t="str">
            <v>Yes</v>
          </cell>
          <cell r="I3639" t="str">
            <v>CS</v>
          </cell>
        </row>
        <row r="3640">
          <cell r="B3640">
            <v>210014</v>
          </cell>
          <cell r="C3640" t="str">
            <v>12FLT</v>
          </cell>
          <cell r="D3640" t="str">
            <v>12OZ LID TAB-STRAW SLOT</v>
          </cell>
          <cell r="E3640" t="str">
            <v>DART</v>
          </cell>
          <cell r="F3640" t="str">
            <v>1000CT</v>
          </cell>
          <cell r="G3640">
            <v>8</v>
          </cell>
          <cell r="H3640" t="str">
            <v>Yes</v>
          </cell>
          <cell r="I3640" t="str">
            <v>CS</v>
          </cell>
        </row>
        <row r="3641">
          <cell r="B3641">
            <v>210015</v>
          </cell>
          <cell r="C3641" t="str">
            <v>48JL</v>
          </cell>
          <cell r="D3641" t="str">
            <v>48OZ TRANS VENTED BOWL LID</v>
          </cell>
          <cell r="E3641" t="str">
            <v>DART</v>
          </cell>
          <cell r="F3641" t="str">
            <v>500CT</v>
          </cell>
          <cell r="G3641">
            <v>1</v>
          </cell>
          <cell r="H3641" t="str">
            <v>Yes</v>
          </cell>
          <cell r="I3641" t="str">
            <v>CS</v>
          </cell>
        </row>
        <row r="3642">
          <cell r="B3642">
            <v>210016</v>
          </cell>
          <cell r="C3642" t="str">
            <v>PL100N</v>
          </cell>
          <cell r="D3642" t="str">
            <v>1OZ PORTION CUP LID</v>
          </cell>
          <cell r="E3642" t="str">
            <v>DART</v>
          </cell>
          <cell r="F3642" t="str">
            <v>2500CT</v>
          </cell>
          <cell r="G3642">
            <v>21</v>
          </cell>
          <cell r="H3642" t="str">
            <v>No</v>
          </cell>
          <cell r="I3642" t="str">
            <v>CS</v>
          </cell>
        </row>
        <row r="3643">
          <cell r="B3643">
            <v>210017</v>
          </cell>
          <cell r="C3643" t="str">
            <v>32JL</v>
          </cell>
          <cell r="D3643" t="str">
            <v>LID VENTED FOR 12OZ BOWL</v>
          </cell>
          <cell r="E3643" t="str">
            <v>DART</v>
          </cell>
          <cell r="F3643" t="str">
            <v>1/500 CT</v>
          </cell>
          <cell r="G3643">
            <v>20</v>
          </cell>
          <cell r="H3643" t="str">
            <v>Yes</v>
          </cell>
          <cell r="I3643" t="str">
            <v>CS</v>
          </cell>
        </row>
        <row r="3644">
          <cell r="B3644">
            <v>210018</v>
          </cell>
          <cell r="C3644" t="str">
            <v>16UL</v>
          </cell>
          <cell r="D3644" t="str">
            <v>16OZ SIPPER LID</v>
          </cell>
          <cell r="E3644" t="str">
            <v>DART</v>
          </cell>
          <cell r="F3644" t="str">
            <v>1000CT</v>
          </cell>
          <cell r="G3644">
            <v>5</v>
          </cell>
          <cell r="H3644" t="str">
            <v>No</v>
          </cell>
          <cell r="I3644" t="str">
            <v>CS</v>
          </cell>
        </row>
        <row r="3645">
          <cell r="B3645">
            <v>210023</v>
          </cell>
          <cell r="C3645" t="str">
            <v>6PWC</v>
          </cell>
          <cell r="D3645" t="str">
            <v>6" WHT FOAM PLATE</v>
          </cell>
          <cell r="E3645" t="str">
            <v>DART</v>
          </cell>
          <cell r="F3645" t="str">
            <v>1000CT</v>
          </cell>
          <cell r="G3645">
            <v>5</v>
          </cell>
          <cell r="H3645" t="str">
            <v>Yes</v>
          </cell>
          <cell r="I3645" t="str">
            <v>CS</v>
          </cell>
        </row>
        <row r="3646">
          <cell r="B3646">
            <v>210024</v>
          </cell>
          <cell r="C3646" t="str">
            <v>9CPWQ</v>
          </cell>
          <cell r="D3646" t="str">
            <v>9" WHT FOAM 3-COMP PLATE</v>
          </cell>
          <cell r="E3646" t="str">
            <v>DART</v>
          </cell>
          <cell r="F3646" t="str">
            <v>500CT</v>
          </cell>
          <cell r="G3646">
            <v>25</v>
          </cell>
          <cell r="H3646" t="str">
            <v>Yes</v>
          </cell>
          <cell r="I3646" t="str">
            <v>CS</v>
          </cell>
        </row>
        <row r="3647">
          <cell r="B3647">
            <v>210026</v>
          </cell>
          <cell r="C3647" t="str">
            <v>9PWF</v>
          </cell>
          <cell r="D3647" t="str">
            <v>9" WHT FOAM PLATE</v>
          </cell>
          <cell r="E3647" t="str">
            <v>DART</v>
          </cell>
          <cell r="F3647" t="str">
            <v>500CT</v>
          </cell>
          <cell r="G3647">
            <v>0</v>
          </cell>
          <cell r="H3647" t="str">
            <v>Yes</v>
          </cell>
          <cell r="I3647" t="str">
            <v>CS</v>
          </cell>
        </row>
        <row r="3648">
          <cell r="B3648">
            <v>210027</v>
          </cell>
          <cell r="C3648" t="str">
            <v>325PCBLK</v>
          </cell>
          <cell r="D3648" t="str">
            <v>3.25OZ BLK PORTION CUP</v>
          </cell>
          <cell r="E3648" t="str">
            <v>DART</v>
          </cell>
          <cell r="F3648" t="str">
            <v>2500CT</v>
          </cell>
          <cell r="G3648">
            <v>0</v>
          </cell>
          <cell r="H3648" t="str">
            <v>No</v>
          </cell>
          <cell r="I3648" t="str">
            <v>CS</v>
          </cell>
        </row>
        <row r="3649">
          <cell r="B3649">
            <v>210029</v>
          </cell>
          <cell r="C3649" t="str">
            <v>PL2N</v>
          </cell>
          <cell r="D3649" t="str">
            <v>2OZ CLR PORTION CUP LID</v>
          </cell>
          <cell r="E3649" t="str">
            <v>DART</v>
          </cell>
          <cell r="F3649" t="str">
            <v>2500CT</v>
          </cell>
          <cell r="G3649">
            <v>30</v>
          </cell>
          <cell r="H3649" t="str">
            <v>No</v>
          </cell>
          <cell r="I3649" t="str">
            <v>CS</v>
          </cell>
        </row>
        <row r="3650">
          <cell r="B3650">
            <v>210031</v>
          </cell>
          <cell r="C3650">
            <v>52015</v>
          </cell>
          <cell r="D3650" t="str">
            <v>CRACKED PEP &amp; SEA SALT CHIPS</v>
          </cell>
          <cell r="E3650" t="str">
            <v>DIRTY CHIPS</v>
          </cell>
          <cell r="F3650" t="str">
            <v>25/2OZ</v>
          </cell>
          <cell r="G3650">
            <v>0</v>
          </cell>
          <cell r="H3650" t="str">
            <v>Yes</v>
          </cell>
          <cell r="I3650" t="str">
            <v>CS</v>
          </cell>
        </row>
        <row r="3651">
          <cell r="B3651">
            <v>210032</v>
          </cell>
          <cell r="C3651">
            <v>52002</v>
          </cell>
          <cell r="D3651" t="str">
            <v>JALAPENO CHIPS</v>
          </cell>
          <cell r="E3651" t="str">
            <v>DIRTY CHIPS</v>
          </cell>
          <cell r="F3651" t="str">
            <v>25/2OZ</v>
          </cell>
          <cell r="G3651">
            <v>0</v>
          </cell>
          <cell r="H3651" t="str">
            <v>Yes</v>
          </cell>
          <cell r="I3651" t="str">
            <v>CS</v>
          </cell>
        </row>
        <row r="3652">
          <cell r="B3652">
            <v>210033</v>
          </cell>
          <cell r="C3652">
            <v>52004</v>
          </cell>
          <cell r="D3652" t="str">
            <v>MESQUITE BBQ CHIPS</v>
          </cell>
          <cell r="E3652" t="str">
            <v>DIRTY CHIPS</v>
          </cell>
          <cell r="F3652" t="str">
            <v>25/2OZ</v>
          </cell>
          <cell r="G3652">
            <v>0</v>
          </cell>
          <cell r="H3652" t="str">
            <v>Yes</v>
          </cell>
          <cell r="I3652" t="str">
            <v>CS</v>
          </cell>
        </row>
        <row r="3653">
          <cell r="B3653">
            <v>210034</v>
          </cell>
          <cell r="C3653">
            <v>52001</v>
          </cell>
          <cell r="D3653" t="str">
            <v>SEA SALT CHIPS</v>
          </cell>
          <cell r="E3653" t="str">
            <v>DIRTY CHIPS</v>
          </cell>
          <cell r="F3653" t="str">
            <v>25/2OZ</v>
          </cell>
          <cell r="G3653">
            <v>0</v>
          </cell>
          <cell r="H3653" t="str">
            <v>Yes</v>
          </cell>
          <cell r="I3653" t="str">
            <v>CS</v>
          </cell>
        </row>
        <row r="3654">
          <cell r="B3654">
            <v>210035</v>
          </cell>
          <cell r="C3654">
            <v>52016</v>
          </cell>
          <cell r="D3654" t="str">
            <v>SWEET MAUI ONION CHIPS</v>
          </cell>
          <cell r="E3654" t="str">
            <v>DIRTY CHIPS</v>
          </cell>
          <cell r="F3654" t="str">
            <v>25/2OZ</v>
          </cell>
          <cell r="G3654">
            <v>0</v>
          </cell>
          <cell r="H3654" t="str">
            <v>Yes</v>
          </cell>
          <cell r="I3654" t="str">
            <v>CS</v>
          </cell>
        </row>
        <row r="3655">
          <cell r="B3655">
            <v>210037</v>
          </cell>
          <cell r="C3655">
            <v>2550006334</v>
          </cell>
          <cell r="D3655" t="str">
            <v>FRENCH VANILLA NESCAFE</v>
          </cell>
          <cell r="E3655" t="str">
            <v>FOLGERS</v>
          </cell>
          <cell r="F3655" t="str">
            <v>6/2LB</v>
          </cell>
          <cell r="G3655">
            <v>0</v>
          </cell>
          <cell r="H3655" t="str">
            <v>Yes</v>
          </cell>
          <cell r="I3655" t="str">
            <v>CS</v>
          </cell>
        </row>
        <row r="3656">
          <cell r="B3656">
            <v>210043</v>
          </cell>
          <cell r="C3656">
            <v>9</v>
          </cell>
          <cell r="D3656" t="str">
            <v>APPLE JUICE</v>
          </cell>
          <cell r="E3656" t="str">
            <v>MARTINELLI</v>
          </cell>
          <cell r="F3656" t="str">
            <v>24/10OZ</v>
          </cell>
          <cell r="G3656">
            <v>0</v>
          </cell>
          <cell r="H3656" t="str">
            <v>Yes</v>
          </cell>
          <cell r="I3656" t="str">
            <v>CS</v>
          </cell>
        </row>
        <row r="3657">
          <cell r="B3657">
            <v>210044</v>
          </cell>
          <cell r="C3657">
            <v>105</v>
          </cell>
          <cell r="D3657" t="str">
            <v>SPARKING APPLE JUICE</v>
          </cell>
          <cell r="E3657" t="str">
            <v>MARTINELLI</v>
          </cell>
          <cell r="F3657" t="str">
            <v>24/10OZ</v>
          </cell>
          <cell r="G3657">
            <v>0</v>
          </cell>
          <cell r="H3657" t="str">
            <v>Yes</v>
          </cell>
          <cell r="I3657" t="str">
            <v>CS</v>
          </cell>
        </row>
        <row r="3658">
          <cell r="B3658">
            <v>210045</v>
          </cell>
          <cell r="C3658">
            <v>472571</v>
          </cell>
          <cell r="D3658" t="str">
            <v>MAC &amp; CHS CUP MICROWAVABLE</v>
          </cell>
          <cell r="E3658" t="str">
            <v>KRAFT</v>
          </cell>
          <cell r="F3658" t="str">
            <v>10/2.05OZ</v>
          </cell>
          <cell r="G3658">
            <v>0</v>
          </cell>
          <cell r="H3658" t="str">
            <v>Yes</v>
          </cell>
          <cell r="I3658" t="str">
            <v>CS</v>
          </cell>
        </row>
        <row r="3659">
          <cell r="B3659">
            <v>210047</v>
          </cell>
          <cell r="C3659">
            <v>10014100113109</v>
          </cell>
          <cell r="D3659" t="str">
            <v>DARK CHOCOLATE COOKIES</v>
          </cell>
          <cell r="E3659" t="str">
            <v>MILANO</v>
          </cell>
          <cell r="F3659" t="str">
            <v>60CT</v>
          </cell>
          <cell r="G3659">
            <v>1</v>
          </cell>
          <cell r="H3659" t="str">
            <v>Yes</v>
          </cell>
          <cell r="I3659" t="str">
            <v>CS</v>
          </cell>
        </row>
        <row r="3660">
          <cell r="B3660">
            <v>210053</v>
          </cell>
          <cell r="C3660">
            <v>30005</v>
          </cell>
          <cell r="D3660" t="str">
            <v>NO SUGAR HOT CHOCOLATE</v>
          </cell>
          <cell r="E3660" t="str">
            <v>SWISS MISS</v>
          </cell>
          <cell r="F3660" t="str">
            <v>6/24CT</v>
          </cell>
          <cell r="G3660">
            <v>1</v>
          </cell>
          <cell r="H3660" t="str">
            <v>Yes</v>
          </cell>
          <cell r="I3660" t="str">
            <v>CS</v>
          </cell>
        </row>
        <row r="3661">
          <cell r="B3661">
            <v>210054</v>
          </cell>
          <cell r="C3661">
            <v>27532</v>
          </cell>
          <cell r="D3661" t="str">
            <v>FUEGO HOT CHILI</v>
          </cell>
          <cell r="E3661" t="str">
            <v>TAKIS</v>
          </cell>
          <cell r="F3661" t="str">
            <v>20/4OZ</v>
          </cell>
          <cell r="G3661">
            <v>0</v>
          </cell>
          <cell r="H3661" t="str">
            <v>Yes</v>
          </cell>
          <cell r="I3661" t="str">
            <v>CS</v>
          </cell>
        </row>
        <row r="3662">
          <cell r="B3662">
            <v>210056</v>
          </cell>
          <cell r="C3662">
            <v>21987</v>
          </cell>
          <cell r="D3662" t="str">
            <v>BLACKBERRY WATER</v>
          </cell>
          <cell r="E3662" t="str">
            <v>HINT ESSENCE</v>
          </cell>
          <cell r="F3662" t="str">
            <v>12/16OZ</v>
          </cell>
          <cell r="G3662">
            <v>71</v>
          </cell>
          <cell r="H3662" t="str">
            <v>Yes</v>
          </cell>
          <cell r="I3662" t="str">
            <v>CS</v>
          </cell>
        </row>
        <row r="3663">
          <cell r="B3663">
            <v>210058</v>
          </cell>
          <cell r="C3663">
            <v>21989</v>
          </cell>
          <cell r="D3663" t="str">
            <v>KIWI STRAWBERRY WATER</v>
          </cell>
          <cell r="E3663" t="str">
            <v>HINT ESSENCE</v>
          </cell>
          <cell r="F3663" t="str">
            <v>12/16OZ</v>
          </cell>
          <cell r="G3663">
            <v>124</v>
          </cell>
          <cell r="H3663" t="str">
            <v>Yes</v>
          </cell>
          <cell r="I3663" t="str">
            <v>CS</v>
          </cell>
        </row>
        <row r="3664">
          <cell r="B3664">
            <v>210059</v>
          </cell>
          <cell r="C3664">
            <v>37586</v>
          </cell>
          <cell r="D3664" t="str">
            <v>WATERMELON WATER</v>
          </cell>
          <cell r="E3664" t="str">
            <v>HINT ESSENCE</v>
          </cell>
          <cell r="F3664" t="str">
            <v>12/16OZ</v>
          </cell>
          <cell r="G3664">
            <v>77</v>
          </cell>
          <cell r="H3664" t="str">
            <v>Yes</v>
          </cell>
          <cell r="I3664" t="str">
            <v>CS</v>
          </cell>
        </row>
        <row r="3665">
          <cell r="B3665">
            <v>210060</v>
          </cell>
          <cell r="C3665">
            <v>60</v>
          </cell>
          <cell r="D3665" t="str">
            <v>100% APPLE JUICE</v>
          </cell>
          <cell r="E3665" t="str">
            <v>JUICY JUICE</v>
          </cell>
          <cell r="F3665" t="str">
            <v>32/6.75OZ</v>
          </cell>
          <cell r="G3665">
            <v>970</v>
          </cell>
          <cell r="H3665" t="str">
            <v>Yes</v>
          </cell>
          <cell r="I3665" t="str">
            <v>CS</v>
          </cell>
        </row>
        <row r="3666">
          <cell r="B3666">
            <v>210061</v>
          </cell>
          <cell r="C3666">
            <v>55</v>
          </cell>
          <cell r="D3666" t="str">
            <v>100% APPLE JUICE</v>
          </cell>
          <cell r="E3666" t="str">
            <v>JUICY JUICE</v>
          </cell>
          <cell r="F3666" t="str">
            <v>40/4.23OZ</v>
          </cell>
          <cell r="G3666">
            <v>2208</v>
          </cell>
          <cell r="H3666" t="str">
            <v>Yes</v>
          </cell>
          <cell r="I3666" t="str">
            <v>CS</v>
          </cell>
        </row>
        <row r="3667">
          <cell r="B3667">
            <v>210062</v>
          </cell>
          <cell r="C3667">
            <v>61</v>
          </cell>
          <cell r="D3667" t="str">
            <v>100% BERRY JUICE</v>
          </cell>
          <cell r="E3667" t="str">
            <v>JUICY JUICE</v>
          </cell>
          <cell r="F3667" t="str">
            <v>32/6.75OZ</v>
          </cell>
          <cell r="G3667">
            <v>2015</v>
          </cell>
          <cell r="H3667" t="str">
            <v>Yes</v>
          </cell>
          <cell r="I3667" t="str">
            <v>CS</v>
          </cell>
        </row>
        <row r="3668">
          <cell r="B3668">
            <v>210063</v>
          </cell>
          <cell r="C3668">
            <v>56</v>
          </cell>
          <cell r="D3668" t="str">
            <v>100% BERRY JUICE</v>
          </cell>
          <cell r="E3668" t="str">
            <v>JUICY JUICE</v>
          </cell>
          <cell r="F3668" t="str">
            <v>40/4.23OZ</v>
          </cell>
          <cell r="G3668">
            <v>37</v>
          </cell>
          <cell r="H3668" t="str">
            <v>Yes</v>
          </cell>
          <cell r="I3668" t="str">
            <v>CS</v>
          </cell>
        </row>
        <row r="3669">
          <cell r="B3669">
            <v>210064</v>
          </cell>
          <cell r="C3669">
            <v>65</v>
          </cell>
          <cell r="D3669" t="str">
            <v>100% FRUIT PUNCH JUICE</v>
          </cell>
          <cell r="E3669" t="str">
            <v>JUICY JUICE</v>
          </cell>
          <cell r="F3669" t="str">
            <v>32/6.75OZ</v>
          </cell>
          <cell r="G3669">
            <v>1043</v>
          </cell>
          <cell r="H3669" t="str">
            <v>Yes</v>
          </cell>
          <cell r="I3669" t="str">
            <v>CS</v>
          </cell>
        </row>
        <row r="3670">
          <cell r="B3670">
            <v>210065</v>
          </cell>
          <cell r="C3670" t="str">
            <v>00059/25216</v>
          </cell>
          <cell r="D3670" t="str">
            <v>100% FRUIT PUNCH JUICE</v>
          </cell>
          <cell r="E3670" t="str">
            <v>JUICY JUICE</v>
          </cell>
          <cell r="F3670" t="str">
            <v>40/4.23OZ</v>
          </cell>
          <cell r="G3670">
            <v>463</v>
          </cell>
          <cell r="H3670" t="str">
            <v>Yes</v>
          </cell>
          <cell r="I3670" t="str">
            <v>CS</v>
          </cell>
        </row>
        <row r="3671">
          <cell r="B3671">
            <v>210066</v>
          </cell>
          <cell r="C3671">
            <v>63</v>
          </cell>
          <cell r="D3671" t="str">
            <v>100% STRAWBERRY/KIWI JUICE</v>
          </cell>
          <cell r="E3671" t="str">
            <v>JUICY JUICE</v>
          </cell>
          <cell r="F3671" t="str">
            <v>32/6.75OZ</v>
          </cell>
          <cell r="G3671">
            <v>0</v>
          </cell>
          <cell r="H3671" t="str">
            <v>Yes</v>
          </cell>
          <cell r="I3671" t="str">
            <v>CS</v>
          </cell>
        </row>
        <row r="3672">
          <cell r="B3672">
            <v>210067</v>
          </cell>
          <cell r="C3672">
            <v>66</v>
          </cell>
          <cell r="D3672" t="str">
            <v>100% ORANGE MEDLEY JUICE</v>
          </cell>
          <cell r="E3672" t="str">
            <v>JUICY JUICE</v>
          </cell>
          <cell r="F3672" t="str">
            <v>40/4.23OZ</v>
          </cell>
          <cell r="G3672">
            <v>2596</v>
          </cell>
          <cell r="H3672" t="str">
            <v>Yes</v>
          </cell>
          <cell r="I3672" t="str">
            <v>CS</v>
          </cell>
        </row>
        <row r="3673">
          <cell r="B3673">
            <v>210068</v>
          </cell>
          <cell r="C3673">
            <v>64</v>
          </cell>
          <cell r="D3673" t="str">
            <v>100% ORANGE TANG JUICE</v>
          </cell>
          <cell r="E3673" t="str">
            <v>JUICY JUICE</v>
          </cell>
          <cell r="F3673" t="str">
            <v>32/6.75OZ</v>
          </cell>
          <cell r="G3673">
            <v>666</v>
          </cell>
          <cell r="H3673" t="str">
            <v>Yes</v>
          </cell>
          <cell r="I3673" t="str">
            <v>CS</v>
          </cell>
        </row>
        <row r="3674">
          <cell r="B3674">
            <v>210069</v>
          </cell>
          <cell r="C3674" t="str">
            <v>00058/52179</v>
          </cell>
          <cell r="D3674" t="str">
            <v>100% ORANGE TANG JUICE</v>
          </cell>
          <cell r="E3674" t="str">
            <v>JUICY JUICE</v>
          </cell>
          <cell r="F3674" t="str">
            <v>40/4.23OZ</v>
          </cell>
          <cell r="G3674">
            <v>4137</v>
          </cell>
          <cell r="H3674" t="str">
            <v>Yes</v>
          </cell>
          <cell r="I3674" t="str">
            <v>CS</v>
          </cell>
        </row>
        <row r="3675">
          <cell r="B3675">
            <v>210070</v>
          </cell>
          <cell r="C3675">
            <v>21</v>
          </cell>
          <cell r="D3675" t="str">
            <v>100% PEACH APPLE JUICE</v>
          </cell>
          <cell r="E3675" t="str">
            <v>JUICY JUICE</v>
          </cell>
          <cell r="F3675" t="str">
            <v>32/6.75OZ</v>
          </cell>
          <cell r="G3675">
            <v>0</v>
          </cell>
          <cell r="H3675" t="str">
            <v>Yes</v>
          </cell>
          <cell r="I3675" t="str">
            <v>CS</v>
          </cell>
        </row>
        <row r="3676">
          <cell r="B3676">
            <v>210071</v>
          </cell>
          <cell r="C3676">
            <v>22</v>
          </cell>
          <cell r="D3676" t="str">
            <v>100% STRAWBERRY WTMLN JUICE</v>
          </cell>
          <cell r="E3676" t="str">
            <v>JUICY JUICE</v>
          </cell>
          <cell r="F3676" t="str">
            <v>32/6.75OZ</v>
          </cell>
          <cell r="G3676">
            <v>20</v>
          </cell>
          <cell r="H3676" t="str">
            <v>Yes</v>
          </cell>
          <cell r="I3676" t="str">
            <v>CS</v>
          </cell>
        </row>
        <row r="3677">
          <cell r="B3677">
            <v>210076</v>
          </cell>
          <cell r="C3677">
            <v>10120</v>
          </cell>
          <cell r="D3677" t="str">
            <v>INSTANT COFFEE STICKS</v>
          </cell>
          <cell r="E3677" t="str">
            <v>MAXPRESSO</v>
          </cell>
          <cell r="F3677" t="str">
            <v>12/10CT</v>
          </cell>
          <cell r="G3677">
            <v>0</v>
          </cell>
          <cell r="H3677" t="str">
            <v>Yes</v>
          </cell>
          <cell r="I3677" t="str">
            <v>CS</v>
          </cell>
        </row>
        <row r="3678">
          <cell r="B3678">
            <v>210077</v>
          </cell>
          <cell r="C3678">
            <v>10600</v>
          </cell>
          <cell r="D3678" t="str">
            <v>INSTANT COFFEE STICKS</v>
          </cell>
          <cell r="E3678" t="str">
            <v>MAXPRESSO</v>
          </cell>
          <cell r="F3678" t="str">
            <v>6/50CT</v>
          </cell>
          <cell r="G3678">
            <v>0</v>
          </cell>
          <cell r="H3678" t="str">
            <v>Yes</v>
          </cell>
          <cell r="I3678" t="str">
            <v>CS</v>
          </cell>
        </row>
        <row r="3679">
          <cell r="B3679">
            <v>210078</v>
          </cell>
          <cell r="C3679">
            <v>81190</v>
          </cell>
          <cell r="D3679" t="str">
            <v>APPLE</v>
          </cell>
          <cell r="E3679" t="str">
            <v>MR FLAV</v>
          </cell>
          <cell r="F3679" t="str">
            <v>24/12OZ</v>
          </cell>
          <cell r="G3679">
            <v>0</v>
          </cell>
          <cell r="H3679" t="str">
            <v>Yes</v>
          </cell>
          <cell r="I3679" t="str">
            <v>CS</v>
          </cell>
        </row>
        <row r="3680">
          <cell r="B3680">
            <v>210079</v>
          </cell>
          <cell r="C3680">
            <v>81194</v>
          </cell>
          <cell r="D3680" t="str">
            <v>CHERRY</v>
          </cell>
          <cell r="E3680" t="str">
            <v>MR FLAV</v>
          </cell>
          <cell r="F3680" t="str">
            <v>24/12OZ</v>
          </cell>
          <cell r="G3680">
            <v>0</v>
          </cell>
          <cell r="H3680" t="str">
            <v>Yes</v>
          </cell>
          <cell r="I3680" t="str">
            <v>CS</v>
          </cell>
        </row>
        <row r="3681">
          <cell r="B3681">
            <v>210080</v>
          </cell>
          <cell r="C3681">
            <v>81196</v>
          </cell>
          <cell r="D3681" t="str">
            <v>STRAWBERRY BANANA</v>
          </cell>
          <cell r="E3681" t="str">
            <v>MR FLAV</v>
          </cell>
          <cell r="F3681" t="str">
            <v>24/12OZ</v>
          </cell>
          <cell r="G3681">
            <v>0</v>
          </cell>
          <cell r="H3681" t="str">
            <v>Yes</v>
          </cell>
          <cell r="I3681" t="str">
            <v>CS</v>
          </cell>
        </row>
        <row r="3682">
          <cell r="B3682">
            <v>210081</v>
          </cell>
          <cell r="C3682">
            <v>81193</v>
          </cell>
          <cell r="D3682" t="str">
            <v>STRAWBERRY KIWI</v>
          </cell>
          <cell r="E3682" t="str">
            <v>MR FLAV</v>
          </cell>
          <cell r="F3682" t="str">
            <v>24/12OZ</v>
          </cell>
          <cell r="G3682">
            <v>0</v>
          </cell>
          <cell r="H3682" t="str">
            <v>Yes</v>
          </cell>
          <cell r="I3682" t="str">
            <v>CS</v>
          </cell>
        </row>
        <row r="3683">
          <cell r="B3683">
            <v>210082</v>
          </cell>
          <cell r="C3683">
            <v>2783</v>
          </cell>
          <cell r="D3683" t="str">
            <v>ULTRA LOTION</v>
          </cell>
          <cell r="E3683" t="str">
            <v>JERGENS</v>
          </cell>
          <cell r="F3683" t="str">
            <v>1BOTTLE</v>
          </cell>
          <cell r="G3683">
            <v>0</v>
          </cell>
          <cell r="H3683" t="str">
            <v>Yes</v>
          </cell>
          <cell r="I3683" t="str">
            <v>EA</v>
          </cell>
        </row>
        <row r="3684">
          <cell r="B3684">
            <v>210083</v>
          </cell>
          <cell r="C3684">
            <v>1391</v>
          </cell>
          <cell r="D3684" t="str">
            <v>MULTI SOLUTION</v>
          </cell>
          <cell r="E3684" t="str">
            <v>RENU</v>
          </cell>
          <cell r="F3684" t="str">
            <v>2OZ</v>
          </cell>
          <cell r="G3684">
            <v>0</v>
          </cell>
          <cell r="H3684" t="str">
            <v>No</v>
          </cell>
          <cell r="I3684" t="str">
            <v>EA</v>
          </cell>
        </row>
        <row r="3685">
          <cell r="B3685">
            <v>210084</v>
          </cell>
          <cell r="C3685">
            <v>10042</v>
          </cell>
          <cell r="D3685" t="str">
            <v>BEEF VEGETABLE NOODLE SOUP</v>
          </cell>
          <cell r="E3685" t="str">
            <v>PALDO KINGCUP</v>
          </cell>
          <cell r="F3685" t="str">
            <v>16/3.75OZ</v>
          </cell>
          <cell r="G3685">
            <v>0</v>
          </cell>
          <cell r="H3685" t="str">
            <v>Yes</v>
          </cell>
          <cell r="I3685" t="str">
            <v>CS</v>
          </cell>
        </row>
        <row r="3686">
          <cell r="B3686">
            <v>210085</v>
          </cell>
          <cell r="C3686">
            <v>10098</v>
          </cell>
          <cell r="D3686" t="str">
            <v>FIERY GARLIC NOODLE SOUP</v>
          </cell>
          <cell r="E3686" t="str">
            <v>PALDO KINGCUP</v>
          </cell>
          <cell r="F3686" t="str">
            <v>16/3.70OZ</v>
          </cell>
          <cell r="G3686">
            <v>0</v>
          </cell>
          <cell r="H3686" t="str">
            <v>Yes</v>
          </cell>
          <cell r="I3686" t="str">
            <v>CS</v>
          </cell>
        </row>
        <row r="3687">
          <cell r="B3687">
            <v>210086</v>
          </cell>
          <cell r="C3687">
            <v>10083</v>
          </cell>
          <cell r="D3687" t="str">
            <v>HOT N SPICY NOODLE SOUP</v>
          </cell>
          <cell r="E3687" t="str">
            <v>PALDO KINGCUP</v>
          </cell>
          <cell r="F3687" t="str">
            <v>16/3.75OZ</v>
          </cell>
          <cell r="G3687">
            <v>0</v>
          </cell>
          <cell r="H3687" t="str">
            <v>Yes</v>
          </cell>
          <cell r="I3687" t="str">
            <v>CS</v>
          </cell>
        </row>
        <row r="3688">
          <cell r="B3688">
            <v>210087</v>
          </cell>
          <cell r="C3688">
            <v>10044</v>
          </cell>
          <cell r="D3688" t="str">
            <v>KIMCHI NOODLE SOUP</v>
          </cell>
          <cell r="E3688" t="str">
            <v>PALDO KINGCUP</v>
          </cell>
          <cell r="F3688" t="str">
            <v>16/3.88OZ</v>
          </cell>
          <cell r="G3688">
            <v>0</v>
          </cell>
          <cell r="H3688" t="str">
            <v>Yes</v>
          </cell>
          <cell r="I3688" t="str">
            <v>CS</v>
          </cell>
        </row>
        <row r="3689">
          <cell r="B3689">
            <v>210088</v>
          </cell>
          <cell r="C3689">
            <v>10088</v>
          </cell>
          <cell r="D3689" t="str">
            <v>KOKOMEN CHICKEN NOODLE SOUP</v>
          </cell>
          <cell r="E3689" t="str">
            <v>PALDO KINGCUP</v>
          </cell>
          <cell r="F3689" t="str">
            <v>16/4.23OZ</v>
          </cell>
          <cell r="G3689">
            <v>0</v>
          </cell>
          <cell r="H3689" t="str">
            <v>Yes</v>
          </cell>
          <cell r="I3689" t="str">
            <v>CS</v>
          </cell>
        </row>
        <row r="3690">
          <cell r="B3690">
            <v>210089</v>
          </cell>
          <cell r="C3690">
            <v>10041</v>
          </cell>
          <cell r="D3690" t="str">
            <v>LOBSTER NOODLE SOUP</v>
          </cell>
          <cell r="E3690" t="str">
            <v>PALDO KINGCUP</v>
          </cell>
          <cell r="F3690" t="str">
            <v>16/3.75OZ</v>
          </cell>
          <cell r="G3690">
            <v>0</v>
          </cell>
          <cell r="H3690" t="str">
            <v>Yes</v>
          </cell>
          <cell r="I3690" t="str">
            <v>CS</v>
          </cell>
        </row>
        <row r="3691">
          <cell r="B3691">
            <v>210090</v>
          </cell>
          <cell r="C3691">
            <v>10043</v>
          </cell>
          <cell r="D3691" t="str">
            <v>SEAFOOD NOODLE SOUP</v>
          </cell>
          <cell r="E3691" t="str">
            <v>PALDO KINGCUP</v>
          </cell>
          <cell r="F3691" t="str">
            <v>16/3.75OZ</v>
          </cell>
          <cell r="G3691">
            <v>0</v>
          </cell>
          <cell r="H3691" t="str">
            <v>Yes</v>
          </cell>
          <cell r="I3691" t="str">
            <v>CS</v>
          </cell>
        </row>
        <row r="3692">
          <cell r="B3692">
            <v>210091</v>
          </cell>
          <cell r="C3692">
            <v>1311</v>
          </cell>
          <cell r="D3692" t="str">
            <v>WATER VAL PACK</v>
          </cell>
          <cell r="E3692" t="str">
            <v>AQUAFINA</v>
          </cell>
          <cell r="F3692" t="str">
            <v>32/16.9OZ</v>
          </cell>
          <cell r="G3692">
            <v>0</v>
          </cell>
          <cell r="H3692" t="str">
            <v>Yes</v>
          </cell>
          <cell r="I3692" t="str">
            <v>CS</v>
          </cell>
        </row>
        <row r="3693">
          <cell r="B3693">
            <v>210092</v>
          </cell>
          <cell r="C3693">
            <v>5342</v>
          </cell>
          <cell r="D3693" t="str">
            <v>GREEN TEA</v>
          </cell>
          <cell r="E3693" t="str">
            <v>ARIZONA</v>
          </cell>
          <cell r="F3693" t="str">
            <v>24/16OZ</v>
          </cell>
          <cell r="G3693">
            <v>0</v>
          </cell>
          <cell r="H3693" t="str">
            <v>Yes</v>
          </cell>
          <cell r="I3693" t="str">
            <v>CS</v>
          </cell>
        </row>
        <row r="3694">
          <cell r="B3694">
            <v>210094</v>
          </cell>
          <cell r="C3694">
            <v>5341</v>
          </cell>
          <cell r="D3694" t="str">
            <v>RASPBERRY TEA</v>
          </cell>
          <cell r="E3694" t="str">
            <v>ARIZONA</v>
          </cell>
          <cell r="F3694" t="str">
            <v>24/15.5OZ</v>
          </cell>
          <cell r="G3694">
            <v>0</v>
          </cell>
          <cell r="H3694" t="str">
            <v>Yes</v>
          </cell>
          <cell r="I3694" t="str">
            <v>CS</v>
          </cell>
        </row>
        <row r="3695">
          <cell r="B3695">
            <v>210095</v>
          </cell>
          <cell r="C3695">
            <v>56550</v>
          </cell>
          <cell r="D3695" t="str">
            <v>ARNOLD PALMER HALF&amp;HALF</v>
          </cell>
          <cell r="E3695" t="str">
            <v>ARNOLD PALMER</v>
          </cell>
          <cell r="F3695" t="str">
            <v>24/20OZ</v>
          </cell>
          <cell r="G3695">
            <v>0</v>
          </cell>
          <cell r="H3695" t="str">
            <v>Yes</v>
          </cell>
          <cell r="I3695" t="str">
            <v>CS</v>
          </cell>
        </row>
        <row r="3696">
          <cell r="B3696">
            <v>210096</v>
          </cell>
          <cell r="C3696">
            <v>5610</v>
          </cell>
          <cell r="D3696" t="str">
            <v>SPRING WATER</v>
          </cell>
          <cell r="E3696" t="str">
            <v>ARROWHEAD</v>
          </cell>
          <cell r="F3696" t="str">
            <v>40/16.9OZ</v>
          </cell>
          <cell r="G3696">
            <v>22</v>
          </cell>
          <cell r="H3696" t="str">
            <v>Yes</v>
          </cell>
          <cell r="I3696" t="str">
            <v>CS</v>
          </cell>
        </row>
        <row r="3697">
          <cell r="B3697">
            <v>210097</v>
          </cell>
          <cell r="C3697">
            <v>740798</v>
          </cell>
          <cell r="D3697" t="str">
            <v>SPRING WATER</v>
          </cell>
          <cell r="E3697" t="str">
            <v>ARROWHEAD</v>
          </cell>
          <cell r="F3697" t="str">
            <v>28/20OZ</v>
          </cell>
          <cell r="G3697">
            <v>206</v>
          </cell>
          <cell r="H3697" t="str">
            <v>Yes</v>
          </cell>
          <cell r="I3697" t="str">
            <v>CS</v>
          </cell>
        </row>
        <row r="3698">
          <cell r="B3698">
            <v>210098</v>
          </cell>
          <cell r="C3698">
            <v>2667</v>
          </cell>
          <cell r="D3698" t="str">
            <v>BAGS PLASTIC T-SHIRT WHT</v>
          </cell>
          <cell r="E3698" t="str">
            <v>MY PRODUCTS</v>
          </cell>
          <cell r="F3698" t="str">
            <v>1000CT</v>
          </cell>
          <cell r="G3698">
            <v>15</v>
          </cell>
          <cell r="H3698" t="str">
            <v>No</v>
          </cell>
          <cell r="I3698" t="str">
            <v>BG</v>
          </cell>
        </row>
        <row r="3699">
          <cell r="B3699">
            <v>210099</v>
          </cell>
          <cell r="C3699">
            <v>916191</v>
          </cell>
          <cell r="D3699" t="str">
            <v>BAG GALLON STORAGE</v>
          </cell>
          <cell r="E3699" t="str">
            <v>ZIPLOC</v>
          </cell>
          <cell r="F3699" t="str">
            <v>4/52CT</v>
          </cell>
          <cell r="G3699">
            <v>0</v>
          </cell>
          <cell r="H3699" t="str">
            <v>Yes</v>
          </cell>
          <cell r="I3699" t="str">
            <v>BG</v>
          </cell>
        </row>
        <row r="3700">
          <cell r="B3700">
            <v>210100</v>
          </cell>
          <cell r="C3700">
            <v>14879</v>
          </cell>
          <cell r="D3700" t="str">
            <v>BAG QUART STORAGE</v>
          </cell>
          <cell r="E3700" t="str">
            <v>ZIPLOC</v>
          </cell>
          <cell r="F3700" t="str">
            <v>4/54CT</v>
          </cell>
          <cell r="G3700">
            <v>0</v>
          </cell>
          <cell r="H3700" t="str">
            <v>Yes</v>
          </cell>
          <cell r="I3700" t="str">
            <v>CS</v>
          </cell>
        </row>
        <row r="3701">
          <cell r="B3701">
            <v>210101</v>
          </cell>
          <cell r="C3701">
            <v>677123</v>
          </cell>
          <cell r="D3701" t="str">
            <v>BAKING POWDER</v>
          </cell>
          <cell r="E3701" t="str">
            <v>ARGO</v>
          </cell>
          <cell r="F3701" t="str">
            <v>60OZ</v>
          </cell>
          <cell r="G3701">
            <v>0</v>
          </cell>
          <cell r="H3701" t="str">
            <v>Yes</v>
          </cell>
          <cell r="I3701" t="str">
            <v>EA</v>
          </cell>
        </row>
        <row r="3702">
          <cell r="B3702">
            <v>210102</v>
          </cell>
          <cell r="C3702">
            <v>282395</v>
          </cell>
          <cell r="D3702" t="str">
            <v>BAKING SODA</v>
          </cell>
          <cell r="E3702" t="str">
            <v>ARM &amp; HAMMER</v>
          </cell>
          <cell r="F3702" t="str">
            <v>13.5LB</v>
          </cell>
          <cell r="G3702">
            <v>0</v>
          </cell>
          <cell r="H3702" t="str">
            <v>Yes</v>
          </cell>
          <cell r="I3702" t="str">
            <v>BG</v>
          </cell>
        </row>
        <row r="3703">
          <cell r="B3703">
            <v>210103</v>
          </cell>
          <cell r="C3703" t="str">
            <v>199464j</v>
          </cell>
          <cell r="D3703" t="str">
            <v>DK CHOC ALMOND BISCOTTI</v>
          </cell>
          <cell r="E3703" t="str">
            <v>NONNIS</v>
          </cell>
          <cell r="F3703" t="str">
            <v>25CT</v>
          </cell>
          <cell r="G3703">
            <v>0</v>
          </cell>
          <cell r="H3703" t="str">
            <v>Yes</v>
          </cell>
          <cell r="I3703" t="str">
            <v>BX</v>
          </cell>
        </row>
        <row r="3704">
          <cell r="B3704">
            <v>210104</v>
          </cell>
          <cell r="C3704">
            <v>362181</v>
          </cell>
          <cell r="D3704" t="str">
            <v>EVAPORATED MILK</v>
          </cell>
          <cell r="E3704" t="str">
            <v>CARNATION</v>
          </cell>
          <cell r="F3704" t="str">
            <v>8/12OZ</v>
          </cell>
          <cell r="G3704">
            <v>0</v>
          </cell>
          <cell r="H3704" t="str">
            <v>Yes</v>
          </cell>
          <cell r="I3704" t="str">
            <v>CS</v>
          </cell>
        </row>
        <row r="3705">
          <cell r="B3705">
            <v>210105</v>
          </cell>
          <cell r="C3705">
            <v>15989</v>
          </cell>
          <cell r="D3705" t="str">
            <v>ORIGINAL</v>
          </cell>
          <cell r="E3705" t="str">
            <v>CHEEZ-IT</v>
          </cell>
          <cell r="F3705" t="str">
            <v>45/1.5OZ</v>
          </cell>
          <cell r="G3705">
            <v>0</v>
          </cell>
          <cell r="H3705" t="str">
            <v>Yes</v>
          </cell>
          <cell r="I3705" t="str">
            <v>CS</v>
          </cell>
        </row>
        <row r="3706">
          <cell r="B3706">
            <v>210106</v>
          </cell>
          <cell r="C3706">
            <v>595410</v>
          </cell>
          <cell r="D3706" t="str">
            <v>WHITE CHEDDAR</v>
          </cell>
          <cell r="E3706" t="str">
            <v>CHEEZ-IT</v>
          </cell>
          <cell r="F3706" t="str">
            <v>45/1.5OZ</v>
          </cell>
          <cell r="G3706">
            <v>0</v>
          </cell>
          <cell r="H3706" t="str">
            <v>Yes</v>
          </cell>
          <cell r="I3706" t="str">
            <v>CS</v>
          </cell>
        </row>
        <row r="3707">
          <cell r="B3707">
            <v>210109</v>
          </cell>
          <cell r="C3707">
            <v>4330</v>
          </cell>
          <cell r="D3707" t="str">
            <v>CRAYONS</v>
          </cell>
          <cell r="E3707" t="str">
            <v>CRAYOLA</v>
          </cell>
          <cell r="F3707" t="str">
            <v>8CT</v>
          </cell>
          <cell r="G3707">
            <v>6</v>
          </cell>
          <cell r="H3707" t="str">
            <v>No</v>
          </cell>
          <cell r="I3707" t="str">
            <v>EA</v>
          </cell>
        </row>
        <row r="3708">
          <cell r="B3708">
            <v>210110</v>
          </cell>
          <cell r="C3708">
            <v>678172</v>
          </cell>
          <cell r="D3708" t="str">
            <v>CREAMER CANISTERS</v>
          </cell>
          <cell r="E3708" t="str">
            <v>N'JOY</v>
          </cell>
          <cell r="F3708" t="str">
            <v>8/16OZ</v>
          </cell>
          <cell r="G3708">
            <v>0</v>
          </cell>
          <cell r="H3708" t="str">
            <v>Yes</v>
          </cell>
          <cell r="I3708" t="str">
            <v>CS</v>
          </cell>
        </row>
        <row r="3709">
          <cell r="B3709">
            <v>210111</v>
          </cell>
          <cell r="C3709">
            <v>23989</v>
          </cell>
          <cell r="D3709" t="str">
            <v>CREAMER PACKETS</v>
          </cell>
          <cell r="E3709" t="str">
            <v>N'JOY</v>
          </cell>
          <cell r="F3709" t="str">
            <v>1000CT</v>
          </cell>
          <cell r="G3709">
            <v>0</v>
          </cell>
          <cell r="H3709" t="str">
            <v>Yes</v>
          </cell>
          <cell r="I3709" t="str">
            <v>CS</v>
          </cell>
        </row>
        <row r="3710">
          <cell r="B3710">
            <v>210112</v>
          </cell>
          <cell r="C3710">
            <v>2001562</v>
          </cell>
          <cell r="D3710" t="str">
            <v>CUT GREEN BEANS</v>
          </cell>
          <cell r="E3710" t="str">
            <v>DEL MONTE</v>
          </cell>
          <cell r="F3710" t="str">
            <v>6/#10</v>
          </cell>
          <cell r="G3710">
            <v>32</v>
          </cell>
          <cell r="H3710" t="str">
            <v>Yes</v>
          </cell>
          <cell r="I3710" t="str">
            <v>CS</v>
          </cell>
        </row>
        <row r="3711">
          <cell r="B3711">
            <v>210113</v>
          </cell>
          <cell r="C3711" t="str">
            <v>678158e</v>
          </cell>
          <cell r="D3711" t="str">
            <v>MENS DEODORANT STICK</v>
          </cell>
          <cell r="E3711" t="str">
            <v>DEGREE</v>
          </cell>
          <cell r="F3711" t="str">
            <v>2.7OZ</v>
          </cell>
          <cell r="G3711">
            <v>0</v>
          </cell>
          <cell r="H3711" t="str">
            <v>Yes</v>
          </cell>
          <cell r="I3711" t="str">
            <v>EA</v>
          </cell>
        </row>
        <row r="3712">
          <cell r="B3712">
            <v>210114</v>
          </cell>
          <cell r="C3712" t="str">
            <v>4068e</v>
          </cell>
          <cell r="D3712" t="str">
            <v>WOMANS DEODORANT STICK</v>
          </cell>
          <cell r="E3712" t="str">
            <v>SECRET</v>
          </cell>
          <cell r="F3712" t="str">
            <v>.5OZ</v>
          </cell>
          <cell r="G3712">
            <v>0</v>
          </cell>
          <cell r="H3712" t="str">
            <v>Yes</v>
          </cell>
          <cell r="I3712" t="str">
            <v>EA</v>
          </cell>
        </row>
        <row r="3713">
          <cell r="B3713">
            <v>210115</v>
          </cell>
          <cell r="C3713">
            <v>725365</v>
          </cell>
          <cell r="D3713" t="str">
            <v>WOMANS DEODORANT STICK</v>
          </cell>
          <cell r="E3713" t="str">
            <v>SECRET</v>
          </cell>
          <cell r="F3713" t="str">
            <v>1.7OZ</v>
          </cell>
          <cell r="G3713">
            <v>0</v>
          </cell>
          <cell r="H3713" t="str">
            <v>Yes</v>
          </cell>
          <cell r="I3713" t="str">
            <v>EA</v>
          </cell>
        </row>
        <row r="3714">
          <cell r="B3714">
            <v>210116</v>
          </cell>
          <cell r="C3714" t="str">
            <v>4069e</v>
          </cell>
          <cell r="D3714" t="str">
            <v>DEODORANT TRAVEL SIZE VARIETY</v>
          </cell>
          <cell r="E3714" t="str">
            <v>UNILEVER</v>
          </cell>
          <cell r="F3714" t="str">
            <v>.5OZ</v>
          </cell>
          <cell r="G3714">
            <v>0</v>
          </cell>
          <cell r="H3714" t="str">
            <v>Yes</v>
          </cell>
          <cell r="I3714" t="str">
            <v>EA</v>
          </cell>
        </row>
        <row r="3715">
          <cell r="B3715">
            <v>210117</v>
          </cell>
          <cell r="C3715" t="str">
            <v>275744e</v>
          </cell>
          <cell r="D3715" t="str">
            <v>LAUNDRY DETERGENT</v>
          </cell>
          <cell r="E3715" t="str">
            <v>WINDFRESH</v>
          </cell>
          <cell r="F3715" t="str">
            <v>35LB</v>
          </cell>
          <cell r="G3715">
            <v>0</v>
          </cell>
          <cell r="H3715" t="str">
            <v>Yes</v>
          </cell>
          <cell r="I3715" t="str">
            <v>EA</v>
          </cell>
        </row>
        <row r="3716">
          <cell r="B3716">
            <v>210119</v>
          </cell>
          <cell r="C3716" t="str">
            <v>121646e</v>
          </cell>
          <cell r="D3716" t="str">
            <v>PRO LIQ DISHWASHING SOAP</v>
          </cell>
          <cell r="E3716" t="str">
            <v>DAWN</v>
          </cell>
          <cell r="F3716" t="str">
            <v>1GAL</v>
          </cell>
          <cell r="G3716">
            <v>0</v>
          </cell>
          <cell r="H3716" t="str">
            <v>Yes</v>
          </cell>
          <cell r="I3716" t="str">
            <v>EA</v>
          </cell>
        </row>
        <row r="3717">
          <cell r="B3717">
            <v>210121</v>
          </cell>
          <cell r="C3717">
            <v>7667718495</v>
          </cell>
          <cell r="D3717" t="str">
            <v>CHOC CHIP COOKIES</v>
          </cell>
          <cell r="E3717" t="str">
            <v>FAMOUS AMOS</v>
          </cell>
          <cell r="F3717" t="str">
            <v>42/2OZ</v>
          </cell>
          <cell r="G3717">
            <v>0</v>
          </cell>
          <cell r="H3717" t="str">
            <v>Yes</v>
          </cell>
          <cell r="I3717" t="str">
            <v>CS</v>
          </cell>
        </row>
        <row r="3718">
          <cell r="B3718">
            <v>210123</v>
          </cell>
          <cell r="C3718">
            <v>27515</v>
          </cell>
          <cell r="D3718" t="str">
            <v>DECAF COFFEE</v>
          </cell>
          <cell r="E3718" t="str">
            <v>FOLGERS</v>
          </cell>
          <cell r="F3718" t="str">
            <v>6/33.9OZ</v>
          </cell>
          <cell r="G3718">
            <v>0</v>
          </cell>
          <cell r="H3718" t="str">
            <v>Yes</v>
          </cell>
          <cell r="I3718" t="str">
            <v>CS</v>
          </cell>
        </row>
        <row r="3719">
          <cell r="B3719">
            <v>210124</v>
          </cell>
          <cell r="C3719">
            <v>80332</v>
          </cell>
          <cell r="D3719" t="str">
            <v>VARIETY COOKIES</v>
          </cell>
          <cell r="E3719" t="str">
            <v>GRANDMAS COOKIES</v>
          </cell>
          <cell r="F3719" t="str">
            <v>36CT</v>
          </cell>
          <cell r="G3719">
            <v>0</v>
          </cell>
          <cell r="H3719" t="str">
            <v>Yes</v>
          </cell>
          <cell r="I3719" t="str">
            <v>CS</v>
          </cell>
        </row>
        <row r="3720">
          <cell r="B3720">
            <v>210127</v>
          </cell>
          <cell r="C3720">
            <v>23976</v>
          </cell>
          <cell r="D3720" t="str">
            <v>MINI FUDGE STRIPES</v>
          </cell>
          <cell r="E3720" t="str">
            <v>KEEBLER</v>
          </cell>
          <cell r="F3720" t="str">
            <v>36/2OZ</v>
          </cell>
          <cell r="G3720">
            <v>0</v>
          </cell>
          <cell r="H3720" t="str">
            <v>Yes</v>
          </cell>
          <cell r="I3720" t="str">
            <v>CS</v>
          </cell>
        </row>
        <row r="3721">
          <cell r="B3721">
            <v>210128</v>
          </cell>
          <cell r="C3721">
            <v>980188841</v>
          </cell>
          <cell r="D3721" t="str">
            <v>BOUTIQUE TISSUE</v>
          </cell>
          <cell r="E3721" t="str">
            <v>KLEENEX</v>
          </cell>
          <cell r="F3721" t="str">
            <v>12/65CT</v>
          </cell>
          <cell r="G3721">
            <v>3</v>
          </cell>
          <cell r="H3721" t="str">
            <v>Yes</v>
          </cell>
          <cell r="I3721" t="str">
            <v>CS</v>
          </cell>
        </row>
        <row r="3722">
          <cell r="B3722">
            <v>210129</v>
          </cell>
          <cell r="C3722">
            <v>56686</v>
          </cell>
          <cell r="D3722" t="str">
            <v>DIET GREEN TEA CITRUS</v>
          </cell>
          <cell r="E3722" t="str">
            <v>LIPTON</v>
          </cell>
          <cell r="F3722" t="str">
            <v>24/16.9OZ</v>
          </cell>
          <cell r="G3722">
            <v>0</v>
          </cell>
          <cell r="H3722" t="str">
            <v>Yes</v>
          </cell>
          <cell r="I3722" t="str">
            <v>CS</v>
          </cell>
        </row>
        <row r="3723">
          <cell r="B3723">
            <v>210130</v>
          </cell>
          <cell r="C3723">
            <v>19852</v>
          </cell>
          <cell r="D3723" t="str">
            <v>ICED TEA BAGS</v>
          </cell>
          <cell r="E3723" t="str">
            <v>LIPTON</v>
          </cell>
          <cell r="F3723" t="str">
            <v>48CT</v>
          </cell>
          <cell r="G3723">
            <v>0</v>
          </cell>
          <cell r="H3723" t="str">
            <v>Yes</v>
          </cell>
          <cell r="I3723" t="str">
            <v>CS</v>
          </cell>
        </row>
        <row r="3724">
          <cell r="B3724">
            <v>210131</v>
          </cell>
          <cell r="C3724">
            <v>781172</v>
          </cell>
          <cell r="D3724" t="str">
            <v>TEA W/LEM VALU PAK</v>
          </cell>
          <cell r="E3724" t="str">
            <v>LIPTON</v>
          </cell>
          <cell r="F3724" t="str">
            <v>36/12OZ</v>
          </cell>
          <cell r="G3724">
            <v>0</v>
          </cell>
          <cell r="H3724" t="str">
            <v>Yes</v>
          </cell>
          <cell r="I3724" t="str">
            <v>CS</v>
          </cell>
        </row>
        <row r="3725">
          <cell r="B3725">
            <v>210132</v>
          </cell>
          <cell r="C3725">
            <v>151694</v>
          </cell>
          <cell r="D3725" t="str">
            <v>BITE SIZE M&amp;M COOKIE</v>
          </cell>
          <cell r="E3725" t="str">
            <v>KEEBLER</v>
          </cell>
          <cell r="F3725" t="str">
            <v>30/1.6OZ</v>
          </cell>
          <cell r="G3725">
            <v>0</v>
          </cell>
          <cell r="H3725" t="str">
            <v>Yes</v>
          </cell>
          <cell r="I3725" t="str">
            <v>CS</v>
          </cell>
        </row>
        <row r="3726">
          <cell r="B3726">
            <v>210133</v>
          </cell>
          <cell r="C3726">
            <v>15556</v>
          </cell>
          <cell r="D3726" t="str">
            <v>IMITATION VANILLA</v>
          </cell>
          <cell r="E3726" t="str">
            <v>MCCORMICK CULINARY</v>
          </cell>
          <cell r="F3726" t="str">
            <v>32OZ</v>
          </cell>
          <cell r="G3726">
            <v>0</v>
          </cell>
          <cell r="H3726" t="str">
            <v>Yes</v>
          </cell>
          <cell r="I3726" t="str">
            <v>EA</v>
          </cell>
        </row>
        <row r="3727">
          <cell r="B3727">
            <v>210135</v>
          </cell>
          <cell r="C3727">
            <v>362288</v>
          </cell>
          <cell r="D3727" t="str">
            <v>CONDENCED SWEETENED MILK</v>
          </cell>
          <cell r="E3727" t="str">
            <v>CHEFS QUALITY</v>
          </cell>
          <cell r="F3727" t="str">
            <v>24/14OZ</v>
          </cell>
          <cell r="G3727">
            <v>0</v>
          </cell>
          <cell r="H3727" t="str">
            <v>Yes</v>
          </cell>
          <cell r="I3727" t="str">
            <v>CS</v>
          </cell>
        </row>
        <row r="3728">
          <cell r="B3728">
            <v>210137</v>
          </cell>
          <cell r="C3728" t="str">
            <v>4083e</v>
          </cell>
          <cell r="D3728" t="str">
            <v>CLEAN &amp; MKUP REMOVE TOWELTS</v>
          </cell>
          <cell r="E3728" t="str">
            <v>NEUTROGENA</v>
          </cell>
          <cell r="F3728" t="str">
            <v>7PK</v>
          </cell>
          <cell r="G3728">
            <v>0</v>
          </cell>
          <cell r="H3728" t="str">
            <v>No</v>
          </cell>
          <cell r="I3728" t="str">
            <v>EA</v>
          </cell>
        </row>
        <row r="3729">
          <cell r="B3729">
            <v>210138</v>
          </cell>
          <cell r="C3729">
            <v>57871</v>
          </cell>
          <cell r="D3729" t="str">
            <v>PEPPER PACKETS</v>
          </cell>
          <cell r="E3729" t="str">
            <v>N'JOY</v>
          </cell>
          <cell r="F3729" t="str">
            <v>1000CT</v>
          </cell>
          <cell r="G3729">
            <v>3</v>
          </cell>
          <cell r="H3729" t="str">
            <v>Yes</v>
          </cell>
          <cell r="I3729" t="str">
            <v>BG</v>
          </cell>
        </row>
        <row r="3730">
          <cell r="B3730">
            <v>210139</v>
          </cell>
          <cell r="C3730">
            <v>57864</v>
          </cell>
          <cell r="D3730" t="str">
            <v>SALT PACKETS</v>
          </cell>
          <cell r="E3730" t="str">
            <v>N'JOY</v>
          </cell>
          <cell r="F3730" t="str">
            <v>1000CT</v>
          </cell>
          <cell r="G3730">
            <v>3</v>
          </cell>
          <cell r="H3730" t="str">
            <v>Yes</v>
          </cell>
          <cell r="I3730" t="str">
            <v>BG</v>
          </cell>
        </row>
        <row r="3731">
          <cell r="B3731">
            <v>210144</v>
          </cell>
          <cell r="C3731">
            <v>781171</v>
          </cell>
          <cell r="D3731" t="str">
            <v>SODA VALUE PAK</v>
          </cell>
          <cell r="E3731" t="str">
            <v>PEPSI</v>
          </cell>
          <cell r="F3731" t="str">
            <v>36/12OZ</v>
          </cell>
          <cell r="G3731">
            <v>0</v>
          </cell>
          <cell r="H3731" t="str">
            <v>Yes</v>
          </cell>
          <cell r="I3731" t="str">
            <v>CS</v>
          </cell>
        </row>
        <row r="3732">
          <cell r="B3732">
            <v>210147</v>
          </cell>
          <cell r="C3732">
            <v>50035</v>
          </cell>
          <cell r="D3732" t="str">
            <v>VARIETY PACK ZERO</v>
          </cell>
          <cell r="E3732" t="str">
            <v>PROPEL</v>
          </cell>
          <cell r="F3732" t="str">
            <v>24/16.9OZ</v>
          </cell>
          <cell r="G3732">
            <v>16</v>
          </cell>
          <cell r="H3732" t="str">
            <v>Yes</v>
          </cell>
          <cell r="I3732" t="str">
            <v>CS</v>
          </cell>
        </row>
        <row r="3733">
          <cell r="B3733">
            <v>210150</v>
          </cell>
          <cell r="C3733">
            <v>1236</v>
          </cell>
          <cell r="D3733" t="str">
            <v>CHOC &amp; VANILLA VARIETY PACK</v>
          </cell>
          <cell r="E3733" t="str">
            <v>SNACK PACK</v>
          </cell>
          <cell r="F3733" t="str">
            <v>36/3.25OZ</v>
          </cell>
          <cell r="G3733">
            <v>0</v>
          </cell>
          <cell r="H3733" t="str">
            <v>Yes</v>
          </cell>
          <cell r="I3733" t="str">
            <v>CS</v>
          </cell>
        </row>
        <row r="3734">
          <cell r="B3734">
            <v>210151</v>
          </cell>
          <cell r="C3734">
            <v>1251</v>
          </cell>
          <cell r="D3734" t="str">
            <v>ENERGY DRINK</v>
          </cell>
          <cell r="E3734" t="str">
            <v>RED BULL</v>
          </cell>
          <cell r="F3734" t="str">
            <v>24/8.4OZ</v>
          </cell>
          <cell r="G3734">
            <v>0</v>
          </cell>
          <cell r="H3734" t="str">
            <v>Yes</v>
          </cell>
          <cell r="I3734" t="str">
            <v>CS</v>
          </cell>
        </row>
        <row r="3735">
          <cell r="B3735">
            <v>210152</v>
          </cell>
          <cell r="C3735">
            <v>1252</v>
          </cell>
          <cell r="D3735" t="str">
            <v>SUGAR FREE ENERGY DRINK</v>
          </cell>
          <cell r="E3735" t="str">
            <v>RED BULL</v>
          </cell>
          <cell r="F3735" t="str">
            <v>24/8.4OZ</v>
          </cell>
          <cell r="G3735">
            <v>0</v>
          </cell>
          <cell r="H3735" t="str">
            <v>Yes</v>
          </cell>
          <cell r="I3735" t="str">
            <v>CS</v>
          </cell>
        </row>
        <row r="3736">
          <cell r="B3736">
            <v>210154</v>
          </cell>
          <cell r="C3736" t="str">
            <v>45550/5150024171</v>
          </cell>
          <cell r="D3736" t="str">
            <v>VEGETABLE SHORTENING</v>
          </cell>
          <cell r="E3736" t="str">
            <v>CRISCO</v>
          </cell>
          <cell r="F3736" t="str">
            <v>6/6LB</v>
          </cell>
          <cell r="G3736">
            <v>0</v>
          </cell>
          <cell r="H3736" t="str">
            <v>Yes</v>
          </cell>
          <cell r="I3736" t="str">
            <v>CS</v>
          </cell>
        </row>
        <row r="3737">
          <cell r="B3737">
            <v>210155</v>
          </cell>
          <cell r="C3737">
            <v>979121</v>
          </cell>
          <cell r="D3737" t="str">
            <v>SMART WATER</v>
          </cell>
          <cell r="E3737" t="str">
            <v>GLACEAU</v>
          </cell>
          <cell r="F3737" t="str">
            <v>15/1LTR</v>
          </cell>
          <cell r="G3737">
            <v>5</v>
          </cell>
          <cell r="H3737" t="str">
            <v>Yes</v>
          </cell>
          <cell r="I3737" t="str">
            <v>CS</v>
          </cell>
        </row>
        <row r="3738">
          <cell r="B3738">
            <v>210157</v>
          </cell>
          <cell r="C3738" t="str">
            <v>2491j</v>
          </cell>
          <cell r="D3738" t="str">
            <v>SEASONED SALT</v>
          </cell>
          <cell r="E3738" t="str">
            <v>LAWRYS</v>
          </cell>
          <cell r="F3738" t="str">
            <v>40OZ</v>
          </cell>
          <cell r="G3738">
            <v>0</v>
          </cell>
          <cell r="H3738" t="str">
            <v>Yes</v>
          </cell>
          <cell r="I3738" t="str">
            <v>EA</v>
          </cell>
        </row>
        <row r="3739">
          <cell r="B3739">
            <v>210160</v>
          </cell>
          <cell r="C3739">
            <v>624367</v>
          </cell>
          <cell r="D3739" t="str">
            <v>7.75" WRAPPED JUMBO STRAWS</v>
          </cell>
          <cell r="E3739" t="str">
            <v>DAILY CHEF</v>
          </cell>
          <cell r="F3739" t="str">
            <v>4/750CT</v>
          </cell>
          <cell r="G3739">
            <v>0</v>
          </cell>
          <cell r="H3739" t="str">
            <v>Yes</v>
          </cell>
          <cell r="I3739" t="str">
            <v>CS</v>
          </cell>
        </row>
        <row r="3740">
          <cell r="B3740">
            <v>210161</v>
          </cell>
          <cell r="C3740">
            <v>677724</v>
          </cell>
          <cell r="D3740" t="str">
            <v>PURECANE SUGAR CANISTER</v>
          </cell>
          <cell r="E3740" t="str">
            <v>N'JOY</v>
          </cell>
          <cell r="F3740" t="str">
            <v>8/22OZ</v>
          </cell>
          <cell r="G3740">
            <v>0</v>
          </cell>
          <cell r="H3740" t="str">
            <v>Yes</v>
          </cell>
          <cell r="I3740" t="str">
            <v>CS</v>
          </cell>
        </row>
        <row r="3741">
          <cell r="B3741">
            <v>210162</v>
          </cell>
          <cell r="C3741">
            <v>6052</v>
          </cell>
          <cell r="D3741" t="str">
            <v>ARTIFICAL SWEETNER</v>
          </cell>
          <cell r="E3741" t="str">
            <v>SWEET &amp; LOW</v>
          </cell>
          <cell r="F3741" t="str">
            <v>1500CT</v>
          </cell>
          <cell r="G3741">
            <v>1</v>
          </cell>
          <cell r="H3741" t="str">
            <v>Yes</v>
          </cell>
          <cell r="I3741" t="str">
            <v>CS</v>
          </cell>
        </row>
        <row r="3742">
          <cell r="B3742">
            <v>210165</v>
          </cell>
          <cell r="C3742">
            <v>344070</v>
          </cell>
          <cell r="D3742" t="str">
            <v>WATER 100% COCONUT</v>
          </cell>
          <cell r="E3742" t="str">
            <v>VITA COCO</v>
          </cell>
          <cell r="F3742" t="str">
            <v>12/11.1OZ</v>
          </cell>
          <cell r="G3742">
            <v>0</v>
          </cell>
          <cell r="H3742" t="str">
            <v>Yes</v>
          </cell>
          <cell r="I3742" t="str">
            <v>CS</v>
          </cell>
        </row>
        <row r="3743">
          <cell r="B3743">
            <v>210166</v>
          </cell>
          <cell r="C3743">
            <v>607799</v>
          </cell>
          <cell r="D3743" t="str">
            <v>INSTANT YEAST</v>
          </cell>
          <cell r="E3743" t="str">
            <v>FLEISCHMANNS</v>
          </cell>
          <cell r="F3743" t="str">
            <v>2/16OZ</v>
          </cell>
          <cell r="G3743">
            <v>0</v>
          </cell>
          <cell r="H3743" t="str">
            <v>Yes</v>
          </cell>
          <cell r="I3743" t="str">
            <v>CS</v>
          </cell>
        </row>
        <row r="3744">
          <cell r="B3744">
            <v>210168</v>
          </cell>
          <cell r="C3744">
            <v>89202</v>
          </cell>
          <cell r="D3744" t="str">
            <v>HOT SAUCE</v>
          </cell>
          <cell r="E3744" t="str">
            <v>TAPATIO</v>
          </cell>
          <cell r="F3744" t="str">
            <v>12/32OZ</v>
          </cell>
          <cell r="G3744">
            <v>4</v>
          </cell>
          <cell r="H3744" t="str">
            <v>Yes</v>
          </cell>
          <cell r="I3744" t="str">
            <v>CS</v>
          </cell>
        </row>
        <row r="3745">
          <cell r="B3745">
            <v>210169</v>
          </cell>
          <cell r="C3745">
            <v>191542112</v>
          </cell>
          <cell r="D3745" t="str">
            <v>TRIPLE CLEANED PINTO BEANS</v>
          </cell>
          <cell r="E3745" t="str">
            <v>SOL FRESCO</v>
          </cell>
          <cell r="F3745" t="str">
            <v>25LB</v>
          </cell>
          <cell r="G3745">
            <v>0</v>
          </cell>
          <cell r="H3745" t="str">
            <v>Yes</v>
          </cell>
          <cell r="I3745" t="str">
            <v>BG</v>
          </cell>
        </row>
        <row r="3746">
          <cell r="B3746">
            <v>210177</v>
          </cell>
          <cell r="C3746" t="str">
            <v>GB1031</v>
          </cell>
          <cell r="D3746" t="str">
            <v>PREMIER MAYONNAISE</v>
          </cell>
          <cell r="E3746" t="str">
            <v>GARDEN BANNER</v>
          </cell>
          <cell r="F3746" t="str">
            <v>30LB</v>
          </cell>
          <cell r="G3746">
            <v>0</v>
          </cell>
          <cell r="H3746" t="str">
            <v>Yes</v>
          </cell>
          <cell r="I3746" t="str">
            <v>CS</v>
          </cell>
        </row>
        <row r="3747">
          <cell r="B3747">
            <v>210178</v>
          </cell>
          <cell r="C3747" t="str">
            <v>GB2020</v>
          </cell>
          <cell r="D3747" t="str">
            <v>DRESSING BUTTERMILK RANCH</v>
          </cell>
          <cell r="E3747" t="str">
            <v>GARDEN BANNER</v>
          </cell>
          <cell r="F3747" t="str">
            <v>4/1GAL</v>
          </cell>
          <cell r="G3747">
            <v>0</v>
          </cell>
          <cell r="H3747" t="str">
            <v>Yes</v>
          </cell>
          <cell r="I3747" t="str">
            <v>CS</v>
          </cell>
        </row>
        <row r="3748">
          <cell r="B3748">
            <v>210179</v>
          </cell>
          <cell r="C3748" t="str">
            <v>KE-BBR12-1C</v>
          </cell>
          <cell r="D3748" t="str">
            <v>12OZ BOWL W/EDGE</v>
          </cell>
          <cell r="E3748" t="str">
            <v>LOLLICUP USA INC.</v>
          </cell>
          <cell r="F3748" t="str">
            <v>20/50CT</v>
          </cell>
          <cell r="G3748">
            <v>4</v>
          </cell>
          <cell r="H3748" t="str">
            <v>Yes</v>
          </cell>
          <cell r="I3748" t="str">
            <v>CS</v>
          </cell>
        </row>
        <row r="3749">
          <cell r="B3749">
            <v>210180</v>
          </cell>
          <cell r="C3749" t="str">
            <v>KE-BBW32</v>
          </cell>
          <cell r="D3749" t="str">
            <v>32OZ BOWL</v>
          </cell>
          <cell r="E3749" t="str">
            <v>LOLLICUP USA INC.</v>
          </cell>
          <cell r="F3749" t="str">
            <v>10/50CT</v>
          </cell>
          <cell r="G3749">
            <v>1</v>
          </cell>
          <cell r="H3749" t="str">
            <v>Yes</v>
          </cell>
          <cell r="I3749" t="str">
            <v>CS</v>
          </cell>
        </row>
        <row r="3750">
          <cell r="B3750">
            <v>210181</v>
          </cell>
          <cell r="C3750" t="str">
            <v>KE-BHC99-1C</v>
          </cell>
          <cell r="D3750" t="str">
            <v>9X9 HINGED CONTAINER</v>
          </cell>
          <cell r="E3750" t="str">
            <v>LOLLICUP USA INC.</v>
          </cell>
          <cell r="F3750" t="str">
            <v>4/50CT</v>
          </cell>
          <cell r="G3750">
            <v>2</v>
          </cell>
          <cell r="H3750" t="str">
            <v>Yes</v>
          </cell>
          <cell r="I3750" t="str">
            <v>CS</v>
          </cell>
        </row>
        <row r="3751">
          <cell r="B3751">
            <v>210182</v>
          </cell>
          <cell r="C3751" t="str">
            <v>KE-BHC66-1C</v>
          </cell>
          <cell r="D3751" t="str">
            <v>6X6 HINGED CONTAINER</v>
          </cell>
          <cell r="E3751" t="str">
            <v>BAGASSE</v>
          </cell>
          <cell r="F3751" t="str">
            <v>10/50CT</v>
          </cell>
          <cell r="G3751">
            <v>4</v>
          </cell>
          <cell r="H3751" t="str">
            <v>Yes</v>
          </cell>
          <cell r="I3751" t="str">
            <v>CS</v>
          </cell>
        </row>
        <row r="3752">
          <cell r="B3752">
            <v>210184</v>
          </cell>
          <cell r="C3752" t="str">
            <v>C-KDP8W</v>
          </cell>
          <cell r="D3752" t="str">
            <v>8OZ HOT/COLD PAPER CUP</v>
          </cell>
          <cell r="E3752" t="str">
            <v>LOLLICUP USA INC.</v>
          </cell>
          <cell r="F3752" t="str">
            <v>20/50CT</v>
          </cell>
          <cell r="G3752">
            <v>3</v>
          </cell>
          <cell r="H3752" t="str">
            <v>Yes</v>
          </cell>
          <cell r="I3752" t="str">
            <v>CS</v>
          </cell>
        </row>
        <row r="3753">
          <cell r="B3753">
            <v>210185</v>
          </cell>
          <cell r="C3753" t="str">
            <v>C-KC12</v>
          </cell>
          <cell r="D3753" t="str">
            <v>12OZ CLR PLSTC DESSERT CUP</v>
          </cell>
          <cell r="E3753" t="str">
            <v>LOLLICUP USA INC.</v>
          </cell>
          <cell r="F3753" t="str">
            <v>20/50CT</v>
          </cell>
          <cell r="G3753">
            <v>0</v>
          </cell>
          <cell r="H3753" t="str">
            <v>Yes</v>
          </cell>
          <cell r="I3753" t="str">
            <v>CS</v>
          </cell>
        </row>
        <row r="3754">
          <cell r="B3754">
            <v>210186</v>
          </cell>
          <cell r="C3754" t="str">
            <v>KE-KC12</v>
          </cell>
          <cell r="D3754" t="str">
            <v>12OZ CLR PLSTC ECO KARAT CUP</v>
          </cell>
          <cell r="E3754" t="str">
            <v>LOLLICUP USA INC.</v>
          </cell>
          <cell r="F3754" t="str">
            <v>1000CT</v>
          </cell>
          <cell r="G3754">
            <v>12</v>
          </cell>
          <cell r="H3754" t="str">
            <v>Yes</v>
          </cell>
          <cell r="I3754" t="str">
            <v>CS</v>
          </cell>
        </row>
        <row r="3755">
          <cell r="B3755">
            <v>210187</v>
          </cell>
          <cell r="C3755" t="str">
            <v>C-KCP12W</v>
          </cell>
          <cell r="D3755" t="str">
            <v>12OZ WHT PAPER CUP</v>
          </cell>
          <cell r="E3755" t="str">
            <v>LOLLICUP USA INC.</v>
          </cell>
          <cell r="F3755" t="str">
            <v>20/50CT</v>
          </cell>
          <cell r="G3755">
            <v>5</v>
          </cell>
          <cell r="H3755" t="str">
            <v>Yes</v>
          </cell>
          <cell r="I3755" t="str">
            <v>CS</v>
          </cell>
        </row>
        <row r="3756">
          <cell r="B3756">
            <v>210188</v>
          </cell>
          <cell r="C3756" t="str">
            <v>C-KCP16W</v>
          </cell>
          <cell r="D3756" t="str">
            <v>16OZ WHT PAPER CUP</v>
          </cell>
          <cell r="E3756" t="str">
            <v>LOLLICUP USA INC.</v>
          </cell>
          <cell r="F3756" t="str">
            <v>20/50CT</v>
          </cell>
          <cell r="G3756">
            <v>0</v>
          </cell>
          <cell r="H3756" t="str">
            <v>Yes</v>
          </cell>
          <cell r="I3756" t="str">
            <v>CS</v>
          </cell>
        </row>
        <row r="3757">
          <cell r="B3757">
            <v>210189</v>
          </cell>
          <cell r="C3757" t="str">
            <v>C-KCP22WU</v>
          </cell>
          <cell r="D3757" t="str">
            <v>22OZ WHT PAPER CUP</v>
          </cell>
          <cell r="E3757" t="str">
            <v>LOLLICUP USA INC.</v>
          </cell>
          <cell r="F3757" t="str">
            <v>20/50CT</v>
          </cell>
          <cell r="G3757">
            <v>0</v>
          </cell>
          <cell r="H3757" t="str">
            <v>Yes</v>
          </cell>
          <cell r="I3757" t="str">
            <v>CS</v>
          </cell>
        </row>
        <row r="3758">
          <cell r="B3758">
            <v>210190</v>
          </cell>
          <cell r="C3758" t="str">
            <v>C-KC9</v>
          </cell>
          <cell r="D3758" t="str">
            <v>9OZ CLR PLSTC CUP</v>
          </cell>
          <cell r="E3758" t="str">
            <v>LOLLICUP USA INC.</v>
          </cell>
          <cell r="F3758" t="str">
            <v>1000CT</v>
          </cell>
          <cell r="G3758">
            <v>0</v>
          </cell>
          <cell r="H3758" t="str">
            <v>Yes</v>
          </cell>
          <cell r="I3758" t="str">
            <v>CS</v>
          </cell>
        </row>
        <row r="3759">
          <cell r="B3759">
            <v>210191</v>
          </cell>
          <cell r="C3759" t="str">
            <v>C-K516WU</v>
          </cell>
          <cell r="D3759" t="str">
            <v>16OZ WHT PAPER HOT CUP</v>
          </cell>
          <cell r="E3759" t="str">
            <v>LOLLICUP USA INC.</v>
          </cell>
          <cell r="F3759" t="str">
            <v>1000CT</v>
          </cell>
          <cell r="G3759">
            <v>5</v>
          </cell>
          <cell r="H3759" t="str">
            <v>Yes</v>
          </cell>
          <cell r="I3759" t="str">
            <v>CS</v>
          </cell>
        </row>
        <row r="3760">
          <cell r="B3760">
            <v>210192</v>
          </cell>
          <cell r="C3760" t="str">
            <v>C-K516</v>
          </cell>
          <cell r="D3760" t="str">
            <v>16OZ PAPER HOT CUP</v>
          </cell>
          <cell r="E3760" t="str">
            <v>LOLLICUP USA INC.</v>
          </cell>
          <cell r="F3760" t="str">
            <v>1000CT</v>
          </cell>
          <cell r="G3760">
            <v>2</v>
          </cell>
          <cell r="H3760" t="str">
            <v>Yes</v>
          </cell>
          <cell r="I3760" t="str">
            <v>CS</v>
          </cell>
        </row>
        <row r="3761">
          <cell r="B3761">
            <v>210193</v>
          </cell>
          <cell r="C3761" t="str">
            <v>C-K510</v>
          </cell>
          <cell r="D3761" t="str">
            <v>10OZ CLR PLSTC CUP</v>
          </cell>
          <cell r="E3761" t="str">
            <v>LOLLICUP USA INC.</v>
          </cell>
          <cell r="F3761" t="str">
            <v>1000CT</v>
          </cell>
          <cell r="G3761">
            <v>10</v>
          </cell>
          <cell r="H3761" t="str">
            <v>Yes</v>
          </cell>
          <cell r="I3761" t="str">
            <v>CS</v>
          </cell>
        </row>
        <row r="3762">
          <cell r="B3762">
            <v>210194</v>
          </cell>
          <cell r="C3762" t="str">
            <v>U2030</v>
          </cell>
          <cell r="D3762" t="str">
            <v>X-HW BLACK FORK</v>
          </cell>
          <cell r="E3762" t="str">
            <v>LOLLICUP USA INC.</v>
          </cell>
          <cell r="F3762" t="str">
            <v>1000CT</v>
          </cell>
          <cell r="G3762">
            <v>22</v>
          </cell>
          <cell r="H3762" t="str">
            <v>Yes</v>
          </cell>
          <cell r="I3762" t="str">
            <v>CS</v>
          </cell>
        </row>
        <row r="3763">
          <cell r="B3763">
            <v>210195</v>
          </cell>
          <cell r="C3763" t="str">
            <v>U2000W</v>
          </cell>
          <cell r="D3763" t="str">
            <v>MW WHITE FORK</v>
          </cell>
          <cell r="E3763" t="str">
            <v>LOLLICUP USA INC.</v>
          </cell>
          <cell r="F3763" t="str">
            <v>10/100CT</v>
          </cell>
          <cell r="G3763">
            <v>36</v>
          </cell>
          <cell r="H3763" t="str">
            <v>Yes</v>
          </cell>
          <cell r="I3763" t="str">
            <v>CS</v>
          </cell>
        </row>
        <row r="3764">
          <cell r="B3764">
            <v>210196</v>
          </cell>
          <cell r="C3764" t="str">
            <v>FP-GL1018</v>
          </cell>
          <cell r="D3764" t="str">
            <v>LG NON-PWDR LATEX GLOVE</v>
          </cell>
          <cell r="E3764" t="str">
            <v>LOLLICUP USA INC.</v>
          </cell>
          <cell r="F3764" t="str">
            <v>10/100CT</v>
          </cell>
          <cell r="G3764">
            <v>3</v>
          </cell>
          <cell r="H3764" t="str">
            <v>Yes</v>
          </cell>
          <cell r="I3764" t="str">
            <v>CS</v>
          </cell>
        </row>
        <row r="3765">
          <cell r="B3765">
            <v>210197</v>
          </cell>
          <cell r="C3765" t="str">
            <v>FP-GL1017</v>
          </cell>
          <cell r="D3765" t="str">
            <v>MED NON-PWDR LATEX GLOVE</v>
          </cell>
          <cell r="E3765" t="str">
            <v>LOLLICUP USA INC.</v>
          </cell>
          <cell r="F3765" t="str">
            <v>10/100CT</v>
          </cell>
          <cell r="G3765">
            <v>1</v>
          </cell>
          <cell r="H3765" t="str">
            <v>Yes</v>
          </cell>
          <cell r="I3765" t="str">
            <v>CS</v>
          </cell>
        </row>
        <row r="3766">
          <cell r="B3766">
            <v>210199</v>
          </cell>
          <cell r="C3766" t="str">
            <v>FP-GV1007</v>
          </cell>
          <cell r="D3766" t="str">
            <v>MED NON-PWDR VINYL GLOVE</v>
          </cell>
          <cell r="E3766" t="str">
            <v>LOLLICUP USA INC.</v>
          </cell>
          <cell r="F3766" t="str">
            <v>10/100CT</v>
          </cell>
          <cell r="G3766">
            <v>5</v>
          </cell>
          <cell r="H3766" t="str">
            <v>Yes</v>
          </cell>
          <cell r="I3766" t="str">
            <v>CS</v>
          </cell>
        </row>
        <row r="3767">
          <cell r="B3767">
            <v>210200</v>
          </cell>
          <cell r="C3767" t="str">
            <v>U2031W</v>
          </cell>
          <cell r="D3767" t="str">
            <v>X-HW WHITE KNIFE</v>
          </cell>
          <cell r="E3767" t="str">
            <v>LOLLICUP USA INC.</v>
          </cell>
          <cell r="F3767" t="str">
            <v>1000CT</v>
          </cell>
          <cell r="G3767">
            <v>8</v>
          </cell>
          <cell r="H3767" t="str">
            <v>Yes</v>
          </cell>
          <cell r="I3767" t="str">
            <v>CS</v>
          </cell>
        </row>
        <row r="3768">
          <cell r="B3768">
            <v>210201</v>
          </cell>
          <cell r="C3768" t="str">
            <v>U2001W</v>
          </cell>
          <cell r="D3768" t="str">
            <v>MW WHITE KNIFE</v>
          </cell>
          <cell r="E3768" t="str">
            <v>LOLLICUP USA INC.</v>
          </cell>
          <cell r="F3768" t="str">
            <v>10/100CT</v>
          </cell>
          <cell r="G3768">
            <v>0</v>
          </cell>
          <cell r="H3768" t="str">
            <v>Yes</v>
          </cell>
          <cell r="I3768" t="str">
            <v>CS</v>
          </cell>
        </row>
        <row r="3769">
          <cell r="B3769">
            <v>210202</v>
          </cell>
          <cell r="C3769" t="str">
            <v>KC626TS</v>
          </cell>
          <cell r="D3769" t="str">
            <v>12-24OZ FLAT CLR LID</v>
          </cell>
          <cell r="E3769" t="str">
            <v>LOLLICUP USA INC.</v>
          </cell>
          <cell r="F3769" t="str">
            <v>1000CT</v>
          </cell>
          <cell r="G3769">
            <v>23</v>
          </cell>
          <cell r="H3769" t="str">
            <v>Yes</v>
          </cell>
          <cell r="I3769" t="str">
            <v>CS</v>
          </cell>
        </row>
        <row r="3770">
          <cell r="B3770">
            <v>210203</v>
          </cell>
          <cell r="C3770" t="str">
            <v>C-KC78TS-NH</v>
          </cell>
          <cell r="D3770" t="str">
            <v>8-10OZ FLAT CLR LID</v>
          </cell>
          <cell r="E3770" t="str">
            <v>LOLLICUP USA INC.</v>
          </cell>
          <cell r="F3770" t="str">
            <v>1000CT</v>
          </cell>
          <cell r="G3770">
            <v>8</v>
          </cell>
          <cell r="H3770" t="str">
            <v>Yes</v>
          </cell>
          <cell r="I3770" t="str">
            <v>CS</v>
          </cell>
        </row>
        <row r="3771">
          <cell r="B3771">
            <v>210204</v>
          </cell>
          <cell r="C3771" t="str">
            <v>C-KCL90</v>
          </cell>
          <cell r="D3771" t="str">
            <v>12-22OZ COLD PAPER CUP LIDS</v>
          </cell>
          <cell r="E3771" t="str">
            <v>LOLLICUP USA INC.</v>
          </cell>
          <cell r="F3771" t="str">
            <v>20/50CT</v>
          </cell>
          <cell r="G3771">
            <v>9</v>
          </cell>
          <cell r="H3771" t="str">
            <v>Yes</v>
          </cell>
          <cell r="I3771" t="str">
            <v>CS</v>
          </cell>
        </row>
        <row r="3772">
          <cell r="B3772">
            <v>210205</v>
          </cell>
          <cell r="C3772" t="str">
            <v>C-KDL100-PP</v>
          </cell>
          <cell r="D3772" t="str">
            <v>12OZ PAPER CONTAINER LIDS</v>
          </cell>
          <cell r="E3772" t="str">
            <v>LOLLICUP USA INC.</v>
          </cell>
          <cell r="F3772" t="str">
            <v>20/50CT</v>
          </cell>
          <cell r="G3772">
            <v>1</v>
          </cell>
          <cell r="H3772" t="str">
            <v>Yes</v>
          </cell>
          <cell r="I3772" t="str">
            <v>CS</v>
          </cell>
        </row>
        <row r="3773">
          <cell r="B3773">
            <v>210206</v>
          </cell>
          <cell r="C3773" t="str">
            <v>C-KDL516B</v>
          </cell>
          <cell r="D3773" t="str">
            <v>BLK DOME SIP LID</v>
          </cell>
          <cell r="E3773" t="str">
            <v>LOLLICUP USA INC.</v>
          </cell>
          <cell r="F3773" t="str">
            <v>1000CT</v>
          </cell>
          <cell r="G3773">
            <v>0</v>
          </cell>
          <cell r="H3773" t="str">
            <v>Yes</v>
          </cell>
          <cell r="I3773" t="str">
            <v>CS</v>
          </cell>
        </row>
        <row r="3774">
          <cell r="B3774">
            <v>210207</v>
          </cell>
          <cell r="C3774" t="str">
            <v>C-KDL516</v>
          </cell>
          <cell r="D3774" t="str">
            <v>WHT DOME SIP LID</v>
          </cell>
          <cell r="E3774" t="str">
            <v>LOLLICUP USA INC.</v>
          </cell>
          <cell r="F3774" t="str">
            <v>1000CT</v>
          </cell>
          <cell r="G3774">
            <v>12</v>
          </cell>
          <cell r="H3774" t="str">
            <v>Yes</v>
          </cell>
          <cell r="I3774" t="str">
            <v>CS</v>
          </cell>
        </row>
        <row r="3775">
          <cell r="B3775">
            <v>210208</v>
          </cell>
          <cell r="C3775" t="str">
            <v>KN-F137-1W</v>
          </cell>
          <cell r="D3775" t="str">
            <v>13.5X7 1PLY DSPNSR NAPKIN</v>
          </cell>
          <cell r="E3775" t="str">
            <v>LOLLICUP USA INC.</v>
          </cell>
          <cell r="F3775" t="str">
            <v>20/500CT</v>
          </cell>
          <cell r="G3775">
            <v>0</v>
          </cell>
          <cell r="H3775" t="str">
            <v>Yes</v>
          </cell>
          <cell r="I3775" t="str">
            <v>CS</v>
          </cell>
        </row>
        <row r="3776">
          <cell r="B3776">
            <v>210209</v>
          </cell>
          <cell r="C3776" t="str">
            <v>KE-BPR10-1C</v>
          </cell>
          <cell r="D3776" t="str">
            <v>10" ROUND PLATES</v>
          </cell>
          <cell r="E3776" t="str">
            <v>LOLLICUP USA INC.</v>
          </cell>
          <cell r="F3776" t="str">
            <v>10/50CT</v>
          </cell>
          <cell r="G3776">
            <v>7</v>
          </cell>
          <cell r="H3776" t="str">
            <v>Yes</v>
          </cell>
          <cell r="I3776" t="str">
            <v>CS</v>
          </cell>
        </row>
        <row r="3777">
          <cell r="B3777">
            <v>210210</v>
          </cell>
          <cell r="C3777" t="str">
            <v>KE-BPR06-1C</v>
          </cell>
          <cell r="D3777" t="str">
            <v>6" ROUND PLATES</v>
          </cell>
          <cell r="E3777" t="str">
            <v>LOLLICUP USA INC.</v>
          </cell>
          <cell r="F3777" t="str">
            <v>20/50CT</v>
          </cell>
          <cell r="G3777">
            <v>0</v>
          </cell>
          <cell r="H3777" t="str">
            <v>Yes</v>
          </cell>
          <cell r="I3777" t="str">
            <v>CS</v>
          </cell>
        </row>
        <row r="3778">
          <cell r="B3778">
            <v>210211</v>
          </cell>
          <cell r="C3778" t="str">
            <v>C5300</v>
          </cell>
          <cell r="D3778" t="str">
            <v>KRAFT HOT CUP SLEEVE</v>
          </cell>
          <cell r="E3778" t="str">
            <v>LOLLICUP USA INC.</v>
          </cell>
          <cell r="F3778" t="str">
            <v>1000CT</v>
          </cell>
          <cell r="G3778">
            <v>0</v>
          </cell>
          <cell r="H3778" t="str">
            <v>No</v>
          </cell>
          <cell r="I3778" t="str">
            <v>CS</v>
          </cell>
        </row>
        <row r="3779">
          <cell r="B3779">
            <v>210213</v>
          </cell>
          <cell r="C3779" t="str">
            <v>U2033W</v>
          </cell>
          <cell r="D3779" t="str">
            <v>X-HW WHITE SPOON</v>
          </cell>
          <cell r="E3779" t="str">
            <v>LOLLICUP USA INC.</v>
          </cell>
          <cell r="F3779" t="str">
            <v>10/100CT</v>
          </cell>
          <cell r="G3779">
            <v>0</v>
          </cell>
          <cell r="H3779" t="str">
            <v>Yes</v>
          </cell>
          <cell r="I3779" t="str">
            <v>CS</v>
          </cell>
        </row>
        <row r="3780">
          <cell r="B3780">
            <v>210214</v>
          </cell>
          <cell r="C3780" t="str">
            <v>U2008W</v>
          </cell>
          <cell r="D3780" t="str">
            <v>MW WHITE SPOON</v>
          </cell>
          <cell r="E3780" t="str">
            <v>LOLLICUP USA INC.</v>
          </cell>
          <cell r="F3780" t="str">
            <v>10/100CT</v>
          </cell>
          <cell r="G3780">
            <v>26</v>
          </cell>
          <cell r="H3780" t="str">
            <v>Yes</v>
          </cell>
          <cell r="I3780" t="str">
            <v>CS</v>
          </cell>
        </row>
        <row r="3781">
          <cell r="B3781">
            <v>210215</v>
          </cell>
          <cell r="C3781" t="str">
            <v>U2032W</v>
          </cell>
          <cell r="D3781" t="str">
            <v>X-HW WHITE SOUP SPOON</v>
          </cell>
          <cell r="E3781" t="str">
            <v>LOLLICUP USA INC.</v>
          </cell>
          <cell r="F3781" t="str">
            <v>10/100CT</v>
          </cell>
          <cell r="G3781">
            <v>2</v>
          </cell>
          <cell r="H3781" t="str">
            <v>Yes</v>
          </cell>
          <cell r="I3781" t="str">
            <v>CS</v>
          </cell>
        </row>
        <row r="3782">
          <cell r="B3782">
            <v>210216</v>
          </cell>
          <cell r="C3782" t="str">
            <v>U2002W</v>
          </cell>
          <cell r="D3782" t="str">
            <v>MW WHITE SOUP SPOON</v>
          </cell>
          <cell r="E3782" t="str">
            <v>LOLLICUP USA INC.</v>
          </cell>
          <cell r="F3782" t="str">
            <v>10/100CT</v>
          </cell>
          <cell r="G3782">
            <v>0</v>
          </cell>
          <cell r="H3782" t="str">
            <v>Yes</v>
          </cell>
          <cell r="I3782" t="str">
            <v>CS</v>
          </cell>
        </row>
        <row r="3783">
          <cell r="B3783">
            <v>210217</v>
          </cell>
          <cell r="C3783" t="str">
            <v>U2210</v>
          </cell>
          <cell r="D3783" t="str">
            <v>MW SPORK</v>
          </cell>
          <cell r="E3783" t="str">
            <v>LOLLICUP USA INC.</v>
          </cell>
          <cell r="F3783" t="str">
            <v>10/100CT</v>
          </cell>
          <cell r="G3783">
            <v>5</v>
          </cell>
          <cell r="H3783" t="str">
            <v>Yes</v>
          </cell>
          <cell r="I3783" t="str">
            <v>CS</v>
          </cell>
        </row>
        <row r="3784">
          <cell r="B3784">
            <v>210221</v>
          </cell>
          <cell r="C3784" t="str">
            <v>873485e</v>
          </cell>
          <cell r="D3784" t="str">
            <v>ORIGINAL JERKY</v>
          </cell>
          <cell r="E3784" t="str">
            <v>JACK LINKS</v>
          </cell>
          <cell r="F3784" t="str">
            <v>3.25OZ</v>
          </cell>
          <cell r="G3784">
            <v>0</v>
          </cell>
          <cell r="H3784" t="str">
            <v>Yes</v>
          </cell>
          <cell r="I3784" t="str">
            <v>EA</v>
          </cell>
        </row>
        <row r="3785">
          <cell r="B3785">
            <v>210222</v>
          </cell>
          <cell r="C3785" t="str">
            <v>873492e</v>
          </cell>
          <cell r="D3785" t="str">
            <v>PEPPERED JERKY</v>
          </cell>
          <cell r="E3785" t="str">
            <v>JACK LINKS</v>
          </cell>
          <cell r="F3785" t="str">
            <v>3.25OZ</v>
          </cell>
          <cell r="G3785">
            <v>0</v>
          </cell>
          <cell r="H3785" t="str">
            <v>Yes</v>
          </cell>
          <cell r="I3785" t="str">
            <v>EA</v>
          </cell>
        </row>
        <row r="3786">
          <cell r="B3786">
            <v>210224</v>
          </cell>
          <cell r="C3786" t="str">
            <v>873499e</v>
          </cell>
          <cell r="D3786" t="str">
            <v>TERIYAKI JERKY</v>
          </cell>
          <cell r="E3786" t="str">
            <v>JACK LINKS</v>
          </cell>
          <cell r="F3786" t="str">
            <v>3.25OZ</v>
          </cell>
          <cell r="G3786">
            <v>0</v>
          </cell>
          <cell r="H3786" t="str">
            <v>Yes</v>
          </cell>
          <cell r="I3786" t="str">
            <v>EA</v>
          </cell>
        </row>
        <row r="3787">
          <cell r="B3787">
            <v>210227</v>
          </cell>
          <cell r="C3787">
            <v>647878244831</v>
          </cell>
          <cell r="D3787" t="str">
            <v>CHOPPED TOMATO PUREE</v>
          </cell>
          <cell r="E3787" t="str">
            <v>CHH</v>
          </cell>
          <cell r="F3787" t="str">
            <v>6/#10</v>
          </cell>
          <cell r="G3787">
            <v>0</v>
          </cell>
          <cell r="H3787" t="str">
            <v>Yes</v>
          </cell>
          <cell r="I3787" t="str">
            <v>CS</v>
          </cell>
        </row>
        <row r="3788">
          <cell r="B3788">
            <v>210228</v>
          </cell>
          <cell r="C3788">
            <v>1066</v>
          </cell>
          <cell r="D3788" t="str">
            <v>DICED TOMATOES</v>
          </cell>
          <cell r="E3788" t="str">
            <v>CHH</v>
          </cell>
          <cell r="F3788" t="str">
            <v>6/#10</v>
          </cell>
          <cell r="G3788">
            <v>262</v>
          </cell>
          <cell r="H3788" t="str">
            <v>Yes</v>
          </cell>
          <cell r="I3788" t="str">
            <v>CS</v>
          </cell>
        </row>
        <row r="3789">
          <cell r="B3789">
            <v>210230</v>
          </cell>
          <cell r="C3789">
            <v>1009</v>
          </cell>
          <cell r="D3789" t="str">
            <v>100% FRUIT PUNCH SLUSH</v>
          </cell>
          <cell r="E3789" t="str">
            <v>JUICE ALIVE</v>
          </cell>
          <cell r="F3789" t="str">
            <v>6/64OZ</v>
          </cell>
          <cell r="G3789">
            <v>0</v>
          </cell>
          <cell r="H3789" t="str">
            <v>Yes</v>
          </cell>
          <cell r="I3789" t="str">
            <v>CS</v>
          </cell>
        </row>
        <row r="3790">
          <cell r="B3790">
            <v>210232</v>
          </cell>
          <cell r="C3790" t="str">
            <v>C20005</v>
          </cell>
          <cell r="D3790" t="str">
            <v>100% PURE CANOLA OIL</v>
          </cell>
          <cell r="E3790" t="str">
            <v>AVO</v>
          </cell>
          <cell r="F3790" t="str">
            <v>6/1GAL</v>
          </cell>
          <cell r="G3790">
            <v>0</v>
          </cell>
          <cell r="H3790" t="str">
            <v>Yes</v>
          </cell>
          <cell r="I3790" t="str">
            <v>CS</v>
          </cell>
        </row>
        <row r="3791">
          <cell r="B3791">
            <v>210233</v>
          </cell>
          <cell r="C3791" t="str">
            <v>V1128</v>
          </cell>
          <cell r="D3791" t="str">
            <v>VEGETABLE OIL</v>
          </cell>
          <cell r="E3791" t="str">
            <v>AVO</v>
          </cell>
          <cell r="F3791" t="str">
            <v>6/1GAL</v>
          </cell>
          <cell r="G3791">
            <v>0</v>
          </cell>
          <cell r="H3791" t="str">
            <v>Yes</v>
          </cell>
          <cell r="I3791" t="str">
            <v>CS</v>
          </cell>
        </row>
        <row r="3792">
          <cell r="B3792">
            <v>210234</v>
          </cell>
          <cell r="C3792" t="str">
            <v>V20001</v>
          </cell>
          <cell r="D3792" t="str">
            <v>DISTILLED WHITE VINEGAR</v>
          </cell>
          <cell r="E3792" t="str">
            <v>AVO</v>
          </cell>
          <cell r="F3792" t="str">
            <v>4/1GAL</v>
          </cell>
          <cell r="G3792">
            <v>38</v>
          </cell>
          <cell r="H3792" t="str">
            <v>Yes</v>
          </cell>
          <cell r="I3792" t="str">
            <v>CS</v>
          </cell>
        </row>
        <row r="3793">
          <cell r="B3793">
            <v>210237</v>
          </cell>
          <cell r="C3793">
            <v>43499</v>
          </cell>
          <cell r="D3793" t="str">
            <v>UNSWEETENED APPLESAUCE</v>
          </cell>
          <cell r="E3793" t="str">
            <v>CHH</v>
          </cell>
          <cell r="F3793" t="str">
            <v>6/#10</v>
          </cell>
          <cell r="G3793">
            <v>0</v>
          </cell>
          <cell r="H3793" t="str">
            <v>Yes</v>
          </cell>
          <cell r="I3793" t="str">
            <v>CS</v>
          </cell>
        </row>
        <row r="3794">
          <cell r="B3794">
            <v>210238</v>
          </cell>
          <cell r="C3794">
            <v>38180</v>
          </cell>
          <cell r="D3794" t="str">
            <v>CUT GREEN BEAN</v>
          </cell>
          <cell r="E3794" t="str">
            <v>CHH</v>
          </cell>
          <cell r="F3794" t="str">
            <v>6/#10</v>
          </cell>
          <cell r="G3794">
            <v>0</v>
          </cell>
          <cell r="H3794" t="str">
            <v>Yes</v>
          </cell>
          <cell r="I3794" t="str">
            <v>CS</v>
          </cell>
        </row>
        <row r="3795">
          <cell r="B3795">
            <v>210239</v>
          </cell>
          <cell r="C3795">
            <v>40918</v>
          </cell>
          <cell r="D3795" t="str">
            <v>WHOLE KERNEL CORN</v>
          </cell>
          <cell r="E3795" t="str">
            <v>CHH</v>
          </cell>
          <cell r="F3795" t="str">
            <v>6/#10</v>
          </cell>
          <cell r="G3795">
            <v>109</v>
          </cell>
          <cell r="H3795" t="str">
            <v>Yes</v>
          </cell>
          <cell r="I3795" t="str">
            <v>CS</v>
          </cell>
        </row>
        <row r="3796">
          <cell r="B3796">
            <v>210240</v>
          </cell>
          <cell r="C3796">
            <v>30458</v>
          </cell>
          <cell r="D3796" t="str">
            <v>FRUIT COCKTAIL LS</v>
          </cell>
          <cell r="E3796" t="str">
            <v>CHH</v>
          </cell>
          <cell r="F3796" t="str">
            <v>6/#10</v>
          </cell>
          <cell r="G3796">
            <v>0</v>
          </cell>
          <cell r="H3796" t="str">
            <v>Yes</v>
          </cell>
          <cell r="I3796" t="str">
            <v>CS</v>
          </cell>
        </row>
        <row r="3797">
          <cell r="B3797">
            <v>210241</v>
          </cell>
          <cell r="C3797">
            <v>30455</v>
          </cell>
          <cell r="D3797" t="str">
            <v>FRUIT MIX LS</v>
          </cell>
          <cell r="E3797" t="str">
            <v>CHH</v>
          </cell>
          <cell r="F3797" t="str">
            <v>6/#10</v>
          </cell>
          <cell r="G3797">
            <v>1096</v>
          </cell>
          <cell r="H3797" t="str">
            <v>Yes</v>
          </cell>
          <cell r="I3797" t="str">
            <v>CS</v>
          </cell>
        </row>
        <row r="3798">
          <cell r="B3798">
            <v>210242</v>
          </cell>
          <cell r="C3798">
            <v>41375</v>
          </cell>
          <cell r="D3798" t="str">
            <v>KETCHUP</v>
          </cell>
          <cell r="E3798" t="str">
            <v>CHH / VINE RIPE KETCHUP</v>
          </cell>
          <cell r="F3798" t="str">
            <v>6/#10</v>
          </cell>
          <cell r="G3798">
            <v>156</v>
          </cell>
          <cell r="H3798" t="str">
            <v>Yes</v>
          </cell>
          <cell r="I3798" t="str">
            <v>CS</v>
          </cell>
        </row>
        <row r="3799">
          <cell r="B3799">
            <v>210243</v>
          </cell>
          <cell r="C3799">
            <v>41270</v>
          </cell>
          <cell r="D3799" t="str">
            <v>DICED PEACHES LS</v>
          </cell>
          <cell r="E3799" t="str">
            <v>CHH</v>
          </cell>
          <cell r="F3799" t="str">
            <v>6/#10</v>
          </cell>
          <cell r="G3799">
            <v>6643</v>
          </cell>
          <cell r="H3799" t="str">
            <v>Yes</v>
          </cell>
          <cell r="I3799" t="str">
            <v>CS</v>
          </cell>
        </row>
        <row r="3800">
          <cell r="B3800">
            <v>210244</v>
          </cell>
          <cell r="C3800">
            <v>41207</v>
          </cell>
          <cell r="D3800" t="str">
            <v>DICED PEARS LS</v>
          </cell>
          <cell r="E3800" t="str">
            <v>CHH</v>
          </cell>
          <cell r="F3800" t="str">
            <v>6/#10</v>
          </cell>
          <cell r="G3800">
            <v>2473</v>
          </cell>
          <cell r="H3800" t="str">
            <v>Yes</v>
          </cell>
          <cell r="I3800" t="str">
            <v>CS</v>
          </cell>
        </row>
        <row r="3801">
          <cell r="B3801">
            <v>210245</v>
          </cell>
          <cell r="C3801">
            <v>41048</v>
          </cell>
          <cell r="D3801" t="str">
            <v>PEAS</v>
          </cell>
          <cell r="E3801" t="str">
            <v>CHH</v>
          </cell>
          <cell r="F3801" t="str">
            <v>6/#10</v>
          </cell>
          <cell r="G3801">
            <v>12</v>
          </cell>
          <cell r="H3801" t="str">
            <v>Yes</v>
          </cell>
          <cell r="I3801" t="str">
            <v>CS</v>
          </cell>
        </row>
        <row r="3802">
          <cell r="B3802">
            <v>210248</v>
          </cell>
          <cell r="C3802">
            <v>41230</v>
          </cell>
          <cell r="D3802" t="str">
            <v>PIZZA SAUCE</v>
          </cell>
          <cell r="E3802" t="str">
            <v>CHH</v>
          </cell>
          <cell r="F3802" t="str">
            <v>6/#10</v>
          </cell>
          <cell r="G3802">
            <v>1</v>
          </cell>
          <cell r="H3802" t="str">
            <v>Yes</v>
          </cell>
          <cell r="I3802" t="str">
            <v>CS</v>
          </cell>
        </row>
        <row r="3803">
          <cell r="B3803">
            <v>210249</v>
          </cell>
          <cell r="C3803">
            <v>41297</v>
          </cell>
          <cell r="D3803" t="str">
            <v>MARINARA SAUCE</v>
          </cell>
          <cell r="E3803" t="str">
            <v>CHH</v>
          </cell>
          <cell r="F3803" t="str">
            <v>6/#10</v>
          </cell>
          <cell r="G3803">
            <v>153</v>
          </cell>
          <cell r="H3803" t="str">
            <v>Yes</v>
          </cell>
          <cell r="I3803" t="str">
            <v>CS</v>
          </cell>
        </row>
        <row r="3804">
          <cell r="B3804">
            <v>210250</v>
          </cell>
          <cell r="C3804">
            <v>1018</v>
          </cell>
          <cell r="D3804" t="str">
            <v>SPAGHETTI SAUCE</v>
          </cell>
          <cell r="E3804" t="str">
            <v>CHH</v>
          </cell>
          <cell r="F3804" t="str">
            <v>6/#10</v>
          </cell>
          <cell r="G3804">
            <v>32</v>
          </cell>
          <cell r="H3804" t="str">
            <v>Yes</v>
          </cell>
          <cell r="I3804" t="str">
            <v>CS</v>
          </cell>
        </row>
        <row r="3805">
          <cell r="B3805">
            <v>210251</v>
          </cell>
          <cell r="C3805">
            <v>1007</v>
          </cell>
          <cell r="D3805" t="str">
            <v>CRUSHED TOMATOES</v>
          </cell>
          <cell r="E3805" t="str">
            <v>CHH</v>
          </cell>
          <cell r="F3805" t="str">
            <v>6/#10</v>
          </cell>
          <cell r="G3805">
            <v>20</v>
          </cell>
          <cell r="H3805" t="str">
            <v>Yes</v>
          </cell>
          <cell r="I3805" t="str">
            <v>CS</v>
          </cell>
        </row>
        <row r="3806">
          <cell r="B3806">
            <v>210252</v>
          </cell>
          <cell r="C3806">
            <v>1016</v>
          </cell>
          <cell r="D3806" t="str">
            <v>TOMATO PASTE</v>
          </cell>
          <cell r="E3806" t="str">
            <v>CHH</v>
          </cell>
          <cell r="F3806" t="str">
            <v>6/#10</v>
          </cell>
          <cell r="G3806">
            <v>92</v>
          </cell>
          <cell r="H3806" t="str">
            <v>Yes</v>
          </cell>
          <cell r="I3806" t="str">
            <v>CS</v>
          </cell>
        </row>
        <row r="3807">
          <cell r="B3807">
            <v>210254</v>
          </cell>
          <cell r="C3807">
            <v>41298</v>
          </cell>
          <cell r="D3807" t="str">
            <v>TOMATO SAUCE</v>
          </cell>
          <cell r="E3807" t="str">
            <v>CHH</v>
          </cell>
          <cell r="F3807" t="str">
            <v>6/#10</v>
          </cell>
          <cell r="G3807">
            <v>158</v>
          </cell>
          <cell r="H3807" t="str">
            <v>Yes</v>
          </cell>
          <cell r="I3807" t="str">
            <v>CS</v>
          </cell>
        </row>
        <row r="3808">
          <cell r="B3808">
            <v>210256</v>
          </cell>
          <cell r="C3808">
            <v>16403</v>
          </cell>
          <cell r="D3808" t="str">
            <v>BUBBLE GUM</v>
          </cell>
          <cell r="E3808" t="str">
            <v>DUBBLE BUBBLE</v>
          </cell>
          <cell r="F3808" t="str">
            <v>340CT</v>
          </cell>
          <cell r="G3808">
            <v>0</v>
          </cell>
          <cell r="H3808" t="str">
            <v>Yes</v>
          </cell>
          <cell r="I3808" t="str">
            <v>BX</v>
          </cell>
        </row>
        <row r="3809">
          <cell r="B3809">
            <v>210257</v>
          </cell>
          <cell r="C3809">
            <v>471</v>
          </cell>
          <cell r="D3809" t="str">
            <v>MANGO SWIRL VEG &amp; FRUIT</v>
          </cell>
          <cell r="E3809" t="str">
            <v>JUICEBOWL</v>
          </cell>
          <cell r="F3809" t="str">
            <v>40/6.75OZ</v>
          </cell>
          <cell r="G3809">
            <v>0</v>
          </cell>
          <cell r="H3809" t="str">
            <v>Yes</v>
          </cell>
          <cell r="I3809" t="str">
            <v>CS</v>
          </cell>
        </row>
        <row r="3810">
          <cell r="B3810">
            <v>210258</v>
          </cell>
          <cell r="C3810">
            <v>470</v>
          </cell>
          <cell r="D3810" t="str">
            <v>MANGO SWIRL VEG &amp; FRUIT</v>
          </cell>
          <cell r="E3810" t="str">
            <v>JUICEBOWL</v>
          </cell>
          <cell r="F3810" t="str">
            <v>44/4.0OZ</v>
          </cell>
          <cell r="G3810">
            <v>0</v>
          </cell>
          <cell r="H3810" t="str">
            <v>Yes</v>
          </cell>
          <cell r="I3810" t="str">
            <v>CS</v>
          </cell>
        </row>
        <row r="3811">
          <cell r="B3811">
            <v>210259</v>
          </cell>
          <cell r="C3811" t="str">
            <v>PM-XHPSFB</v>
          </cell>
          <cell r="D3811" t="str">
            <v>HW BLACK FORK</v>
          </cell>
          <cell r="E3811" t="str">
            <v>DOWELL</v>
          </cell>
          <cell r="F3811" t="str">
            <v>10/100CT</v>
          </cell>
          <cell r="G3811">
            <v>2</v>
          </cell>
          <cell r="H3811" t="str">
            <v>Yes</v>
          </cell>
          <cell r="I3811" t="str">
            <v>CS</v>
          </cell>
        </row>
        <row r="3812">
          <cell r="B3812">
            <v>210260</v>
          </cell>
          <cell r="C3812" t="str">
            <v>PM-XHPSKB</v>
          </cell>
          <cell r="D3812" t="str">
            <v>BLACK KNIFE</v>
          </cell>
          <cell r="E3812" t="str">
            <v>DOWELL</v>
          </cell>
          <cell r="F3812" t="str">
            <v>10/100CT</v>
          </cell>
          <cell r="G3812">
            <v>4</v>
          </cell>
          <cell r="H3812" t="str">
            <v>Yes</v>
          </cell>
          <cell r="I3812" t="str">
            <v>CS</v>
          </cell>
        </row>
        <row r="3813">
          <cell r="B3813">
            <v>210261</v>
          </cell>
          <cell r="C3813" t="str">
            <v>PM-PCL-L</v>
          </cell>
          <cell r="D3813" t="str">
            <v>4OZ CLEAR PORTION CUP LID</v>
          </cell>
          <cell r="E3813" t="str">
            <v>DOWELL</v>
          </cell>
          <cell r="F3813" t="str">
            <v>2500CT</v>
          </cell>
          <cell r="G3813">
            <v>2</v>
          </cell>
          <cell r="H3813" t="str">
            <v>Yes</v>
          </cell>
          <cell r="I3813" t="str">
            <v>CS</v>
          </cell>
        </row>
        <row r="3814">
          <cell r="B3814">
            <v>210262</v>
          </cell>
          <cell r="C3814" t="str">
            <v>PM-PC4CLR</v>
          </cell>
          <cell r="D3814" t="str">
            <v>4OZ CLEAR PORTION CUP</v>
          </cell>
          <cell r="E3814" t="str">
            <v>DOWELL</v>
          </cell>
          <cell r="F3814" t="str">
            <v>2500CT</v>
          </cell>
          <cell r="G3814">
            <v>3</v>
          </cell>
          <cell r="H3814" t="str">
            <v>Yes</v>
          </cell>
          <cell r="I3814" t="str">
            <v>CS</v>
          </cell>
        </row>
        <row r="3815">
          <cell r="B3815">
            <v>210263</v>
          </cell>
          <cell r="C3815" t="str">
            <v>PM-XHPSSSB</v>
          </cell>
          <cell r="D3815" t="str">
            <v>HW BLACK SOUP SPOON</v>
          </cell>
          <cell r="E3815" t="str">
            <v>DOWELL</v>
          </cell>
          <cell r="F3815" t="str">
            <v>10/100CT</v>
          </cell>
          <cell r="G3815">
            <v>18</v>
          </cell>
          <cell r="H3815" t="str">
            <v>Yes</v>
          </cell>
          <cell r="I3815" t="str">
            <v>CS</v>
          </cell>
        </row>
        <row r="3816">
          <cell r="B3816">
            <v>210265</v>
          </cell>
          <cell r="C3816">
            <v>13627</v>
          </cell>
          <cell r="D3816" t="str">
            <v>BLUE RASPBERRY</v>
          </cell>
          <cell r="E3816" t="str">
            <v>AIRHEADS</v>
          </cell>
          <cell r="F3816" t="str">
            <v>36CT</v>
          </cell>
          <cell r="G3816">
            <v>6</v>
          </cell>
          <cell r="H3816" t="str">
            <v>Yes</v>
          </cell>
          <cell r="I3816" t="str">
            <v>BX</v>
          </cell>
        </row>
        <row r="3817">
          <cell r="B3817">
            <v>210266</v>
          </cell>
          <cell r="C3817">
            <v>13620</v>
          </cell>
          <cell r="D3817" t="str">
            <v>CHERRY</v>
          </cell>
          <cell r="E3817" t="str">
            <v>AIRHEADS</v>
          </cell>
          <cell r="F3817" t="str">
            <v>36CT</v>
          </cell>
          <cell r="G3817">
            <v>12</v>
          </cell>
          <cell r="H3817" t="str">
            <v>Yes</v>
          </cell>
          <cell r="I3817" t="str">
            <v>BX</v>
          </cell>
        </row>
        <row r="3818">
          <cell r="B3818">
            <v>210267</v>
          </cell>
          <cell r="C3818">
            <v>13623</v>
          </cell>
          <cell r="D3818" t="str">
            <v>STRAWBERRY</v>
          </cell>
          <cell r="E3818" t="str">
            <v>AIRHEADS</v>
          </cell>
          <cell r="F3818" t="str">
            <v>36CT</v>
          </cell>
          <cell r="G3818">
            <v>0</v>
          </cell>
          <cell r="H3818" t="str">
            <v>Yes</v>
          </cell>
          <cell r="I3818" t="str">
            <v>BX</v>
          </cell>
        </row>
        <row r="3819">
          <cell r="B3819">
            <v>210268</v>
          </cell>
          <cell r="C3819">
            <v>13624</v>
          </cell>
          <cell r="D3819" t="str">
            <v>WATERMELON</v>
          </cell>
          <cell r="E3819" t="str">
            <v>AIRHEADS</v>
          </cell>
          <cell r="F3819" t="str">
            <v>36CT</v>
          </cell>
          <cell r="G3819">
            <v>15</v>
          </cell>
          <cell r="H3819" t="str">
            <v>Yes</v>
          </cell>
          <cell r="I3819" t="str">
            <v>BX</v>
          </cell>
        </row>
        <row r="3820">
          <cell r="B3820">
            <v>210269</v>
          </cell>
          <cell r="C3820">
            <v>13625</v>
          </cell>
          <cell r="D3820" t="str">
            <v>WHITE MYSTERY</v>
          </cell>
          <cell r="E3820" t="str">
            <v>AIRHEADS</v>
          </cell>
          <cell r="F3820" t="str">
            <v>36CT</v>
          </cell>
          <cell r="G3820">
            <v>0</v>
          </cell>
          <cell r="H3820" t="str">
            <v>Yes</v>
          </cell>
          <cell r="I3820" t="str">
            <v>BX</v>
          </cell>
        </row>
        <row r="3821">
          <cell r="B3821">
            <v>210270</v>
          </cell>
          <cell r="C3821">
            <v>36000</v>
          </cell>
          <cell r="D3821" t="str">
            <v>FAB SOFT SHEETS</v>
          </cell>
          <cell r="E3821" t="str">
            <v>BOUNCE</v>
          </cell>
          <cell r="F3821" t="str">
            <v>12/40CT</v>
          </cell>
          <cell r="G3821">
            <v>2</v>
          </cell>
          <cell r="H3821" t="str">
            <v>No</v>
          </cell>
          <cell r="I3821" t="str">
            <v>CS</v>
          </cell>
        </row>
        <row r="3822">
          <cell r="B3822">
            <v>210276</v>
          </cell>
          <cell r="C3822">
            <v>13875</v>
          </cell>
          <cell r="D3822" t="str">
            <v>2X ULTRA LIQUID</v>
          </cell>
          <cell r="E3822" t="str">
            <v>TIDE</v>
          </cell>
          <cell r="F3822" t="str">
            <v>6/25OZ</v>
          </cell>
          <cell r="G3822">
            <v>0</v>
          </cell>
          <cell r="H3822" t="str">
            <v>Yes</v>
          </cell>
          <cell r="I3822" t="str">
            <v>CS</v>
          </cell>
        </row>
        <row r="3823">
          <cell r="B3823">
            <v>210277</v>
          </cell>
          <cell r="C3823">
            <v>75510</v>
          </cell>
          <cell r="D3823" t="str">
            <v>NATURAL SODA VARIETY</v>
          </cell>
          <cell r="E3823" t="str">
            <v>HANSENS</v>
          </cell>
          <cell r="F3823" t="str">
            <v>24/12OZ</v>
          </cell>
          <cell r="G3823">
            <v>0</v>
          </cell>
          <cell r="H3823" t="str">
            <v>Yes</v>
          </cell>
          <cell r="I3823" t="str">
            <v>CS</v>
          </cell>
        </row>
        <row r="3824">
          <cell r="B3824">
            <v>210278</v>
          </cell>
          <cell r="C3824">
            <v>3730</v>
          </cell>
          <cell r="D3824" t="str">
            <v>ENERGY DRINK</v>
          </cell>
          <cell r="E3824" t="str">
            <v>MONSTER</v>
          </cell>
          <cell r="F3824" t="str">
            <v>24/16OZ</v>
          </cell>
          <cell r="G3824">
            <v>0</v>
          </cell>
          <cell r="H3824" t="str">
            <v>Yes</v>
          </cell>
          <cell r="I3824" t="str">
            <v>CS</v>
          </cell>
        </row>
        <row r="3825">
          <cell r="B3825">
            <v>210279</v>
          </cell>
          <cell r="C3825">
            <v>3731</v>
          </cell>
          <cell r="D3825" t="str">
            <v>LOW CARB ENERGY DRINK</v>
          </cell>
          <cell r="E3825" t="str">
            <v>MONSTER</v>
          </cell>
          <cell r="F3825" t="str">
            <v>24/16OZ</v>
          </cell>
          <cell r="G3825">
            <v>0</v>
          </cell>
          <cell r="H3825" t="str">
            <v>Yes</v>
          </cell>
          <cell r="I3825" t="str">
            <v>CS</v>
          </cell>
        </row>
        <row r="3826">
          <cell r="B3826">
            <v>210280</v>
          </cell>
          <cell r="C3826">
            <v>3738</v>
          </cell>
          <cell r="D3826" t="str">
            <v>ZERO DRINK</v>
          </cell>
          <cell r="E3826" t="str">
            <v>MONSTER</v>
          </cell>
          <cell r="F3826" t="str">
            <v>24/16OZ</v>
          </cell>
          <cell r="G3826">
            <v>0</v>
          </cell>
          <cell r="H3826" t="str">
            <v>Yes</v>
          </cell>
          <cell r="I3826" t="str">
            <v>CS</v>
          </cell>
        </row>
        <row r="3827">
          <cell r="B3827">
            <v>210281</v>
          </cell>
          <cell r="C3827" t="str">
            <v>42196e</v>
          </cell>
          <cell r="D3827" t="str">
            <v>LIP BALM JAR</v>
          </cell>
          <cell r="E3827" t="str">
            <v>CARMEX</v>
          </cell>
          <cell r="F3827" t="str">
            <v>1 JAR</v>
          </cell>
          <cell r="G3827">
            <v>10</v>
          </cell>
          <cell r="H3827" t="str">
            <v>Yes</v>
          </cell>
          <cell r="I3827" t="str">
            <v>EA</v>
          </cell>
        </row>
        <row r="3828">
          <cell r="B3828">
            <v>210282</v>
          </cell>
          <cell r="C3828" t="str">
            <v>42197e</v>
          </cell>
          <cell r="D3828" t="str">
            <v>LIP BALM STICK</v>
          </cell>
          <cell r="E3828" t="str">
            <v>CARMEX</v>
          </cell>
          <cell r="F3828" t="str">
            <v>1 STICK</v>
          </cell>
          <cell r="G3828">
            <v>3</v>
          </cell>
          <cell r="H3828" t="str">
            <v>Yes</v>
          </cell>
          <cell r="I3828" t="str">
            <v>EA</v>
          </cell>
        </row>
        <row r="3829">
          <cell r="B3829">
            <v>210283</v>
          </cell>
          <cell r="C3829" t="str">
            <v>42195e</v>
          </cell>
          <cell r="D3829" t="str">
            <v>LIP BALM TUBE</v>
          </cell>
          <cell r="E3829" t="str">
            <v>CARMEX</v>
          </cell>
          <cell r="F3829" t="str">
            <v>1 TUBE</v>
          </cell>
          <cell r="G3829">
            <v>7</v>
          </cell>
          <cell r="H3829" t="str">
            <v>Yes</v>
          </cell>
          <cell r="I3829" t="str">
            <v>EA</v>
          </cell>
        </row>
        <row r="3830">
          <cell r="B3830">
            <v>210284</v>
          </cell>
          <cell r="C3830" t="str">
            <v>060897e</v>
          </cell>
          <cell r="D3830" t="str">
            <v>CHERRY STICK</v>
          </cell>
          <cell r="E3830" t="str">
            <v>CHAP STICK</v>
          </cell>
          <cell r="F3830" t="str">
            <v>1 STICK</v>
          </cell>
          <cell r="G3830">
            <v>75</v>
          </cell>
          <cell r="H3830" t="str">
            <v>Yes</v>
          </cell>
          <cell r="I3830" t="str">
            <v>EA</v>
          </cell>
        </row>
        <row r="3831">
          <cell r="B3831">
            <v>210285</v>
          </cell>
          <cell r="C3831" t="str">
            <v>060896e</v>
          </cell>
          <cell r="D3831" t="str">
            <v>MOISTURIZER STICK</v>
          </cell>
          <cell r="E3831" t="str">
            <v>CHAP STICK</v>
          </cell>
          <cell r="F3831" t="str">
            <v>1 STICK</v>
          </cell>
          <cell r="G3831">
            <v>96</v>
          </cell>
          <cell r="H3831" t="str">
            <v>Yes</v>
          </cell>
          <cell r="I3831" t="str">
            <v>EA</v>
          </cell>
        </row>
        <row r="3832">
          <cell r="B3832">
            <v>210286</v>
          </cell>
          <cell r="C3832" t="str">
            <v>060899E</v>
          </cell>
          <cell r="D3832" t="str">
            <v>ORIGINAL STICK</v>
          </cell>
          <cell r="E3832" t="str">
            <v>CHAP STICK</v>
          </cell>
          <cell r="F3832" t="str">
            <v>1 STICK</v>
          </cell>
          <cell r="G3832">
            <v>77</v>
          </cell>
          <cell r="H3832" t="str">
            <v>Yes</v>
          </cell>
          <cell r="I3832" t="str">
            <v>EA</v>
          </cell>
        </row>
        <row r="3833">
          <cell r="B3833">
            <v>210288</v>
          </cell>
          <cell r="C3833" t="str">
            <v>060898E</v>
          </cell>
          <cell r="D3833" t="str">
            <v>STRAWBERRY STICK</v>
          </cell>
          <cell r="E3833" t="str">
            <v>CHAP STICK</v>
          </cell>
          <cell r="F3833" t="str">
            <v>1 STICK</v>
          </cell>
          <cell r="G3833">
            <v>77</v>
          </cell>
          <cell r="H3833" t="str">
            <v>Yes</v>
          </cell>
          <cell r="I3833" t="str">
            <v>EA</v>
          </cell>
        </row>
        <row r="3834">
          <cell r="B3834">
            <v>210289</v>
          </cell>
          <cell r="C3834" t="str">
            <v>4070e</v>
          </cell>
          <cell r="D3834" t="str">
            <v>XTRA HOLD HAIRSPRAY</v>
          </cell>
          <cell r="E3834" t="str">
            <v>TRESEMME</v>
          </cell>
          <cell r="F3834" t="str">
            <v>2OZ</v>
          </cell>
          <cell r="G3834">
            <v>0</v>
          </cell>
          <cell r="H3834" t="str">
            <v>No</v>
          </cell>
          <cell r="I3834" t="str">
            <v>EA</v>
          </cell>
        </row>
        <row r="3835">
          <cell r="B3835">
            <v>210290</v>
          </cell>
          <cell r="C3835" t="str">
            <v>0192e</v>
          </cell>
          <cell r="D3835" t="str">
            <v>HAND SANITIZER</v>
          </cell>
          <cell r="E3835" t="str">
            <v>GERM-X</v>
          </cell>
          <cell r="F3835" t="str">
            <v>2.5OZ</v>
          </cell>
          <cell r="G3835">
            <v>0</v>
          </cell>
          <cell r="H3835" t="str">
            <v>Yes</v>
          </cell>
          <cell r="I3835" t="str">
            <v>EA</v>
          </cell>
        </row>
        <row r="3836">
          <cell r="B3836">
            <v>210291</v>
          </cell>
          <cell r="C3836" t="str">
            <v>HNB-134</v>
          </cell>
          <cell r="D3836" t="str">
            <v>MOUTH WASH TRAVEL SIZE</v>
          </cell>
          <cell r="E3836" t="str">
            <v>SCOPE</v>
          </cell>
          <cell r="F3836" t="str">
            <v>1.5OZ</v>
          </cell>
          <cell r="G3836">
            <v>5</v>
          </cell>
          <cell r="H3836" t="str">
            <v>Yes</v>
          </cell>
          <cell r="I3836" t="str">
            <v>EA</v>
          </cell>
        </row>
        <row r="3837">
          <cell r="B3837">
            <v>210293</v>
          </cell>
          <cell r="C3837">
            <v>404874</v>
          </cell>
          <cell r="D3837" t="str">
            <v>POWDERED SUGAR</v>
          </cell>
          <cell r="E3837" t="str">
            <v>C&amp;H SUGAR</v>
          </cell>
          <cell r="F3837" t="str">
            <v>50LB</v>
          </cell>
          <cell r="G3837">
            <v>0</v>
          </cell>
          <cell r="H3837" t="str">
            <v>Yes</v>
          </cell>
          <cell r="I3837" t="str">
            <v>BG</v>
          </cell>
        </row>
        <row r="3838">
          <cell r="B3838">
            <v>210294</v>
          </cell>
          <cell r="C3838">
            <v>404831</v>
          </cell>
          <cell r="D3838" t="str">
            <v>BROWN SUGAR</v>
          </cell>
          <cell r="E3838" t="str">
            <v>C&amp;H SUGAR</v>
          </cell>
          <cell r="F3838" t="str">
            <v>25LB</v>
          </cell>
          <cell r="G3838">
            <v>2</v>
          </cell>
          <cell r="H3838" t="str">
            <v>Yes</v>
          </cell>
          <cell r="I3838" t="str">
            <v>BG</v>
          </cell>
        </row>
        <row r="3839">
          <cell r="B3839">
            <v>210295</v>
          </cell>
          <cell r="C3839">
            <v>404838</v>
          </cell>
          <cell r="D3839" t="str">
            <v>BROWN SUGAR</v>
          </cell>
          <cell r="E3839" t="str">
            <v>C&amp;H SUGAR</v>
          </cell>
          <cell r="F3839" t="str">
            <v>50LB</v>
          </cell>
          <cell r="G3839">
            <v>0</v>
          </cell>
          <cell r="H3839" t="str">
            <v>Yes</v>
          </cell>
          <cell r="I3839" t="str">
            <v>BG</v>
          </cell>
        </row>
        <row r="3840">
          <cell r="B3840">
            <v>210296</v>
          </cell>
          <cell r="C3840">
            <v>57934</v>
          </cell>
          <cell r="D3840" t="str">
            <v>GRANULATED SUGAR</v>
          </cell>
          <cell r="E3840" t="str">
            <v>C&amp;H SUGAR</v>
          </cell>
          <cell r="F3840" t="str">
            <v>10LB</v>
          </cell>
          <cell r="G3840">
            <v>1</v>
          </cell>
          <cell r="H3840" t="str">
            <v>Yes</v>
          </cell>
          <cell r="I3840" t="str">
            <v>BG</v>
          </cell>
        </row>
        <row r="3841">
          <cell r="B3841">
            <v>210297</v>
          </cell>
          <cell r="C3841">
            <v>404720</v>
          </cell>
          <cell r="D3841" t="str">
            <v>GRANULATED SUGAR</v>
          </cell>
          <cell r="E3841" t="str">
            <v>C&amp;H SUGAR</v>
          </cell>
          <cell r="F3841" t="str">
            <v>25LB</v>
          </cell>
          <cell r="G3841">
            <v>96</v>
          </cell>
          <cell r="H3841" t="str">
            <v>Yes</v>
          </cell>
          <cell r="I3841" t="str">
            <v>BG</v>
          </cell>
        </row>
        <row r="3842">
          <cell r="B3842">
            <v>210298</v>
          </cell>
          <cell r="C3842">
            <v>404736</v>
          </cell>
          <cell r="D3842" t="str">
            <v>GRANULATED SUGAR</v>
          </cell>
          <cell r="E3842" t="str">
            <v>C&amp;H SUGAR</v>
          </cell>
          <cell r="F3842" t="str">
            <v>50LB</v>
          </cell>
          <cell r="G3842">
            <v>31</v>
          </cell>
          <cell r="H3842" t="str">
            <v>Yes</v>
          </cell>
          <cell r="I3842" t="str">
            <v>BG</v>
          </cell>
        </row>
        <row r="3843">
          <cell r="B3843">
            <v>210299</v>
          </cell>
          <cell r="C3843">
            <v>404867</v>
          </cell>
          <cell r="D3843" t="str">
            <v>POWDERED SUGAR</v>
          </cell>
          <cell r="E3843" t="str">
            <v>C&amp;H SUGAR</v>
          </cell>
          <cell r="F3843" t="str">
            <v>25LB</v>
          </cell>
          <cell r="G3843">
            <v>0</v>
          </cell>
          <cell r="H3843" t="str">
            <v>Yes</v>
          </cell>
          <cell r="I3843" t="str">
            <v>BG</v>
          </cell>
        </row>
        <row r="3844">
          <cell r="B3844">
            <v>210302</v>
          </cell>
          <cell r="C3844">
            <v>1002</v>
          </cell>
          <cell r="D3844" t="str">
            <v>100% BLUE RASPBERRY SLUSH</v>
          </cell>
          <cell r="E3844" t="str">
            <v>JUICE ALIVE</v>
          </cell>
          <cell r="F3844" t="str">
            <v>6/64OZ</v>
          </cell>
          <cell r="G3844">
            <v>0</v>
          </cell>
          <cell r="H3844" t="str">
            <v>Yes</v>
          </cell>
          <cell r="I3844" t="str">
            <v>CS</v>
          </cell>
        </row>
        <row r="3845">
          <cell r="B3845">
            <v>210304</v>
          </cell>
          <cell r="C3845">
            <v>8989</v>
          </cell>
          <cell r="D3845" t="str">
            <v>SUNFLOWER KERNELS</v>
          </cell>
          <cell r="E3845" t="str">
            <v>KARS</v>
          </cell>
          <cell r="F3845" t="str">
            <v>72/2OZ</v>
          </cell>
          <cell r="G3845">
            <v>0</v>
          </cell>
          <cell r="H3845" t="str">
            <v>Yes</v>
          </cell>
          <cell r="I3845" t="str">
            <v>CS</v>
          </cell>
        </row>
        <row r="3846">
          <cell r="B3846">
            <v>210308</v>
          </cell>
          <cell r="C3846" t="str">
            <v>552923/12281</v>
          </cell>
          <cell r="D3846" t="str">
            <v>BACKYARD BBQ</v>
          </cell>
          <cell r="E3846" t="str">
            <v>KETTLE</v>
          </cell>
          <cell r="F3846" t="str">
            <v>24/1.5OZ</v>
          </cell>
          <cell r="G3846">
            <v>0</v>
          </cell>
          <cell r="H3846" t="str">
            <v>Yes</v>
          </cell>
          <cell r="I3846" t="str">
            <v>CS</v>
          </cell>
        </row>
        <row r="3847">
          <cell r="B3847">
            <v>210309</v>
          </cell>
          <cell r="C3847" t="str">
            <v>610598/12355</v>
          </cell>
          <cell r="D3847" t="str">
            <v>BUFFALO BLUE</v>
          </cell>
          <cell r="E3847" t="str">
            <v>KETTLE</v>
          </cell>
          <cell r="F3847" t="str">
            <v>24/1.5OZ</v>
          </cell>
          <cell r="G3847">
            <v>0</v>
          </cell>
          <cell r="H3847" t="str">
            <v>Yes</v>
          </cell>
          <cell r="I3847" t="str">
            <v>CS</v>
          </cell>
        </row>
        <row r="3848">
          <cell r="B3848">
            <v>210310</v>
          </cell>
          <cell r="C3848" t="str">
            <v>552922/12280</v>
          </cell>
          <cell r="D3848" t="str">
            <v>HONEY DIJON</v>
          </cell>
          <cell r="E3848" t="str">
            <v>KETTLE</v>
          </cell>
          <cell r="F3848" t="str">
            <v>24/1.5OZ</v>
          </cell>
          <cell r="G3848">
            <v>0</v>
          </cell>
          <cell r="H3848" t="str">
            <v>Yes</v>
          </cell>
          <cell r="I3848" t="str">
            <v>CS</v>
          </cell>
        </row>
        <row r="3849">
          <cell r="B3849">
            <v>210311</v>
          </cell>
          <cell r="C3849" t="str">
            <v>552921/12279</v>
          </cell>
          <cell r="D3849" t="str">
            <v>JALAPENO</v>
          </cell>
          <cell r="E3849" t="str">
            <v>KETTLE</v>
          </cell>
          <cell r="F3849" t="str">
            <v>24/1.5OZ</v>
          </cell>
          <cell r="G3849">
            <v>0</v>
          </cell>
          <cell r="H3849" t="str">
            <v>Yes</v>
          </cell>
          <cell r="I3849" t="str">
            <v>CS</v>
          </cell>
        </row>
        <row r="3850">
          <cell r="B3850">
            <v>210312</v>
          </cell>
          <cell r="C3850" t="str">
            <v>552920/12278</v>
          </cell>
          <cell r="D3850" t="str">
            <v>NEW YORK CHEDDAR</v>
          </cell>
          <cell r="E3850" t="str">
            <v>KETTLE</v>
          </cell>
          <cell r="F3850" t="str">
            <v>24/1.5OZ</v>
          </cell>
          <cell r="G3850">
            <v>0</v>
          </cell>
          <cell r="H3850" t="str">
            <v>Yes</v>
          </cell>
          <cell r="I3850" t="str">
            <v>CS</v>
          </cell>
        </row>
        <row r="3851">
          <cell r="B3851">
            <v>210313</v>
          </cell>
          <cell r="C3851" t="str">
            <v>552918/12277</v>
          </cell>
          <cell r="D3851" t="str">
            <v>SALT &amp; PEPPER</v>
          </cell>
          <cell r="E3851" t="str">
            <v>KETTLE</v>
          </cell>
          <cell r="F3851" t="str">
            <v>24/1.5OZ</v>
          </cell>
          <cell r="G3851">
            <v>0</v>
          </cell>
          <cell r="H3851" t="str">
            <v>Yes</v>
          </cell>
          <cell r="I3851" t="str">
            <v>CS</v>
          </cell>
        </row>
        <row r="3852">
          <cell r="B3852">
            <v>210314</v>
          </cell>
          <cell r="C3852" t="str">
            <v>552916 / 12276</v>
          </cell>
          <cell r="D3852" t="str">
            <v>SEA SALTED</v>
          </cell>
          <cell r="E3852" t="str">
            <v>KETTLE</v>
          </cell>
          <cell r="F3852" t="str">
            <v>24/1.5OZ</v>
          </cell>
          <cell r="G3852">
            <v>0</v>
          </cell>
          <cell r="H3852" t="str">
            <v>Yes</v>
          </cell>
          <cell r="I3852" t="str">
            <v>CS</v>
          </cell>
        </row>
        <row r="3853">
          <cell r="B3853">
            <v>210315</v>
          </cell>
          <cell r="C3853" t="str">
            <v>552924/12282</v>
          </cell>
          <cell r="D3853" t="str">
            <v>SEA SALT &amp; VINEGAR</v>
          </cell>
          <cell r="E3853" t="str">
            <v>KETTLE</v>
          </cell>
          <cell r="F3853" t="str">
            <v>24/1.5OZ</v>
          </cell>
          <cell r="G3853">
            <v>0</v>
          </cell>
          <cell r="H3853" t="str">
            <v>Yes</v>
          </cell>
          <cell r="I3853" t="str">
            <v>CS</v>
          </cell>
        </row>
        <row r="3854">
          <cell r="B3854">
            <v>210316</v>
          </cell>
          <cell r="C3854">
            <v>24060002</v>
          </cell>
          <cell r="D3854" t="str">
            <v>BLEACH PUREBRIGHT</v>
          </cell>
          <cell r="E3854" t="str">
            <v>KK</v>
          </cell>
          <cell r="F3854" t="str">
            <v>3/1GAL</v>
          </cell>
          <cell r="G3854">
            <v>3</v>
          </cell>
          <cell r="H3854" t="str">
            <v>Yes</v>
          </cell>
          <cell r="I3854" t="str">
            <v>CS</v>
          </cell>
        </row>
        <row r="3855">
          <cell r="B3855">
            <v>210320</v>
          </cell>
          <cell r="C3855" t="str">
            <v>4003e</v>
          </cell>
          <cell r="D3855" t="str">
            <v>VASELINE JELLY</v>
          </cell>
          <cell r="E3855" t="str">
            <v>VASELINE</v>
          </cell>
          <cell r="F3855" t="str">
            <v>1.75OZ</v>
          </cell>
          <cell r="G3855">
            <v>0</v>
          </cell>
          <cell r="H3855" t="str">
            <v>No</v>
          </cell>
          <cell r="I3855" t="str">
            <v>EA</v>
          </cell>
        </row>
        <row r="3856">
          <cell r="B3856">
            <v>210322</v>
          </cell>
          <cell r="C3856" t="str">
            <v>487067 / 122</v>
          </cell>
          <cell r="D3856" t="str">
            <v>BEEF SOUP CUP</v>
          </cell>
          <cell r="E3856" t="str">
            <v>MARUCHAN</v>
          </cell>
          <cell r="F3856" t="str">
            <v>12/2.25OZ</v>
          </cell>
          <cell r="G3856">
            <v>0</v>
          </cell>
          <cell r="H3856" t="str">
            <v>Yes</v>
          </cell>
          <cell r="I3856" t="str">
            <v>CS</v>
          </cell>
        </row>
        <row r="3857">
          <cell r="B3857">
            <v>210323</v>
          </cell>
          <cell r="C3857" t="str">
            <v>487066 / 121</v>
          </cell>
          <cell r="D3857" t="str">
            <v>CHICKEN SOUP CUP</v>
          </cell>
          <cell r="E3857" t="str">
            <v>MARUCHAN</v>
          </cell>
          <cell r="F3857" t="str">
            <v>12/2.25OZ</v>
          </cell>
          <cell r="G3857">
            <v>0</v>
          </cell>
          <cell r="H3857" t="str">
            <v>Yes</v>
          </cell>
          <cell r="I3857" t="str">
            <v>CS</v>
          </cell>
        </row>
        <row r="3858">
          <cell r="B3858">
            <v>210324</v>
          </cell>
          <cell r="C3858" t="str">
            <v>487072 / 142</v>
          </cell>
          <cell r="D3858" t="str">
            <v>PICANTE BEEF CUP</v>
          </cell>
          <cell r="E3858" t="str">
            <v>MARUCHAN</v>
          </cell>
          <cell r="F3858" t="str">
            <v>12/2.25OZ</v>
          </cell>
          <cell r="G3858">
            <v>0</v>
          </cell>
          <cell r="H3858" t="str">
            <v>Yes</v>
          </cell>
          <cell r="I3858" t="str">
            <v>CS</v>
          </cell>
        </row>
        <row r="3859">
          <cell r="B3859">
            <v>210325</v>
          </cell>
          <cell r="C3859" t="str">
            <v>487073 / 143</v>
          </cell>
          <cell r="D3859" t="str">
            <v>PICANTE CHICKEN CUP</v>
          </cell>
          <cell r="E3859" t="str">
            <v>MARUCHAN</v>
          </cell>
          <cell r="F3859" t="str">
            <v>12/2.25OZ</v>
          </cell>
          <cell r="G3859">
            <v>58</v>
          </cell>
          <cell r="H3859" t="str">
            <v>Yes</v>
          </cell>
          <cell r="I3859" t="str">
            <v>CS</v>
          </cell>
        </row>
        <row r="3860">
          <cell r="B3860">
            <v>210326</v>
          </cell>
          <cell r="C3860" t="str">
            <v>487075 / 144</v>
          </cell>
          <cell r="D3860" t="str">
            <v>PICANTE SHRIMP CUP</v>
          </cell>
          <cell r="E3860" t="str">
            <v>MARUCHAN</v>
          </cell>
          <cell r="F3860" t="str">
            <v>12/2.25OZ</v>
          </cell>
          <cell r="G3860">
            <v>10</v>
          </cell>
          <cell r="H3860" t="str">
            <v>Yes</v>
          </cell>
          <cell r="I3860" t="str">
            <v>CS</v>
          </cell>
        </row>
        <row r="3861">
          <cell r="B3861">
            <v>210327</v>
          </cell>
          <cell r="C3861" t="str">
            <v>487069 / 125</v>
          </cell>
          <cell r="D3861" t="str">
            <v>SHRIMP CUP</v>
          </cell>
          <cell r="E3861" t="str">
            <v>MARUCHAN</v>
          </cell>
          <cell r="F3861" t="str">
            <v>12/2.25OZ</v>
          </cell>
          <cell r="G3861">
            <v>0</v>
          </cell>
          <cell r="H3861" t="str">
            <v>Yes</v>
          </cell>
          <cell r="I3861" t="str">
            <v>CS</v>
          </cell>
        </row>
        <row r="3862">
          <cell r="B3862">
            <v>210328</v>
          </cell>
          <cell r="C3862">
            <v>126</v>
          </cell>
          <cell r="D3862" t="str">
            <v>VEGETABLE CALIF CUP</v>
          </cell>
          <cell r="E3862" t="str">
            <v>MARUCHAN</v>
          </cell>
          <cell r="F3862" t="str">
            <v>12/2.25OZ</v>
          </cell>
          <cell r="G3862">
            <v>0</v>
          </cell>
          <cell r="H3862" t="str">
            <v>Yes</v>
          </cell>
          <cell r="I3862" t="str">
            <v>CS</v>
          </cell>
        </row>
        <row r="3863">
          <cell r="B3863">
            <v>210329</v>
          </cell>
          <cell r="C3863" t="str">
            <v>487065 / 115</v>
          </cell>
          <cell r="D3863" t="str">
            <v>LIME CHILI SHRIMP CUP</v>
          </cell>
          <cell r="E3863" t="str">
            <v>MARUCHAN</v>
          </cell>
          <cell r="F3863" t="str">
            <v>12/2.25OZ</v>
          </cell>
          <cell r="G3863">
            <v>0</v>
          </cell>
          <cell r="H3863" t="str">
            <v>Yes</v>
          </cell>
          <cell r="I3863" t="str">
            <v>CS</v>
          </cell>
        </row>
        <row r="3864">
          <cell r="B3864">
            <v>210330</v>
          </cell>
          <cell r="C3864" t="str">
            <v>00042/460590</v>
          </cell>
          <cell r="D3864" t="str">
            <v>MINI COOKIES</v>
          </cell>
          <cell r="E3864" t="str">
            <v>OREO</v>
          </cell>
          <cell r="F3864" t="str">
            <v>36/3OZ</v>
          </cell>
          <cell r="G3864">
            <v>0</v>
          </cell>
          <cell r="H3864" t="str">
            <v>Yes</v>
          </cell>
          <cell r="I3864" t="str">
            <v>CS</v>
          </cell>
        </row>
        <row r="3865">
          <cell r="B3865">
            <v>210333</v>
          </cell>
          <cell r="C3865">
            <v>24630</v>
          </cell>
          <cell r="D3865" t="str">
            <v>1% CHOCOLATE MILK</v>
          </cell>
          <cell r="E3865" t="str">
            <v>NESQUIK</v>
          </cell>
          <cell r="F3865" t="str">
            <v>12/14OZ</v>
          </cell>
          <cell r="G3865">
            <v>0</v>
          </cell>
          <cell r="H3865" t="str">
            <v>Yes</v>
          </cell>
          <cell r="I3865" t="str">
            <v>CS</v>
          </cell>
        </row>
        <row r="3866">
          <cell r="B3866">
            <v>210334</v>
          </cell>
          <cell r="C3866">
            <v>24570</v>
          </cell>
          <cell r="D3866" t="str">
            <v>1% STRAWBERRY MILK</v>
          </cell>
          <cell r="E3866" t="str">
            <v>NESQUIK</v>
          </cell>
          <cell r="F3866" t="str">
            <v>12/14OZ</v>
          </cell>
          <cell r="G3866">
            <v>0</v>
          </cell>
          <cell r="H3866" t="str">
            <v>Yes</v>
          </cell>
          <cell r="I3866" t="str">
            <v>CS</v>
          </cell>
        </row>
        <row r="3867">
          <cell r="B3867">
            <v>210335</v>
          </cell>
          <cell r="C3867" t="str">
            <v>37703e</v>
          </cell>
          <cell r="D3867" t="str">
            <v>BBQ CHIPS</v>
          </cell>
          <cell r="E3867" t="str">
            <v>PRINGLES</v>
          </cell>
          <cell r="F3867" t="str">
            <v>6.38OZ</v>
          </cell>
          <cell r="G3867">
            <v>0</v>
          </cell>
          <cell r="H3867" t="str">
            <v>Yes</v>
          </cell>
          <cell r="I3867" t="str">
            <v>EA</v>
          </cell>
        </row>
        <row r="3868">
          <cell r="B3868">
            <v>210336</v>
          </cell>
          <cell r="C3868" t="str">
            <v>37708e</v>
          </cell>
          <cell r="D3868" t="str">
            <v>CHEDDAR CHEESE CHIPS</v>
          </cell>
          <cell r="E3868" t="str">
            <v>PRINGLES</v>
          </cell>
          <cell r="F3868" t="str">
            <v>5.75OZ</v>
          </cell>
          <cell r="G3868">
            <v>0</v>
          </cell>
          <cell r="H3868" t="str">
            <v>Yes</v>
          </cell>
          <cell r="I3868" t="str">
            <v>EA</v>
          </cell>
        </row>
        <row r="3869">
          <cell r="B3869">
            <v>210337</v>
          </cell>
          <cell r="C3869">
            <v>3800084556</v>
          </cell>
          <cell r="D3869" t="str">
            <v>CHEEZUMS</v>
          </cell>
          <cell r="E3869" t="str">
            <v>PRINGLES</v>
          </cell>
          <cell r="F3869" t="str">
            <v>12/1.51OZ</v>
          </cell>
          <cell r="G3869">
            <v>2</v>
          </cell>
          <cell r="H3869" t="str">
            <v>Yes</v>
          </cell>
          <cell r="I3869" t="str">
            <v>CS</v>
          </cell>
        </row>
        <row r="3870">
          <cell r="B3870">
            <v>210338</v>
          </cell>
          <cell r="C3870" t="str">
            <v>37702e</v>
          </cell>
          <cell r="D3870" t="str">
            <v>JALAPENO CHIPS</v>
          </cell>
          <cell r="E3870" t="str">
            <v>PRINGLES</v>
          </cell>
          <cell r="F3870" t="str">
            <v>6.28OZ</v>
          </cell>
          <cell r="G3870">
            <v>0</v>
          </cell>
          <cell r="H3870" t="str">
            <v>Yes</v>
          </cell>
          <cell r="I3870" t="str">
            <v>EA</v>
          </cell>
        </row>
        <row r="3871">
          <cell r="B3871">
            <v>210339</v>
          </cell>
          <cell r="C3871">
            <v>3800084557</v>
          </cell>
          <cell r="D3871" t="str">
            <v>ORIGINAL CHIPS</v>
          </cell>
          <cell r="E3871" t="str">
            <v>PRINGLES</v>
          </cell>
          <cell r="F3871" t="str">
            <v>12/1.51OZ</v>
          </cell>
          <cell r="G3871">
            <v>2</v>
          </cell>
          <cell r="H3871" t="str">
            <v>Yes</v>
          </cell>
          <cell r="I3871" t="str">
            <v>CS</v>
          </cell>
        </row>
        <row r="3872">
          <cell r="B3872">
            <v>210340</v>
          </cell>
          <cell r="C3872" t="str">
            <v>37705e</v>
          </cell>
          <cell r="D3872" t="str">
            <v>ORIGINAL CHIPS</v>
          </cell>
          <cell r="E3872" t="str">
            <v>PRINGLES</v>
          </cell>
          <cell r="F3872" t="str">
            <v>5.2 OZ</v>
          </cell>
          <cell r="G3872">
            <v>0</v>
          </cell>
          <cell r="H3872" t="str">
            <v>Yes</v>
          </cell>
          <cell r="I3872" t="str">
            <v>EA</v>
          </cell>
        </row>
        <row r="3873">
          <cell r="B3873">
            <v>210341</v>
          </cell>
          <cell r="C3873" t="str">
            <v>37712e</v>
          </cell>
          <cell r="D3873" t="str">
            <v>PIZZA CHIPS</v>
          </cell>
          <cell r="E3873" t="str">
            <v>PRINGLES</v>
          </cell>
          <cell r="F3873" t="str">
            <v>5.75OZ</v>
          </cell>
          <cell r="G3873">
            <v>0</v>
          </cell>
          <cell r="H3873" t="str">
            <v>Yes</v>
          </cell>
          <cell r="I3873" t="str">
            <v>EA</v>
          </cell>
        </row>
        <row r="3874">
          <cell r="B3874">
            <v>210343</v>
          </cell>
          <cell r="C3874">
            <v>60051</v>
          </cell>
          <cell r="D3874" t="str">
            <v>SOUR CREAM &amp; ONION CHIPS</v>
          </cell>
          <cell r="E3874" t="str">
            <v>PRINGLES</v>
          </cell>
          <cell r="F3874" t="str">
            <v>12/1.51OZ</v>
          </cell>
          <cell r="G3874">
            <v>2</v>
          </cell>
          <cell r="H3874" t="str">
            <v>Yes</v>
          </cell>
          <cell r="I3874" t="str">
            <v>CS</v>
          </cell>
        </row>
        <row r="3875">
          <cell r="B3875">
            <v>210344</v>
          </cell>
          <cell r="C3875" t="str">
            <v>37717e</v>
          </cell>
          <cell r="D3875" t="str">
            <v>SOUR CREAM &amp; ONION CHIPS</v>
          </cell>
          <cell r="E3875" t="str">
            <v>PRINGLES</v>
          </cell>
          <cell r="F3875" t="str">
            <v>6.38OZ</v>
          </cell>
          <cell r="G3875">
            <v>0</v>
          </cell>
          <cell r="H3875" t="str">
            <v>Yes</v>
          </cell>
          <cell r="I3875" t="str">
            <v>EA</v>
          </cell>
        </row>
        <row r="3876">
          <cell r="B3876">
            <v>210345</v>
          </cell>
          <cell r="C3876">
            <v>51210</v>
          </cell>
          <cell r="D3876" t="str">
            <v>100% FRUIT PUNCH JUICE</v>
          </cell>
          <cell r="E3876" t="str">
            <v>SNAPPLE</v>
          </cell>
          <cell r="F3876" t="str">
            <v>24/11.5OZ</v>
          </cell>
          <cell r="G3876">
            <v>1</v>
          </cell>
          <cell r="H3876" t="str">
            <v>Yes</v>
          </cell>
          <cell r="I3876" t="str">
            <v>CS</v>
          </cell>
        </row>
        <row r="3877">
          <cell r="B3877">
            <v>210346</v>
          </cell>
          <cell r="C3877">
            <v>51215</v>
          </cell>
          <cell r="D3877" t="str">
            <v>100% GRAPE JUICE</v>
          </cell>
          <cell r="E3877" t="str">
            <v>SNAPPLE</v>
          </cell>
          <cell r="F3877" t="str">
            <v>24/11.5OZ</v>
          </cell>
          <cell r="G3877">
            <v>1</v>
          </cell>
          <cell r="H3877" t="str">
            <v>Yes</v>
          </cell>
          <cell r="I3877" t="str">
            <v>CS</v>
          </cell>
        </row>
        <row r="3878">
          <cell r="B3878">
            <v>210347</v>
          </cell>
          <cell r="C3878">
            <v>51211</v>
          </cell>
          <cell r="D3878" t="str">
            <v>100% GREEN APPLE JUICE</v>
          </cell>
          <cell r="E3878" t="str">
            <v>SNAPPLE</v>
          </cell>
          <cell r="F3878" t="str">
            <v>24/11.5OZ</v>
          </cell>
          <cell r="G3878">
            <v>3</v>
          </cell>
          <cell r="H3878" t="str">
            <v>Yes</v>
          </cell>
          <cell r="I3878" t="str">
            <v>CS</v>
          </cell>
        </row>
        <row r="3879">
          <cell r="B3879">
            <v>210348</v>
          </cell>
          <cell r="C3879">
            <v>51212</v>
          </cell>
          <cell r="D3879" t="str">
            <v>100% ORANGE MANGO JUICE</v>
          </cell>
          <cell r="E3879" t="str">
            <v>SNAPPLE</v>
          </cell>
          <cell r="F3879" t="str">
            <v>24/11.5OZ</v>
          </cell>
          <cell r="G3879">
            <v>0</v>
          </cell>
          <cell r="H3879" t="str">
            <v>Yes</v>
          </cell>
          <cell r="I3879" t="str">
            <v>CS</v>
          </cell>
        </row>
        <row r="3880">
          <cell r="B3880">
            <v>210349</v>
          </cell>
          <cell r="C3880">
            <v>2851</v>
          </cell>
          <cell r="D3880" t="str">
            <v>DIET VARIETY PACK</v>
          </cell>
          <cell r="E3880" t="str">
            <v>SNAPPLE</v>
          </cell>
          <cell r="F3880" t="str">
            <v>24/20OZ</v>
          </cell>
          <cell r="G3880">
            <v>0</v>
          </cell>
          <cell r="H3880" t="str">
            <v>Yes</v>
          </cell>
          <cell r="I3880" t="str">
            <v>CS</v>
          </cell>
        </row>
        <row r="3881">
          <cell r="B3881">
            <v>210350</v>
          </cell>
          <cell r="C3881">
            <v>51063</v>
          </cell>
          <cell r="D3881" t="str">
            <v>DIET PEACH</v>
          </cell>
          <cell r="E3881" t="str">
            <v>SNAPPLE</v>
          </cell>
          <cell r="F3881" t="str">
            <v>24/20OZ</v>
          </cell>
          <cell r="G3881">
            <v>0</v>
          </cell>
          <cell r="H3881" t="str">
            <v>Yes</v>
          </cell>
          <cell r="I3881" t="str">
            <v>CS</v>
          </cell>
        </row>
        <row r="3882">
          <cell r="B3882">
            <v>210351</v>
          </cell>
          <cell r="C3882">
            <v>51070</v>
          </cell>
          <cell r="D3882" t="str">
            <v>FRUIT PUNCH</v>
          </cell>
          <cell r="E3882" t="str">
            <v>SNAPPLE</v>
          </cell>
          <cell r="F3882" t="str">
            <v>24/20OZ</v>
          </cell>
          <cell r="G3882">
            <v>0</v>
          </cell>
          <cell r="H3882" t="str">
            <v>Yes</v>
          </cell>
          <cell r="I3882" t="str">
            <v>CS</v>
          </cell>
        </row>
        <row r="3883">
          <cell r="B3883">
            <v>210352</v>
          </cell>
          <cell r="C3883">
            <v>51080</v>
          </cell>
          <cell r="D3883" t="str">
            <v>KIWI STRAWBERRY</v>
          </cell>
          <cell r="E3883" t="str">
            <v>SNAPPLE</v>
          </cell>
          <cell r="F3883" t="str">
            <v>24/20OZ</v>
          </cell>
          <cell r="G3883">
            <v>0</v>
          </cell>
          <cell r="H3883" t="str">
            <v>Yes</v>
          </cell>
          <cell r="I3883" t="str">
            <v>CS</v>
          </cell>
        </row>
        <row r="3884">
          <cell r="B3884">
            <v>210353</v>
          </cell>
          <cell r="C3884">
            <v>51085</v>
          </cell>
          <cell r="D3884" t="str">
            <v>MANGO MADNESS</v>
          </cell>
          <cell r="E3884" t="str">
            <v>SNAPPLE</v>
          </cell>
          <cell r="F3884" t="str">
            <v>24/20OZ</v>
          </cell>
          <cell r="G3884">
            <v>0</v>
          </cell>
          <cell r="H3884" t="str">
            <v>Yes</v>
          </cell>
          <cell r="I3884" t="str">
            <v>CS</v>
          </cell>
        </row>
        <row r="3885">
          <cell r="B3885">
            <v>210354</v>
          </cell>
          <cell r="C3885">
            <v>51060</v>
          </cell>
          <cell r="D3885" t="str">
            <v>PEACH TEA</v>
          </cell>
          <cell r="E3885" t="str">
            <v>SNAPPLE</v>
          </cell>
          <cell r="F3885" t="str">
            <v>24/20OZ</v>
          </cell>
          <cell r="G3885">
            <v>0</v>
          </cell>
          <cell r="H3885" t="str">
            <v>Yes</v>
          </cell>
          <cell r="I3885" t="str">
            <v>CS</v>
          </cell>
        </row>
        <row r="3886">
          <cell r="B3886">
            <v>210355</v>
          </cell>
          <cell r="C3886">
            <v>51055</v>
          </cell>
          <cell r="D3886" t="str">
            <v>RASPBERRY TEA</v>
          </cell>
          <cell r="E3886" t="str">
            <v>SNAPPLE</v>
          </cell>
          <cell r="F3886" t="str">
            <v>24/20OZ</v>
          </cell>
          <cell r="G3886">
            <v>0</v>
          </cell>
          <cell r="H3886" t="str">
            <v>Yes</v>
          </cell>
          <cell r="I3886" t="str">
            <v>CS</v>
          </cell>
        </row>
        <row r="3887">
          <cell r="B3887">
            <v>210356</v>
          </cell>
          <cell r="C3887">
            <v>51050</v>
          </cell>
          <cell r="D3887" t="str">
            <v>TEA WITH LEMON</v>
          </cell>
          <cell r="E3887" t="str">
            <v>SNAPPLE</v>
          </cell>
          <cell r="F3887" t="str">
            <v>24/20OZ</v>
          </cell>
          <cell r="G3887">
            <v>0</v>
          </cell>
          <cell r="H3887" t="str">
            <v>Yes</v>
          </cell>
          <cell r="I3887" t="str">
            <v>CS</v>
          </cell>
        </row>
        <row r="3888">
          <cell r="B3888">
            <v>210357</v>
          </cell>
          <cell r="C3888">
            <v>159</v>
          </cell>
          <cell r="D3888" t="str">
            <v>WATER</v>
          </cell>
          <cell r="E3888" t="str">
            <v>AQUAFINA</v>
          </cell>
          <cell r="F3888" t="str">
            <v>24/20OZ</v>
          </cell>
          <cell r="G3888">
            <v>13</v>
          </cell>
          <cell r="H3888" t="str">
            <v>Yes</v>
          </cell>
          <cell r="I3888" t="str">
            <v>CS</v>
          </cell>
        </row>
        <row r="3889">
          <cell r="B3889">
            <v>210359</v>
          </cell>
          <cell r="C3889">
            <v>781184</v>
          </cell>
          <cell r="D3889" t="str">
            <v>LEMON LIME SODA</v>
          </cell>
          <cell r="E3889" t="str">
            <v>MT DEW</v>
          </cell>
          <cell r="F3889" t="str">
            <v>36/12OZ</v>
          </cell>
          <cell r="G3889">
            <v>0</v>
          </cell>
          <cell r="H3889" t="str">
            <v>Yes</v>
          </cell>
          <cell r="I3889" t="str">
            <v>CS</v>
          </cell>
        </row>
        <row r="3890">
          <cell r="B3890">
            <v>210360</v>
          </cell>
          <cell r="C3890">
            <v>4714</v>
          </cell>
          <cell r="D3890" t="str">
            <v>CLASSIC SODA</v>
          </cell>
          <cell r="E3890" t="str">
            <v>PEPSI</v>
          </cell>
          <cell r="F3890" t="str">
            <v>24/24OZ</v>
          </cell>
          <cell r="G3890">
            <v>0</v>
          </cell>
          <cell r="H3890" t="str">
            <v>Yes</v>
          </cell>
          <cell r="I3890" t="str">
            <v>CS</v>
          </cell>
        </row>
        <row r="3891">
          <cell r="B3891">
            <v>210361</v>
          </cell>
          <cell r="C3891">
            <v>1110</v>
          </cell>
          <cell r="D3891" t="str">
            <v>DOUBLE SHOT</v>
          </cell>
          <cell r="E3891" t="str">
            <v>STARBUCKS</v>
          </cell>
          <cell r="F3891" t="str">
            <v>12/6.5OZ</v>
          </cell>
          <cell r="G3891">
            <v>0</v>
          </cell>
          <cell r="H3891" t="str">
            <v>Yes</v>
          </cell>
          <cell r="I3891" t="str">
            <v>CS</v>
          </cell>
        </row>
        <row r="3892">
          <cell r="B3892">
            <v>210363</v>
          </cell>
          <cell r="C3892">
            <v>1105</v>
          </cell>
          <cell r="D3892" t="str">
            <v>COFFEE FRAPPACCINO</v>
          </cell>
          <cell r="E3892" t="str">
            <v>STARBUCKS</v>
          </cell>
          <cell r="F3892" t="str">
            <v>15/9.5OZ</v>
          </cell>
          <cell r="G3892">
            <v>0</v>
          </cell>
          <cell r="H3892" t="str">
            <v>Yes</v>
          </cell>
          <cell r="I3892" t="str">
            <v>CS</v>
          </cell>
        </row>
        <row r="3893">
          <cell r="B3893">
            <v>210364</v>
          </cell>
          <cell r="C3893">
            <v>1106</v>
          </cell>
          <cell r="D3893" t="str">
            <v>MOCHA FRAPPACCINO</v>
          </cell>
          <cell r="E3893" t="str">
            <v>STARBUCKS</v>
          </cell>
          <cell r="F3893" t="str">
            <v>15/9.5OZ</v>
          </cell>
          <cell r="G3893">
            <v>2</v>
          </cell>
          <cell r="H3893" t="str">
            <v>Yes</v>
          </cell>
          <cell r="I3893" t="str">
            <v>CS</v>
          </cell>
        </row>
        <row r="3894">
          <cell r="B3894">
            <v>210365</v>
          </cell>
          <cell r="C3894">
            <v>1107</v>
          </cell>
          <cell r="D3894" t="str">
            <v>VANILLA FRAPPACCINO</v>
          </cell>
          <cell r="E3894" t="str">
            <v>STARBUCKS</v>
          </cell>
          <cell r="F3894" t="str">
            <v>15/9.5OZ</v>
          </cell>
          <cell r="G3894">
            <v>1</v>
          </cell>
          <cell r="H3894" t="str">
            <v>Yes</v>
          </cell>
          <cell r="I3894" t="str">
            <v>CS</v>
          </cell>
        </row>
        <row r="3895">
          <cell r="B3895">
            <v>210366</v>
          </cell>
          <cell r="C3895">
            <v>8435710084</v>
          </cell>
          <cell r="D3895" t="str">
            <v>SWEET AND SALTY POPCORN</v>
          </cell>
          <cell r="E3895" t="str">
            <v>INDIANA</v>
          </cell>
          <cell r="F3895" t="str">
            <v>48/1OZ</v>
          </cell>
          <cell r="G3895">
            <v>0</v>
          </cell>
          <cell r="H3895" t="str">
            <v>Yes</v>
          </cell>
          <cell r="I3895" t="str">
            <v>CS</v>
          </cell>
        </row>
        <row r="3896">
          <cell r="B3896">
            <v>210369</v>
          </cell>
          <cell r="C3896" t="str">
            <v>BAR005</v>
          </cell>
          <cell r="D3896" t="str">
            <v>CORKSCREW WING BTL OPENER</v>
          </cell>
          <cell r="F3896" t="str">
            <v>1 UNIT</v>
          </cell>
          <cell r="G3896">
            <v>20</v>
          </cell>
          <cell r="H3896" t="str">
            <v>No</v>
          </cell>
          <cell r="I3896" t="str">
            <v>EA</v>
          </cell>
        </row>
        <row r="3897">
          <cell r="B3897">
            <v>210372</v>
          </cell>
          <cell r="C3897" t="str">
            <v>4041e</v>
          </cell>
          <cell r="D3897" t="str">
            <v>ADVANCED THERAPY LOTION</v>
          </cell>
          <cell r="E3897" t="str">
            <v>SUAVE</v>
          </cell>
          <cell r="F3897" t="str">
            <v>3OZ</v>
          </cell>
          <cell r="G3897">
            <v>0</v>
          </cell>
          <cell r="H3897" t="str">
            <v>Yes</v>
          </cell>
          <cell r="I3897" t="str">
            <v>EA</v>
          </cell>
        </row>
        <row r="3898">
          <cell r="B3898">
            <v>210378</v>
          </cell>
          <cell r="C3898">
            <v>745</v>
          </cell>
          <cell r="D3898" t="str">
            <v>SALT SOFT SOLAR POLY</v>
          </cell>
          <cell r="E3898" t="str">
            <v>UNITED SALT CORP.</v>
          </cell>
          <cell r="F3898" t="str">
            <v>50LBS</v>
          </cell>
          <cell r="G3898">
            <v>0</v>
          </cell>
          <cell r="H3898" t="str">
            <v>Yes</v>
          </cell>
          <cell r="I3898" t="str">
            <v>BG</v>
          </cell>
        </row>
        <row r="3899">
          <cell r="B3899">
            <v>210379</v>
          </cell>
          <cell r="C3899">
            <v>8423</v>
          </cell>
          <cell r="D3899" t="str">
            <v>SALT IODIZE</v>
          </cell>
          <cell r="E3899" t="str">
            <v>UNITED SALT CORP.</v>
          </cell>
          <cell r="F3899" t="str">
            <v>25LB</v>
          </cell>
          <cell r="G3899">
            <v>17</v>
          </cell>
          <cell r="H3899" t="str">
            <v>Yes</v>
          </cell>
          <cell r="I3899" t="str">
            <v>BG</v>
          </cell>
        </row>
        <row r="3900">
          <cell r="B3900">
            <v>210381</v>
          </cell>
          <cell r="C3900" t="str">
            <v>4032e</v>
          </cell>
          <cell r="D3900" t="str">
            <v>JOHNSON'S FIRST AID TO-GO</v>
          </cell>
          <cell r="E3900" t="str">
            <v>JOHNSONS</v>
          </cell>
          <cell r="F3900" t="str">
            <v>1 UNIT</v>
          </cell>
          <cell r="G3900">
            <v>0</v>
          </cell>
          <cell r="H3900" t="str">
            <v>No</v>
          </cell>
          <cell r="I3900" t="str">
            <v>EA</v>
          </cell>
        </row>
        <row r="3901">
          <cell r="B3901">
            <v>210382</v>
          </cell>
          <cell r="C3901">
            <v>2342</v>
          </cell>
          <cell r="D3901" t="str">
            <v>POWDERED MILK</v>
          </cell>
          <cell r="E3901" t="str">
            <v>FOSTER FARMS DAIRY</v>
          </cell>
          <cell r="F3901" t="str">
            <v>50LB</v>
          </cell>
          <cell r="G3901">
            <v>0</v>
          </cell>
          <cell r="H3901" t="str">
            <v>Yes</v>
          </cell>
          <cell r="I3901" t="str">
            <v>BG</v>
          </cell>
        </row>
        <row r="3902">
          <cell r="B3902">
            <v>210384</v>
          </cell>
          <cell r="C3902">
            <v>6391200</v>
          </cell>
          <cell r="D3902" t="str">
            <v>SHAMPOO</v>
          </cell>
          <cell r="E3902" t="str">
            <v>TRESEMME</v>
          </cell>
          <cell r="F3902" t="str">
            <v>3OZ</v>
          </cell>
          <cell r="G3902">
            <v>0</v>
          </cell>
          <cell r="H3902" t="str">
            <v>No</v>
          </cell>
          <cell r="I3902" t="str">
            <v>EA</v>
          </cell>
        </row>
        <row r="3903">
          <cell r="B3903">
            <v>210386</v>
          </cell>
          <cell r="C3903">
            <v>5171</v>
          </cell>
          <cell r="D3903" t="str">
            <v>SPORT SUNBLOCK</v>
          </cell>
          <cell r="E3903" t="str">
            <v>BANANA BOAT</v>
          </cell>
          <cell r="F3903" t="str">
            <v>1OZ</v>
          </cell>
          <cell r="G3903">
            <v>0</v>
          </cell>
          <cell r="H3903" t="str">
            <v>No</v>
          </cell>
          <cell r="I3903" t="str">
            <v>EA</v>
          </cell>
        </row>
        <row r="3904">
          <cell r="B3904">
            <v>210387</v>
          </cell>
          <cell r="C3904" t="str">
            <v>12043j</v>
          </cell>
          <cell r="D3904" t="str">
            <v>GROUND BLACK PEPPER</v>
          </cell>
          <cell r="E3904" t="str">
            <v>TONES</v>
          </cell>
          <cell r="F3904" t="str">
            <v>5LB</v>
          </cell>
          <cell r="G3904">
            <v>0</v>
          </cell>
          <cell r="H3904" t="str">
            <v>Yes</v>
          </cell>
          <cell r="I3904" t="str">
            <v>EA</v>
          </cell>
        </row>
        <row r="3905">
          <cell r="B3905">
            <v>210389</v>
          </cell>
          <cell r="C3905" t="str">
            <v>4011e</v>
          </cell>
          <cell r="D3905" t="str">
            <v>WIPES ANTIBACTERIAL</v>
          </cell>
          <cell r="E3905" t="str">
            <v>WET ONES</v>
          </cell>
          <cell r="F3905" t="str">
            <v>20CT</v>
          </cell>
          <cell r="G3905">
            <v>0</v>
          </cell>
          <cell r="H3905" t="str">
            <v>Yes</v>
          </cell>
          <cell r="I3905" t="str">
            <v>EA</v>
          </cell>
        </row>
        <row r="3906">
          <cell r="B3906">
            <v>239139</v>
          </cell>
          <cell r="C3906">
            <v>14496</v>
          </cell>
          <cell r="D3906" t="str">
            <v>FRUIT SNACK STRAWBERRY</v>
          </cell>
          <cell r="E3906" t="str">
            <v>WELCH'S</v>
          </cell>
          <cell r="F3906" t="str">
            <v>144/1.55OZ</v>
          </cell>
          <cell r="G3906">
            <v>0</v>
          </cell>
          <cell r="H3906" t="str">
            <v>Yes</v>
          </cell>
          <cell r="I3906" t="str">
            <v>CS</v>
          </cell>
        </row>
        <row r="3907">
          <cell r="B3907">
            <v>239140</v>
          </cell>
          <cell r="C3907">
            <v>14498</v>
          </cell>
          <cell r="D3907" t="str">
            <v>FRUIT SNACKS MIXED</v>
          </cell>
          <cell r="E3907" t="str">
            <v>WELCH'S</v>
          </cell>
          <cell r="F3907" t="str">
            <v>144/1.55OZ</v>
          </cell>
          <cell r="G3907">
            <v>0</v>
          </cell>
          <cell r="H3907" t="str">
            <v>Yes</v>
          </cell>
          <cell r="I3907" t="str">
            <v>CS</v>
          </cell>
        </row>
        <row r="3908">
          <cell r="B3908">
            <v>239142</v>
          </cell>
          <cell r="C3908" t="str">
            <v>0512-8/389642</v>
          </cell>
          <cell r="D3908" t="str">
            <v>WG BAKED FLOUR EDIBOWL 6.25"</v>
          </cell>
          <cell r="E3908" t="str">
            <v>TRUE NATURAL FOODS</v>
          </cell>
          <cell r="F3908" t="str">
            <v>12/12CT</v>
          </cell>
          <cell r="G3908">
            <v>0</v>
          </cell>
          <cell r="H3908" t="str">
            <v>No</v>
          </cell>
          <cell r="I3908" t="str">
            <v>CS</v>
          </cell>
        </row>
        <row r="3909">
          <cell r="B3909">
            <v>239143</v>
          </cell>
          <cell r="C3909" t="str">
            <v>MISC089</v>
          </cell>
          <cell r="D3909" t="str">
            <v>SRIRACHA CHILI SAUCE</v>
          </cell>
          <cell r="E3909" t="str">
            <v>HUY FONG</v>
          </cell>
          <cell r="F3909" t="str">
            <v>12/17OZ</v>
          </cell>
          <cell r="G3909">
            <v>4</v>
          </cell>
          <cell r="H3909" t="str">
            <v>Yes</v>
          </cell>
          <cell r="I3909" t="str">
            <v>CS</v>
          </cell>
        </row>
        <row r="3910">
          <cell r="B3910">
            <v>239144</v>
          </cell>
          <cell r="C3910">
            <v>1542</v>
          </cell>
          <cell r="D3910" t="str">
            <v>HOISIN SAUCE</v>
          </cell>
          <cell r="E3910" t="str">
            <v>KIKKOMAN INTERNATIONAL</v>
          </cell>
          <cell r="F3910" t="str">
            <v>4/5LB</v>
          </cell>
          <cell r="G3910">
            <v>0</v>
          </cell>
          <cell r="H3910" t="str">
            <v>Yes</v>
          </cell>
          <cell r="I3910" t="str">
            <v>CS</v>
          </cell>
        </row>
        <row r="3911">
          <cell r="B3911">
            <v>239146</v>
          </cell>
          <cell r="C3911" t="str">
            <v>438647/L139</v>
          </cell>
          <cell r="D3911" t="str">
            <v>CANOLA/ VIRGIN OLIVE BLEND</v>
          </cell>
          <cell r="E3911" t="str">
            <v>COLAVITA</v>
          </cell>
          <cell r="F3911" t="str">
            <v>6/1GL</v>
          </cell>
          <cell r="G3911">
            <v>0</v>
          </cell>
          <cell r="H3911" t="str">
            <v>Yes</v>
          </cell>
          <cell r="I3911" t="str">
            <v>CS</v>
          </cell>
        </row>
        <row r="3912">
          <cell r="B3912">
            <v>239147</v>
          </cell>
          <cell r="C3912">
            <v>5010</v>
          </cell>
          <cell r="D3912" t="str">
            <v>PANKO</v>
          </cell>
          <cell r="E3912" t="str">
            <v>KIKKOMAN INTERNATIONAL</v>
          </cell>
          <cell r="F3912" t="str">
            <v>25LB</v>
          </cell>
          <cell r="G3912">
            <v>0</v>
          </cell>
          <cell r="H3912" t="str">
            <v>No</v>
          </cell>
          <cell r="I3912" t="str">
            <v>CS</v>
          </cell>
        </row>
        <row r="3913">
          <cell r="B3913">
            <v>239158</v>
          </cell>
          <cell r="C3913">
            <v>781100</v>
          </cell>
          <cell r="D3913" t="str">
            <v xml:space="preserve">WG SAVORY WHEAT CRACKERS </v>
          </cell>
          <cell r="E3913" t="str">
            <v>MJM MARKETING</v>
          </cell>
          <cell r="F3913" t="str">
            <v>100/2OZ</v>
          </cell>
          <cell r="G3913">
            <v>1010</v>
          </cell>
          <cell r="H3913" t="str">
            <v>Yes</v>
          </cell>
          <cell r="I3913" t="str">
            <v>CS</v>
          </cell>
        </row>
        <row r="3914">
          <cell r="B3914">
            <v>239159</v>
          </cell>
          <cell r="C3914" t="str">
            <v>38000-49834</v>
          </cell>
          <cell r="D3914" t="str">
            <v>LF GRANOLA CRUNCHY CLUSTERS</v>
          </cell>
          <cell r="E3914" t="str">
            <v>KELLOGGS</v>
          </cell>
          <cell r="F3914" t="str">
            <v>4/50OZ</v>
          </cell>
          <cell r="G3914">
            <v>0</v>
          </cell>
          <cell r="H3914" t="str">
            <v>Yes</v>
          </cell>
          <cell r="I3914" t="str">
            <v>CS</v>
          </cell>
        </row>
        <row r="3915">
          <cell r="B3915">
            <v>239164</v>
          </cell>
          <cell r="C3915">
            <v>15916</v>
          </cell>
          <cell r="D3915" t="str">
            <v>SWEET SRIRACHA BBQ SAUCE</v>
          </cell>
          <cell r="E3915" t="str">
            <v>PK KINDER</v>
          </cell>
          <cell r="F3915" t="str">
            <v>4/1GAL</v>
          </cell>
          <cell r="G3915">
            <v>24</v>
          </cell>
          <cell r="H3915" t="str">
            <v>Yes</v>
          </cell>
          <cell r="I3915" t="str">
            <v>CS</v>
          </cell>
        </row>
        <row r="3916">
          <cell r="B3916">
            <v>239167</v>
          </cell>
          <cell r="C3916">
            <v>569807</v>
          </cell>
          <cell r="D3916" t="str">
            <v>SHERRY VINEGAR</v>
          </cell>
          <cell r="E3916" t="str">
            <v>ATALANTA CORP</v>
          </cell>
          <cell r="F3916" t="str">
            <v>6/12.7OZ</v>
          </cell>
          <cell r="G3916">
            <v>0</v>
          </cell>
          <cell r="H3916" t="str">
            <v>Yes</v>
          </cell>
          <cell r="I3916" t="str">
            <v>CS</v>
          </cell>
        </row>
        <row r="3917">
          <cell r="B3917">
            <v>239171</v>
          </cell>
          <cell r="C3917">
            <v>400305</v>
          </cell>
          <cell r="D3917" t="str">
            <v>JUICE APPLE 100% BOX W STRAW</v>
          </cell>
          <cell r="E3917" t="str">
            <v>SUNCUP</v>
          </cell>
          <cell r="F3917" t="str">
            <v>40/4.23OZ</v>
          </cell>
          <cell r="G3917">
            <v>4006</v>
          </cell>
          <cell r="H3917" t="str">
            <v>Yes</v>
          </cell>
          <cell r="I3917" t="str">
            <v>CS</v>
          </cell>
        </row>
        <row r="3918">
          <cell r="B3918">
            <v>239174</v>
          </cell>
          <cell r="C3918">
            <v>84137043</v>
          </cell>
          <cell r="D3918" t="str">
            <v>LIGHT MAYONNAISE PACKETS</v>
          </cell>
          <cell r="E3918" t="str">
            <v>BEST FOODS</v>
          </cell>
          <cell r="F3918" t="str">
            <v>210/.38OZ</v>
          </cell>
          <cell r="G3918">
            <v>0</v>
          </cell>
          <cell r="H3918" t="str">
            <v>Yes</v>
          </cell>
          <cell r="I3918" t="str">
            <v>CS</v>
          </cell>
        </row>
        <row r="3919">
          <cell r="B3919">
            <v>239175</v>
          </cell>
          <cell r="C3919">
            <v>85399</v>
          </cell>
          <cell r="D3919" t="str">
            <v>MUSTARD CLASSIC YELLOW PCKTS</v>
          </cell>
          <cell r="E3919" t="str">
            <v>FRENCH'S</v>
          </cell>
          <cell r="F3919" t="str">
            <v>500/7G</v>
          </cell>
          <cell r="G3919">
            <v>0</v>
          </cell>
          <cell r="H3919" t="str">
            <v>Yes</v>
          </cell>
          <cell r="I3919" t="str">
            <v>CS</v>
          </cell>
        </row>
        <row r="3920">
          <cell r="B3920">
            <v>239187</v>
          </cell>
          <cell r="C3920">
            <v>76504</v>
          </cell>
          <cell r="D3920" t="str">
            <v>CONCORD GRAPE JELLY CUP</v>
          </cell>
          <cell r="E3920" t="str">
            <v>DIAMOND CRYSTAL</v>
          </cell>
          <cell r="F3920" t="str">
            <v>200/.5OZ</v>
          </cell>
          <cell r="G3920">
            <v>0</v>
          </cell>
          <cell r="H3920" t="str">
            <v>Yes</v>
          </cell>
          <cell r="I3920" t="str">
            <v>CS</v>
          </cell>
        </row>
        <row r="3921">
          <cell r="B3921">
            <v>239192</v>
          </cell>
          <cell r="C3921" t="str">
            <v>388435/21031</v>
          </cell>
          <cell r="D3921" t="str">
            <v>LEMON JUICE EA</v>
          </cell>
          <cell r="E3921" t="str">
            <v>LASSONDE PAPPAS &amp; CO INC</v>
          </cell>
          <cell r="F3921" t="str">
            <v>1GL</v>
          </cell>
          <cell r="G3921">
            <v>0</v>
          </cell>
          <cell r="H3921" t="str">
            <v>Yes</v>
          </cell>
          <cell r="I3921" t="str">
            <v>EA</v>
          </cell>
        </row>
        <row r="3922">
          <cell r="B3922">
            <v>239195</v>
          </cell>
          <cell r="C3922" t="str">
            <v>616797/10920</v>
          </cell>
          <cell r="D3922" t="str">
            <v>PEANUT FREE SPREAD CREAMY</v>
          </cell>
          <cell r="E3922" t="str">
            <v>WOWBUTTER</v>
          </cell>
          <cell r="F3922" t="str">
            <v>100/1.12OZ</v>
          </cell>
          <cell r="G3922">
            <v>147</v>
          </cell>
          <cell r="H3922" t="str">
            <v>Yes</v>
          </cell>
          <cell r="I3922" t="str">
            <v>CS</v>
          </cell>
        </row>
        <row r="3923">
          <cell r="B3923">
            <v>239196</v>
          </cell>
          <cell r="C3923" t="str">
            <v>611524/001585</v>
          </cell>
          <cell r="D3923" t="str">
            <v>BLACK BEAN TACO FIESTA</v>
          </cell>
          <cell r="E3923" t="str">
            <v>BUSH BROS</v>
          </cell>
          <cell r="F3923" t="str">
            <v>6/#10</v>
          </cell>
          <cell r="G3923">
            <v>10</v>
          </cell>
          <cell r="H3923" t="str">
            <v>Yes</v>
          </cell>
          <cell r="I3923" t="str">
            <v>CS</v>
          </cell>
        </row>
        <row r="3924">
          <cell r="B3924">
            <v>239213</v>
          </cell>
          <cell r="C3924">
            <v>47953</v>
          </cell>
          <cell r="D3924" t="str">
            <v>FRUIT SNACKS MIXED BERRY</v>
          </cell>
          <cell r="E3924" t="str">
            <v>MOTTS</v>
          </cell>
          <cell r="F3924" t="str">
            <v>144/1.6OZ</v>
          </cell>
          <cell r="G3924">
            <v>0</v>
          </cell>
          <cell r="H3924" t="str">
            <v>Yes</v>
          </cell>
          <cell r="I3924" t="str">
            <v>CS</v>
          </cell>
        </row>
        <row r="3925">
          <cell r="B3925">
            <v>239220</v>
          </cell>
          <cell r="C3925">
            <v>62829</v>
          </cell>
          <cell r="D3925" t="str">
            <v>RF FLAMAS TORTILLA CHIPS</v>
          </cell>
          <cell r="E3925" t="str">
            <v>DORITOS</v>
          </cell>
          <cell r="F3925" t="str">
            <v>72/1OZ</v>
          </cell>
          <cell r="G3925">
            <v>231</v>
          </cell>
          <cell r="H3925" t="str">
            <v>Yes</v>
          </cell>
          <cell r="I3925" t="str">
            <v>CS</v>
          </cell>
        </row>
        <row r="3926">
          <cell r="B3926">
            <v>239230</v>
          </cell>
          <cell r="C3926">
            <v>36763</v>
          </cell>
          <cell r="D3926" t="str">
            <v>CORN WHOLE KERNEL LS</v>
          </cell>
          <cell r="E3926" t="str">
            <v>SENECA</v>
          </cell>
          <cell r="F3926" t="str">
            <v>6/#10</v>
          </cell>
          <cell r="G3926">
            <v>533</v>
          </cell>
          <cell r="H3926" t="str">
            <v>Yes</v>
          </cell>
          <cell r="I3926" t="str">
            <v>CS</v>
          </cell>
        </row>
        <row r="3927">
          <cell r="B3927">
            <v>239232</v>
          </cell>
          <cell r="C3927" t="str">
            <v>39345/92659</v>
          </cell>
          <cell r="D3927" t="str">
            <v>GREEN BEANS CUT</v>
          </cell>
          <cell r="E3927" t="str">
            <v>SENECA</v>
          </cell>
          <cell r="F3927" t="str">
            <v>6/#10</v>
          </cell>
          <cell r="G3927">
            <v>109</v>
          </cell>
          <cell r="H3927" t="str">
            <v>Yes</v>
          </cell>
          <cell r="I3927" t="str">
            <v>CS</v>
          </cell>
        </row>
        <row r="3928">
          <cell r="B3928">
            <v>239236</v>
          </cell>
          <cell r="C3928" t="str">
            <v>632838/1290C244</v>
          </cell>
          <cell r="D3928" t="str">
            <v>SWT CRM BTRMLK POWDER EA</v>
          </cell>
          <cell r="E3928" t="str">
            <v>BOBS RED MILL</v>
          </cell>
          <cell r="F3928" t="str">
            <v>24OZ</v>
          </cell>
          <cell r="G3928">
            <v>0</v>
          </cell>
          <cell r="H3928" t="str">
            <v>Yes</v>
          </cell>
          <cell r="I3928" t="str">
            <v>EA</v>
          </cell>
        </row>
        <row r="3929">
          <cell r="B3929">
            <v>239237</v>
          </cell>
          <cell r="C3929">
            <v>572126</v>
          </cell>
          <cell r="D3929" t="str">
            <v>PURE SESAME OIL EA</v>
          </cell>
          <cell r="E3929" t="str">
            <v>PAN CHI</v>
          </cell>
          <cell r="F3929" t="str">
            <v>56OZ</v>
          </cell>
          <cell r="G3929">
            <v>0</v>
          </cell>
          <cell r="H3929" t="str">
            <v>Yes</v>
          </cell>
          <cell r="I3929" t="str">
            <v>EA</v>
          </cell>
        </row>
        <row r="3930">
          <cell r="B3930">
            <v>239251</v>
          </cell>
          <cell r="C3930">
            <v>47296</v>
          </cell>
          <cell r="D3930" t="str">
            <v>BACKPACKER SMORES</v>
          </cell>
          <cell r="E3930" t="str">
            <v>NATURE VALLEY</v>
          </cell>
          <cell r="F3930" t="str">
            <v>36/1.24OZ</v>
          </cell>
          <cell r="G3930">
            <v>0</v>
          </cell>
          <cell r="H3930" t="str">
            <v>Yes</v>
          </cell>
          <cell r="I3930" t="str">
            <v>CS</v>
          </cell>
        </row>
        <row r="3931">
          <cell r="B3931">
            <v>239259</v>
          </cell>
          <cell r="C3931" t="str">
            <v>8SJ20</v>
          </cell>
          <cell r="D3931" t="str">
            <v>8OZ FOAM SQUAT CONTAINER</v>
          </cell>
          <cell r="E3931" t="str">
            <v>DART</v>
          </cell>
          <cell r="F3931" t="str">
            <v>1000CT</v>
          </cell>
          <cell r="G3931">
            <v>48</v>
          </cell>
          <cell r="H3931" t="str">
            <v>Yes</v>
          </cell>
          <cell r="I3931" t="str">
            <v>CS</v>
          </cell>
        </row>
        <row r="3932">
          <cell r="B3932">
            <v>239260</v>
          </cell>
          <cell r="C3932" t="str">
            <v>04-05086-000</v>
          </cell>
          <cell r="D3932" t="str">
            <v>GOLDEN RAISINS STRWBRY FLVRD</v>
          </cell>
          <cell r="E3932" t="str">
            <v>SUN MAID</v>
          </cell>
          <cell r="F3932" t="str">
            <v>144/1.33OZ</v>
          </cell>
          <cell r="G3932">
            <v>0</v>
          </cell>
          <cell r="H3932" t="str">
            <v>Yes</v>
          </cell>
          <cell r="I3932" t="str">
            <v>CS</v>
          </cell>
        </row>
        <row r="3933">
          <cell r="B3933">
            <v>239261</v>
          </cell>
          <cell r="C3933" t="str">
            <v>38000-14567</v>
          </cell>
          <cell r="D3933" t="str">
            <v>WG CHOC CHIP RICE KRISPIES</v>
          </cell>
          <cell r="E3933" t="str">
            <v>KELLOGGS</v>
          </cell>
          <cell r="F3933" t="str">
            <v>80/1.59OZ</v>
          </cell>
          <cell r="G3933">
            <v>9</v>
          </cell>
          <cell r="H3933" t="str">
            <v>Yes</v>
          </cell>
          <cell r="I3933" t="str">
            <v>CS</v>
          </cell>
        </row>
        <row r="3934">
          <cell r="B3934">
            <v>239263</v>
          </cell>
          <cell r="C3934">
            <v>33213</v>
          </cell>
          <cell r="D3934" t="str">
            <v>CORN CHEX BOWL PAK</v>
          </cell>
          <cell r="E3934" t="str">
            <v>GENERAL MILLS</v>
          </cell>
          <cell r="F3934" t="str">
            <v>96/1OZ</v>
          </cell>
          <cell r="G3934">
            <v>0</v>
          </cell>
          <cell r="H3934" t="str">
            <v>Yes</v>
          </cell>
          <cell r="I3934" t="str">
            <v>CS</v>
          </cell>
        </row>
        <row r="3935">
          <cell r="B3935">
            <v>239272</v>
          </cell>
          <cell r="C3935">
            <v>600237</v>
          </cell>
          <cell r="D3935" t="str">
            <v>ANNIES BUNNY GRAHAMS FRIENDS</v>
          </cell>
          <cell r="E3935" t="str">
            <v>GENERAL MILLS</v>
          </cell>
          <cell r="F3935" t="str">
            <v>100/1.25</v>
          </cell>
          <cell r="G3935">
            <v>357</v>
          </cell>
          <cell r="H3935" t="str">
            <v>Yes</v>
          </cell>
          <cell r="I3935" t="str">
            <v>CS</v>
          </cell>
        </row>
        <row r="3936">
          <cell r="B3936">
            <v>239277</v>
          </cell>
          <cell r="C3936">
            <v>38475</v>
          </cell>
          <cell r="D3936" t="str">
            <v>6" MINDFUL GRAINS TORTILLA</v>
          </cell>
          <cell r="E3936" t="str">
            <v>MISSION FOODS</v>
          </cell>
          <cell r="F3936" t="str">
            <v>24/12CT</v>
          </cell>
          <cell r="G3936">
            <v>0</v>
          </cell>
          <cell r="H3936" t="str">
            <v>Yes</v>
          </cell>
          <cell r="I3936" t="str">
            <v>CS</v>
          </cell>
        </row>
        <row r="3937">
          <cell r="B3937">
            <v>239280</v>
          </cell>
          <cell r="C3937" t="str">
            <v>SC8803/651944</v>
          </cell>
          <cell r="D3937" t="str">
            <v>CRACKER ENGLISH &amp;SPANISH WG IW</v>
          </cell>
          <cell r="E3937" t="str">
            <v>DICK AND JANE</v>
          </cell>
          <cell r="F3937" t="str">
            <v>120/1OZ</v>
          </cell>
          <cell r="G3937">
            <v>81</v>
          </cell>
          <cell r="H3937" t="str">
            <v>Yes</v>
          </cell>
          <cell r="I3937" t="str">
            <v>CS</v>
          </cell>
        </row>
        <row r="3938">
          <cell r="B3938">
            <v>239282</v>
          </cell>
          <cell r="C3938">
            <v>38476</v>
          </cell>
          <cell r="D3938" t="str">
            <v>8" MINDFUL GRAINS TORTILLA</v>
          </cell>
          <cell r="E3938" t="str">
            <v>MISSION FOODS</v>
          </cell>
          <cell r="F3938" t="str">
            <v>12/12CT</v>
          </cell>
          <cell r="G3938">
            <v>0</v>
          </cell>
          <cell r="H3938" t="str">
            <v>Yes</v>
          </cell>
          <cell r="I3938" t="str">
            <v>CS</v>
          </cell>
        </row>
        <row r="3939">
          <cell r="B3939">
            <v>239284</v>
          </cell>
          <cell r="C3939">
            <v>38477</v>
          </cell>
          <cell r="D3939" t="str">
            <v>10" MINDFUL GRAINS TORTILLA</v>
          </cell>
          <cell r="E3939" t="str">
            <v>MISSION FOODS</v>
          </cell>
          <cell r="F3939" t="str">
            <v>12/12CT</v>
          </cell>
          <cell r="G3939">
            <v>0</v>
          </cell>
          <cell r="H3939" t="str">
            <v>Yes</v>
          </cell>
          <cell r="I3939" t="str">
            <v>CS</v>
          </cell>
        </row>
        <row r="3940">
          <cell r="B3940">
            <v>239290</v>
          </cell>
          <cell r="C3940">
            <v>5260</v>
          </cell>
          <cell r="D3940" t="str">
            <v>DRIED APPLE CRISPS STRAWBERRY</v>
          </cell>
          <cell r="E3940" t="str">
            <v>TREE TOP</v>
          </cell>
          <cell r="F3940" t="str">
            <v>125/.34OZ</v>
          </cell>
          <cell r="G3940">
            <v>716</v>
          </cell>
          <cell r="H3940" t="str">
            <v>Yes</v>
          </cell>
          <cell r="I3940" t="str">
            <v>CS</v>
          </cell>
        </row>
        <row r="3941">
          <cell r="B3941">
            <v>239291</v>
          </cell>
          <cell r="C3941">
            <v>4788</v>
          </cell>
          <cell r="D3941" t="str">
            <v>WG RAINBOW GOLDFISH</v>
          </cell>
          <cell r="E3941" t="str">
            <v>PEPPERIDGE FARM</v>
          </cell>
          <cell r="F3941" t="str">
            <v>300/.75OZ</v>
          </cell>
          <cell r="G3941">
            <v>15</v>
          </cell>
          <cell r="H3941" t="str">
            <v>Yes</v>
          </cell>
          <cell r="I3941" t="str">
            <v>CS</v>
          </cell>
        </row>
        <row r="3942">
          <cell r="B3942">
            <v>239300</v>
          </cell>
          <cell r="C3942">
            <v>22044</v>
          </cell>
          <cell r="D3942" t="str">
            <v>CRAISINS DRIED CRNB WATERMELON</v>
          </cell>
          <cell r="E3942" t="str">
            <v>OCEAN SPRAY</v>
          </cell>
          <cell r="F3942" t="str">
            <v>200/1.16OZ</v>
          </cell>
          <cell r="G3942">
            <v>549</v>
          </cell>
          <cell r="H3942" t="str">
            <v>Yes</v>
          </cell>
          <cell r="I3942" t="str">
            <v>CS</v>
          </cell>
        </row>
        <row r="3943">
          <cell r="B3943">
            <v>239301</v>
          </cell>
          <cell r="C3943">
            <v>505270</v>
          </cell>
          <cell r="D3943" t="str">
            <v>CHUNK LIGHT TUNA IN WATER</v>
          </cell>
          <cell r="E3943" t="str">
            <v>STARKIST</v>
          </cell>
          <cell r="F3943" t="str">
            <v>24/2.6OZ</v>
          </cell>
          <cell r="G3943">
            <v>0</v>
          </cell>
          <cell r="H3943" t="str">
            <v>Yes</v>
          </cell>
          <cell r="I3943" t="str">
            <v>CS</v>
          </cell>
        </row>
        <row r="3944">
          <cell r="B3944">
            <v>239302</v>
          </cell>
          <cell r="C3944">
            <v>14502</v>
          </cell>
          <cell r="D3944" t="str">
            <v>SLUSH 100% CONCORD BERRY</v>
          </cell>
          <cell r="E3944" t="str">
            <v>WELCH'S</v>
          </cell>
          <cell r="F3944" t="str">
            <v>60/4OZ</v>
          </cell>
          <cell r="G3944">
            <v>0</v>
          </cell>
          <cell r="H3944" t="str">
            <v>Yes</v>
          </cell>
          <cell r="I3944" t="str">
            <v>CS</v>
          </cell>
        </row>
        <row r="3945">
          <cell r="B3945">
            <v>239303</v>
          </cell>
          <cell r="C3945">
            <v>14503</v>
          </cell>
          <cell r="D3945" t="str">
            <v>SLUSH 100% CNCRD WHT GRP PEACH</v>
          </cell>
          <cell r="E3945" t="str">
            <v>WELCH'S</v>
          </cell>
          <cell r="F3945" t="str">
            <v>60/4OZ</v>
          </cell>
          <cell r="G3945">
            <v>0</v>
          </cell>
          <cell r="H3945" t="str">
            <v>Yes</v>
          </cell>
          <cell r="I3945" t="str">
            <v>CS</v>
          </cell>
        </row>
        <row r="3946">
          <cell r="B3946">
            <v>239304</v>
          </cell>
          <cell r="C3946">
            <v>14504</v>
          </cell>
          <cell r="D3946" t="str">
            <v>SLUSH 100% CNCRD WHT GRP CHRRY</v>
          </cell>
          <cell r="E3946" t="str">
            <v>WELCH'S</v>
          </cell>
          <cell r="F3946" t="str">
            <v>60/4OZ</v>
          </cell>
          <cell r="G3946">
            <v>15</v>
          </cell>
          <cell r="H3946" t="str">
            <v>Yes</v>
          </cell>
          <cell r="I3946" t="str">
            <v>CS</v>
          </cell>
        </row>
        <row r="3947">
          <cell r="B3947">
            <v>239305</v>
          </cell>
          <cell r="C3947" t="str">
            <v>029-1884</v>
          </cell>
          <cell r="D3947" t="str">
            <v>VINEGAR APPLE CIDER 50 GRAIN</v>
          </cell>
          <cell r="E3947" t="str">
            <v>WHITE HOUSE</v>
          </cell>
          <cell r="F3947" t="str">
            <v>4/1GL</v>
          </cell>
          <cell r="G3947">
            <v>0</v>
          </cell>
          <cell r="H3947" t="str">
            <v>Yes</v>
          </cell>
          <cell r="I3947" t="str">
            <v>CS</v>
          </cell>
        </row>
        <row r="3948">
          <cell r="B3948">
            <v>239309</v>
          </cell>
          <cell r="C3948" t="str">
            <v>1GGCH1212IWP</v>
          </cell>
          <cell r="D3948" t="str">
            <v>GARLIC GRANULATED CHINESE</v>
          </cell>
          <cell r="E3948" t="str">
            <v>PACIFIC SPICE</v>
          </cell>
          <cell r="F3948" t="str">
            <v>12OZ</v>
          </cell>
          <cell r="G3948">
            <v>0</v>
          </cell>
          <cell r="H3948" t="str">
            <v>Yes</v>
          </cell>
          <cell r="I3948" t="str">
            <v>EA</v>
          </cell>
        </row>
        <row r="3949">
          <cell r="B3949">
            <v>239310</v>
          </cell>
          <cell r="C3949" t="str">
            <v>14800-58208</v>
          </cell>
          <cell r="D3949" t="str">
            <v>REAL LIME JUICE</v>
          </cell>
          <cell r="E3949" t="str">
            <v>MOTTS</v>
          </cell>
          <cell r="F3949" t="str">
            <v>4/1GAL</v>
          </cell>
          <cell r="G3949">
            <v>0</v>
          </cell>
          <cell r="H3949" t="str">
            <v>Yes</v>
          </cell>
          <cell r="I3949" t="str">
            <v>CS</v>
          </cell>
        </row>
        <row r="3950">
          <cell r="B3950">
            <v>239311</v>
          </cell>
          <cell r="C3950" t="str">
            <v>14800-58230</v>
          </cell>
          <cell r="D3950" t="str">
            <v>REAL LEMON JUICE</v>
          </cell>
          <cell r="E3950" t="str">
            <v>MOTTS</v>
          </cell>
          <cell r="F3950" t="str">
            <v>4/1GAL</v>
          </cell>
          <cell r="G3950">
            <v>0</v>
          </cell>
          <cell r="H3950" t="str">
            <v>Yes</v>
          </cell>
          <cell r="I3950" t="str">
            <v>CS</v>
          </cell>
        </row>
        <row r="3951">
          <cell r="B3951">
            <v>239321</v>
          </cell>
          <cell r="C3951">
            <v>5150025479</v>
          </cell>
          <cell r="D3951" t="str">
            <v>PURE CANOLA OIL</v>
          </cell>
          <cell r="E3951" t="str">
            <v>CRISCO</v>
          </cell>
          <cell r="F3951" t="str">
            <v>9/32OZ</v>
          </cell>
          <cell r="G3951">
            <v>0</v>
          </cell>
          <cell r="H3951" t="str">
            <v>Yes</v>
          </cell>
          <cell r="I3951" t="str">
            <v>CS</v>
          </cell>
        </row>
        <row r="3952">
          <cell r="B3952">
            <v>239322</v>
          </cell>
          <cell r="C3952">
            <v>5150073668</v>
          </cell>
          <cell r="D3952" t="str">
            <v>PURE CANOLA OIL</v>
          </cell>
          <cell r="E3952" t="str">
            <v>CRISCO</v>
          </cell>
          <cell r="F3952" t="str">
            <v>6/64OZ</v>
          </cell>
          <cell r="G3952">
            <v>28</v>
          </cell>
          <cell r="H3952" t="str">
            <v>Yes</v>
          </cell>
          <cell r="I3952" t="str">
            <v>CS</v>
          </cell>
        </row>
        <row r="3953">
          <cell r="B3953">
            <v>239326</v>
          </cell>
          <cell r="C3953" t="str">
            <v>514540/600974</v>
          </cell>
          <cell r="D3953" t="str">
            <v>LIGHT CHUNK TUNA LS VAC-PAK</v>
          </cell>
          <cell r="E3953" t="str">
            <v>STARKIST</v>
          </cell>
          <cell r="F3953" t="str">
            <v>6/43OZ</v>
          </cell>
          <cell r="G3953">
            <v>0</v>
          </cell>
          <cell r="H3953" t="str">
            <v>Yes</v>
          </cell>
          <cell r="I3953" t="str">
            <v>CS</v>
          </cell>
        </row>
        <row r="3954">
          <cell r="B3954">
            <v>239336</v>
          </cell>
          <cell r="C3954" t="str">
            <v>CL20022</v>
          </cell>
          <cell r="D3954" t="str">
            <v>CHILI LIME SEEDS &amp; CRNBRRY MIX</v>
          </cell>
          <cell r="E3954" t="str">
            <v>BACK TO BASICS JNS</v>
          </cell>
          <cell r="F3954" t="str">
            <v>250/2.2OZ</v>
          </cell>
          <cell r="G3954">
            <v>10</v>
          </cell>
          <cell r="H3954" t="str">
            <v>Yes</v>
          </cell>
          <cell r="I3954" t="str">
            <v>CS</v>
          </cell>
        </row>
        <row r="3955">
          <cell r="B3955">
            <v>239354</v>
          </cell>
          <cell r="C3955">
            <v>193</v>
          </cell>
          <cell r="D3955" t="str">
            <v>SESAME DRESSING</v>
          </cell>
          <cell r="E3955" t="str">
            <v>NIPPON SHOKKEN</v>
          </cell>
          <cell r="F3955" t="str">
            <v>6/60OZ</v>
          </cell>
          <cell r="G3955">
            <v>0</v>
          </cell>
          <cell r="H3955" t="str">
            <v>Yes</v>
          </cell>
          <cell r="I3955" t="str">
            <v>CS</v>
          </cell>
        </row>
        <row r="3956">
          <cell r="B3956">
            <v>239356</v>
          </cell>
          <cell r="C3956" t="str">
            <v>550342754/149801</v>
          </cell>
          <cell r="D3956" t="str">
            <v>PROSOBEE RTU SOY BABY FORMULA</v>
          </cell>
          <cell r="E3956" t="str">
            <v>ENFAMIL</v>
          </cell>
          <cell r="F3956" t="str">
            <v>4/6CT</v>
          </cell>
          <cell r="G3956">
            <v>0</v>
          </cell>
          <cell r="H3956" t="str">
            <v>Yes</v>
          </cell>
          <cell r="I3956" t="str">
            <v>CS</v>
          </cell>
        </row>
        <row r="3957">
          <cell r="B3957">
            <v>239359</v>
          </cell>
          <cell r="C3957" t="str">
            <v>546611/136460</v>
          </cell>
          <cell r="D3957" t="str">
            <v>ALMOND MILK DK CHOCOLATE</v>
          </cell>
          <cell r="E3957" t="str">
            <v>SILK</v>
          </cell>
          <cell r="F3957" t="str">
            <v>18/8OZ</v>
          </cell>
          <cell r="G3957">
            <v>5</v>
          </cell>
          <cell r="H3957" t="str">
            <v>Yes</v>
          </cell>
          <cell r="I3957" t="str">
            <v>CS</v>
          </cell>
        </row>
        <row r="3958">
          <cell r="B3958">
            <v>239360</v>
          </cell>
          <cell r="C3958" t="str">
            <v>5N25</v>
          </cell>
          <cell r="D3958" t="str">
            <v>5 OZ TRANS CUP</v>
          </cell>
          <cell r="E3958" t="str">
            <v>DART</v>
          </cell>
          <cell r="F3958" t="str">
            <v>2500CT</v>
          </cell>
          <cell r="G3958">
            <v>23</v>
          </cell>
          <cell r="H3958" t="str">
            <v>Yes</v>
          </cell>
          <cell r="I3958" t="str">
            <v>CS</v>
          </cell>
        </row>
        <row r="3959">
          <cell r="B3959">
            <v>239361</v>
          </cell>
          <cell r="C3959" t="str">
            <v>ANP-DAG-0610</v>
          </cell>
          <cell r="D3959" t="str">
            <v>KIDNEY BEANS LS</v>
          </cell>
          <cell r="E3959" t="str">
            <v>TEASDALE</v>
          </cell>
          <cell r="F3959" t="str">
            <v>6/#10</v>
          </cell>
          <cell r="G3959">
            <v>10</v>
          </cell>
          <cell r="H3959" t="str">
            <v>Yes</v>
          </cell>
          <cell r="I3959" t="str">
            <v>CS</v>
          </cell>
        </row>
        <row r="3960">
          <cell r="B3960">
            <v>239362</v>
          </cell>
          <cell r="C3960">
            <v>81662407</v>
          </cell>
          <cell r="D3960" t="str">
            <v>WHITE CHEDDAR PUFF</v>
          </cell>
          <cell r="E3960" t="str">
            <v>PIRATE BOOTY</v>
          </cell>
          <cell r="F3960" t="str">
            <v>24/.75OZ</v>
          </cell>
          <cell r="G3960">
            <v>54</v>
          </cell>
          <cell r="H3960" t="str">
            <v>Yes</v>
          </cell>
          <cell r="I3960" t="str">
            <v>CS</v>
          </cell>
        </row>
        <row r="3961">
          <cell r="B3961">
            <v>239363</v>
          </cell>
          <cell r="C3961" t="str">
            <v>SPKSS</v>
          </cell>
          <cell r="D3961" t="str">
            <v>SPORK KIT WITH WET NAP</v>
          </cell>
          <cell r="E3961" t="str">
            <v>WALLACE PACKAGING</v>
          </cell>
          <cell r="F3961" t="str">
            <v>1000CT</v>
          </cell>
          <cell r="G3961">
            <v>164</v>
          </cell>
          <cell r="H3961" t="str">
            <v>Yes</v>
          </cell>
          <cell r="I3961" t="str">
            <v>CS</v>
          </cell>
        </row>
        <row r="3962">
          <cell r="B3962">
            <v>239365</v>
          </cell>
          <cell r="C3962">
            <v>3</v>
          </cell>
          <cell r="D3962" t="str">
            <v>TERIYAKI SAUCE</v>
          </cell>
          <cell r="E3962" t="str">
            <v>NIPPON SHOKKEN</v>
          </cell>
          <cell r="F3962" t="str">
            <v>6/4.9LB</v>
          </cell>
          <cell r="G3962">
            <v>84</v>
          </cell>
          <cell r="H3962" t="str">
            <v>Yes</v>
          </cell>
          <cell r="I3962" t="str">
            <v>CS</v>
          </cell>
        </row>
        <row r="3963">
          <cell r="B3963">
            <v>239366</v>
          </cell>
          <cell r="C3963" t="str">
            <v>4334810/ LH4800</v>
          </cell>
          <cell r="D3963" t="str">
            <v>LID 5-8OZ BOWL CLR VENTED DOME</v>
          </cell>
          <cell r="E3963" t="str">
            <v>ANCHOR PACKAGING</v>
          </cell>
          <cell r="F3963" t="str">
            <v>500CT</v>
          </cell>
          <cell r="G3963">
            <v>6</v>
          </cell>
          <cell r="H3963" t="str">
            <v>Yes</v>
          </cell>
          <cell r="I3963" t="str">
            <v>CS</v>
          </cell>
        </row>
        <row r="3964">
          <cell r="B3964">
            <v>239367</v>
          </cell>
          <cell r="C3964">
            <v>16400475</v>
          </cell>
          <cell r="D3964" t="str">
            <v>PAPPER PATTY SHEET</v>
          </cell>
          <cell r="E3964" t="str">
            <v>BROWN PAPER GOODS</v>
          </cell>
          <cell r="F3964" t="str">
            <v>24000CT</v>
          </cell>
          <cell r="G3964">
            <v>44</v>
          </cell>
          <cell r="H3964" t="str">
            <v>Yes</v>
          </cell>
          <cell r="I3964" t="str">
            <v>CS</v>
          </cell>
        </row>
        <row r="3965">
          <cell r="B3965">
            <v>239369</v>
          </cell>
          <cell r="C3965" t="str">
            <v>TWTOO028</v>
          </cell>
          <cell r="D3965" t="str">
            <v>BIO 4 TRAY CUPHOLDER</v>
          </cell>
          <cell r="E3965" t="str">
            <v>GREENWAVE</v>
          </cell>
          <cell r="F3965" t="str">
            <v>300CT</v>
          </cell>
          <cell r="G3965">
            <v>1</v>
          </cell>
          <cell r="H3965" t="str">
            <v>No</v>
          </cell>
          <cell r="I3965" t="str">
            <v>CS</v>
          </cell>
        </row>
        <row r="3966">
          <cell r="B3966">
            <v>239370</v>
          </cell>
          <cell r="C3966" t="str">
            <v>81006B</v>
          </cell>
          <cell r="D3966" t="str">
            <v>GROCERY BROWN PAPER BAGS #2</v>
          </cell>
          <cell r="E3966" t="str">
            <v>BROWN PAPER GOODS</v>
          </cell>
          <cell r="F3966" t="str">
            <v>500CT</v>
          </cell>
          <cell r="G3966">
            <v>651</v>
          </cell>
          <cell r="H3966" t="str">
            <v>Yes</v>
          </cell>
          <cell r="I3966" t="str">
            <v>BN</v>
          </cell>
        </row>
        <row r="3967">
          <cell r="B3967">
            <v>239371</v>
          </cell>
          <cell r="C3967">
            <v>7417025</v>
          </cell>
          <cell r="D3967" t="str">
            <v>GREEN CHILE STRIPS</v>
          </cell>
          <cell r="E3967" t="str">
            <v>LAS PALMAS</v>
          </cell>
          <cell r="F3967" t="str">
            <v>12/27OZ</v>
          </cell>
          <cell r="G3967">
            <v>0</v>
          </cell>
          <cell r="H3967" t="str">
            <v>Yes</v>
          </cell>
          <cell r="I3967" t="str">
            <v>CS</v>
          </cell>
        </row>
        <row r="3968">
          <cell r="B3968">
            <v>239374</v>
          </cell>
          <cell r="C3968" t="str">
            <v>430425/075T-T0700</v>
          </cell>
          <cell r="D3968" t="str">
            <v>BEEF GRAVY MIX</v>
          </cell>
          <cell r="E3968" t="str">
            <v>KENT PRECISION FOOD GROUP</v>
          </cell>
          <cell r="F3968" t="str">
            <v>8/14OZ</v>
          </cell>
          <cell r="G3968">
            <v>1</v>
          </cell>
          <cell r="H3968" t="str">
            <v>Yes</v>
          </cell>
          <cell r="I3968" t="str">
            <v>CS</v>
          </cell>
        </row>
        <row r="3969">
          <cell r="B3969">
            <v>239375</v>
          </cell>
          <cell r="C3969">
            <v>630</v>
          </cell>
          <cell r="D3969" t="str">
            <v>FF RASP VINAIGRTTE</v>
          </cell>
          <cell r="E3969" t="str">
            <v>KENS FOODS</v>
          </cell>
          <cell r="F3969" t="str">
            <v>4/1GAL</v>
          </cell>
          <cell r="G3969">
            <v>0</v>
          </cell>
          <cell r="H3969" t="str">
            <v>Yes</v>
          </cell>
          <cell r="I3969" t="str">
            <v>CS</v>
          </cell>
        </row>
        <row r="3970">
          <cell r="B3970">
            <v>239376</v>
          </cell>
          <cell r="C3970">
            <v>308</v>
          </cell>
          <cell r="D3970" t="str">
            <v>CRANBERRY PET</v>
          </cell>
          <cell r="E3970" t="str">
            <v>LANGERS</v>
          </cell>
          <cell r="F3970" t="str">
            <v>12/10OZ</v>
          </cell>
          <cell r="G3970">
            <v>0</v>
          </cell>
          <cell r="H3970" t="str">
            <v>Yes</v>
          </cell>
          <cell r="I3970" t="str">
            <v>CS</v>
          </cell>
        </row>
        <row r="3971">
          <cell r="B3971">
            <v>239378</v>
          </cell>
          <cell r="C3971" t="str">
            <v>9010/32483</v>
          </cell>
          <cell r="D3971" t="str">
            <v>SHOESTRING STOKELY BEETS</v>
          </cell>
          <cell r="E3971" t="str">
            <v>SENECA</v>
          </cell>
          <cell r="F3971" t="str">
            <v>6/#10</v>
          </cell>
          <cell r="G3971">
            <v>26</v>
          </cell>
          <cell r="H3971" t="str">
            <v>Yes</v>
          </cell>
          <cell r="I3971" t="str">
            <v>CS</v>
          </cell>
        </row>
        <row r="3972">
          <cell r="B3972">
            <v>239379</v>
          </cell>
          <cell r="C3972">
            <v>101</v>
          </cell>
          <cell r="D3972" t="str">
            <v>FRENCH DRESSING</v>
          </cell>
          <cell r="E3972" t="str">
            <v>THE LANGLOIS COMPANY</v>
          </cell>
          <cell r="F3972" t="str">
            <v>4/1GL</v>
          </cell>
          <cell r="G3972">
            <v>0</v>
          </cell>
          <cell r="H3972" t="str">
            <v>Yes</v>
          </cell>
          <cell r="I3972" t="str">
            <v>CS</v>
          </cell>
        </row>
        <row r="3973">
          <cell r="B3973">
            <v>239380</v>
          </cell>
          <cell r="C3973">
            <v>840</v>
          </cell>
          <cell r="D3973" t="str">
            <v>RANCH DRESSING</v>
          </cell>
          <cell r="E3973" t="str">
            <v>THE LANGLOIS COMPANY</v>
          </cell>
          <cell r="F3973" t="str">
            <v>4/1GL</v>
          </cell>
          <cell r="G3973">
            <v>0</v>
          </cell>
          <cell r="H3973" t="str">
            <v>Yes</v>
          </cell>
          <cell r="I3973" t="str">
            <v>CS</v>
          </cell>
        </row>
        <row r="3974">
          <cell r="B3974">
            <v>239381</v>
          </cell>
          <cell r="C3974">
            <v>1009</v>
          </cell>
          <cell r="D3974" t="str">
            <v>LEMON JUICE</v>
          </cell>
          <cell r="E3974" t="str">
            <v>LUCY'S</v>
          </cell>
          <cell r="F3974" t="str">
            <v>12/32OZ</v>
          </cell>
          <cell r="G3974">
            <v>0</v>
          </cell>
          <cell r="H3974" t="str">
            <v>Yes</v>
          </cell>
          <cell r="I3974" t="str">
            <v>CS</v>
          </cell>
        </row>
        <row r="3975">
          <cell r="B3975">
            <v>239382</v>
          </cell>
          <cell r="C3975" t="str">
            <v>KPVG-128</v>
          </cell>
          <cell r="D3975" t="str">
            <v>VEGGIE OIL</v>
          </cell>
          <cell r="E3975" t="str">
            <v>PREMIER FOOD AND OILS COMPANY</v>
          </cell>
          <cell r="F3975" t="str">
            <v>6/1GL</v>
          </cell>
          <cell r="G3975">
            <v>0</v>
          </cell>
          <cell r="H3975" t="str">
            <v>Yes</v>
          </cell>
          <cell r="I3975" t="str">
            <v>CS</v>
          </cell>
        </row>
        <row r="3976">
          <cell r="B3976">
            <v>239383</v>
          </cell>
          <cell r="C3976">
            <v>300</v>
          </cell>
          <cell r="D3976" t="str">
            <v>APPPLE JUICE PET</v>
          </cell>
          <cell r="E3976" t="str">
            <v>LANGERS</v>
          </cell>
          <cell r="F3976" t="str">
            <v>12/10OZ</v>
          </cell>
          <cell r="G3976">
            <v>0</v>
          </cell>
          <cell r="H3976" t="str">
            <v>Yes</v>
          </cell>
          <cell r="I3976" t="str">
            <v>CS</v>
          </cell>
        </row>
        <row r="3977">
          <cell r="B3977">
            <v>239391</v>
          </cell>
          <cell r="C3977" t="str">
            <v>12606b</v>
          </cell>
          <cell r="D3977" t="str">
            <v>CHEWY CHOCO CHIP</v>
          </cell>
          <cell r="E3977" t="str">
            <v>PURE PROTEIN</v>
          </cell>
          <cell r="F3977" t="str">
            <v>7/1.76OZ</v>
          </cell>
          <cell r="G3977">
            <v>0</v>
          </cell>
          <cell r="H3977" t="str">
            <v>Yes</v>
          </cell>
          <cell r="I3977" t="str">
            <v>BX</v>
          </cell>
        </row>
        <row r="3978">
          <cell r="B3978">
            <v>239392</v>
          </cell>
          <cell r="C3978" t="str">
            <v>12552b</v>
          </cell>
          <cell r="D3978" t="str">
            <v>CHOCO PEANUT BUTTER</v>
          </cell>
          <cell r="E3978" t="str">
            <v>PURE PROTEIN</v>
          </cell>
          <cell r="F3978" t="str">
            <v>7/1.76OZ</v>
          </cell>
          <cell r="G3978">
            <v>0</v>
          </cell>
          <cell r="H3978" t="str">
            <v>Yes</v>
          </cell>
          <cell r="I3978" t="str">
            <v>BX</v>
          </cell>
        </row>
        <row r="3979">
          <cell r="B3979">
            <v>239393</v>
          </cell>
          <cell r="C3979" t="str">
            <v>12565b</v>
          </cell>
          <cell r="D3979" t="str">
            <v>CHOC DELUXE</v>
          </cell>
          <cell r="E3979" t="str">
            <v>PURE PROTEIN</v>
          </cell>
          <cell r="F3979" t="str">
            <v>7/1.76OZ</v>
          </cell>
          <cell r="G3979">
            <v>0</v>
          </cell>
          <cell r="H3979" t="str">
            <v>Yes</v>
          </cell>
          <cell r="I3979" t="str">
            <v>BX</v>
          </cell>
        </row>
        <row r="3980">
          <cell r="B3980">
            <v>239394</v>
          </cell>
          <cell r="C3980" t="str">
            <v>013701B</v>
          </cell>
          <cell r="D3980" t="str">
            <v>RED LICORICE WHIPS</v>
          </cell>
          <cell r="E3980" t="str">
            <v>RED VINES</v>
          </cell>
          <cell r="F3980" t="str">
            <v>24/2.5OZ</v>
          </cell>
          <cell r="G3980">
            <v>0</v>
          </cell>
          <cell r="H3980" t="str">
            <v>Yes</v>
          </cell>
          <cell r="I3980" t="str">
            <v>BX</v>
          </cell>
        </row>
        <row r="3981">
          <cell r="B3981">
            <v>239395</v>
          </cell>
          <cell r="C3981" t="str">
            <v>1071005b</v>
          </cell>
          <cell r="D3981" t="str">
            <v>RAINBOW STRAWS</v>
          </cell>
          <cell r="E3981" t="str">
            <v>SOUR PUNCH</v>
          </cell>
          <cell r="F3981" t="str">
            <v>24/2OZ</v>
          </cell>
          <cell r="G3981">
            <v>0</v>
          </cell>
          <cell r="H3981" t="str">
            <v>Yes</v>
          </cell>
          <cell r="I3981" t="str">
            <v>BX</v>
          </cell>
        </row>
        <row r="3982">
          <cell r="B3982">
            <v>239396</v>
          </cell>
          <cell r="C3982" t="str">
            <v>016802b</v>
          </cell>
          <cell r="D3982" t="str">
            <v>LICORICE</v>
          </cell>
          <cell r="E3982" t="str">
            <v>RED VINE</v>
          </cell>
          <cell r="F3982" t="str">
            <v>12/5OZ</v>
          </cell>
          <cell r="G3982">
            <v>0</v>
          </cell>
          <cell r="H3982" t="str">
            <v>Yes</v>
          </cell>
          <cell r="I3982" t="str">
            <v>BX</v>
          </cell>
        </row>
        <row r="3983">
          <cell r="B3983">
            <v>239397</v>
          </cell>
          <cell r="C3983" t="str">
            <v>016805B</v>
          </cell>
          <cell r="D3983" t="str">
            <v>WATERMELON</v>
          </cell>
          <cell r="E3983" t="str">
            <v>SOUR PUNCH</v>
          </cell>
          <cell r="F3983" t="str">
            <v>24/2OZ</v>
          </cell>
          <cell r="G3983">
            <v>0</v>
          </cell>
          <cell r="H3983" t="str">
            <v>Yes</v>
          </cell>
          <cell r="I3983" t="str">
            <v>BX</v>
          </cell>
        </row>
        <row r="3984">
          <cell r="B3984">
            <v>239398</v>
          </cell>
          <cell r="C3984" t="str">
            <v>016806B</v>
          </cell>
          <cell r="D3984" t="str">
            <v>STRAWBERRY</v>
          </cell>
          <cell r="E3984" t="str">
            <v>SOUR PUNCH</v>
          </cell>
          <cell r="F3984" t="str">
            <v>24/2OZ</v>
          </cell>
          <cell r="G3984">
            <v>2</v>
          </cell>
          <cell r="H3984" t="str">
            <v>Yes</v>
          </cell>
          <cell r="I3984" t="str">
            <v>BX</v>
          </cell>
        </row>
        <row r="3985">
          <cell r="B3985">
            <v>239399</v>
          </cell>
          <cell r="C3985" t="str">
            <v>016807B</v>
          </cell>
          <cell r="D3985" t="str">
            <v>BLUE-BERRY</v>
          </cell>
          <cell r="E3985" t="str">
            <v>SOUR PUNCH</v>
          </cell>
          <cell r="F3985" t="str">
            <v>24/2OZ</v>
          </cell>
          <cell r="G3985">
            <v>4</v>
          </cell>
          <cell r="H3985" t="str">
            <v>Yes</v>
          </cell>
          <cell r="I3985" t="str">
            <v>BX</v>
          </cell>
        </row>
        <row r="3986">
          <cell r="B3986">
            <v>239402</v>
          </cell>
          <cell r="C3986" t="str">
            <v>015700b</v>
          </cell>
          <cell r="D3986" t="str">
            <v>ROCKY ROAD</v>
          </cell>
          <cell r="F3986" t="str">
            <v>24CT</v>
          </cell>
          <cell r="G3986">
            <v>0</v>
          </cell>
          <cell r="H3986" t="str">
            <v>Yes</v>
          </cell>
          <cell r="I3986" t="str">
            <v>BX</v>
          </cell>
        </row>
        <row r="3987">
          <cell r="B3987">
            <v>239403</v>
          </cell>
          <cell r="C3987" t="str">
            <v>010201b</v>
          </cell>
          <cell r="D3987" t="str">
            <v>BIG HUNK BARS</v>
          </cell>
          <cell r="E3987" t="str">
            <v>BIG HUNK</v>
          </cell>
          <cell r="F3987" t="str">
            <v>24CT</v>
          </cell>
          <cell r="G3987">
            <v>0</v>
          </cell>
          <cell r="H3987" t="str">
            <v>Yes</v>
          </cell>
          <cell r="I3987" t="str">
            <v>BX</v>
          </cell>
        </row>
        <row r="3988">
          <cell r="B3988">
            <v>239404</v>
          </cell>
          <cell r="C3988" t="str">
            <v>11081b</v>
          </cell>
          <cell r="D3988" t="str">
            <v>TOOTHPICKS PLAIN WRAPPED</v>
          </cell>
          <cell r="F3988" t="str">
            <v>1000CT</v>
          </cell>
          <cell r="G3988">
            <v>10</v>
          </cell>
          <cell r="H3988" t="str">
            <v>No</v>
          </cell>
          <cell r="I3988" t="str">
            <v>BX</v>
          </cell>
        </row>
        <row r="3989">
          <cell r="B3989">
            <v>239414</v>
          </cell>
          <cell r="C3989" t="str">
            <v>566211 / 05179</v>
          </cell>
          <cell r="D3989" t="str">
            <v>ALMONDS SMOKEHOUSE</v>
          </cell>
          <cell r="E3989" t="str">
            <v>BLUE DIAMOND</v>
          </cell>
          <cell r="F3989" t="str">
            <v>12/1.5OZ</v>
          </cell>
          <cell r="G3989">
            <v>5</v>
          </cell>
          <cell r="H3989" t="str">
            <v>Yes</v>
          </cell>
          <cell r="I3989" t="str">
            <v>BX</v>
          </cell>
        </row>
        <row r="3990">
          <cell r="B3990">
            <v>239415</v>
          </cell>
          <cell r="C3990" t="str">
            <v>566212 / 05180</v>
          </cell>
          <cell r="D3990" t="str">
            <v>ALMONDS ROASTED SALTED</v>
          </cell>
          <cell r="E3990" t="str">
            <v>BLUE DIAMOND</v>
          </cell>
          <cell r="F3990" t="str">
            <v>12/1.5OZ</v>
          </cell>
          <cell r="G3990">
            <v>0</v>
          </cell>
          <cell r="H3990" t="str">
            <v>Yes</v>
          </cell>
          <cell r="I3990" t="str">
            <v>BX</v>
          </cell>
        </row>
        <row r="3991">
          <cell r="B3991">
            <v>239416</v>
          </cell>
          <cell r="C3991" t="str">
            <v>567790 / 05181</v>
          </cell>
          <cell r="D3991" t="str">
            <v>ALMONDS WHOLE NATURAL</v>
          </cell>
          <cell r="E3991" t="str">
            <v>BLUE DIAMOND</v>
          </cell>
          <cell r="F3991" t="str">
            <v>12/1.5OZ</v>
          </cell>
          <cell r="G3991">
            <v>0</v>
          </cell>
          <cell r="H3991" t="str">
            <v>Yes</v>
          </cell>
          <cell r="I3991" t="str">
            <v>BX</v>
          </cell>
        </row>
        <row r="3992">
          <cell r="B3992">
            <v>239417</v>
          </cell>
          <cell r="C3992" t="str">
            <v>566215 / 05230</v>
          </cell>
          <cell r="D3992" t="str">
            <v>ALMONDS BOLD WASABI</v>
          </cell>
          <cell r="E3992" t="str">
            <v>BLUE DIAMOND</v>
          </cell>
          <cell r="F3992" t="str">
            <v>12/1.5OZ</v>
          </cell>
          <cell r="G3992">
            <v>17</v>
          </cell>
          <cell r="H3992" t="str">
            <v>Yes</v>
          </cell>
          <cell r="I3992" t="str">
            <v>BX</v>
          </cell>
        </row>
        <row r="3993">
          <cell r="B3993">
            <v>239418</v>
          </cell>
          <cell r="C3993" t="str">
            <v>566217 / 05512</v>
          </cell>
          <cell r="D3993" t="str">
            <v>ALMOND BOLD HABANERO</v>
          </cell>
          <cell r="E3993" t="str">
            <v>BLUE DIAMOND</v>
          </cell>
          <cell r="F3993" t="str">
            <v>12/1.5OZ</v>
          </cell>
          <cell r="G3993">
            <v>0</v>
          </cell>
          <cell r="H3993" t="str">
            <v>Yes</v>
          </cell>
          <cell r="I3993" t="str">
            <v>BX</v>
          </cell>
        </row>
        <row r="3994">
          <cell r="B3994">
            <v>239419</v>
          </cell>
          <cell r="C3994" t="str">
            <v>566218 / 05576</v>
          </cell>
          <cell r="D3994" t="str">
            <v>ALMONDS SLT VINEGAR</v>
          </cell>
          <cell r="E3994" t="str">
            <v>BLUE DIAMOND</v>
          </cell>
          <cell r="F3994" t="str">
            <v>12/1.5OZ</v>
          </cell>
          <cell r="G3994">
            <v>0</v>
          </cell>
          <cell r="H3994" t="str">
            <v>Yes</v>
          </cell>
          <cell r="I3994" t="str">
            <v>BX</v>
          </cell>
        </row>
        <row r="3995">
          <cell r="B3995">
            <v>239421</v>
          </cell>
          <cell r="C3995" t="str">
            <v>09475 / 09475</v>
          </cell>
          <cell r="D3995" t="str">
            <v>ALMONDS BLUEBERRY</v>
          </cell>
          <cell r="E3995" t="str">
            <v>BLUE DIAMOND</v>
          </cell>
          <cell r="F3995" t="str">
            <v>12/1.5OZ</v>
          </cell>
          <cell r="G3995">
            <v>27</v>
          </cell>
          <cell r="H3995" t="str">
            <v>Yes</v>
          </cell>
          <cell r="I3995" t="str">
            <v>BX</v>
          </cell>
        </row>
        <row r="3996">
          <cell r="B3996">
            <v>239422</v>
          </cell>
          <cell r="C3996" t="str">
            <v>09496 / 09496</v>
          </cell>
          <cell r="D3996" t="str">
            <v>ALOMOND TOASTED COCONUT</v>
          </cell>
          <cell r="E3996" t="str">
            <v>BLUE DIAMOND</v>
          </cell>
          <cell r="F3996" t="str">
            <v>12/1.5OZ</v>
          </cell>
          <cell r="G3996">
            <v>0</v>
          </cell>
          <cell r="H3996" t="str">
            <v>Yes</v>
          </cell>
          <cell r="I3996" t="str">
            <v>BX</v>
          </cell>
        </row>
        <row r="3997">
          <cell r="B3997">
            <v>239423</v>
          </cell>
          <cell r="C3997" t="str">
            <v>11053 / 11053</v>
          </cell>
          <cell r="D3997" t="str">
            <v>ALMONDS SRIRACHA</v>
          </cell>
          <cell r="E3997" t="str">
            <v>BLUE DIAMOND</v>
          </cell>
          <cell r="F3997" t="str">
            <v>12/1.5OZ</v>
          </cell>
          <cell r="G3997">
            <v>0</v>
          </cell>
          <cell r="H3997" t="str">
            <v>Yes</v>
          </cell>
          <cell r="I3997" t="str">
            <v>BX</v>
          </cell>
        </row>
        <row r="3998">
          <cell r="B3998">
            <v>239424</v>
          </cell>
          <cell r="C3998" t="str">
            <v>13034 / 13034</v>
          </cell>
          <cell r="D3998" t="str">
            <v>ALMONDS SWT THAI CHILI</v>
          </cell>
          <cell r="E3998" t="str">
            <v>BLUE DIAMOND</v>
          </cell>
          <cell r="F3998" t="str">
            <v>12/1.5OZ</v>
          </cell>
          <cell r="G3998">
            <v>0</v>
          </cell>
          <cell r="H3998" t="str">
            <v>Yes</v>
          </cell>
          <cell r="I3998" t="str">
            <v>BX</v>
          </cell>
        </row>
        <row r="3999">
          <cell r="B3999">
            <v>239428</v>
          </cell>
          <cell r="C3999" t="str">
            <v>060100B</v>
          </cell>
          <cell r="D3999" t="str">
            <v>CHERRY DROPS</v>
          </cell>
          <cell r="E3999" t="str">
            <v>HALLS</v>
          </cell>
          <cell r="F3999" t="str">
            <v>20CT</v>
          </cell>
          <cell r="G3999">
            <v>3</v>
          </cell>
          <cell r="H3999" t="str">
            <v>Yes</v>
          </cell>
          <cell r="I3999" t="str">
            <v>BX</v>
          </cell>
        </row>
        <row r="4000">
          <cell r="B4000">
            <v>239430</v>
          </cell>
          <cell r="C4000" t="str">
            <v>060106B</v>
          </cell>
          <cell r="D4000" t="str">
            <v>MENTHOLPTUS DROPS</v>
          </cell>
          <cell r="E4000" t="str">
            <v>HALLS</v>
          </cell>
          <cell r="F4000" t="str">
            <v>20CT</v>
          </cell>
          <cell r="G4000">
            <v>7</v>
          </cell>
          <cell r="H4000" t="str">
            <v>Yes</v>
          </cell>
          <cell r="I4000" t="str">
            <v>BX</v>
          </cell>
        </row>
        <row r="4001">
          <cell r="B4001">
            <v>239435</v>
          </cell>
          <cell r="C4001" t="str">
            <v>060109B</v>
          </cell>
          <cell r="D4001" t="str">
            <v>SPEARMINT DROPS</v>
          </cell>
          <cell r="E4001" t="str">
            <v>HALLS</v>
          </cell>
          <cell r="F4001" t="str">
            <v>20CT</v>
          </cell>
          <cell r="G4001">
            <v>0</v>
          </cell>
          <cell r="H4001" t="str">
            <v>Yes</v>
          </cell>
          <cell r="I4001" t="str">
            <v>BX</v>
          </cell>
        </row>
        <row r="4002">
          <cell r="B4002">
            <v>239436</v>
          </cell>
          <cell r="C4002" t="str">
            <v>060102B</v>
          </cell>
          <cell r="D4002" t="str">
            <v>HONEY LEMON DROPS</v>
          </cell>
          <cell r="E4002" t="str">
            <v>HALLS</v>
          </cell>
          <cell r="F4002" t="str">
            <v>20CT</v>
          </cell>
          <cell r="G4002">
            <v>0</v>
          </cell>
          <cell r="H4002" t="str">
            <v>Yes</v>
          </cell>
          <cell r="I4002" t="str">
            <v>BX</v>
          </cell>
        </row>
        <row r="4003">
          <cell r="B4003">
            <v>239437</v>
          </cell>
          <cell r="C4003">
            <v>150003</v>
          </cell>
          <cell r="D4003" t="str">
            <v>COOL MINT CHOC</v>
          </cell>
          <cell r="E4003" t="str">
            <v>CLIFBAR</v>
          </cell>
          <cell r="F4003" t="str">
            <v>12/2.4OZ</v>
          </cell>
          <cell r="G4003">
            <v>0</v>
          </cell>
          <cell r="H4003" t="str">
            <v>Yes</v>
          </cell>
          <cell r="I4003" t="str">
            <v>BX</v>
          </cell>
        </row>
        <row r="4004">
          <cell r="B4004">
            <v>239438</v>
          </cell>
          <cell r="C4004">
            <v>160004</v>
          </cell>
          <cell r="D4004" t="str">
            <v>CHOCOLATE CHIP</v>
          </cell>
          <cell r="E4004" t="str">
            <v>CLIFBAR</v>
          </cell>
          <cell r="F4004" t="str">
            <v>12/2.4OZ</v>
          </cell>
          <cell r="G4004">
            <v>0</v>
          </cell>
          <cell r="H4004" t="str">
            <v>Yes</v>
          </cell>
          <cell r="I4004" t="str">
            <v>BX</v>
          </cell>
        </row>
        <row r="4005">
          <cell r="B4005">
            <v>239439</v>
          </cell>
          <cell r="C4005">
            <v>160006</v>
          </cell>
          <cell r="D4005" t="str">
            <v>CHOCO BROWNIE</v>
          </cell>
          <cell r="E4005" t="str">
            <v>CLIFBAR</v>
          </cell>
          <cell r="F4005" t="str">
            <v>12/2.4OZ</v>
          </cell>
          <cell r="G4005">
            <v>0</v>
          </cell>
          <cell r="H4005" t="str">
            <v>Yes</v>
          </cell>
          <cell r="I4005" t="str">
            <v>BX</v>
          </cell>
        </row>
        <row r="4006">
          <cell r="B4006">
            <v>239440</v>
          </cell>
          <cell r="C4006">
            <v>160008</v>
          </cell>
          <cell r="D4006" t="str">
            <v>CRUNCHY PNT BTR</v>
          </cell>
          <cell r="E4006" t="str">
            <v>CLIFBAR</v>
          </cell>
          <cell r="F4006" t="str">
            <v>12/2.4OZ</v>
          </cell>
          <cell r="G4006">
            <v>1</v>
          </cell>
          <cell r="H4006" t="str">
            <v>Yes</v>
          </cell>
          <cell r="I4006" t="str">
            <v>BX</v>
          </cell>
        </row>
        <row r="4007">
          <cell r="B4007">
            <v>239441</v>
          </cell>
          <cell r="C4007">
            <v>160009</v>
          </cell>
          <cell r="D4007" t="str">
            <v>CHOCCHIP PNT CRNCH</v>
          </cell>
          <cell r="E4007" t="str">
            <v>CLIFBAR</v>
          </cell>
          <cell r="F4007" t="str">
            <v>12/2.4OZ</v>
          </cell>
          <cell r="G4007">
            <v>0</v>
          </cell>
          <cell r="H4007" t="str">
            <v>Yes</v>
          </cell>
          <cell r="I4007" t="str">
            <v>BX</v>
          </cell>
        </row>
        <row r="4008">
          <cell r="B4008">
            <v>239442</v>
          </cell>
          <cell r="C4008">
            <v>160021</v>
          </cell>
          <cell r="D4008" t="str">
            <v>CARROT CAKE</v>
          </cell>
          <cell r="E4008" t="str">
            <v>CLIFBAR</v>
          </cell>
          <cell r="F4008" t="str">
            <v>12/2.4OZ</v>
          </cell>
          <cell r="G4008">
            <v>0</v>
          </cell>
          <cell r="H4008" t="str">
            <v>Yes</v>
          </cell>
          <cell r="I4008" t="str">
            <v>BX</v>
          </cell>
        </row>
        <row r="4009">
          <cell r="B4009">
            <v>239443</v>
          </cell>
          <cell r="C4009">
            <v>160022</v>
          </cell>
          <cell r="D4009" t="str">
            <v>CHOCO ALMOND FUDGE</v>
          </cell>
          <cell r="E4009" t="str">
            <v>CLIFBAR</v>
          </cell>
          <cell r="F4009" t="str">
            <v>12/2.4OZ</v>
          </cell>
          <cell r="G4009">
            <v>0</v>
          </cell>
          <cell r="H4009" t="str">
            <v>Yes</v>
          </cell>
          <cell r="I4009" t="str">
            <v>BX</v>
          </cell>
        </row>
        <row r="4010">
          <cell r="B4010">
            <v>239444</v>
          </cell>
          <cell r="C4010">
            <v>160028</v>
          </cell>
          <cell r="D4010" t="str">
            <v>PEANUT TOFFEE BUZZ</v>
          </cell>
          <cell r="E4010" t="str">
            <v>CLIFBAR</v>
          </cell>
          <cell r="F4010" t="str">
            <v>12/2.4OZ</v>
          </cell>
          <cell r="G4010">
            <v>0</v>
          </cell>
          <cell r="H4010" t="str">
            <v>Yes</v>
          </cell>
          <cell r="I4010" t="str">
            <v>BX</v>
          </cell>
        </row>
        <row r="4011">
          <cell r="B4011">
            <v>239445</v>
          </cell>
          <cell r="C4011">
            <v>160040</v>
          </cell>
          <cell r="D4011" t="str">
            <v>COOKIES N CREAM BUILDER BAR</v>
          </cell>
          <cell r="E4011" t="str">
            <v>CLIFBAR BUILDER</v>
          </cell>
          <cell r="F4011" t="str">
            <v>12/2.4OZ</v>
          </cell>
          <cell r="G4011">
            <v>0</v>
          </cell>
          <cell r="H4011" t="str">
            <v>Yes</v>
          </cell>
          <cell r="I4011" t="str">
            <v>BX</v>
          </cell>
        </row>
        <row r="4012">
          <cell r="B4012">
            <v>239446</v>
          </cell>
          <cell r="C4012">
            <v>160041</v>
          </cell>
          <cell r="D4012" t="str">
            <v>CHOC PNT BTR BUILDER BAR</v>
          </cell>
          <cell r="E4012" t="str">
            <v>CLIFBAR BUILDER</v>
          </cell>
          <cell r="F4012" t="str">
            <v>12/2.4OZ</v>
          </cell>
          <cell r="G4012">
            <v>0</v>
          </cell>
          <cell r="H4012" t="str">
            <v>Yes</v>
          </cell>
          <cell r="I4012" t="str">
            <v>BX</v>
          </cell>
        </row>
        <row r="4013">
          <cell r="B4013">
            <v>239447</v>
          </cell>
          <cell r="C4013">
            <v>160042</v>
          </cell>
          <cell r="D4013" t="str">
            <v>CHOCO BUILDER BAR</v>
          </cell>
          <cell r="E4013" t="str">
            <v>CLIFBAR BUILDER</v>
          </cell>
          <cell r="F4013" t="str">
            <v>12/2.4OZ</v>
          </cell>
          <cell r="G4013">
            <v>0</v>
          </cell>
          <cell r="H4013" t="str">
            <v>Yes</v>
          </cell>
          <cell r="I4013" t="str">
            <v>BX</v>
          </cell>
        </row>
        <row r="4014">
          <cell r="B4014">
            <v>239448</v>
          </cell>
          <cell r="C4014">
            <v>160044</v>
          </cell>
          <cell r="D4014" t="str">
            <v>MINT CHOCO BUILDER BAR</v>
          </cell>
          <cell r="E4014" t="str">
            <v>CLIFBAR BUILDER</v>
          </cell>
          <cell r="F4014" t="str">
            <v>12/2.4OZ</v>
          </cell>
          <cell r="G4014">
            <v>0</v>
          </cell>
          <cell r="H4014" t="str">
            <v>Yes</v>
          </cell>
          <cell r="I4014" t="str">
            <v>BX</v>
          </cell>
        </row>
        <row r="4015">
          <cell r="B4015">
            <v>239449</v>
          </cell>
          <cell r="C4015">
            <v>160045</v>
          </cell>
          <cell r="D4015" t="str">
            <v>VAN ALMOND BUILDER BAR</v>
          </cell>
          <cell r="E4015" t="str">
            <v>CLIFBAR BUILDER</v>
          </cell>
          <cell r="F4015" t="str">
            <v>12/2.4OZ</v>
          </cell>
          <cell r="G4015">
            <v>0</v>
          </cell>
          <cell r="H4015" t="str">
            <v>Yes</v>
          </cell>
          <cell r="I4015" t="str">
            <v>BX</v>
          </cell>
        </row>
        <row r="4016">
          <cell r="B4016">
            <v>239450</v>
          </cell>
          <cell r="C4016">
            <v>160130</v>
          </cell>
          <cell r="D4016" t="str">
            <v>COCPNUT CHOCO CHIP</v>
          </cell>
          <cell r="E4016" t="str">
            <v>CLIFBAR</v>
          </cell>
          <cell r="F4016" t="str">
            <v>12/2.4OZ</v>
          </cell>
          <cell r="G4016">
            <v>0</v>
          </cell>
          <cell r="H4016" t="str">
            <v>Yes</v>
          </cell>
          <cell r="I4016" t="str">
            <v>BX</v>
          </cell>
        </row>
        <row r="4017">
          <cell r="B4017">
            <v>239451</v>
          </cell>
          <cell r="C4017">
            <v>161003</v>
          </cell>
          <cell r="D4017" t="str">
            <v>OATMEAL RAISIN WALNUT</v>
          </cell>
          <cell r="E4017" t="str">
            <v>CLIFBAR</v>
          </cell>
          <cell r="F4017" t="str">
            <v>12/2.4OZ</v>
          </cell>
          <cell r="G4017">
            <v>0</v>
          </cell>
          <cell r="H4017" t="str">
            <v>Yes</v>
          </cell>
          <cell r="I4017" t="str">
            <v>BX</v>
          </cell>
        </row>
        <row r="4018">
          <cell r="B4018">
            <v>239453</v>
          </cell>
          <cell r="C4018">
            <v>161007</v>
          </cell>
          <cell r="D4018" t="str">
            <v>BLUEBERRY CRISP</v>
          </cell>
          <cell r="E4018" t="str">
            <v>CLIFBAR</v>
          </cell>
          <cell r="F4018" t="str">
            <v>12/2.4OZ</v>
          </cell>
          <cell r="G4018">
            <v>0</v>
          </cell>
          <cell r="H4018" t="str">
            <v>Yes</v>
          </cell>
          <cell r="I4018" t="str">
            <v>BX</v>
          </cell>
        </row>
        <row r="4019">
          <cell r="B4019">
            <v>239454</v>
          </cell>
          <cell r="C4019">
            <v>161009</v>
          </cell>
          <cell r="D4019" t="str">
            <v>CHOCO MACDM</v>
          </cell>
          <cell r="E4019" t="str">
            <v>CLIFBAR</v>
          </cell>
          <cell r="F4019" t="str">
            <v>12/2.4OZ</v>
          </cell>
          <cell r="G4019">
            <v>0</v>
          </cell>
          <cell r="H4019" t="str">
            <v>Yes</v>
          </cell>
          <cell r="I4019" t="str">
            <v>BX</v>
          </cell>
        </row>
        <row r="4020">
          <cell r="B4020">
            <v>239455</v>
          </cell>
          <cell r="C4020">
            <v>161019</v>
          </cell>
          <cell r="D4020" t="str">
            <v>PB BAN DK CHOC</v>
          </cell>
          <cell r="E4020" t="str">
            <v>CLIFBAR</v>
          </cell>
          <cell r="F4020" t="str">
            <v>12/2.4OZ</v>
          </cell>
          <cell r="G4020">
            <v>0</v>
          </cell>
          <cell r="H4020" t="str">
            <v>Yes</v>
          </cell>
          <cell r="I4020" t="str">
            <v>BX</v>
          </cell>
        </row>
        <row r="4021">
          <cell r="B4021">
            <v>239456</v>
          </cell>
          <cell r="C4021">
            <v>210002</v>
          </cell>
          <cell r="D4021" t="str">
            <v>NUTZ OVER CHOC BAR</v>
          </cell>
          <cell r="E4021" t="str">
            <v>LUNA</v>
          </cell>
          <cell r="F4021" t="str">
            <v>15/1.69OZ</v>
          </cell>
          <cell r="G4021">
            <v>0</v>
          </cell>
          <cell r="H4021" t="str">
            <v>Yes</v>
          </cell>
          <cell r="I4021" t="str">
            <v>BX</v>
          </cell>
        </row>
        <row r="4022">
          <cell r="B4022">
            <v>239457</v>
          </cell>
          <cell r="C4022">
            <v>2100041</v>
          </cell>
          <cell r="D4022" t="str">
            <v>LEMON ZEST BAR</v>
          </cell>
          <cell r="E4022" t="str">
            <v>LUNA</v>
          </cell>
          <cell r="F4022" t="str">
            <v>15/1.69OZ</v>
          </cell>
          <cell r="G4022">
            <v>0</v>
          </cell>
          <cell r="H4022" t="str">
            <v>Yes</v>
          </cell>
          <cell r="I4022" t="str">
            <v>BX</v>
          </cell>
        </row>
        <row r="4023">
          <cell r="B4023">
            <v>239458</v>
          </cell>
          <cell r="C4023">
            <v>210051</v>
          </cell>
          <cell r="D4023" t="str">
            <v>CHOC PEPRMNT STICK</v>
          </cell>
          <cell r="E4023" t="str">
            <v>LUNA</v>
          </cell>
          <cell r="F4023" t="str">
            <v>15/1.69OZ</v>
          </cell>
          <cell r="G4023">
            <v>0</v>
          </cell>
          <cell r="H4023" t="str">
            <v>Yes</v>
          </cell>
          <cell r="I4023" t="str">
            <v>BX</v>
          </cell>
        </row>
        <row r="4024">
          <cell r="B4024">
            <v>239459</v>
          </cell>
          <cell r="C4024">
            <v>210064</v>
          </cell>
          <cell r="D4024" t="str">
            <v>CARAMEL NUT BROWNIE</v>
          </cell>
          <cell r="E4024" t="str">
            <v>LUNA</v>
          </cell>
          <cell r="F4024" t="str">
            <v>15/1.69OZ</v>
          </cell>
          <cell r="G4024">
            <v>0</v>
          </cell>
          <cell r="H4024" t="str">
            <v>Yes</v>
          </cell>
          <cell r="I4024" t="str">
            <v>BX</v>
          </cell>
        </row>
        <row r="4025">
          <cell r="B4025">
            <v>239460</v>
          </cell>
          <cell r="C4025">
            <v>210069</v>
          </cell>
          <cell r="D4025" t="str">
            <v>CHOC DIPPED COCO BAR</v>
          </cell>
          <cell r="E4025" t="str">
            <v>LUNA</v>
          </cell>
          <cell r="F4025" t="str">
            <v>15/1.69OZ</v>
          </cell>
          <cell r="G4025">
            <v>0</v>
          </cell>
          <cell r="H4025" t="str">
            <v>Yes</v>
          </cell>
          <cell r="I4025" t="str">
            <v>BX</v>
          </cell>
        </row>
        <row r="4026">
          <cell r="B4026">
            <v>239461</v>
          </cell>
          <cell r="C4026">
            <v>270001</v>
          </cell>
          <cell r="D4026" t="str">
            <v>BLUEBERRY BLISS BARS</v>
          </cell>
          <cell r="E4026" t="str">
            <v>LUNA</v>
          </cell>
          <cell r="F4026" t="str">
            <v>15/1.69OZ</v>
          </cell>
          <cell r="G4026">
            <v>0</v>
          </cell>
          <cell r="H4026" t="str">
            <v>Yes</v>
          </cell>
          <cell r="I4026" t="str">
            <v>BX</v>
          </cell>
        </row>
        <row r="4027">
          <cell r="B4027">
            <v>239462</v>
          </cell>
          <cell r="C4027">
            <v>180001</v>
          </cell>
          <cell r="D4027" t="str">
            <v>ZFRUIT STAW ROPES</v>
          </cell>
          <cell r="E4027" t="str">
            <v>CLIFBAR</v>
          </cell>
          <cell r="F4027" t="str">
            <v>18CT</v>
          </cell>
          <cell r="G4027">
            <v>0</v>
          </cell>
          <cell r="H4027" t="str">
            <v>Yes</v>
          </cell>
          <cell r="I4027" t="str">
            <v>BX</v>
          </cell>
        </row>
        <row r="4028">
          <cell r="B4028">
            <v>239463</v>
          </cell>
          <cell r="C4028">
            <v>191803</v>
          </cell>
          <cell r="D4028" t="str">
            <v>ZBAR ORGANIC CHOC BROWNIE</v>
          </cell>
          <cell r="E4028" t="str">
            <v>CLIFBAR</v>
          </cell>
          <cell r="F4028" t="str">
            <v>18/1.27OZ</v>
          </cell>
          <cell r="G4028">
            <v>0</v>
          </cell>
          <cell r="H4028" t="str">
            <v>Yes</v>
          </cell>
          <cell r="I4028" t="str">
            <v>BX</v>
          </cell>
        </row>
        <row r="4029">
          <cell r="B4029">
            <v>239464</v>
          </cell>
          <cell r="C4029">
            <v>191804</v>
          </cell>
          <cell r="D4029" t="str">
            <v>ZBAR ORGANIC CHOC CHIP</v>
          </cell>
          <cell r="E4029" t="str">
            <v>CLIFBAR</v>
          </cell>
          <cell r="F4029" t="str">
            <v>18/1.27OZ</v>
          </cell>
          <cell r="G4029">
            <v>0</v>
          </cell>
          <cell r="H4029" t="str">
            <v>Yes</v>
          </cell>
          <cell r="I4029" t="str">
            <v>BX</v>
          </cell>
        </row>
        <row r="4030">
          <cell r="B4030">
            <v>239467</v>
          </cell>
          <cell r="C4030" t="str">
            <v>785230b</v>
          </cell>
          <cell r="D4030" t="str">
            <v>GAINT STICKS</v>
          </cell>
          <cell r="E4030" t="str">
            <v>SLIM JIM</v>
          </cell>
          <cell r="F4030" t="str">
            <v>24CT</v>
          </cell>
          <cell r="G4030">
            <v>0</v>
          </cell>
          <cell r="H4030" t="str">
            <v>Yes</v>
          </cell>
          <cell r="I4030" t="str">
            <v>BX</v>
          </cell>
        </row>
        <row r="4031">
          <cell r="B4031">
            <v>239468</v>
          </cell>
          <cell r="C4031" t="str">
            <v>1005b</v>
          </cell>
          <cell r="D4031" t="str">
            <v>IBUPROFEN</v>
          </cell>
          <cell r="E4031" t="str">
            <v>ADVIL</v>
          </cell>
          <cell r="F4031" t="str">
            <v>6CT</v>
          </cell>
          <cell r="G4031">
            <v>2</v>
          </cell>
          <cell r="H4031" t="str">
            <v>Yes</v>
          </cell>
          <cell r="I4031" t="str">
            <v>BX</v>
          </cell>
        </row>
        <row r="4032">
          <cell r="B4032">
            <v>239469</v>
          </cell>
          <cell r="C4032" t="str">
            <v>1013b</v>
          </cell>
          <cell r="D4032" t="str">
            <v>NAPROXEN</v>
          </cell>
          <cell r="E4032" t="str">
            <v>ALEVE</v>
          </cell>
          <cell r="F4032" t="str">
            <v>6CT</v>
          </cell>
          <cell r="G4032">
            <v>0</v>
          </cell>
          <cell r="H4032" t="str">
            <v>Yes</v>
          </cell>
          <cell r="I4032" t="str">
            <v>BX</v>
          </cell>
        </row>
        <row r="4033">
          <cell r="B4033">
            <v>239470</v>
          </cell>
          <cell r="C4033" t="str">
            <v>1017b</v>
          </cell>
          <cell r="D4033" t="str">
            <v>ASPRIN</v>
          </cell>
          <cell r="E4033" t="str">
            <v>BAYER</v>
          </cell>
          <cell r="F4033" t="str">
            <v>6CT</v>
          </cell>
          <cell r="G4033">
            <v>0</v>
          </cell>
          <cell r="H4033" t="str">
            <v>Yes</v>
          </cell>
          <cell r="I4033" t="str">
            <v>BX</v>
          </cell>
        </row>
        <row r="4034">
          <cell r="B4034">
            <v>239471</v>
          </cell>
          <cell r="C4034" t="str">
            <v>01091b</v>
          </cell>
          <cell r="D4034" t="str">
            <v>BANDAID ADHESIVE STRIPS</v>
          </cell>
          <cell r="E4034" t="str">
            <v>BANDAID</v>
          </cell>
          <cell r="F4034" t="str">
            <v>6CT</v>
          </cell>
          <cell r="G4034">
            <v>0</v>
          </cell>
          <cell r="H4034" t="str">
            <v>No</v>
          </cell>
          <cell r="I4034" t="str">
            <v>BX</v>
          </cell>
        </row>
        <row r="4035">
          <cell r="B4035">
            <v>239472</v>
          </cell>
          <cell r="C4035" t="str">
            <v>1137b</v>
          </cell>
          <cell r="D4035" t="str">
            <v>COMB POCKET</v>
          </cell>
          <cell r="F4035" t="str">
            <v>6CT</v>
          </cell>
          <cell r="G4035">
            <v>0</v>
          </cell>
          <cell r="H4035" t="str">
            <v>No</v>
          </cell>
          <cell r="I4035" t="str">
            <v>BX</v>
          </cell>
        </row>
        <row r="4036">
          <cell r="B4036">
            <v>239473</v>
          </cell>
          <cell r="C4036" t="str">
            <v>1158b</v>
          </cell>
          <cell r="D4036" t="str">
            <v>SEWING KIT PEG</v>
          </cell>
          <cell r="F4036" t="str">
            <v>6CT</v>
          </cell>
          <cell r="G4036">
            <v>0</v>
          </cell>
          <cell r="H4036" t="str">
            <v>No</v>
          </cell>
          <cell r="I4036" t="str">
            <v>BX</v>
          </cell>
        </row>
        <row r="4037">
          <cell r="B4037">
            <v>239474</v>
          </cell>
          <cell r="C4037" t="str">
            <v>1159b</v>
          </cell>
          <cell r="D4037" t="str">
            <v>COTTON SWABS</v>
          </cell>
          <cell r="F4037" t="str">
            <v>6CT</v>
          </cell>
          <cell r="G4037">
            <v>5</v>
          </cell>
          <cell r="H4037" t="str">
            <v>No</v>
          </cell>
          <cell r="I4037" t="str">
            <v>BX</v>
          </cell>
        </row>
        <row r="4038">
          <cell r="B4038">
            <v>239477</v>
          </cell>
          <cell r="C4038" t="str">
            <v>1471b</v>
          </cell>
          <cell r="D4038" t="str">
            <v>MOUTH WASH</v>
          </cell>
          <cell r="E4038" t="str">
            <v>SCOPE</v>
          </cell>
          <cell r="F4038" t="str">
            <v>44ML/6CT</v>
          </cell>
          <cell r="G4038">
            <v>0</v>
          </cell>
          <cell r="H4038" t="str">
            <v>Yes</v>
          </cell>
          <cell r="I4038" t="str">
            <v>BX</v>
          </cell>
        </row>
        <row r="4039">
          <cell r="B4039">
            <v>239479</v>
          </cell>
          <cell r="C4039" t="str">
            <v>1531b</v>
          </cell>
          <cell r="D4039" t="str">
            <v>BISMUTH SUBSALICYLATE</v>
          </cell>
          <cell r="E4039" t="str">
            <v>PEPTO-BISMOL</v>
          </cell>
          <cell r="F4039" t="str">
            <v>6CT</v>
          </cell>
          <cell r="G4039">
            <v>0</v>
          </cell>
          <cell r="H4039" t="str">
            <v>Yes</v>
          </cell>
          <cell r="I4039" t="str">
            <v>BX</v>
          </cell>
        </row>
        <row r="4040">
          <cell r="B4040">
            <v>239480</v>
          </cell>
          <cell r="C4040" t="str">
            <v>1650b</v>
          </cell>
          <cell r="D4040" t="str">
            <v>GOOD NEW RAZOR</v>
          </cell>
          <cell r="E4040" t="str">
            <v>GILLETTE</v>
          </cell>
          <cell r="F4040" t="str">
            <v>6CT</v>
          </cell>
          <cell r="G4040">
            <v>2</v>
          </cell>
          <cell r="H4040" t="str">
            <v>Yes</v>
          </cell>
          <cell r="I4040" t="str">
            <v>BX</v>
          </cell>
        </row>
        <row r="4041">
          <cell r="B4041">
            <v>239481</v>
          </cell>
          <cell r="C4041" t="str">
            <v>1686b</v>
          </cell>
          <cell r="D4041" t="str">
            <v>SAFETY PINS</v>
          </cell>
          <cell r="F4041" t="str">
            <v>6/12CT</v>
          </cell>
          <cell r="G4041">
            <v>0</v>
          </cell>
          <cell r="H4041" t="str">
            <v>No</v>
          </cell>
          <cell r="I4041" t="str">
            <v>BX</v>
          </cell>
        </row>
        <row r="4042">
          <cell r="B4042">
            <v>239484</v>
          </cell>
          <cell r="C4042" t="str">
            <v>1845b</v>
          </cell>
          <cell r="D4042" t="str">
            <v>TOOTH PASTED</v>
          </cell>
          <cell r="E4042" t="str">
            <v>CREST</v>
          </cell>
          <cell r="F4042" t="str">
            <v>6CT</v>
          </cell>
          <cell r="G4042">
            <v>0</v>
          </cell>
          <cell r="H4042" t="str">
            <v>No</v>
          </cell>
          <cell r="I4042" t="str">
            <v>BX</v>
          </cell>
        </row>
        <row r="4043">
          <cell r="B4043">
            <v>239485</v>
          </cell>
          <cell r="C4043" t="str">
            <v>1887b</v>
          </cell>
          <cell r="D4043" t="str">
            <v>ACETAMINOPHEN EXTRA STRENGHT</v>
          </cell>
          <cell r="E4043" t="str">
            <v>TYELNOL</v>
          </cell>
          <cell r="F4043" t="str">
            <v>6/4TB</v>
          </cell>
          <cell r="G4043">
            <v>0</v>
          </cell>
          <cell r="H4043" t="str">
            <v>Yes</v>
          </cell>
          <cell r="I4043" t="str">
            <v>BX</v>
          </cell>
        </row>
        <row r="4044">
          <cell r="B4044">
            <v>239486</v>
          </cell>
          <cell r="C4044" t="str">
            <v>2786b</v>
          </cell>
          <cell r="D4044" t="str">
            <v>ANTIHISTAMINE NON DRSWY</v>
          </cell>
          <cell r="E4044" t="str">
            <v>CLARITIN</v>
          </cell>
          <cell r="F4044" t="str">
            <v>6/1TAB</v>
          </cell>
          <cell r="G4044">
            <v>3</v>
          </cell>
          <cell r="H4044" t="str">
            <v>Yes</v>
          </cell>
          <cell r="I4044" t="str">
            <v>BX</v>
          </cell>
        </row>
        <row r="4045">
          <cell r="B4045">
            <v>239488</v>
          </cell>
          <cell r="C4045" t="str">
            <v>2904b</v>
          </cell>
          <cell r="D4045" t="str">
            <v>WIPES MOIST</v>
          </cell>
          <cell r="E4045" t="str">
            <v>WET ONES</v>
          </cell>
          <cell r="F4045" t="str">
            <v>6CT</v>
          </cell>
          <cell r="G4045">
            <v>0</v>
          </cell>
          <cell r="H4045" t="str">
            <v>Yes</v>
          </cell>
          <cell r="I4045" t="str">
            <v>BX</v>
          </cell>
        </row>
        <row r="4046">
          <cell r="B4046">
            <v>239492</v>
          </cell>
          <cell r="C4046" t="str">
            <v>494957 / 1689b</v>
          </cell>
          <cell r="D4046" t="str">
            <v>TAMPONS REG</v>
          </cell>
          <cell r="E4046" t="str">
            <v>KOTEX</v>
          </cell>
          <cell r="F4046" t="str">
            <v>6CT</v>
          </cell>
          <cell r="G4046">
            <v>33</v>
          </cell>
          <cell r="H4046" t="str">
            <v>Yes</v>
          </cell>
          <cell r="I4046" t="str">
            <v>BX</v>
          </cell>
        </row>
        <row r="4047">
          <cell r="B4047">
            <v>239493</v>
          </cell>
          <cell r="C4047" t="str">
            <v>494958 / 1687b</v>
          </cell>
          <cell r="D4047" t="str">
            <v>TAMPONS SUPER</v>
          </cell>
          <cell r="E4047" t="str">
            <v>TAMPON</v>
          </cell>
          <cell r="F4047" t="str">
            <v>6CT</v>
          </cell>
          <cell r="G4047">
            <v>3</v>
          </cell>
          <cell r="H4047" t="str">
            <v>Yes</v>
          </cell>
          <cell r="I4047" t="str">
            <v>BX</v>
          </cell>
        </row>
        <row r="4048">
          <cell r="B4048">
            <v>239495</v>
          </cell>
          <cell r="C4048" t="str">
            <v>6713 / 494959</v>
          </cell>
          <cell r="D4048" t="str">
            <v>SANITARY NPKS PNTYLINER</v>
          </cell>
          <cell r="E4048" t="str">
            <v>KOTEX</v>
          </cell>
          <cell r="F4048" t="str">
            <v>2CT</v>
          </cell>
          <cell r="G4048">
            <v>38</v>
          </cell>
          <cell r="H4048" t="str">
            <v>Yes</v>
          </cell>
          <cell r="I4048" t="str">
            <v>BX</v>
          </cell>
        </row>
        <row r="4049">
          <cell r="B4049">
            <v>239496</v>
          </cell>
          <cell r="C4049" t="str">
            <v>494960 / 1690b</v>
          </cell>
          <cell r="D4049" t="str">
            <v>SANITARY NAPKS ULTA THIN PADS</v>
          </cell>
          <cell r="E4049" t="str">
            <v>KOTEX</v>
          </cell>
          <cell r="F4049" t="str">
            <v>2CT</v>
          </cell>
          <cell r="G4049">
            <v>0</v>
          </cell>
          <cell r="H4049" t="str">
            <v>Yes</v>
          </cell>
          <cell r="I4049" t="str">
            <v>BX</v>
          </cell>
        </row>
        <row r="4050">
          <cell r="B4050">
            <v>239497</v>
          </cell>
          <cell r="C4050" t="str">
            <v>060951b</v>
          </cell>
          <cell r="D4050" t="str">
            <v>SHAVING KIT PEG</v>
          </cell>
          <cell r="E4050" t="str">
            <v>GILLETTE</v>
          </cell>
          <cell r="F4050" t="str">
            <v>2CT/2OZ</v>
          </cell>
          <cell r="G4050">
            <v>0</v>
          </cell>
          <cell r="H4050" t="str">
            <v>Yes</v>
          </cell>
          <cell r="I4050" t="str">
            <v>BX</v>
          </cell>
        </row>
        <row r="4051">
          <cell r="B4051">
            <v>239498</v>
          </cell>
          <cell r="C4051" t="str">
            <v>608700 / 608700</v>
          </cell>
          <cell r="D4051" t="str">
            <v>DENTAL FLOS PEG</v>
          </cell>
          <cell r="E4051" t="str">
            <v>CONVENIENCE VALET</v>
          </cell>
          <cell r="F4051" t="str">
            <v>6CT</v>
          </cell>
          <cell r="G4051">
            <v>17</v>
          </cell>
          <cell r="H4051" t="str">
            <v>No</v>
          </cell>
          <cell r="I4051" t="str">
            <v>BX</v>
          </cell>
        </row>
        <row r="4052">
          <cell r="B4052">
            <v>239500</v>
          </cell>
          <cell r="C4052" t="str">
            <v>2827b</v>
          </cell>
          <cell r="D4052" t="str">
            <v>2-2 SOFTGELS &amp; PAPERCUP</v>
          </cell>
          <cell r="E4052" t="str">
            <v>DAYQUIL</v>
          </cell>
          <cell r="F4052" t="str">
            <v>4CT</v>
          </cell>
          <cell r="G4052">
            <v>3</v>
          </cell>
          <cell r="H4052" t="str">
            <v>No</v>
          </cell>
          <cell r="I4052" t="str">
            <v>BX</v>
          </cell>
        </row>
        <row r="4053">
          <cell r="B4053">
            <v>239501</v>
          </cell>
          <cell r="C4053" t="str">
            <v>1006b</v>
          </cell>
          <cell r="D4053" t="str">
            <v>ALKA-SELTZER ORIGINAL</v>
          </cell>
          <cell r="E4053" t="str">
            <v>ALKA-SELTZER</v>
          </cell>
          <cell r="F4053" t="str">
            <v>6CT</v>
          </cell>
          <cell r="G4053">
            <v>1</v>
          </cell>
          <cell r="H4053" t="str">
            <v>Yes</v>
          </cell>
          <cell r="I4053" t="str">
            <v>BX</v>
          </cell>
        </row>
        <row r="4054">
          <cell r="B4054">
            <v>239502</v>
          </cell>
          <cell r="C4054" t="str">
            <v>1140b</v>
          </cell>
          <cell r="D4054" t="str">
            <v>CONTACT LENSE CASE PEG</v>
          </cell>
          <cell r="F4054" t="str">
            <v>(EA)</v>
          </cell>
          <cell r="G4054">
            <v>49</v>
          </cell>
          <cell r="H4054" t="str">
            <v>No</v>
          </cell>
          <cell r="I4054" t="str">
            <v>BX</v>
          </cell>
        </row>
        <row r="4055">
          <cell r="B4055">
            <v>239504</v>
          </cell>
          <cell r="C4055" t="str">
            <v>402746b</v>
          </cell>
          <cell r="D4055" t="str">
            <v>DECAF GRN TEA BAGS</v>
          </cell>
          <cell r="E4055" t="str">
            <v>LIPTON</v>
          </cell>
          <cell r="F4055" t="str">
            <v>2/72CT</v>
          </cell>
          <cell r="G4055">
            <v>0</v>
          </cell>
          <cell r="H4055" t="str">
            <v>Yes</v>
          </cell>
          <cell r="I4055" t="str">
            <v>BX</v>
          </cell>
        </row>
        <row r="4056">
          <cell r="B4056">
            <v>239505</v>
          </cell>
          <cell r="C4056" t="str">
            <v>49170b</v>
          </cell>
          <cell r="D4056" t="str">
            <v>FIG BAR VARIETY</v>
          </cell>
          <cell r="E4056" t="str">
            <v>NATURE'S BAKERY</v>
          </cell>
          <cell r="F4056" t="str">
            <v>24/2OZ</v>
          </cell>
          <cell r="G4056">
            <v>11</v>
          </cell>
          <cell r="H4056" t="str">
            <v>Yes</v>
          </cell>
          <cell r="I4056" t="str">
            <v>BX</v>
          </cell>
        </row>
        <row r="4057">
          <cell r="B4057">
            <v>239506</v>
          </cell>
          <cell r="C4057" t="str">
            <v>012100B</v>
          </cell>
          <cell r="D4057" t="str">
            <v>GUMMY BEARS</v>
          </cell>
          <cell r="E4057" t="str">
            <v>BLACK FOREST</v>
          </cell>
          <cell r="F4057" t="str">
            <v>24CT</v>
          </cell>
          <cell r="G4057">
            <v>0</v>
          </cell>
          <cell r="H4057" t="str">
            <v>Yes</v>
          </cell>
          <cell r="I4057" t="str">
            <v>BX</v>
          </cell>
        </row>
        <row r="4058">
          <cell r="B4058">
            <v>239508</v>
          </cell>
          <cell r="C4058" t="str">
            <v>060957b</v>
          </cell>
          <cell r="D4058" t="str">
            <v>ULTA THIN REG</v>
          </cell>
          <cell r="E4058" t="str">
            <v>ALWAYS</v>
          </cell>
          <cell r="F4058" t="str">
            <v>12/10CT</v>
          </cell>
          <cell r="G4058">
            <v>1</v>
          </cell>
          <cell r="H4058" t="str">
            <v>Yes</v>
          </cell>
          <cell r="I4058" t="str">
            <v>BX</v>
          </cell>
        </row>
        <row r="4059">
          <cell r="B4059">
            <v>239509</v>
          </cell>
          <cell r="C4059" t="str">
            <v>07568b</v>
          </cell>
          <cell r="D4059" t="str">
            <v>CASHEW SALTED</v>
          </cell>
          <cell r="E4059" t="str">
            <v>PLANTERS</v>
          </cell>
          <cell r="F4059" t="str">
            <v>18/1.50OZ</v>
          </cell>
          <cell r="G4059">
            <v>0</v>
          </cell>
          <cell r="H4059" t="str">
            <v>Yes</v>
          </cell>
          <cell r="I4059" t="str">
            <v>BX</v>
          </cell>
        </row>
        <row r="4060">
          <cell r="B4060">
            <v>239510</v>
          </cell>
          <cell r="C4060" t="str">
            <v>126349b</v>
          </cell>
          <cell r="D4060" t="str">
            <v>ICE CUBES PEPP GUM</v>
          </cell>
          <cell r="E4060" t="str">
            <v>ICEBREAKERS</v>
          </cell>
          <cell r="F4060" t="str">
            <v>8/10CT</v>
          </cell>
          <cell r="G4060">
            <v>5</v>
          </cell>
          <cell r="H4060" t="str">
            <v>Yes</v>
          </cell>
          <cell r="I4060" t="str">
            <v>BX</v>
          </cell>
        </row>
        <row r="4061">
          <cell r="B4061">
            <v>239511</v>
          </cell>
          <cell r="C4061" t="str">
            <v>13189b</v>
          </cell>
          <cell r="D4061" t="str">
            <v>RICE KRISPIES TREAT BLASTED</v>
          </cell>
          <cell r="E4061" t="str">
            <v>KELLOGGS</v>
          </cell>
          <cell r="F4061" t="str">
            <v>12/2.1OZ</v>
          </cell>
          <cell r="G4061">
            <v>0</v>
          </cell>
          <cell r="H4061" t="str">
            <v>Yes</v>
          </cell>
          <cell r="I4061" t="str">
            <v>BX</v>
          </cell>
        </row>
        <row r="4062">
          <cell r="B4062">
            <v>239512</v>
          </cell>
          <cell r="C4062" t="str">
            <v>18544b</v>
          </cell>
          <cell r="D4062" t="str">
            <v>TAMARINDO</v>
          </cell>
          <cell r="E4062" t="str">
            <v>PELONPELORICO</v>
          </cell>
          <cell r="F4062" t="str">
            <v>36/1OZ</v>
          </cell>
          <cell r="G4062">
            <v>0</v>
          </cell>
          <cell r="H4062" t="str">
            <v>Yes</v>
          </cell>
          <cell r="I4062" t="str">
            <v>BX</v>
          </cell>
        </row>
        <row r="4063">
          <cell r="B4063">
            <v>239513</v>
          </cell>
          <cell r="C4063" t="str">
            <v>213520b</v>
          </cell>
          <cell r="D4063" t="str">
            <v>HAZNUT CREAMER</v>
          </cell>
          <cell r="E4063" t="str">
            <v>INTERNATIONAL DELIGHT</v>
          </cell>
          <cell r="F4063" t="str">
            <v>192CT</v>
          </cell>
          <cell r="G4063">
            <v>0</v>
          </cell>
          <cell r="H4063" t="str">
            <v>Yes</v>
          </cell>
          <cell r="I4063" t="str">
            <v>BX</v>
          </cell>
        </row>
        <row r="4064">
          <cell r="B4064">
            <v>239514</v>
          </cell>
          <cell r="C4064" t="str">
            <v>41457b</v>
          </cell>
          <cell r="D4064" t="str">
            <v>HAZEL NUT CHOC</v>
          </cell>
          <cell r="E4064" t="str">
            <v>FERRERO ROCHA</v>
          </cell>
          <cell r="F4064" t="str">
            <v>12CT</v>
          </cell>
          <cell r="G4064">
            <v>12</v>
          </cell>
          <cell r="H4064" t="str">
            <v>Yes</v>
          </cell>
          <cell r="I4064" t="str">
            <v>BX</v>
          </cell>
        </row>
        <row r="4065">
          <cell r="B4065">
            <v>239516</v>
          </cell>
          <cell r="C4065" t="str">
            <v>510247b</v>
          </cell>
          <cell r="D4065" t="str">
            <v>SALSAGHETI</v>
          </cell>
          <cell r="E4065" t="str">
            <v>LUCAS</v>
          </cell>
          <cell r="F4065" t="str">
            <v>24CT</v>
          </cell>
          <cell r="G4065">
            <v>0</v>
          </cell>
          <cell r="H4065" t="str">
            <v>Yes</v>
          </cell>
          <cell r="I4065" t="str">
            <v>BX</v>
          </cell>
        </row>
        <row r="4066">
          <cell r="B4066">
            <v>239517</v>
          </cell>
          <cell r="C4066" t="str">
            <v>51711b</v>
          </cell>
          <cell r="D4066" t="str">
            <v>HARD STRW &amp; GRN APPLE</v>
          </cell>
          <cell r="E4066" t="str">
            <v>JOLLY RANCHER</v>
          </cell>
          <cell r="F4066" t="str">
            <v>12/1.2OZ</v>
          </cell>
          <cell r="G4066">
            <v>0</v>
          </cell>
          <cell r="H4066" t="str">
            <v>Yes</v>
          </cell>
          <cell r="I4066" t="str">
            <v>BX</v>
          </cell>
        </row>
        <row r="4067">
          <cell r="B4067">
            <v>239518</v>
          </cell>
          <cell r="C4067" t="str">
            <v>603923b</v>
          </cell>
          <cell r="D4067" t="str">
            <v>POPCORN MINI CORNS VARIETY</v>
          </cell>
          <cell r="E4067" t="str">
            <v>POPCORNOPOLIS</v>
          </cell>
          <cell r="F4067" t="str">
            <v>12CT</v>
          </cell>
          <cell r="G4067">
            <v>0</v>
          </cell>
          <cell r="H4067" t="str">
            <v>Yes</v>
          </cell>
          <cell r="I4067" t="str">
            <v>BG</v>
          </cell>
        </row>
        <row r="4068">
          <cell r="B4068">
            <v>239519</v>
          </cell>
          <cell r="C4068" t="str">
            <v>72062b</v>
          </cell>
          <cell r="D4068" t="str">
            <v>WINTERGREEN MINT</v>
          </cell>
          <cell r="E4068" t="str">
            <v>ICEBREAKERS</v>
          </cell>
          <cell r="F4068" t="str">
            <v>8/1.5OZ</v>
          </cell>
          <cell r="G4068">
            <v>10</v>
          </cell>
          <cell r="H4068" t="str">
            <v>Yes</v>
          </cell>
          <cell r="I4068" t="str">
            <v>BX</v>
          </cell>
        </row>
        <row r="4069">
          <cell r="B4069">
            <v>239520</v>
          </cell>
          <cell r="C4069" t="str">
            <v>72138b</v>
          </cell>
          <cell r="D4069" t="str">
            <v>FRST PEPPERMINT</v>
          </cell>
          <cell r="E4069" t="str">
            <v>ICEBREAKERS</v>
          </cell>
          <cell r="F4069" t="str">
            <v>6/1.2OZ</v>
          </cell>
          <cell r="G4069">
            <v>11</v>
          </cell>
          <cell r="H4069" t="str">
            <v>Yes</v>
          </cell>
          <cell r="I4069" t="str">
            <v>BX</v>
          </cell>
        </row>
        <row r="4070">
          <cell r="B4070">
            <v>239521</v>
          </cell>
          <cell r="C4070" t="str">
            <v>72139b</v>
          </cell>
          <cell r="D4070" t="str">
            <v>FRST WINTERCOOL</v>
          </cell>
          <cell r="E4070" t="str">
            <v>ICEBREAKERS</v>
          </cell>
          <cell r="F4070" t="str">
            <v>6/1.2OZ</v>
          </cell>
          <cell r="G4070">
            <v>0</v>
          </cell>
          <cell r="H4070" t="str">
            <v>Yes</v>
          </cell>
          <cell r="I4070" t="str">
            <v>BX</v>
          </cell>
        </row>
        <row r="4071">
          <cell r="B4071">
            <v>239523</v>
          </cell>
          <cell r="C4071" t="str">
            <v>70004/228554b</v>
          </cell>
          <cell r="D4071" t="str">
            <v>COOKIE CHOCOLATE CREAM</v>
          </cell>
          <cell r="E4071" t="str">
            <v>HELLO PANDA</v>
          </cell>
          <cell r="F4071" t="str">
            <v>10/2.1OZ</v>
          </cell>
          <cell r="G4071">
            <v>3</v>
          </cell>
          <cell r="H4071" t="str">
            <v>Yes</v>
          </cell>
          <cell r="I4071" t="str">
            <v>BX</v>
          </cell>
        </row>
        <row r="4072">
          <cell r="B4072">
            <v>239524</v>
          </cell>
          <cell r="C4072" t="str">
            <v>70006/228555b</v>
          </cell>
          <cell r="D4072" t="str">
            <v>COOKIE VANILLA CREAM</v>
          </cell>
          <cell r="E4072" t="str">
            <v>HELLO PANDA</v>
          </cell>
          <cell r="F4072" t="str">
            <v>10/2.1OZ</v>
          </cell>
          <cell r="G4072">
            <v>0</v>
          </cell>
          <cell r="H4072" t="str">
            <v>Yes</v>
          </cell>
          <cell r="I4072" t="str">
            <v>BX</v>
          </cell>
        </row>
        <row r="4073">
          <cell r="B4073">
            <v>239525</v>
          </cell>
          <cell r="C4073" t="str">
            <v>71001/22855b</v>
          </cell>
          <cell r="D4073" t="str">
            <v>SNACK CHOCOLATE CREAM</v>
          </cell>
          <cell r="E4073" t="str">
            <v>YAN YAN</v>
          </cell>
          <cell r="F4073" t="str">
            <v>10CT</v>
          </cell>
          <cell r="G4073">
            <v>0</v>
          </cell>
          <cell r="H4073" t="str">
            <v>Yes</v>
          </cell>
          <cell r="I4073" t="str">
            <v>BX</v>
          </cell>
        </row>
        <row r="4074">
          <cell r="B4074">
            <v>239526</v>
          </cell>
          <cell r="C4074" t="str">
            <v>71002/228546b</v>
          </cell>
          <cell r="D4074" t="str">
            <v>SNACK VANILLA CREAM</v>
          </cell>
          <cell r="E4074" t="str">
            <v>YAN YAN</v>
          </cell>
          <cell r="F4074" t="str">
            <v>10CT</v>
          </cell>
          <cell r="G4074">
            <v>0</v>
          </cell>
          <cell r="H4074" t="str">
            <v>Yes</v>
          </cell>
          <cell r="I4074" t="str">
            <v>BX</v>
          </cell>
        </row>
        <row r="4075">
          <cell r="B4075">
            <v>239527</v>
          </cell>
          <cell r="C4075" t="str">
            <v>71003/22854b</v>
          </cell>
          <cell r="D4075" t="str">
            <v>SNACK STRAWBERRY CREAM</v>
          </cell>
          <cell r="E4075" t="str">
            <v>YAN YAN</v>
          </cell>
          <cell r="F4075" t="str">
            <v>10CT</v>
          </cell>
          <cell r="G4075">
            <v>0</v>
          </cell>
          <cell r="H4075" t="str">
            <v>Yes</v>
          </cell>
          <cell r="I4075" t="str">
            <v>BX</v>
          </cell>
        </row>
        <row r="4076">
          <cell r="B4076">
            <v>239528</v>
          </cell>
          <cell r="C4076" t="str">
            <v>70029/228557b</v>
          </cell>
          <cell r="D4076" t="str">
            <v>COOKIE STRAWBERRY CREAM</v>
          </cell>
          <cell r="E4076" t="str">
            <v>HELLO PANDA</v>
          </cell>
          <cell r="F4076" t="str">
            <v>10/2.1OZ</v>
          </cell>
          <cell r="G4076">
            <v>1</v>
          </cell>
          <cell r="H4076" t="str">
            <v>Yes</v>
          </cell>
          <cell r="I4076" t="str">
            <v>BX</v>
          </cell>
        </row>
        <row r="4077">
          <cell r="B4077">
            <v>239531</v>
          </cell>
          <cell r="C4077" t="str">
            <v>71004/71004b</v>
          </cell>
          <cell r="D4077" t="str">
            <v>SNACK STRW-CHOCO CREAM</v>
          </cell>
          <cell r="E4077" t="str">
            <v>YAN YAN</v>
          </cell>
          <cell r="F4077" t="str">
            <v>10CT</v>
          </cell>
          <cell r="G4077">
            <v>0</v>
          </cell>
          <cell r="H4077" t="str">
            <v>Yes</v>
          </cell>
          <cell r="I4077" t="str">
            <v>BX</v>
          </cell>
        </row>
        <row r="4078">
          <cell r="B4078">
            <v>239532</v>
          </cell>
          <cell r="C4078" t="str">
            <v>00105U/604697</v>
          </cell>
          <cell r="D4078" t="str">
            <v>MILK CHOCOLATE</v>
          </cell>
          <cell r="E4078" t="str">
            <v>AWAKE</v>
          </cell>
          <cell r="F4078" t="str">
            <v>12CT</v>
          </cell>
          <cell r="G4078">
            <v>0</v>
          </cell>
          <cell r="H4078" t="str">
            <v>Yes</v>
          </cell>
          <cell r="I4078" t="str">
            <v>BX</v>
          </cell>
        </row>
        <row r="4079">
          <cell r="B4079">
            <v>239533</v>
          </cell>
          <cell r="C4079" t="str">
            <v>010501b</v>
          </cell>
          <cell r="D4079" t="str">
            <v>FRUIT MIX</v>
          </cell>
          <cell r="E4079" t="str">
            <v>MENTOS</v>
          </cell>
          <cell r="F4079" t="str">
            <v>15/1.32OZ</v>
          </cell>
          <cell r="G4079">
            <v>29</v>
          </cell>
          <cell r="H4079" t="str">
            <v>Yes</v>
          </cell>
          <cell r="I4079" t="str">
            <v>BX</v>
          </cell>
        </row>
        <row r="4080">
          <cell r="B4080">
            <v>239534</v>
          </cell>
          <cell r="C4080" t="str">
            <v>010502b</v>
          </cell>
          <cell r="D4080" t="str">
            <v>MINTS</v>
          </cell>
          <cell r="E4080" t="str">
            <v>MENTOS</v>
          </cell>
          <cell r="F4080" t="str">
            <v>15/1.32OZ</v>
          </cell>
          <cell r="G4080">
            <v>12</v>
          </cell>
          <cell r="H4080" t="str">
            <v>Yes</v>
          </cell>
          <cell r="I4080" t="str">
            <v>BX</v>
          </cell>
        </row>
        <row r="4081">
          <cell r="B4081">
            <v>239535</v>
          </cell>
          <cell r="C4081" t="str">
            <v>010503b</v>
          </cell>
          <cell r="D4081" t="str">
            <v>STRAWBERRY</v>
          </cell>
          <cell r="E4081" t="str">
            <v>MENTOS</v>
          </cell>
          <cell r="F4081" t="str">
            <v>15/1.32OZ</v>
          </cell>
          <cell r="G4081">
            <v>11</v>
          </cell>
          <cell r="H4081" t="str">
            <v>Yes</v>
          </cell>
          <cell r="I4081" t="str">
            <v>BX</v>
          </cell>
        </row>
        <row r="4082">
          <cell r="B4082">
            <v>239539</v>
          </cell>
          <cell r="C4082" t="str">
            <v>011300B</v>
          </cell>
          <cell r="D4082" t="str">
            <v>BLOW POPS ASSORTED</v>
          </cell>
          <cell r="E4082" t="str">
            <v>CHARMS</v>
          </cell>
          <cell r="F4082" t="str">
            <v>100CT</v>
          </cell>
          <cell r="G4082">
            <v>12</v>
          </cell>
          <cell r="H4082" t="str">
            <v>Yes</v>
          </cell>
          <cell r="I4082" t="str">
            <v>BX</v>
          </cell>
        </row>
        <row r="4083">
          <cell r="B4083">
            <v>239540</v>
          </cell>
          <cell r="C4083" t="str">
            <v>016902B</v>
          </cell>
          <cell r="D4083" t="str">
            <v>SWEETART ROLLS</v>
          </cell>
          <cell r="E4083" t="str">
            <v>SWEETART</v>
          </cell>
          <cell r="F4083" t="str">
            <v>36CT</v>
          </cell>
          <cell r="G4083">
            <v>0</v>
          </cell>
          <cell r="H4083" t="str">
            <v>Yes</v>
          </cell>
          <cell r="I4083" t="str">
            <v>BX</v>
          </cell>
        </row>
        <row r="4084">
          <cell r="B4084">
            <v>239545</v>
          </cell>
          <cell r="C4084" t="str">
            <v>15294b</v>
          </cell>
          <cell r="D4084" t="str">
            <v>MATCHA GREEN TEA BISCUIT STKS</v>
          </cell>
          <cell r="E4084" t="str">
            <v>POCKY</v>
          </cell>
          <cell r="F4084" t="str">
            <v>10/1.41OZ</v>
          </cell>
          <cell r="G4084">
            <v>0</v>
          </cell>
          <cell r="H4084" t="str">
            <v>Yes</v>
          </cell>
          <cell r="I4084" t="str">
            <v>BX</v>
          </cell>
        </row>
        <row r="4085">
          <cell r="B4085">
            <v>239546</v>
          </cell>
          <cell r="C4085" t="str">
            <v>582542b</v>
          </cell>
          <cell r="D4085" t="str">
            <v>CHOC CRM BISCUIT STICKS</v>
          </cell>
          <cell r="E4085" t="str">
            <v>POCKY</v>
          </cell>
          <cell r="F4085" t="str">
            <v>10/1.41OZ</v>
          </cell>
          <cell r="G4085">
            <v>0</v>
          </cell>
          <cell r="H4085" t="str">
            <v>Yes</v>
          </cell>
          <cell r="I4085" t="str">
            <v>BX</v>
          </cell>
        </row>
        <row r="4086">
          <cell r="B4086">
            <v>239547</v>
          </cell>
          <cell r="C4086" t="str">
            <v>1150057b</v>
          </cell>
          <cell r="D4086" t="str">
            <v>STRAW CRM BISCUIT STICKS</v>
          </cell>
          <cell r="E4086" t="str">
            <v>POCKY</v>
          </cell>
          <cell r="F4086" t="str">
            <v>10/1.41OZ</v>
          </cell>
          <cell r="G4086">
            <v>0</v>
          </cell>
          <cell r="H4086" t="str">
            <v>Yes</v>
          </cell>
          <cell r="I4086" t="str">
            <v>BX</v>
          </cell>
        </row>
        <row r="4087">
          <cell r="B4087">
            <v>239548</v>
          </cell>
          <cell r="C4087" t="str">
            <v>15296b</v>
          </cell>
          <cell r="D4087" t="str">
            <v>CHOC CRM BISCUIT STICKS</v>
          </cell>
          <cell r="E4087" t="str">
            <v>PEJOY</v>
          </cell>
          <cell r="F4087" t="str">
            <v>10/1.13OZ</v>
          </cell>
          <cell r="G4087">
            <v>0</v>
          </cell>
          <cell r="H4087" t="str">
            <v>Yes</v>
          </cell>
          <cell r="I4087" t="str">
            <v>BX</v>
          </cell>
        </row>
        <row r="4088">
          <cell r="B4088">
            <v>239549</v>
          </cell>
          <cell r="C4088" t="str">
            <v>015000B</v>
          </cell>
          <cell r="D4088" t="str">
            <v>ORIGINAL BAR</v>
          </cell>
          <cell r="E4088" t="str">
            <v>NOW&amp;LATER</v>
          </cell>
          <cell r="F4088" t="str">
            <v>24CT</v>
          </cell>
          <cell r="G4088">
            <v>0</v>
          </cell>
          <cell r="H4088" t="str">
            <v>Yes</v>
          </cell>
          <cell r="I4088" t="str">
            <v>BX</v>
          </cell>
        </row>
        <row r="4089">
          <cell r="B4089">
            <v>239551</v>
          </cell>
          <cell r="C4089" t="str">
            <v>23223b</v>
          </cell>
          <cell r="D4089" t="str">
            <v>ASST SOUR CHEWY CUBES</v>
          </cell>
          <cell r="E4089" t="str">
            <v>WARHEADS</v>
          </cell>
          <cell r="F4089" t="str">
            <v>15CT</v>
          </cell>
          <cell r="G4089">
            <v>0</v>
          </cell>
          <cell r="H4089" t="str">
            <v>Yes</v>
          </cell>
          <cell r="I4089" t="str">
            <v>BX</v>
          </cell>
        </row>
        <row r="4090">
          <cell r="B4090">
            <v>239552</v>
          </cell>
          <cell r="C4090" t="str">
            <v>017413b</v>
          </cell>
          <cell r="D4090" t="str">
            <v>RIP ROLLS SOUR APPLE</v>
          </cell>
          <cell r="E4090" t="str">
            <v>WARHEADS</v>
          </cell>
          <cell r="F4090" t="str">
            <v>24CT</v>
          </cell>
          <cell r="G4090">
            <v>0</v>
          </cell>
          <cell r="H4090" t="str">
            <v>Yes</v>
          </cell>
          <cell r="I4090" t="str">
            <v>BX</v>
          </cell>
        </row>
        <row r="4091">
          <cell r="B4091">
            <v>239553</v>
          </cell>
          <cell r="C4091" t="str">
            <v>017411b</v>
          </cell>
          <cell r="D4091" t="str">
            <v>RIP ROLLS STRAWBERRY</v>
          </cell>
          <cell r="E4091" t="str">
            <v>WARHEADS</v>
          </cell>
          <cell r="F4091" t="str">
            <v>24CT</v>
          </cell>
          <cell r="G4091">
            <v>3</v>
          </cell>
          <cell r="H4091" t="str">
            <v>Yes</v>
          </cell>
          <cell r="I4091" t="str">
            <v>BX</v>
          </cell>
        </row>
        <row r="4092">
          <cell r="B4092">
            <v>239554</v>
          </cell>
          <cell r="C4092" t="str">
            <v>017412b</v>
          </cell>
          <cell r="D4092" t="str">
            <v>RIP ROLLS WATERMELLON</v>
          </cell>
          <cell r="E4092" t="str">
            <v>WARHEADS</v>
          </cell>
          <cell r="F4092" t="str">
            <v>24CT</v>
          </cell>
          <cell r="G4092">
            <v>3</v>
          </cell>
          <cell r="H4092" t="str">
            <v>Yes</v>
          </cell>
          <cell r="I4092" t="str">
            <v>BX</v>
          </cell>
        </row>
        <row r="4093">
          <cell r="B4093">
            <v>239555</v>
          </cell>
          <cell r="C4093" t="str">
            <v>017410b</v>
          </cell>
          <cell r="D4093" t="str">
            <v>RIP ROLLS BLUE-RASP</v>
          </cell>
          <cell r="E4093" t="str">
            <v>WARHEADS</v>
          </cell>
          <cell r="F4093" t="str">
            <v>24CT</v>
          </cell>
          <cell r="G4093">
            <v>4</v>
          </cell>
          <cell r="H4093" t="str">
            <v>Yes</v>
          </cell>
          <cell r="I4093" t="str">
            <v>BX</v>
          </cell>
        </row>
        <row r="4094">
          <cell r="B4094">
            <v>239556</v>
          </cell>
          <cell r="C4094" t="str">
            <v>36279b</v>
          </cell>
          <cell r="D4094" t="str">
            <v>RIP ROLLS RAINBOW</v>
          </cell>
          <cell r="E4094" t="str">
            <v>WARHEADS</v>
          </cell>
          <cell r="F4094" t="str">
            <v>24CT</v>
          </cell>
          <cell r="G4094">
            <v>2</v>
          </cell>
          <cell r="H4094" t="str">
            <v>Yes</v>
          </cell>
          <cell r="I4094" t="str">
            <v>BX</v>
          </cell>
        </row>
        <row r="4095">
          <cell r="B4095">
            <v>239557</v>
          </cell>
          <cell r="C4095">
            <v>904700</v>
          </cell>
          <cell r="D4095" t="str">
            <v>FIESTA MIX LLS VARIETY</v>
          </cell>
          <cell r="E4095" t="str">
            <v>FRITO</v>
          </cell>
          <cell r="F4095" t="str">
            <v>30CT</v>
          </cell>
          <cell r="G4095">
            <v>0</v>
          </cell>
          <cell r="H4095" t="str">
            <v>Yes</v>
          </cell>
          <cell r="I4095" t="str">
            <v>BX</v>
          </cell>
        </row>
        <row r="4096">
          <cell r="B4096">
            <v>239558</v>
          </cell>
          <cell r="C4096" t="str">
            <v>334735b</v>
          </cell>
          <cell r="D4096" t="str">
            <v>SUNCHIPS MIX LSS VARIETY</v>
          </cell>
          <cell r="E4096" t="str">
            <v>FRITO LAY</v>
          </cell>
          <cell r="F4096" t="str">
            <v>30CT</v>
          </cell>
          <cell r="G4096">
            <v>0</v>
          </cell>
          <cell r="H4096" t="str">
            <v>Yes</v>
          </cell>
          <cell r="I4096" t="str">
            <v>BX</v>
          </cell>
        </row>
        <row r="4097">
          <cell r="B4097">
            <v>239559</v>
          </cell>
          <cell r="C4097" t="str">
            <v>55272b</v>
          </cell>
          <cell r="D4097" t="str">
            <v>FLAMIN'HOT MIX LSS VARIETY</v>
          </cell>
          <cell r="E4097" t="str">
            <v>FRITO</v>
          </cell>
          <cell r="F4097" t="str">
            <v>30CT</v>
          </cell>
          <cell r="G4097">
            <v>0</v>
          </cell>
          <cell r="H4097" t="str">
            <v>Yes</v>
          </cell>
          <cell r="I4097" t="str">
            <v>BX</v>
          </cell>
        </row>
        <row r="4098">
          <cell r="B4098">
            <v>239560</v>
          </cell>
          <cell r="C4098" t="str">
            <v>276645b</v>
          </cell>
          <cell r="D4098" t="str">
            <v>CLASIC MIX LSS VARIETY</v>
          </cell>
          <cell r="E4098" t="str">
            <v>FRITO LAY</v>
          </cell>
          <cell r="F4098" t="str">
            <v>30CT</v>
          </cell>
          <cell r="G4098">
            <v>0</v>
          </cell>
          <cell r="H4098" t="str">
            <v>Yes</v>
          </cell>
          <cell r="I4098" t="str">
            <v>BX</v>
          </cell>
        </row>
        <row r="4099">
          <cell r="B4099">
            <v>239562</v>
          </cell>
          <cell r="C4099">
            <v>31261</v>
          </cell>
          <cell r="D4099" t="str">
            <v>OATS DRK CHOC GRANOLA</v>
          </cell>
          <cell r="E4099" t="str">
            <v>NATURE VALLEY</v>
          </cell>
          <cell r="F4099" t="str">
            <v>18CT</v>
          </cell>
          <cell r="G4099">
            <v>0</v>
          </cell>
          <cell r="H4099" t="str">
            <v>Yes</v>
          </cell>
          <cell r="I4099" t="str">
            <v>BX</v>
          </cell>
        </row>
        <row r="4100">
          <cell r="B4100">
            <v>239563</v>
          </cell>
          <cell r="C4100">
            <v>42068</v>
          </cell>
          <cell r="D4100" t="str">
            <v>SWEET &amp; SALTY ALMONDS</v>
          </cell>
          <cell r="E4100" t="str">
            <v>NATURE VALLEY</v>
          </cell>
          <cell r="F4100" t="str">
            <v>16CT</v>
          </cell>
          <cell r="G4100">
            <v>0</v>
          </cell>
          <cell r="H4100" t="str">
            <v>Yes</v>
          </cell>
          <cell r="I4100" t="str">
            <v>BX</v>
          </cell>
        </row>
        <row r="4101">
          <cell r="B4101">
            <v>239564</v>
          </cell>
          <cell r="C4101">
            <v>1512000</v>
          </cell>
          <cell r="D4101" t="str">
            <v>CHEWY FRUIT &amp; NUT BAR</v>
          </cell>
          <cell r="E4101" t="str">
            <v>NATURE VALLEY</v>
          </cell>
          <cell r="F4101" t="str">
            <v>16CT</v>
          </cell>
          <cell r="G4101">
            <v>0</v>
          </cell>
          <cell r="H4101" t="str">
            <v>Yes</v>
          </cell>
          <cell r="I4101" t="str">
            <v>BX</v>
          </cell>
        </row>
        <row r="4102">
          <cell r="B4102">
            <v>239565</v>
          </cell>
          <cell r="C4102">
            <v>2382000</v>
          </cell>
          <cell r="D4102" t="str">
            <v>OATS &amp; HONEY GRANOLA BAR</v>
          </cell>
          <cell r="E4102" t="str">
            <v>NATURE VALLEY</v>
          </cell>
          <cell r="F4102" t="str">
            <v>28/1.5OZ</v>
          </cell>
          <cell r="G4102">
            <v>107</v>
          </cell>
          <cell r="H4102" t="str">
            <v>Yes</v>
          </cell>
          <cell r="I4102" t="str">
            <v>BX</v>
          </cell>
        </row>
        <row r="4103">
          <cell r="B4103">
            <v>239566</v>
          </cell>
          <cell r="C4103">
            <v>2384000</v>
          </cell>
          <cell r="D4103" t="str">
            <v>PNTBUTTER GRANOLA</v>
          </cell>
          <cell r="E4103" t="str">
            <v>NATURE VALLEY</v>
          </cell>
          <cell r="F4103" t="str">
            <v>28/1.5OZ</v>
          </cell>
          <cell r="G4103">
            <v>0</v>
          </cell>
          <cell r="H4103" t="str">
            <v>Yes</v>
          </cell>
          <cell r="I4103" t="str">
            <v>BX</v>
          </cell>
        </row>
        <row r="4104">
          <cell r="B4104">
            <v>239567</v>
          </cell>
          <cell r="C4104">
            <v>10016000146522</v>
          </cell>
          <cell r="D4104" t="str">
            <v>OATS &amp; CHOC BAR</v>
          </cell>
          <cell r="E4104" t="str">
            <v>FIBER-ONE</v>
          </cell>
          <cell r="F4104" t="str">
            <v>16CT</v>
          </cell>
          <cell r="G4104">
            <v>0</v>
          </cell>
          <cell r="H4104" t="str">
            <v>Yes</v>
          </cell>
          <cell r="I4104" t="str">
            <v>BX</v>
          </cell>
        </row>
        <row r="4105">
          <cell r="B4105">
            <v>239568</v>
          </cell>
          <cell r="C4105" t="str">
            <v>13899b</v>
          </cell>
          <cell r="D4105" t="str">
            <v>LUCKY CHARMS 2GO CUPS</v>
          </cell>
          <cell r="E4105" t="str">
            <v>GENERAL MILLS</v>
          </cell>
          <cell r="F4105" t="str">
            <v>6/1.7OZ</v>
          </cell>
          <cell r="G4105">
            <v>0</v>
          </cell>
          <cell r="H4105" t="str">
            <v>Yes</v>
          </cell>
          <cell r="I4105" t="str">
            <v>BX</v>
          </cell>
        </row>
        <row r="4106">
          <cell r="B4106">
            <v>239569</v>
          </cell>
          <cell r="C4106">
            <v>13896</v>
          </cell>
          <cell r="D4106" t="str">
            <v>CHEERIOS 2GO CUPS</v>
          </cell>
          <cell r="E4106" t="str">
            <v>GENERAL MILLS</v>
          </cell>
          <cell r="F4106" t="str">
            <v>6/1.3OZ</v>
          </cell>
          <cell r="G4106">
            <v>0</v>
          </cell>
          <cell r="H4106" t="str">
            <v>Yes</v>
          </cell>
          <cell r="I4106" t="str">
            <v>BX</v>
          </cell>
        </row>
        <row r="4107">
          <cell r="B4107">
            <v>239570</v>
          </cell>
          <cell r="C4107" t="str">
            <v>28932b</v>
          </cell>
          <cell r="D4107" t="str">
            <v>CINN TST CRUNCH 2GO</v>
          </cell>
          <cell r="E4107" t="str">
            <v>GENERAL MILLS</v>
          </cell>
          <cell r="F4107" t="str">
            <v>6/2OZ</v>
          </cell>
          <cell r="G4107">
            <v>0</v>
          </cell>
          <cell r="H4107" t="str">
            <v>Yes</v>
          </cell>
          <cell r="I4107" t="str">
            <v>BX</v>
          </cell>
        </row>
        <row r="4108">
          <cell r="B4108">
            <v>239571</v>
          </cell>
          <cell r="C4108">
            <v>28933000</v>
          </cell>
          <cell r="D4108" t="str">
            <v>HNY NUT CHEERIOS 2GO</v>
          </cell>
          <cell r="E4108" t="str">
            <v>GENERAL MILLS</v>
          </cell>
          <cell r="F4108" t="str">
            <v>6/1.8OZ</v>
          </cell>
          <cell r="G4108">
            <v>0</v>
          </cell>
          <cell r="H4108" t="str">
            <v>Yes</v>
          </cell>
          <cell r="I4108" t="str">
            <v>BX</v>
          </cell>
        </row>
        <row r="4109">
          <cell r="B4109">
            <v>239572</v>
          </cell>
          <cell r="C4109">
            <v>10572000</v>
          </cell>
          <cell r="D4109" t="str">
            <v>CHEERIOS HNYNUT MLK&amp;CERL BAR</v>
          </cell>
          <cell r="E4109" t="str">
            <v>GENERAL MILLS</v>
          </cell>
          <cell r="F4109" t="str">
            <v>12CT/1.4OZ</v>
          </cell>
          <cell r="G4109">
            <v>0</v>
          </cell>
          <cell r="H4109" t="str">
            <v>Yes</v>
          </cell>
          <cell r="I4109" t="str">
            <v>BX</v>
          </cell>
        </row>
        <row r="4110">
          <cell r="B4110">
            <v>239573</v>
          </cell>
          <cell r="C4110">
            <v>10573000</v>
          </cell>
          <cell r="D4110" t="str">
            <v>CINTOAST CRUNCH MLK&amp;CERL BAR</v>
          </cell>
          <cell r="E4110" t="str">
            <v>GENERAL MILLS</v>
          </cell>
          <cell r="F4110" t="str">
            <v>12CT/1.6OZ</v>
          </cell>
          <cell r="G4110">
            <v>0</v>
          </cell>
          <cell r="H4110" t="str">
            <v>Yes</v>
          </cell>
          <cell r="I4110" t="str">
            <v>BX</v>
          </cell>
        </row>
        <row r="4111">
          <cell r="B4111">
            <v>239574</v>
          </cell>
          <cell r="C4111" t="str">
            <v>080918b</v>
          </cell>
          <cell r="D4111" t="str">
            <v>FRUIT ROLLUP VARIETY</v>
          </cell>
          <cell r="E4111" t="str">
            <v>GENERAL MILLS</v>
          </cell>
          <cell r="F4111" t="str">
            <v>72/0.5OZ</v>
          </cell>
          <cell r="G4111">
            <v>0</v>
          </cell>
          <cell r="H4111" t="str">
            <v>Yes</v>
          </cell>
          <cell r="I4111" t="str">
            <v>BX</v>
          </cell>
        </row>
        <row r="4112">
          <cell r="B4112">
            <v>239575</v>
          </cell>
          <cell r="C4112" t="str">
            <v>1372b</v>
          </cell>
          <cell r="D4112" t="str">
            <v>TISSUES</v>
          </cell>
          <cell r="E4112" t="str">
            <v>KLEENEX</v>
          </cell>
          <cell r="F4112" t="str">
            <v>10/3PLY</v>
          </cell>
          <cell r="G4112">
            <v>0</v>
          </cell>
          <cell r="H4112" t="str">
            <v>No</v>
          </cell>
          <cell r="I4112" t="str">
            <v>BX</v>
          </cell>
        </row>
        <row r="4113">
          <cell r="B4113">
            <v>239576</v>
          </cell>
          <cell r="C4113" t="str">
            <v>060922b</v>
          </cell>
          <cell r="D4113" t="str">
            <v>CHERRY HONEY DROPS</v>
          </cell>
          <cell r="E4113" t="str">
            <v>RICOLA</v>
          </cell>
          <cell r="F4113" t="str">
            <v>24CT</v>
          </cell>
          <cell r="G4113">
            <v>2</v>
          </cell>
          <cell r="H4113" t="str">
            <v>Yes</v>
          </cell>
          <cell r="I4113" t="str">
            <v>BX</v>
          </cell>
        </row>
        <row r="4114">
          <cell r="B4114">
            <v>239578</v>
          </cell>
          <cell r="C4114" t="str">
            <v>060920b</v>
          </cell>
          <cell r="D4114" t="str">
            <v>ORIGINAL HERB DROPS</v>
          </cell>
          <cell r="E4114" t="str">
            <v>RICOLA</v>
          </cell>
          <cell r="F4114" t="str">
            <v>24CT</v>
          </cell>
          <cell r="G4114">
            <v>0</v>
          </cell>
          <cell r="H4114" t="str">
            <v>Yes</v>
          </cell>
          <cell r="I4114" t="str">
            <v>BX</v>
          </cell>
        </row>
        <row r="4115">
          <cell r="B4115">
            <v>239579</v>
          </cell>
          <cell r="C4115" t="str">
            <v>060000b</v>
          </cell>
          <cell r="D4115" t="str">
            <v>BATTERY AA</v>
          </cell>
          <cell r="E4115" t="str">
            <v>DURACELL</v>
          </cell>
          <cell r="F4115" t="str">
            <v>14/2PK</v>
          </cell>
          <cell r="G4115">
            <v>0</v>
          </cell>
          <cell r="H4115" t="str">
            <v>No</v>
          </cell>
          <cell r="I4115" t="str">
            <v>BX</v>
          </cell>
        </row>
        <row r="4116">
          <cell r="B4116">
            <v>239580</v>
          </cell>
          <cell r="C4116" t="str">
            <v>060464b</v>
          </cell>
          <cell r="D4116" t="str">
            <v>ORANGE ENERGY</v>
          </cell>
          <cell r="E4116" t="str">
            <v>EMERGEN-C</v>
          </cell>
          <cell r="F4116" t="str">
            <v>30CT</v>
          </cell>
          <cell r="G4116">
            <v>0</v>
          </cell>
          <cell r="H4116" t="str">
            <v>Yes</v>
          </cell>
          <cell r="I4116" t="str">
            <v>BX</v>
          </cell>
        </row>
        <row r="4117">
          <cell r="B4117">
            <v>239581</v>
          </cell>
          <cell r="C4117" t="str">
            <v>060466b</v>
          </cell>
          <cell r="D4117" t="str">
            <v>RASPBERRY ENERGY</v>
          </cell>
          <cell r="E4117" t="str">
            <v>EMERGEN-C</v>
          </cell>
          <cell r="F4117" t="str">
            <v>30CT</v>
          </cell>
          <cell r="G4117">
            <v>0</v>
          </cell>
          <cell r="H4117" t="str">
            <v>Yes</v>
          </cell>
          <cell r="I4117" t="str">
            <v>BX</v>
          </cell>
        </row>
        <row r="4118">
          <cell r="B4118">
            <v>239582</v>
          </cell>
          <cell r="C4118" t="str">
            <v>060467b</v>
          </cell>
          <cell r="D4118" t="str">
            <v>TANGERINE ENERGY</v>
          </cell>
          <cell r="E4118" t="str">
            <v>EMERGEN-C</v>
          </cell>
          <cell r="F4118" t="str">
            <v>30CT</v>
          </cell>
          <cell r="G4118">
            <v>0</v>
          </cell>
          <cell r="H4118" t="str">
            <v>Yes</v>
          </cell>
          <cell r="I4118" t="str">
            <v>BX</v>
          </cell>
        </row>
        <row r="4119">
          <cell r="B4119">
            <v>239583</v>
          </cell>
          <cell r="C4119" t="str">
            <v>MED-012</v>
          </cell>
          <cell r="D4119" t="str">
            <v>ACETAMINOPHEN EXTRA STRENGHT</v>
          </cell>
          <cell r="E4119" t="str">
            <v>TYLENOL</v>
          </cell>
          <cell r="F4119" t="str">
            <v>50/2CT</v>
          </cell>
          <cell r="G4119">
            <v>0</v>
          </cell>
          <cell r="H4119" t="str">
            <v>Yes</v>
          </cell>
          <cell r="I4119" t="str">
            <v>BX</v>
          </cell>
        </row>
        <row r="4120">
          <cell r="B4120">
            <v>239584</v>
          </cell>
          <cell r="C4120" t="str">
            <v>MED-001</v>
          </cell>
          <cell r="D4120" t="str">
            <v>IBUROFEN</v>
          </cell>
          <cell r="E4120" t="str">
            <v>ADVIL</v>
          </cell>
          <cell r="F4120" t="str">
            <v>50/2CT</v>
          </cell>
          <cell r="G4120">
            <v>0</v>
          </cell>
          <cell r="H4120" t="str">
            <v>Yes</v>
          </cell>
          <cell r="I4120" t="str">
            <v>BX</v>
          </cell>
        </row>
        <row r="4121">
          <cell r="B4121">
            <v>239585</v>
          </cell>
          <cell r="C4121" t="str">
            <v>060656b</v>
          </cell>
          <cell r="D4121" t="str">
            <v>EFFERVESCENT ANTACID</v>
          </cell>
          <cell r="E4121" t="str">
            <v>ALKA-SELTZER</v>
          </cell>
          <cell r="F4121" t="str">
            <v>58/2CT</v>
          </cell>
          <cell r="G4121">
            <v>0</v>
          </cell>
          <cell r="H4121" t="str">
            <v>Yes</v>
          </cell>
          <cell r="I4121" t="str">
            <v>BX</v>
          </cell>
        </row>
        <row r="4122">
          <cell r="B4122">
            <v>239587</v>
          </cell>
          <cell r="C4122" t="str">
            <v>060692b</v>
          </cell>
          <cell r="D4122" t="str">
            <v>BATTERY AAA</v>
          </cell>
          <cell r="E4122" t="str">
            <v>DURACELL</v>
          </cell>
          <cell r="F4122" t="str">
            <v>18/2PK</v>
          </cell>
          <cell r="G4122">
            <v>2</v>
          </cell>
          <cell r="H4122" t="str">
            <v>No</v>
          </cell>
          <cell r="I4122" t="str">
            <v>BX</v>
          </cell>
        </row>
        <row r="4123">
          <cell r="B4123">
            <v>239588</v>
          </cell>
          <cell r="C4123" t="str">
            <v>060701b</v>
          </cell>
          <cell r="D4123" t="str">
            <v>PEPERMINT CARBONATE CALCUIM</v>
          </cell>
          <cell r="E4123" t="str">
            <v>TUMS</v>
          </cell>
          <cell r="F4123" t="str">
            <v>12CT</v>
          </cell>
          <cell r="G4123">
            <v>0</v>
          </cell>
          <cell r="H4123" t="str">
            <v>Yes</v>
          </cell>
          <cell r="I4123" t="str">
            <v>BX</v>
          </cell>
        </row>
        <row r="4124">
          <cell r="B4124">
            <v>239590</v>
          </cell>
          <cell r="C4124" t="str">
            <v>060903b</v>
          </cell>
          <cell r="D4124" t="str">
            <v>EMERY BOARDS</v>
          </cell>
          <cell r="F4124" t="str">
            <v>12/10CT</v>
          </cell>
          <cell r="G4124">
            <v>0</v>
          </cell>
          <cell r="H4124" t="str">
            <v>No</v>
          </cell>
          <cell r="I4124" t="str">
            <v>BX</v>
          </cell>
        </row>
        <row r="4125">
          <cell r="B4125">
            <v>239591</v>
          </cell>
          <cell r="C4125" t="str">
            <v>MED-021</v>
          </cell>
          <cell r="D4125" t="str">
            <v>DAYQUIL CAP</v>
          </cell>
          <cell r="E4125" t="str">
            <v>VICKS</v>
          </cell>
          <cell r="F4125" t="str">
            <v>25/2CT</v>
          </cell>
          <cell r="G4125">
            <v>0</v>
          </cell>
          <cell r="H4125" t="str">
            <v>No</v>
          </cell>
          <cell r="I4125" t="str">
            <v>BX</v>
          </cell>
        </row>
        <row r="4126">
          <cell r="B4126">
            <v>239592</v>
          </cell>
          <cell r="C4126" t="str">
            <v>MED-024</v>
          </cell>
          <cell r="D4126" t="str">
            <v>NYQUIL CAPLTS</v>
          </cell>
          <cell r="E4126" t="str">
            <v>VICKS</v>
          </cell>
          <cell r="F4126" t="str">
            <v>25/2CT</v>
          </cell>
          <cell r="G4126">
            <v>0</v>
          </cell>
          <cell r="H4126" t="str">
            <v>No</v>
          </cell>
          <cell r="I4126" t="str">
            <v>BX</v>
          </cell>
        </row>
        <row r="4127">
          <cell r="B4127">
            <v>239593</v>
          </cell>
          <cell r="C4127" t="str">
            <v>MED-027 / 090618b</v>
          </cell>
          <cell r="D4127" t="str">
            <v>PEPTO-BISMOL CAPLETS</v>
          </cell>
          <cell r="E4127" t="str">
            <v>PEPTO-BISMOL</v>
          </cell>
          <cell r="F4127" t="str">
            <v>25/2CT</v>
          </cell>
          <cell r="G4127">
            <v>0</v>
          </cell>
          <cell r="H4127" t="str">
            <v>Yes</v>
          </cell>
          <cell r="I4127" t="str">
            <v>BX</v>
          </cell>
        </row>
        <row r="4128">
          <cell r="B4128">
            <v>239594</v>
          </cell>
          <cell r="C4128" t="str">
            <v>060901b</v>
          </cell>
          <cell r="D4128" t="str">
            <v>EYE DROPS</v>
          </cell>
          <cell r="E4128" t="str">
            <v>CLEAR EYES</v>
          </cell>
          <cell r="F4128" t="str">
            <v>0.2OZ/12CT</v>
          </cell>
          <cell r="G4128">
            <v>7</v>
          </cell>
          <cell r="H4128" t="str">
            <v>No</v>
          </cell>
          <cell r="I4128" t="str">
            <v>BX</v>
          </cell>
        </row>
        <row r="4129">
          <cell r="B4129">
            <v>239596</v>
          </cell>
          <cell r="C4129" t="str">
            <v>MED-070M</v>
          </cell>
          <cell r="D4129" t="str">
            <v>NAPROXEN PAIN RELIEVER</v>
          </cell>
          <cell r="E4129" t="str">
            <v>ALEVE</v>
          </cell>
          <cell r="F4129" t="str">
            <v>48/1CT</v>
          </cell>
          <cell r="G4129">
            <v>0</v>
          </cell>
          <cell r="H4129" t="str">
            <v>No</v>
          </cell>
          <cell r="I4129" t="str">
            <v>BX</v>
          </cell>
        </row>
        <row r="4130">
          <cell r="B4130">
            <v>239598</v>
          </cell>
          <cell r="C4130" t="str">
            <v>060905b</v>
          </cell>
          <cell r="D4130" t="str">
            <v>TWEEZERS CARDED</v>
          </cell>
          <cell r="F4130" t="str">
            <v>12CT</v>
          </cell>
          <cell r="G4130">
            <v>7</v>
          </cell>
          <cell r="H4130" t="str">
            <v>No</v>
          </cell>
          <cell r="I4130" t="str">
            <v>BX</v>
          </cell>
        </row>
        <row r="4131">
          <cell r="B4131">
            <v>239599</v>
          </cell>
          <cell r="C4131" t="str">
            <v>017800b</v>
          </cell>
          <cell r="D4131" t="str">
            <v>PEPPERMINT PATTY</v>
          </cell>
          <cell r="E4131" t="str">
            <v>YORK</v>
          </cell>
          <cell r="F4131" t="str">
            <v>36CT</v>
          </cell>
          <cell r="G4131">
            <v>0</v>
          </cell>
          <cell r="H4131" t="str">
            <v>Yes</v>
          </cell>
          <cell r="I4131" t="str">
            <v>BX</v>
          </cell>
        </row>
        <row r="4132">
          <cell r="B4132">
            <v>239601</v>
          </cell>
          <cell r="C4132" t="str">
            <v>23643b</v>
          </cell>
          <cell r="D4132" t="str">
            <v>DKR CHOCOLATE</v>
          </cell>
          <cell r="E4132" t="str">
            <v>KIT KAT</v>
          </cell>
          <cell r="F4132" t="str">
            <v>24CT</v>
          </cell>
          <cell r="G4132">
            <v>0</v>
          </cell>
          <cell r="H4132" t="str">
            <v>Yes</v>
          </cell>
          <cell r="I4132" t="str">
            <v>BX</v>
          </cell>
        </row>
        <row r="4133">
          <cell r="B4133">
            <v>239602</v>
          </cell>
          <cell r="C4133" t="str">
            <v>23900b</v>
          </cell>
          <cell r="D4133" t="str">
            <v>COOKIES N CREAM</v>
          </cell>
          <cell r="E4133" t="str">
            <v>HERSHEYS</v>
          </cell>
          <cell r="F4133" t="str">
            <v>36CT</v>
          </cell>
          <cell r="G4133">
            <v>13</v>
          </cell>
          <cell r="H4133" t="str">
            <v>Yes</v>
          </cell>
          <cell r="I4133" t="str">
            <v>BX</v>
          </cell>
        </row>
        <row r="4134">
          <cell r="B4134">
            <v>239603</v>
          </cell>
          <cell r="C4134" t="str">
            <v>013301B</v>
          </cell>
          <cell r="D4134" t="str">
            <v>BIGKAT</v>
          </cell>
          <cell r="E4134" t="str">
            <v>KIT KAT</v>
          </cell>
          <cell r="F4134" t="str">
            <v>36CT</v>
          </cell>
          <cell r="G4134">
            <v>0</v>
          </cell>
          <cell r="H4134" t="str">
            <v>Yes</v>
          </cell>
          <cell r="I4134" t="str">
            <v>BX</v>
          </cell>
        </row>
        <row r="4135">
          <cell r="B4135">
            <v>239604</v>
          </cell>
          <cell r="C4135" t="str">
            <v>42600b</v>
          </cell>
          <cell r="D4135" t="str">
            <v>REESES MINIATURES CM</v>
          </cell>
          <cell r="E4135" t="str">
            <v>REESES</v>
          </cell>
          <cell r="F4135" t="str">
            <v>105CT</v>
          </cell>
          <cell r="G4135">
            <v>0</v>
          </cell>
          <cell r="H4135" t="str">
            <v>Yes</v>
          </cell>
          <cell r="I4135" t="str">
            <v>BX</v>
          </cell>
        </row>
        <row r="4136">
          <cell r="B4136">
            <v>239606</v>
          </cell>
          <cell r="C4136" t="str">
            <v>012301b</v>
          </cell>
          <cell r="D4136" t="str">
            <v>SKOR</v>
          </cell>
          <cell r="E4136" t="str">
            <v>HERSHEYS</v>
          </cell>
          <cell r="F4136" t="str">
            <v>18CT</v>
          </cell>
          <cell r="G4136">
            <v>0</v>
          </cell>
          <cell r="H4136" t="str">
            <v>Yes</v>
          </cell>
          <cell r="I4136" t="str">
            <v>BX</v>
          </cell>
        </row>
        <row r="4137">
          <cell r="B4137">
            <v>239607</v>
          </cell>
          <cell r="C4137" t="str">
            <v>012304B</v>
          </cell>
          <cell r="D4137" t="str">
            <v>HERSHEY'S MILK CHOC</v>
          </cell>
          <cell r="E4137" t="str">
            <v>HERSHEYS</v>
          </cell>
          <cell r="F4137" t="str">
            <v>36CT</v>
          </cell>
          <cell r="G4137">
            <v>0</v>
          </cell>
          <cell r="H4137" t="str">
            <v>Yes</v>
          </cell>
          <cell r="I4137" t="str">
            <v>BX</v>
          </cell>
        </row>
        <row r="4138">
          <cell r="B4138">
            <v>239608</v>
          </cell>
          <cell r="C4138" t="str">
            <v>012503B</v>
          </cell>
          <cell r="D4138" t="str">
            <v>REESES PB STICK</v>
          </cell>
          <cell r="E4138" t="str">
            <v>REESES</v>
          </cell>
          <cell r="F4138" t="str">
            <v>20CT</v>
          </cell>
          <cell r="G4138">
            <v>0</v>
          </cell>
          <cell r="H4138" t="str">
            <v>Yes</v>
          </cell>
          <cell r="I4138" t="str">
            <v>BX</v>
          </cell>
        </row>
        <row r="4139">
          <cell r="B4139">
            <v>239609</v>
          </cell>
          <cell r="C4139" t="str">
            <v>012505B</v>
          </cell>
          <cell r="D4139" t="str">
            <v>REESES FAST BREAK</v>
          </cell>
          <cell r="E4139" t="str">
            <v>REESES</v>
          </cell>
          <cell r="F4139" t="str">
            <v>18CT</v>
          </cell>
          <cell r="G4139">
            <v>0</v>
          </cell>
          <cell r="H4139" t="str">
            <v>Yes</v>
          </cell>
          <cell r="I4139" t="str">
            <v>BX</v>
          </cell>
        </row>
        <row r="4140">
          <cell r="B4140">
            <v>239610</v>
          </cell>
          <cell r="C4140" t="str">
            <v>013027b</v>
          </cell>
          <cell r="D4140" t="str">
            <v>LOLLIPOPS FRUIT CHEW</v>
          </cell>
          <cell r="E4140" t="str">
            <v>JOLLY RANCHER</v>
          </cell>
          <cell r="F4140" t="str">
            <v>100CT</v>
          </cell>
          <cell r="G4140">
            <v>0</v>
          </cell>
          <cell r="H4140" t="str">
            <v>Yes</v>
          </cell>
          <cell r="I4140" t="str">
            <v>BX</v>
          </cell>
        </row>
        <row r="4141">
          <cell r="B4141">
            <v>239613</v>
          </cell>
          <cell r="C4141" t="str">
            <v>013350b</v>
          </cell>
          <cell r="D4141" t="str">
            <v>KIT KAT KING SIZE</v>
          </cell>
          <cell r="E4141" t="str">
            <v>KIT KAT</v>
          </cell>
          <cell r="F4141" t="str">
            <v>24CT</v>
          </cell>
          <cell r="G4141">
            <v>1</v>
          </cell>
          <cell r="H4141" t="str">
            <v>Yes</v>
          </cell>
          <cell r="I4141" t="str">
            <v>BX</v>
          </cell>
        </row>
        <row r="4142">
          <cell r="B4142">
            <v>239614</v>
          </cell>
          <cell r="C4142" t="str">
            <v>013351b</v>
          </cell>
          <cell r="D4142" t="str">
            <v>REESES PBC KING SIZE</v>
          </cell>
          <cell r="E4142" t="str">
            <v>REESES</v>
          </cell>
          <cell r="F4142" t="str">
            <v>24CT</v>
          </cell>
          <cell r="G4142">
            <v>0</v>
          </cell>
          <cell r="H4142" t="str">
            <v>Yes</v>
          </cell>
          <cell r="I4142" t="str">
            <v>BX</v>
          </cell>
        </row>
        <row r="4143">
          <cell r="B4143">
            <v>239615</v>
          </cell>
          <cell r="C4143" t="str">
            <v>013362b</v>
          </cell>
          <cell r="D4143" t="str">
            <v>ALMOND CHOC BAR</v>
          </cell>
          <cell r="E4143" t="str">
            <v>HERSHEYS</v>
          </cell>
          <cell r="F4143" t="str">
            <v>18CT</v>
          </cell>
          <cell r="G4143">
            <v>0</v>
          </cell>
          <cell r="H4143" t="str">
            <v>Yes</v>
          </cell>
          <cell r="I4143" t="str">
            <v>BX</v>
          </cell>
        </row>
        <row r="4144">
          <cell r="B4144">
            <v>239618</v>
          </cell>
          <cell r="C4144" t="str">
            <v>07737b</v>
          </cell>
          <cell r="D4144" t="str">
            <v>VRTY FUN SIZE FAVORITE</v>
          </cell>
          <cell r="E4144" t="str">
            <v>HERSHEYS</v>
          </cell>
          <cell r="F4144" t="str">
            <v>145CT</v>
          </cell>
          <cell r="G4144">
            <v>0</v>
          </cell>
          <cell r="H4144" t="str">
            <v>Yes</v>
          </cell>
          <cell r="I4144" t="str">
            <v>BG</v>
          </cell>
        </row>
        <row r="4145">
          <cell r="B4145">
            <v>239619</v>
          </cell>
          <cell r="C4145" t="str">
            <v>24300b</v>
          </cell>
          <cell r="D4145" t="str">
            <v>MR. GOODBAR</v>
          </cell>
          <cell r="E4145" t="str">
            <v>HERSHEYS</v>
          </cell>
          <cell r="F4145" t="str">
            <v>36CT</v>
          </cell>
          <cell r="G4145">
            <v>0</v>
          </cell>
          <cell r="H4145" t="str">
            <v>Yes</v>
          </cell>
          <cell r="I4145" t="str">
            <v>BX</v>
          </cell>
        </row>
        <row r="4146">
          <cell r="B4146">
            <v>239620</v>
          </cell>
          <cell r="C4146" t="str">
            <v>24500b</v>
          </cell>
          <cell r="D4146" t="str">
            <v>DRK CHOC BAR SPECIAL</v>
          </cell>
          <cell r="E4146" t="str">
            <v>HERSHEYS</v>
          </cell>
          <cell r="F4146" t="str">
            <v>36CT</v>
          </cell>
          <cell r="G4146">
            <v>0</v>
          </cell>
          <cell r="H4146" t="str">
            <v>Yes</v>
          </cell>
          <cell r="I4146" t="str">
            <v>BX</v>
          </cell>
        </row>
        <row r="4147">
          <cell r="B4147">
            <v>239621</v>
          </cell>
          <cell r="C4147" t="str">
            <v>390448b</v>
          </cell>
          <cell r="D4147" t="str">
            <v>WHITE CHOC</v>
          </cell>
          <cell r="E4147" t="str">
            <v>REESES</v>
          </cell>
          <cell r="F4147" t="str">
            <v>24CT</v>
          </cell>
          <cell r="G4147">
            <v>0</v>
          </cell>
          <cell r="H4147" t="str">
            <v>Yes</v>
          </cell>
          <cell r="I4147" t="str">
            <v>BX</v>
          </cell>
        </row>
        <row r="4148">
          <cell r="B4148">
            <v>239623</v>
          </cell>
          <cell r="C4148" t="str">
            <v>51951B</v>
          </cell>
          <cell r="D4148" t="str">
            <v>ASST FRUIT CHEW</v>
          </cell>
          <cell r="E4148" t="str">
            <v>JOLLY RANCHERS</v>
          </cell>
          <cell r="F4148" t="str">
            <v>12CT</v>
          </cell>
          <cell r="G4148">
            <v>0</v>
          </cell>
          <cell r="H4148" t="str">
            <v>Yes</v>
          </cell>
          <cell r="I4148" t="str">
            <v>BX</v>
          </cell>
        </row>
        <row r="4149">
          <cell r="B4149">
            <v>239624</v>
          </cell>
          <cell r="C4149" t="str">
            <v>966001b</v>
          </cell>
          <cell r="D4149" t="str">
            <v>WHITE CHOC WAFFER</v>
          </cell>
          <cell r="E4149" t="str">
            <v>KIT KAT</v>
          </cell>
          <cell r="F4149" t="str">
            <v>24CT</v>
          </cell>
          <cell r="G4149">
            <v>0</v>
          </cell>
          <cell r="H4149" t="str">
            <v>Yes</v>
          </cell>
          <cell r="I4149" t="str">
            <v>BX</v>
          </cell>
        </row>
        <row r="4150">
          <cell r="B4150">
            <v>239625</v>
          </cell>
          <cell r="C4150" t="str">
            <v>010400b</v>
          </cell>
          <cell r="D4150" t="str">
            <v>COCONUT ALMOND CHOC COVER</v>
          </cell>
          <cell r="E4150" t="str">
            <v>ALMOND JOY</v>
          </cell>
          <cell r="F4150" t="str">
            <v>36CT</v>
          </cell>
          <cell r="G4150">
            <v>0</v>
          </cell>
          <cell r="H4150" t="str">
            <v>Yes</v>
          </cell>
          <cell r="I4150" t="str">
            <v>BX</v>
          </cell>
        </row>
        <row r="4151">
          <cell r="B4151">
            <v>239626</v>
          </cell>
          <cell r="C4151" t="str">
            <v>012300B</v>
          </cell>
          <cell r="D4151" t="str">
            <v>CHOCOLATE BAR W/ALMONDS</v>
          </cell>
          <cell r="E4151" t="str">
            <v>HERSHEYS</v>
          </cell>
          <cell r="F4151" t="str">
            <v>36CT</v>
          </cell>
          <cell r="G4151">
            <v>0</v>
          </cell>
          <cell r="H4151" t="str">
            <v>Yes</v>
          </cell>
          <cell r="I4151" t="str">
            <v>BX</v>
          </cell>
        </row>
        <row r="4152">
          <cell r="B4152">
            <v>239627</v>
          </cell>
          <cell r="C4152" t="str">
            <v>012502B</v>
          </cell>
          <cell r="D4152" t="str">
            <v>PEANUTBUTTER CUP</v>
          </cell>
          <cell r="E4152" t="str">
            <v>REESES</v>
          </cell>
          <cell r="F4152" t="str">
            <v>36CT</v>
          </cell>
          <cell r="G4152">
            <v>3</v>
          </cell>
          <cell r="H4152" t="str">
            <v>Yes</v>
          </cell>
          <cell r="I4152" t="str">
            <v>BX</v>
          </cell>
        </row>
        <row r="4153">
          <cell r="B4153">
            <v>239628</v>
          </cell>
          <cell r="C4153" t="str">
            <v>012504B</v>
          </cell>
          <cell r="D4153" t="str">
            <v>PEANUTBUTTER PIECE</v>
          </cell>
          <cell r="E4153" t="str">
            <v>REESES</v>
          </cell>
          <cell r="F4153" t="str">
            <v>18CT</v>
          </cell>
          <cell r="G4153">
            <v>0</v>
          </cell>
          <cell r="H4153" t="str">
            <v>Yes</v>
          </cell>
          <cell r="I4153" t="str">
            <v>BX</v>
          </cell>
        </row>
        <row r="4154">
          <cell r="B4154">
            <v>239629</v>
          </cell>
          <cell r="C4154" t="str">
            <v>013300B</v>
          </cell>
          <cell r="D4154" t="str">
            <v>CHOC WAFFER KK</v>
          </cell>
          <cell r="E4154" t="str">
            <v>KIT KAT</v>
          </cell>
          <cell r="F4154" t="str">
            <v>36CT</v>
          </cell>
          <cell r="G4154">
            <v>3</v>
          </cell>
          <cell r="H4154" t="str">
            <v>Yes</v>
          </cell>
          <cell r="I4154" t="str">
            <v>BX</v>
          </cell>
        </row>
        <row r="4155">
          <cell r="B4155">
            <v>239630</v>
          </cell>
          <cell r="C4155" t="str">
            <v>014400b</v>
          </cell>
          <cell r="D4155" t="str">
            <v>MOUNDS</v>
          </cell>
          <cell r="E4155" t="str">
            <v>HERSHEYS</v>
          </cell>
          <cell r="F4155" t="str">
            <v>36CT</v>
          </cell>
          <cell r="G4155">
            <v>0</v>
          </cell>
          <cell r="H4155" t="str">
            <v>Yes</v>
          </cell>
          <cell r="I4155" t="str">
            <v>BX</v>
          </cell>
        </row>
        <row r="4156">
          <cell r="B4156">
            <v>239631</v>
          </cell>
          <cell r="C4156" t="str">
            <v>015100B</v>
          </cell>
          <cell r="D4156" t="str">
            <v>NUTRAGEOUS</v>
          </cell>
          <cell r="E4156" t="str">
            <v>REESES</v>
          </cell>
          <cell r="F4156" t="str">
            <v>18CT</v>
          </cell>
          <cell r="G4156">
            <v>0</v>
          </cell>
          <cell r="H4156" t="str">
            <v>Yes</v>
          </cell>
          <cell r="I4156" t="str">
            <v>BX</v>
          </cell>
        </row>
        <row r="4157">
          <cell r="B4157">
            <v>239632</v>
          </cell>
          <cell r="C4157" t="str">
            <v>015800B</v>
          </cell>
          <cell r="D4157" t="str">
            <v>ROLO</v>
          </cell>
          <cell r="E4157" t="str">
            <v>HERSHEYS</v>
          </cell>
          <cell r="F4157" t="str">
            <v>36CT</v>
          </cell>
          <cell r="G4157">
            <v>0</v>
          </cell>
          <cell r="H4157" t="str">
            <v>Yes</v>
          </cell>
          <cell r="I4157" t="str">
            <v>BX</v>
          </cell>
        </row>
        <row r="4158">
          <cell r="B4158">
            <v>239633</v>
          </cell>
          <cell r="C4158" t="str">
            <v>017500B</v>
          </cell>
          <cell r="D4158" t="str">
            <v>WHATCHAMACALLIT</v>
          </cell>
          <cell r="E4158" t="str">
            <v>HERSHEYS</v>
          </cell>
          <cell r="F4158" t="str">
            <v>36CT</v>
          </cell>
          <cell r="G4158">
            <v>0</v>
          </cell>
          <cell r="H4158" t="str">
            <v>Yes</v>
          </cell>
          <cell r="I4158" t="str">
            <v>BX</v>
          </cell>
        </row>
        <row r="4159">
          <cell r="B4159">
            <v>239634</v>
          </cell>
          <cell r="C4159" t="str">
            <v>012200B</v>
          </cell>
          <cell r="D4159" t="str">
            <v>HEATH</v>
          </cell>
          <cell r="E4159" t="str">
            <v>HERSHEYS</v>
          </cell>
          <cell r="F4159" t="str">
            <v>18CT</v>
          </cell>
          <cell r="G4159">
            <v>0</v>
          </cell>
          <cell r="H4159" t="str">
            <v>Yes</v>
          </cell>
          <cell r="I4159" t="str">
            <v>BX</v>
          </cell>
        </row>
        <row r="4160">
          <cell r="B4160">
            <v>239635</v>
          </cell>
          <cell r="C4160" t="str">
            <v>015400B</v>
          </cell>
          <cell r="D4160" t="str">
            <v>PAY DAY</v>
          </cell>
          <cell r="E4160" t="str">
            <v>HERSHEYS</v>
          </cell>
          <cell r="F4160" t="str">
            <v>24CT</v>
          </cell>
          <cell r="G4160">
            <v>0</v>
          </cell>
          <cell r="H4160" t="str">
            <v>Yes</v>
          </cell>
          <cell r="I4160" t="str">
            <v>BX</v>
          </cell>
        </row>
        <row r="4161">
          <cell r="B4161">
            <v>239636</v>
          </cell>
          <cell r="C4161" t="str">
            <v>017600B</v>
          </cell>
          <cell r="D4161" t="str">
            <v>WHOPPERS</v>
          </cell>
          <cell r="E4161" t="str">
            <v>HERSHEYS</v>
          </cell>
          <cell r="F4161" t="str">
            <v>24CT</v>
          </cell>
          <cell r="G4161">
            <v>0</v>
          </cell>
          <cell r="H4161" t="str">
            <v>Yes</v>
          </cell>
          <cell r="I4161" t="str">
            <v>BX</v>
          </cell>
        </row>
        <row r="4162">
          <cell r="B4162">
            <v>239641</v>
          </cell>
          <cell r="C4162" t="str">
            <v>OW127</v>
          </cell>
          <cell r="D4162" t="str">
            <v>BEEF STK PWR HNY PEP</v>
          </cell>
          <cell r="E4162" t="str">
            <v>HIGHLAND BEEF FARMS</v>
          </cell>
          <cell r="F4162" t="str">
            <v>24/0.5OZ</v>
          </cell>
          <cell r="G4162">
            <v>0</v>
          </cell>
          <cell r="H4162" t="str">
            <v>Yes</v>
          </cell>
          <cell r="I4162" t="str">
            <v>BX</v>
          </cell>
        </row>
        <row r="4163">
          <cell r="B4163">
            <v>239642</v>
          </cell>
          <cell r="C4163" t="str">
            <v>OW128</v>
          </cell>
          <cell r="D4163" t="str">
            <v>TURKEY STK PWR HNY</v>
          </cell>
          <cell r="E4163" t="str">
            <v>HIGHLAND BEEF FARMS</v>
          </cell>
          <cell r="F4163" t="str">
            <v>24/0.5OZ</v>
          </cell>
          <cell r="G4163">
            <v>0</v>
          </cell>
          <cell r="H4163" t="str">
            <v>Yes</v>
          </cell>
          <cell r="I4163" t="str">
            <v>BX</v>
          </cell>
        </row>
        <row r="4164">
          <cell r="B4164">
            <v>239643</v>
          </cell>
          <cell r="C4164" t="str">
            <v>30017-9 / 1069b</v>
          </cell>
          <cell r="D4164" t="str">
            <v>CHILE MANGO</v>
          </cell>
          <cell r="E4164" t="str">
            <v>ISLAND SNACKS</v>
          </cell>
          <cell r="F4164" t="str">
            <v>12/1.5OZ</v>
          </cell>
          <cell r="G4164">
            <v>6</v>
          </cell>
          <cell r="H4164" t="str">
            <v>Yes</v>
          </cell>
          <cell r="I4164" t="str">
            <v>BG</v>
          </cell>
        </row>
        <row r="4165">
          <cell r="B4165">
            <v>239644</v>
          </cell>
          <cell r="C4165" t="str">
            <v>30087-2 / 1071b</v>
          </cell>
          <cell r="D4165" t="str">
            <v>SOUR CRAWLERS</v>
          </cell>
          <cell r="E4165" t="str">
            <v>ISLAND SNACKS</v>
          </cell>
          <cell r="F4165" t="str">
            <v>12/3.5OZ</v>
          </cell>
          <cell r="G4165">
            <v>0</v>
          </cell>
          <cell r="H4165" t="str">
            <v>Yes</v>
          </cell>
          <cell r="I4165" t="str">
            <v>BG</v>
          </cell>
        </row>
        <row r="4166">
          <cell r="B4166">
            <v>239645</v>
          </cell>
          <cell r="C4166" t="str">
            <v>30019-3 / 1072b</v>
          </cell>
          <cell r="D4166" t="str">
            <v>CASHEWS</v>
          </cell>
          <cell r="E4166" t="str">
            <v>ISLAND SNACKS</v>
          </cell>
          <cell r="F4166" t="str">
            <v>12/1.25OZ</v>
          </cell>
          <cell r="G4166">
            <v>6</v>
          </cell>
          <cell r="H4166" t="str">
            <v>Yes</v>
          </cell>
          <cell r="I4166" t="str">
            <v>BG</v>
          </cell>
        </row>
        <row r="4167">
          <cell r="B4167">
            <v>239646</v>
          </cell>
          <cell r="C4167" t="str">
            <v>30018-6 / 1073b</v>
          </cell>
          <cell r="D4167" t="str">
            <v>PISTACHOS</v>
          </cell>
          <cell r="E4167" t="str">
            <v>ISLAND SNACKS</v>
          </cell>
          <cell r="F4167" t="str">
            <v>12/1OZ</v>
          </cell>
          <cell r="G4167">
            <v>6</v>
          </cell>
          <cell r="H4167" t="str">
            <v>Yes</v>
          </cell>
          <cell r="I4167" t="str">
            <v>BG</v>
          </cell>
        </row>
        <row r="4168">
          <cell r="B4168">
            <v>239647</v>
          </cell>
          <cell r="C4168" t="str">
            <v>30107-7 / 1074b</v>
          </cell>
          <cell r="D4168" t="str">
            <v>ALMONDS</v>
          </cell>
          <cell r="E4168" t="str">
            <v>ISLAND SNACKS</v>
          </cell>
          <cell r="F4168" t="str">
            <v>12/1OZ</v>
          </cell>
          <cell r="G4168">
            <v>0</v>
          </cell>
          <cell r="H4168" t="str">
            <v>Yes</v>
          </cell>
          <cell r="I4168" t="str">
            <v>BG</v>
          </cell>
        </row>
        <row r="4169">
          <cell r="B4169">
            <v>239648</v>
          </cell>
          <cell r="C4169" t="str">
            <v>30069-8 / 1075b</v>
          </cell>
          <cell r="D4169" t="str">
            <v>TROP MIX</v>
          </cell>
          <cell r="E4169" t="str">
            <v>ISLAND SNACKS</v>
          </cell>
          <cell r="F4169" t="str">
            <v>12/3.25OZ</v>
          </cell>
          <cell r="G4169">
            <v>6</v>
          </cell>
          <cell r="H4169" t="str">
            <v>Yes</v>
          </cell>
          <cell r="I4169" t="str">
            <v>BG</v>
          </cell>
        </row>
        <row r="4170">
          <cell r="B4170">
            <v>239649</v>
          </cell>
          <cell r="C4170" t="str">
            <v>1076b</v>
          </cell>
          <cell r="D4170" t="str">
            <v>CHILE MANGO</v>
          </cell>
          <cell r="E4170" t="str">
            <v>ISLAND SNACKS</v>
          </cell>
          <cell r="F4170" t="str">
            <v>6/4OZ</v>
          </cell>
          <cell r="G4170">
            <v>0</v>
          </cell>
          <cell r="H4170" t="str">
            <v>Yes</v>
          </cell>
          <cell r="I4170" t="str">
            <v>BG</v>
          </cell>
        </row>
        <row r="4171">
          <cell r="B4171">
            <v>239652</v>
          </cell>
          <cell r="C4171" t="str">
            <v>30092-6 / 1080b</v>
          </cell>
          <cell r="D4171" t="str">
            <v>APPLE-O</v>
          </cell>
          <cell r="E4171" t="str">
            <v>ISLAND SNACKS</v>
          </cell>
          <cell r="F4171" t="str">
            <v>12/3.5OZ</v>
          </cell>
          <cell r="G4171">
            <v>1</v>
          </cell>
          <cell r="H4171" t="str">
            <v>Yes</v>
          </cell>
          <cell r="I4171" t="str">
            <v>BG</v>
          </cell>
        </row>
        <row r="4172">
          <cell r="B4172">
            <v>239653</v>
          </cell>
          <cell r="C4172" t="str">
            <v>30036-0 / 1081b</v>
          </cell>
          <cell r="D4172" t="str">
            <v>BANANA CHIPS</v>
          </cell>
          <cell r="E4172" t="str">
            <v>ISLAND SNACKS</v>
          </cell>
          <cell r="F4172" t="str">
            <v>12/3.5OZ</v>
          </cell>
          <cell r="G4172">
            <v>0</v>
          </cell>
          <cell r="H4172" t="str">
            <v>Yes</v>
          </cell>
          <cell r="I4172" t="str">
            <v>BG</v>
          </cell>
        </row>
        <row r="4173">
          <cell r="B4173">
            <v>239654</v>
          </cell>
          <cell r="C4173" t="str">
            <v>30041-4 / 1082b</v>
          </cell>
          <cell r="D4173" t="str">
            <v>CHILE PEANUTS</v>
          </cell>
          <cell r="E4173" t="str">
            <v>ISLAND SNACKS</v>
          </cell>
          <cell r="F4173" t="str">
            <v>12/3OZ</v>
          </cell>
          <cell r="G4173">
            <v>6</v>
          </cell>
          <cell r="H4173" t="str">
            <v>Yes</v>
          </cell>
          <cell r="I4173" t="str">
            <v>BG</v>
          </cell>
        </row>
        <row r="4174">
          <cell r="B4174">
            <v>239655</v>
          </cell>
          <cell r="C4174" t="str">
            <v>30044-5 / 1084b</v>
          </cell>
          <cell r="D4174" t="str">
            <v>FNCY CHOCO MIX</v>
          </cell>
          <cell r="E4174" t="str">
            <v>ISLAND SNACKS</v>
          </cell>
          <cell r="F4174" t="str">
            <v>12/3.25OZ</v>
          </cell>
          <cell r="G4174">
            <v>6</v>
          </cell>
          <cell r="H4174" t="str">
            <v>Yes</v>
          </cell>
          <cell r="I4174" t="str">
            <v>BG</v>
          </cell>
        </row>
        <row r="4175">
          <cell r="B4175">
            <v>239656</v>
          </cell>
          <cell r="C4175" t="str">
            <v>30090-2 / 1085b</v>
          </cell>
          <cell r="D4175" t="str">
            <v>GUMMY BEARS</v>
          </cell>
          <cell r="E4175" t="str">
            <v>ISLAND SNACKS</v>
          </cell>
          <cell r="F4175" t="str">
            <v>12/3.5OZ</v>
          </cell>
          <cell r="G4175">
            <v>0</v>
          </cell>
          <cell r="H4175" t="str">
            <v>Yes</v>
          </cell>
          <cell r="I4175" t="str">
            <v>BG</v>
          </cell>
        </row>
        <row r="4176">
          <cell r="B4176">
            <v>239657</v>
          </cell>
          <cell r="C4176" t="str">
            <v>30091-9 / 1087b</v>
          </cell>
          <cell r="D4176" t="str">
            <v>MELON-O</v>
          </cell>
          <cell r="E4176" t="str">
            <v>ISLAND SNACKS</v>
          </cell>
          <cell r="F4176" t="str">
            <v>12/3.5OZ</v>
          </cell>
          <cell r="G4176">
            <v>0</v>
          </cell>
          <cell r="H4176" t="str">
            <v>Yes</v>
          </cell>
          <cell r="I4176" t="str">
            <v>BG</v>
          </cell>
        </row>
        <row r="4177">
          <cell r="B4177">
            <v>239658</v>
          </cell>
          <cell r="C4177" t="str">
            <v>30108-4 / 1088b</v>
          </cell>
          <cell r="D4177" t="str">
            <v>MEX PUMPKIN SEEDS</v>
          </cell>
          <cell r="E4177" t="str">
            <v>ISLAND SNACKS</v>
          </cell>
          <cell r="F4177" t="str">
            <v>12/1 OZ</v>
          </cell>
          <cell r="G4177">
            <v>0</v>
          </cell>
          <cell r="H4177" t="str">
            <v>Yes</v>
          </cell>
          <cell r="I4177" t="str">
            <v>BG</v>
          </cell>
        </row>
        <row r="4178">
          <cell r="B4178">
            <v>239659</v>
          </cell>
          <cell r="C4178" t="str">
            <v>30089-6 / 1089b</v>
          </cell>
          <cell r="D4178" t="str">
            <v>PEACH-O</v>
          </cell>
          <cell r="E4178" t="str">
            <v>ISLAND SNACKS</v>
          </cell>
          <cell r="F4178" t="str">
            <v>12/3.5OZ</v>
          </cell>
          <cell r="G4178">
            <v>0</v>
          </cell>
          <cell r="H4178" t="str">
            <v>Yes</v>
          </cell>
          <cell r="I4178" t="str">
            <v>BG</v>
          </cell>
        </row>
        <row r="4179">
          <cell r="B4179">
            <v>239660</v>
          </cell>
          <cell r="C4179" t="str">
            <v>30028-5 / 1090b</v>
          </cell>
          <cell r="D4179" t="str">
            <v>PEANUTS</v>
          </cell>
          <cell r="E4179" t="str">
            <v>ISLAND SNACKS</v>
          </cell>
          <cell r="F4179" t="str">
            <v>12/3OZ</v>
          </cell>
          <cell r="G4179">
            <v>0</v>
          </cell>
          <cell r="H4179" t="str">
            <v>Yes</v>
          </cell>
          <cell r="I4179" t="str">
            <v>BG</v>
          </cell>
        </row>
        <row r="4180">
          <cell r="B4180">
            <v>239662</v>
          </cell>
          <cell r="C4180" t="str">
            <v>1092b</v>
          </cell>
          <cell r="D4180" t="str">
            <v>PUMPKIN SEEDS</v>
          </cell>
          <cell r="E4180" t="str">
            <v>ISLAND SNACKS</v>
          </cell>
          <cell r="F4180" t="str">
            <v>12/2OZ</v>
          </cell>
          <cell r="G4180">
            <v>0</v>
          </cell>
          <cell r="H4180" t="str">
            <v>Yes</v>
          </cell>
          <cell r="I4180" t="str">
            <v>BG</v>
          </cell>
        </row>
        <row r="4181">
          <cell r="B4181">
            <v>239664</v>
          </cell>
          <cell r="C4181" t="str">
            <v>30034-6 / 1094b</v>
          </cell>
          <cell r="D4181" t="str">
            <v>TOFFEE PEANUTS</v>
          </cell>
          <cell r="E4181" t="str">
            <v>ISLAND SNACKS</v>
          </cell>
          <cell r="F4181" t="str">
            <v>12/3.5OZ</v>
          </cell>
          <cell r="G4181">
            <v>0</v>
          </cell>
          <cell r="H4181" t="str">
            <v>Yes</v>
          </cell>
          <cell r="I4181" t="str">
            <v>BG</v>
          </cell>
        </row>
        <row r="4182">
          <cell r="B4182">
            <v>239665</v>
          </cell>
          <cell r="C4182" t="str">
            <v>30088-9 / 1095b</v>
          </cell>
          <cell r="D4182" t="str">
            <v>GUMMY WORMS</v>
          </cell>
          <cell r="E4182" t="str">
            <v>ISLAND SNACKS</v>
          </cell>
          <cell r="F4182" t="str">
            <v>12/3.5OZ</v>
          </cell>
          <cell r="G4182">
            <v>0</v>
          </cell>
          <cell r="H4182" t="str">
            <v>Yes</v>
          </cell>
          <cell r="I4182" t="str">
            <v>BG</v>
          </cell>
        </row>
        <row r="4183">
          <cell r="B4183">
            <v>239666</v>
          </cell>
          <cell r="C4183" t="str">
            <v>30029-2 / 1096b</v>
          </cell>
          <cell r="D4183" t="str">
            <v>YOGURT MIX</v>
          </cell>
          <cell r="E4183" t="str">
            <v>ISLAND SNACKS</v>
          </cell>
          <cell r="F4183" t="str">
            <v>12/3.25OZ</v>
          </cell>
          <cell r="G4183">
            <v>6</v>
          </cell>
          <cell r="H4183" t="str">
            <v>Yes</v>
          </cell>
          <cell r="I4183" t="str">
            <v>BG</v>
          </cell>
        </row>
        <row r="4184">
          <cell r="B4184">
            <v>239667</v>
          </cell>
          <cell r="C4184" t="str">
            <v>1097b</v>
          </cell>
          <cell r="D4184" t="str">
            <v>CHILE PEANUTS</v>
          </cell>
          <cell r="E4184" t="str">
            <v>ISLAND SNACKS</v>
          </cell>
          <cell r="F4184" t="str">
            <v>6/7.5OZ</v>
          </cell>
          <cell r="G4184">
            <v>0</v>
          </cell>
          <cell r="H4184" t="str">
            <v>Yes</v>
          </cell>
          <cell r="I4184" t="str">
            <v>BG</v>
          </cell>
        </row>
        <row r="4185">
          <cell r="B4185">
            <v>239668</v>
          </cell>
          <cell r="C4185" t="str">
            <v>1098b</v>
          </cell>
          <cell r="D4185" t="str">
            <v>SOUR CRAWLERS</v>
          </cell>
          <cell r="E4185" t="str">
            <v>ISLAND SNACKS</v>
          </cell>
          <cell r="F4185" t="str">
            <v>6/8OZ</v>
          </cell>
          <cell r="G4185">
            <v>0</v>
          </cell>
          <cell r="H4185" t="str">
            <v>Yes</v>
          </cell>
          <cell r="I4185" t="str">
            <v>BG</v>
          </cell>
        </row>
        <row r="4186">
          <cell r="B4186">
            <v>239669</v>
          </cell>
          <cell r="C4186" t="str">
            <v>30059-9 / 1099b</v>
          </cell>
          <cell r="D4186" t="str">
            <v>FNCY CHOCO MIX</v>
          </cell>
          <cell r="E4186" t="str">
            <v>ISLAND SNACKS</v>
          </cell>
          <cell r="F4186" t="str">
            <v>6/8OZ</v>
          </cell>
          <cell r="G4186">
            <v>0</v>
          </cell>
          <cell r="H4186" t="str">
            <v>Yes</v>
          </cell>
          <cell r="I4186" t="str">
            <v>BG</v>
          </cell>
        </row>
        <row r="4187">
          <cell r="B4187">
            <v>239670</v>
          </cell>
          <cell r="C4187" t="str">
            <v>30061-2 / 2000b</v>
          </cell>
          <cell r="D4187" t="str">
            <v>GUMMY BEARS</v>
          </cell>
          <cell r="E4187" t="str">
            <v>ISLAND SNACKS</v>
          </cell>
          <cell r="F4187" t="str">
            <v>6/8OZ</v>
          </cell>
          <cell r="G4187">
            <v>3</v>
          </cell>
          <cell r="H4187" t="str">
            <v>Yes</v>
          </cell>
          <cell r="I4187" t="str">
            <v>BG</v>
          </cell>
        </row>
        <row r="4188">
          <cell r="B4188">
            <v>239671</v>
          </cell>
          <cell r="C4188" t="str">
            <v>2002b</v>
          </cell>
          <cell r="D4188" t="str">
            <v>MELON-O</v>
          </cell>
          <cell r="E4188" t="str">
            <v>ISLAND SNACKS</v>
          </cell>
          <cell r="F4188" t="str">
            <v>6/8OZ</v>
          </cell>
          <cell r="G4188">
            <v>0</v>
          </cell>
          <cell r="H4188" t="str">
            <v>Yes</v>
          </cell>
          <cell r="I4188" t="str">
            <v>BG</v>
          </cell>
        </row>
        <row r="4189">
          <cell r="B4189">
            <v>239672</v>
          </cell>
          <cell r="C4189" t="str">
            <v>2003b</v>
          </cell>
          <cell r="D4189" t="str">
            <v>PEACH-O</v>
          </cell>
          <cell r="E4189" t="str">
            <v>ISLAND SNACKS</v>
          </cell>
          <cell r="F4189" t="str">
            <v>6/8OZ</v>
          </cell>
          <cell r="G4189">
            <v>0</v>
          </cell>
          <cell r="H4189" t="str">
            <v>Yes</v>
          </cell>
          <cell r="I4189" t="str">
            <v>BG</v>
          </cell>
        </row>
        <row r="4190">
          <cell r="B4190">
            <v>239673</v>
          </cell>
          <cell r="C4190" t="str">
            <v>30051-3 / 2004b</v>
          </cell>
          <cell r="D4190" t="str">
            <v>PEANUTS</v>
          </cell>
          <cell r="E4190" t="str">
            <v>ISLAND SNACKS</v>
          </cell>
          <cell r="F4190" t="str">
            <v>6/7.5OZ</v>
          </cell>
          <cell r="G4190">
            <v>0</v>
          </cell>
          <cell r="H4190" t="str">
            <v>Yes</v>
          </cell>
          <cell r="I4190" t="str">
            <v>BG</v>
          </cell>
        </row>
        <row r="4191">
          <cell r="B4191">
            <v>239674</v>
          </cell>
          <cell r="C4191" t="str">
            <v>30062-9 / 2007b</v>
          </cell>
          <cell r="D4191" t="str">
            <v>GUMMY WORMS</v>
          </cell>
          <cell r="E4191" t="str">
            <v>ISLAND SNACKS</v>
          </cell>
          <cell r="F4191" t="str">
            <v>6/8OZ</v>
          </cell>
          <cell r="G4191">
            <v>0</v>
          </cell>
          <cell r="H4191" t="str">
            <v>Yes</v>
          </cell>
          <cell r="I4191" t="str">
            <v>BG</v>
          </cell>
        </row>
        <row r="4192">
          <cell r="B4192">
            <v>239675</v>
          </cell>
          <cell r="C4192" t="str">
            <v>30055-1 / 2008b</v>
          </cell>
          <cell r="D4192" t="str">
            <v>YOGURT MIX</v>
          </cell>
          <cell r="E4192" t="str">
            <v>ISLAND SNACKS</v>
          </cell>
          <cell r="F4192" t="str">
            <v>6/7OZ</v>
          </cell>
          <cell r="G4192">
            <v>0</v>
          </cell>
          <cell r="H4192" t="str">
            <v>Yes</v>
          </cell>
          <cell r="I4192" t="str">
            <v>BG</v>
          </cell>
        </row>
        <row r="4193">
          <cell r="B4193">
            <v>239676</v>
          </cell>
          <cell r="C4193" t="str">
            <v>2009b</v>
          </cell>
          <cell r="D4193" t="str">
            <v>ALMONDS</v>
          </cell>
          <cell r="E4193" t="str">
            <v>ISLAND SNACKS</v>
          </cell>
          <cell r="F4193" t="str">
            <v>6/4OZ</v>
          </cell>
          <cell r="G4193">
            <v>0</v>
          </cell>
          <cell r="H4193" t="str">
            <v>Yes</v>
          </cell>
          <cell r="I4193" t="str">
            <v>BG</v>
          </cell>
        </row>
        <row r="4194">
          <cell r="B4194">
            <v>239677</v>
          </cell>
          <cell r="C4194" t="str">
            <v>30037-7 / 2010b</v>
          </cell>
          <cell r="D4194" t="str">
            <v>CASHEWS</v>
          </cell>
          <cell r="E4194" t="str">
            <v>ISLAND SNACKS</v>
          </cell>
          <cell r="F4194" t="str">
            <v>6/4.5OZ</v>
          </cell>
          <cell r="G4194">
            <v>0</v>
          </cell>
          <cell r="H4194" t="str">
            <v>Yes</v>
          </cell>
          <cell r="I4194" t="str">
            <v>BG</v>
          </cell>
        </row>
        <row r="4195">
          <cell r="B4195">
            <v>239678</v>
          </cell>
          <cell r="C4195" t="str">
            <v>30033-9 / 2011b</v>
          </cell>
          <cell r="D4195" t="str">
            <v>NUT MIX</v>
          </cell>
          <cell r="E4195" t="str">
            <v>ISLAND SNACKS</v>
          </cell>
          <cell r="F4195" t="str">
            <v>6/5OZ</v>
          </cell>
          <cell r="G4195">
            <v>0</v>
          </cell>
          <cell r="H4195" t="str">
            <v>Yes</v>
          </cell>
          <cell r="I4195" t="str">
            <v>BG</v>
          </cell>
        </row>
        <row r="4196">
          <cell r="B4196">
            <v>239680</v>
          </cell>
          <cell r="C4196" t="str">
            <v>30070-4 / 2014b</v>
          </cell>
          <cell r="D4196" t="str">
            <v>CHILE NUT MIX</v>
          </cell>
          <cell r="E4196" t="str">
            <v>ISLAND SNACKS</v>
          </cell>
          <cell r="F4196" t="str">
            <v>12/2.75OZ</v>
          </cell>
          <cell r="G4196">
            <v>0</v>
          </cell>
          <cell r="H4196" t="str">
            <v>Yes</v>
          </cell>
          <cell r="I4196" t="str">
            <v>BG</v>
          </cell>
        </row>
        <row r="4197">
          <cell r="B4197">
            <v>239681</v>
          </cell>
          <cell r="C4197" t="str">
            <v>30042-1 / 2018b</v>
          </cell>
          <cell r="D4197" t="str">
            <v>HIGH ENERGY MIX</v>
          </cell>
          <cell r="E4197" t="str">
            <v>ISLAND SNACKS</v>
          </cell>
          <cell r="F4197" t="str">
            <v>12/3OZ</v>
          </cell>
          <cell r="G4197">
            <v>6</v>
          </cell>
          <cell r="H4197" t="str">
            <v>Yes</v>
          </cell>
          <cell r="I4197" t="str">
            <v>BG</v>
          </cell>
        </row>
        <row r="4198">
          <cell r="B4198">
            <v>239682</v>
          </cell>
          <cell r="C4198" t="str">
            <v>30012-4 / 2022b</v>
          </cell>
          <cell r="D4198" t="str">
            <v>NEON GUMMY BEARS</v>
          </cell>
          <cell r="E4198" t="str">
            <v>ISLAND SNACKS</v>
          </cell>
          <cell r="F4198" t="str">
            <v>6/3.5OZ</v>
          </cell>
          <cell r="G4198">
            <v>0</v>
          </cell>
          <cell r="H4198" t="str">
            <v>Yes</v>
          </cell>
          <cell r="I4198" t="str">
            <v>BG</v>
          </cell>
        </row>
        <row r="4199">
          <cell r="B4199">
            <v>239683</v>
          </cell>
          <cell r="C4199" t="str">
            <v>30007-0 / 2023b</v>
          </cell>
          <cell r="D4199" t="str">
            <v>GUMMY SHARKS</v>
          </cell>
          <cell r="E4199" t="str">
            <v>ISLAND SNACKS</v>
          </cell>
          <cell r="F4199" t="str">
            <v>6/8OZ</v>
          </cell>
          <cell r="G4199">
            <v>0</v>
          </cell>
          <cell r="H4199" t="str">
            <v>Yes</v>
          </cell>
          <cell r="I4199" t="str">
            <v>BG</v>
          </cell>
        </row>
        <row r="4200">
          <cell r="B4200">
            <v>239684</v>
          </cell>
          <cell r="C4200" t="str">
            <v>30094-0 / 2024b</v>
          </cell>
          <cell r="D4200" t="str">
            <v>SOUR CHEERY BALLS</v>
          </cell>
          <cell r="E4200" t="str">
            <v>ISLAND SNACKS</v>
          </cell>
          <cell r="F4200" t="str">
            <v>6/9OZ</v>
          </cell>
          <cell r="G4200">
            <v>0</v>
          </cell>
          <cell r="H4200" t="str">
            <v>Yes</v>
          </cell>
          <cell r="I4200" t="str">
            <v>BG</v>
          </cell>
        </row>
        <row r="4201">
          <cell r="B4201">
            <v>239687</v>
          </cell>
          <cell r="C4201" t="str">
            <v>2030b</v>
          </cell>
          <cell r="D4201" t="str">
            <v>SUNFLOWER KERNELS</v>
          </cell>
          <cell r="E4201" t="str">
            <v>ISLAND SNACKS</v>
          </cell>
          <cell r="F4201" t="str">
            <v>6/8OZ</v>
          </cell>
          <cell r="G4201">
            <v>0</v>
          </cell>
          <cell r="H4201" t="str">
            <v>Yes</v>
          </cell>
          <cell r="I4201" t="str">
            <v>BG</v>
          </cell>
        </row>
        <row r="4202">
          <cell r="B4202">
            <v>239688</v>
          </cell>
          <cell r="C4202" t="str">
            <v>30096-4 / 2038b</v>
          </cell>
          <cell r="D4202" t="str">
            <v>PARTY SPICY MIX</v>
          </cell>
          <cell r="E4202" t="str">
            <v>ISLAND SNACKS</v>
          </cell>
          <cell r="F4202" t="str">
            <v>6/6OZ</v>
          </cell>
          <cell r="G4202">
            <v>0</v>
          </cell>
          <cell r="H4202" t="str">
            <v>Yes</v>
          </cell>
          <cell r="I4202" t="str">
            <v>BG</v>
          </cell>
        </row>
        <row r="4203">
          <cell r="B4203">
            <v>239689</v>
          </cell>
          <cell r="C4203" t="str">
            <v>30011-7 / 2042b</v>
          </cell>
          <cell r="D4203" t="str">
            <v>ORANGE SLICES</v>
          </cell>
          <cell r="E4203" t="str">
            <v>ISLAND SNACKS</v>
          </cell>
          <cell r="F4203" t="str">
            <v>12/6OZ</v>
          </cell>
          <cell r="G4203">
            <v>0</v>
          </cell>
          <cell r="H4203" t="str">
            <v>Yes</v>
          </cell>
          <cell r="I4203" t="str">
            <v>BG</v>
          </cell>
        </row>
        <row r="4204">
          <cell r="B4204">
            <v>239690</v>
          </cell>
          <cell r="C4204" t="str">
            <v>2049b</v>
          </cell>
          <cell r="D4204" t="str">
            <v>APPLE-O</v>
          </cell>
          <cell r="E4204" t="str">
            <v>ISLAND SNACKS</v>
          </cell>
          <cell r="F4204" t="str">
            <v>6/8OZ</v>
          </cell>
          <cell r="G4204">
            <v>0</v>
          </cell>
          <cell r="H4204" t="str">
            <v>Yes</v>
          </cell>
          <cell r="I4204" t="str">
            <v>BG</v>
          </cell>
        </row>
        <row r="4205">
          <cell r="B4205">
            <v>239696</v>
          </cell>
          <cell r="C4205" t="str">
            <v>2099b</v>
          </cell>
          <cell r="D4205" t="str">
            <v>RUNTS</v>
          </cell>
          <cell r="E4205" t="str">
            <v>ISLAND SNACKS</v>
          </cell>
          <cell r="F4205" t="str">
            <v>6/3OZ</v>
          </cell>
          <cell r="G4205">
            <v>0</v>
          </cell>
          <cell r="H4205" t="str">
            <v>Yes</v>
          </cell>
          <cell r="I4205" t="str">
            <v>BG</v>
          </cell>
        </row>
        <row r="4206">
          <cell r="B4206">
            <v>239697</v>
          </cell>
          <cell r="C4206" t="str">
            <v>02074b/692819</v>
          </cell>
          <cell r="D4206" t="str">
            <v>TERIYAKI BEEF JERKY</v>
          </cell>
          <cell r="E4206" t="str">
            <v>JACK LINKS</v>
          </cell>
          <cell r="F4206" t="str">
            <v>12/1OZ</v>
          </cell>
          <cell r="G4206">
            <v>13</v>
          </cell>
          <cell r="H4206" t="str">
            <v>Yes</v>
          </cell>
          <cell r="I4206" t="str">
            <v>BX</v>
          </cell>
        </row>
        <row r="4207">
          <cell r="B4207">
            <v>239698</v>
          </cell>
          <cell r="C4207" t="str">
            <v>02013b/696921</v>
          </cell>
          <cell r="D4207" t="str">
            <v>SWT&amp;HOT STEAK</v>
          </cell>
          <cell r="E4207" t="str">
            <v>JACK LINKS</v>
          </cell>
          <cell r="F4207" t="str">
            <v>12/1OZ</v>
          </cell>
          <cell r="G4207">
            <v>0</v>
          </cell>
          <cell r="H4207" t="str">
            <v>Yes</v>
          </cell>
          <cell r="I4207" t="str">
            <v>BX</v>
          </cell>
        </row>
        <row r="4208">
          <cell r="B4208">
            <v>239700</v>
          </cell>
          <cell r="C4208" t="str">
            <v>77041b</v>
          </cell>
          <cell r="D4208" t="str">
            <v>TERIYAKI BEEF JERKY</v>
          </cell>
          <cell r="E4208" t="str">
            <v>JACK LINKS</v>
          </cell>
          <cell r="F4208" t="str">
            <v>10/1.25OZ</v>
          </cell>
          <cell r="G4208">
            <v>0</v>
          </cell>
          <cell r="H4208" t="str">
            <v>Yes</v>
          </cell>
          <cell r="I4208" t="str">
            <v>BX</v>
          </cell>
        </row>
        <row r="4209">
          <cell r="B4209">
            <v>239701</v>
          </cell>
          <cell r="C4209" t="str">
            <v>77055b</v>
          </cell>
          <cell r="D4209" t="str">
            <v>PEPPERED BEEF JERKY</v>
          </cell>
          <cell r="E4209" t="str">
            <v>JACK LINKS</v>
          </cell>
          <cell r="F4209" t="str">
            <v>10/1.25OZ</v>
          </cell>
          <cell r="G4209">
            <v>0</v>
          </cell>
          <cell r="H4209" t="str">
            <v>Yes</v>
          </cell>
          <cell r="I4209" t="str">
            <v>BX</v>
          </cell>
        </row>
        <row r="4210">
          <cell r="B4210">
            <v>239703</v>
          </cell>
          <cell r="C4210" t="str">
            <v>77072b</v>
          </cell>
          <cell r="D4210" t="str">
            <v>ORIGINAL JERKY</v>
          </cell>
          <cell r="E4210" t="str">
            <v>JACK LINKS</v>
          </cell>
          <cell r="F4210" t="str">
            <v>10/1.25OZ</v>
          </cell>
          <cell r="G4210">
            <v>0</v>
          </cell>
          <cell r="H4210" t="str">
            <v>Yes</v>
          </cell>
          <cell r="I4210" t="str">
            <v>BX</v>
          </cell>
        </row>
        <row r="4211">
          <cell r="B4211">
            <v>239704</v>
          </cell>
          <cell r="C4211" t="str">
            <v>77073b</v>
          </cell>
          <cell r="D4211" t="str">
            <v>HICKORY JERKY</v>
          </cell>
          <cell r="E4211" t="str">
            <v>JACK LINKS</v>
          </cell>
          <cell r="F4211" t="str">
            <v>10/1.25OZ</v>
          </cell>
          <cell r="G4211">
            <v>0</v>
          </cell>
          <cell r="H4211" t="str">
            <v>Yes</v>
          </cell>
          <cell r="I4211" t="str">
            <v>BX</v>
          </cell>
        </row>
        <row r="4212">
          <cell r="B4212">
            <v>239705</v>
          </cell>
          <cell r="C4212" t="str">
            <v>77074b</v>
          </cell>
          <cell r="D4212" t="str">
            <v>SWT&amp;HOT JERKY</v>
          </cell>
          <cell r="E4212" t="str">
            <v>JACK LINKS</v>
          </cell>
          <cell r="F4212" t="str">
            <v>10/1.25OZ</v>
          </cell>
          <cell r="G4212">
            <v>0</v>
          </cell>
          <cell r="H4212" t="str">
            <v>Yes</v>
          </cell>
          <cell r="I4212" t="str">
            <v>BX</v>
          </cell>
        </row>
        <row r="4213">
          <cell r="B4213">
            <v>239706</v>
          </cell>
          <cell r="C4213" t="str">
            <v>080001B</v>
          </cell>
          <cell r="D4213" t="str">
            <v>KIDS</v>
          </cell>
          <cell r="E4213" t="str">
            <v>SOURPATCH</v>
          </cell>
          <cell r="F4213" t="str">
            <v>24CT</v>
          </cell>
          <cell r="G4213">
            <v>2</v>
          </cell>
          <cell r="H4213" t="str">
            <v>Yes</v>
          </cell>
          <cell r="I4213" t="str">
            <v>BX</v>
          </cell>
        </row>
        <row r="4214">
          <cell r="B4214">
            <v>239707</v>
          </cell>
          <cell r="C4214" t="str">
            <v>080002b</v>
          </cell>
          <cell r="D4214" t="str">
            <v>WATERMELLON</v>
          </cell>
          <cell r="E4214" t="str">
            <v>SOURPATCH</v>
          </cell>
          <cell r="F4214" t="str">
            <v>24CT</v>
          </cell>
          <cell r="G4214">
            <v>2</v>
          </cell>
          <cell r="H4214" t="str">
            <v>Yes</v>
          </cell>
          <cell r="I4214" t="str">
            <v>BX</v>
          </cell>
        </row>
        <row r="4215">
          <cell r="B4215">
            <v>239708</v>
          </cell>
          <cell r="C4215">
            <v>616167</v>
          </cell>
          <cell r="D4215" t="str">
            <v>SWEDISH FISH</v>
          </cell>
          <cell r="E4215" t="str">
            <v>SOURPATCH</v>
          </cell>
          <cell r="F4215" t="str">
            <v>24CT</v>
          </cell>
          <cell r="G4215">
            <v>0</v>
          </cell>
          <cell r="H4215" t="str">
            <v>Yes</v>
          </cell>
          <cell r="I4215" t="str">
            <v>BX</v>
          </cell>
        </row>
        <row r="4216">
          <cell r="B4216">
            <v>239711</v>
          </cell>
          <cell r="C4216" t="str">
            <v>00161bg</v>
          </cell>
          <cell r="D4216" t="str">
            <v>PICA FRESA</v>
          </cell>
          <cell r="E4216" t="str">
            <v>VERO DULCE</v>
          </cell>
          <cell r="F4216" t="str">
            <v>100CT</v>
          </cell>
          <cell r="G4216">
            <v>0</v>
          </cell>
          <cell r="H4216" t="str">
            <v>Yes</v>
          </cell>
          <cell r="I4216" t="str">
            <v>BG</v>
          </cell>
        </row>
        <row r="4217">
          <cell r="B4217">
            <v>239712</v>
          </cell>
          <cell r="C4217" t="str">
            <v>00646b</v>
          </cell>
          <cell r="D4217" t="str">
            <v>MANGO SUCKERS LOLLIPOPS CM</v>
          </cell>
          <cell r="E4217" t="str">
            <v>VERO DULCE</v>
          </cell>
          <cell r="F4217" t="str">
            <v>40CT</v>
          </cell>
          <cell r="G4217">
            <v>0</v>
          </cell>
          <cell r="H4217" t="str">
            <v>Yes</v>
          </cell>
          <cell r="I4217" t="str">
            <v>BG</v>
          </cell>
        </row>
        <row r="4218">
          <cell r="B4218">
            <v>239713</v>
          </cell>
          <cell r="C4218" t="str">
            <v>02061b</v>
          </cell>
          <cell r="D4218" t="str">
            <v>STRAWBERRY HAZELNUT CANDY</v>
          </cell>
          <cell r="E4218" t="str">
            <v>DUVALIN</v>
          </cell>
          <cell r="F4218" t="str">
            <v>18CT</v>
          </cell>
          <cell r="G4218">
            <v>0</v>
          </cell>
          <cell r="H4218" t="str">
            <v>Yes</v>
          </cell>
          <cell r="I4218" t="str">
            <v>BX</v>
          </cell>
        </row>
        <row r="4219">
          <cell r="B4219">
            <v>239714</v>
          </cell>
          <cell r="C4219" t="str">
            <v>02353b</v>
          </cell>
          <cell r="D4219" t="str">
            <v>SPICY SOUR CANDY</v>
          </cell>
          <cell r="E4219" t="str">
            <v>INDY DEDOS</v>
          </cell>
          <cell r="F4219" t="str">
            <v>12CT</v>
          </cell>
          <cell r="G4219">
            <v>0</v>
          </cell>
          <cell r="H4219" t="str">
            <v>Yes</v>
          </cell>
          <cell r="I4219" t="str">
            <v>BX</v>
          </cell>
        </row>
        <row r="4220">
          <cell r="B4220">
            <v>239715</v>
          </cell>
          <cell r="C4220" t="str">
            <v>02947b</v>
          </cell>
          <cell r="D4220" t="str">
            <v>GOLDEN OATS</v>
          </cell>
          <cell r="E4220" t="str">
            <v>BELVITA</v>
          </cell>
          <cell r="F4220" t="str">
            <v>8/1.76OZ</v>
          </cell>
          <cell r="G4220">
            <v>0</v>
          </cell>
          <cell r="H4220" t="str">
            <v>Yes</v>
          </cell>
          <cell r="I4220" t="str">
            <v>BX</v>
          </cell>
        </row>
        <row r="4221">
          <cell r="B4221">
            <v>239717</v>
          </cell>
          <cell r="C4221" t="str">
            <v>24633b</v>
          </cell>
          <cell r="D4221" t="str">
            <v>SOUR NEON GUMMIE WORMS</v>
          </cell>
          <cell r="E4221" t="str">
            <v>NUCLEAR SQWORMS</v>
          </cell>
          <cell r="F4221" t="str">
            <v>24CT</v>
          </cell>
          <cell r="G4221">
            <v>0</v>
          </cell>
          <cell r="H4221" t="str">
            <v>Yes</v>
          </cell>
          <cell r="I4221" t="str">
            <v>BX</v>
          </cell>
        </row>
        <row r="4222">
          <cell r="B4222">
            <v>239719</v>
          </cell>
          <cell r="C4222" t="str">
            <v>93811b</v>
          </cell>
          <cell r="D4222" t="str">
            <v>SALT&amp;PEPPER CASHEWS</v>
          </cell>
          <cell r="E4222" t="str">
            <v>EMERALD</v>
          </cell>
          <cell r="F4222" t="str">
            <v>12/1.25OZ</v>
          </cell>
          <cell r="G4222">
            <v>0</v>
          </cell>
          <cell r="H4222" t="str">
            <v>Yes</v>
          </cell>
          <cell r="I4222" t="str">
            <v>BX</v>
          </cell>
        </row>
        <row r="4223">
          <cell r="B4223">
            <v>239720</v>
          </cell>
          <cell r="C4223" t="str">
            <v>93917b</v>
          </cell>
          <cell r="D4223" t="str">
            <v>SRIRACHA CASHEWS</v>
          </cell>
          <cell r="E4223" t="str">
            <v>EMERALD</v>
          </cell>
          <cell r="F4223" t="str">
            <v>12/1.25OZ</v>
          </cell>
          <cell r="G4223">
            <v>0</v>
          </cell>
          <cell r="H4223" t="str">
            <v>Yes</v>
          </cell>
          <cell r="I4223" t="str">
            <v>BX</v>
          </cell>
        </row>
        <row r="4224">
          <cell r="B4224">
            <v>239723</v>
          </cell>
          <cell r="C4224" t="str">
            <v>010266B</v>
          </cell>
          <cell r="D4224" t="str">
            <v>RED HOTS</v>
          </cell>
          <cell r="E4224" t="str">
            <v>FERRARA</v>
          </cell>
          <cell r="F4224" t="str">
            <v>24CT</v>
          </cell>
          <cell r="G4224">
            <v>0</v>
          </cell>
          <cell r="H4224" t="str">
            <v>Yes</v>
          </cell>
          <cell r="I4224" t="str">
            <v>BX</v>
          </cell>
        </row>
        <row r="4225">
          <cell r="B4225">
            <v>239724</v>
          </cell>
          <cell r="C4225" t="str">
            <v>010510b</v>
          </cell>
          <cell r="D4225" t="str">
            <v>ALTOIDS WINTERGREEN</v>
          </cell>
          <cell r="E4225" t="str">
            <v>WRIGLEY</v>
          </cell>
          <cell r="F4225" t="str">
            <v>6/1.76OZ</v>
          </cell>
          <cell r="G4225">
            <v>5</v>
          </cell>
          <cell r="H4225" t="str">
            <v>Yes</v>
          </cell>
          <cell r="I4225" t="str">
            <v>BX</v>
          </cell>
        </row>
        <row r="4226">
          <cell r="B4226">
            <v>239727</v>
          </cell>
          <cell r="C4226" t="str">
            <v>080378b</v>
          </cell>
          <cell r="D4226" t="str">
            <v>OREO (BOX)</v>
          </cell>
          <cell r="E4226" t="str">
            <v>NABISCO</v>
          </cell>
          <cell r="F4226" t="str">
            <v>12/2.4OZ</v>
          </cell>
          <cell r="G4226">
            <v>0</v>
          </cell>
          <cell r="H4226" t="str">
            <v>Yes</v>
          </cell>
          <cell r="I4226" t="str">
            <v>BX</v>
          </cell>
        </row>
        <row r="4227">
          <cell r="B4227">
            <v>239728</v>
          </cell>
          <cell r="C4227" t="str">
            <v>487332/13413b</v>
          </cell>
          <cell r="D4227" t="str">
            <v>WHITE CHK MACAD</v>
          </cell>
          <cell r="E4227" t="str">
            <v>MRS FIELDS</v>
          </cell>
          <cell r="F4227" t="str">
            <v>12/2.5OZ</v>
          </cell>
          <cell r="G4227">
            <v>0</v>
          </cell>
          <cell r="H4227" t="str">
            <v>Yes</v>
          </cell>
          <cell r="I4227" t="str">
            <v>BX</v>
          </cell>
        </row>
        <row r="4228">
          <cell r="B4228">
            <v>239730</v>
          </cell>
          <cell r="C4228" t="str">
            <v>10905b</v>
          </cell>
          <cell r="D4228" t="str">
            <v>ALTOIDS SMALLS WINTERGREEN</v>
          </cell>
          <cell r="E4228" t="str">
            <v>WRIGLEY</v>
          </cell>
          <cell r="F4228" t="str">
            <v>9/50CT</v>
          </cell>
          <cell r="G4228">
            <v>0</v>
          </cell>
          <cell r="H4228" t="str">
            <v>Yes</v>
          </cell>
          <cell r="I4228" t="str">
            <v>BX</v>
          </cell>
        </row>
        <row r="4229">
          <cell r="B4229">
            <v>239731</v>
          </cell>
          <cell r="C4229" t="str">
            <v>12199b</v>
          </cell>
          <cell r="D4229" t="str">
            <v>GUMMIE CANDY</v>
          </cell>
          <cell r="E4229" t="str">
            <v>LIFESAVERS</v>
          </cell>
          <cell r="F4229" t="str">
            <v>15CT</v>
          </cell>
          <cell r="G4229">
            <v>0</v>
          </cell>
          <cell r="H4229" t="str">
            <v>Yes</v>
          </cell>
          <cell r="I4229" t="str">
            <v>BX</v>
          </cell>
        </row>
        <row r="4230">
          <cell r="B4230">
            <v>239733</v>
          </cell>
          <cell r="C4230" t="str">
            <v>15890b</v>
          </cell>
          <cell r="D4230" t="str">
            <v>ALTOIDS SPEARMINT</v>
          </cell>
          <cell r="E4230" t="str">
            <v>WRIGLEY</v>
          </cell>
          <cell r="F4230" t="str">
            <v>6/1.76OZ</v>
          </cell>
          <cell r="G4230">
            <v>3</v>
          </cell>
          <cell r="H4230" t="str">
            <v>Yes</v>
          </cell>
          <cell r="I4230" t="str">
            <v>BX</v>
          </cell>
        </row>
        <row r="4231">
          <cell r="B4231">
            <v>239734</v>
          </cell>
          <cell r="C4231" t="str">
            <v>16339b</v>
          </cell>
          <cell r="D4231" t="str">
            <v>CHICK-O-STICK</v>
          </cell>
          <cell r="F4231" t="str">
            <v>24/2OZ</v>
          </cell>
          <cell r="G4231">
            <v>0</v>
          </cell>
          <cell r="H4231" t="str">
            <v>No</v>
          </cell>
          <cell r="I4231" t="str">
            <v>BX</v>
          </cell>
        </row>
        <row r="4232">
          <cell r="B4232">
            <v>239735</v>
          </cell>
          <cell r="C4232" t="str">
            <v>16567b</v>
          </cell>
          <cell r="D4232" t="str">
            <v>CHIPS AHOY RETAIL</v>
          </cell>
          <cell r="E4232" t="str">
            <v>NABISCO</v>
          </cell>
          <cell r="F4232" t="str">
            <v>12/1.4OZ</v>
          </cell>
          <cell r="G4232">
            <v>0</v>
          </cell>
          <cell r="H4232" t="str">
            <v>Yes</v>
          </cell>
          <cell r="I4232" t="str">
            <v>BX</v>
          </cell>
        </row>
        <row r="4233">
          <cell r="B4233">
            <v>239737</v>
          </cell>
          <cell r="C4233" t="str">
            <v>16569b</v>
          </cell>
          <cell r="D4233" t="str">
            <v>RITZ BITS CHS</v>
          </cell>
          <cell r="E4233" t="str">
            <v>KRAFT</v>
          </cell>
          <cell r="F4233" t="str">
            <v>12/1OZ</v>
          </cell>
          <cell r="G4233">
            <v>0</v>
          </cell>
          <cell r="H4233" t="str">
            <v>No</v>
          </cell>
          <cell r="I4233" t="str">
            <v>BX</v>
          </cell>
        </row>
        <row r="4234">
          <cell r="B4234">
            <v>239738</v>
          </cell>
          <cell r="C4234" t="str">
            <v>16743b</v>
          </cell>
          <cell r="D4234" t="str">
            <v>ICE PEPPERMINT</v>
          </cell>
          <cell r="E4234" t="str">
            <v>DENTYNE</v>
          </cell>
          <cell r="F4234" t="str">
            <v>9/16CT</v>
          </cell>
          <cell r="G4234">
            <v>8</v>
          </cell>
          <cell r="H4234" t="str">
            <v>Yes</v>
          </cell>
          <cell r="I4234" t="str">
            <v>BX</v>
          </cell>
        </row>
        <row r="4235">
          <cell r="B4235">
            <v>239739</v>
          </cell>
          <cell r="C4235" t="str">
            <v>16744b</v>
          </cell>
          <cell r="D4235" t="str">
            <v>ICE SPEARMENT</v>
          </cell>
          <cell r="E4235" t="str">
            <v>DENTYNE</v>
          </cell>
          <cell r="F4235" t="str">
            <v>9/16CT</v>
          </cell>
          <cell r="G4235">
            <v>0</v>
          </cell>
          <cell r="H4235" t="str">
            <v>Yes</v>
          </cell>
          <cell r="I4235" t="str">
            <v>BX</v>
          </cell>
        </row>
        <row r="4236">
          <cell r="B4236">
            <v>239740</v>
          </cell>
          <cell r="C4236" t="str">
            <v>485680 / 19320b</v>
          </cell>
          <cell r="D4236" t="str">
            <v>OREO COOKIE PIECES BULK</v>
          </cell>
          <cell r="E4236" t="str">
            <v>NABISCO</v>
          </cell>
          <cell r="F4236" t="str">
            <v>2.5LB</v>
          </cell>
          <cell r="G4236">
            <v>0</v>
          </cell>
          <cell r="H4236" t="str">
            <v>Yes</v>
          </cell>
          <cell r="I4236" t="str">
            <v>BG</v>
          </cell>
        </row>
        <row r="4237">
          <cell r="B4237">
            <v>239741</v>
          </cell>
          <cell r="C4237" t="str">
            <v>21771B</v>
          </cell>
          <cell r="D4237" t="str">
            <v>MINI FUDGE SHOPPE STRIPES</v>
          </cell>
          <cell r="E4237" t="str">
            <v>KEEBLER</v>
          </cell>
          <cell r="F4237" t="str">
            <v>8/2OZ</v>
          </cell>
          <cell r="G4237">
            <v>0</v>
          </cell>
          <cell r="H4237" t="str">
            <v>Yes</v>
          </cell>
          <cell r="I4237" t="str">
            <v>BX</v>
          </cell>
        </row>
        <row r="4238">
          <cell r="B4238">
            <v>239742</v>
          </cell>
          <cell r="C4238" t="str">
            <v>24348b</v>
          </cell>
          <cell r="D4238" t="str">
            <v>APPLEHEAD</v>
          </cell>
          <cell r="E4238" t="str">
            <v>FERRARA</v>
          </cell>
          <cell r="F4238" t="str">
            <v>24CT</v>
          </cell>
          <cell r="G4238">
            <v>0</v>
          </cell>
          <cell r="H4238" t="str">
            <v>Yes</v>
          </cell>
          <cell r="I4238" t="str">
            <v>BX</v>
          </cell>
        </row>
        <row r="4239">
          <cell r="B4239">
            <v>239743</v>
          </cell>
          <cell r="C4239" t="str">
            <v>24869b</v>
          </cell>
          <cell r="D4239" t="str">
            <v>MAZAPAN PEANUT CANDY</v>
          </cell>
          <cell r="E4239" t="str">
            <v>DEL LA ROSA</v>
          </cell>
          <cell r="F4239" t="str">
            <v>30CT</v>
          </cell>
          <cell r="G4239">
            <v>0</v>
          </cell>
          <cell r="H4239" t="str">
            <v>Yes</v>
          </cell>
          <cell r="I4239" t="str">
            <v>BX</v>
          </cell>
        </row>
        <row r="4240">
          <cell r="B4240">
            <v>239744</v>
          </cell>
          <cell r="C4240" t="str">
            <v>33706B</v>
          </cell>
          <cell r="D4240" t="str">
            <v>SWT SOUR POPS</v>
          </cell>
          <cell r="E4240" t="str">
            <v>CHARMS</v>
          </cell>
          <cell r="F4240" t="str">
            <v>48CT</v>
          </cell>
          <cell r="G4240">
            <v>0</v>
          </cell>
          <cell r="H4240" t="str">
            <v>Yes</v>
          </cell>
          <cell r="I4240" t="str">
            <v>BX</v>
          </cell>
        </row>
        <row r="4241">
          <cell r="B4241">
            <v>239746</v>
          </cell>
          <cell r="C4241" t="str">
            <v>45692b</v>
          </cell>
          <cell r="D4241" t="str">
            <v>ICE ARTIC CHILL</v>
          </cell>
          <cell r="E4241" t="str">
            <v>DENTYNE</v>
          </cell>
          <cell r="F4241" t="str">
            <v>9/16CT</v>
          </cell>
          <cell r="G4241">
            <v>7</v>
          </cell>
          <cell r="H4241" t="str">
            <v>Yes</v>
          </cell>
          <cell r="I4241" t="str">
            <v>BX</v>
          </cell>
        </row>
        <row r="4242">
          <cell r="B4242">
            <v>239748</v>
          </cell>
          <cell r="C4242" t="str">
            <v>5812b</v>
          </cell>
          <cell r="D4242" t="str">
            <v>ALMONDS BLCH SLIVERED</v>
          </cell>
          <cell r="E4242" t="str">
            <v>TORN&amp;GLASSER</v>
          </cell>
          <cell r="F4242" t="str">
            <v>2LB (BAG)</v>
          </cell>
          <cell r="G4242">
            <v>0</v>
          </cell>
          <cell r="H4242" t="str">
            <v>Yes</v>
          </cell>
          <cell r="I4242" t="str">
            <v>BG</v>
          </cell>
        </row>
        <row r="4243">
          <cell r="B4243">
            <v>239749</v>
          </cell>
          <cell r="C4243" t="str">
            <v>607046b</v>
          </cell>
          <cell r="D4243" t="str">
            <v>ALTOIDS SMALLS PEPP</v>
          </cell>
          <cell r="E4243" t="str">
            <v>WRIGLEY</v>
          </cell>
          <cell r="F4243" t="str">
            <v>9/50CT</v>
          </cell>
          <cell r="G4243">
            <v>0</v>
          </cell>
          <cell r="H4243" t="str">
            <v>Yes</v>
          </cell>
          <cell r="I4243" t="str">
            <v>BX</v>
          </cell>
        </row>
        <row r="4244">
          <cell r="B4244">
            <v>239751</v>
          </cell>
          <cell r="C4244" t="str">
            <v>013034b</v>
          </cell>
          <cell r="D4244" t="str">
            <v>WATERMELLON CANDY</v>
          </cell>
          <cell r="E4244" t="str">
            <v>JOLLY RANCHER</v>
          </cell>
          <cell r="F4244" t="str">
            <v>160CT</v>
          </cell>
          <cell r="G4244">
            <v>5</v>
          </cell>
          <cell r="H4244" t="str">
            <v>Yes</v>
          </cell>
          <cell r="I4244" t="str">
            <v>BX</v>
          </cell>
        </row>
        <row r="4245">
          <cell r="B4245">
            <v>239752</v>
          </cell>
          <cell r="C4245" t="str">
            <v>02909b</v>
          </cell>
          <cell r="D4245" t="str">
            <v>BLUEBERRY</v>
          </cell>
          <cell r="E4245" t="str">
            <v>BELVITA</v>
          </cell>
          <cell r="F4245" t="str">
            <v>8/1.76OZ</v>
          </cell>
          <cell r="G4245">
            <v>0</v>
          </cell>
          <cell r="H4245" t="str">
            <v>Yes</v>
          </cell>
          <cell r="I4245" t="str">
            <v>BX</v>
          </cell>
        </row>
        <row r="4246">
          <cell r="B4246">
            <v>239753</v>
          </cell>
          <cell r="C4246" t="str">
            <v>077437b</v>
          </cell>
          <cell r="D4246" t="str">
            <v>SANDIA SUCKERS LOLLIPOPS CM</v>
          </cell>
          <cell r="E4246" t="str">
            <v>VERO DULCE</v>
          </cell>
          <cell r="F4246" t="str">
            <v>40CT</v>
          </cell>
          <cell r="G4246">
            <v>13</v>
          </cell>
          <cell r="H4246" t="str">
            <v>Yes</v>
          </cell>
          <cell r="I4246" t="str">
            <v>BG</v>
          </cell>
        </row>
        <row r="4247">
          <cell r="B4247">
            <v>239754</v>
          </cell>
          <cell r="C4247" t="str">
            <v>014102b</v>
          </cell>
          <cell r="D4247" t="str">
            <v>ZOUR</v>
          </cell>
          <cell r="E4247" t="str">
            <v>MIKE &amp; IKE</v>
          </cell>
          <cell r="F4247" t="str">
            <v>24CT</v>
          </cell>
          <cell r="G4247">
            <v>0</v>
          </cell>
          <cell r="H4247" t="str">
            <v>Yes</v>
          </cell>
          <cell r="I4247" t="str">
            <v>BX</v>
          </cell>
        </row>
        <row r="4248">
          <cell r="B4248">
            <v>239755</v>
          </cell>
          <cell r="C4248" t="str">
            <v>014103B</v>
          </cell>
          <cell r="D4248" t="str">
            <v>BERRY</v>
          </cell>
          <cell r="E4248" t="str">
            <v>MIKE &amp; IKE</v>
          </cell>
          <cell r="F4248" t="str">
            <v>24CT</v>
          </cell>
          <cell r="G4248">
            <v>0</v>
          </cell>
          <cell r="H4248" t="str">
            <v>Yes</v>
          </cell>
          <cell r="I4248" t="str">
            <v>BX</v>
          </cell>
        </row>
        <row r="4249">
          <cell r="B4249">
            <v>239756</v>
          </cell>
          <cell r="C4249">
            <v>674348</v>
          </cell>
          <cell r="D4249" t="str">
            <v>HOT TAMALES</v>
          </cell>
          <cell r="E4249" t="str">
            <v>MIKE &amp; IKE</v>
          </cell>
          <cell r="F4249" t="str">
            <v>24CT</v>
          </cell>
          <cell r="G4249">
            <v>7</v>
          </cell>
          <cell r="H4249" t="str">
            <v>Yes</v>
          </cell>
          <cell r="I4249" t="str">
            <v>BX</v>
          </cell>
        </row>
        <row r="4250">
          <cell r="B4250">
            <v>239757</v>
          </cell>
          <cell r="C4250">
            <v>674334</v>
          </cell>
          <cell r="D4250" t="str">
            <v>ORIGINAL ASSORTED FRUIT CANDY</v>
          </cell>
          <cell r="E4250" t="str">
            <v>MIKE &amp; IKE</v>
          </cell>
          <cell r="F4250" t="str">
            <v>24CT</v>
          </cell>
          <cell r="G4250">
            <v>23</v>
          </cell>
          <cell r="H4250" t="str">
            <v>Yes</v>
          </cell>
          <cell r="I4250" t="str">
            <v>BX</v>
          </cell>
        </row>
        <row r="4251">
          <cell r="B4251">
            <v>239758</v>
          </cell>
          <cell r="C4251" t="str">
            <v>38000 12474</v>
          </cell>
          <cell r="D4251" t="str">
            <v>RAISIN BRAN CUP</v>
          </cell>
          <cell r="E4251" t="str">
            <v>KELLOGGS</v>
          </cell>
          <cell r="F4251" t="str">
            <v>6/2.8OZ</v>
          </cell>
          <cell r="G4251">
            <v>0</v>
          </cell>
          <cell r="H4251" t="str">
            <v>Yes</v>
          </cell>
          <cell r="I4251" t="str">
            <v>BX</v>
          </cell>
        </row>
        <row r="4252">
          <cell r="B4252">
            <v>239761</v>
          </cell>
          <cell r="C4252" t="str">
            <v>38000-35645</v>
          </cell>
          <cell r="D4252" t="str">
            <v>NUTRI-GRAIN APPLE CINNAMON IW</v>
          </cell>
          <cell r="E4252" t="str">
            <v>KELLOGGS</v>
          </cell>
          <cell r="F4252" t="str">
            <v>16/1.3OZ</v>
          </cell>
          <cell r="G4252">
            <v>0</v>
          </cell>
          <cell r="H4252" t="str">
            <v>Yes</v>
          </cell>
          <cell r="I4252" t="str">
            <v>BX</v>
          </cell>
        </row>
        <row r="4253">
          <cell r="B4253">
            <v>239762</v>
          </cell>
          <cell r="C4253" t="str">
            <v>38000-35945</v>
          </cell>
          <cell r="D4253" t="str">
            <v>NUTRI-GRAIN STRAWBERRY</v>
          </cell>
          <cell r="E4253" t="str">
            <v>KELLOGGS</v>
          </cell>
          <cell r="F4253" t="str">
            <v>16/1.3OZ</v>
          </cell>
          <cell r="G4253">
            <v>0</v>
          </cell>
          <cell r="H4253" t="str">
            <v>Yes</v>
          </cell>
          <cell r="I4253" t="str">
            <v>BX</v>
          </cell>
        </row>
        <row r="4254">
          <cell r="B4254">
            <v>239763</v>
          </cell>
          <cell r="C4254" t="str">
            <v>38000-35845b</v>
          </cell>
          <cell r="D4254" t="str">
            <v>NUTRI-GRAIN RASPBERRY</v>
          </cell>
          <cell r="E4254" t="str">
            <v>KELLOGGS</v>
          </cell>
          <cell r="F4254" t="str">
            <v>16/1.3OZ</v>
          </cell>
          <cell r="G4254">
            <v>0</v>
          </cell>
          <cell r="H4254" t="str">
            <v>Yes</v>
          </cell>
          <cell r="I4254" t="str">
            <v>BX</v>
          </cell>
        </row>
        <row r="4255">
          <cell r="B4255">
            <v>239764</v>
          </cell>
          <cell r="C4255" t="str">
            <v>38000 35745B</v>
          </cell>
          <cell r="D4255" t="str">
            <v>NUTRI-GRAIN BLUEBERRY</v>
          </cell>
          <cell r="E4255" t="str">
            <v>KELLOGGS</v>
          </cell>
          <cell r="F4255" t="str">
            <v>16CT/1.3OZ</v>
          </cell>
          <cell r="G4255">
            <v>0</v>
          </cell>
          <cell r="H4255" t="str">
            <v>Yes</v>
          </cell>
          <cell r="I4255" t="str">
            <v>BX</v>
          </cell>
        </row>
        <row r="4256">
          <cell r="B4256">
            <v>239765</v>
          </cell>
          <cell r="C4256" t="str">
            <v>081601B</v>
          </cell>
          <cell r="D4256" t="str">
            <v>POPTART BLUBRY</v>
          </cell>
          <cell r="E4256" t="str">
            <v>KELLOGGS</v>
          </cell>
          <cell r="F4256" t="str">
            <v>2PK /6CT</v>
          </cell>
          <cell r="G4256">
            <v>0</v>
          </cell>
          <cell r="H4256" t="str">
            <v>Yes</v>
          </cell>
          <cell r="I4256" t="str">
            <v>BX</v>
          </cell>
        </row>
        <row r="4257">
          <cell r="B4257">
            <v>239766</v>
          </cell>
          <cell r="C4257" t="str">
            <v>38000-31132</v>
          </cell>
          <cell r="D4257" t="str">
            <v>POPTART CINN BRNSGR</v>
          </cell>
          <cell r="E4257" t="str">
            <v>KELLOGGS</v>
          </cell>
          <cell r="F4257" t="str">
            <v>2PK /6CT</v>
          </cell>
          <cell r="G4257">
            <v>0</v>
          </cell>
          <cell r="H4257" t="str">
            <v>Yes</v>
          </cell>
          <cell r="I4257" t="str">
            <v>BX</v>
          </cell>
        </row>
        <row r="4258">
          <cell r="B4258">
            <v>239767</v>
          </cell>
          <cell r="C4258">
            <v>31832</v>
          </cell>
          <cell r="D4258" t="str">
            <v>POPTART CHERRY</v>
          </cell>
          <cell r="E4258" t="str">
            <v>KELLOGGS</v>
          </cell>
          <cell r="F4258" t="str">
            <v>2PK /6CT</v>
          </cell>
          <cell r="G4258">
            <v>0</v>
          </cell>
          <cell r="H4258" t="str">
            <v>Yes</v>
          </cell>
          <cell r="I4258" t="str">
            <v>BX</v>
          </cell>
        </row>
        <row r="4259">
          <cell r="B4259">
            <v>239768</v>
          </cell>
          <cell r="C4259" t="str">
            <v>38000-31732B</v>
          </cell>
          <cell r="D4259" t="str">
            <v>POPTART STRW</v>
          </cell>
          <cell r="E4259" t="str">
            <v>KELLOGGS</v>
          </cell>
          <cell r="F4259" t="str">
            <v>2PK /6CT</v>
          </cell>
          <cell r="G4259">
            <v>0</v>
          </cell>
          <cell r="H4259" t="str">
            <v>Yes</v>
          </cell>
          <cell r="I4259" t="str">
            <v>BX</v>
          </cell>
        </row>
        <row r="4260">
          <cell r="B4260">
            <v>239770</v>
          </cell>
          <cell r="C4260" t="str">
            <v>38000-55130b</v>
          </cell>
          <cell r="D4260" t="str">
            <v>POPTART WG STRAW</v>
          </cell>
          <cell r="E4260" t="str">
            <v>KELLOGGS</v>
          </cell>
          <cell r="F4260" t="str">
            <v>10CT</v>
          </cell>
          <cell r="G4260">
            <v>0</v>
          </cell>
          <cell r="H4260" t="str">
            <v>Yes</v>
          </cell>
          <cell r="I4260" t="str">
            <v>BX</v>
          </cell>
        </row>
        <row r="4261">
          <cell r="B4261">
            <v>239771</v>
          </cell>
          <cell r="C4261" t="str">
            <v>30100 12306</v>
          </cell>
          <cell r="D4261" t="str">
            <v>VIENNA FINGERS</v>
          </cell>
          <cell r="E4261" t="str">
            <v>KEEBLER</v>
          </cell>
          <cell r="F4261" t="str">
            <v>12/2OZ</v>
          </cell>
          <cell r="G4261">
            <v>0</v>
          </cell>
          <cell r="H4261" t="str">
            <v>Yes</v>
          </cell>
          <cell r="I4261" t="str">
            <v>BX</v>
          </cell>
        </row>
        <row r="4262">
          <cell r="B4262">
            <v>239772</v>
          </cell>
          <cell r="C4262" t="str">
            <v>767326b</v>
          </cell>
          <cell r="D4262" t="str">
            <v>SUGAR WAFFER</v>
          </cell>
          <cell r="E4262" t="str">
            <v>KEEBLER</v>
          </cell>
          <cell r="F4262" t="str">
            <v>12/2.75OZ</v>
          </cell>
          <cell r="G4262">
            <v>0</v>
          </cell>
          <cell r="H4262" t="str">
            <v>Yes</v>
          </cell>
          <cell r="I4262" t="str">
            <v>BX</v>
          </cell>
        </row>
        <row r="4263">
          <cell r="B4263">
            <v>239773</v>
          </cell>
          <cell r="C4263" t="str">
            <v>30100-12603</v>
          </cell>
          <cell r="D4263" t="str">
            <v>SUGAR WAFFER STRAW</v>
          </cell>
          <cell r="E4263" t="str">
            <v>KEEBLER</v>
          </cell>
          <cell r="F4263" t="str">
            <v>12/2.75OZ</v>
          </cell>
          <cell r="G4263">
            <v>0</v>
          </cell>
          <cell r="H4263" t="str">
            <v>Yes</v>
          </cell>
          <cell r="I4263" t="str">
            <v>BX</v>
          </cell>
        </row>
        <row r="4264">
          <cell r="B4264">
            <v>239774</v>
          </cell>
          <cell r="C4264" t="str">
            <v>30100-19927b</v>
          </cell>
          <cell r="D4264" t="str">
            <v>SOFT BATCH CHOC CHIP</v>
          </cell>
          <cell r="E4264" t="str">
            <v>KEEBLER</v>
          </cell>
          <cell r="F4264" t="str">
            <v>12/2.2OZ</v>
          </cell>
          <cell r="G4264">
            <v>0</v>
          </cell>
          <cell r="H4264" t="str">
            <v>Yes</v>
          </cell>
          <cell r="I4264" t="str">
            <v>BX</v>
          </cell>
        </row>
        <row r="4265">
          <cell r="B4265">
            <v>239775</v>
          </cell>
          <cell r="C4265" t="str">
            <v>30100-21146</v>
          </cell>
          <cell r="D4265" t="str">
            <v>CHS &amp; CHED</v>
          </cell>
          <cell r="E4265" t="str">
            <v>KEEBLER</v>
          </cell>
          <cell r="F4265" t="str">
            <v>12/1.8OZ</v>
          </cell>
          <cell r="G4265">
            <v>0</v>
          </cell>
          <cell r="H4265" t="str">
            <v>Yes</v>
          </cell>
          <cell r="I4265" t="str">
            <v>BX</v>
          </cell>
        </row>
        <row r="4266">
          <cell r="B4266">
            <v>239776</v>
          </cell>
          <cell r="C4266">
            <v>21161</v>
          </cell>
          <cell r="D4266" t="str">
            <v>CLUB &amp; CHED</v>
          </cell>
          <cell r="E4266" t="str">
            <v>KEEBLER</v>
          </cell>
          <cell r="F4266" t="str">
            <v>12/1.8OZ</v>
          </cell>
          <cell r="G4266">
            <v>0</v>
          </cell>
          <cell r="H4266" t="str">
            <v>Yes</v>
          </cell>
          <cell r="I4266" t="str">
            <v>BX</v>
          </cell>
        </row>
        <row r="4267">
          <cell r="B4267">
            <v>239777</v>
          </cell>
          <cell r="C4267" t="str">
            <v>30100-21164</v>
          </cell>
          <cell r="D4267" t="str">
            <v>CHS &amp; PNT BTR</v>
          </cell>
          <cell r="E4267" t="str">
            <v>KEEBLER</v>
          </cell>
          <cell r="F4267" t="str">
            <v>12/1.8OZ</v>
          </cell>
          <cell r="G4267">
            <v>0</v>
          </cell>
          <cell r="H4267" t="str">
            <v>Yes</v>
          </cell>
          <cell r="I4267" t="str">
            <v>BX</v>
          </cell>
        </row>
        <row r="4268">
          <cell r="B4268">
            <v>239778</v>
          </cell>
          <cell r="C4268" t="str">
            <v>30100-21166</v>
          </cell>
          <cell r="D4268" t="str">
            <v>TOAST &amp; PNTBTR</v>
          </cell>
          <cell r="E4268" t="str">
            <v>KEEBLER</v>
          </cell>
          <cell r="F4268" t="str">
            <v>12/1.8OZ</v>
          </cell>
          <cell r="G4268">
            <v>0</v>
          </cell>
          <cell r="H4268" t="str">
            <v>Yes</v>
          </cell>
          <cell r="I4268" t="str">
            <v>BX</v>
          </cell>
        </row>
        <row r="4269">
          <cell r="B4269">
            <v>239779</v>
          </cell>
          <cell r="C4269">
            <v>77393</v>
          </cell>
          <cell r="D4269" t="str">
            <v>FUDGE SHOPPE STRIPES</v>
          </cell>
          <cell r="E4269" t="str">
            <v>KEEBLER</v>
          </cell>
          <cell r="F4269" t="str">
            <v>12/1.9OZ</v>
          </cell>
          <cell r="G4269">
            <v>0</v>
          </cell>
          <cell r="H4269" t="str">
            <v>Yes</v>
          </cell>
          <cell r="I4269" t="str">
            <v>BX</v>
          </cell>
        </row>
        <row r="4270">
          <cell r="B4270">
            <v>239780</v>
          </cell>
          <cell r="C4270" t="str">
            <v>260456b</v>
          </cell>
          <cell r="D4270" t="str">
            <v>FRSTD ANIMAL CRACKERS</v>
          </cell>
          <cell r="E4270" t="str">
            <v>KEEBLER</v>
          </cell>
          <cell r="F4270" t="str">
            <v>8/2OZ</v>
          </cell>
          <cell r="G4270">
            <v>0</v>
          </cell>
          <cell r="H4270" t="str">
            <v>Yes</v>
          </cell>
          <cell r="I4270" t="str">
            <v>BX</v>
          </cell>
        </row>
        <row r="4271">
          <cell r="B4271">
            <v>239781</v>
          </cell>
          <cell r="C4271" t="str">
            <v>38000-26547</v>
          </cell>
          <cell r="D4271" t="str">
            <v>RICE KRISPIES TREAT</v>
          </cell>
          <cell r="E4271" t="str">
            <v>KELLOGGS</v>
          </cell>
          <cell r="F4271" t="str">
            <v>20CT</v>
          </cell>
          <cell r="G4271">
            <v>0</v>
          </cell>
          <cell r="H4271" t="str">
            <v>Yes</v>
          </cell>
          <cell r="I4271" t="str">
            <v>BX</v>
          </cell>
        </row>
        <row r="4272">
          <cell r="B4272">
            <v>239782</v>
          </cell>
          <cell r="C4272">
            <v>26847</v>
          </cell>
          <cell r="D4272" t="str">
            <v>RICE KRISPIES DBL CHOC</v>
          </cell>
          <cell r="E4272" t="str">
            <v>KELLOGGS</v>
          </cell>
          <cell r="F4272" t="str">
            <v>20CT</v>
          </cell>
          <cell r="G4272">
            <v>0</v>
          </cell>
          <cell r="H4272" t="str">
            <v>Yes</v>
          </cell>
          <cell r="I4272" t="str">
            <v>BX</v>
          </cell>
        </row>
        <row r="4273">
          <cell r="B4273">
            <v>239784</v>
          </cell>
          <cell r="C4273" t="str">
            <v>04831b</v>
          </cell>
          <cell r="D4273" t="str">
            <v>CHOC CHUNK CARMEL RICE KRISP</v>
          </cell>
          <cell r="E4273" t="str">
            <v>KELLOGGS</v>
          </cell>
          <cell r="F4273" t="str">
            <v>20CT</v>
          </cell>
          <cell r="G4273">
            <v>0</v>
          </cell>
          <cell r="H4273" t="str">
            <v>Yes</v>
          </cell>
          <cell r="I4273" t="str">
            <v>BX</v>
          </cell>
        </row>
        <row r="4274">
          <cell r="B4274">
            <v>239785</v>
          </cell>
          <cell r="C4274" t="str">
            <v>38000-11052</v>
          </cell>
          <cell r="D4274" t="str">
            <v>WG RICE KRISPIES TREAT IW</v>
          </cell>
          <cell r="E4274" t="str">
            <v>KELLOGGS</v>
          </cell>
          <cell r="F4274" t="str">
            <v>20CT</v>
          </cell>
          <cell r="G4274">
            <v>0</v>
          </cell>
          <cell r="H4274" t="str">
            <v>Yes</v>
          </cell>
          <cell r="I4274" t="str">
            <v>BX</v>
          </cell>
        </row>
        <row r="4275">
          <cell r="B4275">
            <v>239786</v>
          </cell>
          <cell r="C4275" t="str">
            <v>673716 / 17211b</v>
          </cell>
          <cell r="D4275" t="str">
            <v>CRNBERY ALMD + ANTIOXDTS</v>
          </cell>
          <cell r="E4275" t="str">
            <v>KIND BAR</v>
          </cell>
          <cell r="F4275" t="str">
            <v>12/1.4OZ</v>
          </cell>
          <cell r="G4275">
            <v>0</v>
          </cell>
          <cell r="H4275" t="str">
            <v>Yes</v>
          </cell>
          <cell r="I4275" t="str">
            <v>BX</v>
          </cell>
        </row>
        <row r="4276">
          <cell r="B4276">
            <v>239787</v>
          </cell>
          <cell r="C4276" t="str">
            <v>673730 / 17221b</v>
          </cell>
          <cell r="D4276" t="str">
            <v>KIND BAR POM BLUBRRY PISTCHO</v>
          </cell>
          <cell r="E4276" t="str">
            <v>KIND BAR</v>
          </cell>
          <cell r="F4276" t="str">
            <v>12/1.4OZ</v>
          </cell>
          <cell r="G4276">
            <v>0</v>
          </cell>
          <cell r="H4276" t="str">
            <v>Yes</v>
          </cell>
          <cell r="I4276" t="str">
            <v>BX</v>
          </cell>
        </row>
        <row r="4277">
          <cell r="B4277">
            <v>239788</v>
          </cell>
          <cell r="C4277" t="str">
            <v>673733 / 17250b</v>
          </cell>
          <cell r="D4277" t="str">
            <v>KIND BAR DRK CHOC CHRY CSHW</v>
          </cell>
          <cell r="E4277" t="str">
            <v>KIND BAR</v>
          </cell>
          <cell r="F4277" t="str">
            <v>12/1.4OZ</v>
          </cell>
          <cell r="G4277">
            <v>0</v>
          </cell>
          <cell r="H4277" t="str">
            <v>Yes</v>
          </cell>
          <cell r="I4277" t="str">
            <v>BX</v>
          </cell>
        </row>
        <row r="4278">
          <cell r="B4278">
            <v>239789</v>
          </cell>
          <cell r="C4278" t="str">
            <v>673736 / 17256b</v>
          </cell>
          <cell r="D4278" t="str">
            <v>PB DRK CHOC + PROTEIN</v>
          </cell>
          <cell r="E4278" t="str">
            <v>KIND BAR</v>
          </cell>
          <cell r="F4278" t="str">
            <v>12/1.4OZ</v>
          </cell>
          <cell r="G4278">
            <v>0</v>
          </cell>
          <cell r="H4278" t="str">
            <v>Yes</v>
          </cell>
          <cell r="I4278" t="str">
            <v>BX</v>
          </cell>
        </row>
        <row r="4279">
          <cell r="B4279">
            <v>239791</v>
          </cell>
          <cell r="C4279" t="str">
            <v>673722 / 171062b</v>
          </cell>
          <cell r="D4279" t="str">
            <v>FRUIT &amp; NUT</v>
          </cell>
          <cell r="E4279" t="str">
            <v>KIND BAR</v>
          </cell>
          <cell r="F4279" t="str">
            <v>12/1.4OZ</v>
          </cell>
          <cell r="G4279">
            <v>0</v>
          </cell>
          <cell r="H4279" t="str">
            <v>Yes</v>
          </cell>
          <cell r="I4279" t="str">
            <v>BX</v>
          </cell>
        </row>
        <row r="4280">
          <cell r="B4280">
            <v>239794</v>
          </cell>
          <cell r="C4280" t="str">
            <v>673724 / 17828b</v>
          </cell>
          <cell r="D4280" t="str">
            <v>ALMOND &amp; COCONUT</v>
          </cell>
          <cell r="E4280" t="str">
            <v>KIND BAR</v>
          </cell>
          <cell r="F4280" t="str">
            <v>12/1.4OZ</v>
          </cell>
          <cell r="G4280">
            <v>0</v>
          </cell>
          <cell r="H4280" t="str">
            <v>Yes</v>
          </cell>
          <cell r="I4280" t="str">
            <v>BX</v>
          </cell>
        </row>
        <row r="4281">
          <cell r="B4281">
            <v>239795</v>
          </cell>
          <cell r="C4281" t="str">
            <v>673719 / 17851b</v>
          </cell>
          <cell r="D4281" t="str">
            <v>DRK CHOC NUTS &amp; SEA SALT</v>
          </cell>
          <cell r="E4281" t="str">
            <v>KIND BAR</v>
          </cell>
          <cell r="F4281" t="str">
            <v>12/1.4OZ</v>
          </cell>
          <cell r="G4281">
            <v>0</v>
          </cell>
          <cell r="H4281" t="str">
            <v>Yes</v>
          </cell>
          <cell r="I4281" t="str">
            <v>BX</v>
          </cell>
        </row>
        <row r="4282">
          <cell r="B4282">
            <v>239796</v>
          </cell>
          <cell r="C4282" t="str">
            <v>673764 / 17930b</v>
          </cell>
          <cell r="D4282" t="str">
            <v>MPLE GLZD PECAN &amp; SEA SALT</v>
          </cell>
          <cell r="E4282" t="str">
            <v>KIND BAR</v>
          </cell>
          <cell r="F4282" t="str">
            <v>12/1.4OZ</v>
          </cell>
          <cell r="G4282">
            <v>0</v>
          </cell>
          <cell r="H4282" t="str">
            <v>Yes</v>
          </cell>
          <cell r="I4282" t="str">
            <v>BX</v>
          </cell>
        </row>
        <row r="4283">
          <cell r="B4283">
            <v>239797</v>
          </cell>
          <cell r="C4283" t="str">
            <v>673796 / 18039b</v>
          </cell>
          <cell r="D4283" t="str">
            <v>BLUEBERRY VAN &amp; CSHW</v>
          </cell>
          <cell r="E4283" t="str">
            <v>KIND BAR</v>
          </cell>
          <cell r="F4283" t="str">
            <v>12/1.4OZ</v>
          </cell>
          <cell r="G4283">
            <v>0</v>
          </cell>
          <cell r="H4283" t="str">
            <v>Yes</v>
          </cell>
          <cell r="I4283" t="str">
            <v>BX</v>
          </cell>
        </row>
        <row r="4284">
          <cell r="B4284">
            <v>239798</v>
          </cell>
          <cell r="C4284" t="str">
            <v>673747 / 17179b</v>
          </cell>
          <cell r="D4284" t="str">
            <v>CARMEL ALMD &amp; SEA SALT</v>
          </cell>
          <cell r="E4284" t="str">
            <v>KIND BAR</v>
          </cell>
          <cell r="F4284" t="str">
            <v>12/1.4OZ</v>
          </cell>
          <cell r="G4284">
            <v>0</v>
          </cell>
          <cell r="H4284" t="str">
            <v>Yes</v>
          </cell>
          <cell r="I4284" t="str">
            <v>BX</v>
          </cell>
        </row>
        <row r="4285">
          <cell r="B4285">
            <v>239799</v>
          </cell>
          <cell r="C4285" t="str">
            <v>673748 / 18554b</v>
          </cell>
          <cell r="D4285" t="str">
            <v>DRK CHOC MOCHA ALMD</v>
          </cell>
          <cell r="E4285" t="str">
            <v>KIND BAR</v>
          </cell>
          <cell r="F4285" t="str">
            <v>12/1.4OZ</v>
          </cell>
          <cell r="G4285">
            <v>0</v>
          </cell>
          <cell r="H4285" t="str">
            <v>Yes</v>
          </cell>
          <cell r="I4285" t="str">
            <v>BX</v>
          </cell>
        </row>
        <row r="4286">
          <cell r="B4286">
            <v>239802</v>
          </cell>
          <cell r="C4286" t="str">
            <v>06031b</v>
          </cell>
          <cell r="D4286" t="str">
            <v>ENERGY BERRY</v>
          </cell>
          <cell r="E4286" t="str">
            <v>5-HOUR</v>
          </cell>
          <cell r="F4286" t="str">
            <v>12/2OZ</v>
          </cell>
          <cell r="G4286">
            <v>4</v>
          </cell>
          <cell r="H4286" t="str">
            <v>Yes</v>
          </cell>
          <cell r="I4286" t="str">
            <v>BX</v>
          </cell>
        </row>
        <row r="4287">
          <cell r="B4287">
            <v>239803</v>
          </cell>
          <cell r="C4287" t="str">
            <v>718128b</v>
          </cell>
          <cell r="D4287" t="str">
            <v>ENERGY BERRY EXTRA STR</v>
          </cell>
          <cell r="E4287" t="str">
            <v>5-HOUR</v>
          </cell>
          <cell r="F4287" t="str">
            <v>12/2OZ</v>
          </cell>
          <cell r="G4287">
            <v>1</v>
          </cell>
          <cell r="H4287" t="str">
            <v>Yes</v>
          </cell>
          <cell r="I4287" t="str">
            <v>BX</v>
          </cell>
        </row>
        <row r="4288">
          <cell r="B4288">
            <v>239804</v>
          </cell>
          <cell r="C4288" t="str">
            <v>800123b</v>
          </cell>
          <cell r="D4288" t="str">
            <v>ENERGY POMEGRATE</v>
          </cell>
          <cell r="E4288" t="str">
            <v>5-HOUR</v>
          </cell>
          <cell r="F4288" t="str">
            <v>12/2OZ</v>
          </cell>
          <cell r="G4288">
            <v>4</v>
          </cell>
          <cell r="H4288" t="str">
            <v>Yes</v>
          </cell>
          <cell r="I4288" t="str">
            <v>BX</v>
          </cell>
        </row>
        <row r="4289">
          <cell r="B4289">
            <v>239812</v>
          </cell>
          <cell r="C4289">
            <v>3745</v>
          </cell>
          <cell r="D4289" t="str">
            <v>NUTTERBUTTER</v>
          </cell>
          <cell r="E4289" t="str">
            <v>NABISCO</v>
          </cell>
          <cell r="F4289" t="str">
            <v>12/1.9OZ</v>
          </cell>
          <cell r="G4289">
            <v>0</v>
          </cell>
          <cell r="H4289" t="str">
            <v>Yes</v>
          </cell>
          <cell r="I4289" t="str">
            <v>BX</v>
          </cell>
        </row>
        <row r="4290">
          <cell r="B4290">
            <v>239813</v>
          </cell>
          <cell r="C4290">
            <v>10019320015257</v>
          </cell>
          <cell r="D4290" t="str">
            <v>FIGNEWTON FF</v>
          </cell>
          <cell r="E4290" t="str">
            <v>NABISCO</v>
          </cell>
          <cell r="F4290" t="str">
            <v>12/2.1OZ</v>
          </cell>
          <cell r="G4290">
            <v>0</v>
          </cell>
          <cell r="H4290" t="str">
            <v>Yes</v>
          </cell>
          <cell r="I4290" t="str">
            <v>BX</v>
          </cell>
        </row>
        <row r="4291">
          <cell r="B4291">
            <v>239814</v>
          </cell>
          <cell r="C4291">
            <v>10019320015790</v>
          </cell>
          <cell r="D4291" t="str">
            <v>FIGNEWTON</v>
          </cell>
          <cell r="E4291" t="str">
            <v>NABISCO</v>
          </cell>
          <cell r="F4291" t="str">
            <v>12/2OZ</v>
          </cell>
          <cell r="G4291">
            <v>0</v>
          </cell>
          <cell r="H4291" t="str">
            <v>Yes</v>
          </cell>
          <cell r="I4291" t="str">
            <v>BX</v>
          </cell>
        </row>
        <row r="4292">
          <cell r="B4292">
            <v>239815</v>
          </cell>
          <cell r="C4292" t="str">
            <v>080712b</v>
          </cell>
          <cell r="D4292" t="str">
            <v>BBQ CORNNUTS</v>
          </cell>
          <cell r="E4292" t="str">
            <v>NABISCO</v>
          </cell>
          <cell r="F4292" t="str">
            <v>18/1.7OZ</v>
          </cell>
          <cell r="G4292">
            <v>0</v>
          </cell>
          <cell r="H4292" t="str">
            <v>Yes</v>
          </cell>
          <cell r="I4292" t="str">
            <v>BX</v>
          </cell>
        </row>
        <row r="4293">
          <cell r="B4293">
            <v>239816</v>
          </cell>
          <cell r="C4293" t="str">
            <v>080714b</v>
          </cell>
          <cell r="D4293" t="str">
            <v>CHILE PICANTE CORNNUTS</v>
          </cell>
          <cell r="E4293" t="str">
            <v>NABISCO</v>
          </cell>
          <cell r="F4293" t="str">
            <v>18/1.7OZ</v>
          </cell>
          <cell r="G4293">
            <v>0</v>
          </cell>
          <cell r="H4293" t="str">
            <v>Yes</v>
          </cell>
          <cell r="I4293" t="str">
            <v>BX</v>
          </cell>
        </row>
        <row r="4294">
          <cell r="B4294">
            <v>239817</v>
          </cell>
          <cell r="C4294" t="str">
            <v>080718b</v>
          </cell>
          <cell r="D4294" t="str">
            <v>ORIGINAL CORNNUTS</v>
          </cell>
          <cell r="E4294" t="str">
            <v>NABISCO</v>
          </cell>
          <cell r="F4294" t="str">
            <v>18/1.7OZ</v>
          </cell>
          <cell r="G4294">
            <v>0</v>
          </cell>
          <cell r="H4294" t="str">
            <v>Yes</v>
          </cell>
          <cell r="I4294" t="str">
            <v>BX</v>
          </cell>
        </row>
        <row r="4295">
          <cell r="B4295">
            <v>239818</v>
          </cell>
          <cell r="C4295" t="str">
            <v>080720b</v>
          </cell>
          <cell r="D4295" t="str">
            <v>RANCH CORNNUTS</v>
          </cell>
          <cell r="E4295" t="str">
            <v>NABISCO</v>
          </cell>
          <cell r="F4295" t="str">
            <v>18/1.7OZ</v>
          </cell>
          <cell r="G4295">
            <v>0</v>
          </cell>
          <cell r="H4295" t="str">
            <v>Yes</v>
          </cell>
          <cell r="I4295" t="str">
            <v>BX</v>
          </cell>
        </row>
        <row r="4296">
          <cell r="B4296">
            <v>239819</v>
          </cell>
          <cell r="C4296" t="str">
            <v>599544 / 081040b</v>
          </cell>
          <cell r="D4296" t="str">
            <v>VANILLA  CREAM</v>
          </cell>
          <cell r="E4296" t="str">
            <v>SNACKWELL'S</v>
          </cell>
          <cell r="F4296" t="str">
            <v>12/1.75OZ</v>
          </cell>
          <cell r="G4296">
            <v>0</v>
          </cell>
          <cell r="H4296" t="str">
            <v>Yes</v>
          </cell>
          <cell r="I4296" t="str">
            <v>BX</v>
          </cell>
        </row>
        <row r="4297">
          <cell r="B4297">
            <v>239820</v>
          </cell>
          <cell r="C4297" t="str">
            <v>011100B</v>
          </cell>
          <cell r="D4297" t="str">
            <v>BUTTERFINGER</v>
          </cell>
          <cell r="E4297" t="str">
            <v>NESTLE</v>
          </cell>
          <cell r="F4297" t="str">
            <v>36CT</v>
          </cell>
          <cell r="G4297">
            <v>1</v>
          </cell>
          <cell r="H4297" t="str">
            <v>Yes</v>
          </cell>
          <cell r="I4297" t="str">
            <v>BX</v>
          </cell>
        </row>
        <row r="4298">
          <cell r="B4298">
            <v>239821</v>
          </cell>
          <cell r="C4298" t="str">
            <v>010601b</v>
          </cell>
          <cell r="D4298" t="str">
            <v>BABY RUTH</v>
          </cell>
          <cell r="E4298" t="str">
            <v>NESTLE</v>
          </cell>
          <cell r="F4298" t="str">
            <v>24CT</v>
          </cell>
          <cell r="G4298">
            <v>0</v>
          </cell>
          <cell r="H4298" t="str">
            <v>Yes</v>
          </cell>
          <cell r="I4298" t="str">
            <v>BX</v>
          </cell>
        </row>
        <row r="4299">
          <cell r="B4299">
            <v>239822</v>
          </cell>
          <cell r="C4299" t="str">
            <v>015500B</v>
          </cell>
          <cell r="D4299" t="str">
            <v>RAISINETTS</v>
          </cell>
          <cell r="E4299" t="str">
            <v>NESTLE</v>
          </cell>
          <cell r="F4299" t="str">
            <v>36CT</v>
          </cell>
          <cell r="G4299">
            <v>1</v>
          </cell>
          <cell r="H4299" t="str">
            <v>Yes</v>
          </cell>
          <cell r="I4299" t="str">
            <v>BX</v>
          </cell>
        </row>
        <row r="4300">
          <cell r="B4300">
            <v>239825</v>
          </cell>
          <cell r="C4300" t="str">
            <v>014710b</v>
          </cell>
          <cell r="D4300" t="str">
            <v>NERDS ROPE</v>
          </cell>
          <cell r="E4300" t="str">
            <v>WILLY WONKA</v>
          </cell>
          <cell r="F4300" t="str">
            <v>24CT</v>
          </cell>
          <cell r="G4300">
            <v>0</v>
          </cell>
          <cell r="H4300" t="str">
            <v>No</v>
          </cell>
          <cell r="I4300" t="str">
            <v>BX</v>
          </cell>
        </row>
        <row r="4301">
          <cell r="B4301">
            <v>239826</v>
          </cell>
          <cell r="C4301" t="str">
            <v>014900B</v>
          </cell>
          <cell r="D4301" t="str">
            <v>CRUNCH BAR</v>
          </cell>
          <cell r="E4301" t="str">
            <v>NESTLE</v>
          </cell>
          <cell r="F4301" t="str">
            <v>36CT</v>
          </cell>
          <cell r="G4301">
            <v>0</v>
          </cell>
          <cell r="H4301" t="str">
            <v>Yes</v>
          </cell>
          <cell r="I4301" t="str">
            <v>BX</v>
          </cell>
        </row>
        <row r="4302">
          <cell r="B4302">
            <v>239829</v>
          </cell>
          <cell r="C4302" t="str">
            <v>03-79130 / 16108b</v>
          </cell>
          <cell r="D4302" t="str">
            <v>TRIPLE CHOC BAR</v>
          </cell>
          <cell r="E4302" t="str">
            <v>POWER CRUNCH</v>
          </cell>
          <cell r="F4302" t="str">
            <v>12CT</v>
          </cell>
          <cell r="G4302">
            <v>0</v>
          </cell>
          <cell r="H4302" t="str">
            <v>Yes</v>
          </cell>
          <cell r="I4302" t="str">
            <v>BX</v>
          </cell>
        </row>
        <row r="4303">
          <cell r="B4303">
            <v>239830</v>
          </cell>
          <cell r="C4303" t="str">
            <v>03-79120 / 16109b</v>
          </cell>
          <cell r="D4303" t="str">
            <v>PNT BUTR FUDGE BAR</v>
          </cell>
          <cell r="E4303" t="str">
            <v>POWER CRUNCH</v>
          </cell>
          <cell r="F4303" t="str">
            <v>12CT</v>
          </cell>
          <cell r="G4303">
            <v>0</v>
          </cell>
          <cell r="H4303" t="str">
            <v>Yes</v>
          </cell>
          <cell r="I4303" t="str">
            <v>BX</v>
          </cell>
        </row>
        <row r="4304">
          <cell r="B4304">
            <v>239831</v>
          </cell>
          <cell r="C4304" t="str">
            <v>03-79100 / 16110b</v>
          </cell>
          <cell r="D4304" t="str">
            <v>COOK &amp; CREME BAR</v>
          </cell>
          <cell r="E4304" t="str">
            <v>POWER CRUNCH</v>
          </cell>
          <cell r="F4304" t="str">
            <v>12CT</v>
          </cell>
          <cell r="G4304">
            <v>0</v>
          </cell>
          <cell r="H4304" t="str">
            <v>Yes</v>
          </cell>
          <cell r="I4304" t="str">
            <v>BX</v>
          </cell>
        </row>
        <row r="4305">
          <cell r="B4305">
            <v>239832</v>
          </cell>
          <cell r="C4305" t="str">
            <v>03-79160 / 16111b</v>
          </cell>
          <cell r="D4305" t="str">
            <v>PNT BTR CREME BAR</v>
          </cell>
          <cell r="E4305" t="str">
            <v>POWER CRUNCH</v>
          </cell>
          <cell r="F4305" t="str">
            <v>12CT</v>
          </cell>
          <cell r="G4305">
            <v>0</v>
          </cell>
          <cell r="H4305" t="str">
            <v>Yes</v>
          </cell>
          <cell r="I4305" t="str">
            <v>BX</v>
          </cell>
        </row>
        <row r="4306">
          <cell r="B4306">
            <v>239833</v>
          </cell>
          <cell r="C4306" t="str">
            <v>0379110 / 16128b</v>
          </cell>
          <cell r="D4306" t="str">
            <v>VANILLA BAR</v>
          </cell>
          <cell r="E4306" t="str">
            <v>POWER CRUNCH</v>
          </cell>
          <cell r="F4306" t="str">
            <v>12CT</v>
          </cell>
          <cell r="G4306">
            <v>0</v>
          </cell>
          <cell r="H4306" t="str">
            <v>Yes</v>
          </cell>
          <cell r="I4306" t="str">
            <v>BX</v>
          </cell>
        </row>
        <row r="4307">
          <cell r="B4307">
            <v>239834</v>
          </cell>
          <cell r="C4307" t="str">
            <v>16154b</v>
          </cell>
          <cell r="D4307" t="str">
            <v>PERFORMANCE PNT BTR</v>
          </cell>
          <cell r="E4307" t="str">
            <v>POWERBAR</v>
          </cell>
          <cell r="F4307" t="str">
            <v>12/2.29OZ</v>
          </cell>
          <cell r="G4307">
            <v>0</v>
          </cell>
          <cell r="H4307" t="str">
            <v>Yes</v>
          </cell>
          <cell r="I4307" t="str">
            <v>BX</v>
          </cell>
        </row>
        <row r="4308">
          <cell r="B4308">
            <v>239836</v>
          </cell>
          <cell r="C4308" t="str">
            <v>70774b</v>
          </cell>
          <cell r="D4308" t="str">
            <v>PROTEIN RICH BAR</v>
          </cell>
          <cell r="E4308" t="str">
            <v>TIGER'S MILK</v>
          </cell>
          <cell r="F4308" t="str">
            <v>24/1.23OZ</v>
          </cell>
          <cell r="G4308">
            <v>0</v>
          </cell>
          <cell r="H4308" t="str">
            <v>Yes</v>
          </cell>
          <cell r="I4308" t="str">
            <v>BX</v>
          </cell>
        </row>
        <row r="4309">
          <cell r="B4309">
            <v>239837</v>
          </cell>
          <cell r="C4309" t="str">
            <v>70775b</v>
          </cell>
          <cell r="D4309" t="str">
            <v>PNT BTR BAR</v>
          </cell>
          <cell r="E4309" t="str">
            <v>TIGER'S MILK</v>
          </cell>
          <cell r="F4309" t="str">
            <v>24/1.23OZ</v>
          </cell>
          <cell r="G4309">
            <v>0</v>
          </cell>
          <cell r="H4309" t="str">
            <v>Yes</v>
          </cell>
          <cell r="I4309" t="str">
            <v>BX</v>
          </cell>
        </row>
        <row r="4310">
          <cell r="B4310">
            <v>239838</v>
          </cell>
          <cell r="C4310" t="str">
            <v>16150b</v>
          </cell>
          <cell r="D4310" t="str">
            <v>PERFORMANCE CHOC</v>
          </cell>
          <cell r="E4310" t="str">
            <v>POWERBAR</v>
          </cell>
          <cell r="F4310" t="str">
            <v>12/2.29OZ</v>
          </cell>
          <cell r="G4310">
            <v>0</v>
          </cell>
          <cell r="H4310" t="str">
            <v>Yes</v>
          </cell>
          <cell r="I4310" t="str">
            <v>BX</v>
          </cell>
        </row>
        <row r="4311">
          <cell r="B4311">
            <v>239839</v>
          </cell>
          <cell r="C4311" t="str">
            <v>16104b</v>
          </cell>
          <cell r="D4311" t="str">
            <v>CHOC PNT CRNCH</v>
          </cell>
          <cell r="E4311" t="str">
            <v>PROMAX</v>
          </cell>
          <cell r="F4311" t="str">
            <v>12/2.64OZ</v>
          </cell>
          <cell r="G4311">
            <v>0</v>
          </cell>
          <cell r="H4311" t="str">
            <v>Yes</v>
          </cell>
          <cell r="I4311" t="str">
            <v>BX</v>
          </cell>
        </row>
        <row r="4312">
          <cell r="B4312">
            <v>239840</v>
          </cell>
          <cell r="C4312" t="str">
            <v>16101b</v>
          </cell>
          <cell r="D4312" t="str">
            <v>DBL FUDGE BRWNI</v>
          </cell>
          <cell r="E4312" t="str">
            <v>PROMAX</v>
          </cell>
          <cell r="F4312" t="str">
            <v>12/2.64OZ</v>
          </cell>
          <cell r="G4312">
            <v>0</v>
          </cell>
          <cell r="H4312" t="str">
            <v>Yes</v>
          </cell>
          <cell r="I4312" t="str">
            <v>BX</v>
          </cell>
        </row>
        <row r="4313">
          <cell r="B4313">
            <v>239841</v>
          </cell>
          <cell r="C4313" t="str">
            <v>16102b</v>
          </cell>
          <cell r="D4313" t="str">
            <v>COOKIES 'N CRM</v>
          </cell>
          <cell r="E4313" t="str">
            <v>PROMAX</v>
          </cell>
          <cell r="F4313" t="str">
            <v>12/2.64OZ</v>
          </cell>
          <cell r="G4313">
            <v>0</v>
          </cell>
          <cell r="H4313" t="str">
            <v>Yes</v>
          </cell>
          <cell r="I4313" t="str">
            <v>BX</v>
          </cell>
        </row>
        <row r="4314">
          <cell r="B4314">
            <v>239842</v>
          </cell>
          <cell r="C4314" t="str">
            <v>16114b</v>
          </cell>
          <cell r="D4314" t="str">
            <v>NUTTY BUTR CRISP</v>
          </cell>
          <cell r="E4314" t="str">
            <v>PROMAX</v>
          </cell>
          <cell r="F4314" t="str">
            <v>12/2.64OZ</v>
          </cell>
          <cell r="G4314">
            <v>0</v>
          </cell>
          <cell r="H4314" t="str">
            <v>Yes</v>
          </cell>
          <cell r="I4314" t="str">
            <v>BX</v>
          </cell>
        </row>
        <row r="4315">
          <cell r="B4315">
            <v>239843</v>
          </cell>
          <cell r="C4315" t="str">
            <v>16112b</v>
          </cell>
          <cell r="D4315" t="str">
            <v>CHO-CHP COOKIE DOUGH</v>
          </cell>
          <cell r="E4315" t="str">
            <v>PROMAX</v>
          </cell>
          <cell r="F4315" t="str">
            <v>12/2.64OZ</v>
          </cell>
          <cell r="G4315">
            <v>0</v>
          </cell>
          <cell r="H4315" t="str">
            <v>Yes</v>
          </cell>
          <cell r="I4315" t="str">
            <v>BX</v>
          </cell>
        </row>
        <row r="4316">
          <cell r="B4316">
            <v>239844</v>
          </cell>
          <cell r="C4316" t="str">
            <v>16107b</v>
          </cell>
          <cell r="D4316" t="str">
            <v>LEMON BAR</v>
          </cell>
          <cell r="E4316" t="str">
            <v>PROMAX</v>
          </cell>
          <cell r="F4316" t="str">
            <v>12/2.64OZ</v>
          </cell>
          <cell r="G4316">
            <v>0</v>
          </cell>
          <cell r="H4316" t="str">
            <v>Yes</v>
          </cell>
          <cell r="I4316" t="str">
            <v>BX</v>
          </cell>
        </row>
        <row r="4317">
          <cell r="B4317">
            <v>239845</v>
          </cell>
          <cell r="C4317" t="str">
            <v>16106b</v>
          </cell>
          <cell r="D4317" t="str">
            <v>LOWSUG CHO FUDGE</v>
          </cell>
          <cell r="E4317" t="str">
            <v>PROMAX</v>
          </cell>
          <cell r="F4317" t="str">
            <v>12/2.36OZ</v>
          </cell>
          <cell r="G4317">
            <v>0</v>
          </cell>
          <cell r="H4317" t="str">
            <v>No</v>
          </cell>
          <cell r="I4317" t="str">
            <v>BX</v>
          </cell>
        </row>
        <row r="4318">
          <cell r="B4318">
            <v>239850</v>
          </cell>
          <cell r="C4318" t="str">
            <v>02464B</v>
          </cell>
          <cell r="D4318" t="str">
            <v>WATERMELON</v>
          </cell>
          <cell r="E4318" t="str">
            <v>SOURJACKS</v>
          </cell>
          <cell r="F4318" t="str">
            <v>24CT</v>
          </cell>
          <cell r="G4318">
            <v>0</v>
          </cell>
          <cell r="H4318" t="str">
            <v>No</v>
          </cell>
          <cell r="I4318" t="str">
            <v>BX</v>
          </cell>
        </row>
        <row r="4319">
          <cell r="B4319">
            <v>239851</v>
          </cell>
          <cell r="C4319" t="str">
            <v>24387b</v>
          </cell>
          <cell r="D4319" t="str">
            <v>BOSTON BKD BEANS</v>
          </cell>
          <cell r="E4319" t="str">
            <v>FERRARA</v>
          </cell>
          <cell r="F4319" t="str">
            <v>24CT</v>
          </cell>
          <cell r="G4319">
            <v>0</v>
          </cell>
          <cell r="H4319" t="str">
            <v>Yes</v>
          </cell>
          <cell r="I4319" t="str">
            <v>BX</v>
          </cell>
        </row>
        <row r="4320">
          <cell r="B4320">
            <v>239852</v>
          </cell>
          <cell r="C4320">
            <v>24663</v>
          </cell>
          <cell r="D4320" t="str">
            <v>CHOC WAFERS KS</v>
          </cell>
          <cell r="E4320" t="str">
            <v>TOGGI FINE</v>
          </cell>
          <cell r="F4320" t="str">
            <v>24CT</v>
          </cell>
          <cell r="G4320">
            <v>0</v>
          </cell>
          <cell r="H4320" t="str">
            <v>Yes</v>
          </cell>
          <cell r="I4320" t="str">
            <v>BX</v>
          </cell>
        </row>
        <row r="4321">
          <cell r="B4321">
            <v>239853</v>
          </cell>
          <cell r="C4321" t="str">
            <v>24346b</v>
          </cell>
          <cell r="D4321" t="str">
            <v>CHERRYHEADS</v>
          </cell>
          <cell r="E4321" t="str">
            <v>FERRARA</v>
          </cell>
          <cell r="F4321" t="str">
            <v>24CT</v>
          </cell>
          <cell r="G4321">
            <v>0</v>
          </cell>
          <cell r="H4321" t="str">
            <v>Yes</v>
          </cell>
          <cell r="I4321" t="str">
            <v>BX</v>
          </cell>
        </row>
        <row r="4322">
          <cell r="B4322">
            <v>239854</v>
          </cell>
          <cell r="C4322" t="str">
            <v>24355b</v>
          </cell>
          <cell r="D4322" t="str">
            <v>GRAPEHEADS</v>
          </cell>
          <cell r="E4322" t="str">
            <v>FERRARA</v>
          </cell>
          <cell r="F4322" t="str">
            <v>24CT</v>
          </cell>
          <cell r="G4322">
            <v>0</v>
          </cell>
          <cell r="H4322" t="str">
            <v>Yes</v>
          </cell>
          <cell r="I4322" t="str">
            <v>BX</v>
          </cell>
        </row>
        <row r="4323">
          <cell r="B4323">
            <v>239855</v>
          </cell>
          <cell r="C4323" t="str">
            <v>24381b</v>
          </cell>
          <cell r="D4323" t="str">
            <v>LEMONHEADS</v>
          </cell>
          <cell r="E4323" t="str">
            <v>FERRARA</v>
          </cell>
          <cell r="F4323" t="str">
            <v>24CT</v>
          </cell>
          <cell r="G4323">
            <v>0</v>
          </cell>
          <cell r="H4323" t="str">
            <v>Yes</v>
          </cell>
          <cell r="I4323" t="str">
            <v>BX</v>
          </cell>
        </row>
        <row r="4324">
          <cell r="B4324">
            <v>239856</v>
          </cell>
          <cell r="C4324" t="str">
            <v>24394b</v>
          </cell>
          <cell r="D4324" t="str">
            <v>LEMONHEADS TROPICAL CHEWY</v>
          </cell>
          <cell r="E4324" t="str">
            <v>FERRARA</v>
          </cell>
          <cell r="F4324" t="str">
            <v>24CT</v>
          </cell>
          <cell r="G4324">
            <v>3</v>
          </cell>
          <cell r="H4324" t="str">
            <v>Yes</v>
          </cell>
          <cell r="I4324" t="str">
            <v>BX</v>
          </cell>
        </row>
        <row r="4325">
          <cell r="B4325">
            <v>239858</v>
          </cell>
          <cell r="C4325" t="str">
            <v>180419b</v>
          </cell>
          <cell r="D4325" t="str">
            <v>GLOVES POLY</v>
          </cell>
          <cell r="E4325" t="str">
            <v>POLY KING PRODUCTS</v>
          </cell>
          <cell r="F4325" t="str">
            <v>1000CT</v>
          </cell>
          <cell r="G4325">
            <v>68</v>
          </cell>
          <cell r="H4325" t="str">
            <v>Yes</v>
          </cell>
          <cell r="I4325" t="str">
            <v>BX</v>
          </cell>
        </row>
        <row r="4326">
          <cell r="B4326">
            <v>239859</v>
          </cell>
          <cell r="C4326" t="str">
            <v>303363292/14300015</v>
          </cell>
          <cell r="D4326" t="str">
            <v>GLOVES POLY MED</v>
          </cell>
          <cell r="E4326" t="str">
            <v>HANDGARDS</v>
          </cell>
          <cell r="F4326" t="str">
            <v>1000CT</v>
          </cell>
          <cell r="G4326">
            <v>1746</v>
          </cell>
          <cell r="H4326" t="str">
            <v>Yes</v>
          </cell>
          <cell r="I4326" t="str">
            <v>BX</v>
          </cell>
        </row>
        <row r="4327">
          <cell r="B4327">
            <v>239860</v>
          </cell>
          <cell r="C4327" t="str">
            <v>180357b</v>
          </cell>
          <cell r="D4327" t="str">
            <v>HAIRNET STRING BLACK (BOX)</v>
          </cell>
          <cell r="E4327" t="str">
            <v>R3 PAPERCRAFT</v>
          </cell>
          <cell r="F4327" t="str">
            <v>144CT</v>
          </cell>
          <cell r="G4327">
            <v>0</v>
          </cell>
          <cell r="H4327" t="str">
            <v>Yes</v>
          </cell>
          <cell r="I4327" t="str">
            <v>BX</v>
          </cell>
        </row>
        <row r="4328">
          <cell r="B4328">
            <v>239861</v>
          </cell>
          <cell r="C4328" t="str">
            <v>21521b</v>
          </cell>
          <cell r="D4328" t="str">
            <v>HAIRNET STRING BROWN (BOX)</v>
          </cell>
          <cell r="E4328" t="str">
            <v>R3 PAPERCRAFT</v>
          </cell>
          <cell r="F4328" t="str">
            <v>144CT</v>
          </cell>
          <cell r="G4328">
            <v>0</v>
          </cell>
          <cell r="H4328" t="str">
            <v>Yes</v>
          </cell>
          <cell r="I4328" t="str">
            <v>BX</v>
          </cell>
        </row>
        <row r="4329">
          <cell r="B4329">
            <v>239862</v>
          </cell>
          <cell r="C4329" t="str">
            <v>81007b</v>
          </cell>
          <cell r="D4329" t="str">
            <v>GROCERY BROWN PAPER BAG #4</v>
          </cell>
          <cell r="E4329" t="str">
            <v>BROWN PAPER GOODS</v>
          </cell>
          <cell r="F4329" t="str">
            <v>500CT</v>
          </cell>
          <cell r="G4329">
            <v>811</v>
          </cell>
          <cell r="H4329" t="str">
            <v>Yes</v>
          </cell>
          <cell r="I4329" t="str">
            <v>BG</v>
          </cell>
        </row>
        <row r="4330">
          <cell r="B4330">
            <v>239863</v>
          </cell>
          <cell r="C4330">
            <v>13201562</v>
          </cell>
          <cell r="D4330" t="str">
            <v>GROCERY BROWN PAPER BAG #8</v>
          </cell>
          <cell r="E4330" t="str">
            <v>NOVOLEX</v>
          </cell>
          <cell r="F4330" t="str">
            <v>500CT</v>
          </cell>
          <cell r="G4330">
            <v>332</v>
          </cell>
          <cell r="H4330" t="str">
            <v>Yes</v>
          </cell>
          <cell r="I4330" t="str">
            <v>BG</v>
          </cell>
        </row>
        <row r="4331">
          <cell r="B4331">
            <v>239866</v>
          </cell>
          <cell r="C4331" t="str">
            <v>6001b</v>
          </cell>
          <cell r="D4331" t="str">
            <v>PLAYING CARDS</v>
          </cell>
          <cell r="E4331" t="str">
            <v>BYCYCLE</v>
          </cell>
          <cell r="F4331" t="str">
            <v>12CT</v>
          </cell>
          <cell r="G4331">
            <v>2</v>
          </cell>
          <cell r="H4331" t="str">
            <v>No</v>
          </cell>
          <cell r="I4331" t="str">
            <v>BX</v>
          </cell>
        </row>
        <row r="4332">
          <cell r="B4332">
            <v>239867</v>
          </cell>
          <cell r="C4332" t="str">
            <v>060904b</v>
          </cell>
          <cell r="D4332" t="str">
            <v>NAIL CLIPERS BLST PK</v>
          </cell>
          <cell r="F4332" t="str">
            <v>6CT</v>
          </cell>
          <cell r="G4332">
            <v>1</v>
          </cell>
          <cell r="H4332" t="str">
            <v>No</v>
          </cell>
          <cell r="I4332" t="str">
            <v>BX</v>
          </cell>
        </row>
        <row r="4333">
          <cell r="B4333">
            <v>239868</v>
          </cell>
          <cell r="C4333" t="str">
            <v>060800b</v>
          </cell>
          <cell r="D4333" t="str">
            <v>TOOTHBRUSH &amp; PASTE KIT</v>
          </cell>
          <cell r="F4333" t="str">
            <v>12CT</v>
          </cell>
          <cell r="G4333">
            <v>0</v>
          </cell>
          <cell r="H4333" t="str">
            <v>No</v>
          </cell>
          <cell r="I4333" t="str">
            <v>BX</v>
          </cell>
        </row>
        <row r="4334">
          <cell r="B4334">
            <v>239870</v>
          </cell>
          <cell r="C4334" t="str">
            <v>817534b</v>
          </cell>
          <cell r="D4334" t="str">
            <v>CREAMER FRNCH/VAN</v>
          </cell>
          <cell r="E4334" t="str">
            <v>INTERNATIONAL DELIGHT</v>
          </cell>
          <cell r="F4334" t="str">
            <v>192CT</v>
          </cell>
          <cell r="G4334">
            <v>0</v>
          </cell>
          <cell r="H4334" t="str">
            <v>Yes</v>
          </cell>
          <cell r="I4334" t="str">
            <v>BX</v>
          </cell>
        </row>
        <row r="4335">
          <cell r="B4335">
            <v>239871</v>
          </cell>
          <cell r="C4335" t="str">
            <v>181392b</v>
          </cell>
          <cell r="D4335" t="str">
            <v>SALT IODIZED</v>
          </cell>
          <cell r="E4335" t="str">
            <v>MORTON</v>
          </cell>
          <cell r="F4335" t="str">
            <v>4LB</v>
          </cell>
          <cell r="G4335">
            <v>3</v>
          </cell>
          <cell r="H4335" t="str">
            <v>Yes</v>
          </cell>
          <cell r="I4335" t="str">
            <v>EA</v>
          </cell>
        </row>
        <row r="4336">
          <cell r="B4336">
            <v>239873</v>
          </cell>
          <cell r="C4336" t="str">
            <v>17243B</v>
          </cell>
          <cell r="D4336" t="str">
            <v>5 FLAVORS</v>
          </cell>
          <cell r="E4336" t="str">
            <v>LIFESAVERS</v>
          </cell>
          <cell r="F4336" t="str">
            <v>20/1.14OZ</v>
          </cell>
          <cell r="G4336">
            <v>0</v>
          </cell>
          <cell r="H4336" t="str">
            <v>Yes</v>
          </cell>
          <cell r="I4336" t="str">
            <v>BX</v>
          </cell>
        </row>
        <row r="4337">
          <cell r="B4337">
            <v>239874</v>
          </cell>
          <cell r="C4337" t="str">
            <v>2017b</v>
          </cell>
          <cell r="D4337" t="str">
            <v>ORIGINAL GUM</v>
          </cell>
          <cell r="E4337" t="str">
            <v>TRIDENT</v>
          </cell>
          <cell r="F4337" t="str">
            <v>15/14STICK</v>
          </cell>
          <cell r="G4337">
            <v>5</v>
          </cell>
          <cell r="H4337" t="str">
            <v>Yes</v>
          </cell>
          <cell r="I4337" t="str">
            <v>BX</v>
          </cell>
        </row>
        <row r="4338">
          <cell r="B4338">
            <v>239875</v>
          </cell>
          <cell r="C4338" t="str">
            <v>067618b</v>
          </cell>
          <cell r="D4338" t="str">
            <v>HANDISNACK CHS&amp;CRACKER</v>
          </cell>
          <cell r="E4338" t="str">
            <v>NABISCO</v>
          </cell>
          <cell r="F4338" t="str">
            <v>30CT</v>
          </cell>
          <cell r="G4338">
            <v>0</v>
          </cell>
          <cell r="H4338" t="str">
            <v>Yes</v>
          </cell>
          <cell r="I4338" t="str">
            <v>BX</v>
          </cell>
        </row>
        <row r="4339">
          <cell r="B4339">
            <v>239876</v>
          </cell>
          <cell r="C4339" t="str">
            <v>102006b</v>
          </cell>
          <cell r="D4339" t="str">
            <v>COOL MINT</v>
          </cell>
          <cell r="E4339" t="str">
            <v>ICEBREAKERS</v>
          </cell>
          <cell r="F4339" t="str">
            <v>8/1.5OZ</v>
          </cell>
          <cell r="G4339">
            <v>6</v>
          </cell>
          <cell r="H4339" t="str">
            <v>Yes</v>
          </cell>
          <cell r="I4339" t="str">
            <v>BX</v>
          </cell>
        </row>
        <row r="4340">
          <cell r="B4340">
            <v>239880</v>
          </cell>
          <cell r="C4340" t="str">
            <v>611124b</v>
          </cell>
          <cell r="D4340" t="str">
            <v>TWISTS ORIGINAL</v>
          </cell>
          <cell r="E4340" t="str">
            <v>RED VINE</v>
          </cell>
          <cell r="F4340" t="str">
            <v>15/4OZ</v>
          </cell>
          <cell r="G4340">
            <v>0</v>
          </cell>
          <cell r="H4340" t="str">
            <v>Yes</v>
          </cell>
          <cell r="I4340" t="str">
            <v>BX</v>
          </cell>
        </row>
        <row r="4341">
          <cell r="B4341">
            <v>239881</v>
          </cell>
          <cell r="C4341" t="str">
            <v>909541b</v>
          </cell>
          <cell r="D4341" t="str">
            <v>TEA BAGS</v>
          </cell>
          <cell r="E4341" t="str">
            <v>LIPTON</v>
          </cell>
          <cell r="F4341" t="str">
            <v>3/104CT</v>
          </cell>
          <cell r="G4341">
            <v>0</v>
          </cell>
          <cell r="H4341" t="str">
            <v>Yes</v>
          </cell>
          <cell r="I4341" t="str">
            <v>BX</v>
          </cell>
        </row>
        <row r="4342">
          <cell r="B4342">
            <v>239882</v>
          </cell>
          <cell r="C4342" t="str">
            <v>07507b</v>
          </cell>
          <cell r="D4342" t="str">
            <v>SPEARMINT</v>
          </cell>
          <cell r="E4342" t="str">
            <v>TRIDENT</v>
          </cell>
          <cell r="F4342" t="str">
            <v>15/14STICK</v>
          </cell>
          <cell r="G4342">
            <v>2</v>
          </cell>
          <cell r="H4342" t="str">
            <v>Yes</v>
          </cell>
          <cell r="I4342" t="str">
            <v>BX</v>
          </cell>
        </row>
        <row r="4343">
          <cell r="B4343">
            <v>239883</v>
          </cell>
          <cell r="C4343" t="str">
            <v>2016b</v>
          </cell>
          <cell r="D4343" t="str">
            <v>TROPICAL TWST</v>
          </cell>
          <cell r="E4343" t="str">
            <v>TRIDENT</v>
          </cell>
          <cell r="F4343" t="str">
            <v>15/14STICK</v>
          </cell>
          <cell r="G4343">
            <v>7</v>
          </cell>
          <cell r="H4343" t="str">
            <v>Yes</v>
          </cell>
          <cell r="I4343" t="str">
            <v>BX</v>
          </cell>
        </row>
        <row r="4344">
          <cell r="B4344">
            <v>239884</v>
          </cell>
          <cell r="C4344" t="str">
            <v>010505b</v>
          </cell>
          <cell r="D4344" t="str">
            <v>ALTOIDS PEPPERMINT</v>
          </cell>
          <cell r="E4344" t="str">
            <v>WRIGLEY</v>
          </cell>
          <cell r="F4344" t="str">
            <v>6/1.76OZ</v>
          </cell>
          <cell r="G4344">
            <v>3</v>
          </cell>
          <cell r="H4344" t="str">
            <v>Yes</v>
          </cell>
          <cell r="I4344" t="str">
            <v>BX</v>
          </cell>
        </row>
        <row r="4345">
          <cell r="B4345">
            <v>239886</v>
          </cell>
          <cell r="C4345" t="str">
            <v>03000b</v>
          </cell>
          <cell r="D4345" t="str">
            <v>ASST FRUIT BITES</v>
          </cell>
          <cell r="E4345" t="str">
            <v>AIRHEADS</v>
          </cell>
          <cell r="F4345" t="str">
            <v>24/2OZ</v>
          </cell>
          <cell r="G4345">
            <v>4</v>
          </cell>
          <cell r="H4345" t="str">
            <v>Yes</v>
          </cell>
          <cell r="I4345" t="str">
            <v>BX</v>
          </cell>
        </row>
        <row r="4346">
          <cell r="B4346">
            <v>239887</v>
          </cell>
          <cell r="C4346" t="str">
            <v>0469b</v>
          </cell>
          <cell r="D4346" t="str">
            <v>PERFECT PEPPERMINT</v>
          </cell>
          <cell r="E4346" t="str">
            <v>TRIDENT</v>
          </cell>
          <cell r="F4346" t="str">
            <v>12/18STICK</v>
          </cell>
          <cell r="G4346">
            <v>1</v>
          </cell>
          <cell r="H4346" t="str">
            <v>Yes</v>
          </cell>
          <cell r="I4346" t="str">
            <v>BX</v>
          </cell>
        </row>
        <row r="4347">
          <cell r="B4347">
            <v>239888</v>
          </cell>
          <cell r="C4347">
            <v>543984</v>
          </cell>
          <cell r="D4347" t="str">
            <v>TICTAC BIG WINTERGREEN</v>
          </cell>
          <cell r="E4347" t="str">
            <v>FERRERO</v>
          </cell>
          <cell r="F4347" t="str">
            <v>12CT</v>
          </cell>
          <cell r="G4347">
            <v>3</v>
          </cell>
          <cell r="H4347" t="str">
            <v>Yes</v>
          </cell>
          <cell r="I4347" t="str">
            <v>BX</v>
          </cell>
        </row>
        <row r="4348">
          <cell r="B4348">
            <v>239890</v>
          </cell>
          <cell r="C4348" t="str">
            <v>07508b</v>
          </cell>
          <cell r="D4348" t="str">
            <v>BUBBLE GUM</v>
          </cell>
          <cell r="E4348" t="str">
            <v>TRIDENT</v>
          </cell>
          <cell r="F4348" t="str">
            <v>15/14STICK</v>
          </cell>
          <cell r="G4348">
            <v>0</v>
          </cell>
          <cell r="H4348" t="str">
            <v>Yes</v>
          </cell>
          <cell r="I4348" t="str">
            <v>BX</v>
          </cell>
        </row>
        <row r="4349">
          <cell r="B4349">
            <v>239891</v>
          </cell>
          <cell r="C4349" t="str">
            <v>07561b</v>
          </cell>
          <cell r="D4349" t="str">
            <v>WHITE SPEARMINT</v>
          </cell>
          <cell r="E4349" t="str">
            <v>TRIDENT</v>
          </cell>
          <cell r="F4349" t="str">
            <v>12/12PC</v>
          </cell>
          <cell r="G4349">
            <v>0</v>
          </cell>
          <cell r="H4349" t="str">
            <v>Yes</v>
          </cell>
          <cell r="I4349" t="str">
            <v>BX</v>
          </cell>
        </row>
        <row r="4350">
          <cell r="B4350">
            <v>239892</v>
          </cell>
          <cell r="C4350" t="str">
            <v>07573b</v>
          </cell>
          <cell r="D4350" t="str">
            <v>WATERMELON</v>
          </cell>
          <cell r="E4350" t="str">
            <v>TRIDENT</v>
          </cell>
          <cell r="F4350" t="str">
            <v>15/14STICK</v>
          </cell>
          <cell r="G4350">
            <v>1</v>
          </cell>
          <cell r="H4350" t="str">
            <v>Yes</v>
          </cell>
          <cell r="I4350" t="str">
            <v>BX</v>
          </cell>
        </row>
        <row r="4351">
          <cell r="B4351">
            <v>239895</v>
          </cell>
          <cell r="C4351" t="str">
            <v>102020b</v>
          </cell>
          <cell r="D4351" t="str">
            <v>SOURS</v>
          </cell>
          <cell r="E4351" t="str">
            <v>ICEBREAKERS</v>
          </cell>
          <cell r="F4351" t="str">
            <v>8/1.5OZ</v>
          </cell>
          <cell r="G4351">
            <v>10</v>
          </cell>
          <cell r="H4351" t="str">
            <v>Yes</v>
          </cell>
          <cell r="I4351" t="str">
            <v>BX</v>
          </cell>
        </row>
        <row r="4352">
          <cell r="B4352">
            <v>239897</v>
          </cell>
          <cell r="C4352" t="str">
            <v>15778b</v>
          </cell>
          <cell r="D4352" t="str">
            <v>YORK PEPRMT PTYS CM</v>
          </cell>
          <cell r="E4352" t="str">
            <v>HERSHEYS</v>
          </cell>
          <cell r="F4352" t="str">
            <v>175CT</v>
          </cell>
          <cell r="G4352">
            <v>0</v>
          </cell>
          <cell r="H4352" t="str">
            <v>Yes</v>
          </cell>
          <cell r="I4352" t="str">
            <v>BX</v>
          </cell>
        </row>
        <row r="4353">
          <cell r="B4353">
            <v>239898</v>
          </cell>
          <cell r="C4353" t="str">
            <v>188179b</v>
          </cell>
          <cell r="D4353" t="str">
            <v>PICKLE-IN-POUCH JUMBO</v>
          </cell>
          <cell r="E4353" t="str">
            <v>VAN HOLTENS</v>
          </cell>
          <cell r="F4353" t="str">
            <v>12CT</v>
          </cell>
          <cell r="G4353">
            <v>4</v>
          </cell>
          <cell r="H4353" t="str">
            <v>Yes</v>
          </cell>
          <cell r="I4353" t="str">
            <v>BX</v>
          </cell>
        </row>
        <row r="4354">
          <cell r="B4354">
            <v>239899</v>
          </cell>
          <cell r="C4354" t="str">
            <v>211351B</v>
          </cell>
          <cell r="D4354" t="str">
            <v>NUTS ON THE GO VARIETY</v>
          </cell>
          <cell r="E4354" t="str">
            <v>PLANTERS</v>
          </cell>
          <cell r="F4354" t="str">
            <v>24/1.75OZ</v>
          </cell>
          <cell r="G4354">
            <v>0</v>
          </cell>
          <cell r="H4354" t="str">
            <v>Yes</v>
          </cell>
          <cell r="I4354" t="str">
            <v>BX</v>
          </cell>
        </row>
        <row r="4355">
          <cell r="B4355">
            <v>239900</v>
          </cell>
          <cell r="C4355" t="str">
            <v>241658b</v>
          </cell>
          <cell r="D4355" t="str">
            <v>PISTACHIOS WONDERFUL RST-SLTD</v>
          </cell>
          <cell r="E4355" t="str">
            <v>WONDERFUL</v>
          </cell>
          <cell r="F4355" t="str">
            <v>24/1.5OZ</v>
          </cell>
          <cell r="G4355">
            <v>0</v>
          </cell>
          <cell r="H4355" t="str">
            <v>Yes</v>
          </cell>
          <cell r="I4355" t="str">
            <v>BX</v>
          </cell>
        </row>
        <row r="4356">
          <cell r="B4356">
            <v>239901</v>
          </cell>
          <cell r="C4356" t="str">
            <v>263066bg</v>
          </cell>
          <cell r="D4356" t="str">
            <v>CRAISINS OCEAN SPRAY ORIGINAL</v>
          </cell>
          <cell r="E4356" t="str">
            <v>OCEAN SPRAY</v>
          </cell>
          <cell r="F4356" t="str">
            <v>64OZ (BAG)</v>
          </cell>
          <cell r="G4356">
            <v>1</v>
          </cell>
          <cell r="H4356" t="str">
            <v>Yes</v>
          </cell>
          <cell r="I4356" t="str">
            <v>BG</v>
          </cell>
        </row>
        <row r="4357">
          <cell r="B4357">
            <v>239903</v>
          </cell>
          <cell r="C4357" t="str">
            <v>303883b</v>
          </cell>
          <cell r="D4357" t="str">
            <v>LORNA DOONE</v>
          </cell>
          <cell r="E4357" t="str">
            <v>NABISCO</v>
          </cell>
          <cell r="F4357" t="str">
            <v>30/1.5OZ</v>
          </cell>
          <cell r="G4357">
            <v>0</v>
          </cell>
          <cell r="H4357" t="str">
            <v>Yes</v>
          </cell>
          <cell r="I4357" t="str">
            <v>BX</v>
          </cell>
        </row>
        <row r="4358">
          <cell r="B4358">
            <v>239905</v>
          </cell>
          <cell r="C4358" t="str">
            <v>309097b</v>
          </cell>
          <cell r="D4358" t="str">
            <v>WALNUTS SHELLED</v>
          </cell>
          <cell r="E4358" t="str">
            <v>MEMBER'S MARK</v>
          </cell>
          <cell r="F4358" t="str">
            <v>3LB BAG</v>
          </cell>
          <cell r="G4358">
            <v>0</v>
          </cell>
          <cell r="H4358" t="str">
            <v>Yes</v>
          </cell>
          <cell r="I4358" t="str">
            <v>BG</v>
          </cell>
        </row>
        <row r="4359">
          <cell r="B4359">
            <v>239906</v>
          </cell>
          <cell r="C4359" t="str">
            <v>314154b</v>
          </cell>
          <cell r="D4359" t="str">
            <v>POTATO MASHED</v>
          </cell>
          <cell r="E4359" t="str">
            <v>IDAHOAN FOODS</v>
          </cell>
          <cell r="F4359" t="str">
            <v>3.24LBCTN</v>
          </cell>
          <cell r="G4359">
            <v>0</v>
          </cell>
          <cell r="H4359" t="str">
            <v>Yes</v>
          </cell>
          <cell r="I4359" t="str">
            <v>BX</v>
          </cell>
        </row>
        <row r="4360">
          <cell r="B4360">
            <v>239907</v>
          </cell>
          <cell r="C4360" t="str">
            <v>316799b</v>
          </cell>
          <cell r="D4360" t="str">
            <v>PNTS SALTD</v>
          </cell>
          <cell r="E4360" t="str">
            <v>PLANTERS</v>
          </cell>
          <cell r="F4360" t="str">
            <v>24/1OZ</v>
          </cell>
          <cell r="G4360">
            <v>0</v>
          </cell>
          <cell r="H4360" t="str">
            <v>Yes</v>
          </cell>
          <cell r="I4360" t="str">
            <v>BX</v>
          </cell>
        </row>
        <row r="4361">
          <cell r="B4361">
            <v>239909</v>
          </cell>
          <cell r="C4361" t="str">
            <v>342903b</v>
          </cell>
          <cell r="D4361" t="str">
            <v>CREAMER HALF &amp; HALF</v>
          </cell>
          <cell r="E4361" t="str">
            <v>LAND O LAKES</v>
          </cell>
          <cell r="F4361" t="str">
            <v>192CT</v>
          </cell>
          <cell r="G4361">
            <v>0</v>
          </cell>
          <cell r="H4361" t="str">
            <v>Yes</v>
          </cell>
          <cell r="I4361" t="str">
            <v>BX</v>
          </cell>
        </row>
        <row r="4362">
          <cell r="B4362">
            <v>239910</v>
          </cell>
          <cell r="C4362" t="str">
            <v>363305b</v>
          </cell>
          <cell r="D4362" t="str">
            <v>PROTEIN PNTBTR DARK CHOC</v>
          </cell>
          <cell r="E4362" t="str">
            <v>NATURE VALLEY</v>
          </cell>
          <cell r="F4362" t="str">
            <v>30CT</v>
          </cell>
          <cell r="G4362">
            <v>0</v>
          </cell>
          <cell r="H4362" t="str">
            <v>Yes</v>
          </cell>
          <cell r="I4362" t="str">
            <v>BX</v>
          </cell>
        </row>
        <row r="4363">
          <cell r="B4363">
            <v>239914</v>
          </cell>
          <cell r="C4363" t="str">
            <v>43040b</v>
          </cell>
          <cell r="D4363" t="str">
            <v>WHITE PEPPERMINT</v>
          </cell>
          <cell r="E4363" t="str">
            <v>TRIDENT</v>
          </cell>
          <cell r="F4363" t="str">
            <v>12/16PC</v>
          </cell>
          <cell r="G4363">
            <v>0</v>
          </cell>
          <cell r="H4363" t="str">
            <v>Yes</v>
          </cell>
          <cell r="I4363" t="str">
            <v>BX</v>
          </cell>
        </row>
        <row r="4364">
          <cell r="B4364">
            <v>239915</v>
          </cell>
          <cell r="C4364" t="str">
            <v>43964b</v>
          </cell>
          <cell r="D4364" t="str">
            <v>SEMI SWEET CHOC CHIP MORSELS</v>
          </cell>
          <cell r="E4364" t="str">
            <v>NESTLE</v>
          </cell>
          <cell r="F4364" t="str">
            <v>72OZ</v>
          </cell>
          <cell r="G4364">
            <v>0</v>
          </cell>
          <cell r="H4364" t="str">
            <v>Yes</v>
          </cell>
          <cell r="I4364" t="str">
            <v>BG</v>
          </cell>
        </row>
        <row r="4365">
          <cell r="B4365">
            <v>239916</v>
          </cell>
          <cell r="C4365" t="str">
            <v>441414b</v>
          </cell>
          <cell r="D4365" t="str">
            <v>WHITE COOL RUSH</v>
          </cell>
          <cell r="E4365" t="str">
            <v>TRIDENT</v>
          </cell>
          <cell r="F4365" t="str">
            <v>9/16PC</v>
          </cell>
          <cell r="G4365">
            <v>0</v>
          </cell>
          <cell r="H4365" t="str">
            <v>Yes</v>
          </cell>
          <cell r="I4365" t="str">
            <v>BX</v>
          </cell>
        </row>
        <row r="4366">
          <cell r="B4366">
            <v>239917</v>
          </cell>
          <cell r="C4366" t="str">
            <v>46386b</v>
          </cell>
          <cell r="D4366" t="str">
            <v>FORMILA PREMIUM INFANT W/IRON</v>
          </cell>
          <cell r="E4366" t="str">
            <v>ENFAMIL</v>
          </cell>
          <cell r="F4366" t="str">
            <v>2/21.1OZ</v>
          </cell>
          <cell r="G4366">
            <v>0</v>
          </cell>
          <cell r="H4366" t="str">
            <v>Yes</v>
          </cell>
          <cell r="I4366" t="str">
            <v>BX</v>
          </cell>
        </row>
        <row r="4367">
          <cell r="B4367">
            <v>239918</v>
          </cell>
          <cell r="C4367">
            <v>543981</v>
          </cell>
          <cell r="D4367" t="str">
            <v>TICTAC BIG ORANGE</v>
          </cell>
          <cell r="E4367" t="str">
            <v>FERRERO</v>
          </cell>
          <cell r="F4367" t="str">
            <v>12CT</v>
          </cell>
          <cell r="G4367">
            <v>0</v>
          </cell>
          <cell r="H4367" t="str">
            <v>Yes</v>
          </cell>
          <cell r="I4367" t="str">
            <v>BX</v>
          </cell>
        </row>
        <row r="4368">
          <cell r="B4368">
            <v>239919</v>
          </cell>
          <cell r="C4368">
            <v>543979</v>
          </cell>
          <cell r="D4368" t="str">
            <v>TICTAC BIG WHITE</v>
          </cell>
          <cell r="E4368" t="str">
            <v>FERRERO</v>
          </cell>
          <cell r="F4368" t="str">
            <v>12CT</v>
          </cell>
          <cell r="G4368">
            <v>0</v>
          </cell>
          <cell r="H4368" t="str">
            <v>Yes</v>
          </cell>
          <cell r="I4368" t="str">
            <v>BX</v>
          </cell>
        </row>
        <row r="4369">
          <cell r="B4369">
            <v>239920</v>
          </cell>
          <cell r="C4369" t="str">
            <v>48417b</v>
          </cell>
          <cell r="D4369" t="str">
            <v>NUT-RITION HEART HLTY MIX</v>
          </cell>
          <cell r="E4369" t="str">
            <v>PLANTERS</v>
          </cell>
          <cell r="F4369" t="str">
            <v>12/1.5OZ</v>
          </cell>
          <cell r="G4369">
            <v>0</v>
          </cell>
          <cell r="H4369" t="str">
            <v>Yes</v>
          </cell>
          <cell r="I4369" t="str">
            <v>BX</v>
          </cell>
        </row>
        <row r="4370">
          <cell r="B4370">
            <v>239923</v>
          </cell>
          <cell r="C4370" t="str">
            <v>487330/57051b</v>
          </cell>
          <cell r="D4370" t="str">
            <v>CHOC CHIP</v>
          </cell>
          <cell r="E4370" t="str">
            <v>MRS FIELDS</v>
          </cell>
          <cell r="F4370" t="str">
            <v>12/2.1OZ</v>
          </cell>
          <cell r="G4370">
            <v>0</v>
          </cell>
          <cell r="H4370" t="str">
            <v>Yes</v>
          </cell>
          <cell r="I4370" t="str">
            <v>BX</v>
          </cell>
        </row>
        <row r="4371">
          <cell r="B4371">
            <v>239926</v>
          </cell>
          <cell r="C4371" t="str">
            <v>705387b</v>
          </cell>
          <cell r="D4371" t="str">
            <v>XTREMES SWEETLY SOUR</v>
          </cell>
          <cell r="E4371" t="str">
            <v>AIRHEADS</v>
          </cell>
          <cell r="F4371" t="str">
            <v>18/2OZ</v>
          </cell>
          <cell r="G4371">
            <v>13</v>
          </cell>
          <cell r="H4371" t="str">
            <v>Yes</v>
          </cell>
          <cell r="I4371" t="str">
            <v>BX</v>
          </cell>
        </row>
        <row r="4372">
          <cell r="B4372">
            <v>239928</v>
          </cell>
          <cell r="C4372" t="str">
            <v>757194b</v>
          </cell>
          <cell r="D4372" t="str">
            <v>FRUIT SNACK  VRTY PACK</v>
          </cell>
          <cell r="E4372" t="str">
            <v>KELLOGGS</v>
          </cell>
          <cell r="F4372" t="str">
            <v>36/2.5OZ</v>
          </cell>
          <cell r="G4372">
            <v>0</v>
          </cell>
          <cell r="H4372" t="str">
            <v>Yes</v>
          </cell>
          <cell r="I4372" t="str">
            <v>BX</v>
          </cell>
        </row>
        <row r="4373">
          <cell r="B4373">
            <v>239931</v>
          </cell>
          <cell r="C4373" t="str">
            <v>788870b</v>
          </cell>
          <cell r="D4373" t="str">
            <v>CHEXMIX TRADITIONAL (BOX)</v>
          </cell>
          <cell r="E4373" t="str">
            <v>GENERAL MILLS</v>
          </cell>
          <cell r="F4373" t="str">
            <v>42/1.75OZ</v>
          </cell>
          <cell r="G4373">
            <v>0</v>
          </cell>
          <cell r="H4373" t="str">
            <v>Yes</v>
          </cell>
          <cell r="I4373" t="str">
            <v>BX</v>
          </cell>
        </row>
        <row r="4374">
          <cell r="B4374">
            <v>239932</v>
          </cell>
          <cell r="C4374" t="str">
            <v>848160b</v>
          </cell>
          <cell r="D4374" t="str">
            <v>HONEY CHEF'S CLOVER</v>
          </cell>
          <cell r="E4374" t="str">
            <v>CHEFS QUALITY</v>
          </cell>
          <cell r="F4374" t="str">
            <v>5LB/EA</v>
          </cell>
          <cell r="G4374">
            <v>0</v>
          </cell>
          <cell r="H4374" t="str">
            <v>Yes</v>
          </cell>
          <cell r="I4374" t="str">
            <v>EA</v>
          </cell>
        </row>
        <row r="4375">
          <cell r="B4375">
            <v>239935</v>
          </cell>
          <cell r="C4375">
            <v>28400168663</v>
          </cell>
          <cell r="D4375" t="str">
            <v>KETTLE VRTY</v>
          </cell>
          <cell r="E4375" t="str">
            <v>MISS VICKIES</v>
          </cell>
          <cell r="F4375" t="str">
            <v>30/1.38OZ</v>
          </cell>
          <cell r="G4375">
            <v>0</v>
          </cell>
          <cell r="H4375" t="str">
            <v>Yes</v>
          </cell>
          <cell r="I4375" t="str">
            <v>BX</v>
          </cell>
        </row>
        <row r="4376">
          <cell r="B4376">
            <v>239936</v>
          </cell>
          <cell r="C4376" t="str">
            <v>999468b</v>
          </cell>
          <cell r="D4376" t="str">
            <v>LAYERS STRW-CITR</v>
          </cell>
          <cell r="E4376" t="str">
            <v>TRIDENT</v>
          </cell>
          <cell r="F4376" t="str">
            <v>10/14PC</v>
          </cell>
          <cell r="G4376">
            <v>0</v>
          </cell>
          <cell r="H4376" t="str">
            <v>Yes</v>
          </cell>
          <cell r="I4376" t="str">
            <v>BX</v>
          </cell>
        </row>
        <row r="4377">
          <cell r="B4377">
            <v>239938</v>
          </cell>
          <cell r="C4377" t="str">
            <v>918248b</v>
          </cell>
          <cell r="D4377" t="str">
            <v>OREO MINI</v>
          </cell>
          <cell r="E4377" t="str">
            <v>NABISCO</v>
          </cell>
          <cell r="F4377" t="str">
            <v>30/1.5OZ</v>
          </cell>
          <cell r="G4377">
            <v>0</v>
          </cell>
          <cell r="H4377" t="str">
            <v>Yes</v>
          </cell>
          <cell r="I4377" t="str">
            <v>BX</v>
          </cell>
        </row>
        <row r="4378">
          <cell r="B4378">
            <v>239939</v>
          </cell>
          <cell r="C4378" t="str">
            <v>060918b</v>
          </cell>
          <cell r="D4378" t="str">
            <v>POCKET PK COOL MINT</v>
          </cell>
          <cell r="E4378" t="str">
            <v>LISTERINE</v>
          </cell>
          <cell r="F4378" t="str">
            <v>12/24CT</v>
          </cell>
          <cell r="G4378">
            <v>0</v>
          </cell>
          <cell r="H4378" t="str">
            <v>Yes</v>
          </cell>
          <cell r="I4378" t="str">
            <v>BX</v>
          </cell>
        </row>
        <row r="4379">
          <cell r="B4379">
            <v>239940</v>
          </cell>
          <cell r="C4379" t="str">
            <v>060400b</v>
          </cell>
          <cell r="D4379" t="str">
            <v>BREATHSAVERS PEPPERMINT SF</v>
          </cell>
          <cell r="E4379" t="str">
            <v>HERSHEYS</v>
          </cell>
          <cell r="F4379" t="str">
            <v>24CT</v>
          </cell>
          <cell r="G4379">
            <v>4</v>
          </cell>
          <cell r="H4379" t="str">
            <v>Yes</v>
          </cell>
          <cell r="I4379" t="str">
            <v>BX</v>
          </cell>
        </row>
        <row r="4380">
          <cell r="B4380">
            <v>239941</v>
          </cell>
          <cell r="C4380" t="str">
            <v>060404b</v>
          </cell>
          <cell r="D4380" t="str">
            <v>BREATHSAVERS WINTERGREEN SF</v>
          </cell>
          <cell r="E4380" t="str">
            <v>HERSHEYS</v>
          </cell>
          <cell r="F4380" t="str">
            <v>24CT</v>
          </cell>
          <cell r="G4380">
            <v>10</v>
          </cell>
          <cell r="H4380" t="str">
            <v>Yes</v>
          </cell>
          <cell r="I4380" t="str">
            <v>BX</v>
          </cell>
        </row>
        <row r="4381">
          <cell r="B4381">
            <v>239945</v>
          </cell>
          <cell r="C4381" t="str">
            <v>D711</v>
          </cell>
          <cell r="D4381" t="str">
            <v>EDAMAME  RSTD LT SALTED</v>
          </cell>
          <cell r="E4381" t="str">
            <v>SEAPOINT</v>
          </cell>
          <cell r="F4381" t="str">
            <v>12/1.58OZ</v>
          </cell>
          <cell r="G4381">
            <v>20</v>
          </cell>
          <cell r="H4381" t="str">
            <v>Yes</v>
          </cell>
          <cell r="I4381" t="str">
            <v>BX</v>
          </cell>
        </row>
        <row r="4382">
          <cell r="B4382">
            <v>239946</v>
          </cell>
          <cell r="C4382" t="str">
            <v>D712</v>
          </cell>
          <cell r="D4382" t="str">
            <v>EDAMAME RSTD SPCY WSABI</v>
          </cell>
          <cell r="E4382" t="str">
            <v>SEAPOINT</v>
          </cell>
          <cell r="F4382" t="str">
            <v>12/1.58OZ</v>
          </cell>
          <cell r="G4382">
            <v>32</v>
          </cell>
          <cell r="H4382" t="str">
            <v>Yes</v>
          </cell>
          <cell r="I4382" t="str">
            <v>BX</v>
          </cell>
        </row>
        <row r="4383">
          <cell r="B4383">
            <v>239947</v>
          </cell>
          <cell r="C4383" t="str">
            <v>111816/673230</v>
          </cell>
          <cell r="D4383" t="str">
            <v>PRETZEL MINI</v>
          </cell>
          <cell r="E4383" t="str">
            <v>SNYDER</v>
          </cell>
          <cell r="F4383" t="str">
            <v>8/3.5OZ</v>
          </cell>
          <cell r="G4383">
            <v>0</v>
          </cell>
          <cell r="H4383" t="str">
            <v>Yes</v>
          </cell>
          <cell r="I4383" t="str">
            <v>BX</v>
          </cell>
        </row>
        <row r="4384">
          <cell r="B4384">
            <v>239949</v>
          </cell>
          <cell r="C4384" t="str">
            <v>111817/673231</v>
          </cell>
          <cell r="D4384" t="str">
            <v>PRETZEL NIBBLER</v>
          </cell>
          <cell r="E4384" t="str">
            <v>SNYDER</v>
          </cell>
          <cell r="F4384" t="str">
            <v>8/3.5OZ</v>
          </cell>
          <cell r="G4384">
            <v>0</v>
          </cell>
          <cell r="H4384" t="str">
            <v>Yes</v>
          </cell>
          <cell r="I4384" t="str">
            <v>BX</v>
          </cell>
        </row>
        <row r="4385">
          <cell r="B4385">
            <v>239953</v>
          </cell>
          <cell r="C4385" t="str">
            <v>013900B</v>
          </cell>
          <cell r="D4385" t="str">
            <v>FRUIT CHEW</v>
          </cell>
          <cell r="E4385" t="str">
            <v>MAMBA</v>
          </cell>
          <cell r="F4385" t="str">
            <v>24CT</v>
          </cell>
          <cell r="G4385">
            <v>0</v>
          </cell>
          <cell r="H4385" t="str">
            <v>Yes</v>
          </cell>
          <cell r="I4385" t="str">
            <v>BX</v>
          </cell>
        </row>
        <row r="4386">
          <cell r="B4386">
            <v>239954</v>
          </cell>
          <cell r="C4386" t="str">
            <v>013903b</v>
          </cell>
          <cell r="D4386" t="str">
            <v>FRUIT SOUR CHEW</v>
          </cell>
          <cell r="E4386" t="str">
            <v>MAMBA</v>
          </cell>
          <cell r="F4386" t="str">
            <v>24CT</v>
          </cell>
          <cell r="G4386">
            <v>0</v>
          </cell>
          <cell r="H4386" t="str">
            <v>Yes</v>
          </cell>
          <cell r="I4386" t="str">
            <v>BX</v>
          </cell>
        </row>
        <row r="4387">
          <cell r="B4387">
            <v>239955</v>
          </cell>
          <cell r="C4387" t="str">
            <v>060621b</v>
          </cell>
          <cell r="D4387" t="str">
            <v>CARMEL ORIGINAL ROLL</v>
          </cell>
          <cell r="E4387" t="str">
            <v>WERTHER'S</v>
          </cell>
          <cell r="F4387" t="str">
            <v>12CT</v>
          </cell>
          <cell r="G4387">
            <v>0</v>
          </cell>
          <cell r="H4387" t="str">
            <v>Yes</v>
          </cell>
          <cell r="I4387" t="str">
            <v>BX</v>
          </cell>
        </row>
        <row r="4388">
          <cell r="B4388">
            <v>239956</v>
          </cell>
          <cell r="C4388" t="str">
            <v>017103b</v>
          </cell>
          <cell r="D4388" t="str">
            <v>POPS CARAMEL APPLE</v>
          </cell>
          <cell r="E4388" t="str">
            <v>TOOTSIE ROLL</v>
          </cell>
          <cell r="F4388" t="str">
            <v>48CT</v>
          </cell>
          <cell r="G4388">
            <v>0</v>
          </cell>
          <cell r="H4388" t="str">
            <v>Yes</v>
          </cell>
          <cell r="I4388" t="str">
            <v>BX</v>
          </cell>
        </row>
        <row r="4389">
          <cell r="B4389">
            <v>239959</v>
          </cell>
          <cell r="C4389" t="str">
            <v>013100B</v>
          </cell>
          <cell r="D4389" t="str">
            <v>JR. MINT</v>
          </cell>
          <cell r="E4389" t="str">
            <v>TOOTSIE ROLL</v>
          </cell>
          <cell r="F4389" t="str">
            <v>24CT</v>
          </cell>
          <cell r="G4389">
            <v>0</v>
          </cell>
          <cell r="H4389" t="str">
            <v>Yes</v>
          </cell>
          <cell r="I4389" t="str">
            <v>BX</v>
          </cell>
        </row>
        <row r="4390">
          <cell r="B4390">
            <v>239960</v>
          </cell>
          <cell r="C4390" t="str">
            <v>017102B</v>
          </cell>
          <cell r="D4390" t="str">
            <v>POPS ASSORTED</v>
          </cell>
          <cell r="E4390" t="str">
            <v>TOOTSIE ROLL</v>
          </cell>
          <cell r="F4390" t="str">
            <v>100CT</v>
          </cell>
          <cell r="G4390">
            <v>6</v>
          </cell>
          <cell r="H4390" t="str">
            <v>Yes</v>
          </cell>
          <cell r="I4390" t="str">
            <v>BX</v>
          </cell>
        </row>
        <row r="4391">
          <cell r="B4391">
            <v>239962</v>
          </cell>
          <cell r="C4391" t="str">
            <v>632172 / 33663b</v>
          </cell>
          <cell r="D4391" t="str">
            <v>CHOC FUDGE</v>
          </cell>
          <cell r="E4391" t="str">
            <v>THINK THIN</v>
          </cell>
          <cell r="F4391" t="str">
            <v>10/2.14OZ</v>
          </cell>
          <cell r="G4391">
            <v>0</v>
          </cell>
          <cell r="H4391" t="str">
            <v>Yes</v>
          </cell>
          <cell r="I4391" t="str">
            <v>BX</v>
          </cell>
        </row>
        <row r="4392">
          <cell r="B4392">
            <v>239963</v>
          </cell>
          <cell r="C4392" t="str">
            <v>632173 / 33662b</v>
          </cell>
          <cell r="D4392" t="str">
            <v>CHKY PNUT BTR</v>
          </cell>
          <cell r="E4392" t="str">
            <v>THINK THIN</v>
          </cell>
          <cell r="F4392" t="str">
            <v>10/2.1OZ</v>
          </cell>
          <cell r="G4392">
            <v>0</v>
          </cell>
          <cell r="H4392" t="str">
            <v>Yes</v>
          </cell>
          <cell r="I4392" t="str">
            <v>BX</v>
          </cell>
        </row>
        <row r="4393">
          <cell r="B4393">
            <v>239964</v>
          </cell>
          <cell r="C4393" t="str">
            <v>632174 / 33661b</v>
          </cell>
          <cell r="D4393" t="str">
            <v>BROWNIE CNCH</v>
          </cell>
          <cell r="E4393" t="str">
            <v>THINK THIN</v>
          </cell>
          <cell r="F4393" t="str">
            <v>10/2.14OZ</v>
          </cell>
          <cell r="G4393">
            <v>0</v>
          </cell>
          <cell r="H4393" t="str">
            <v>Yes</v>
          </cell>
          <cell r="I4393" t="str">
            <v>BX</v>
          </cell>
        </row>
        <row r="4394">
          <cell r="B4394">
            <v>239965</v>
          </cell>
          <cell r="C4394" t="str">
            <v>632178 / 33665b</v>
          </cell>
          <cell r="D4394" t="str">
            <v>WHT CHOC</v>
          </cell>
          <cell r="E4394" t="str">
            <v>THINK THIN</v>
          </cell>
          <cell r="F4394" t="str">
            <v>10/2.14OZ</v>
          </cell>
          <cell r="G4394">
            <v>0</v>
          </cell>
          <cell r="H4394" t="str">
            <v>Yes</v>
          </cell>
          <cell r="I4394" t="str">
            <v>BX</v>
          </cell>
        </row>
        <row r="4395">
          <cell r="B4395">
            <v>239968</v>
          </cell>
          <cell r="C4395" t="str">
            <v>888492b</v>
          </cell>
          <cell r="D4395" t="str">
            <v>DBL CHOC CHUNK</v>
          </cell>
          <cell r="E4395" t="str">
            <v>QUEST BAR</v>
          </cell>
          <cell r="F4395" t="str">
            <v>12/2.1OZ</v>
          </cell>
          <cell r="G4395">
            <v>0</v>
          </cell>
          <cell r="H4395" t="str">
            <v>Yes</v>
          </cell>
          <cell r="I4395" t="str">
            <v>BX</v>
          </cell>
        </row>
        <row r="4396">
          <cell r="B4396">
            <v>239969</v>
          </cell>
          <cell r="C4396" t="str">
            <v>888498b</v>
          </cell>
          <cell r="D4396" t="str">
            <v>STRAW CHEESECAKE</v>
          </cell>
          <cell r="E4396" t="str">
            <v>QUEST BAR</v>
          </cell>
          <cell r="F4396" t="str">
            <v>12/2.1OZ</v>
          </cell>
          <cell r="G4396">
            <v>0</v>
          </cell>
          <cell r="H4396" t="str">
            <v>Yes</v>
          </cell>
          <cell r="I4396" t="str">
            <v>BX</v>
          </cell>
        </row>
        <row r="4397">
          <cell r="B4397">
            <v>239971</v>
          </cell>
          <cell r="C4397" t="str">
            <v>888499b</v>
          </cell>
          <cell r="D4397" t="str">
            <v>COOKIES &amp; CREAM</v>
          </cell>
          <cell r="E4397" t="str">
            <v>QUEST BAR</v>
          </cell>
          <cell r="F4397" t="str">
            <v>12/2.1OZ</v>
          </cell>
          <cell r="G4397">
            <v>0</v>
          </cell>
          <cell r="H4397" t="str">
            <v>Yes</v>
          </cell>
          <cell r="I4397" t="str">
            <v>BX</v>
          </cell>
        </row>
        <row r="4398">
          <cell r="B4398">
            <v>239972</v>
          </cell>
          <cell r="C4398" t="str">
            <v>88849b</v>
          </cell>
          <cell r="D4398" t="str">
            <v>CHO-CHIP COOKIEDOUGH</v>
          </cell>
          <cell r="E4398" t="str">
            <v>QUEST BAR</v>
          </cell>
          <cell r="F4398" t="str">
            <v>12/2.1OZ</v>
          </cell>
          <cell r="G4398">
            <v>0</v>
          </cell>
          <cell r="H4398" t="str">
            <v>Yes</v>
          </cell>
          <cell r="I4398" t="str">
            <v>BX</v>
          </cell>
        </row>
        <row r="4399">
          <cell r="B4399">
            <v>239973</v>
          </cell>
          <cell r="C4399">
            <v>52014</v>
          </cell>
          <cell r="D4399" t="str">
            <v>SALT&amp;VINEG</v>
          </cell>
          <cell r="E4399" t="str">
            <v>DIRTY CHIPS</v>
          </cell>
          <cell r="F4399" t="str">
            <v>25/2OZ</v>
          </cell>
          <cell r="G4399">
            <v>1</v>
          </cell>
          <cell r="H4399" t="str">
            <v>Yes</v>
          </cell>
          <cell r="I4399" t="str">
            <v>BX</v>
          </cell>
        </row>
        <row r="4400">
          <cell r="B4400">
            <v>239975</v>
          </cell>
          <cell r="C4400" t="str">
            <v>00013b</v>
          </cell>
          <cell r="D4400" t="str">
            <v>MEAT SMART STIX ORIGINAL IW</v>
          </cell>
          <cell r="E4400" t="str">
            <v>WESTERNS</v>
          </cell>
          <cell r="F4400" t="str">
            <v>24/0.75OZ</v>
          </cell>
          <cell r="G4400">
            <v>31</v>
          </cell>
          <cell r="H4400" t="str">
            <v>Yes</v>
          </cell>
          <cell r="I4400" t="str">
            <v>BX</v>
          </cell>
        </row>
        <row r="4401">
          <cell r="B4401">
            <v>239976</v>
          </cell>
          <cell r="C4401" t="str">
            <v>00038b</v>
          </cell>
          <cell r="D4401" t="str">
            <v>MEAT SMART STIX JAL-PEPP</v>
          </cell>
          <cell r="E4401" t="str">
            <v>WESTERNS</v>
          </cell>
          <cell r="F4401" t="str">
            <v>24/0.75OZ</v>
          </cell>
          <cell r="G4401">
            <v>62</v>
          </cell>
          <cell r="H4401" t="str">
            <v>Yes</v>
          </cell>
          <cell r="I4401" t="str">
            <v>BX</v>
          </cell>
        </row>
        <row r="4402">
          <cell r="B4402">
            <v>239977</v>
          </cell>
          <cell r="C4402" t="str">
            <v>00056b</v>
          </cell>
          <cell r="D4402" t="str">
            <v>MEAT SMART STIX SWT&amp;SASSY</v>
          </cell>
          <cell r="E4402" t="str">
            <v>WESTERNS</v>
          </cell>
          <cell r="F4402" t="str">
            <v>24/0.75OZ</v>
          </cell>
          <cell r="G4402">
            <v>30</v>
          </cell>
          <cell r="H4402" t="str">
            <v>Yes</v>
          </cell>
          <cell r="I4402" t="str">
            <v>BX</v>
          </cell>
        </row>
        <row r="4403">
          <cell r="B4403">
            <v>239979</v>
          </cell>
          <cell r="C4403" t="str">
            <v>016604B</v>
          </cell>
          <cell r="D4403" t="str">
            <v>STARBURST ORIGINAL  ASSORTED</v>
          </cell>
          <cell r="E4403" t="str">
            <v>WRIGLEY</v>
          </cell>
          <cell r="F4403" t="str">
            <v>36CT</v>
          </cell>
          <cell r="G4403">
            <v>0</v>
          </cell>
          <cell r="H4403" t="str">
            <v>Yes</v>
          </cell>
          <cell r="I4403" t="str">
            <v>BX</v>
          </cell>
        </row>
        <row r="4404">
          <cell r="B4404">
            <v>239980</v>
          </cell>
          <cell r="C4404" t="str">
            <v>23084b</v>
          </cell>
          <cell r="D4404" t="str">
            <v>SPEARMINT</v>
          </cell>
          <cell r="E4404" t="str">
            <v>ECLIPSE</v>
          </cell>
          <cell r="F4404" t="str">
            <v>12/18PCS</v>
          </cell>
          <cell r="G4404">
            <v>0</v>
          </cell>
          <cell r="H4404" t="str">
            <v>Yes</v>
          </cell>
          <cell r="I4404" t="str">
            <v>BX</v>
          </cell>
        </row>
        <row r="4405">
          <cell r="B4405">
            <v>239981</v>
          </cell>
          <cell r="C4405" t="str">
            <v>050159b</v>
          </cell>
          <cell r="D4405" t="str">
            <v>SPEARMINT</v>
          </cell>
          <cell r="E4405" t="str">
            <v>WRIGLEY</v>
          </cell>
          <cell r="F4405" t="str">
            <v>10/15STICK</v>
          </cell>
          <cell r="G4405">
            <v>2</v>
          </cell>
          <cell r="H4405" t="str">
            <v>Yes</v>
          </cell>
          <cell r="I4405" t="str">
            <v>BX</v>
          </cell>
        </row>
        <row r="4406">
          <cell r="B4406">
            <v>239982</v>
          </cell>
          <cell r="C4406" t="str">
            <v>050157b</v>
          </cell>
          <cell r="D4406" t="str">
            <v>BIG RED</v>
          </cell>
          <cell r="E4406" t="str">
            <v>WRIGLEY</v>
          </cell>
          <cell r="F4406" t="str">
            <v>10/15STICK</v>
          </cell>
          <cell r="G4406">
            <v>0</v>
          </cell>
          <cell r="H4406" t="str">
            <v>Yes</v>
          </cell>
          <cell r="I4406" t="str">
            <v>BX</v>
          </cell>
        </row>
        <row r="4407">
          <cell r="B4407">
            <v>239983</v>
          </cell>
          <cell r="C4407" t="str">
            <v>050156b</v>
          </cell>
          <cell r="D4407" t="str">
            <v>WINTERFRESH</v>
          </cell>
          <cell r="E4407" t="str">
            <v>WRIGLEY</v>
          </cell>
          <cell r="F4407" t="str">
            <v>10/15STICK</v>
          </cell>
          <cell r="G4407">
            <v>1</v>
          </cell>
          <cell r="H4407" t="str">
            <v>Yes</v>
          </cell>
          <cell r="I4407" t="str">
            <v>BX</v>
          </cell>
        </row>
        <row r="4408">
          <cell r="B4408">
            <v>239984</v>
          </cell>
          <cell r="C4408" t="str">
            <v>016605b</v>
          </cell>
          <cell r="D4408" t="str">
            <v>STARBURST FAVERED</v>
          </cell>
          <cell r="E4408" t="str">
            <v>WRIGLEY</v>
          </cell>
          <cell r="F4408" t="str">
            <v>24CT</v>
          </cell>
          <cell r="G4408">
            <v>0</v>
          </cell>
          <cell r="H4408" t="str">
            <v>Yes</v>
          </cell>
          <cell r="I4408" t="str">
            <v>BX</v>
          </cell>
        </row>
        <row r="4409">
          <cell r="B4409">
            <v>239985</v>
          </cell>
          <cell r="C4409" t="str">
            <v>050155b</v>
          </cell>
          <cell r="D4409" t="str">
            <v>DOUBLEMINT</v>
          </cell>
          <cell r="E4409" t="str">
            <v>WRIGLEY</v>
          </cell>
          <cell r="F4409" t="str">
            <v>10/15STICK</v>
          </cell>
          <cell r="G4409">
            <v>0</v>
          </cell>
          <cell r="H4409" t="str">
            <v>Yes</v>
          </cell>
          <cell r="I4409" t="str">
            <v>BX</v>
          </cell>
        </row>
        <row r="4410">
          <cell r="B4410">
            <v>239986</v>
          </cell>
          <cell r="C4410" t="str">
            <v>050158b</v>
          </cell>
          <cell r="D4410" t="str">
            <v>JUICY FRUIT</v>
          </cell>
          <cell r="E4410" t="str">
            <v>WRIGLEY</v>
          </cell>
          <cell r="F4410" t="str">
            <v>10/15STICK</v>
          </cell>
          <cell r="G4410">
            <v>4</v>
          </cell>
          <cell r="H4410" t="str">
            <v>Yes</v>
          </cell>
          <cell r="I4410" t="str">
            <v>BX</v>
          </cell>
        </row>
        <row r="4411">
          <cell r="B4411">
            <v>239987</v>
          </cell>
          <cell r="C4411" t="str">
            <v>1152b</v>
          </cell>
          <cell r="D4411" t="str">
            <v>PEPPERMINT</v>
          </cell>
          <cell r="E4411" t="str">
            <v>EXTRA</v>
          </cell>
          <cell r="F4411" t="str">
            <v>10/15STICK</v>
          </cell>
          <cell r="G4411">
            <v>10</v>
          </cell>
          <cell r="H4411" t="str">
            <v>Yes</v>
          </cell>
          <cell r="I4411" t="str">
            <v>BX</v>
          </cell>
        </row>
        <row r="4412">
          <cell r="B4412">
            <v>239988</v>
          </cell>
          <cell r="C4412" t="str">
            <v>1153b</v>
          </cell>
          <cell r="D4412" t="str">
            <v>SPEARMINT</v>
          </cell>
          <cell r="E4412" t="str">
            <v>EXTRA</v>
          </cell>
          <cell r="F4412" t="str">
            <v>10/15STICK</v>
          </cell>
          <cell r="G4412">
            <v>12</v>
          </cell>
          <cell r="H4412" t="str">
            <v>Yes</v>
          </cell>
          <cell r="I4412" t="str">
            <v>BX</v>
          </cell>
        </row>
        <row r="4413">
          <cell r="B4413">
            <v>239989</v>
          </cell>
          <cell r="C4413" t="str">
            <v>1154B</v>
          </cell>
          <cell r="D4413" t="str">
            <v>FRUIT SENSATIONS SWT W-MELON</v>
          </cell>
          <cell r="E4413" t="str">
            <v>EXTRA</v>
          </cell>
          <cell r="F4413" t="str">
            <v>10/15STICK</v>
          </cell>
          <cell r="G4413">
            <v>0</v>
          </cell>
          <cell r="H4413" t="str">
            <v>Yes</v>
          </cell>
          <cell r="I4413" t="str">
            <v>BX</v>
          </cell>
        </row>
        <row r="4414">
          <cell r="B4414">
            <v>239990</v>
          </cell>
          <cell r="C4414" t="str">
            <v>1156b</v>
          </cell>
          <cell r="D4414" t="str">
            <v>POLAR ICE</v>
          </cell>
          <cell r="E4414" t="str">
            <v>EXTRA</v>
          </cell>
          <cell r="F4414" t="str">
            <v>10/15STICK</v>
          </cell>
          <cell r="G4414">
            <v>10</v>
          </cell>
          <cell r="H4414" t="str">
            <v>Yes</v>
          </cell>
          <cell r="I4414" t="str">
            <v>BX</v>
          </cell>
        </row>
        <row r="4415">
          <cell r="B4415">
            <v>239993</v>
          </cell>
          <cell r="C4415" t="str">
            <v>15697b</v>
          </cell>
          <cell r="D4415" t="str">
            <v>CLASS BBL GUM</v>
          </cell>
          <cell r="E4415" t="str">
            <v>EXTRA</v>
          </cell>
          <cell r="F4415" t="str">
            <v>10/15STICK</v>
          </cell>
          <cell r="G4415">
            <v>0</v>
          </cell>
          <cell r="H4415" t="str">
            <v>Yes</v>
          </cell>
          <cell r="I4415" t="str">
            <v>BX</v>
          </cell>
        </row>
        <row r="4416">
          <cell r="B4416">
            <v>239997</v>
          </cell>
          <cell r="C4416" t="str">
            <v>23198b</v>
          </cell>
          <cell r="D4416" t="str">
            <v>WINTERFROST</v>
          </cell>
          <cell r="E4416" t="str">
            <v>ECLIPSE</v>
          </cell>
          <cell r="F4416" t="str">
            <v>12/18PCS</v>
          </cell>
          <cell r="G4416">
            <v>0</v>
          </cell>
          <cell r="H4416" t="str">
            <v>Yes</v>
          </cell>
          <cell r="I4416" t="str">
            <v>BX</v>
          </cell>
        </row>
        <row r="4417">
          <cell r="B4417">
            <v>239998</v>
          </cell>
          <cell r="C4417" t="str">
            <v>23240b</v>
          </cell>
          <cell r="D4417" t="str">
            <v>WINTERFRESH</v>
          </cell>
          <cell r="E4417" t="str">
            <v>EXTRA</v>
          </cell>
          <cell r="F4417" t="str">
            <v>10/15STICK</v>
          </cell>
          <cell r="G4417">
            <v>0</v>
          </cell>
          <cell r="H4417" t="str">
            <v>Yes</v>
          </cell>
          <cell r="I4417" t="str">
            <v>BX</v>
          </cell>
        </row>
        <row r="4418">
          <cell r="B4418">
            <v>240000</v>
          </cell>
          <cell r="C4418" t="str">
            <v>45104b</v>
          </cell>
          <cell r="D4418" t="str">
            <v>BUBBLEMINT</v>
          </cell>
          <cell r="E4418" t="str">
            <v>ORBIT</v>
          </cell>
          <cell r="F4418" t="str">
            <v>12/14STICK</v>
          </cell>
          <cell r="G4418">
            <v>0</v>
          </cell>
          <cell r="H4418" t="str">
            <v>Yes</v>
          </cell>
          <cell r="I4418" t="str">
            <v>BX</v>
          </cell>
        </row>
        <row r="4419">
          <cell r="B4419">
            <v>240001</v>
          </cell>
          <cell r="C4419" t="str">
            <v>532360B</v>
          </cell>
          <cell r="D4419" t="str">
            <v>5 STICK WINTERFRESH</v>
          </cell>
          <cell r="E4419" t="str">
            <v>WRIGLEY</v>
          </cell>
          <cell r="F4419" t="str">
            <v>40CT</v>
          </cell>
          <cell r="G4419">
            <v>0</v>
          </cell>
          <cell r="H4419" t="str">
            <v>Yes</v>
          </cell>
          <cell r="I4419" t="str">
            <v>BX</v>
          </cell>
        </row>
        <row r="4420">
          <cell r="B4420">
            <v>240002</v>
          </cell>
          <cell r="C4420" t="str">
            <v>618996b</v>
          </cell>
          <cell r="D4420" t="str">
            <v>PEPPERMINT</v>
          </cell>
          <cell r="E4420" t="str">
            <v>ORBIT</v>
          </cell>
          <cell r="F4420" t="str">
            <v>12/14STICK</v>
          </cell>
          <cell r="G4420">
            <v>0</v>
          </cell>
          <cell r="H4420" t="str">
            <v>Yes</v>
          </cell>
          <cell r="I4420" t="str">
            <v>BX</v>
          </cell>
        </row>
        <row r="4421">
          <cell r="B4421">
            <v>240003</v>
          </cell>
          <cell r="C4421" t="str">
            <v>619003b</v>
          </cell>
          <cell r="D4421" t="str">
            <v>WINTERMINT</v>
          </cell>
          <cell r="E4421" t="str">
            <v>ORBIT</v>
          </cell>
          <cell r="F4421" t="str">
            <v>12/14STICK</v>
          </cell>
          <cell r="G4421">
            <v>3</v>
          </cell>
          <cell r="H4421" t="str">
            <v>Yes</v>
          </cell>
          <cell r="I4421" t="str">
            <v>BX</v>
          </cell>
        </row>
        <row r="4422">
          <cell r="B4422">
            <v>240004</v>
          </cell>
          <cell r="C4422" t="str">
            <v>626375b</v>
          </cell>
          <cell r="D4422" t="str">
            <v>PRISM WATERMELLON GUM</v>
          </cell>
          <cell r="E4422" t="str">
            <v>5 GUM</v>
          </cell>
          <cell r="F4422" t="str">
            <v>10/15CT</v>
          </cell>
          <cell r="G4422">
            <v>0</v>
          </cell>
          <cell r="H4422" t="str">
            <v>Yes</v>
          </cell>
          <cell r="I4422" t="str">
            <v>BX</v>
          </cell>
        </row>
        <row r="4423">
          <cell r="B4423">
            <v>240006</v>
          </cell>
          <cell r="C4423" t="str">
            <v>799444b</v>
          </cell>
          <cell r="D4423" t="str">
            <v>REACT2 MINT</v>
          </cell>
          <cell r="E4423" t="str">
            <v>5 GUM</v>
          </cell>
          <cell r="F4423" t="str">
            <v>10/15CT</v>
          </cell>
          <cell r="G4423">
            <v>3</v>
          </cell>
          <cell r="H4423" t="str">
            <v>Yes</v>
          </cell>
          <cell r="I4423" t="str">
            <v>BX</v>
          </cell>
        </row>
        <row r="4424">
          <cell r="B4424">
            <v>240007</v>
          </cell>
          <cell r="C4424" t="str">
            <v>799734b</v>
          </cell>
          <cell r="D4424" t="str">
            <v>COBALT PEPPERMINT</v>
          </cell>
          <cell r="E4424" t="str">
            <v>5 GUM</v>
          </cell>
          <cell r="F4424" t="str">
            <v>10/15CT</v>
          </cell>
          <cell r="G4424">
            <v>9</v>
          </cell>
          <cell r="H4424" t="str">
            <v>Yes</v>
          </cell>
          <cell r="I4424" t="str">
            <v>BX</v>
          </cell>
        </row>
        <row r="4425">
          <cell r="B4425">
            <v>240008</v>
          </cell>
          <cell r="C4425" t="str">
            <v>799741b</v>
          </cell>
          <cell r="D4425" t="str">
            <v>RAIN SPEARMINT</v>
          </cell>
          <cell r="E4425" t="str">
            <v>5 GUM</v>
          </cell>
          <cell r="F4425" t="str">
            <v>10/15CT</v>
          </cell>
          <cell r="G4425">
            <v>2</v>
          </cell>
          <cell r="H4425" t="str">
            <v>Yes</v>
          </cell>
          <cell r="I4425" t="str">
            <v>BX</v>
          </cell>
        </row>
        <row r="4426">
          <cell r="B4426">
            <v>240009</v>
          </cell>
          <cell r="C4426" t="str">
            <v>901903b</v>
          </cell>
          <cell r="D4426" t="str">
            <v>SWEET MINT</v>
          </cell>
          <cell r="E4426" t="str">
            <v>ORBIT</v>
          </cell>
          <cell r="F4426" t="str">
            <v>12/14STICK</v>
          </cell>
          <cell r="G4426">
            <v>0</v>
          </cell>
          <cell r="H4426" t="str">
            <v>Yes</v>
          </cell>
          <cell r="I4426" t="str">
            <v>BX</v>
          </cell>
        </row>
        <row r="4427">
          <cell r="B4427">
            <v>240010</v>
          </cell>
          <cell r="C4427" t="str">
            <v>990029b</v>
          </cell>
          <cell r="D4427" t="str">
            <v>SPEARMINT</v>
          </cell>
          <cell r="E4427" t="str">
            <v>ORBIT</v>
          </cell>
          <cell r="F4427" t="str">
            <v>12/14STICK</v>
          </cell>
          <cell r="G4427">
            <v>0</v>
          </cell>
          <cell r="H4427" t="str">
            <v>Yes</v>
          </cell>
          <cell r="I4427" t="str">
            <v>BX</v>
          </cell>
        </row>
        <row r="4428">
          <cell r="B4428">
            <v>240011</v>
          </cell>
          <cell r="C4428" t="str">
            <v>990057b</v>
          </cell>
          <cell r="D4428" t="str">
            <v>ECLIPSE PEPPERMINT</v>
          </cell>
          <cell r="E4428" t="str">
            <v>ECLIPSE</v>
          </cell>
          <cell r="F4428" t="str">
            <v>8/18PCS</v>
          </cell>
          <cell r="G4428">
            <v>0</v>
          </cell>
          <cell r="H4428" t="str">
            <v>Yes</v>
          </cell>
          <cell r="I4428" t="str">
            <v>BX</v>
          </cell>
        </row>
        <row r="4429">
          <cell r="B4429">
            <v>240012</v>
          </cell>
          <cell r="C4429" t="str">
            <v>016602B</v>
          </cell>
          <cell r="D4429" t="str">
            <v>STARBURST TROPICAL GREEN</v>
          </cell>
          <cell r="E4429" t="str">
            <v>WRIGLEY</v>
          </cell>
          <cell r="F4429" t="str">
            <v>36CT</v>
          </cell>
          <cell r="G4429">
            <v>2</v>
          </cell>
          <cell r="H4429" t="str">
            <v>Yes</v>
          </cell>
          <cell r="I4429" t="str">
            <v>BX</v>
          </cell>
        </row>
        <row r="4430">
          <cell r="B4430">
            <v>240014</v>
          </cell>
          <cell r="C4430" t="str">
            <v>013803b</v>
          </cell>
          <cell r="D4430" t="str">
            <v>M &amp; M PEANUT BUTTER</v>
          </cell>
          <cell r="E4430" t="str">
            <v>MARS</v>
          </cell>
          <cell r="F4430" t="str">
            <v>24CT</v>
          </cell>
          <cell r="G4430">
            <v>1</v>
          </cell>
          <cell r="H4430" t="str">
            <v>Yes</v>
          </cell>
          <cell r="I4430" t="str">
            <v>BX</v>
          </cell>
        </row>
        <row r="4431">
          <cell r="B4431">
            <v>240015</v>
          </cell>
          <cell r="C4431" t="str">
            <v>010000B</v>
          </cell>
          <cell r="D4431" t="str">
            <v>3 MUSKETTERS</v>
          </cell>
          <cell r="E4431" t="str">
            <v>MARS</v>
          </cell>
          <cell r="F4431" t="str">
            <v>36CT</v>
          </cell>
          <cell r="G4431">
            <v>1</v>
          </cell>
          <cell r="H4431" t="str">
            <v>Yes</v>
          </cell>
          <cell r="I4431" t="str">
            <v>BX</v>
          </cell>
        </row>
        <row r="4432">
          <cell r="B4432">
            <v>240016</v>
          </cell>
          <cell r="C4432" t="str">
            <v>014000B</v>
          </cell>
          <cell r="D4432" t="str">
            <v>ALMOND BAR SNICKERS</v>
          </cell>
          <cell r="E4432" t="str">
            <v>SNICKERS</v>
          </cell>
          <cell r="F4432" t="str">
            <v>24CT</v>
          </cell>
          <cell r="G4432">
            <v>0</v>
          </cell>
          <cell r="H4432" t="str">
            <v>Yes</v>
          </cell>
          <cell r="I4432" t="str">
            <v>BX</v>
          </cell>
        </row>
        <row r="4433">
          <cell r="B4433">
            <v>240017</v>
          </cell>
          <cell r="C4433" t="str">
            <v>12295b</v>
          </cell>
          <cell r="D4433" t="str">
            <v>RICH DARK CHOC</v>
          </cell>
          <cell r="E4433" t="str">
            <v>DOVE</v>
          </cell>
          <cell r="F4433" t="str">
            <v>18CT</v>
          </cell>
          <cell r="G4433">
            <v>0</v>
          </cell>
          <cell r="H4433" t="str">
            <v>Yes</v>
          </cell>
          <cell r="I4433" t="str">
            <v>BX</v>
          </cell>
        </row>
        <row r="4434">
          <cell r="B4434">
            <v>240018</v>
          </cell>
          <cell r="C4434" t="str">
            <v>016100B</v>
          </cell>
          <cell r="D4434" t="str">
            <v>SKITTLES ORIGINAL</v>
          </cell>
          <cell r="E4434" t="str">
            <v>WRIGLEY</v>
          </cell>
          <cell r="F4434" t="str">
            <v>36CT</v>
          </cell>
          <cell r="G4434">
            <v>4</v>
          </cell>
          <cell r="H4434" t="str">
            <v>Yes</v>
          </cell>
          <cell r="I4434" t="str">
            <v>BX</v>
          </cell>
        </row>
        <row r="4435">
          <cell r="B4435">
            <v>240020</v>
          </cell>
          <cell r="C4435" t="str">
            <v>014300B</v>
          </cell>
          <cell r="D4435" t="str">
            <v>MILKYWAY</v>
          </cell>
          <cell r="E4435" t="str">
            <v>MARS</v>
          </cell>
          <cell r="F4435" t="str">
            <v>36CT</v>
          </cell>
          <cell r="G4435">
            <v>0</v>
          </cell>
          <cell r="H4435" t="str">
            <v>Yes</v>
          </cell>
          <cell r="I4435" t="str">
            <v>BX</v>
          </cell>
        </row>
        <row r="4436">
          <cell r="B4436">
            <v>240021</v>
          </cell>
          <cell r="C4436" t="str">
            <v>12296b</v>
          </cell>
          <cell r="D4436" t="str">
            <v>SMOOTH MILK CHOC</v>
          </cell>
          <cell r="E4436" t="str">
            <v>DOVE</v>
          </cell>
          <cell r="F4436" t="str">
            <v>18CT</v>
          </cell>
          <cell r="G4436">
            <v>0</v>
          </cell>
          <cell r="H4436" t="str">
            <v>Yes</v>
          </cell>
          <cell r="I4436" t="str">
            <v>BX</v>
          </cell>
        </row>
        <row r="4437">
          <cell r="B4437">
            <v>240022</v>
          </cell>
          <cell r="C4437" t="str">
            <v>013352b</v>
          </cell>
          <cell r="D4437" t="str">
            <v>KING SIZE CHOC BAR</v>
          </cell>
          <cell r="E4437" t="str">
            <v>SNICKERS</v>
          </cell>
          <cell r="F4437" t="str">
            <v>24CT</v>
          </cell>
          <cell r="G4437">
            <v>0</v>
          </cell>
          <cell r="H4437" t="str">
            <v>Yes</v>
          </cell>
          <cell r="I4437" t="str">
            <v>BX</v>
          </cell>
        </row>
        <row r="4438">
          <cell r="B4438">
            <v>240023</v>
          </cell>
          <cell r="C4438" t="str">
            <v>013353b</v>
          </cell>
          <cell r="D4438" t="str">
            <v>TWIX KING SIZE</v>
          </cell>
          <cell r="E4438" t="str">
            <v>MARS</v>
          </cell>
          <cell r="F4438" t="str">
            <v>24CT</v>
          </cell>
          <cell r="G4438">
            <v>0</v>
          </cell>
          <cell r="H4438" t="str">
            <v>Yes</v>
          </cell>
          <cell r="I4438" t="str">
            <v>BX</v>
          </cell>
        </row>
        <row r="4439">
          <cell r="B4439">
            <v>240024</v>
          </cell>
          <cell r="C4439" t="str">
            <v>013354b</v>
          </cell>
          <cell r="D4439" t="str">
            <v>M&amp;M PEANUT KING SIZE</v>
          </cell>
          <cell r="E4439" t="str">
            <v>MARS</v>
          </cell>
          <cell r="F4439" t="str">
            <v>24CT</v>
          </cell>
          <cell r="G4439">
            <v>0</v>
          </cell>
          <cell r="H4439" t="str">
            <v>Yes</v>
          </cell>
          <cell r="I4439" t="str">
            <v>BX</v>
          </cell>
        </row>
        <row r="4440">
          <cell r="B4440">
            <v>240027</v>
          </cell>
          <cell r="C4440" t="str">
            <v>013358b</v>
          </cell>
          <cell r="D4440" t="str">
            <v>SKITTLES KING SIZE</v>
          </cell>
          <cell r="E4440" t="str">
            <v>WRIGLEY</v>
          </cell>
          <cell r="F4440" t="str">
            <v>24CT</v>
          </cell>
          <cell r="G4440">
            <v>0</v>
          </cell>
          <cell r="H4440" t="str">
            <v>Yes</v>
          </cell>
          <cell r="I4440" t="str">
            <v>BX</v>
          </cell>
        </row>
        <row r="4441">
          <cell r="B4441">
            <v>240028</v>
          </cell>
          <cell r="C4441" t="str">
            <v>016107B</v>
          </cell>
          <cell r="D4441" t="str">
            <v>SKITTLES SOUR</v>
          </cell>
          <cell r="E4441" t="str">
            <v>WRIGLEY</v>
          </cell>
          <cell r="F4441" t="str">
            <v>24CT</v>
          </cell>
          <cell r="G4441">
            <v>5</v>
          </cell>
          <cell r="H4441" t="str">
            <v>Yes</v>
          </cell>
          <cell r="I4441" t="str">
            <v>BX</v>
          </cell>
        </row>
        <row r="4442">
          <cell r="B4442">
            <v>240031</v>
          </cell>
          <cell r="C4442" t="str">
            <v>39412b</v>
          </cell>
          <cell r="D4442" t="str">
            <v>PEANUT BUTTER SQUARED</v>
          </cell>
          <cell r="E4442" t="str">
            <v>SNICKERS</v>
          </cell>
          <cell r="F4442" t="str">
            <v>18CT</v>
          </cell>
          <cell r="G4442">
            <v>0</v>
          </cell>
          <cell r="H4442" t="str">
            <v>Yes</v>
          </cell>
          <cell r="I4442" t="str">
            <v>BX</v>
          </cell>
        </row>
        <row r="4443">
          <cell r="B4443">
            <v>240032</v>
          </cell>
          <cell r="C4443" t="str">
            <v>40265b</v>
          </cell>
          <cell r="D4443" t="str">
            <v>M &amp; M PRETZEL</v>
          </cell>
          <cell r="E4443" t="str">
            <v>MARS</v>
          </cell>
          <cell r="F4443" t="str">
            <v>24CT</v>
          </cell>
          <cell r="G4443">
            <v>0</v>
          </cell>
          <cell r="H4443" t="str">
            <v>Yes</v>
          </cell>
          <cell r="I4443" t="str">
            <v>BX</v>
          </cell>
        </row>
        <row r="4444">
          <cell r="B4444">
            <v>240033</v>
          </cell>
          <cell r="C4444" t="str">
            <v>4029b</v>
          </cell>
          <cell r="D4444" t="str">
            <v>E.X ASST FRUIT</v>
          </cell>
          <cell r="E4444" t="str">
            <v>TUMS</v>
          </cell>
          <cell r="F4444" t="str">
            <v>12CT</v>
          </cell>
          <cell r="G4444">
            <v>0</v>
          </cell>
          <cell r="H4444" t="str">
            <v>Yes</v>
          </cell>
          <cell r="I4444" t="str">
            <v>BX</v>
          </cell>
        </row>
        <row r="4445">
          <cell r="B4445">
            <v>240035</v>
          </cell>
          <cell r="C4445" t="str">
            <v>013802B</v>
          </cell>
          <cell r="D4445" t="str">
            <v>M &amp; M PEANUT</v>
          </cell>
          <cell r="E4445" t="str">
            <v>MARS</v>
          </cell>
          <cell r="F4445" t="str">
            <v>48CT</v>
          </cell>
          <cell r="G4445">
            <v>3</v>
          </cell>
          <cell r="H4445" t="str">
            <v>Yes</v>
          </cell>
          <cell r="I4445" t="str">
            <v>BX</v>
          </cell>
        </row>
        <row r="4446">
          <cell r="B4446">
            <v>240036</v>
          </cell>
          <cell r="C4446" t="str">
            <v>013804B</v>
          </cell>
          <cell r="D4446" t="str">
            <v>M &amp; M PLAIN</v>
          </cell>
          <cell r="E4446" t="str">
            <v>MARS</v>
          </cell>
          <cell r="F4446" t="str">
            <v>36CT</v>
          </cell>
          <cell r="G4446">
            <v>3</v>
          </cell>
          <cell r="H4446" t="str">
            <v>Yes</v>
          </cell>
          <cell r="I4446" t="str">
            <v>BX</v>
          </cell>
        </row>
        <row r="4447">
          <cell r="B4447">
            <v>240037</v>
          </cell>
          <cell r="C4447" t="str">
            <v>016102B</v>
          </cell>
          <cell r="D4447" t="str">
            <v>SKITTLES TROPICAL</v>
          </cell>
          <cell r="E4447" t="str">
            <v>WRIGLEY</v>
          </cell>
          <cell r="F4447" t="str">
            <v>36CT</v>
          </cell>
          <cell r="G4447">
            <v>3</v>
          </cell>
          <cell r="H4447" t="str">
            <v>Yes</v>
          </cell>
          <cell r="I4447" t="str">
            <v>BX</v>
          </cell>
        </row>
        <row r="4448">
          <cell r="B4448">
            <v>240038</v>
          </cell>
          <cell r="C4448" t="str">
            <v>016104B</v>
          </cell>
          <cell r="D4448" t="str">
            <v>SKITTLES WILD BERRY</v>
          </cell>
          <cell r="E4448" t="str">
            <v>WRIGLEY</v>
          </cell>
          <cell r="F4448" t="str">
            <v>36CT</v>
          </cell>
          <cell r="G4448">
            <v>2</v>
          </cell>
          <cell r="H4448" t="str">
            <v>Yes</v>
          </cell>
          <cell r="I4448" t="str">
            <v>BX</v>
          </cell>
        </row>
        <row r="4449">
          <cell r="B4449">
            <v>240039</v>
          </cell>
          <cell r="C4449" t="str">
            <v>016300B</v>
          </cell>
          <cell r="D4449" t="str">
            <v>SNICKERS</v>
          </cell>
          <cell r="E4449" t="str">
            <v>SNICKERS</v>
          </cell>
          <cell r="F4449" t="str">
            <v>48CT</v>
          </cell>
          <cell r="G4449">
            <v>3</v>
          </cell>
          <cell r="H4449" t="str">
            <v>Yes</v>
          </cell>
          <cell r="I4449" t="str">
            <v>BX</v>
          </cell>
        </row>
        <row r="4450">
          <cell r="B4450">
            <v>240040</v>
          </cell>
          <cell r="C4450" t="str">
            <v>014302B</v>
          </cell>
          <cell r="D4450" t="str">
            <v>MILKYWAY MIDNIGHT</v>
          </cell>
          <cell r="E4450" t="str">
            <v>MARS</v>
          </cell>
          <cell r="F4450" t="str">
            <v>24CT</v>
          </cell>
          <cell r="G4450">
            <v>0</v>
          </cell>
          <cell r="H4450" t="str">
            <v>Yes</v>
          </cell>
          <cell r="I4450" t="str">
            <v>BX</v>
          </cell>
        </row>
        <row r="4451">
          <cell r="B4451">
            <v>240041</v>
          </cell>
          <cell r="C4451" t="str">
            <v>017200B</v>
          </cell>
          <cell r="D4451" t="str">
            <v>TWIX CARAMEL</v>
          </cell>
          <cell r="E4451" t="str">
            <v>MARS</v>
          </cell>
          <cell r="F4451" t="str">
            <v>36CT</v>
          </cell>
          <cell r="G4451">
            <v>4</v>
          </cell>
          <cell r="H4451" t="str">
            <v>Yes</v>
          </cell>
          <cell r="I4451" t="str">
            <v>BX</v>
          </cell>
        </row>
        <row r="4452">
          <cell r="B4452">
            <v>240042</v>
          </cell>
          <cell r="C4452" t="str">
            <v>060954b</v>
          </cell>
          <cell r="D4452" t="str">
            <v>TAMPON REGULAR</v>
          </cell>
          <cell r="E4452" t="str">
            <v>TAMPAX</v>
          </cell>
          <cell r="F4452" t="str">
            <v>12/10CT</v>
          </cell>
          <cell r="G4452">
            <v>4</v>
          </cell>
          <cell r="H4452" t="str">
            <v>Yes</v>
          </cell>
          <cell r="I4452" t="str">
            <v>BX</v>
          </cell>
        </row>
        <row r="4453">
          <cell r="B4453">
            <v>240043</v>
          </cell>
          <cell r="C4453" t="str">
            <v>060955b</v>
          </cell>
          <cell r="D4453" t="str">
            <v>TAMPON SUPER</v>
          </cell>
          <cell r="E4453" t="str">
            <v>TAMPAX</v>
          </cell>
          <cell r="F4453" t="str">
            <v>12/10CT</v>
          </cell>
          <cell r="G4453">
            <v>1</v>
          </cell>
          <cell r="H4453" t="str">
            <v>Yes</v>
          </cell>
          <cell r="I4453" t="str">
            <v>BX</v>
          </cell>
        </row>
        <row r="4454">
          <cell r="B4454">
            <v>240044</v>
          </cell>
          <cell r="C4454" t="str">
            <v>060959b</v>
          </cell>
          <cell r="D4454" t="str">
            <v>(LT.BLUE) LUBRIC CONDOM</v>
          </cell>
          <cell r="E4454" t="str">
            <v>TROJAN</v>
          </cell>
          <cell r="F4454" t="str">
            <v>6/3CT</v>
          </cell>
          <cell r="G4454">
            <v>0</v>
          </cell>
          <cell r="H4454" t="str">
            <v>No</v>
          </cell>
          <cell r="I4454" t="str">
            <v>BX</v>
          </cell>
        </row>
        <row r="4455">
          <cell r="B4455">
            <v>240045</v>
          </cell>
          <cell r="C4455" t="str">
            <v>4014b</v>
          </cell>
          <cell r="D4455" t="str">
            <v>BAND-AID J&amp;J TRVL KIT</v>
          </cell>
          <cell r="E4455" t="str">
            <v>J&amp;J</v>
          </cell>
          <cell r="F4455" t="str">
            <v>12CT</v>
          </cell>
          <cell r="G4455">
            <v>0</v>
          </cell>
          <cell r="H4455" t="str">
            <v>No</v>
          </cell>
          <cell r="I4455" t="str">
            <v>BX</v>
          </cell>
        </row>
        <row r="4456">
          <cell r="B4456">
            <v>240046</v>
          </cell>
          <cell r="C4456" t="str">
            <v>4030b</v>
          </cell>
          <cell r="D4456" t="str">
            <v>TUMS E.X ASST BERRIES</v>
          </cell>
          <cell r="E4456" t="str">
            <v>TUMS</v>
          </cell>
          <cell r="F4456" t="str">
            <v>12CT</v>
          </cell>
          <cell r="G4456">
            <v>2</v>
          </cell>
          <cell r="H4456" t="str">
            <v>Yes</v>
          </cell>
          <cell r="I4456" t="str">
            <v>BX</v>
          </cell>
        </row>
        <row r="4457">
          <cell r="B4457">
            <v>240047</v>
          </cell>
          <cell r="C4457" t="str">
            <v>4039b</v>
          </cell>
          <cell r="D4457" t="str">
            <v>GLUE</v>
          </cell>
          <cell r="E4457" t="str">
            <v>KRAZY</v>
          </cell>
          <cell r="F4457" t="str">
            <v>12CT</v>
          </cell>
          <cell r="G4457">
            <v>0</v>
          </cell>
          <cell r="H4457" t="str">
            <v>No</v>
          </cell>
          <cell r="I4457" t="str">
            <v>BX</v>
          </cell>
        </row>
        <row r="4458">
          <cell r="B4458">
            <v>240048</v>
          </cell>
          <cell r="C4458">
            <v>116</v>
          </cell>
          <cell r="D4458" t="str">
            <v>LOW SODIUM SOY SAUCE</v>
          </cell>
          <cell r="E4458" t="str">
            <v>KIKKOMAN INTERNATIONAL</v>
          </cell>
          <cell r="F4458" t="str">
            <v>500/.33OZ</v>
          </cell>
          <cell r="G4458">
            <v>0</v>
          </cell>
          <cell r="H4458" t="str">
            <v>Yes</v>
          </cell>
          <cell r="I4458" t="str">
            <v>CS</v>
          </cell>
        </row>
        <row r="4459">
          <cell r="B4459">
            <v>240049</v>
          </cell>
          <cell r="C4459">
            <v>1300053310</v>
          </cell>
          <cell r="D4459" t="str">
            <v>RANCH DRESSING</v>
          </cell>
          <cell r="E4459" t="str">
            <v>HEINZ</v>
          </cell>
          <cell r="F4459" t="str">
            <v>200/12GRAM</v>
          </cell>
          <cell r="G4459">
            <v>6</v>
          </cell>
          <cell r="H4459" t="str">
            <v>Yes</v>
          </cell>
          <cell r="I4459" t="str">
            <v>CS</v>
          </cell>
        </row>
        <row r="4460">
          <cell r="B4460">
            <v>240050</v>
          </cell>
          <cell r="C4460">
            <v>2020</v>
          </cell>
          <cell r="D4460" t="str">
            <v>RAISINS</v>
          </cell>
          <cell r="E4460" t="str">
            <v>SUN MAID</v>
          </cell>
          <cell r="F4460" t="str">
            <v>144/1.33OZ</v>
          </cell>
          <cell r="G4460">
            <v>1727</v>
          </cell>
          <cell r="H4460" t="str">
            <v>Yes</v>
          </cell>
          <cell r="I4460" t="str">
            <v>CS</v>
          </cell>
        </row>
        <row r="4461">
          <cell r="B4461">
            <v>240051</v>
          </cell>
          <cell r="C4461">
            <v>47954</v>
          </cell>
          <cell r="D4461" t="str">
            <v>ASSORTED FRUIT SNACKS</v>
          </cell>
          <cell r="E4461" t="str">
            <v>MOTTS</v>
          </cell>
          <cell r="F4461" t="str">
            <v>144/1.6OZ</v>
          </cell>
          <cell r="G4461">
            <v>15</v>
          </cell>
          <cell r="H4461" t="str">
            <v>Yes</v>
          </cell>
          <cell r="I4461" t="str">
            <v>CS</v>
          </cell>
        </row>
        <row r="4462">
          <cell r="B4462">
            <v>240052</v>
          </cell>
          <cell r="C4462">
            <v>2357</v>
          </cell>
          <cell r="D4462" t="str">
            <v>33"X40" 33 GAL CLEAN LINERS</v>
          </cell>
          <cell r="F4462" t="str">
            <v>400CT</v>
          </cell>
          <cell r="G4462">
            <v>3</v>
          </cell>
          <cell r="H4462" t="str">
            <v>Yes</v>
          </cell>
          <cell r="I4462" t="str">
            <v>CS</v>
          </cell>
        </row>
        <row r="4463">
          <cell r="B4463">
            <v>240054</v>
          </cell>
          <cell r="C4463" t="str">
            <v>8BB20</v>
          </cell>
          <cell r="D4463" t="str">
            <v>8OZ FOAM BOWL</v>
          </cell>
          <cell r="E4463" t="str">
            <v>COVERMEX</v>
          </cell>
          <cell r="F4463" t="str">
            <v>1000CT</v>
          </cell>
          <cell r="G4463">
            <v>11</v>
          </cell>
          <cell r="H4463" t="str">
            <v>Yes</v>
          </cell>
          <cell r="I4463" t="str">
            <v>CS</v>
          </cell>
        </row>
        <row r="4464">
          <cell r="B4464">
            <v>240055</v>
          </cell>
          <cell r="C4464" t="str">
            <v>PP2464BDL</v>
          </cell>
          <cell r="D4464" t="str">
            <v>PRESENTA VENT LID FOR BOWL</v>
          </cell>
          <cell r="E4464" t="str">
            <v>DART</v>
          </cell>
          <cell r="F4464" t="str">
            <v>252CT</v>
          </cell>
          <cell r="G4464">
            <v>2</v>
          </cell>
          <cell r="H4464" t="str">
            <v>No</v>
          </cell>
          <cell r="I4464" t="str">
            <v>CS</v>
          </cell>
        </row>
        <row r="4465">
          <cell r="B4465">
            <v>240056</v>
          </cell>
          <cell r="C4465" t="str">
            <v>FP-GV1008</v>
          </cell>
          <cell r="D4465" t="str">
            <v>LG NON-PWDR VINYL GLOVE</v>
          </cell>
          <cell r="E4465" t="str">
            <v>LOLLICUP USA INC.</v>
          </cell>
          <cell r="F4465" t="str">
            <v>10/100CT</v>
          </cell>
          <cell r="G4465">
            <v>0</v>
          </cell>
          <cell r="H4465" t="str">
            <v>Yes</v>
          </cell>
          <cell r="I4465" t="str">
            <v>CS</v>
          </cell>
        </row>
        <row r="4466">
          <cell r="B4466">
            <v>240057</v>
          </cell>
          <cell r="C4466">
            <v>56016</v>
          </cell>
          <cell r="D4466" t="str">
            <v>MANGO JUICE</v>
          </cell>
          <cell r="E4466" t="str">
            <v>KERNS NECTAR</v>
          </cell>
          <cell r="F4466" t="str">
            <v>24/11.5OZ</v>
          </cell>
          <cell r="G4466">
            <v>0</v>
          </cell>
          <cell r="H4466" t="str">
            <v>Yes</v>
          </cell>
          <cell r="I4466" t="str">
            <v>CS</v>
          </cell>
        </row>
        <row r="4467">
          <cell r="B4467">
            <v>240060</v>
          </cell>
          <cell r="C4467">
            <v>76966</v>
          </cell>
          <cell r="D4467" t="str">
            <v>HONEY ROASTED PEANUTS</v>
          </cell>
          <cell r="E4467" t="str">
            <v>PLANTERS</v>
          </cell>
          <cell r="F4467" t="str">
            <v>144/1OZ</v>
          </cell>
          <cell r="G4467">
            <v>0</v>
          </cell>
          <cell r="H4467" t="str">
            <v>Yes</v>
          </cell>
          <cell r="I4467" t="str">
            <v>CS</v>
          </cell>
        </row>
        <row r="4468">
          <cell r="B4468">
            <v>240061</v>
          </cell>
          <cell r="C4468">
            <v>1013</v>
          </cell>
          <cell r="D4468" t="str">
            <v>100% LEMON SLUSH</v>
          </cell>
          <cell r="E4468" t="str">
            <v>JUICE ALIVE</v>
          </cell>
          <cell r="F4468" t="str">
            <v>6/64OZ</v>
          </cell>
          <cell r="G4468">
            <v>0</v>
          </cell>
          <cell r="H4468" t="str">
            <v>Yes</v>
          </cell>
          <cell r="I4468" t="str">
            <v>CS</v>
          </cell>
        </row>
        <row r="4469">
          <cell r="B4469">
            <v>240062</v>
          </cell>
          <cell r="C4469">
            <v>13539</v>
          </cell>
          <cell r="D4469" t="str">
            <v>GOLDFISH CRACKERS</v>
          </cell>
          <cell r="E4469" t="str">
            <v>PEPPERIDGE FARM</v>
          </cell>
          <cell r="F4469" t="str">
            <v>72/1.5OZ</v>
          </cell>
          <cell r="G4469">
            <v>134</v>
          </cell>
          <cell r="H4469" t="str">
            <v>Yes</v>
          </cell>
          <cell r="I4469" t="str">
            <v>CS</v>
          </cell>
        </row>
        <row r="4470">
          <cell r="B4470">
            <v>240063</v>
          </cell>
          <cell r="C4470" t="str">
            <v>38000-19721</v>
          </cell>
          <cell r="D4470" t="str">
            <v>CHOC CHIP POPTARTS FRSTED IW</v>
          </cell>
          <cell r="E4470" t="str">
            <v>KELLOGGS</v>
          </cell>
          <cell r="F4470" t="str">
            <v>2PK/6CT</v>
          </cell>
          <cell r="G4470">
            <v>0</v>
          </cell>
          <cell r="H4470" t="str">
            <v>Yes</v>
          </cell>
          <cell r="I4470" t="str">
            <v>BX</v>
          </cell>
        </row>
        <row r="4471">
          <cell r="B4471">
            <v>240065</v>
          </cell>
          <cell r="C4471">
            <v>1038</v>
          </cell>
          <cell r="D4471" t="str">
            <v>REGULAR GLASS</v>
          </cell>
          <cell r="E4471" t="str">
            <v>PERRIER</v>
          </cell>
          <cell r="F4471" t="str">
            <v>24/11.15OZ</v>
          </cell>
          <cell r="G4471">
            <v>0</v>
          </cell>
          <cell r="H4471" t="str">
            <v>Yes</v>
          </cell>
          <cell r="I4471" t="str">
            <v>CS</v>
          </cell>
        </row>
        <row r="4472">
          <cell r="B4472">
            <v>240066</v>
          </cell>
          <cell r="C4472">
            <v>903660</v>
          </cell>
          <cell r="D4472" t="str">
            <v>ORIGINAL MINIS PRETZEL CRIPS</v>
          </cell>
          <cell r="E4472" t="str">
            <v>SNACK FACTORY</v>
          </cell>
          <cell r="F4472" t="str">
            <v>24/1OZ</v>
          </cell>
          <cell r="G4472">
            <v>0</v>
          </cell>
          <cell r="H4472" t="str">
            <v>Yes</v>
          </cell>
          <cell r="I4472" t="str">
            <v>CS</v>
          </cell>
        </row>
        <row r="4473">
          <cell r="B4473">
            <v>240067</v>
          </cell>
          <cell r="C4473" t="str">
            <v>333605/10711</v>
          </cell>
          <cell r="D4473" t="str">
            <v>EVAPORATED MILK</v>
          </cell>
          <cell r="E4473" t="str">
            <v>NESTLE PROFESSIONAL</v>
          </cell>
          <cell r="F4473" t="str">
            <v>6/97OZ</v>
          </cell>
          <cell r="G4473">
            <v>0</v>
          </cell>
          <cell r="H4473" t="str">
            <v>Yes</v>
          </cell>
          <cell r="I4473" t="str">
            <v>CS</v>
          </cell>
        </row>
        <row r="4474">
          <cell r="B4474">
            <v>240068</v>
          </cell>
          <cell r="C4474">
            <v>49650</v>
          </cell>
          <cell r="D4474" t="str">
            <v>NAKED PITA CHIPS</v>
          </cell>
          <cell r="E4474" t="str">
            <v>STACYS</v>
          </cell>
          <cell r="F4474" t="str">
            <v>24/1.5OZ</v>
          </cell>
          <cell r="G4474">
            <v>0</v>
          </cell>
          <cell r="H4474" t="str">
            <v>Yes</v>
          </cell>
          <cell r="I4474" t="str">
            <v>CS</v>
          </cell>
        </row>
        <row r="4475">
          <cell r="B4475">
            <v>240074</v>
          </cell>
          <cell r="C4475">
            <v>130005314000</v>
          </cell>
          <cell r="D4475" t="str">
            <v>MAYO PACKET</v>
          </cell>
          <cell r="E4475" t="str">
            <v>HEINZ</v>
          </cell>
          <cell r="F4475" t="str">
            <v>500/12GM</v>
          </cell>
          <cell r="G4475">
            <v>20</v>
          </cell>
          <cell r="H4475" t="str">
            <v>Yes</v>
          </cell>
          <cell r="I4475" t="str">
            <v>CS</v>
          </cell>
        </row>
        <row r="4476">
          <cell r="B4476">
            <v>240075</v>
          </cell>
          <cell r="C4476" t="str">
            <v>KE0789A5</v>
          </cell>
          <cell r="D4476" t="str">
            <v>RANCH DRESSING CUPS</v>
          </cell>
          <cell r="E4476" t="str">
            <v>KENS FOODS</v>
          </cell>
          <cell r="F4476" t="str">
            <v>100/1.5OZ</v>
          </cell>
          <cell r="G4476">
            <v>5</v>
          </cell>
          <cell r="H4476" t="str">
            <v>Yes</v>
          </cell>
          <cell r="I4476" t="str">
            <v>CS</v>
          </cell>
        </row>
        <row r="4477">
          <cell r="B4477">
            <v>240077</v>
          </cell>
          <cell r="C4477">
            <v>7160372781000</v>
          </cell>
          <cell r="D4477" t="str">
            <v>BBQ SAUCE CUPS</v>
          </cell>
          <cell r="E4477" t="str">
            <v>PPI</v>
          </cell>
          <cell r="F4477" t="str">
            <v>200/1OZ</v>
          </cell>
          <cell r="G4477">
            <v>15</v>
          </cell>
          <cell r="H4477" t="str">
            <v>Yes</v>
          </cell>
          <cell r="I4477" t="str">
            <v>CS</v>
          </cell>
        </row>
        <row r="4478">
          <cell r="B4478">
            <v>240078</v>
          </cell>
          <cell r="C4478">
            <v>85360</v>
          </cell>
          <cell r="D4478" t="str">
            <v>WG CROUTON</v>
          </cell>
          <cell r="E4478" t="str">
            <v>MARZETTI COMPANY</v>
          </cell>
          <cell r="F4478" t="str">
            <v>4/2.5LB</v>
          </cell>
          <cell r="G4478">
            <v>0</v>
          </cell>
          <cell r="H4478" t="str">
            <v>Yes</v>
          </cell>
          <cell r="I4478" t="str">
            <v>CS</v>
          </cell>
        </row>
        <row r="4479">
          <cell r="B4479">
            <v>240081</v>
          </cell>
          <cell r="C4479" t="str">
            <v>487064 / 111</v>
          </cell>
          <cell r="D4479" t="str">
            <v xml:space="preserve"> LIME CHILI CHICKEN CUP</v>
          </cell>
          <cell r="E4479" t="str">
            <v>MARUCHAN</v>
          </cell>
          <cell r="F4479" t="str">
            <v>12/2.25OZ</v>
          </cell>
          <cell r="G4479">
            <v>0</v>
          </cell>
          <cell r="H4479" t="str">
            <v>Yes</v>
          </cell>
          <cell r="I4479" t="str">
            <v>CS</v>
          </cell>
        </row>
        <row r="4480">
          <cell r="B4480">
            <v>240083</v>
          </cell>
          <cell r="C4480">
            <v>702</v>
          </cell>
          <cell r="D4480" t="str">
            <v>CEREAL OATMEAL 6-8OZ</v>
          </cell>
          <cell r="E4480" t="str">
            <v>GERBER</v>
          </cell>
          <cell r="F4480" t="str">
            <v>6/8OZ</v>
          </cell>
          <cell r="G4480">
            <v>0</v>
          </cell>
          <cell r="H4480" t="str">
            <v>Yes</v>
          </cell>
          <cell r="I4480" t="str">
            <v>CS</v>
          </cell>
        </row>
        <row r="4481">
          <cell r="B4481">
            <v>240084</v>
          </cell>
          <cell r="C4481" t="str">
            <v>70004/576383</v>
          </cell>
          <cell r="D4481" t="str">
            <v>CEREAL RICE 6-8OZ</v>
          </cell>
          <cell r="E4481" t="str">
            <v>GERBER</v>
          </cell>
          <cell r="F4481" t="str">
            <v>6/8OZ</v>
          </cell>
          <cell r="G4481">
            <v>7</v>
          </cell>
          <cell r="H4481" t="str">
            <v>Yes</v>
          </cell>
          <cell r="I4481" t="str">
            <v>CS</v>
          </cell>
        </row>
        <row r="4482">
          <cell r="B4482">
            <v>240085</v>
          </cell>
          <cell r="C4482">
            <v>472570</v>
          </cell>
          <cell r="D4482" t="str">
            <v>MICRW  MAC&amp;CHS TRIPLE CHS CUP</v>
          </cell>
          <cell r="E4482" t="str">
            <v>KRAFT</v>
          </cell>
          <cell r="F4482" t="str">
            <v>10/2.05OZ</v>
          </cell>
          <cell r="G4482">
            <v>0</v>
          </cell>
          <cell r="H4482" t="str">
            <v>Yes</v>
          </cell>
          <cell r="I4482" t="str">
            <v>CS</v>
          </cell>
        </row>
        <row r="4483">
          <cell r="B4483">
            <v>240087</v>
          </cell>
          <cell r="C4483">
            <v>5701</v>
          </cell>
          <cell r="D4483" t="str">
            <v>WONTON STRIPS WING HING 1-5#</v>
          </cell>
          <cell r="F4483" t="str">
            <v>1/5LB</v>
          </cell>
          <cell r="G4483">
            <v>0</v>
          </cell>
          <cell r="H4483" t="str">
            <v>Yes</v>
          </cell>
          <cell r="I4483" t="str">
            <v>CS</v>
          </cell>
        </row>
        <row r="4484">
          <cell r="B4484">
            <v>240088</v>
          </cell>
          <cell r="C4484" t="str">
            <v>KE0816B3</v>
          </cell>
          <cell r="D4484" t="str">
            <v>1000 ISLAND DRESSING POUCH</v>
          </cell>
          <cell r="E4484" t="str">
            <v>KENS FOODS</v>
          </cell>
          <cell r="F4484" t="str">
            <v>60/1.5OZ</v>
          </cell>
          <cell r="G4484">
            <v>0</v>
          </cell>
          <cell r="H4484" t="str">
            <v>Yes</v>
          </cell>
          <cell r="I4484" t="str">
            <v>CS</v>
          </cell>
        </row>
        <row r="4485">
          <cell r="B4485">
            <v>240091</v>
          </cell>
          <cell r="C4485" t="str">
            <v>01591/389158</v>
          </cell>
          <cell r="D4485" t="str">
            <v>MINI COOKIES</v>
          </cell>
          <cell r="E4485" t="str">
            <v>NUTTER BUTTER</v>
          </cell>
          <cell r="F4485" t="str">
            <v>60/1.75OZ</v>
          </cell>
          <cell r="G4485">
            <v>0</v>
          </cell>
          <cell r="H4485" t="str">
            <v>Yes</v>
          </cell>
          <cell r="I4485" t="str">
            <v>CS</v>
          </cell>
        </row>
        <row r="4486">
          <cell r="B4486">
            <v>240107</v>
          </cell>
          <cell r="C4486" t="str">
            <v>32122b</v>
          </cell>
          <cell r="D4486" t="str">
            <v>SMORES POPTARTS</v>
          </cell>
          <cell r="E4486" t="str">
            <v>KELLOGGS</v>
          </cell>
          <cell r="F4486" t="str">
            <v>2PK/6CT</v>
          </cell>
          <cell r="G4486">
            <v>0</v>
          </cell>
          <cell r="H4486" t="str">
            <v>Yes</v>
          </cell>
          <cell r="I4486" t="str">
            <v>BX</v>
          </cell>
        </row>
        <row r="4487">
          <cell r="B4487">
            <v>240113</v>
          </cell>
          <cell r="C4487">
            <v>31527</v>
          </cell>
          <cell r="D4487" t="str">
            <v>WG PANCAKE MIX</v>
          </cell>
          <cell r="E4487" t="str">
            <v>GOLD MEDAL</v>
          </cell>
          <cell r="F4487" t="str">
            <v>6/5LB</v>
          </cell>
          <cell r="G4487">
            <v>9</v>
          </cell>
          <cell r="H4487" t="str">
            <v>Yes</v>
          </cell>
          <cell r="I4487" t="str">
            <v>CS</v>
          </cell>
        </row>
        <row r="4488">
          <cell r="B4488">
            <v>240116</v>
          </cell>
          <cell r="C4488">
            <v>7160370022800</v>
          </cell>
          <cell r="D4488" t="str">
            <v>SYRUP PACKET</v>
          </cell>
          <cell r="E4488" t="str">
            <v>AMERICANA</v>
          </cell>
          <cell r="F4488" t="str">
            <v>100/1.5OZ</v>
          </cell>
          <cell r="G4488">
            <v>0</v>
          </cell>
          <cell r="H4488" t="str">
            <v>Yes</v>
          </cell>
          <cell r="I4488" t="str">
            <v>CS</v>
          </cell>
        </row>
        <row r="4489">
          <cell r="B4489">
            <v>240117</v>
          </cell>
          <cell r="C4489">
            <v>43293</v>
          </cell>
          <cell r="D4489" t="str">
            <v>OLD FASHION OATS</v>
          </cell>
          <cell r="E4489" t="str">
            <v>QUAKER</v>
          </cell>
          <cell r="F4489" t="str">
            <v>12/42OZ</v>
          </cell>
          <cell r="G4489">
            <v>0</v>
          </cell>
          <cell r="H4489" t="str">
            <v>Yes</v>
          </cell>
          <cell r="I4489" t="str">
            <v>CS</v>
          </cell>
        </row>
        <row r="4490">
          <cell r="B4490">
            <v>240118</v>
          </cell>
          <cell r="C4490" t="str">
            <v>MIS046</v>
          </cell>
          <cell r="D4490" t="str">
            <v>RAIN PANCHOS (USA)</v>
          </cell>
          <cell r="F4490" t="str">
            <v>12CT</v>
          </cell>
          <cell r="G4490">
            <v>8</v>
          </cell>
          <cell r="H4490" t="str">
            <v>No</v>
          </cell>
          <cell r="I4490" t="str">
            <v>BG</v>
          </cell>
        </row>
        <row r="4491">
          <cell r="B4491">
            <v>240120</v>
          </cell>
          <cell r="C4491" t="str">
            <v>DSG6I</v>
          </cell>
          <cell r="D4491" t="str">
            <v>GROUND DILL SEED</v>
          </cell>
          <cell r="E4491" t="str">
            <v>PACIFIC SPICE</v>
          </cell>
          <cell r="F4491" t="str">
            <v>5LB</v>
          </cell>
          <cell r="G4491">
            <v>0</v>
          </cell>
          <cell r="H4491" t="str">
            <v>Yes</v>
          </cell>
          <cell r="I4491" t="str">
            <v>EA</v>
          </cell>
        </row>
        <row r="4492">
          <cell r="B4492">
            <v>240124</v>
          </cell>
          <cell r="C4492" t="str">
            <v>FAJR6I</v>
          </cell>
          <cell r="D4492" t="str">
            <v>FAJITA SEASONING</v>
          </cell>
          <cell r="E4492" t="str">
            <v>PACIFIC SPICE</v>
          </cell>
          <cell r="F4492" t="str">
            <v>5LB</v>
          </cell>
          <cell r="G4492">
            <v>6</v>
          </cell>
          <cell r="H4492" t="str">
            <v>Yes</v>
          </cell>
          <cell r="I4492" t="str">
            <v>EA</v>
          </cell>
        </row>
        <row r="4493">
          <cell r="B4493">
            <v>240142</v>
          </cell>
          <cell r="C4493" t="str">
            <v>38000-55125</v>
          </cell>
          <cell r="D4493" t="str">
            <v>WG CINNAMON POPTART FROSTED IW</v>
          </cell>
          <cell r="E4493" t="str">
            <v>KELLOGGS</v>
          </cell>
          <cell r="F4493" t="str">
            <v>2CT/6PK</v>
          </cell>
          <cell r="G4493">
            <v>19</v>
          </cell>
          <cell r="H4493" t="str">
            <v>Yes</v>
          </cell>
          <cell r="I4493" t="str">
            <v>BX</v>
          </cell>
        </row>
        <row r="4494">
          <cell r="B4494">
            <v>240143</v>
          </cell>
          <cell r="C4494" t="str">
            <v>38000-55133</v>
          </cell>
          <cell r="D4494" t="str">
            <v>WG STRAWBERRY POPTART FRSTD IW</v>
          </cell>
          <cell r="E4494" t="str">
            <v>KELLOGGS</v>
          </cell>
          <cell r="F4494" t="str">
            <v>2CT/6PK</v>
          </cell>
          <cell r="G4494">
            <v>9</v>
          </cell>
          <cell r="H4494" t="str">
            <v>Yes</v>
          </cell>
          <cell r="I4494" t="str">
            <v>BX</v>
          </cell>
        </row>
        <row r="4495">
          <cell r="B4495">
            <v>240145</v>
          </cell>
          <cell r="C4495">
            <v>8004209</v>
          </cell>
          <cell r="D4495" t="str">
            <v>CINNAMON GRANOLA</v>
          </cell>
          <cell r="E4495" t="str">
            <v>ROCKIN'OLA</v>
          </cell>
          <cell r="F4495" t="str">
            <v>250/1OZ</v>
          </cell>
          <cell r="G4495">
            <v>89</v>
          </cell>
          <cell r="H4495" t="str">
            <v>Yes</v>
          </cell>
          <cell r="I4495" t="str">
            <v>CS</v>
          </cell>
        </row>
        <row r="4496">
          <cell r="B4496">
            <v>240146</v>
          </cell>
          <cell r="C4496" t="str">
            <v>732-6114/495156</v>
          </cell>
          <cell r="D4496" t="str">
            <v>DBL DRK CHOCO BROWNIE MIX</v>
          </cell>
          <cell r="E4496" t="str">
            <v>GHIRARDELLI</v>
          </cell>
          <cell r="F4496" t="str">
            <v>4/7LB</v>
          </cell>
          <cell r="G4496">
            <v>0</v>
          </cell>
          <cell r="H4496" t="str">
            <v>Yes</v>
          </cell>
          <cell r="I4496" t="str">
            <v>CS</v>
          </cell>
        </row>
        <row r="4497">
          <cell r="B4497">
            <v>240148</v>
          </cell>
          <cell r="C4497">
            <v>28327</v>
          </cell>
          <cell r="D4497" t="str">
            <v>EX CHUNKY PEANUT BUTTER WD MTH</v>
          </cell>
          <cell r="E4497" t="str">
            <v>SKIPPY</v>
          </cell>
          <cell r="F4497" t="str">
            <v>2/48OZ</v>
          </cell>
          <cell r="G4497">
            <v>0</v>
          </cell>
          <cell r="H4497" t="str">
            <v>Yes</v>
          </cell>
          <cell r="I4497" t="str">
            <v>CS</v>
          </cell>
        </row>
        <row r="4498">
          <cell r="B4498">
            <v>240150</v>
          </cell>
          <cell r="C4498" t="str">
            <v>2001692/381946</v>
          </cell>
          <cell r="D4498" t="str">
            <v>PINEAPPLE TIDBITS IN JUICE</v>
          </cell>
          <cell r="E4498" t="str">
            <v>DEL MONTE</v>
          </cell>
          <cell r="F4498" t="str">
            <v>6/106OZ</v>
          </cell>
          <cell r="G4498">
            <v>86</v>
          </cell>
          <cell r="H4498" t="str">
            <v>Yes</v>
          </cell>
          <cell r="I4498" t="str">
            <v>CS</v>
          </cell>
        </row>
        <row r="4499">
          <cell r="B4499">
            <v>240153</v>
          </cell>
          <cell r="C4499">
            <v>5150000773</v>
          </cell>
          <cell r="D4499" t="str">
            <v>JELLY ASSORTED CUPS</v>
          </cell>
          <cell r="E4499" t="str">
            <v>SMUCKERS</v>
          </cell>
          <cell r="F4499" t="str">
            <v>200/.5OZ</v>
          </cell>
          <cell r="G4499">
            <v>5</v>
          </cell>
          <cell r="H4499" t="str">
            <v>Yes</v>
          </cell>
          <cell r="I4499" t="str">
            <v>CS</v>
          </cell>
        </row>
        <row r="4500">
          <cell r="B4500">
            <v>240168</v>
          </cell>
          <cell r="C4500">
            <v>27164</v>
          </cell>
          <cell r="D4500" t="str">
            <v>SCOOTERS</v>
          </cell>
          <cell r="E4500" t="str">
            <v>MALT O MEAL</v>
          </cell>
          <cell r="F4500" t="str">
            <v>96/1OZ</v>
          </cell>
          <cell r="G4500">
            <v>45</v>
          </cell>
          <cell r="H4500" t="str">
            <v>Yes</v>
          </cell>
          <cell r="I4500" t="str">
            <v>CS</v>
          </cell>
        </row>
        <row r="4501">
          <cell r="B4501">
            <v>240171</v>
          </cell>
          <cell r="C4501">
            <v>27149</v>
          </cell>
          <cell r="D4501" t="str">
            <v xml:space="preserve">WG FRSTD SHREDDED WHEAT </v>
          </cell>
          <cell r="E4501" t="str">
            <v>MALT O MEAL</v>
          </cell>
          <cell r="F4501" t="str">
            <v>48/2OZ</v>
          </cell>
          <cell r="G4501">
            <v>165</v>
          </cell>
          <cell r="H4501" t="str">
            <v>Yes</v>
          </cell>
          <cell r="I4501" t="str">
            <v>CS</v>
          </cell>
        </row>
        <row r="4502">
          <cell r="B4502">
            <v>240172</v>
          </cell>
          <cell r="C4502">
            <v>27163</v>
          </cell>
          <cell r="D4502" t="str">
            <v xml:space="preserve">WG FRSTD SHREDDED WHEAT BLBRRY </v>
          </cell>
          <cell r="E4502" t="str">
            <v>MALT O MEAL</v>
          </cell>
          <cell r="F4502" t="str">
            <v>48/2OZ</v>
          </cell>
          <cell r="G4502">
            <v>50</v>
          </cell>
          <cell r="H4502" t="str">
            <v>Yes</v>
          </cell>
          <cell r="I4502" t="str">
            <v>CS</v>
          </cell>
        </row>
        <row r="4503">
          <cell r="B4503">
            <v>240173</v>
          </cell>
          <cell r="C4503">
            <v>27162</v>
          </cell>
          <cell r="D4503" t="str">
            <v>WG FRSTD SHRED WHEAT STRWBRRY</v>
          </cell>
          <cell r="E4503" t="str">
            <v>MALT O MEAL</v>
          </cell>
          <cell r="F4503" t="str">
            <v>48/2OZ</v>
          </cell>
          <cell r="G4503">
            <v>0</v>
          </cell>
          <cell r="H4503" t="str">
            <v>Yes</v>
          </cell>
          <cell r="I4503" t="str">
            <v>CS</v>
          </cell>
        </row>
        <row r="4504">
          <cell r="B4504">
            <v>240174</v>
          </cell>
          <cell r="C4504" t="str">
            <v>MOR002</v>
          </cell>
          <cell r="D4504" t="str">
            <v>MANDARIN ORANGES</v>
          </cell>
          <cell r="E4504" t="str">
            <v>JACKPOT</v>
          </cell>
          <cell r="F4504" t="str">
            <v>6/#10</v>
          </cell>
          <cell r="G4504">
            <v>1562</v>
          </cell>
          <cell r="H4504" t="str">
            <v>Yes</v>
          </cell>
          <cell r="I4504" t="str">
            <v>CS</v>
          </cell>
        </row>
        <row r="4505">
          <cell r="B4505">
            <v>240175</v>
          </cell>
          <cell r="C4505">
            <v>66689</v>
          </cell>
          <cell r="D4505" t="str">
            <v>WG ONION BAKED SNACK</v>
          </cell>
          <cell r="E4505" t="str">
            <v>FUNYUNS</v>
          </cell>
          <cell r="F4505" t="str">
            <v>104/.75OZ</v>
          </cell>
          <cell r="G4505">
            <v>0</v>
          </cell>
          <cell r="H4505" t="str">
            <v>Yes</v>
          </cell>
          <cell r="I4505" t="str">
            <v>CS</v>
          </cell>
        </row>
        <row r="4506">
          <cell r="B4506">
            <v>240176</v>
          </cell>
          <cell r="C4506">
            <v>16241</v>
          </cell>
          <cell r="D4506" t="str">
            <v>SUNRISE BLEND W/QUINOA FLAKES</v>
          </cell>
          <cell r="E4506" t="str">
            <v>IN HARVEST</v>
          </cell>
          <cell r="F4506" t="str">
            <v>6/2LB</v>
          </cell>
          <cell r="G4506">
            <v>2</v>
          </cell>
          <cell r="H4506" t="str">
            <v>Yes</v>
          </cell>
          <cell r="I4506" t="str">
            <v>CS</v>
          </cell>
        </row>
        <row r="4507">
          <cell r="B4507">
            <v>240177</v>
          </cell>
          <cell r="C4507">
            <v>346097</v>
          </cell>
          <cell r="D4507" t="str">
            <v>TURKEY GRAVY</v>
          </cell>
          <cell r="E4507" t="str">
            <v>KNORR</v>
          </cell>
          <cell r="F4507" t="str">
            <v>6/1LB</v>
          </cell>
          <cell r="G4507">
            <v>0</v>
          </cell>
          <cell r="H4507" t="str">
            <v>Yes</v>
          </cell>
          <cell r="I4507" t="str">
            <v>CS</v>
          </cell>
        </row>
        <row r="4508">
          <cell r="B4508">
            <v>240180</v>
          </cell>
          <cell r="C4508" t="str">
            <v>393650/VAP050</v>
          </cell>
          <cell r="D4508" t="str">
            <v>SOY VEG SHORTENING</v>
          </cell>
          <cell r="E4508" t="str">
            <v>SHORTENING &amp; OILS</v>
          </cell>
          <cell r="F4508" t="str">
            <v>1/50LB</v>
          </cell>
          <cell r="G4508">
            <v>0</v>
          </cell>
          <cell r="H4508" t="str">
            <v>Yes</v>
          </cell>
          <cell r="I4508" t="str">
            <v>CS</v>
          </cell>
        </row>
        <row r="4509">
          <cell r="B4509">
            <v>240184</v>
          </cell>
          <cell r="C4509" t="str">
            <v>GB1041</v>
          </cell>
          <cell r="D4509" t="str">
            <v>COMMERCIAL LIGHT MAYONNAISE</v>
          </cell>
          <cell r="E4509" t="str">
            <v>GARDEN BANNER</v>
          </cell>
          <cell r="F4509" t="str">
            <v>30# CTN.</v>
          </cell>
          <cell r="G4509">
            <v>0</v>
          </cell>
          <cell r="H4509" t="str">
            <v>Yes</v>
          </cell>
          <cell r="I4509" t="str">
            <v>CS</v>
          </cell>
        </row>
        <row r="4510">
          <cell r="B4510">
            <v>240186</v>
          </cell>
          <cell r="C4510">
            <v>386438</v>
          </cell>
          <cell r="D4510" t="str">
            <v>LAUSD CLASSIC MIX CHIPS</v>
          </cell>
          <cell r="E4510" t="str">
            <v>FRITO LAY</v>
          </cell>
          <cell r="F4510" t="str">
            <v>50CT</v>
          </cell>
          <cell r="G4510">
            <v>0</v>
          </cell>
          <cell r="H4510" t="str">
            <v>No</v>
          </cell>
          <cell r="I4510" t="str">
            <v>CS</v>
          </cell>
        </row>
        <row r="4511">
          <cell r="B4511">
            <v>240190</v>
          </cell>
          <cell r="C4511" t="str">
            <v>TEA-DAG-0610</v>
          </cell>
          <cell r="D4511" t="str">
            <v>LS DARK RED KIDNEY BEANS</v>
          </cell>
          <cell r="E4511" t="str">
            <v>TEASDALE</v>
          </cell>
          <cell r="F4511" t="str">
            <v>6/108OZ</v>
          </cell>
          <cell r="G4511">
            <v>16</v>
          </cell>
          <cell r="H4511" t="str">
            <v>Yes</v>
          </cell>
          <cell r="I4511" t="str">
            <v>CS</v>
          </cell>
        </row>
        <row r="4512">
          <cell r="B4512">
            <v>240199</v>
          </cell>
          <cell r="C4512" t="str">
            <v>550264/48166</v>
          </cell>
          <cell r="D4512" t="str">
            <v>RED GELATIN ASSRTD SUGAR FREE MIX</v>
          </cell>
          <cell r="E4512" t="str">
            <v>ROYAL</v>
          </cell>
          <cell r="F4512" t="str">
            <v>18/2.7OZ</v>
          </cell>
          <cell r="G4512">
            <v>0</v>
          </cell>
          <cell r="H4512" t="str">
            <v>Yes</v>
          </cell>
          <cell r="I4512" t="str">
            <v>CS</v>
          </cell>
        </row>
        <row r="4513">
          <cell r="B4513">
            <v>240201</v>
          </cell>
          <cell r="C4513" t="str">
            <v>359609/61051</v>
          </cell>
          <cell r="D4513" t="str">
            <v>TOMATILLOS CRUSHED</v>
          </cell>
          <cell r="E4513" t="str">
            <v>LAS PALMAS</v>
          </cell>
          <cell r="F4513" t="str">
            <v>6/102OZ</v>
          </cell>
          <cell r="G4513">
            <v>0</v>
          </cell>
          <cell r="H4513" t="str">
            <v>Yes</v>
          </cell>
          <cell r="I4513" t="str">
            <v>CS</v>
          </cell>
        </row>
        <row r="4514">
          <cell r="B4514">
            <v>240203</v>
          </cell>
          <cell r="C4514" t="str">
            <v>393773/932423</v>
          </cell>
          <cell r="D4514" t="str">
            <v>THYME GROUND</v>
          </cell>
          <cell r="E4514" t="str">
            <v>MCCORMICK CULINARY</v>
          </cell>
          <cell r="F4514" t="str">
            <v>6/11OZ</v>
          </cell>
          <cell r="G4514">
            <v>0</v>
          </cell>
          <cell r="H4514" t="str">
            <v>Yes</v>
          </cell>
          <cell r="I4514" t="str">
            <v>CS</v>
          </cell>
        </row>
        <row r="4515">
          <cell r="B4515">
            <v>240205</v>
          </cell>
          <cell r="C4515" t="str">
            <v>DF37</v>
          </cell>
          <cell r="D4515" t="str">
            <v>CHILI CON QUESO</v>
          </cell>
          <cell r="E4515" t="str">
            <v>HIGHLAND BEEF FARMS</v>
          </cell>
          <cell r="F4515" t="str">
            <v>240/2OZ</v>
          </cell>
          <cell r="G4515">
            <v>24</v>
          </cell>
          <cell r="H4515" t="str">
            <v>Yes</v>
          </cell>
          <cell r="I4515" t="str">
            <v>CS</v>
          </cell>
        </row>
        <row r="4516">
          <cell r="B4516">
            <v>240211</v>
          </cell>
          <cell r="C4516" t="str">
            <v>2004499/2002336</v>
          </cell>
          <cell r="D4516" t="str">
            <v>WHOLE KERNEL CORN LS</v>
          </cell>
          <cell r="E4516" t="str">
            <v>DEL MONTE</v>
          </cell>
          <cell r="F4516" t="str">
            <v>6/#10</v>
          </cell>
          <cell r="G4516">
            <v>358</v>
          </cell>
          <cell r="H4516" t="str">
            <v>Yes</v>
          </cell>
          <cell r="I4516" t="str">
            <v>CS</v>
          </cell>
        </row>
        <row r="4517">
          <cell r="B4517">
            <v>240212</v>
          </cell>
          <cell r="C4517">
            <v>9831</v>
          </cell>
          <cell r="D4517" t="str">
            <v>WG CINNAMON  TOASTERS BULK</v>
          </cell>
          <cell r="E4517" t="str">
            <v>MALT O MEAL</v>
          </cell>
          <cell r="F4517" t="str">
            <v>6/32OZ</v>
          </cell>
          <cell r="G4517">
            <v>0</v>
          </cell>
          <cell r="H4517" t="str">
            <v>Yes</v>
          </cell>
          <cell r="I4517" t="str">
            <v>CS</v>
          </cell>
        </row>
        <row r="4518">
          <cell r="B4518">
            <v>240214</v>
          </cell>
          <cell r="C4518" t="str">
            <v>ES1001 /660904</v>
          </cell>
          <cell r="D4518" t="str">
            <v>CRACKER FOOD &amp; NUTRITION WG IW</v>
          </cell>
          <cell r="E4518" t="str">
            <v>DICK AND JANE</v>
          </cell>
          <cell r="F4518" t="str">
            <v>120/1OZ</v>
          </cell>
          <cell r="G4518">
            <v>1966</v>
          </cell>
          <cell r="H4518" t="str">
            <v>Yes</v>
          </cell>
          <cell r="I4518" t="str">
            <v>CS</v>
          </cell>
        </row>
        <row r="4519">
          <cell r="B4519">
            <v>240215</v>
          </cell>
          <cell r="C4519">
            <v>294</v>
          </cell>
          <cell r="D4519" t="str">
            <v>LS ORANGE SAUCE</v>
          </cell>
          <cell r="E4519" t="str">
            <v>NIPPON SHOKKEN</v>
          </cell>
          <cell r="F4519" t="str">
            <v>6/4.8LB</v>
          </cell>
          <cell r="G4519">
            <v>8</v>
          </cell>
          <cell r="H4519" t="str">
            <v>Yes</v>
          </cell>
          <cell r="I4519" t="str">
            <v>CS</v>
          </cell>
        </row>
        <row r="4520">
          <cell r="B4520">
            <v>240216</v>
          </cell>
          <cell r="C4520">
            <v>27596</v>
          </cell>
          <cell r="D4520" t="str">
            <v>WG MARSHMALLOW MATEYS</v>
          </cell>
          <cell r="E4520" t="str">
            <v>MALT O MEAL</v>
          </cell>
          <cell r="F4520" t="str">
            <v>96/1OZ</v>
          </cell>
          <cell r="G4520">
            <v>376</v>
          </cell>
          <cell r="H4520" t="str">
            <v>Yes</v>
          </cell>
          <cell r="I4520" t="str">
            <v>CS</v>
          </cell>
        </row>
        <row r="4521">
          <cell r="B4521">
            <v>240217</v>
          </cell>
          <cell r="C4521">
            <v>27597</v>
          </cell>
          <cell r="D4521" t="str">
            <v>WG HONEY SCOOTERS</v>
          </cell>
          <cell r="E4521" t="str">
            <v>MALT O MEAL</v>
          </cell>
          <cell r="F4521" t="str">
            <v>96/1OZ</v>
          </cell>
          <cell r="G4521">
            <v>71</v>
          </cell>
          <cell r="H4521" t="str">
            <v>Yes</v>
          </cell>
          <cell r="I4521" t="str">
            <v>CS</v>
          </cell>
        </row>
        <row r="4522">
          <cell r="B4522">
            <v>240221</v>
          </cell>
          <cell r="C4522">
            <v>855318002907</v>
          </cell>
          <cell r="D4522" t="str">
            <v>EAT SAFE FOOD WASH POWDER</v>
          </cell>
          <cell r="E4522" t="str">
            <v>GROW GREEN INDUSTRIES</v>
          </cell>
          <cell r="F4522" t="str">
            <v>6/3LB</v>
          </cell>
          <cell r="G4522">
            <v>8</v>
          </cell>
          <cell r="H4522" t="str">
            <v>No</v>
          </cell>
          <cell r="I4522" t="str">
            <v>CS</v>
          </cell>
        </row>
        <row r="4523">
          <cell r="B4523">
            <v>240222</v>
          </cell>
          <cell r="C4523" t="str">
            <v>ES1002/660905</v>
          </cell>
          <cell r="D4523" t="str">
            <v>CRACKER FUN &amp; FITNESS WG IW</v>
          </cell>
          <cell r="E4523" t="str">
            <v>DICK AND JANE</v>
          </cell>
          <cell r="F4523" t="str">
            <v>120/1OZ</v>
          </cell>
          <cell r="G4523">
            <v>148</v>
          </cell>
          <cell r="H4523" t="str">
            <v>Yes</v>
          </cell>
          <cell r="I4523" t="str">
            <v>CS</v>
          </cell>
        </row>
        <row r="4524">
          <cell r="B4524">
            <v>240223</v>
          </cell>
          <cell r="C4524">
            <v>14303</v>
          </cell>
          <cell r="D4524" t="str">
            <v>WHITE CHEDDAR CUP</v>
          </cell>
          <cell r="E4524" t="str">
            <v>HIGHLAND BEEF FARMS</v>
          </cell>
          <cell r="F4524" t="str">
            <v>240/2OZ</v>
          </cell>
          <cell r="G4524">
            <v>0</v>
          </cell>
          <cell r="H4524" t="str">
            <v>Yes</v>
          </cell>
          <cell r="I4524" t="str">
            <v>CS</v>
          </cell>
        </row>
        <row r="4525">
          <cell r="B4525">
            <v>240224</v>
          </cell>
          <cell r="C4525">
            <v>9826</v>
          </cell>
          <cell r="D4525" t="str">
            <v>WG FROSTED MINI SPOONERS BULK</v>
          </cell>
          <cell r="E4525" t="str">
            <v>MALT O MEAL</v>
          </cell>
          <cell r="F4525" t="str">
            <v>6/36OZ</v>
          </cell>
          <cell r="G4525">
            <v>0</v>
          </cell>
          <cell r="H4525" t="str">
            <v>Yes</v>
          </cell>
          <cell r="I4525" t="str">
            <v>CS</v>
          </cell>
        </row>
        <row r="4526">
          <cell r="B4526">
            <v>240227</v>
          </cell>
          <cell r="C4526" t="str">
            <v>10201713/569146</v>
          </cell>
          <cell r="D4526" t="str">
            <v>RASPERRY ICING FRUIT PAIL</v>
          </cell>
          <cell r="E4526" t="str">
            <v>HENRY AND HENRY</v>
          </cell>
          <cell r="F4526" t="str">
            <v>1/45LB</v>
          </cell>
          <cell r="G4526">
            <v>0</v>
          </cell>
          <cell r="H4526" t="str">
            <v>Yes</v>
          </cell>
          <cell r="I4526" t="str">
            <v>TB</v>
          </cell>
        </row>
        <row r="4527">
          <cell r="B4527">
            <v>240228</v>
          </cell>
          <cell r="C4527">
            <v>106</v>
          </cell>
          <cell r="D4527" t="str">
            <v>PEACH WATER</v>
          </cell>
          <cell r="E4527" t="str">
            <v>HINT ESSENCE</v>
          </cell>
          <cell r="F4527" t="str">
            <v>12/16OZ</v>
          </cell>
          <cell r="G4527">
            <v>43</v>
          </cell>
          <cell r="H4527" t="str">
            <v>Yes</v>
          </cell>
          <cell r="I4527" t="str">
            <v>CS</v>
          </cell>
        </row>
        <row r="4528">
          <cell r="B4528">
            <v>240229</v>
          </cell>
          <cell r="C4528">
            <v>62399</v>
          </cell>
          <cell r="D4528" t="str">
            <v>ROUNDS TOSTITO CHIPS WG</v>
          </cell>
          <cell r="E4528" t="str">
            <v>TOSTITOS</v>
          </cell>
          <cell r="F4528" t="str">
            <v>8/16OZ</v>
          </cell>
          <cell r="G4528">
            <v>0</v>
          </cell>
          <cell r="H4528" t="str">
            <v>Yes</v>
          </cell>
          <cell r="I4528" t="str">
            <v>CS</v>
          </cell>
        </row>
        <row r="4529">
          <cell r="B4529">
            <v>240230</v>
          </cell>
          <cell r="C4529" t="str">
            <v>KE0041B3</v>
          </cell>
          <cell r="D4529" t="str">
            <v>LITE RANCH DRESSING</v>
          </cell>
          <cell r="E4529" t="str">
            <v>KENS FOODS</v>
          </cell>
          <cell r="F4529" t="str">
            <v>60/1.5OZ</v>
          </cell>
          <cell r="G4529">
            <v>0</v>
          </cell>
          <cell r="H4529" t="str">
            <v>Yes</v>
          </cell>
          <cell r="I4529" t="str">
            <v>CS</v>
          </cell>
        </row>
        <row r="4530">
          <cell r="B4530">
            <v>240232</v>
          </cell>
          <cell r="C4530">
            <v>7840</v>
          </cell>
          <cell r="D4530" t="str">
            <v>CHIPOTLE PEPPERS</v>
          </cell>
          <cell r="E4530" t="str">
            <v>EMBASA</v>
          </cell>
          <cell r="F4530" t="str">
            <v>12/7OZ</v>
          </cell>
          <cell r="G4530">
            <v>16</v>
          </cell>
          <cell r="H4530" t="str">
            <v>Yes</v>
          </cell>
          <cell r="I4530" t="str">
            <v>CS</v>
          </cell>
        </row>
        <row r="4531">
          <cell r="B4531">
            <v>240234</v>
          </cell>
          <cell r="C4531">
            <v>881</v>
          </cell>
          <cell r="D4531" t="str">
            <v>YOU BET BBQ SAUCE</v>
          </cell>
          <cell r="E4531" t="str">
            <v>THE LANGLOIS COMPANY</v>
          </cell>
          <cell r="F4531" t="str">
            <v>4/1GAL</v>
          </cell>
          <cell r="G4531">
            <v>0</v>
          </cell>
          <cell r="H4531" t="str">
            <v>Yes</v>
          </cell>
          <cell r="I4531" t="str">
            <v>CS</v>
          </cell>
        </row>
        <row r="4532">
          <cell r="B4532">
            <v>240236</v>
          </cell>
          <cell r="C4532" t="str">
            <v>573881/00166</v>
          </cell>
          <cell r="D4532" t="str">
            <v>HONEY MAID GRAHAM CRACKERS</v>
          </cell>
          <cell r="E4532" t="str">
            <v>NABISCO</v>
          </cell>
          <cell r="F4532" t="str">
            <v>72/1.06OZ</v>
          </cell>
          <cell r="G4532">
            <v>0</v>
          </cell>
          <cell r="H4532" t="str">
            <v>Yes</v>
          </cell>
          <cell r="I4532" t="str">
            <v>CS</v>
          </cell>
        </row>
        <row r="4533">
          <cell r="B4533">
            <v>240237</v>
          </cell>
          <cell r="C4533">
            <v>9813</v>
          </cell>
          <cell r="D4533" t="str">
            <v>WG TOASTY O'S BULK</v>
          </cell>
          <cell r="E4533" t="str">
            <v>MALT O MEAL</v>
          </cell>
          <cell r="F4533" t="str">
            <v>4/34OZ</v>
          </cell>
          <cell r="G4533">
            <v>0</v>
          </cell>
          <cell r="H4533" t="str">
            <v>Yes</v>
          </cell>
          <cell r="I4533" t="str">
            <v>CS</v>
          </cell>
        </row>
        <row r="4534">
          <cell r="B4534">
            <v>240239</v>
          </cell>
          <cell r="C4534">
            <v>955</v>
          </cell>
          <cell r="D4534" t="str">
            <v>FROSTED FLAKES</v>
          </cell>
          <cell r="E4534" t="str">
            <v>MALT O MEAL</v>
          </cell>
          <cell r="F4534" t="str">
            <v>48/2OZ</v>
          </cell>
          <cell r="G4534">
            <v>155</v>
          </cell>
          <cell r="H4534" t="str">
            <v>Yes</v>
          </cell>
          <cell r="I4534" t="str">
            <v>CS</v>
          </cell>
        </row>
        <row r="4535">
          <cell r="B4535">
            <v>240240</v>
          </cell>
          <cell r="C4535">
            <v>647878233224</v>
          </cell>
          <cell r="D4535" t="str">
            <v>APRICOT HALVES</v>
          </cell>
          <cell r="E4535" t="str">
            <v>CHH</v>
          </cell>
          <cell r="F4535" t="str">
            <v>6/10LB</v>
          </cell>
          <cell r="G4535">
            <v>43</v>
          </cell>
          <cell r="H4535" t="str">
            <v>Yes</v>
          </cell>
          <cell r="I4535" t="str">
            <v>CS</v>
          </cell>
        </row>
        <row r="4536">
          <cell r="B4536">
            <v>240242</v>
          </cell>
          <cell r="C4536" t="str">
            <v>03048/414298</v>
          </cell>
          <cell r="D4536" t="str">
            <v>TROPICAL FRUIT IN JUICE CUP</v>
          </cell>
          <cell r="E4536" t="str">
            <v>DOLE</v>
          </cell>
          <cell r="F4536" t="str">
            <v>36/4OZ</v>
          </cell>
          <cell r="G4536">
            <v>0</v>
          </cell>
          <cell r="H4536" t="str">
            <v>Yes</v>
          </cell>
          <cell r="I4536" t="str">
            <v>CS</v>
          </cell>
        </row>
        <row r="4537">
          <cell r="B4537">
            <v>240243</v>
          </cell>
          <cell r="C4537" t="str">
            <v>KE1075</v>
          </cell>
          <cell r="D4537" t="str">
            <v>PARMESAN ITALIAN DRESSING</v>
          </cell>
          <cell r="E4537" t="str">
            <v>KENS FOODS</v>
          </cell>
          <cell r="F4537" t="str">
            <v>4/1GAL</v>
          </cell>
          <cell r="G4537">
            <v>0</v>
          </cell>
          <cell r="H4537" t="str">
            <v>Yes</v>
          </cell>
          <cell r="I4537" t="str">
            <v>CS</v>
          </cell>
        </row>
        <row r="4538">
          <cell r="B4538">
            <v>240244</v>
          </cell>
          <cell r="C4538">
            <v>66154</v>
          </cell>
          <cell r="D4538" t="str">
            <v>WG MINI CHOCOLATE CHIP COOKIES</v>
          </cell>
          <cell r="E4538" t="str">
            <v>GRANDMAS COOKIES</v>
          </cell>
          <cell r="F4538" t="str">
            <v>80/1.22OZ</v>
          </cell>
          <cell r="G4538">
            <v>16</v>
          </cell>
          <cell r="H4538" t="str">
            <v>Yes</v>
          </cell>
          <cell r="I4538" t="str">
            <v>CS</v>
          </cell>
        </row>
        <row r="4539">
          <cell r="B4539">
            <v>240249</v>
          </cell>
          <cell r="C4539" t="str">
            <v>482330/69069</v>
          </cell>
          <cell r="D4539" t="str">
            <v>COCOA POWDER SUNRISE DUTCH</v>
          </cell>
          <cell r="E4539" t="str">
            <v>GHIRARDELLI</v>
          </cell>
          <cell r="F4539" t="str">
            <v>1/25LB</v>
          </cell>
          <cell r="G4539">
            <v>3</v>
          </cell>
          <cell r="H4539" t="str">
            <v>Yes</v>
          </cell>
          <cell r="I4539" t="str">
            <v>CS</v>
          </cell>
        </row>
        <row r="4540">
          <cell r="B4540">
            <v>240250</v>
          </cell>
          <cell r="C4540" t="str">
            <v>ITC6I</v>
          </cell>
          <cell r="D4540" t="str">
            <v>ITALIAN SEASONING CRUSHED</v>
          </cell>
          <cell r="E4540" t="str">
            <v>PACIFIC SPICE</v>
          </cell>
          <cell r="F4540" t="str">
            <v>6/2LB</v>
          </cell>
          <cell r="G4540">
            <v>0</v>
          </cell>
          <cell r="H4540" t="str">
            <v>Yes</v>
          </cell>
          <cell r="I4540" t="str">
            <v>CS</v>
          </cell>
        </row>
        <row r="4541">
          <cell r="B4541">
            <v>240252</v>
          </cell>
          <cell r="C4541" t="str">
            <v>YCN850240000</v>
          </cell>
          <cell r="D4541" t="str">
            <v>MIRCO MAX BLACK DEIL BASE</v>
          </cell>
          <cell r="E4541" t="str">
            <v>PACTIV</v>
          </cell>
          <cell r="F4541" t="str">
            <v>252/24OZ</v>
          </cell>
          <cell r="G4541">
            <v>21</v>
          </cell>
          <cell r="H4541" t="str">
            <v>Yes</v>
          </cell>
          <cell r="I4541" t="str">
            <v>CS</v>
          </cell>
        </row>
        <row r="4542">
          <cell r="B4542">
            <v>240253</v>
          </cell>
          <cell r="C4542" t="str">
            <v>YCN8520100D0</v>
          </cell>
          <cell r="D4542" t="str">
            <v>CLEARVIEW DOME SNAP ON LID</v>
          </cell>
          <cell r="E4542" t="str">
            <v>PACTIV</v>
          </cell>
          <cell r="F4542" t="str">
            <v>252CT</v>
          </cell>
          <cell r="G4542">
            <v>21</v>
          </cell>
          <cell r="H4542" t="str">
            <v>Yes</v>
          </cell>
          <cell r="I4542" t="str">
            <v>CS</v>
          </cell>
        </row>
        <row r="4543">
          <cell r="B4543">
            <v>240254</v>
          </cell>
          <cell r="C4543">
            <v>77908</v>
          </cell>
          <cell r="D4543" t="str">
            <v>COCOA POWDER</v>
          </cell>
          <cell r="E4543" t="str">
            <v>HERSHEY'S</v>
          </cell>
          <cell r="F4543" t="str">
            <v>1/23OZ</v>
          </cell>
          <cell r="G4543">
            <v>0</v>
          </cell>
          <cell r="H4543" t="str">
            <v>Yes</v>
          </cell>
          <cell r="I4543" t="str">
            <v>CS</v>
          </cell>
        </row>
        <row r="4544">
          <cell r="B4544">
            <v>240261</v>
          </cell>
          <cell r="C4544" t="str">
            <v>38000-17196</v>
          </cell>
          <cell r="D4544" t="str">
            <v>WG POPTART BLUE 1CT</v>
          </cell>
          <cell r="E4544" t="str">
            <v>KELLOGGS</v>
          </cell>
          <cell r="F4544" t="str">
            <v>120/1.76OZ</v>
          </cell>
          <cell r="G4544">
            <v>0</v>
          </cell>
          <cell r="H4544" t="str">
            <v>Yes</v>
          </cell>
          <cell r="I4544" t="str">
            <v>CS</v>
          </cell>
        </row>
        <row r="4545">
          <cell r="B4545">
            <v>240262</v>
          </cell>
          <cell r="C4545" t="str">
            <v>38000-17199</v>
          </cell>
          <cell r="D4545" t="str">
            <v>WG POPTART BLUE 2CT</v>
          </cell>
          <cell r="E4545" t="str">
            <v>KELLOGGS</v>
          </cell>
          <cell r="F4545" t="str">
            <v>72/3.53OZ</v>
          </cell>
          <cell r="G4545">
            <v>164</v>
          </cell>
          <cell r="H4545" t="str">
            <v>Yes</v>
          </cell>
          <cell r="I4545" t="str">
            <v>CS</v>
          </cell>
        </row>
        <row r="4546">
          <cell r="B4546">
            <v>240263</v>
          </cell>
          <cell r="C4546">
            <v>27176</v>
          </cell>
          <cell r="D4546" t="str">
            <v>ALPHA BITS</v>
          </cell>
          <cell r="E4546" t="str">
            <v>MALT O MEAL</v>
          </cell>
          <cell r="F4546" t="str">
            <v>96/1OZ</v>
          </cell>
          <cell r="G4546">
            <v>29</v>
          </cell>
          <cell r="H4546" t="str">
            <v>Yes</v>
          </cell>
          <cell r="I4546" t="str">
            <v>CS</v>
          </cell>
        </row>
        <row r="4547">
          <cell r="B4547">
            <v>240264</v>
          </cell>
          <cell r="C4547">
            <v>44443</v>
          </cell>
          <cell r="D4547" t="str">
            <v>KETTLE SEA SALT ORIGINAL</v>
          </cell>
          <cell r="E4547" t="str">
            <v>MISS VICKIES</v>
          </cell>
          <cell r="F4547" t="str">
            <v>64/1.375OZ</v>
          </cell>
          <cell r="G4547">
            <v>2</v>
          </cell>
          <cell r="H4547" t="str">
            <v>Yes</v>
          </cell>
          <cell r="I4547" t="str">
            <v>CS</v>
          </cell>
        </row>
        <row r="4548">
          <cell r="B4548">
            <v>240265</v>
          </cell>
          <cell r="C4548">
            <v>44446</v>
          </cell>
          <cell r="D4548" t="str">
            <v>KETTLE SEA SALT &amp; VINEGAR</v>
          </cell>
          <cell r="E4548" t="str">
            <v>MISS VICKIES</v>
          </cell>
          <cell r="F4548" t="str">
            <v>64/1.375OZ</v>
          </cell>
          <cell r="G4548">
            <v>3</v>
          </cell>
          <cell r="H4548" t="str">
            <v>Yes</v>
          </cell>
          <cell r="I4548" t="str">
            <v>CS</v>
          </cell>
        </row>
        <row r="4549">
          <cell r="B4549">
            <v>240266</v>
          </cell>
          <cell r="C4549">
            <v>44451</v>
          </cell>
          <cell r="D4549" t="str">
            <v>KETTLE SMOKEHOUSE BBQ</v>
          </cell>
          <cell r="E4549" t="str">
            <v>MISS VICKIES</v>
          </cell>
          <cell r="F4549" t="str">
            <v>64/1.375OZ</v>
          </cell>
          <cell r="G4549">
            <v>0</v>
          </cell>
          <cell r="H4549" t="str">
            <v>Yes</v>
          </cell>
          <cell r="I4549" t="str">
            <v>CS</v>
          </cell>
        </row>
        <row r="4550">
          <cell r="B4550">
            <v>240276</v>
          </cell>
          <cell r="C4550" t="str">
            <v>A5000</v>
          </cell>
          <cell r="D4550" t="str">
            <v>HUMMUS CUP</v>
          </cell>
          <cell r="E4550" t="str">
            <v>NATIONAL FOOD GROUP</v>
          </cell>
          <cell r="F4550" t="str">
            <v>120/3OZ</v>
          </cell>
          <cell r="G4550">
            <v>0</v>
          </cell>
          <cell r="H4550" t="str">
            <v>Yes</v>
          </cell>
          <cell r="I4550" t="str">
            <v>CS</v>
          </cell>
        </row>
        <row r="4551">
          <cell r="B4551">
            <v>240283</v>
          </cell>
          <cell r="C4551" t="str">
            <v>472079/00798</v>
          </cell>
          <cell r="D4551" t="str">
            <v>WHEAT THINS IW</v>
          </cell>
          <cell r="E4551" t="str">
            <v>NABISCO</v>
          </cell>
          <cell r="F4551" t="str">
            <v>72/1.75OZ</v>
          </cell>
          <cell r="G4551">
            <v>125</v>
          </cell>
          <cell r="H4551" t="str">
            <v>Yes</v>
          </cell>
          <cell r="I4551" t="str">
            <v>CS</v>
          </cell>
        </row>
        <row r="4552">
          <cell r="B4552">
            <v>240285</v>
          </cell>
          <cell r="C4552" t="str">
            <v>00352SM</v>
          </cell>
          <cell r="D4552" t="str">
            <v>STRAWBERRY &amp; BANANA SMOOTHIE</v>
          </cell>
          <cell r="E4552" t="str">
            <v>SWITCH</v>
          </cell>
          <cell r="F4552" t="str">
            <v>24/8OZ</v>
          </cell>
          <cell r="G4552">
            <v>0</v>
          </cell>
          <cell r="H4552" t="str">
            <v>Yes</v>
          </cell>
          <cell r="I4552" t="str">
            <v>CS</v>
          </cell>
        </row>
        <row r="4553">
          <cell r="B4553">
            <v>240286</v>
          </cell>
          <cell r="C4553" t="str">
            <v>00354SM</v>
          </cell>
          <cell r="D4553" t="str">
            <v>SWITCH MANGO SMOOTHIE</v>
          </cell>
          <cell r="E4553" t="str">
            <v>SWITCH</v>
          </cell>
          <cell r="F4553" t="str">
            <v>24/8OZ</v>
          </cell>
          <cell r="G4553">
            <v>0</v>
          </cell>
          <cell r="H4553" t="str">
            <v>Yes</v>
          </cell>
          <cell r="I4553" t="str">
            <v>CS</v>
          </cell>
        </row>
        <row r="4554">
          <cell r="B4554">
            <v>240288</v>
          </cell>
          <cell r="C4554">
            <v>402800</v>
          </cell>
          <cell r="D4554" t="str">
            <v>JUICE PARADISE PUNCH 100% VEG</v>
          </cell>
          <cell r="E4554" t="str">
            <v>SUNCUP</v>
          </cell>
          <cell r="F4554" t="str">
            <v>40/4.23OZ</v>
          </cell>
          <cell r="G4554">
            <v>8383</v>
          </cell>
          <cell r="H4554" t="str">
            <v>Yes</v>
          </cell>
          <cell r="I4554" t="str">
            <v>CS</v>
          </cell>
        </row>
        <row r="4555">
          <cell r="B4555">
            <v>240289</v>
          </cell>
          <cell r="C4555">
            <v>395760</v>
          </cell>
          <cell r="D4555" t="str">
            <v>100% APPLE JUICE</v>
          </cell>
          <cell r="E4555" t="str">
            <v>TREE TOP</v>
          </cell>
          <cell r="F4555" t="str">
            <v>2/1GL</v>
          </cell>
          <cell r="G4555">
            <v>3</v>
          </cell>
          <cell r="H4555" t="str">
            <v>Yes</v>
          </cell>
          <cell r="I4555" t="str">
            <v>CS</v>
          </cell>
        </row>
        <row r="4556">
          <cell r="B4556">
            <v>240292</v>
          </cell>
          <cell r="C4556">
            <v>622</v>
          </cell>
          <cell r="D4556" t="str">
            <v>WG PIPE RIGATE PASTA</v>
          </cell>
          <cell r="E4556" t="str">
            <v>COMMUNITY GRAINS</v>
          </cell>
          <cell r="F4556" t="str">
            <v>1/25LB</v>
          </cell>
          <cell r="G4556">
            <v>0</v>
          </cell>
          <cell r="H4556" t="str">
            <v>Yes</v>
          </cell>
          <cell r="I4556" t="str">
            <v>CS</v>
          </cell>
        </row>
        <row r="4557">
          <cell r="B4557">
            <v>240293</v>
          </cell>
          <cell r="C4557">
            <v>30222</v>
          </cell>
          <cell r="D4557" t="str">
            <v>COOKIE BAGS</v>
          </cell>
          <cell r="E4557" t="str">
            <v>BUENA VISTA</v>
          </cell>
          <cell r="F4557" t="str">
            <v>2M</v>
          </cell>
          <cell r="G4557">
            <v>7</v>
          </cell>
          <cell r="H4557" t="str">
            <v>Yes</v>
          </cell>
          <cell r="I4557" t="str">
            <v>CS</v>
          </cell>
        </row>
        <row r="4558">
          <cell r="B4558">
            <v>240297</v>
          </cell>
          <cell r="C4558">
            <v>20155</v>
          </cell>
          <cell r="D4558" t="str">
            <v>GROUND CINNAMON</v>
          </cell>
          <cell r="E4558" t="str">
            <v>TONES</v>
          </cell>
          <cell r="F4558" t="str">
            <v>1/18OZ</v>
          </cell>
          <cell r="G4558">
            <v>0</v>
          </cell>
          <cell r="H4558" t="str">
            <v>Yes</v>
          </cell>
          <cell r="I4558" t="str">
            <v>EA</v>
          </cell>
        </row>
        <row r="4559">
          <cell r="B4559">
            <v>240298</v>
          </cell>
          <cell r="C4559">
            <v>240298</v>
          </cell>
          <cell r="D4559" t="str">
            <v>PALLET BROWN HANDLING FEE</v>
          </cell>
          <cell r="E4559" t="str">
            <v>PALLET</v>
          </cell>
          <cell r="F4559" t="str">
            <v>1EA</v>
          </cell>
          <cell r="G4559">
            <v>0</v>
          </cell>
          <cell r="H4559" t="str">
            <v>Yes</v>
          </cell>
          <cell r="I4559" t="str">
            <v>EA</v>
          </cell>
        </row>
        <row r="4560">
          <cell r="B4560">
            <v>240299</v>
          </cell>
          <cell r="C4560">
            <v>240299</v>
          </cell>
          <cell r="D4560" t="str">
            <v>PALLET SCRAP HANDLING FEE</v>
          </cell>
          <cell r="E4560" t="str">
            <v>PALLET</v>
          </cell>
          <cell r="F4560" t="str">
            <v>1EA</v>
          </cell>
          <cell r="G4560">
            <v>0</v>
          </cell>
          <cell r="H4560" t="str">
            <v>Yes</v>
          </cell>
          <cell r="I4560" t="str">
            <v>EA</v>
          </cell>
        </row>
        <row r="4561">
          <cell r="B4561">
            <v>240300</v>
          </cell>
          <cell r="C4561">
            <v>240300</v>
          </cell>
          <cell r="D4561" t="str">
            <v>PALLET OTHER HANDLING FEE</v>
          </cell>
          <cell r="E4561" t="str">
            <v>PALLET</v>
          </cell>
          <cell r="F4561" t="str">
            <v>1EA</v>
          </cell>
          <cell r="G4561">
            <v>0</v>
          </cell>
          <cell r="H4561" t="str">
            <v>No</v>
          </cell>
          <cell r="I4561" t="str">
            <v>EA</v>
          </cell>
        </row>
        <row r="4562">
          <cell r="B4562">
            <v>240301</v>
          </cell>
          <cell r="C4562" t="str">
            <v>552152/09833</v>
          </cell>
          <cell r="D4562" t="str">
            <v>WW GINGERBREAD SNACK IW</v>
          </cell>
          <cell r="E4562" t="str">
            <v>FIELDSTONE</v>
          </cell>
          <cell r="F4562" t="str">
            <v>128/.74OZ</v>
          </cell>
          <cell r="G4562">
            <v>0</v>
          </cell>
          <cell r="H4562" t="str">
            <v>Yes</v>
          </cell>
          <cell r="I4562" t="str">
            <v>CS</v>
          </cell>
        </row>
        <row r="4563">
          <cell r="B4563">
            <v>240302</v>
          </cell>
          <cell r="C4563">
            <v>323900014350</v>
          </cell>
          <cell r="D4563" t="str">
            <v>DAYQUIL LIQUID</v>
          </cell>
          <cell r="E4563" t="str">
            <v>VICKS</v>
          </cell>
          <cell r="F4563" t="str">
            <v>1/8OZ</v>
          </cell>
          <cell r="G4563">
            <v>0</v>
          </cell>
          <cell r="H4563" t="str">
            <v>Yes</v>
          </cell>
          <cell r="I4563" t="str">
            <v>EA</v>
          </cell>
        </row>
        <row r="4564">
          <cell r="B4564">
            <v>240303</v>
          </cell>
          <cell r="C4564">
            <v>323900014244</v>
          </cell>
          <cell r="D4564" t="str">
            <v>NYQUIL LIQUID</v>
          </cell>
          <cell r="E4564" t="str">
            <v>VICKS</v>
          </cell>
          <cell r="F4564" t="str">
            <v>1/8OZ</v>
          </cell>
          <cell r="G4564">
            <v>0</v>
          </cell>
          <cell r="H4564" t="str">
            <v>Yes</v>
          </cell>
          <cell r="I4564" t="str">
            <v>EA</v>
          </cell>
        </row>
        <row r="4565">
          <cell r="B4565">
            <v>240304</v>
          </cell>
          <cell r="C4565" t="str">
            <v>NH4596PP</v>
          </cell>
          <cell r="D4565" t="str">
            <v>PINEAPPLE TIDBITS</v>
          </cell>
          <cell r="E4565" t="str">
            <v>NU HEALTH CALIFORNIA</v>
          </cell>
          <cell r="F4565" t="str">
            <v>96/4.5OZ</v>
          </cell>
          <cell r="G4565">
            <v>0</v>
          </cell>
          <cell r="H4565" t="str">
            <v>Yes</v>
          </cell>
          <cell r="I4565" t="str">
            <v>CS</v>
          </cell>
        </row>
        <row r="4566">
          <cell r="B4566">
            <v>240305</v>
          </cell>
          <cell r="C4566" t="str">
            <v>NH4596MO</v>
          </cell>
          <cell r="D4566" t="str">
            <v>MANDARIN ORANGES</v>
          </cell>
          <cell r="E4566" t="str">
            <v>NU HEALTH CALIFORNIA</v>
          </cell>
          <cell r="F4566" t="str">
            <v>96/4.5OZ</v>
          </cell>
          <cell r="G4566">
            <v>1255</v>
          </cell>
          <cell r="H4566" t="str">
            <v>Yes</v>
          </cell>
          <cell r="I4566" t="str">
            <v>CS</v>
          </cell>
        </row>
        <row r="4567">
          <cell r="B4567">
            <v>240307</v>
          </cell>
          <cell r="C4567" t="str">
            <v>EP-S013/C6670134</v>
          </cell>
          <cell r="D4567" t="str">
            <v>COMPOSTABLE SPOONS</v>
          </cell>
          <cell r="E4567" t="str">
            <v>ECO</v>
          </cell>
          <cell r="F4567" t="str">
            <v>1/1000CT</v>
          </cell>
          <cell r="G4567">
            <v>163</v>
          </cell>
          <cell r="H4567" t="str">
            <v>Yes</v>
          </cell>
          <cell r="I4567" t="str">
            <v>CS</v>
          </cell>
        </row>
        <row r="4568">
          <cell r="B4568">
            <v>240308</v>
          </cell>
          <cell r="C4568" t="str">
            <v>EP-S012/C6670135</v>
          </cell>
          <cell r="D4568" t="str">
            <v>COMPOSTABLE FORK</v>
          </cell>
          <cell r="E4568" t="str">
            <v>ECO</v>
          </cell>
          <cell r="F4568" t="str">
            <v>1/1000CT</v>
          </cell>
          <cell r="G4568">
            <v>149</v>
          </cell>
          <cell r="H4568" t="str">
            <v>Yes</v>
          </cell>
          <cell r="I4568" t="str">
            <v>CS</v>
          </cell>
        </row>
        <row r="4569">
          <cell r="B4569">
            <v>240310</v>
          </cell>
          <cell r="C4569" t="str">
            <v>NH4596MO</v>
          </cell>
          <cell r="D4569" t="str">
            <v>LAUSD ORANGES MANDARIN</v>
          </cell>
          <cell r="E4569" t="str">
            <v>NU HEALTH CALIFORNIA</v>
          </cell>
          <cell r="F4569" t="str">
            <v>96/4.5OZ</v>
          </cell>
          <cell r="G4569">
            <v>0</v>
          </cell>
          <cell r="H4569" t="str">
            <v>Yes</v>
          </cell>
          <cell r="I4569" t="str">
            <v>CS</v>
          </cell>
        </row>
        <row r="4570">
          <cell r="B4570">
            <v>240311</v>
          </cell>
          <cell r="C4570" t="str">
            <v>NH4596PP</v>
          </cell>
          <cell r="D4570" t="str">
            <v>LAUSD PINEAPPLE TIDBITS</v>
          </cell>
          <cell r="E4570" t="str">
            <v>NU HEALTH CALIFORNIA</v>
          </cell>
          <cell r="F4570" t="str">
            <v>96/4.5OZ</v>
          </cell>
          <cell r="G4570">
            <v>0</v>
          </cell>
          <cell r="H4570" t="str">
            <v>Yes</v>
          </cell>
          <cell r="I4570" t="str">
            <v>CS</v>
          </cell>
        </row>
        <row r="4571">
          <cell r="B4571">
            <v>240312</v>
          </cell>
          <cell r="C4571">
            <v>405664130</v>
          </cell>
          <cell r="D4571" t="str">
            <v>BLACK BEANS</v>
          </cell>
          <cell r="E4571" t="str">
            <v>PEAK</v>
          </cell>
          <cell r="F4571" t="str">
            <v>50LB</v>
          </cell>
          <cell r="G4571">
            <v>0</v>
          </cell>
          <cell r="H4571" t="str">
            <v>Yes</v>
          </cell>
          <cell r="I4571" t="str">
            <v>BG</v>
          </cell>
        </row>
        <row r="4572">
          <cell r="B4572">
            <v>240313</v>
          </cell>
          <cell r="C4572">
            <v>71603700009</v>
          </cell>
          <cell r="D4572" t="str">
            <v>FRENCH DIET DRESSING PACKET IW</v>
          </cell>
          <cell r="E4572" t="str">
            <v>HEINZ</v>
          </cell>
          <cell r="F4572" t="str">
            <v>200/12GM</v>
          </cell>
          <cell r="G4572">
            <v>0</v>
          </cell>
          <cell r="H4572" t="str">
            <v>Yes</v>
          </cell>
          <cell r="I4572" t="str">
            <v>CS</v>
          </cell>
        </row>
        <row r="4573">
          <cell r="B4573">
            <v>240314</v>
          </cell>
          <cell r="C4573">
            <v>628</v>
          </cell>
          <cell r="D4573" t="str">
            <v>WG CRESTE DI GALLO PASTA</v>
          </cell>
          <cell r="E4573" t="str">
            <v>COMMUNITY GRAINS</v>
          </cell>
          <cell r="F4573" t="str">
            <v>1/25LB</v>
          </cell>
          <cell r="G4573">
            <v>0</v>
          </cell>
          <cell r="H4573" t="str">
            <v>Yes</v>
          </cell>
          <cell r="I4573" t="str">
            <v>CS</v>
          </cell>
        </row>
        <row r="4574">
          <cell r="B4574">
            <v>240320</v>
          </cell>
          <cell r="C4574" t="str">
            <v>A88360</v>
          </cell>
          <cell r="D4574" t="str">
            <v>APPLESAUCE SOUR APPLE</v>
          </cell>
          <cell r="E4574" t="str">
            <v>NATIONAL FOOD GROUP</v>
          </cell>
          <cell r="F4574" t="str">
            <v>96/4.5OZ</v>
          </cell>
          <cell r="G4574">
            <v>0</v>
          </cell>
          <cell r="H4574" t="str">
            <v>Yes</v>
          </cell>
          <cell r="I4574" t="str">
            <v>CS</v>
          </cell>
        </row>
        <row r="4575">
          <cell r="B4575">
            <v>240321</v>
          </cell>
          <cell r="C4575" t="str">
            <v>03179N</v>
          </cell>
          <cell r="D4575" t="str">
            <v>ABBY'S CRNCHY CHOCCHIP CKIES IW</v>
          </cell>
          <cell r="E4575" t="str">
            <v>SAFE+FAIR</v>
          </cell>
          <cell r="F4575" t="str">
            <v>192/1.2OZ</v>
          </cell>
          <cell r="G4575">
            <v>0</v>
          </cell>
          <cell r="H4575" t="str">
            <v>Yes</v>
          </cell>
          <cell r="I4575" t="str">
            <v>CS</v>
          </cell>
        </row>
        <row r="4576">
          <cell r="B4576">
            <v>240322</v>
          </cell>
          <cell r="C4576" t="str">
            <v>03180N</v>
          </cell>
          <cell r="D4576" t="str">
            <v xml:space="preserve">ABBY'S SHORTBREAD COOKIES IW </v>
          </cell>
          <cell r="E4576" t="str">
            <v>SAFE+FAIR</v>
          </cell>
          <cell r="F4576" t="str">
            <v>192/1.06OZ</v>
          </cell>
          <cell r="G4576">
            <v>0</v>
          </cell>
          <cell r="H4576" t="str">
            <v>Yes</v>
          </cell>
          <cell r="I4576" t="str">
            <v>CS</v>
          </cell>
        </row>
        <row r="4577">
          <cell r="B4577">
            <v>240323</v>
          </cell>
          <cell r="C4577">
            <v>2005</v>
          </cell>
          <cell r="D4577" t="str">
            <v>EL HMBRE NACHO CHS  PIECES</v>
          </cell>
          <cell r="E4577" t="str">
            <v>THE POPCORN MAN</v>
          </cell>
          <cell r="F4577" t="str">
            <v>90/1.6OZ</v>
          </cell>
          <cell r="G4577">
            <v>0</v>
          </cell>
          <cell r="H4577" t="str">
            <v>Yes</v>
          </cell>
          <cell r="I4577" t="str">
            <v>CS</v>
          </cell>
        </row>
        <row r="4578">
          <cell r="B4578">
            <v>240324</v>
          </cell>
          <cell r="C4578">
            <v>149828000</v>
          </cell>
          <cell r="D4578" t="str">
            <v>WG CHDDR BUNNIES ORAGNIC</v>
          </cell>
          <cell r="E4578" t="str">
            <v>GENERAL MILLS</v>
          </cell>
          <cell r="F4578" t="str">
            <v>100/.75OZ</v>
          </cell>
          <cell r="G4578">
            <v>67</v>
          </cell>
          <cell r="H4578" t="str">
            <v>Yes</v>
          </cell>
          <cell r="I4578" t="str">
            <v>CS</v>
          </cell>
        </row>
        <row r="4579">
          <cell r="B4579">
            <v>240328</v>
          </cell>
          <cell r="C4579" t="str">
            <v>611592/77624</v>
          </cell>
          <cell r="D4579" t="str">
            <v>APPLE BANANA</v>
          </cell>
          <cell r="E4579" t="str">
            <v>GERBER 3RD FOODS</v>
          </cell>
          <cell r="F4579" t="str">
            <v>2/3/10OZ</v>
          </cell>
          <cell r="G4579">
            <v>0</v>
          </cell>
          <cell r="H4579" t="str">
            <v>Yes</v>
          </cell>
          <cell r="I4579" t="str">
            <v>CS</v>
          </cell>
        </row>
        <row r="4580">
          <cell r="B4580">
            <v>240332</v>
          </cell>
          <cell r="C4580" t="str">
            <v>611604/77815</v>
          </cell>
          <cell r="D4580" t="str">
            <v>ROASTED VEG CHICKEN</v>
          </cell>
          <cell r="E4580" t="str">
            <v>GERBER 3RD FOODS</v>
          </cell>
          <cell r="F4580" t="str">
            <v>2/3/10OZ</v>
          </cell>
          <cell r="G4580">
            <v>0</v>
          </cell>
          <cell r="H4580" t="str">
            <v>Yes</v>
          </cell>
          <cell r="I4580" t="str">
            <v>CS</v>
          </cell>
        </row>
        <row r="4581">
          <cell r="B4581">
            <v>240333</v>
          </cell>
          <cell r="C4581" t="str">
            <v>611606/77839</v>
          </cell>
          <cell r="D4581" t="str">
            <v>GARDEN VEG BEEF</v>
          </cell>
          <cell r="E4581" t="str">
            <v>GERBER 3RD FOODS</v>
          </cell>
          <cell r="F4581" t="str">
            <v>2/3/10OZ</v>
          </cell>
          <cell r="G4581">
            <v>0</v>
          </cell>
          <cell r="H4581" t="str">
            <v>Yes</v>
          </cell>
          <cell r="I4581" t="str">
            <v>CS</v>
          </cell>
        </row>
        <row r="4582">
          <cell r="B4582">
            <v>240334</v>
          </cell>
          <cell r="C4582" t="str">
            <v>611607/77846</v>
          </cell>
          <cell r="D4582" t="str">
            <v>MAC &amp; CHEESE</v>
          </cell>
          <cell r="E4582" t="str">
            <v>GERBER 3RD FOODS</v>
          </cell>
          <cell r="F4582" t="str">
            <v>2/3/10OZ</v>
          </cell>
          <cell r="G4582">
            <v>0</v>
          </cell>
          <cell r="H4582" t="str">
            <v>Yes</v>
          </cell>
          <cell r="I4582" t="str">
            <v>CS</v>
          </cell>
        </row>
        <row r="4583">
          <cell r="B4583">
            <v>240336</v>
          </cell>
          <cell r="C4583" t="str">
            <v>436380/V408-46190</v>
          </cell>
          <cell r="D4583" t="str">
            <v>ITALIAN OIL&amp; VINEGAR  NO-MSG</v>
          </cell>
          <cell r="E4583" t="str">
            <v>KENT PRECISION FOOD GROUP</v>
          </cell>
          <cell r="F4583" t="str">
            <v>1/25LB</v>
          </cell>
          <cell r="G4583">
            <v>0</v>
          </cell>
          <cell r="H4583" t="str">
            <v>Yes</v>
          </cell>
          <cell r="I4583" t="str">
            <v>CS</v>
          </cell>
        </row>
        <row r="4584">
          <cell r="B4584">
            <v>240337</v>
          </cell>
          <cell r="C4584">
            <v>749040</v>
          </cell>
          <cell r="D4584" t="str">
            <v>TRADITIONAL ITALIAN SAUCE</v>
          </cell>
          <cell r="E4584" t="str">
            <v>PREGO</v>
          </cell>
          <cell r="F4584" t="str">
            <v>2/67OZ</v>
          </cell>
          <cell r="G4584">
            <v>0</v>
          </cell>
          <cell r="H4584" t="str">
            <v>Yes</v>
          </cell>
          <cell r="I4584" t="str">
            <v>PK</v>
          </cell>
        </row>
        <row r="4585">
          <cell r="B4585">
            <v>240341</v>
          </cell>
          <cell r="C4585" t="str">
            <v>668564/03114N</v>
          </cell>
          <cell r="D4585" t="str">
            <v xml:space="preserve">REMY'S CINNAMON GRHM IW </v>
          </cell>
          <cell r="E4585" t="str">
            <v>SAFE+FAIR</v>
          </cell>
          <cell r="F4585" t="str">
            <v>192/1OZ</v>
          </cell>
          <cell r="G4585">
            <v>0</v>
          </cell>
          <cell r="H4585" t="str">
            <v>Yes</v>
          </cell>
          <cell r="I4585" t="str">
            <v>CS</v>
          </cell>
        </row>
        <row r="4586">
          <cell r="B4586">
            <v>240342</v>
          </cell>
          <cell r="C4586" t="str">
            <v>00106U/604698</v>
          </cell>
          <cell r="D4586" t="str">
            <v>CHOCOLATE CARAMEL</v>
          </cell>
          <cell r="E4586" t="str">
            <v>AWAKE</v>
          </cell>
          <cell r="F4586" t="str">
            <v>12/1.55OZ</v>
          </cell>
          <cell r="G4586">
            <v>0</v>
          </cell>
          <cell r="H4586" t="str">
            <v>Yes</v>
          </cell>
          <cell r="I4586" t="str">
            <v>BX</v>
          </cell>
        </row>
        <row r="4587">
          <cell r="B4587">
            <v>240346</v>
          </cell>
          <cell r="C4587">
            <v>2004822</v>
          </cell>
          <cell r="D4587" t="str">
            <v>MIXED FRUIT ELS</v>
          </cell>
          <cell r="E4587" t="str">
            <v>DEL MONTE</v>
          </cell>
          <cell r="F4587" t="str">
            <v>48/4.4OZ</v>
          </cell>
          <cell r="G4587">
            <v>0</v>
          </cell>
          <cell r="H4587" t="str">
            <v>Yes</v>
          </cell>
          <cell r="I4587" t="str">
            <v>CS</v>
          </cell>
        </row>
        <row r="4588">
          <cell r="B4588">
            <v>240347</v>
          </cell>
          <cell r="C4588">
            <v>8004230</v>
          </cell>
          <cell r="D4588" t="str">
            <v>CINNAMON GRANOLA</v>
          </cell>
          <cell r="E4588" t="str">
            <v>ROCKIN'OLA</v>
          </cell>
          <cell r="F4588" t="str">
            <v>125/2OZ</v>
          </cell>
          <cell r="G4588">
            <v>6</v>
          </cell>
          <cell r="H4588" t="str">
            <v>Yes</v>
          </cell>
          <cell r="I4588" t="str">
            <v>CS</v>
          </cell>
        </row>
        <row r="4589">
          <cell r="B4589">
            <v>240348</v>
          </cell>
          <cell r="C4589">
            <v>858924</v>
          </cell>
          <cell r="D4589" t="str">
            <v>ANTIHISTAMINE  TABLET</v>
          </cell>
          <cell r="E4589" t="str">
            <v>BENADRYL</v>
          </cell>
          <cell r="F4589" t="str">
            <v>6/4CT</v>
          </cell>
          <cell r="G4589">
            <v>0</v>
          </cell>
          <cell r="H4589" t="str">
            <v>Yes</v>
          </cell>
          <cell r="I4589" t="str">
            <v>BX</v>
          </cell>
        </row>
        <row r="4590">
          <cell r="B4590">
            <v>248164</v>
          </cell>
          <cell r="C4590">
            <v>64</v>
          </cell>
          <cell r="D4590" t="str">
            <v>LAUSD 100% ORANGE TANG JUICE</v>
          </cell>
          <cell r="E4590" t="str">
            <v>JUICY JUICE</v>
          </cell>
          <cell r="F4590" t="str">
            <v>32/6.75OZ</v>
          </cell>
          <cell r="G4590">
            <v>0</v>
          </cell>
          <cell r="H4590" t="str">
            <v>No</v>
          </cell>
          <cell r="I4590" t="str">
            <v>CS</v>
          </cell>
        </row>
        <row r="4591">
          <cell r="B4591">
            <v>248208</v>
          </cell>
          <cell r="C4591" t="str">
            <v>619383/83653</v>
          </cell>
          <cell r="D4591" t="str">
            <v>SUGAR SUB SACCHARIN PINK STICK</v>
          </cell>
          <cell r="E4591" t="str">
            <v>SUGAR FOODS</v>
          </cell>
          <cell r="F4591" t="str">
            <v>2000/.5GR</v>
          </cell>
          <cell r="G4591">
            <v>0</v>
          </cell>
          <cell r="H4591" t="str">
            <v>Yes</v>
          </cell>
          <cell r="I4591" t="str">
            <v>CS</v>
          </cell>
        </row>
        <row r="4592">
          <cell r="B4592">
            <v>248267</v>
          </cell>
          <cell r="C4592">
            <v>20073141153151</v>
          </cell>
          <cell r="D4592" t="str">
            <v>COOKIES N CREME BISCUIT STICKS</v>
          </cell>
          <cell r="E4592" t="str">
            <v>POCKY</v>
          </cell>
          <cell r="F4592" t="str">
            <v>10CT</v>
          </cell>
          <cell r="G4592">
            <v>0</v>
          </cell>
          <cell r="H4592" t="str">
            <v>Yes</v>
          </cell>
          <cell r="I4592" t="str">
            <v>BX</v>
          </cell>
        </row>
        <row r="4593">
          <cell r="B4593">
            <v>248283</v>
          </cell>
          <cell r="C4593">
            <v>47025</v>
          </cell>
          <cell r="D4593" t="str">
            <v>12" PRESSED FLOUR TORTILLA</v>
          </cell>
          <cell r="E4593" t="str">
            <v>MISSION FOODS</v>
          </cell>
          <cell r="F4593" t="str">
            <v>6/12 CT</v>
          </cell>
          <cell r="G4593">
            <v>0</v>
          </cell>
          <cell r="H4593" t="str">
            <v>No</v>
          </cell>
          <cell r="I4593" t="str">
            <v>CS</v>
          </cell>
        </row>
        <row r="4594">
          <cell r="B4594">
            <v>248349</v>
          </cell>
          <cell r="C4594">
            <v>4515</v>
          </cell>
          <cell r="D4594" t="str">
            <v>RAISINS BULK</v>
          </cell>
          <cell r="E4594" t="str">
            <v>SUN-MAID</v>
          </cell>
          <cell r="F4594" t="str">
            <v>4.5LB</v>
          </cell>
          <cell r="G4594">
            <v>7</v>
          </cell>
          <cell r="H4594" t="str">
            <v>Yes</v>
          </cell>
          <cell r="I4594" t="str">
            <v>BX</v>
          </cell>
        </row>
        <row r="4595">
          <cell r="B4595">
            <v>248351</v>
          </cell>
          <cell r="C4595" t="str">
            <v>3102N/668565</v>
          </cell>
          <cell r="D4595" t="str">
            <v xml:space="preserve">ABBY'S CHOCOLATE CHIP MINI IW </v>
          </cell>
          <cell r="E4595" t="str">
            <v>SAFE+FAIR</v>
          </cell>
          <cell r="F4595" t="str">
            <v>192/1OZ</v>
          </cell>
          <cell r="G4595">
            <v>0</v>
          </cell>
          <cell r="H4595" t="str">
            <v>Yes</v>
          </cell>
          <cell r="I4595" t="str">
            <v>CS</v>
          </cell>
        </row>
        <row r="4596">
          <cell r="B4596">
            <v>248356</v>
          </cell>
          <cell r="C4596">
            <v>25083</v>
          </cell>
          <cell r="D4596" t="str">
            <v>WG GOLDFISH GRAHAM HONEY BUN</v>
          </cell>
          <cell r="E4596" t="str">
            <v>PEPPERIDGE FARM</v>
          </cell>
          <cell r="F4596" t="str">
            <v>300/1OZ</v>
          </cell>
          <cell r="G4596">
            <v>13</v>
          </cell>
          <cell r="H4596" t="str">
            <v>Yes</v>
          </cell>
          <cell r="I4596" t="str">
            <v>CS</v>
          </cell>
        </row>
        <row r="4597">
          <cell r="B4597">
            <v>248357</v>
          </cell>
          <cell r="C4597">
            <v>25082</v>
          </cell>
          <cell r="D4597" t="str">
            <v>WG BAKED GRAHAM FRNCH TST IW</v>
          </cell>
          <cell r="E4597" t="str">
            <v>PEPPERIDGE FARM</v>
          </cell>
          <cell r="F4597" t="str">
            <v>300/1OZ</v>
          </cell>
          <cell r="G4597">
            <v>0</v>
          </cell>
          <cell r="H4597" t="str">
            <v>Yes</v>
          </cell>
          <cell r="I4597" t="str">
            <v>CS</v>
          </cell>
        </row>
        <row r="4598">
          <cell r="B4598">
            <v>248358</v>
          </cell>
          <cell r="C4598" t="str">
            <v>111813/673227</v>
          </cell>
          <cell r="D4598" t="str">
            <v>PRETZEL HONEY MUST PCS</v>
          </cell>
          <cell r="E4598" t="str">
            <v>SNYDER</v>
          </cell>
          <cell r="F4598" t="str">
            <v>8/5OZ</v>
          </cell>
          <cell r="G4598">
            <v>0</v>
          </cell>
          <cell r="H4598" t="str">
            <v>Yes</v>
          </cell>
          <cell r="I4598" t="str">
            <v>BX</v>
          </cell>
        </row>
        <row r="4599">
          <cell r="B4599">
            <v>248359</v>
          </cell>
          <cell r="C4599" t="str">
            <v>111814/673228</v>
          </cell>
          <cell r="D4599" t="str">
            <v>PRETZEL HOT BUFFALO WING PCS</v>
          </cell>
          <cell r="E4599" t="str">
            <v>SNYDER</v>
          </cell>
          <cell r="F4599" t="str">
            <v>8/5OZ</v>
          </cell>
          <cell r="G4599">
            <v>0</v>
          </cell>
          <cell r="H4599" t="str">
            <v>Yes</v>
          </cell>
          <cell r="I4599" t="str">
            <v>BX</v>
          </cell>
        </row>
        <row r="4600">
          <cell r="B4600">
            <v>248364</v>
          </cell>
          <cell r="C4600" t="str">
            <v>673673/03221N</v>
          </cell>
          <cell r="D4600" t="str">
            <v>GAVIN'S GRANOLA CINNAMON</v>
          </cell>
          <cell r="E4600" t="str">
            <v>SAFE+FAIR</v>
          </cell>
          <cell r="F4600" t="str">
            <v>192/1OZ</v>
          </cell>
          <cell r="G4600">
            <v>12</v>
          </cell>
          <cell r="H4600" t="str">
            <v>Yes</v>
          </cell>
          <cell r="I4600" t="str">
            <v>CS</v>
          </cell>
        </row>
        <row r="4601">
          <cell r="B4601">
            <v>248365</v>
          </cell>
          <cell r="C4601">
            <v>980094558</v>
          </cell>
          <cell r="D4601" t="str">
            <v>CLASSIC ROAST COFFEE</v>
          </cell>
          <cell r="E4601" t="str">
            <v>FOLGERS</v>
          </cell>
          <cell r="F4601" t="str">
            <v>6/51OZ</v>
          </cell>
          <cell r="G4601">
            <v>1</v>
          </cell>
          <cell r="H4601" t="str">
            <v>Yes</v>
          </cell>
          <cell r="I4601" t="str">
            <v>CS</v>
          </cell>
        </row>
        <row r="4602">
          <cell r="B4602">
            <v>248366</v>
          </cell>
          <cell r="C4602">
            <v>1218715</v>
          </cell>
          <cell r="D4602" t="str">
            <v>NUTELLA AND GO</v>
          </cell>
          <cell r="E4602" t="str">
            <v>NUTELLA</v>
          </cell>
          <cell r="F4602" t="str">
            <v>16/1.8OZ</v>
          </cell>
          <cell r="G4602">
            <v>0</v>
          </cell>
          <cell r="H4602" t="str">
            <v>No</v>
          </cell>
          <cell r="I4602" t="str">
            <v>BX</v>
          </cell>
        </row>
        <row r="4603">
          <cell r="B4603">
            <v>248367</v>
          </cell>
          <cell r="C4603" t="str">
            <v>GB1030</v>
          </cell>
          <cell r="D4603" t="str">
            <v>PREMIUM MAYONNAISE</v>
          </cell>
          <cell r="E4603" t="str">
            <v>GARDEN BANNER</v>
          </cell>
          <cell r="F4603" t="str">
            <v>4/1GL</v>
          </cell>
          <cell r="G4603">
            <v>20</v>
          </cell>
          <cell r="H4603" t="str">
            <v>Yes</v>
          </cell>
          <cell r="I4603" t="str">
            <v>CS</v>
          </cell>
        </row>
        <row r="4604">
          <cell r="B4604">
            <v>248368</v>
          </cell>
          <cell r="C4604">
            <v>867801000130</v>
          </cell>
          <cell r="D4604" t="str">
            <v>PURIFIED WATER</v>
          </cell>
          <cell r="E4604" t="str">
            <v>PATHWATER</v>
          </cell>
          <cell r="F4604" t="str">
            <v>12/20.3OZ</v>
          </cell>
          <cell r="G4604">
            <v>941</v>
          </cell>
          <cell r="H4604" t="str">
            <v>Yes</v>
          </cell>
          <cell r="I4604" t="str">
            <v>CS</v>
          </cell>
        </row>
        <row r="4605">
          <cell r="B4605">
            <v>248370</v>
          </cell>
          <cell r="C4605">
            <v>1240821</v>
          </cell>
          <cell r="D4605" t="str">
            <v>VARIETY PACK</v>
          </cell>
          <cell r="E4605" t="str">
            <v>SPARKLING ICE</v>
          </cell>
          <cell r="F4605" t="str">
            <v>24/17OZ</v>
          </cell>
          <cell r="G4605">
            <v>0</v>
          </cell>
          <cell r="H4605" t="str">
            <v>Yes</v>
          </cell>
          <cell r="I4605" t="str">
            <v>CS</v>
          </cell>
        </row>
        <row r="4606">
          <cell r="B4606">
            <v>248371</v>
          </cell>
          <cell r="C4606">
            <v>48486</v>
          </cell>
          <cell r="D4606" t="str">
            <v>CA MEDUIM GRAIN BROWN RICE</v>
          </cell>
          <cell r="E4606" t="str">
            <v>IN HARVEST</v>
          </cell>
          <cell r="F4606" t="str">
            <v>1/50LB</v>
          </cell>
          <cell r="G4606">
            <v>41</v>
          </cell>
          <cell r="H4606" t="str">
            <v>Yes</v>
          </cell>
          <cell r="I4606" t="str">
            <v>CS</v>
          </cell>
        </row>
        <row r="4607">
          <cell r="B4607">
            <v>248372</v>
          </cell>
          <cell r="C4607">
            <v>2002349</v>
          </cell>
          <cell r="D4607" t="str">
            <v>DICED PEACHES EX LS</v>
          </cell>
          <cell r="E4607" t="str">
            <v>DEL MONTE</v>
          </cell>
          <cell r="F4607" t="str">
            <v>6/#10</v>
          </cell>
          <cell r="G4607">
            <v>313</v>
          </cell>
          <cell r="H4607" t="str">
            <v>Yes</v>
          </cell>
          <cell r="I4607" t="str">
            <v>CS</v>
          </cell>
        </row>
        <row r="4608">
          <cell r="B4608">
            <v>248373</v>
          </cell>
          <cell r="C4608" t="str">
            <v>IRCHIV6I</v>
          </cell>
          <cell r="D4608" t="str">
            <v>CHIVE GREEN RING DEHY</v>
          </cell>
          <cell r="E4608" t="str">
            <v>PACIFIC SPICE</v>
          </cell>
          <cell r="F4608" t="str">
            <v>1/8OZ</v>
          </cell>
          <cell r="G4608">
            <v>1</v>
          </cell>
          <cell r="H4608" t="str">
            <v>Yes</v>
          </cell>
          <cell r="I4608" t="str">
            <v>EA</v>
          </cell>
        </row>
        <row r="4609">
          <cell r="B4609">
            <v>248375</v>
          </cell>
          <cell r="C4609" t="str">
            <v>38000-18461</v>
          </cell>
          <cell r="D4609" t="str">
            <v>WG COCO KRISPIES MINI TREATS</v>
          </cell>
          <cell r="E4609" t="str">
            <v>KELLOGGS</v>
          </cell>
          <cell r="F4609" t="str">
            <v>600/.39OZ</v>
          </cell>
          <cell r="G4609">
            <v>0</v>
          </cell>
          <cell r="H4609" t="str">
            <v>Yes</v>
          </cell>
          <cell r="I4609" t="str">
            <v>CS</v>
          </cell>
        </row>
        <row r="4610">
          <cell r="B4610">
            <v>248376</v>
          </cell>
          <cell r="C4610">
            <v>67</v>
          </cell>
          <cell r="D4610" t="str">
            <v>100% APPLE JUICE</v>
          </cell>
          <cell r="E4610" t="str">
            <v>JUICY JUICE</v>
          </cell>
          <cell r="F4610" t="str">
            <v>24/10OZ</v>
          </cell>
          <cell r="G4610">
            <v>0</v>
          </cell>
          <cell r="H4610" t="str">
            <v>Yes</v>
          </cell>
          <cell r="I4610" t="str">
            <v>CS</v>
          </cell>
        </row>
        <row r="4611">
          <cell r="B4611">
            <v>248377</v>
          </cell>
          <cell r="C4611">
            <v>68</v>
          </cell>
          <cell r="D4611" t="str">
            <v>100% FRUIT PUNCH JUICE</v>
          </cell>
          <cell r="E4611" t="str">
            <v>JUICY JUICE</v>
          </cell>
          <cell r="F4611" t="str">
            <v>24/10OZ</v>
          </cell>
          <cell r="G4611">
            <v>0</v>
          </cell>
          <cell r="H4611" t="str">
            <v>Yes</v>
          </cell>
          <cell r="I4611" t="str">
            <v>CS</v>
          </cell>
        </row>
        <row r="4612">
          <cell r="B4612">
            <v>248378</v>
          </cell>
          <cell r="C4612">
            <v>80</v>
          </cell>
          <cell r="D4612" t="str">
            <v>100% GRAPE JUICE</v>
          </cell>
          <cell r="E4612" t="str">
            <v>JUICY JUICE</v>
          </cell>
          <cell r="F4612" t="str">
            <v>24/10OZ</v>
          </cell>
          <cell r="G4612">
            <v>0</v>
          </cell>
          <cell r="H4612" t="str">
            <v>Yes</v>
          </cell>
          <cell r="I4612" t="str">
            <v>CS</v>
          </cell>
        </row>
        <row r="4613">
          <cell r="B4613">
            <v>248382</v>
          </cell>
          <cell r="C4613">
            <v>94</v>
          </cell>
          <cell r="D4613" t="str">
            <v>100% ORANGE TANG JUICE</v>
          </cell>
          <cell r="E4613" t="str">
            <v>JUICY JUICE</v>
          </cell>
          <cell r="F4613" t="str">
            <v>24/10OZ</v>
          </cell>
          <cell r="G4613">
            <v>0</v>
          </cell>
          <cell r="H4613" t="str">
            <v>Yes</v>
          </cell>
          <cell r="I4613" t="str">
            <v>CS</v>
          </cell>
        </row>
        <row r="4614">
          <cell r="B4614">
            <v>248384</v>
          </cell>
          <cell r="C4614" t="str">
            <v>609400/57512</v>
          </cell>
          <cell r="D4614" t="str">
            <v>ALIMENTUM RTF FORMULA</v>
          </cell>
          <cell r="E4614" t="str">
            <v>SIMILAC</v>
          </cell>
          <cell r="F4614" t="str">
            <v>6/32OZ</v>
          </cell>
          <cell r="G4614">
            <v>0</v>
          </cell>
          <cell r="H4614" t="str">
            <v>Yes</v>
          </cell>
          <cell r="I4614" t="str">
            <v>CS</v>
          </cell>
        </row>
        <row r="4615">
          <cell r="B4615">
            <v>248385</v>
          </cell>
          <cell r="C4615" t="str">
            <v>618387/72008</v>
          </cell>
          <cell r="D4615" t="str">
            <v>MUSTARD POUCH</v>
          </cell>
          <cell r="E4615" t="str">
            <v>DIAMOND CRYSTAL</v>
          </cell>
          <cell r="F4615" t="str">
            <v>500/5.5GR</v>
          </cell>
          <cell r="G4615">
            <v>0</v>
          </cell>
          <cell r="H4615" t="str">
            <v>Yes</v>
          </cell>
          <cell r="I4615" t="str">
            <v>CS</v>
          </cell>
        </row>
        <row r="4616">
          <cell r="B4616">
            <v>248386</v>
          </cell>
          <cell r="C4616" t="str">
            <v>619239/29803</v>
          </cell>
          <cell r="D4616" t="str">
            <v>SUGAR</v>
          </cell>
          <cell r="E4616" t="str">
            <v>DIAMOND CRYSTAL</v>
          </cell>
          <cell r="F4616" t="str">
            <v>10/4LB</v>
          </cell>
          <cell r="G4616">
            <v>0</v>
          </cell>
          <cell r="H4616" t="str">
            <v>Yes</v>
          </cell>
          <cell r="I4616" t="str">
            <v>CS</v>
          </cell>
        </row>
        <row r="4617">
          <cell r="B4617">
            <v>248388</v>
          </cell>
          <cell r="C4617" t="str">
            <v>58208/618927</v>
          </cell>
          <cell r="D4617" t="str">
            <v>IMITATION VANILLA EXTRACT</v>
          </cell>
          <cell r="E4617" t="str">
            <v>DIAMOND CRYSTAL</v>
          </cell>
          <cell r="F4617" t="str">
            <v>12/1QT</v>
          </cell>
          <cell r="G4617">
            <v>0</v>
          </cell>
          <cell r="H4617" t="str">
            <v>Yes</v>
          </cell>
          <cell r="I4617" t="str">
            <v>CS</v>
          </cell>
        </row>
        <row r="4618">
          <cell r="B4618">
            <v>248389</v>
          </cell>
          <cell r="C4618" t="str">
            <v>618975/57245</v>
          </cell>
          <cell r="D4618" t="str">
            <v>BEEF GRAVY MIX (NO MSG)</v>
          </cell>
          <cell r="E4618" t="str">
            <v>DIAMOND CRYSTAL</v>
          </cell>
          <cell r="F4618" t="str">
            <v>8/15OZ</v>
          </cell>
          <cell r="G4618">
            <v>0</v>
          </cell>
          <cell r="H4618" t="str">
            <v>Yes</v>
          </cell>
          <cell r="I4618" t="str">
            <v>CS</v>
          </cell>
        </row>
        <row r="4619">
          <cell r="B4619">
            <v>248390</v>
          </cell>
          <cell r="C4619" t="str">
            <v>618971/57244</v>
          </cell>
          <cell r="D4619" t="str">
            <v>CHICKEN GRAVY MIX (NO MSG)</v>
          </cell>
          <cell r="E4619" t="str">
            <v>DIAMOND CRYSTAL</v>
          </cell>
          <cell r="F4619" t="str">
            <v>8/15OZ</v>
          </cell>
          <cell r="G4619">
            <v>0</v>
          </cell>
          <cell r="H4619" t="str">
            <v>Yes</v>
          </cell>
          <cell r="I4619" t="str">
            <v>CS</v>
          </cell>
        </row>
        <row r="4620">
          <cell r="B4620">
            <v>248391</v>
          </cell>
          <cell r="C4620" t="str">
            <v>563576/73005</v>
          </cell>
          <cell r="D4620" t="str">
            <v>LIGHT FRENCH DRESSING</v>
          </cell>
          <cell r="E4620" t="str">
            <v>DIAMOND CRYSTAL</v>
          </cell>
          <cell r="F4620" t="str">
            <v>200/12GR</v>
          </cell>
          <cell r="G4620">
            <v>4</v>
          </cell>
          <cell r="H4620" t="str">
            <v>Yes</v>
          </cell>
          <cell r="I4620" t="str">
            <v>CS</v>
          </cell>
        </row>
        <row r="4621">
          <cell r="B4621">
            <v>248392</v>
          </cell>
          <cell r="C4621" t="str">
            <v>618912/58331</v>
          </cell>
          <cell r="D4621" t="str">
            <v>SOY SAUCE</v>
          </cell>
          <cell r="E4621" t="str">
            <v>DIAMOND CRYSTAL</v>
          </cell>
          <cell r="F4621" t="str">
            <v>4/1GAL</v>
          </cell>
          <cell r="G4621">
            <v>0</v>
          </cell>
          <cell r="H4621" t="str">
            <v>Yes</v>
          </cell>
          <cell r="I4621" t="str">
            <v>CS</v>
          </cell>
        </row>
        <row r="4622">
          <cell r="B4622">
            <v>248393</v>
          </cell>
          <cell r="C4622" t="str">
            <v>393904/932712</v>
          </cell>
          <cell r="D4622" t="str">
            <v>BASIL LEAVES</v>
          </cell>
          <cell r="E4622" t="str">
            <v>SPICE CLASSIC</v>
          </cell>
          <cell r="F4622" t="str">
            <v>3/1.75LB</v>
          </cell>
          <cell r="G4622">
            <v>0</v>
          </cell>
          <cell r="H4622" t="str">
            <v>Yes</v>
          </cell>
          <cell r="I4622" t="str">
            <v>CS</v>
          </cell>
        </row>
        <row r="4623">
          <cell r="B4623">
            <v>248394</v>
          </cell>
          <cell r="C4623" t="str">
            <v>464732/29112</v>
          </cell>
          <cell r="D4623" t="str">
            <v>CLASSIC BAY LEAVES</v>
          </cell>
          <cell r="E4623" t="str">
            <v>SPICE CLASSIC</v>
          </cell>
          <cell r="F4623" t="str">
            <v>3/8OZ</v>
          </cell>
          <cell r="G4623">
            <v>0</v>
          </cell>
          <cell r="H4623" t="str">
            <v>Yes</v>
          </cell>
          <cell r="I4623" t="str">
            <v>CS</v>
          </cell>
        </row>
        <row r="4624">
          <cell r="B4624">
            <v>248395</v>
          </cell>
          <cell r="C4624" t="str">
            <v>470326/30462</v>
          </cell>
          <cell r="D4624" t="str">
            <v>MEXICAN STYLE OREGANO</v>
          </cell>
          <cell r="E4624" t="str">
            <v>MCCORMICK CULINARY</v>
          </cell>
          <cell r="F4624" t="str">
            <v>6/5OZ</v>
          </cell>
          <cell r="G4624">
            <v>0</v>
          </cell>
          <cell r="H4624" t="str">
            <v>Yes</v>
          </cell>
          <cell r="I4624" t="str">
            <v>CS</v>
          </cell>
        </row>
        <row r="4625">
          <cell r="B4625">
            <v>248396</v>
          </cell>
          <cell r="C4625" t="str">
            <v>615876/57141</v>
          </cell>
          <cell r="D4625" t="str">
            <v>CHILI POWDER</v>
          </cell>
          <cell r="E4625" t="str">
            <v>SPICE CLASSIC</v>
          </cell>
          <cell r="F4625" t="str">
            <v>6/1LB</v>
          </cell>
          <cell r="G4625">
            <v>0</v>
          </cell>
          <cell r="H4625" t="str">
            <v>Yes</v>
          </cell>
          <cell r="I4625" t="str">
            <v>CS</v>
          </cell>
        </row>
        <row r="4626">
          <cell r="B4626">
            <v>248397</v>
          </cell>
          <cell r="C4626" t="str">
            <v>470334/29962</v>
          </cell>
          <cell r="D4626" t="str">
            <v>CLASSICS GROUND CINNAMON</v>
          </cell>
          <cell r="E4626" t="str">
            <v>SPICE CLASSIC</v>
          </cell>
          <cell r="F4626" t="str">
            <v>6/18OZ</v>
          </cell>
          <cell r="G4626">
            <v>7</v>
          </cell>
          <cell r="H4626" t="str">
            <v>Yes</v>
          </cell>
          <cell r="I4626" t="str">
            <v>CS</v>
          </cell>
        </row>
        <row r="4627">
          <cell r="B4627">
            <v>248398</v>
          </cell>
          <cell r="C4627" t="str">
            <v>394024/979614</v>
          </cell>
          <cell r="D4627" t="str">
            <v>ONION CHOPPED</v>
          </cell>
          <cell r="E4627" t="str">
            <v>MCCORMICK CULINARY</v>
          </cell>
          <cell r="F4627" t="str">
            <v>6/3LB</v>
          </cell>
          <cell r="G4627">
            <v>0</v>
          </cell>
          <cell r="H4627" t="str">
            <v>Yes</v>
          </cell>
          <cell r="I4627" t="str">
            <v>CS</v>
          </cell>
        </row>
        <row r="4628">
          <cell r="B4628">
            <v>248399</v>
          </cell>
          <cell r="C4628" t="str">
            <v>394060/932660</v>
          </cell>
          <cell r="D4628" t="str">
            <v>CLASSICS PAPRIKA</v>
          </cell>
          <cell r="E4628" t="str">
            <v>SPICE CLASSIC</v>
          </cell>
          <cell r="F4628" t="str">
            <v>6/1LB</v>
          </cell>
          <cell r="G4628">
            <v>0</v>
          </cell>
          <cell r="H4628" t="str">
            <v>Yes</v>
          </cell>
          <cell r="I4628" t="str">
            <v>CS</v>
          </cell>
        </row>
        <row r="4629">
          <cell r="B4629">
            <v>248400</v>
          </cell>
          <cell r="C4629" t="str">
            <v>470449/30248</v>
          </cell>
          <cell r="D4629" t="str">
            <v>CLASSICS GROUND BLACK PEPPER</v>
          </cell>
          <cell r="E4629" t="str">
            <v>SPICE CLASSIC</v>
          </cell>
          <cell r="F4629" t="str">
            <v>6/18OZ</v>
          </cell>
          <cell r="G4629">
            <v>0</v>
          </cell>
          <cell r="H4629" t="str">
            <v>Yes</v>
          </cell>
          <cell r="I4629" t="str">
            <v>CS</v>
          </cell>
        </row>
        <row r="4630">
          <cell r="B4630">
            <v>248401</v>
          </cell>
          <cell r="C4630" t="str">
            <v>284520/80110</v>
          </cell>
          <cell r="D4630" t="str">
            <v>TACO SEASONING MIX</v>
          </cell>
          <cell r="E4630" t="str">
            <v>LAWRYS</v>
          </cell>
          <cell r="F4630" t="str">
            <v>6/9OZ</v>
          </cell>
          <cell r="G4630">
            <v>160</v>
          </cell>
          <cell r="H4630" t="str">
            <v>Yes</v>
          </cell>
          <cell r="I4630" t="str">
            <v>CS</v>
          </cell>
        </row>
        <row r="4631">
          <cell r="B4631">
            <v>248402</v>
          </cell>
          <cell r="C4631" t="str">
            <v>393695/932304</v>
          </cell>
          <cell r="D4631" t="str">
            <v>GROUND CORIANDER</v>
          </cell>
          <cell r="E4631" t="str">
            <v>MCCORMICK CULINARY</v>
          </cell>
          <cell r="F4631" t="str">
            <v>6/14OZ</v>
          </cell>
          <cell r="G4631">
            <v>0</v>
          </cell>
          <cell r="H4631" t="str">
            <v>Yes</v>
          </cell>
          <cell r="I4631" t="str">
            <v>CS</v>
          </cell>
        </row>
        <row r="4632">
          <cell r="B4632">
            <v>248403</v>
          </cell>
          <cell r="C4632" t="str">
            <v>393977/932662</v>
          </cell>
          <cell r="D4632" t="str">
            <v>CLASSICS GARLIC POWDER</v>
          </cell>
          <cell r="E4632" t="str">
            <v>SPICE CLASSIC</v>
          </cell>
          <cell r="F4632" t="str">
            <v>6/1LB</v>
          </cell>
          <cell r="G4632">
            <v>0</v>
          </cell>
          <cell r="H4632" t="str">
            <v>Yes</v>
          </cell>
          <cell r="I4632" t="str">
            <v>CS</v>
          </cell>
        </row>
        <row r="4633">
          <cell r="B4633">
            <v>248404</v>
          </cell>
          <cell r="C4633">
            <v>1546</v>
          </cell>
          <cell r="D4633" t="str">
            <v>THAI STYLE CHILI SAUCE</v>
          </cell>
          <cell r="E4633" t="str">
            <v>KIKKOMAN INTERNATIONAL</v>
          </cell>
          <cell r="F4633" t="str">
            <v>4/5LB</v>
          </cell>
          <cell r="G4633">
            <v>0</v>
          </cell>
          <cell r="H4633" t="str">
            <v>Yes</v>
          </cell>
          <cell r="I4633" t="str">
            <v>CS</v>
          </cell>
        </row>
        <row r="4634">
          <cell r="B4634">
            <v>248405</v>
          </cell>
          <cell r="C4634">
            <v>1566</v>
          </cell>
          <cell r="D4634" t="str">
            <v>THAI STYLE CHILI SAUCE PACKETS</v>
          </cell>
          <cell r="E4634" t="str">
            <v>KIKKOMAN INTERNATIONAL</v>
          </cell>
          <cell r="F4634" t="str">
            <v>300/1OZ</v>
          </cell>
          <cell r="G4634">
            <v>0</v>
          </cell>
          <cell r="H4634" t="str">
            <v>Yes</v>
          </cell>
          <cell r="I4634" t="str">
            <v>CS</v>
          </cell>
        </row>
        <row r="4635">
          <cell r="B4635">
            <v>248406</v>
          </cell>
          <cell r="C4635">
            <v>90014</v>
          </cell>
          <cell r="D4635" t="str">
            <v>DICED JALAPENO PEPPERS</v>
          </cell>
          <cell r="E4635" t="str">
            <v>FIESTA CANNING CO</v>
          </cell>
          <cell r="F4635" t="str">
            <v>6/#10</v>
          </cell>
          <cell r="G4635">
            <v>0</v>
          </cell>
          <cell r="H4635" t="str">
            <v>Yes</v>
          </cell>
          <cell r="I4635" t="str">
            <v>CS</v>
          </cell>
        </row>
        <row r="4636">
          <cell r="B4636">
            <v>248407</v>
          </cell>
          <cell r="C4636" t="str">
            <v>458838/2520</v>
          </cell>
          <cell r="D4636" t="str">
            <v>SEEDLESS GOLDEN RAISIN</v>
          </cell>
          <cell r="E4636" t="str">
            <v>SUGAR FOODS</v>
          </cell>
          <cell r="F4636" t="str">
            <v>1/10LB</v>
          </cell>
          <cell r="G4636">
            <v>0</v>
          </cell>
          <cell r="H4636" t="str">
            <v>Yes</v>
          </cell>
          <cell r="I4636" t="str">
            <v>CS</v>
          </cell>
        </row>
        <row r="4637">
          <cell r="B4637">
            <v>248408</v>
          </cell>
          <cell r="C4637">
            <v>4650</v>
          </cell>
          <cell r="D4637" t="str">
            <v>HEARTY TRADITIONS QUICK OATS</v>
          </cell>
          <cell r="E4637" t="str">
            <v>MALT O MEAL</v>
          </cell>
          <cell r="F4637" t="str">
            <v>12/42OZ</v>
          </cell>
          <cell r="G4637">
            <v>0</v>
          </cell>
          <cell r="H4637" t="str">
            <v>Yes</v>
          </cell>
          <cell r="I4637" t="str">
            <v>CS</v>
          </cell>
        </row>
        <row r="4638">
          <cell r="B4638">
            <v>248409</v>
          </cell>
          <cell r="C4638" t="str">
            <v>667124/03220N</v>
          </cell>
          <cell r="D4638" t="str">
            <v>GAVIN'S CINNAMON GRANOLA BULK</v>
          </cell>
          <cell r="E4638" t="str">
            <v>SAFE+FAIR</v>
          </cell>
          <cell r="F4638" t="str">
            <v>25/10OZ</v>
          </cell>
          <cell r="G4638">
            <v>0</v>
          </cell>
          <cell r="H4638" t="str">
            <v>Yes</v>
          </cell>
          <cell r="I4638" t="str">
            <v>CS</v>
          </cell>
        </row>
        <row r="4639">
          <cell r="B4639">
            <v>248410</v>
          </cell>
          <cell r="C4639">
            <v>402600</v>
          </cell>
          <cell r="D4639" t="str">
            <v>JUICE STRAW KIWI  BOX W STRAW</v>
          </cell>
          <cell r="E4639" t="str">
            <v>SUNCUP</v>
          </cell>
          <cell r="F4639" t="str">
            <v>40/4.23OZ</v>
          </cell>
          <cell r="G4639">
            <v>1738</v>
          </cell>
          <cell r="H4639" t="str">
            <v>Yes</v>
          </cell>
          <cell r="I4639" t="str">
            <v>CS</v>
          </cell>
        </row>
        <row r="4640">
          <cell r="B4640">
            <v>248411</v>
          </cell>
          <cell r="C4640">
            <v>402300</v>
          </cell>
          <cell r="D4640" t="str">
            <v>JUICE CRAN RASP 100% BX WSTRAW</v>
          </cell>
          <cell r="E4640" t="str">
            <v>SUNCUP</v>
          </cell>
          <cell r="F4640" t="str">
            <v>40/4.23OZ</v>
          </cell>
          <cell r="G4640">
            <v>0</v>
          </cell>
          <cell r="H4640" t="str">
            <v>Yes</v>
          </cell>
          <cell r="I4640" t="str">
            <v>CS</v>
          </cell>
        </row>
        <row r="4641">
          <cell r="B4641">
            <v>248414</v>
          </cell>
          <cell r="C4641" t="str">
            <v>534661/01701</v>
          </cell>
          <cell r="D4641" t="str">
            <v>LS GARBANZO BEANS</v>
          </cell>
          <cell r="E4641" t="str">
            <v>BUSH BROS</v>
          </cell>
          <cell r="F4641" t="str">
            <v>6/111OZ</v>
          </cell>
          <cell r="G4641">
            <v>0</v>
          </cell>
          <cell r="H4641" t="str">
            <v>Yes</v>
          </cell>
          <cell r="I4641" t="str">
            <v>CS</v>
          </cell>
        </row>
        <row r="4642">
          <cell r="B4642">
            <v>248419</v>
          </cell>
          <cell r="C4642">
            <v>609271</v>
          </cell>
          <cell r="D4642" t="str">
            <v>FRUIT DRIED MIXZEES IW</v>
          </cell>
          <cell r="E4642" t="str">
            <v>NATIONAL FOOD GROUP</v>
          </cell>
          <cell r="F4642" t="str">
            <v>144/1.33OZ</v>
          </cell>
          <cell r="G4642">
            <v>0</v>
          </cell>
          <cell r="H4642" t="str">
            <v>Yes</v>
          </cell>
          <cell r="I4642" t="str">
            <v>CS</v>
          </cell>
        </row>
        <row r="4643">
          <cell r="B4643">
            <v>248420</v>
          </cell>
          <cell r="C4643" t="str">
            <v>B87860/C87860</v>
          </cell>
          <cell r="D4643" t="str">
            <v>ROASTED SUNFLOWER KERNALS</v>
          </cell>
          <cell r="E4643" t="str">
            <v>NATIONAL FOOD GROUP</v>
          </cell>
          <cell r="F4643" t="str">
            <v>250/1.2OZ</v>
          </cell>
          <cell r="G4643">
            <v>320</v>
          </cell>
          <cell r="H4643" t="str">
            <v>Yes</v>
          </cell>
          <cell r="I4643" t="str">
            <v>CS</v>
          </cell>
        </row>
        <row r="4644">
          <cell r="B4644">
            <v>248421</v>
          </cell>
          <cell r="C4644" t="str">
            <v>B88090/C88090</v>
          </cell>
          <cell r="D4644" t="str">
            <v>HONEY ROASTED SUNFLOWER KERN</v>
          </cell>
          <cell r="E4644" t="str">
            <v>NATIONAL FOOD GROUP</v>
          </cell>
          <cell r="F4644" t="str">
            <v>250/1.2OZ</v>
          </cell>
          <cell r="G4644">
            <v>32</v>
          </cell>
          <cell r="H4644" t="str">
            <v>Yes</v>
          </cell>
          <cell r="I4644" t="str">
            <v>CS</v>
          </cell>
        </row>
        <row r="4645">
          <cell r="B4645">
            <v>248422</v>
          </cell>
          <cell r="C4645" t="str">
            <v>A5100</v>
          </cell>
          <cell r="D4645" t="str">
            <v>ROASTED RED PEPPER HUMMUS</v>
          </cell>
          <cell r="E4645" t="str">
            <v>NATIONAL FOOD GROUP</v>
          </cell>
          <cell r="F4645" t="str">
            <v>120/3OZ</v>
          </cell>
          <cell r="G4645">
            <v>0</v>
          </cell>
          <cell r="H4645" t="str">
            <v>Yes</v>
          </cell>
          <cell r="I4645" t="str">
            <v>CS</v>
          </cell>
        </row>
        <row r="4646">
          <cell r="B4646">
            <v>248426</v>
          </cell>
          <cell r="C4646" t="str">
            <v>27000-38867</v>
          </cell>
          <cell r="D4646" t="str">
            <v>SAUCE PIZZA RS</v>
          </cell>
          <cell r="E4646" t="str">
            <v>ANGELA MIA</v>
          </cell>
          <cell r="F4646" t="str">
            <v>6/#10</v>
          </cell>
          <cell r="G4646">
            <v>0</v>
          </cell>
          <cell r="H4646" t="str">
            <v>Yes</v>
          </cell>
          <cell r="I4646" t="str">
            <v>CS</v>
          </cell>
        </row>
        <row r="4647">
          <cell r="B4647">
            <v>248427</v>
          </cell>
          <cell r="C4647" t="str">
            <v>27000-53668</v>
          </cell>
          <cell r="D4647" t="str">
            <v>LITE SOY SAUCE</v>
          </cell>
          <cell r="E4647" t="str">
            <v>LA CHOY</v>
          </cell>
          <cell r="F4647" t="str">
            <v>1 GAL</v>
          </cell>
          <cell r="G4647">
            <v>0</v>
          </cell>
          <cell r="H4647" t="str">
            <v>Yes</v>
          </cell>
          <cell r="I4647" t="str">
            <v>CS</v>
          </cell>
        </row>
        <row r="4648">
          <cell r="B4648">
            <v>248428</v>
          </cell>
          <cell r="C4648">
            <v>38960</v>
          </cell>
          <cell r="D4648" t="str">
            <v>TOMATO PUREE</v>
          </cell>
          <cell r="E4648" t="str">
            <v>HUNT'S</v>
          </cell>
          <cell r="F4648" t="str">
            <v>6/#10</v>
          </cell>
          <cell r="G4648">
            <v>0</v>
          </cell>
          <cell r="H4648" t="str">
            <v>Yes</v>
          </cell>
          <cell r="I4648" t="str">
            <v>CS</v>
          </cell>
        </row>
        <row r="4649">
          <cell r="B4649">
            <v>248430</v>
          </cell>
          <cell r="C4649" t="str">
            <v>27000-38272</v>
          </cell>
          <cell r="D4649" t="str">
            <v>KETCHUP</v>
          </cell>
          <cell r="E4649" t="str">
            <v>HUNT'S</v>
          </cell>
          <cell r="F4649" t="str">
            <v>12/13.5OZ</v>
          </cell>
          <cell r="G4649">
            <v>0</v>
          </cell>
          <cell r="H4649" t="str">
            <v>Yes</v>
          </cell>
          <cell r="I4649" t="str">
            <v>CS</v>
          </cell>
        </row>
        <row r="4650">
          <cell r="B4650">
            <v>248431</v>
          </cell>
          <cell r="C4650" t="str">
            <v>27000-38287</v>
          </cell>
          <cell r="D4650" t="str">
            <v>KETCHUP IW</v>
          </cell>
          <cell r="E4650" t="str">
            <v>HUNT'S</v>
          </cell>
          <cell r="F4650" t="str">
            <v>1000/9GR</v>
          </cell>
          <cell r="G4650">
            <v>0</v>
          </cell>
          <cell r="H4650" t="str">
            <v>Yes</v>
          </cell>
          <cell r="I4650" t="str">
            <v>CS</v>
          </cell>
        </row>
        <row r="4651">
          <cell r="B4651">
            <v>248432</v>
          </cell>
          <cell r="C4651" t="str">
            <v>340955/2001796</v>
          </cell>
          <cell r="D4651" t="str">
            <v>TOMATO PASTE</v>
          </cell>
          <cell r="E4651" t="str">
            <v>DEL MONTE</v>
          </cell>
          <cell r="F4651" t="str">
            <v>6/#10</v>
          </cell>
          <cell r="G4651">
            <v>56</v>
          </cell>
          <cell r="H4651" t="str">
            <v>Yes</v>
          </cell>
          <cell r="I4651" t="str">
            <v>CS</v>
          </cell>
        </row>
        <row r="4652">
          <cell r="B4652">
            <v>248433</v>
          </cell>
          <cell r="C4652">
            <v>2001771</v>
          </cell>
          <cell r="D4652" t="str">
            <v>TOMATO PUREE</v>
          </cell>
          <cell r="E4652" t="str">
            <v>DEL MONTE</v>
          </cell>
          <cell r="F4652" t="str">
            <v>6/#10</v>
          </cell>
          <cell r="G4652">
            <v>9</v>
          </cell>
          <cell r="H4652" t="str">
            <v>Yes</v>
          </cell>
          <cell r="I4652" t="str">
            <v>CS</v>
          </cell>
        </row>
        <row r="4653">
          <cell r="B4653">
            <v>248436</v>
          </cell>
          <cell r="C4653">
            <v>2083</v>
          </cell>
          <cell r="D4653" t="str">
            <v>PONZU SAUCE PACKETS</v>
          </cell>
          <cell r="E4653" t="str">
            <v>KIKKOMAN INTERNATIONAL</v>
          </cell>
          <cell r="F4653" t="str">
            <v>500/6ML</v>
          </cell>
          <cell r="G4653">
            <v>0</v>
          </cell>
          <cell r="H4653" t="str">
            <v>Yes</v>
          </cell>
          <cell r="I4653" t="str">
            <v>CS</v>
          </cell>
        </row>
        <row r="4654">
          <cell r="B4654">
            <v>248437</v>
          </cell>
          <cell r="C4654">
            <v>66446</v>
          </cell>
          <cell r="D4654" t="str">
            <v>UNSWEETENED APPLESAUCE</v>
          </cell>
          <cell r="E4654" t="str">
            <v>SENECA/STOKELY</v>
          </cell>
          <cell r="F4654" t="str">
            <v>6/#10</v>
          </cell>
          <cell r="G4654">
            <v>1276</v>
          </cell>
          <cell r="H4654" t="str">
            <v>Yes</v>
          </cell>
          <cell r="I4654" t="str">
            <v>CS</v>
          </cell>
        </row>
        <row r="4655">
          <cell r="B4655">
            <v>248438</v>
          </cell>
          <cell r="C4655">
            <v>52738</v>
          </cell>
          <cell r="D4655" t="str">
            <v>CHIPOTLE PEPPERS</v>
          </cell>
          <cell r="E4655" t="str">
            <v>LA VICTORIA</v>
          </cell>
          <cell r="F4655" t="str">
            <v>12/7OZ</v>
          </cell>
          <cell r="G4655">
            <v>0</v>
          </cell>
          <cell r="H4655" t="str">
            <v>Yes</v>
          </cell>
          <cell r="I4655" t="str">
            <v>CS</v>
          </cell>
        </row>
        <row r="4656">
          <cell r="B4656">
            <v>248439</v>
          </cell>
          <cell r="C4656" t="str">
            <v>KE1050</v>
          </cell>
          <cell r="D4656" t="str">
            <v>DRESSING BLUE CHEESE</v>
          </cell>
          <cell r="E4656" t="str">
            <v>KENS FOODS</v>
          </cell>
          <cell r="F4656" t="str">
            <v>4/1GL</v>
          </cell>
          <cell r="G4656">
            <v>0</v>
          </cell>
          <cell r="H4656" t="str">
            <v>Yes</v>
          </cell>
          <cell r="I4656" t="str">
            <v>CS</v>
          </cell>
        </row>
        <row r="4657">
          <cell r="B4657">
            <v>248440</v>
          </cell>
          <cell r="C4657" t="str">
            <v>GB1040</v>
          </cell>
          <cell r="D4657" t="str">
            <v>LITE MAYONNAISE</v>
          </cell>
          <cell r="E4657" t="str">
            <v>GARDEN BANNER</v>
          </cell>
          <cell r="F4657" t="str">
            <v>4/1GL</v>
          </cell>
          <cell r="G4657">
            <v>30</v>
          </cell>
          <cell r="H4657" t="str">
            <v>Yes</v>
          </cell>
          <cell r="I4657" t="str">
            <v>CS</v>
          </cell>
        </row>
        <row r="4658">
          <cell r="B4658">
            <v>248441</v>
          </cell>
          <cell r="C4658" t="str">
            <v>621036/319858</v>
          </cell>
          <cell r="D4658" t="str">
            <v>STUFFING MIX CLASSIC CORNBREAD</v>
          </cell>
          <cell r="E4658" t="str">
            <v>UNCLE BENS</v>
          </cell>
          <cell r="F4658" t="str">
            <v>6/56OZ</v>
          </cell>
          <cell r="G4658">
            <v>0</v>
          </cell>
          <cell r="H4658" t="str">
            <v>Yes</v>
          </cell>
          <cell r="I4658" t="str">
            <v>CS</v>
          </cell>
        </row>
        <row r="4659">
          <cell r="B4659">
            <v>248442</v>
          </cell>
          <cell r="C4659">
            <v>1657</v>
          </cell>
          <cell r="D4659" t="str">
            <v>LS TERIYAKI GLAZE</v>
          </cell>
          <cell r="E4659" t="str">
            <v>KIKKOMAN INTERNATIONAL</v>
          </cell>
          <cell r="F4659" t="str">
            <v>6/.5GL</v>
          </cell>
          <cell r="G4659">
            <v>0</v>
          </cell>
          <cell r="H4659" t="str">
            <v>Yes</v>
          </cell>
          <cell r="I4659" t="str">
            <v>CS</v>
          </cell>
        </row>
        <row r="4660">
          <cell r="B4660">
            <v>248443</v>
          </cell>
          <cell r="C4660" t="str">
            <v>503524/34726</v>
          </cell>
          <cell r="D4660" t="str">
            <v>RICE INSTANT BROWN WG</v>
          </cell>
          <cell r="E4660" t="str">
            <v>UNCLE BENS</v>
          </cell>
          <cell r="F4660" t="str">
            <v>12/14OZ</v>
          </cell>
          <cell r="G4660">
            <v>0</v>
          </cell>
          <cell r="H4660" t="str">
            <v>Yes</v>
          </cell>
          <cell r="I4660" t="str">
            <v>CS</v>
          </cell>
        </row>
        <row r="4661">
          <cell r="B4661">
            <v>248444</v>
          </cell>
          <cell r="C4661" t="str">
            <v>394109/932684</v>
          </cell>
          <cell r="D4661" t="str">
            <v>CLASSICS CRUSHED RED PEPPER</v>
          </cell>
          <cell r="E4661" t="str">
            <v>SPICE CLASSIC</v>
          </cell>
          <cell r="F4661" t="str">
            <v>6/12OZ</v>
          </cell>
          <cell r="G4661">
            <v>0</v>
          </cell>
          <cell r="H4661" t="str">
            <v>Yes</v>
          </cell>
          <cell r="I4661" t="str">
            <v>CS</v>
          </cell>
        </row>
        <row r="4662">
          <cell r="B4662">
            <v>248450</v>
          </cell>
          <cell r="C4662" t="str">
            <v>03229N</v>
          </cell>
          <cell r="D4662" t="str">
            <v>GAVIN'S GRANOLA CINNAMON PCH</v>
          </cell>
          <cell r="E4662" t="str">
            <v>SAFE+FAIR</v>
          </cell>
          <cell r="F4662" t="str">
            <v>96/2OZ</v>
          </cell>
          <cell r="G4662">
            <v>0</v>
          </cell>
          <cell r="H4662" t="str">
            <v>Yes</v>
          </cell>
          <cell r="I4662" t="str">
            <v>CS</v>
          </cell>
        </row>
        <row r="4663">
          <cell r="B4663">
            <v>248455</v>
          </cell>
          <cell r="C4663">
            <v>1142330</v>
          </cell>
          <cell r="D4663" t="str">
            <v>HAZENUT CHOCO BAR</v>
          </cell>
          <cell r="E4663" t="str">
            <v>SNICKERS</v>
          </cell>
          <cell r="F4663" t="str">
            <v>24/1.76OZ</v>
          </cell>
          <cell r="G4663">
            <v>0</v>
          </cell>
          <cell r="H4663" t="str">
            <v>Yes</v>
          </cell>
          <cell r="I4663" t="str">
            <v>BX</v>
          </cell>
        </row>
        <row r="4664">
          <cell r="B4664">
            <v>248457</v>
          </cell>
          <cell r="C4664">
            <v>2004501</v>
          </cell>
          <cell r="D4664" t="str">
            <v>GREEN BEANS CUT NSA</v>
          </cell>
          <cell r="E4664" t="str">
            <v>DEL MONTE</v>
          </cell>
          <cell r="F4664" t="str">
            <v>6/#10</v>
          </cell>
          <cell r="G4664">
            <v>74</v>
          </cell>
          <cell r="H4664" t="str">
            <v>Yes</v>
          </cell>
          <cell r="I4664" t="str">
            <v>CS</v>
          </cell>
        </row>
        <row r="4665">
          <cell r="B4665">
            <v>248458</v>
          </cell>
          <cell r="C4665" t="str">
            <v>430466/218T-T0700</v>
          </cell>
          <cell r="D4665" t="str">
            <v>TURKEY GRAVY MIX</v>
          </cell>
          <cell r="E4665" t="str">
            <v>KENT PRECISION FOOD GROUP</v>
          </cell>
          <cell r="F4665" t="str">
            <v>6/14.1OZ</v>
          </cell>
          <cell r="G4665">
            <v>0</v>
          </cell>
          <cell r="H4665" t="str">
            <v>Yes</v>
          </cell>
          <cell r="I4665" t="str">
            <v>CS</v>
          </cell>
        </row>
        <row r="4666">
          <cell r="B4666">
            <v>248459</v>
          </cell>
          <cell r="C4666">
            <v>809522</v>
          </cell>
          <cell r="D4666" t="str">
            <v>MONTREAL STEAK SEASONING</v>
          </cell>
          <cell r="E4666" t="str">
            <v>MCCORMICK CULINARY</v>
          </cell>
          <cell r="F4666" t="str">
            <v>1/29OZ</v>
          </cell>
          <cell r="G4666">
            <v>0</v>
          </cell>
          <cell r="H4666" t="str">
            <v>Yes</v>
          </cell>
          <cell r="I4666" t="str">
            <v>EA</v>
          </cell>
        </row>
        <row r="4667">
          <cell r="B4667">
            <v>248460</v>
          </cell>
          <cell r="C4667">
            <v>980088850</v>
          </cell>
          <cell r="D4667" t="str">
            <v>ARTIFICIAL ZERO CAL SWEETENER</v>
          </cell>
          <cell r="E4667" t="str">
            <v>EQUAL</v>
          </cell>
          <cell r="F4667" t="str">
            <v>1/1000CT</v>
          </cell>
          <cell r="G4667">
            <v>2</v>
          </cell>
          <cell r="H4667" t="str">
            <v>Yes</v>
          </cell>
          <cell r="I4667" t="str">
            <v>CS</v>
          </cell>
        </row>
        <row r="4668">
          <cell r="B4668">
            <v>248461</v>
          </cell>
          <cell r="C4668" t="str">
            <v>00576/CSR500</v>
          </cell>
          <cell r="D4668" t="str">
            <v>FIESTA RAISEL</v>
          </cell>
          <cell r="E4668" t="str">
            <v>THE POPCORN MAN</v>
          </cell>
          <cell r="F4668" t="str">
            <v>200/1.66OZ</v>
          </cell>
          <cell r="G4668">
            <v>0</v>
          </cell>
          <cell r="H4668" t="str">
            <v>Yes</v>
          </cell>
          <cell r="I4668" t="str">
            <v>CS</v>
          </cell>
        </row>
        <row r="4669">
          <cell r="B4669">
            <v>248463</v>
          </cell>
          <cell r="C4669">
            <v>70978</v>
          </cell>
          <cell r="D4669" t="str">
            <v>THE DYNAMITE SAUCE CUP</v>
          </cell>
          <cell r="E4669" t="str">
            <v>DIAMOND CRYSTAL</v>
          </cell>
          <cell r="F4669" t="str">
            <v>100/1OZ</v>
          </cell>
          <cell r="G4669">
            <v>0</v>
          </cell>
          <cell r="H4669" t="str">
            <v>Yes</v>
          </cell>
          <cell r="I4669" t="str">
            <v>CS</v>
          </cell>
        </row>
        <row r="4670">
          <cell r="B4670">
            <v>248464</v>
          </cell>
          <cell r="C4670">
            <v>70956</v>
          </cell>
          <cell r="D4670" t="str">
            <v>LS BUFFALO RANCH CUP</v>
          </cell>
          <cell r="E4670" t="str">
            <v>DIAMOND CRYSTAL</v>
          </cell>
          <cell r="F4670" t="str">
            <v>100/1OZ</v>
          </cell>
          <cell r="G4670">
            <v>0</v>
          </cell>
          <cell r="H4670" t="str">
            <v>Yes</v>
          </cell>
          <cell r="I4670" t="str">
            <v>CS</v>
          </cell>
        </row>
        <row r="4671">
          <cell r="B4671">
            <v>248465</v>
          </cell>
          <cell r="C4671">
            <v>70986</v>
          </cell>
          <cell r="D4671" t="str">
            <v>LITE CHIPOTLE MAYO FOIL PCH</v>
          </cell>
          <cell r="E4671" t="str">
            <v>DIAMOND CRYSTAL</v>
          </cell>
          <cell r="F4671" t="str">
            <v>200/12GR</v>
          </cell>
          <cell r="G4671">
            <v>0</v>
          </cell>
          <cell r="H4671" t="str">
            <v>Yes</v>
          </cell>
          <cell r="I4671" t="str">
            <v>CS</v>
          </cell>
        </row>
        <row r="4672">
          <cell r="B4672">
            <v>248466</v>
          </cell>
          <cell r="C4672">
            <v>70982</v>
          </cell>
          <cell r="D4672" t="str">
            <v>CHIPOTLE RANCH POUCH</v>
          </cell>
          <cell r="E4672" t="str">
            <v>DIAMOND CRYSTAL</v>
          </cell>
          <cell r="F4672" t="str">
            <v>200/12GR</v>
          </cell>
          <cell r="G4672">
            <v>0</v>
          </cell>
          <cell r="H4672" t="str">
            <v>Yes</v>
          </cell>
          <cell r="I4672" t="str">
            <v>CS</v>
          </cell>
        </row>
        <row r="4673">
          <cell r="B4673">
            <v>248467</v>
          </cell>
          <cell r="C4673" t="str">
            <v>632566/06505</v>
          </cell>
          <cell r="D4673" t="str">
            <v>ORGANIC ALMOND ORIGINAL</v>
          </cell>
          <cell r="E4673" t="str">
            <v>PACIFIC FOODS</v>
          </cell>
          <cell r="F4673" t="str">
            <v>12/8OZ</v>
          </cell>
          <cell r="G4673">
            <v>0</v>
          </cell>
          <cell r="H4673" t="str">
            <v>Yes</v>
          </cell>
          <cell r="I4673" t="str">
            <v>CS</v>
          </cell>
        </row>
        <row r="4674">
          <cell r="B4674">
            <v>248469</v>
          </cell>
          <cell r="C4674">
            <v>91001</v>
          </cell>
          <cell r="D4674" t="str">
            <v>CHEF MASTERS MASHED POTATOES</v>
          </cell>
          <cell r="E4674" t="str">
            <v>IDAHO PACIFIC CORP</v>
          </cell>
          <cell r="F4674" t="str">
            <v>12/28OZ</v>
          </cell>
          <cell r="G4674">
            <v>0</v>
          </cell>
          <cell r="H4674" t="str">
            <v>Yes</v>
          </cell>
          <cell r="I4674" t="str">
            <v>CS</v>
          </cell>
        </row>
        <row r="4675">
          <cell r="B4675">
            <v>248470</v>
          </cell>
          <cell r="C4675" t="str">
            <v>75100/546913</v>
          </cell>
          <cell r="D4675" t="str">
            <v>BAR APPLE OATMEAL WG</v>
          </cell>
          <cell r="E4675" t="str">
            <v>APPLEWAYS</v>
          </cell>
          <cell r="F4675" t="str">
            <v>160/2.4OZ</v>
          </cell>
          <cell r="G4675">
            <v>263</v>
          </cell>
          <cell r="H4675" t="str">
            <v>Yes</v>
          </cell>
          <cell r="I4675" t="str">
            <v>CS</v>
          </cell>
        </row>
        <row r="4676">
          <cell r="B4676">
            <v>248472</v>
          </cell>
          <cell r="C4676">
            <v>609144</v>
          </cell>
          <cell r="D4676" t="str">
            <v>WG ZEE ZEES ORIGINAL GRAHAMZ</v>
          </cell>
          <cell r="E4676" t="str">
            <v>NATIONAL FOOD GROUP</v>
          </cell>
          <cell r="F4676" t="str">
            <v>200/1OZ</v>
          </cell>
          <cell r="G4676">
            <v>5</v>
          </cell>
          <cell r="H4676" t="str">
            <v>Yes</v>
          </cell>
          <cell r="I4676" t="str">
            <v>CS</v>
          </cell>
        </row>
        <row r="4677">
          <cell r="B4677">
            <v>248473</v>
          </cell>
          <cell r="C4677">
            <v>610687</v>
          </cell>
          <cell r="D4677" t="str">
            <v>WG ZEE ZEES STRAWBERRY GRAHAMZ</v>
          </cell>
          <cell r="E4677" t="str">
            <v>NATIONAL FOOD GROUP</v>
          </cell>
          <cell r="F4677" t="str">
            <v>200/1OZ</v>
          </cell>
          <cell r="G4677">
            <v>57</v>
          </cell>
          <cell r="H4677" t="str">
            <v>Yes</v>
          </cell>
          <cell r="I4677" t="str">
            <v>CS</v>
          </cell>
        </row>
        <row r="4678">
          <cell r="B4678">
            <v>248475</v>
          </cell>
          <cell r="C4678" t="str">
            <v>619068/50915</v>
          </cell>
          <cell r="D4678" t="str">
            <v>LEMONADE MIX</v>
          </cell>
          <cell r="E4678" t="str">
            <v>DIAMOND CRYSTAL</v>
          </cell>
          <cell r="F4678" t="str">
            <v>12/8.6OZ</v>
          </cell>
          <cell r="G4678">
            <v>0</v>
          </cell>
          <cell r="H4678" t="str">
            <v>Yes</v>
          </cell>
          <cell r="I4678" t="str">
            <v>CS</v>
          </cell>
        </row>
        <row r="4679">
          <cell r="B4679">
            <v>248476</v>
          </cell>
          <cell r="C4679" t="str">
            <v>619072/50920</v>
          </cell>
          <cell r="D4679" t="str">
            <v>FRUIT PUNCH MIX</v>
          </cell>
          <cell r="E4679" t="str">
            <v>DIAMOND CRYSTAL</v>
          </cell>
          <cell r="F4679" t="str">
            <v>12/8.6OZ</v>
          </cell>
          <cell r="G4679">
            <v>0</v>
          </cell>
          <cell r="H4679" t="str">
            <v>Yes</v>
          </cell>
          <cell r="I4679" t="str">
            <v>CS</v>
          </cell>
        </row>
        <row r="4680">
          <cell r="B4680">
            <v>248477</v>
          </cell>
          <cell r="C4680" t="str">
            <v>CHILPWD25</v>
          </cell>
          <cell r="D4680" t="str">
            <v>CHILI POWDER DARK</v>
          </cell>
          <cell r="E4680" t="str">
            <v>PACIFIC SPICE</v>
          </cell>
          <cell r="F4680" t="str">
            <v>25LB</v>
          </cell>
          <cell r="G4680">
            <v>13</v>
          </cell>
          <cell r="H4680" t="str">
            <v>Yes</v>
          </cell>
          <cell r="I4680" t="str">
            <v>BX</v>
          </cell>
        </row>
        <row r="4681">
          <cell r="B4681">
            <v>248478</v>
          </cell>
          <cell r="C4681">
            <v>610688</v>
          </cell>
          <cell r="D4681" t="str">
            <v>WG ZEE ZEES B DAY CAKE GRAHAMZ</v>
          </cell>
          <cell r="E4681" t="str">
            <v>NATIONAL FOOD GROUP</v>
          </cell>
          <cell r="F4681" t="str">
            <v>200/1OZ</v>
          </cell>
          <cell r="G4681">
            <v>0</v>
          </cell>
          <cell r="H4681" t="str">
            <v>Yes</v>
          </cell>
          <cell r="I4681" t="str">
            <v>CS</v>
          </cell>
        </row>
        <row r="4682">
          <cell r="B4682">
            <v>248479</v>
          </cell>
          <cell r="C4682">
            <v>80088</v>
          </cell>
          <cell r="D4682" t="str">
            <v>FF RANCH DRESSING</v>
          </cell>
          <cell r="E4682" t="str">
            <v>MARZETTI COMPANY</v>
          </cell>
          <cell r="F4682" t="str">
            <v>4/1GAL</v>
          </cell>
          <cell r="G4682">
            <v>0</v>
          </cell>
          <cell r="H4682" t="str">
            <v>Yes</v>
          </cell>
          <cell r="I4682" t="str">
            <v>CS</v>
          </cell>
        </row>
        <row r="4683">
          <cell r="B4683">
            <v>248480</v>
          </cell>
          <cell r="C4683" t="str">
            <v>TEA-BVB-0610</v>
          </cell>
          <cell r="D4683" t="str">
            <v>VEGETARIAN BAKED BEANS</v>
          </cell>
          <cell r="E4683" t="str">
            <v>TEASDALE</v>
          </cell>
          <cell r="F4683" t="str">
            <v>6/108OZ</v>
          </cell>
          <cell r="G4683">
            <v>161</v>
          </cell>
          <cell r="H4683" t="str">
            <v>Yes</v>
          </cell>
          <cell r="I4683" t="str">
            <v>CS</v>
          </cell>
        </row>
        <row r="4684">
          <cell r="B4684">
            <v>248481</v>
          </cell>
          <cell r="C4684" t="str">
            <v>B60480</v>
          </cell>
          <cell r="D4684" t="str">
            <v>WG ZEE ZEES SMORES BAR</v>
          </cell>
          <cell r="E4684" t="str">
            <v>NATIONAL FOOD GROUP</v>
          </cell>
          <cell r="F4684" t="str">
            <v>120/2.2OZ</v>
          </cell>
          <cell r="G4684">
            <v>75</v>
          </cell>
          <cell r="H4684" t="str">
            <v>Yes</v>
          </cell>
          <cell r="I4684" t="str">
            <v>CS</v>
          </cell>
        </row>
        <row r="4685">
          <cell r="B4685">
            <v>248484</v>
          </cell>
          <cell r="C4685" t="str">
            <v>KE0636</v>
          </cell>
          <cell r="D4685" t="str">
            <v>LITE BALSAMIC VINAIGRETTE</v>
          </cell>
          <cell r="E4685" t="str">
            <v>KENS FOODS</v>
          </cell>
          <cell r="F4685" t="str">
            <v>4/1GAL</v>
          </cell>
          <cell r="G4685">
            <v>1</v>
          </cell>
          <cell r="H4685" t="str">
            <v>Yes</v>
          </cell>
          <cell r="I4685" t="str">
            <v>CS</v>
          </cell>
        </row>
        <row r="4686">
          <cell r="B4686">
            <v>248485</v>
          </cell>
          <cell r="C4686" t="str">
            <v>623428/513090</v>
          </cell>
          <cell r="D4686" t="str">
            <v>TUNA LEMON PEPPER</v>
          </cell>
          <cell r="E4686" t="str">
            <v>STARKIST</v>
          </cell>
          <cell r="F4686" t="str">
            <v>24/2.6OZ</v>
          </cell>
          <cell r="G4686">
            <v>0</v>
          </cell>
          <cell r="H4686" t="str">
            <v>Yes</v>
          </cell>
          <cell r="I4686" t="str">
            <v>CS</v>
          </cell>
        </row>
        <row r="4687">
          <cell r="B4687">
            <v>248486</v>
          </cell>
          <cell r="C4687">
            <v>37493</v>
          </cell>
          <cell r="D4687" t="str">
            <v>NEUROPRO INFANT FORMULA</v>
          </cell>
          <cell r="E4687" t="str">
            <v>ENFAMIL</v>
          </cell>
          <cell r="F4687" t="str">
            <v>6/32OZ</v>
          </cell>
          <cell r="G4687">
            <v>0</v>
          </cell>
          <cell r="H4687" t="str">
            <v>Yes</v>
          </cell>
          <cell r="I4687" t="str">
            <v>CS</v>
          </cell>
        </row>
        <row r="4688">
          <cell r="B4688">
            <v>248487</v>
          </cell>
          <cell r="C4688">
            <v>42742</v>
          </cell>
          <cell r="D4688" t="str">
            <v>SALSA HABANERA</v>
          </cell>
          <cell r="E4688" t="str">
            <v>LA PATRONA</v>
          </cell>
          <cell r="F4688" t="str">
            <v>4/8.5LB</v>
          </cell>
          <cell r="G4688">
            <v>0</v>
          </cell>
          <cell r="H4688" t="str">
            <v>Yes</v>
          </cell>
          <cell r="I4688" t="str">
            <v>CS</v>
          </cell>
        </row>
        <row r="4689">
          <cell r="B4689">
            <v>248488</v>
          </cell>
          <cell r="C4689">
            <v>42774</v>
          </cell>
          <cell r="D4689" t="str">
            <v>SALSA RANCHERA</v>
          </cell>
          <cell r="E4689" t="str">
            <v>LA PATRONA</v>
          </cell>
          <cell r="F4689" t="str">
            <v>4/8.5LB</v>
          </cell>
          <cell r="G4689">
            <v>0</v>
          </cell>
          <cell r="H4689" t="str">
            <v>Yes</v>
          </cell>
          <cell r="I4689" t="str">
            <v>CS</v>
          </cell>
        </row>
        <row r="4690">
          <cell r="B4690">
            <v>248489</v>
          </cell>
          <cell r="C4690">
            <v>42776</v>
          </cell>
          <cell r="D4690" t="str">
            <v>SALSA NORTENA ROJA</v>
          </cell>
          <cell r="E4690" t="str">
            <v>LA PATRONA</v>
          </cell>
          <cell r="F4690" t="str">
            <v>4/8.5LB</v>
          </cell>
          <cell r="G4690">
            <v>0</v>
          </cell>
          <cell r="H4690" t="str">
            <v>Yes</v>
          </cell>
          <cell r="I4690" t="str">
            <v>CS</v>
          </cell>
        </row>
        <row r="4691">
          <cell r="B4691">
            <v>248490</v>
          </cell>
          <cell r="C4691">
            <v>9600</v>
          </cell>
          <cell r="D4691" t="str">
            <v xml:space="preserve"> COOKIE ICED OATMEAL IW WG</v>
          </cell>
          <cell r="E4691" t="str">
            <v>KIDS KOOKIE</v>
          </cell>
          <cell r="F4691" t="str">
            <v>120/1.1OZ</v>
          </cell>
          <cell r="G4691">
            <v>0</v>
          </cell>
          <cell r="H4691" t="str">
            <v>Yes</v>
          </cell>
          <cell r="I4691" t="str">
            <v>CS</v>
          </cell>
        </row>
        <row r="4692">
          <cell r="B4692">
            <v>248492</v>
          </cell>
          <cell r="C4692">
            <v>30197</v>
          </cell>
          <cell r="D4692" t="str">
            <v>MOLE CONDIMENT</v>
          </cell>
          <cell r="E4692" t="str">
            <v>DONA MARIA</v>
          </cell>
          <cell r="F4692" t="str">
            <v>12/8.25OZ</v>
          </cell>
          <cell r="G4692">
            <v>0</v>
          </cell>
          <cell r="H4692" t="str">
            <v>No</v>
          </cell>
          <cell r="I4692" t="str">
            <v>CS</v>
          </cell>
        </row>
        <row r="4693">
          <cell r="B4693">
            <v>248493</v>
          </cell>
          <cell r="C4693">
            <v>10251</v>
          </cell>
          <cell r="D4693" t="str">
            <v>12" SPINACH HERB WRAP</v>
          </cell>
          <cell r="E4693" t="str">
            <v>MISSION FOODS</v>
          </cell>
          <cell r="F4693" t="str">
            <v>6/12CT</v>
          </cell>
          <cell r="G4693">
            <v>0</v>
          </cell>
          <cell r="H4693" t="str">
            <v>Yes</v>
          </cell>
          <cell r="I4693" t="str">
            <v>CS</v>
          </cell>
        </row>
        <row r="4694">
          <cell r="B4694">
            <v>248495</v>
          </cell>
          <cell r="C4694">
            <v>80010</v>
          </cell>
          <cell r="D4694" t="str">
            <v>COLESLAW DRESSING</v>
          </cell>
          <cell r="E4694" t="str">
            <v>MARZETTI COMPANY</v>
          </cell>
          <cell r="F4694" t="str">
            <v>4/1GAL</v>
          </cell>
          <cell r="G4694">
            <v>0</v>
          </cell>
          <cell r="H4694" t="str">
            <v>Yes</v>
          </cell>
          <cell r="I4694" t="str">
            <v>CS</v>
          </cell>
        </row>
        <row r="4695">
          <cell r="B4695">
            <v>248496</v>
          </cell>
          <cell r="C4695">
            <v>211882</v>
          </cell>
          <cell r="D4695" t="str">
            <v>ALMOND MILK UNSWEETENED VANILL</v>
          </cell>
          <cell r="E4695" t="str">
            <v>SILK</v>
          </cell>
          <cell r="F4695" t="str">
            <v>3/64OZ</v>
          </cell>
          <cell r="G4695">
            <v>0</v>
          </cell>
          <cell r="H4695" t="str">
            <v>Yes</v>
          </cell>
          <cell r="I4695" t="str">
            <v>CS</v>
          </cell>
        </row>
        <row r="4696">
          <cell r="B4696">
            <v>248497</v>
          </cell>
          <cell r="C4696">
            <v>130005137000</v>
          </cell>
          <cell r="D4696" t="str">
            <v>KETCHUP POUCH</v>
          </cell>
          <cell r="E4696" t="str">
            <v>HEINZ</v>
          </cell>
          <cell r="F4696" t="str">
            <v>6/7.125LB</v>
          </cell>
          <cell r="G4696">
            <v>0</v>
          </cell>
          <cell r="H4696" t="str">
            <v>Yes</v>
          </cell>
          <cell r="I4696" t="str">
            <v>CS</v>
          </cell>
        </row>
        <row r="4697">
          <cell r="B4697">
            <v>248499</v>
          </cell>
          <cell r="C4697">
            <v>2004735</v>
          </cell>
          <cell r="D4697" t="str">
            <v>APRICOT HALVES ELS</v>
          </cell>
          <cell r="E4697" t="str">
            <v>DEL MONTE</v>
          </cell>
          <cell r="F4697" t="str">
            <v>6/10#</v>
          </cell>
          <cell r="G4697">
            <v>0</v>
          </cell>
          <cell r="H4697" t="str">
            <v>Yes</v>
          </cell>
          <cell r="I4697" t="str">
            <v>CS</v>
          </cell>
        </row>
        <row r="4698">
          <cell r="B4698">
            <v>248500</v>
          </cell>
          <cell r="C4698">
            <v>2004734</v>
          </cell>
          <cell r="D4698" t="str">
            <v>SLICED YC PEACHES ELS</v>
          </cell>
          <cell r="E4698" t="str">
            <v>DEL MONTE</v>
          </cell>
          <cell r="F4698" t="str">
            <v>6/#10</v>
          </cell>
          <cell r="G4698">
            <v>292</v>
          </cell>
          <cell r="H4698" t="str">
            <v>Yes</v>
          </cell>
          <cell r="I4698" t="str">
            <v>CS</v>
          </cell>
        </row>
        <row r="4699">
          <cell r="B4699">
            <v>248501</v>
          </cell>
          <cell r="C4699">
            <v>2002352</v>
          </cell>
          <cell r="D4699" t="str">
            <v>DICED PEARS ELS</v>
          </cell>
          <cell r="E4699" t="str">
            <v>DEL MONTE</v>
          </cell>
          <cell r="F4699" t="str">
            <v>6/#10</v>
          </cell>
          <cell r="G4699">
            <v>419</v>
          </cell>
          <cell r="H4699" t="str">
            <v>Yes</v>
          </cell>
          <cell r="I4699" t="str">
            <v>CS</v>
          </cell>
        </row>
        <row r="4700">
          <cell r="B4700">
            <v>248502</v>
          </cell>
          <cell r="C4700">
            <v>100237</v>
          </cell>
          <cell r="D4700" t="str">
            <v>FRIED YELLOW TOSTADA CASERAS</v>
          </cell>
          <cell r="E4700" t="str">
            <v>MI RANCHO</v>
          </cell>
          <cell r="F4700" t="str">
            <v>8/24CT</v>
          </cell>
          <cell r="G4700">
            <v>0</v>
          </cell>
          <cell r="H4700" t="str">
            <v>Yes</v>
          </cell>
          <cell r="I4700" t="str">
            <v>CS</v>
          </cell>
        </row>
        <row r="4701">
          <cell r="B4701">
            <v>248504</v>
          </cell>
          <cell r="C4701" t="str">
            <v>372578/200711</v>
          </cell>
          <cell r="D4701" t="str">
            <v>STRAWBERRY GELATIN MIX</v>
          </cell>
          <cell r="E4701" t="str">
            <v>JELL-O</v>
          </cell>
          <cell r="F4701" t="str">
            <v>24/3OZ</v>
          </cell>
          <cell r="G4701">
            <v>0</v>
          </cell>
          <cell r="H4701" t="str">
            <v>Yes</v>
          </cell>
          <cell r="I4701" t="str">
            <v>CS</v>
          </cell>
        </row>
        <row r="4702">
          <cell r="B4702">
            <v>248505</v>
          </cell>
          <cell r="C4702">
            <v>14491</v>
          </cell>
          <cell r="D4702" t="str">
            <v>FRUIT SNACKS ISLAND</v>
          </cell>
          <cell r="E4702" t="str">
            <v>WELCH'S</v>
          </cell>
          <cell r="F4702" t="str">
            <v>144/1.55OZ</v>
          </cell>
          <cell r="G4702">
            <v>0</v>
          </cell>
          <cell r="H4702" t="str">
            <v>Yes</v>
          </cell>
          <cell r="I4702" t="str">
            <v>CS</v>
          </cell>
        </row>
        <row r="4703">
          <cell r="B4703">
            <v>248506</v>
          </cell>
          <cell r="C4703">
            <v>2001784</v>
          </cell>
          <cell r="D4703" t="str">
            <v>APRICOTS HALVES LS</v>
          </cell>
          <cell r="E4703" t="str">
            <v>DEL MONTE</v>
          </cell>
          <cell r="F4703" t="str">
            <v>6/10#</v>
          </cell>
          <cell r="G4703">
            <v>0</v>
          </cell>
          <cell r="H4703" t="str">
            <v>Yes</v>
          </cell>
          <cell r="I4703" t="str">
            <v>CS</v>
          </cell>
        </row>
        <row r="4704">
          <cell r="B4704">
            <v>248508</v>
          </cell>
          <cell r="C4704">
            <v>7881</v>
          </cell>
          <cell r="D4704" t="str">
            <v>CRUSHED TOMATILLO</v>
          </cell>
          <cell r="E4704" t="str">
            <v>EMBASA</v>
          </cell>
          <cell r="F4704" t="str">
            <v>6/10#</v>
          </cell>
          <cell r="G4704">
            <v>0</v>
          </cell>
          <cell r="H4704" t="str">
            <v>Yes</v>
          </cell>
          <cell r="I4704" t="str">
            <v>CS</v>
          </cell>
        </row>
        <row r="4705">
          <cell r="B4705">
            <v>248510</v>
          </cell>
          <cell r="C4705">
            <v>81210</v>
          </cell>
          <cell r="D4705" t="str">
            <v>RANCH DRESSING NO MSG</v>
          </cell>
          <cell r="E4705" t="str">
            <v>MARZETTI COMPANY</v>
          </cell>
          <cell r="F4705" t="str">
            <v>120/1.5OZ</v>
          </cell>
          <cell r="G4705">
            <v>0</v>
          </cell>
          <cell r="H4705" t="str">
            <v>Yes</v>
          </cell>
          <cell r="I4705" t="str">
            <v>CS</v>
          </cell>
        </row>
        <row r="4706">
          <cell r="B4706">
            <v>248511</v>
          </cell>
          <cell r="C4706" t="str">
            <v>04-05087-000</v>
          </cell>
          <cell r="D4706" t="str">
            <v>GOLDEN RAISINS WATERMELON FLVR</v>
          </cell>
          <cell r="E4706" t="str">
            <v>SUN MAID</v>
          </cell>
          <cell r="F4706" t="str">
            <v>144/1.33OZ</v>
          </cell>
          <cell r="G4706">
            <v>0</v>
          </cell>
          <cell r="H4706" t="str">
            <v>Yes</v>
          </cell>
          <cell r="I4706" t="str">
            <v>CS</v>
          </cell>
        </row>
        <row r="4707">
          <cell r="B4707">
            <v>248512</v>
          </cell>
          <cell r="C4707">
            <v>180002</v>
          </cell>
          <cell r="D4707" t="str">
            <v>ZBAR FRUIT MIXED BERRY</v>
          </cell>
          <cell r="E4707" t="str">
            <v>CLIFBAR</v>
          </cell>
          <cell r="F4707" t="str">
            <v>12/18CT</v>
          </cell>
          <cell r="G4707">
            <v>0</v>
          </cell>
          <cell r="H4707" t="str">
            <v>Yes</v>
          </cell>
          <cell r="I4707" t="str">
            <v>CS</v>
          </cell>
        </row>
        <row r="4708">
          <cell r="B4708">
            <v>248513</v>
          </cell>
          <cell r="C4708">
            <v>100238</v>
          </cell>
          <cell r="D4708" t="str">
            <v>FRIED YELLOW TACO SHELL</v>
          </cell>
          <cell r="E4708" t="str">
            <v>MI RANCHO</v>
          </cell>
          <cell r="F4708" t="str">
            <v>8/25CT</v>
          </cell>
          <cell r="G4708">
            <v>0</v>
          </cell>
          <cell r="H4708" t="str">
            <v>Yes</v>
          </cell>
          <cell r="I4708" t="str">
            <v>CS</v>
          </cell>
        </row>
        <row r="4709">
          <cell r="B4709">
            <v>248514</v>
          </cell>
          <cell r="C4709">
            <v>100235</v>
          </cell>
          <cell r="D4709" t="str">
            <v>FRIED YELLOW TRIANGLE CHIPS</v>
          </cell>
          <cell r="E4709" t="str">
            <v>MI RANCHO</v>
          </cell>
          <cell r="F4709" t="str">
            <v>1/12LB</v>
          </cell>
          <cell r="G4709">
            <v>0</v>
          </cell>
          <cell r="H4709" t="str">
            <v>Yes</v>
          </cell>
          <cell r="I4709" t="str">
            <v>CS</v>
          </cell>
        </row>
        <row r="4710">
          <cell r="B4710">
            <v>248516</v>
          </cell>
          <cell r="C4710" t="str">
            <v>GB2140</v>
          </cell>
          <cell r="D4710" t="str">
            <v>LITE RANCH DRESSING</v>
          </cell>
          <cell r="E4710" t="str">
            <v>GARDEN BANNER</v>
          </cell>
          <cell r="F4710" t="str">
            <v>4/1GL</v>
          </cell>
          <cell r="G4710">
            <v>0</v>
          </cell>
          <cell r="H4710" t="str">
            <v>Yes</v>
          </cell>
          <cell r="I4710" t="str">
            <v>CS</v>
          </cell>
        </row>
        <row r="4711">
          <cell r="B4711">
            <v>248517</v>
          </cell>
          <cell r="C4711" t="str">
            <v>SJ1736A5</v>
          </cell>
          <cell r="D4711" t="str">
            <v>BUFFALO WING SAUCE CUP</v>
          </cell>
          <cell r="E4711" t="str">
            <v>KENS FOODS</v>
          </cell>
          <cell r="F4711" t="str">
            <v>100/1.5OZ</v>
          </cell>
          <cell r="G4711">
            <v>0</v>
          </cell>
          <cell r="H4711" t="str">
            <v>Yes</v>
          </cell>
          <cell r="I4711" t="str">
            <v>CS</v>
          </cell>
        </row>
        <row r="4712">
          <cell r="B4712">
            <v>248519</v>
          </cell>
          <cell r="C4712">
            <v>10013000010433</v>
          </cell>
          <cell r="D4712" t="str">
            <v>CRUSHED TOMATO</v>
          </cell>
          <cell r="E4712" t="str">
            <v>HEINZ</v>
          </cell>
          <cell r="F4712" t="str">
            <v>6/#10</v>
          </cell>
          <cell r="G4712">
            <v>2</v>
          </cell>
          <cell r="H4712" t="str">
            <v>Yes</v>
          </cell>
          <cell r="I4712" t="str">
            <v>CS</v>
          </cell>
        </row>
        <row r="4713">
          <cell r="B4713">
            <v>248520</v>
          </cell>
          <cell r="C4713">
            <v>88101</v>
          </cell>
          <cell r="D4713" t="str">
            <v>SWEET &amp; BOLD BBQ SAUCE</v>
          </cell>
          <cell r="E4713" t="str">
            <v>MARZETTI COMPANY</v>
          </cell>
          <cell r="F4713" t="str">
            <v>4/1GAL</v>
          </cell>
          <cell r="G4713">
            <v>3</v>
          </cell>
          <cell r="H4713" t="str">
            <v>Yes</v>
          </cell>
          <cell r="I4713" t="str">
            <v>CS</v>
          </cell>
        </row>
        <row r="4714">
          <cell r="B4714">
            <v>248521</v>
          </cell>
          <cell r="C4714" t="str">
            <v>TEA-CB-0610</v>
          </cell>
          <cell r="D4714" t="str">
            <v>BLACKEYE PEAS</v>
          </cell>
          <cell r="E4714" t="str">
            <v>TEASDALE</v>
          </cell>
          <cell r="F4714" t="str">
            <v>6/#10</v>
          </cell>
          <cell r="G4714">
            <v>0</v>
          </cell>
          <cell r="H4714" t="str">
            <v>Yes</v>
          </cell>
          <cell r="I4714" t="str">
            <v>CS</v>
          </cell>
        </row>
        <row r="4715">
          <cell r="B4715">
            <v>248522</v>
          </cell>
          <cell r="C4715">
            <v>9598</v>
          </cell>
          <cell r="D4715" t="str">
            <v>APPLEWOOD SMOKED BBQ KETTLE</v>
          </cell>
          <cell r="E4715" t="str">
            <v>LAYS</v>
          </cell>
          <cell r="F4715" t="str">
            <v>64/1.375OZ</v>
          </cell>
          <cell r="G4715">
            <v>9</v>
          </cell>
          <cell r="H4715" t="str">
            <v>Yes</v>
          </cell>
          <cell r="I4715" t="str">
            <v>CS</v>
          </cell>
        </row>
        <row r="4716">
          <cell r="B4716">
            <v>248523</v>
          </cell>
          <cell r="C4716">
            <v>21680</v>
          </cell>
          <cell r="D4716" t="str">
            <v>WG CHEDDAR GOLDFISH</v>
          </cell>
          <cell r="E4716" t="str">
            <v>PEPPERIDGE FARM</v>
          </cell>
          <cell r="F4716" t="str">
            <v>60/1OZ</v>
          </cell>
          <cell r="G4716">
            <v>0</v>
          </cell>
          <cell r="H4716" t="str">
            <v>Yes</v>
          </cell>
          <cell r="I4716" t="str">
            <v>CS</v>
          </cell>
        </row>
        <row r="4717">
          <cell r="B4717">
            <v>248524</v>
          </cell>
          <cell r="C4717">
            <v>83788</v>
          </cell>
          <cell r="D4717" t="str">
            <v>DRESSING BLUE CHEESE</v>
          </cell>
          <cell r="E4717" t="str">
            <v>MARZETTI COMPANY</v>
          </cell>
          <cell r="F4717" t="str">
            <v>4/1GAL</v>
          </cell>
          <cell r="G4717">
            <v>0</v>
          </cell>
          <cell r="H4717" t="str">
            <v>Yes</v>
          </cell>
          <cell r="I4717" t="str">
            <v>CS</v>
          </cell>
        </row>
        <row r="4718">
          <cell r="B4718">
            <v>248525</v>
          </cell>
          <cell r="C4718">
            <v>80063</v>
          </cell>
          <cell r="D4718" t="str">
            <v>POPPYSEED DRESSING</v>
          </cell>
          <cell r="E4718" t="str">
            <v>MARZETTI COMPANY</v>
          </cell>
          <cell r="F4718" t="str">
            <v>4/1GAL</v>
          </cell>
          <cell r="G4718">
            <v>0</v>
          </cell>
          <cell r="H4718" t="str">
            <v>Yes</v>
          </cell>
          <cell r="I4718" t="str">
            <v>CS</v>
          </cell>
        </row>
        <row r="4719">
          <cell r="B4719">
            <v>248526</v>
          </cell>
          <cell r="C4719" t="str">
            <v>521547/FS03350</v>
          </cell>
          <cell r="D4719" t="str">
            <v>THAI KITCHEN COCONUT MILK</v>
          </cell>
          <cell r="E4719" t="str">
            <v>THAI KITCHEN</v>
          </cell>
          <cell r="F4719" t="str">
            <v>6/6LB</v>
          </cell>
          <cell r="G4719">
            <v>0</v>
          </cell>
          <cell r="H4719" t="str">
            <v>Yes</v>
          </cell>
          <cell r="I4719" t="str">
            <v>CS</v>
          </cell>
        </row>
        <row r="4720">
          <cell r="B4720">
            <v>248527</v>
          </cell>
          <cell r="C4720" t="str">
            <v>669097/85124</v>
          </cell>
          <cell r="D4720" t="str">
            <v>PLAIN BREAD CRUMBS</v>
          </cell>
          <cell r="E4720" t="str">
            <v>QUALITY HEARTH</v>
          </cell>
          <cell r="F4720" t="str">
            <v>2/5LB</v>
          </cell>
          <cell r="G4720">
            <v>0</v>
          </cell>
          <cell r="H4720" t="str">
            <v>No</v>
          </cell>
          <cell r="I4720" t="str">
            <v>CS</v>
          </cell>
        </row>
        <row r="4721">
          <cell r="B4721">
            <v>248529</v>
          </cell>
          <cell r="C4721">
            <v>395847</v>
          </cell>
          <cell r="D4721" t="str">
            <v>LS RICE CAKES</v>
          </cell>
          <cell r="E4721" t="str">
            <v>QUAKER</v>
          </cell>
          <cell r="F4721" t="str">
            <v>12/4.47OZ</v>
          </cell>
          <cell r="G4721">
            <v>0</v>
          </cell>
          <cell r="H4721" t="str">
            <v>Yes</v>
          </cell>
          <cell r="I4721" t="str">
            <v>CS</v>
          </cell>
        </row>
        <row r="4722">
          <cell r="B4722">
            <v>248531</v>
          </cell>
          <cell r="C4722">
            <v>7492</v>
          </cell>
          <cell r="D4722" t="str">
            <v>PRETZEL GOLDFISH BULK</v>
          </cell>
          <cell r="E4722" t="str">
            <v>PEPPERIDGE FARM</v>
          </cell>
          <cell r="F4722" t="str">
            <v>6/26OZ</v>
          </cell>
          <cell r="G4722">
            <v>0</v>
          </cell>
          <cell r="H4722" t="str">
            <v>Yes</v>
          </cell>
          <cell r="I4722" t="str">
            <v>CS</v>
          </cell>
        </row>
        <row r="4723">
          <cell r="B4723">
            <v>248535</v>
          </cell>
          <cell r="C4723" t="str">
            <v>RED2A9P</v>
          </cell>
          <cell r="D4723" t="str">
            <v>MUSTARD DISPENSER</v>
          </cell>
          <cell r="E4723" t="str">
            <v>RED GOLD</v>
          </cell>
          <cell r="F4723" t="str">
            <v>6/105OZ</v>
          </cell>
          <cell r="G4723">
            <v>0</v>
          </cell>
          <cell r="H4723" t="str">
            <v>Yes</v>
          </cell>
          <cell r="I4723" t="str">
            <v>CS</v>
          </cell>
        </row>
        <row r="4724">
          <cell r="B4724">
            <v>248536</v>
          </cell>
          <cell r="C4724">
            <v>2001663</v>
          </cell>
          <cell r="D4724" t="str">
            <v>TOMATO SAUCE</v>
          </cell>
          <cell r="E4724" t="str">
            <v>DEL MONTE</v>
          </cell>
          <cell r="F4724" t="str">
            <v>6/#10</v>
          </cell>
          <cell r="G4724">
            <v>5</v>
          </cell>
          <cell r="H4724" t="str">
            <v>Yes</v>
          </cell>
          <cell r="I4724" t="str">
            <v>CS</v>
          </cell>
        </row>
        <row r="4725">
          <cell r="B4725">
            <v>248537</v>
          </cell>
          <cell r="C4725">
            <v>7868</v>
          </cell>
          <cell r="D4725" t="str">
            <v>WHOLE TOMATILLO VERDE</v>
          </cell>
          <cell r="E4725" t="str">
            <v>EMBASA</v>
          </cell>
          <cell r="F4725" t="str">
            <v>6/#10</v>
          </cell>
          <cell r="G4725">
            <v>0</v>
          </cell>
          <cell r="H4725" t="str">
            <v>Yes</v>
          </cell>
          <cell r="I4725" t="str">
            <v>CS</v>
          </cell>
        </row>
        <row r="4726">
          <cell r="B4726">
            <v>248540</v>
          </cell>
          <cell r="C4726" t="str">
            <v>430473/281T-T0700</v>
          </cell>
          <cell r="D4726" t="str">
            <v>CREAMY ITALIAN DRESSING MIX</v>
          </cell>
          <cell r="E4726" t="str">
            <v>KENT PRECISION FOOD GROUP</v>
          </cell>
          <cell r="F4726" t="str">
            <v>18/6.5OZ</v>
          </cell>
          <cell r="G4726">
            <v>0</v>
          </cell>
          <cell r="H4726" t="str">
            <v>Yes</v>
          </cell>
          <cell r="I4726" t="str">
            <v>CS</v>
          </cell>
        </row>
        <row r="4727">
          <cell r="B4727">
            <v>248541</v>
          </cell>
          <cell r="C4727">
            <v>980015918</v>
          </cell>
          <cell r="D4727" t="str">
            <v>SPARKLING WATER VARIETY PACK</v>
          </cell>
          <cell r="E4727" t="str">
            <v>LA CROIX</v>
          </cell>
          <cell r="F4727" t="str">
            <v>24/12OZ</v>
          </cell>
          <cell r="G4727">
            <v>0</v>
          </cell>
          <cell r="H4727" t="str">
            <v>Yes</v>
          </cell>
          <cell r="I4727" t="str">
            <v>CS</v>
          </cell>
        </row>
        <row r="4728">
          <cell r="B4728">
            <v>248545</v>
          </cell>
          <cell r="C4728">
            <v>1575</v>
          </cell>
          <cell r="D4728" t="str">
            <v>PRESERVATIVE FREE ORANGE SAUCE</v>
          </cell>
          <cell r="E4728" t="str">
            <v>KIKKOMAN INTERNATIONAL</v>
          </cell>
          <cell r="F4728" t="str">
            <v>4/5LB</v>
          </cell>
          <cell r="G4728">
            <v>67</v>
          </cell>
          <cell r="H4728" t="str">
            <v>Yes</v>
          </cell>
          <cell r="I4728" t="str">
            <v>CS</v>
          </cell>
        </row>
        <row r="4729">
          <cell r="B4729">
            <v>248547</v>
          </cell>
          <cell r="C4729">
            <v>884802</v>
          </cell>
          <cell r="D4729" t="str">
            <v>12" TOMATO BASIL TORTILLAS</v>
          </cell>
          <cell r="E4729" t="str">
            <v>LA TAPATIA</v>
          </cell>
          <cell r="F4729" t="str">
            <v>5/10CT</v>
          </cell>
          <cell r="G4729">
            <v>0</v>
          </cell>
          <cell r="H4729" t="str">
            <v>Yes</v>
          </cell>
          <cell r="I4729" t="str">
            <v>CS</v>
          </cell>
        </row>
        <row r="4730">
          <cell r="B4730">
            <v>248548</v>
          </cell>
          <cell r="C4730">
            <v>884952</v>
          </cell>
          <cell r="D4730" t="str">
            <v>12" PESTO GARLIC TORTILLAS</v>
          </cell>
          <cell r="E4730" t="str">
            <v>LA TAPATIA</v>
          </cell>
          <cell r="F4730" t="str">
            <v>5/10CT</v>
          </cell>
          <cell r="G4730">
            <v>0</v>
          </cell>
          <cell r="H4730" t="str">
            <v>Yes</v>
          </cell>
          <cell r="I4730" t="str">
            <v>CS</v>
          </cell>
        </row>
        <row r="4731">
          <cell r="B4731">
            <v>248550</v>
          </cell>
          <cell r="C4731">
            <v>123189</v>
          </cell>
          <cell r="D4731" t="str">
            <v>FUEGO HOT CHILI</v>
          </cell>
          <cell r="E4731" t="str">
            <v>TAKIS</v>
          </cell>
          <cell r="F4731" t="str">
            <v>42/2OZ</v>
          </cell>
          <cell r="G4731">
            <v>0</v>
          </cell>
          <cell r="H4731" t="str">
            <v>Yes</v>
          </cell>
          <cell r="I4731" t="str">
            <v>CS</v>
          </cell>
        </row>
        <row r="4732">
          <cell r="B4732">
            <v>248551</v>
          </cell>
          <cell r="C4732" t="str">
            <v>675912/110027396</v>
          </cell>
          <cell r="D4732" t="str">
            <v>IODIZED SALT</v>
          </cell>
          <cell r="E4732" t="str">
            <v>CARGILL</v>
          </cell>
          <cell r="F4732" t="str">
            <v>18/2.25LB</v>
          </cell>
          <cell r="G4732">
            <v>0</v>
          </cell>
          <cell r="H4732" t="str">
            <v>Yes</v>
          </cell>
          <cell r="I4732" t="str">
            <v>CS</v>
          </cell>
        </row>
        <row r="4733">
          <cell r="B4733">
            <v>248552</v>
          </cell>
          <cell r="C4733" t="str">
            <v>WCN001</v>
          </cell>
          <cell r="D4733" t="str">
            <v>WATER CHESTNUTS SLICED</v>
          </cell>
          <cell r="E4733" t="str">
            <v>C PACIFIC</v>
          </cell>
          <cell r="F4733" t="str">
            <v>6/10#</v>
          </cell>
          <cell r="G4733">
            <v>0</v>
          </cell>
          <cell r="H4733" t="str">
            <v>No</v>
          </cell>
          <cell r="I4733" t="str">
            <v>CS</v>
          </cell>
        </row>
        <row r="4734">
          <cell r="B4734">
            <v>248553</v>
          </cell>
          <cell r="C4734">
            <v>26830</v>
          </cell>
          <cell r="D4734" t="str">
            <v>WG GOLDFISH GIANT CINNAMON</v>
          </cell>
          <cell r="E4734" t="str">
            <v>PEPPERIDGE FARM</v>
          </cell>
          <cell r="F4734" t="str">
            <v>300/.9OZ</v>
          </cell>
          <cell r="G4734">
            <v>8</v>
          </cell>
          <cell r="H4734" t="str">
            <v>Yes</v>
          </cell>
          <cell r="I4734" t="str">
            <v>CS</v>
          </cell>
        </row>
        <row r="4735">
          <cell r="B4735">
            <v>248555</v>
          </cell>
          <cell r="C4735">
            <v>10065614</v>
          </cell>
          <cell r="D4735" t="str">
            <v>STRAWBERRY APPLE SAUCE</v>
          </cell>
          <cell r="E4735" t="str">
            <v>MOTTS</v>
          </cell>
          <cell r="F4735" t="str">
            <v>72/4.5OZ</v>
          </cell>
          <cell r="G4735">
            <v>0</v>
          </cell>
          <cell r="H4735" t="str">
            <v>Yes</v>
          </cell>
          <cell r="I4735" t="str">
            <v>CS</v>
          </cell>
        </row>
        <row r="4736">
          <cell r="B4736">
            <v>248556</v>
          </cell>
          <cell r="C4736">
            <v>189664100</v>
          </cell>
          <cell r="D4736" t="str">
            <v>PEAK PINTOS BEANS</v>
          </cell>
          <cell r="E4736" t="str">
            <v>PEAK</v>
          </cell>
          <cell r="F4736" t="str">
            <v>25LB</v>
          </cell>
          <cell r="G4736">
            <v>204</v>
          </cell>
          <cell r="H4736" t="str">
            <v>Yes</v>
          </cell>
          <cell r="I4736" t="str">
            <v>BG</v>
          </cell>
        </row>
        <row r="4737">
          <cell r="B4737">
            <v>248559</v>
          </cell>
          <cell r="C4737">
            <v>195823970900</v>
          </cell>
          <cell r="D4737" t="str">
            <v>BBQ SAUCE BULLSEYE</v>
          </cell>
          <cell r="E4737" t="str">
            <v>HEINZ</v>
          </cell>
          <cell r="F4737" t="str">
            <v>100/1OZ</v>
          </cell>
          <cell r="G4737">
            <v>0</v>
          </cell>
          <cell r="H4737" t="str">
            <v>Yes</v>
          </cell>
          <cell r="I4737" t="str">
            <v>CS</v>
          </cell>
        </row>
        <row r="4738">
          <cell r="B4738">
            <v>248564</v>
          </cell>
          <cell r="C4738">
            <v>26828</v>
          </cell>
          <cell r="D4738" t="str">
            <v>WG GIANT VANILLA GOLD FISH</v>
          </cell>
          <cell r="E4738" t="str">
            <v>PEPPERIDGE FARM</v>
          </cell>
          <cell r="F4738" t="str">
            <v>300/.9OZ</v>
          </cell>
          <cell r="G4738">
            <v>0</v>
          </cell>
          <cell r="H4738" t="str">
            <v>Yes</v>
          </cell>
          <cell r="I4738" t="str">
            <v>CS</v>
          </cell>
        </row>
        <row r="4739">
          <cell r="B4739">
            <v>248565</v>
          </cell>
          <cell r="C4739">
            <v>2004733</v>
          </cell>
          <cell r="D4739" t="str">
            <v>MIXED FRUIT EXTRA LIGHT SYRUP</v>
          </cell>
          <cell r="E4739" t="str">
            <v>DEL MONTE</v>
          </cell>
          <cell r="F4739" t="str">
            <v>6/#10</v>
          </cell>
          <cell r="G4739">
            <v>670</v>
          </cell>
          <cell r="H4739" t="str">
            <v>Yes</v>
          </cell>
          <cell r="I4739" t="str">
            <v>CS</v>
          </cell>
        </row>
        <row r="4740">
          <cell r="B4740">
            <v>248566</v>
          </cell>
          <cell r="C4740">
            <v>7022292822</v>
          </cell>
          <cell r="D4740" t="str">
            <v>CARROTS SLICED MED LOW SODI</v>
          </cell>
          <cell r="E4740" t="str">
            <v>SENECA</v>
          </cell>
          <cell r="F4740" t="str">
            <v>6/#10</v>
          </cell>
          <cell r="G4740">
            <v>17</v>
          </cell>
          <cell r="H4740" t="str">
            <v>Yes</v>
          </cell>
          <cell r="I4740" t="str">
            <v>CS</v>
          </cell>
        </row>
        <row r="4741">
          <cell r="B4741">
            <v>248570</v>
          </cell>
          <cell r="C4741">
            <v>100012691</v>
          </cell>
          <cell r="D4741" t="str">
            <v>CARGILL TABLE SALT IODIZED</v>
          </cell>
          <cell r="E4741" t="str">
            <v>DIAMOND CRYSTAL</v>
          </cell>
          <cell r="F4741" t="str">
            <v>12/4LB</v>
          </cell>
          <cell r="G4741">
            <v>0</v>
          </cell>
          <cell r="H4741" t="str">
            <v>Yes</v>
          </cell>
          <cell r="I4741" t="str">
            <v>CS</v>
          </cell>
        </row>
        <row r="4742">
          <cell r="B4742">
            <v>248572</v>
          </cell>
          <cell r="C4742" t="str">
            <v>675454/S550-450</v>
          </cell>
          <cell r="D4742" t="str">
            <v>CHOCOLATE SYRUP JUG</v>
          </cell>
          <cell r="E4742" t="str">
            <v>HERSHEYS</v>
          </cell>
          <cell r="F4742" t="str">
            <v>6/7.8OZ</v>
          </cell>
          <cell r="G4742">
            <v>0</v>
          </cell>
          <cell r="H4742" t="str">
            <v>Yes</v>
          </cell>
          <cell r="I4742" t="str">
            <v>CS</v>
          </cell>
        </row>
        <row r="4743">
          <cell r="B4743">
            <v>248573</v>
          </cell>
          <cell r="C4743" t="str">
            <v>76300/675658</v>
          </cell>
          <cell r="D4743" t="str">
            <v>CRACKER BEAN &amp; VEGGIE WG</v>
          </cell>
          <cell r="E4743" t="str">
            <v>APPLEWAYS</v>
          </cell>
          <cell r="F4743" t="str">
            <v>108/1.2OZ</v>
          </cell>
          <cell r="G4743">
            <v>0</v>
          </cell>
          <cell r="H4743" t="str">
            <v>Yes</v>
          </cell>
          <cell r="I4743" t="str">
            <v>CS</v>
          </cell>
        </row>
        <row r="4744">
          <cell r="B4744">
            <v>248574</v>
          </cell>
          <cell r="C4744" t="str">
            <v>8004247/677030</v>
          </cell>
          <cell r="D4744" t="str">
            <v>SUN BERRY TRAIL MIX IW</v>
          </cell>
          <cell r="E4744" t="str">
            <v>ROCKIN'OLA</v>
          </cell>
          <cell r="F4744" t="str">
            <v>150/2.16OZ</v>
          </cell>
          <cell r="G4744">
            <v>26</v>
          </cell>
          <cell r="H4744" t="str">
            <v>Yes</v>
          </cell>
          <cell r="I4744" t="str">
            <v>CS</v>
          </cell>
        </row>
        <row r="4745">
          <cell r="B4745">
            <v>248575</v>
          </cell>
          <cell r="C4745">
            <v>401001</v>
          </cell>
          <cell r="D4745" t="str">
            <v>WG BERRY BEAR GRAHAM</v>
          </cell>
          <cell r="E4745" t="str">
            <v>MJM MARKETING</v>
          </cell>
          <cell r="F4745" t="str">
            <v>300/1OZ</v>
          </cell>
          <cell r="G4745">
            <v>116</v>
          </cell>
          <cell r="H4745" t="str">
            <v>Yes</v>
          </cell>
          <cell r="I4745" t="str">
            <v>CS</v>
          </cell>
        </row>
        <row r="4746">
          <cell r="B4746">
            <v>248576</v>
          </cell>
          <cell r="C4746" t="str">
            <v>55207-015</v>
          </cell>
          <cell r="D4746" t="str">
            <v>SLICED BLACK RIPE OLIVES</v>
          </cell>
          <cell r="E4746" t="str">
            <v>MUSCO</v>
          </cell>
          <cell r="F4746" t="str">
            <v>6/10#</v>
          </cell>
          <cell r="G4746">
            <v>28</v>
          </cell>
          <cell r="H4746" t="str">
            <v>Yes</v>
          </cell>
          <cell r="I4746" t="str">
            <v>CS</v>
          </cell>
        </row>
        <row r="4747">
          <cell r="B4747">
            <v>248577</v>
          </cell>
          <cell r="C4747" t="str">
            <v>V486-02190</v>
          </cell>
          <cell r="D4747" t="str">
            <v>BUFFALO WING SEASONING</v>
          </cell>
          <cell r="E4747" t="str">
            <v>KENT PRECISION FOOD GROUP</v>
          </cell>
          <cell r="F4747" t="str">
            <v>1/2.1LB</v>
          </cell>
          <cell r="G4747">
            <v>0</v>
          </cell>
          <cell r="H4747" t="str">
            <v>Yes</v>
          </cell>
          <cell r="I4747" t="str">
            <v>CS</v>
          </cell>
        </row>
        <row r="4748">
          <cell r="B4748">
            <v>248578</v>
          </cell>
          <cell r="C4748" t="str">
            <v xml:space="preserve"> 645207/2011112</v>
          </cell>
          <cell r="D4748" t="str">
            <v>CARRIBBEAN CITRUS SF</v>
          </cell>
          <cell r="E4748" t="str">
            <v>MRS DASH</v>
          </cell>
          <cell r="F4748" t="str">
            <v>3/21OZ</v>
          </cell>
          <cell r="G4748">
            <v>10</v>
          </cell>
          <cell r="H4748" t="str">
            <v>Yes</v>
          </cell>
          <cell r="I4748" t="str">
            <v>CS</v>
          </cell>
        </row>
        <row r="4749">
          <cell r="B4749">
            <v>248579</v>
          </cell>
          <cell r="C4749" t="str">
            <v>70400/546914</v>
          </cell>
          <cell r="D4749" t="str">
            <v>BAR STRAWBERRY OATMEAL WG</v>
          </cell>
          <cell r="E4749" t="str">
            <v>APPLEWAYS</v>
          </cell>
          <cell r="F4749" t="str">
            <v>216/1.2OZ</v>
          </cell>
          <cell r="G4749">
            <v>0</v>
          </cell>
          <cell r="H4749" t="str">
            <v>Yes</v>
          </cell>
          <cell r="I4749" t="str">
            <v>CS</v>
          </cell>
        </row>
        <row r="4750">
          <cell r="B4750">
            <v>248580</v>
          </cell>
          <cell r="C4750" t="str">
            <v>M-GC009FP</v>
          </cell>
          <cell r="D4750" t="str">
            <v>CARAMEL SAUCE</v>
          </cell>
          <cell r="E4750" t="str">
            <v>MONIN</v>
          </cell>
          <cell r="F4750" t="str">
            <v>4/64OZ</v>
          </cell>
          <cell r="G4750">
            <v>0</v>
          </cell>
          <cell r="H4750" t="str">
            <v>Yes</v>
          </cell>
          <cell r="I4750" t="str">
            <v>CS</v>
          </cell>
        </row>
        <row r="4751">
          <cell r="B4751">
            <v>248582</v>
          </cell>
          <cell r="C4751">
            <v>3520007553</v>
          </cell>
          <cell r="D4751" t="str">
            <v>LONG GRAIN PARBOILED RICE</v>
          </cell>
          <cell r="E4751" t="str">
            <v>RICELAND</v>
          </cell>
          <cell r="F4751" t="str">
            <v>1/25LB</v>
          </cell>
          <cell r="G4751">
            <v>57</v>
          </cell>
          <cell r="H4751" t="str">
            <v>Yes</v>
          </cell>
          <cell r="I4751" t="str">
            <v>CS</v>
          </cell>
        </row>
        <row r="4752">
          <cell r="B4752">
            <v>248584</v>
          </cell>
          <cell r="C4752" t="str">
            <v>WF3015</v>
          </cell>
          <cell r="D4752" t="str">
            <v>HABANERO CORN NUGGETS</v>
          </cell>
          <cell r="E4752" t="str">
            <v>WORLD FOOD PRODUCTS</v>
          </cell>
          <cell r="F4752" t="str">
            <v>100/.725OZ</v>
          </cell>
          <cell r="G4752">
            <v>0</v>
          </cell>
          <cell r="H4752" t="str">
            <v>Yes</v>
          </cell>
          <cell r="I4752" t="str">
            <v>CS</v>
          </cell>
        </row>
        <row r="4753">
          <cell r="B4753">
            <v>248585</v>
          </cell>
          <cell r="C4753" t="str">
            <v>YS550A</v>
          </cell>
          <cell r="D4753" t="str">
            <v>PLASTIC PORTION CUP 5.5OZ</v>
          </cell>
          <cell r="E4753" t="str">
            <v>PRAIRIE PACKAGING</v>
          </cell>
          <cell r="F4753" t="str">
            <v>8/250CT</v>
          </cell>
          <cell r="G4753">
            <v>673</v>
          </cell>
          <cell r="H4753" t="str">
            <v>Yes</v>
          </cell>
          <cell r="I4753" t="str">
            <v>CS</v>
          </cell>
        </row>
        <row r="4754">
          <cell r="B4754">
            <v>248586</v>
          </cell>
          <cell r="C4754" t="str">
            <v>75400/546917</v>
          </cell>
          <cell r="D4754" t="str">
            <v>BAR STRAWBERRY OATMEAL WG IW</v>
          </cell>
          <cell r="E4754" t="str">
            <v>APPLEWAYS</v>
          </cell>
          <cell r="F4754" t="str">
            <v>160/2.4OZ</v>
          </cell>
          <cell r="G4754">
            <v>358</v>
          </cell>
          <cell r="H4754" t="str">
            <v>Yes</v>
          </cell>
          <cell r="I4754" t="str">
            <v>CS</v>
          </cell>
        </row>
        <row r="4755">
          <cell r="B4755">
            <v>248587</v>
          </cell>
          <cell r="C4755">
            <v>767301131498</v>
          </cell>
          <cell r="D4755" t="str">
            <v>WHOLE MANDARIN ORANGE SEGMT</v>
          </cell>
          <cell r="E4755" t="str">
            <v>NORTHEAST/LOLITA</v>
          </cell>
          <cell r="F4755" t="str">
            <v>6/#10</v>
          </cell>
          <cell r="G4755">
            <v>1319</v>
          </cell>
          <cell r="H4755" t="str">
            <v>Yes</v>
          </cell>
          <cell r="I4755" t="str">
            <v>CS</v>
          </cell>
        </row>
        <row r="4756">
          <cell r="B4756">
            <v>248588</v>
          </cell>
          <cell r="C4756">
            <v>767301131412</v>
          </cell>
          <cell r="D4756" t="str">
            <v>PINEAPPLE TIDBITS IN JUICE</v>
          </cell>
          <cell r="E4756" t="str">
            <v>NORTHEAST</v>
          </cell>
          <cell r="F4756" t="str">
            <v>6/#10</v>
          </cell>
          <cell r="G4756">
            <v>3512</v>
          </cell>
          <cell r="H4756" t="str">
            <v>Yes</v>
          </cell>
          <cell r="I4756" t="str">
            <v>CS</v>
          </cell>
        </row>
        <row r="4757">
          <cell r="B4757">
            <v>248592</v>
          </cell>
          <cell r="C4757" t="str">
            <v>9999N/396857</v>
          </cell>
          <cell r="D4757" t="str">
            <v>WIPE PROBE 70% ALCOHOL 100CT</v>
          </cell>
          <cell r="E4757" t="str">
            <v>TAYLOR INSTRUMENTS</v>
          </cell>
          <cell r="F4757" t="str">
            <v>1/100CT</v>
          </cell>
          <cell r="G4757">
            <v>69</v>
          </cell>
          <cell r="H4757" t="str">
            <v>Yes</v>
          </cell>
          <cell r="I4757" t="str">
            <v>BX</v>
          </cell>
        </row>
        <row r="4758">
          <cell r="B4758">
            <v>248593</v>
          </cell>
          <cell r="C4758" t="str">
            <v>ES1003</v>
          </cell>
          <cell r="D4758" t="str">
            <v>CRACKER FARMERS MARKET WG IW</v>
          </cell>
          <cell r="E4758" t="str">
            <v>DICK AND JANE</v>
          </cell>
          <cell r="F4758" t="str">
            <v>120/1OZ</v>
          </cell>
          <cell r="G4758">
            <v>22</v>
          </cell>
          <cell r="H4758" t="str">
            <v>Yes</v>
          </cell>
          <cell r="I4758" t="str">
            <v>CS</v>
          </cell>
        </row>
        <row r="4759">
          <cell r="B4759">
            <v>248594</v>
          </cell>
          <cell r="C4759">
            <v>12109</v>
          </cell>
          <cell r="D4759" t="str">
            <v>BAKED WHITE CHEDDAR</v>
          </cell>
          <cell r="E4759" t="str">
            <v>CHEETOS</v>
          </cell>
          <cell r="F4759" t="str">
            <v>104/.875OZ</v>
          </cell>
          <cell r="G4759">
            <v>0</v>
          </cell>
          <cell r="H4759" t="str">
            <v>Yes</v>
          </cell>
          <cell r="I4759" t="str">
            <v>CS</v>
          </cell>
        </row>
        <row r="4760">
          <cell r="B4760">
            <v>248595</v>
          </cell>
          <cell r="C4760">
            <v>56587</v>
          </cell>
          <cell r="D4760" t="str">
            <v>CHOC CHUNK CHEWY GRANOLA BAR</v>
          </cell>
          <cell r="E4760" t="str">
            <v>QUAKER</v>
          </cell>
          <cell r="F4760" t="str">
            <v>125/1.41OZ</v>
          </cell>
          <cell r="G4760">
            <v>0</v>
          </cell>
          <cell r="H4760" t="str">
            <v>Yes</v>
          </cell>
          <cell r="I4760" t="str">
            <v>CS</v>
          </cell>
        </row>
        <row r="4761">
          <cell r="B4761">
            <v>248596</v>
          </cell>
          <cell r="C4761">
            <v>56586</v>
          </cell>
          <cell r="D4761" t="str">
            <v>COOKIES N' CREAM CHEWY GRANOLA</v>
          </cell>
          <cell r="E4761" t="str">
            <v>QUAKER</v>
          </cell>
          <cell r="F4761" t="str">
            <v>125/1.37OZ</v>
          </cell>
          <cell r="G4761">
            <v>28</v>
          </cell>
          <cell r="H4761" t="str">
            <v>Yes</v>
          </cell>
          <cell r="I4761" t="str">
            <v>CS</v>
          </cell>
        </row>
        <row r="4762">
          <cell r="B4762">
            <v>248597</v>
          </cell>
          <cell r="C4762">
            <v>426</v>
          </cell>
          <cell r="D4762" t="str">
            <v>PINEAPPLE TIDBITS</v>
          </cell>
          <cell r="E4762" t="str">
            <v>ROYALTY</v>
          </cell>
          <cell r="F4762" t="str">
            <v>6/#10</v>
          </cell>
          <cell r="G4762">
            <v>107</v>
          </cell>
          <cell r="H4762" t="str">
            <v>Yes</v>
          </cell>
          <cell r="I4762" t="str">
            <v>CS</v>
          </cell>
        </row>
        <row r="4763">
          <cell r="B4763">
            <v>248598</v>
          </cell>
          <cell r="C4763">
            <v>165</v>
          </cell>
          <cell r="D4763" t="str">
            <v>MANDARIN ORANGE</v>
          </cell>
          <cell r="E4763" t="str">
            <v>ROYALTY</v>
          </cell>
          <cell r="F4763" t="str">
            <v>6/#10</v>
          </cell>
          <cell r="G4763">
            <v>12</v>
          </cell>
          <cell r="H4763" t="str">
            <v>Yes</v>
          </cell>
          <cell r="I4763" t="str">
            <v>CS</v>
          </cell>
        </row>
        <row r="4764">
          <cell r="B4764">
            <v>248599</v>
          </cell>
          <cell r="C4764" t="str">
            <v>GB2040</v>
          </cell>
          <cell r="D4764" t="str">
            <v>GOLDEN ITALIAN DRESSING</v>
          </cell>
          <cell r="E4764" t="str">
            <v>GARDEN BANNER</v>
          </cell>
          <cell r="F4764" t="str">
            <v>4/1GL</v>
          </cell>
          <cell r="G4764">
            <v>0</v>
          </cell>
          <cell r="H4764" t="str">
            <v>Yes</v>
          </cell>
          <cell r="I4764" t="str">
            <v>CS</v>
          </cell>
        </row>
        <row r="4765">
          <cell r="B4765">
            <v>248600</v>
          </cell>
          <cell r="C4765" t="str">
            <v>GB2080</v>
          </cell>
          <cell r="D4765" t="str">
            <v>CAESAR DRESSING</v>
          </cell>
          <cell r="E4765" t="str">
            <v>GARDEN BANNER</v>
          </cell>
          <cell r="F4765" t="str">
            <v>4/1GL</v>
          </cell>
          <cell r="G4765">
            <v>8</v>
          </cell>
          <cell r="H4765" t="str">
            <v>Yes</v>
          </cell>
          <cell r="I4765" t="str">
            <v>CS</v>
          </cell>
        </row>
        <row r="4766">
          <cell r="B4766">
            <v>248601</v>
          </cell>
          <cell r="C4766" t="str">
            <v>GB2051</v>
          </cell>
          <cell r="D4766" t="str">
            <v>THOUSAND ISLAND DRESSING</v>
          </cell>
          <cell r="E4766" t="str">
            <v>GARDEN BANNER</v>
          </cell>
          <cell r="F4766" t="str">
            <v>4/1GL</v>
          </cell>
          <cell r="G4766">
            <v>0</v>
          </cell>
          <cell r="H4766" t="str">
            <v>Yes</v>
          </cell>
          <cell r="I4766" t="str">
            <v>CS</v>
          </cell>
        </row>
        <row r="4767">
          <cell r="B4767">
            <v>248602</v>
          </cell>
          <cell r="C4767">
            <v>20518</v>
          </cell>
          <cell r="D4767" t="str">
            <v>TOP N GO NACHOS</v>
          </cell>
          <cell r="E4767" t="str">
            <v>DORITOS</v>
          </cell>
          <cell r="F4767" t="str">
            <v>44/1.4OZ</v>
          </cell>
          <cell r="G4767">
            <v>12</v>
          </cell>
          <cell r="H4767" t="str">
            <v>Yes</v>
          </cell>
          <cell r="I4767" t="str">
            <v>CS</v>
          </cell>
        </row>
        <row r="4768">
          <cell r="B4768">
            <v>248603</v>
          </cell>
          <cell r="C4768">
            <v>20510</v>
          </cell>
          <cell r="D4768" t="str">
            <v>TOP N GO RF</v>
          </cell>
          <cell r="E4768" t="str">
            <v>TOSTITOS</v>
          </cell>
          <cell r="F4768" t="str">
            <v>44/1.4OZ</v>
          </cell>
          <cell r="G4768">
            <v>110</v>
          </cell>
          <cell r="H4768" t="str">
            <v>Yes</v>
          </cell>
          <cell r="I4768" t="str">
            <v>CS</v>
          </cell>
        </row>
        <row r="4769">
          <cell r="B4769">
            <v>248605</v>
          </cell>
          <cell r="C4769">
            <v>72773</v>
          </cell>
          <cell r="D4769" t="str">
            <v>APPLE ORCHARD GRAHAMS</v>
          </cell>
          <cell r="E4769" t="str">
            <v>NOTABLES</v>
          </cell>
          <cell r="F4769" t="str">
            <v>300/1OZ</v>
          </cell>
          <cell r="G4769">
            <v>0</v>
          </cell>
          <cell r="H4769" t="str">
            <v>Yes</v>
          </cell>
          <cell r="I4769" t="str">
            <v>CS</v>
          </cell>
        </row>
        <row r="4770">
          <cell r="B4770">
            <v>248606</v>
          </cell>
          <cell r="C4770">
            <v>72774</v>
          </cell>
          <cell r="D4770" t="str">
            <v>CARROT PATCH GRAHAMS</v>
          </cell>
          <cell r="E4770" t="str">
            <v>NOTABLES</v>
          </cell>
          <cell r="F4770" t="str">
            <v>300/1OZ</v>
          </cell>
          <cell r="G4770">
            <v>0</v>
          </cell>
          <cell r="H4770" t="str">
            <v>Yes</v>
          </cell>
          <cell r="I4770" t="str">
            <v>CS</v>
          </cell>
        </row>
        <row r="4771">
          <cell r="B4771">
            <v>248607</v>
          </cell>
          <cell r="C4771">
            <v>72775</v>
          </cell>
          <cell r="D4771" t="str">
            <v>STRAWBERRY FIELDS GRAHAMS</v>
          </cell>
          <cell r="E4771" t="str">
            <v>NOTABLES</v>
          </cell>
          <cell r="F4771" t="str">
            <v>300/1OZ</v>
          </cell>
          <cell r="G4771">
            <v>0</v>
          </cell>
          <cell r="H4771" t="str">
            <v>Yes</v>
          </cell>
          <cell r="I4771" t="str">
            <v>CS</v>
          </cell>
        </row>
        <row r="4772">
          <cell r="B4772">
            <v>248608</v>
          </cell>
          <cell r="C4772">
            <v>77073</v>
          </cell>
          <cell r="D4772" t="str">
            <v>TUNA MEAL KIT</v>
          </cell>
          <cell r="E4772" t="str">
            <v>NOTABLES</v>
          </cell>
          <cell r="F4772" t="str">
            <v>36CT</v>
          </cell>
          <cell r="G4772">
            <v>0</v>
          </cell>
          <cell r="H4772" t="str">
            <v>Yes</v>
          </cell>
          <cell r="I4772" t="str">
            <v>CS</v>
          </cell>
        </row>
        <row r="4773">
          <cell r="B4773">
            <v>248611</v>
          </cell>
          <cell r="C4773">
            <v>412800</v>
          </cell>
          <cell r="D4773" t="str">
            <v>JUICE 100% PARADISE PUNCH VEG</v>
          </cell>
          <cell r="E4773" t="str">
            <v>SUNCUP</v>
          </cell>
          <cell r="F4773" t="str">
            <v>40/6.75OZ</v>
          </cell>
          <cell r="G4773">
            <v>384</v>
          </cell>
          <cell r="H4773" t="str">
            <v>Yes</v>
          </cell>
          <cell r="I4773" t="str">
            <v>CS</v>
          </cell>
        </row>
        <row r="4774">
          <cell r="B4774">
            <v>248612</v>
          </cell>
          <cell r="C4774" t="str">
            <v>1GG12I</v>
          </cell>
          <cell r="D4774" t="str">
            <v>GARLIC GRANULATED DOMESTIC</v>
          </cell>
          <cell r="E4774" t="str">
            <v>PACIFIC SPICE</v>
          </cell>
          <cell r="F4774" t="str">
            <v>1/1LB</v>
          </cell>
          <cell r="G4774">
            <v>10</v>
          </cell>
          <cell r="H4774" t="str">
            <v>Yes</v>
          </cell>
          <cell r="I4774" t="str">
            <v>EA</v>
          </cell>
        </row>
        <row r="4775">
          <cell r="B4775">
            <v>248614</v>
          </cell>
          <cell r="C4775">
            <v>41108</v>
          </cell>
          <cell r="D4775" t="str">
            <v>SUNBUTTER MEAL KIT</v>
          </cell>
          <cell r="E4775" t="str">
            <v>NOTABLES</v>
          </cell>
          <cell r="F4775" t="str">
            <v>36CT</v>
          </cell>
          <cell r="G4775">
            <v>99</v>
          </cell>
          <cell r="H4775" t="str">
            <v>Yes</v>
          </cell>
          <cell r="I4775" t="str">
            <v>CS</v>
          </cell>
        </row>
        <row r="4776">
          <cell r="B4776">
            <v>248619</v>
          </cell>
          <cell r="C4776" t="str">
            <v>511726/12172</v>
          </cell>
          <cell r="D4776" t="str">
            <v>BABY FOOD TRKY AND GRAVY</v>
          </cell>
          <cell r="E4776" t="str">
            <v>GERBER 2ND FOODS</v>
          </cell>
          <cell r="F4776" t="str">
            <v>12/2.5OZ</v>
          </cell>
          <cell r="G4776">
            <v>0</v>
          </cell>
          <cell r="H4776" t="str">
            <v>Yes</v>
          </cell>
          <cell r="I4776" t="str">
            <v>CS</v>
          </cell>
        </row>
        <row r="4777">
          <cell r="B4777">
            <v>248620</v>
          </cell>
          <cell r="C4777" t="str">
            <v>563517/06140</v>
          </cell>
          <cell r="D4777" t="str">
            <v>PEARL ORGANIC SOY MILK VANILLA</v>
          </cell>
          <cell r="E4777" t="str">
            <v>KIKKOMAN INTERNATIONAL</v>
          </cell>
          <cell r="F4777" t="str">
            <v>12/32OZ</v>
          </cell>
          <cell r="G4777">
            <v>0</v>
          </cell>
          <cell r="H4777" t="str">
            <v>Yes</v>
          </cell>
          <cell r="I4777" t="str">
            <v>CS</v>
          </cell>
        </row>
        <row r="4778">
          <cell r="B4778">
            <v>248621</v>
          </cell>
          <cell r="C4778">
            <v>31684</v>
          </cell>
          <cell r="D4778" t="str">
            <v>INSTANT OATMEAL VARIETY PK</v>
          </cell>
          <cell r="E4778" t="str">
            <v>QUAKER</v>
          </cell>
          <cell r="F4778" t="str">
            <v>12/10PK</v>
          </cell>
          <cell r="G4778">
            <v>1090</v>
          </cell>
          <cell r="H4778" t="str">
            <v>Yes</v>
          </cell>
          <cell r="I4778" t="str">
            <v>CS</v>
          </cell>
        </row>
        <row r="4779">
          <cell r="B4779">
            <v>248622</v>
          </cell>
          <cell r="C4779">
            <v>10077885882004</v>
          </cell>
          <cell r="D4779" t="str">
            <v>TAPATIO</v>
          </cell>
          <cell r="E4779" t="str">
            <v>HEINZ</v>
          </cell>
          <cell r="F4779" t="str">
            <v>12/10OZ</v>
          </cell>
          <cell r="G4779">
            <v>2</v>
          </cell>
          <cell r="H4779" t="str">
            <v>Yes</v>
          </cell>
          <cell r="I4779" t="str">
            <v>CS</v>
          </cell>
        </row>
        <row r="4780">
          <cell r="B4780">
            <v>248623</v>
          </cell>
          <cell r="C4780" t="str">
            <v>304040/16020</v>
          </cell>
          <cell r="D4780" t="str">
            <v>PAN SPRAY LIQUID</v>
          </cell>
          <cell r="E4780" t="str">
            <v>VEGALENE</v>
          </cell>
          <cell r="F4780" t="str">
            <v>6/16OZ</v>
          </cell>
          <cell r="G4780">
            <v>0</v>
          </cell>
          <cell r="H4780" t="str">
            <v>Yes</v>
          </cell>
          <cell r="I4780" t="str">
            <v>CS</v>
          </cell>
        </row>
        <row r="4781">
          <cell r="B4781">
            <v>248624</v>
          </cell>
          <cell r="C4781">
            <v>716037129002</v>
          </cell>
          <cell r="D4781" t="str">
            <v>SUGAR FREE SYRUP</v>
          </cell>
          <cell r="E4781" t="str">
            <v>HEINZ</v>
          </cell>
          <cell r="F4781" t="str">
            <v>100/1OZ</v>
          </cell>
          <cell r="G4781">
            <v>0</v>
          </cell>
          <cell r="H4781" t="str">
            <v>Yes</v>
          </cell>
          <cell r="I4781" t="str">
            <v>CS</v>
          </cell>
        </row>
        <row r="4782">
          <cell r="B4782">
            <v>248625</v>
          </cell>
          <cell r="C4782" t="str">
            <v>7160379294500/246975</v>
          </cell>
          <cell r="D4782" t="str">
            <v>SYRUP REDUCED CAL TABLE CUP</v>
          </cell>
          <cell r="E4782" t="str">
            <v>HEINZ</v>
          </cell>
          <cell r="F4782" t="str">
            <v>100/1OZ</v>
          </cell>
          <cell r="G4782">
            <v>0</v>
          </cell>
          <cell r="H4782" t="str">
            <v>Yes</v>
          </cell>
          <cell r="I4782" t="str">
            <v>CS</v>
          </cell>
        </row>
        <row r="4783">
          <cell r="B4783">
            <v>248626</v>
          </cell>
          <cell r="C4783">
            <v>915783</v>
          </cell>
          <cell r="D4783" t="str">
            <v>OATMEAL CREME PIES</v>
          </cell>
          <cell r="E4783" t="str">
            <v>LITTLE DEBBIE</v>
          </cell>
          <cell r="F4783" t="str">
            <v>1/24CT</v>
          </cell>
          <cell r="G4783">
            <v>0</v>
          </cell>
          <cell r="H4783" t="str">
            <v>Yes</v>
          </cell>
          <cell r="I4783" t="str">
            <v>BX</v>
          </cell>
        </row>
        <row r="4784">
          <cell r="B4784">
            <v>248627</v>
          </cell>
          <cell r="C4784">
            <v>980079747</v>
          </cell>
          <cell r="D4784" t="str">
            <v>P3 PROTEIN PACK</v>
          </cell>
          <cell r="E4784" t="str">
            <v>PLANTERS</v>
          </cell>
          <cell r="F4784" t="str">
            <v>1/6CT</v>
          </cell>
          <cell r="G4784">
            <v>0</v>
          </cell>
          <cell r="H4784" t="str">
            <v>Yes</v>
          </cell>
          <cell r="I4784" t="str">
            <v>BX</v>
          </cell>
        </row>
        <row r="4785">
          <cell r="B4785">
            <v>248628</v>
          </cell>
          <cell r="C4785">
            <v>933150</v>
          </cell>
          <cell r="D4785" t="str">
            <v>PAYASO MARSHMALLOW LOLLIPOP</v>
          </cell>
          <cell r="E4785" t="str">
            <v>RICOLINO</v>
          </cell>
          <cell r="F4785" t="str">
            <v>1/15CT</v>
          </cell>
          <cell r="G4785">
            <v>0</v>
          </cell>
          <cell r="H4785" t="str">
            <v>Yes</v>
          </cell>
          <cell r="I4785" t="str">
            <v>BX</v>
          </cell>
        </row>
        <row r="4786">
          <cell r="B4786">
            <v>248630</v>
          </cell>
          <cell r="C4786">
            <v>14884</v>
          </cell>
          <cell r="D4786" t="str">
            <v>LUCKY CHARMS CEREAL CUPS</v>
          </cell>
          <cell r="E4786" t="str">
            <v>GENERAL MILLS</v>
          </cell>
          <cell r="F4786" t="str">
            <v>60/2OZ</v>
          </cell>
          <cell r="G4786">
            <v>496</v>
          </cell>
          <cell r="H4786" t="str">
            <v>Yes</v>
          </cell>
          <cell r="I4786" t="str">
            <v>CS</v>
          </cell>
        </row>
        <row r="4787">
          <cell r="B4787">
            <v>248631</v>
          </cell>
          <cell r="C4787">
            <v>14883</v>
          </cell>
          <cell r="D4787" t="str">
            <v>CINNAMON CHEX CEREAL CUP</v>
          </cell>
          <cell r="E4787" t="str">
            <v>GENERAL MILLS</v>
          </cell>
          <cell r="F4787" t="str">
            <v>60/2OZ</v>
          </cell>
          <cell r="G4787">
            <v>2452</v>
          </cell>
          <cell r="H4787" t="str">
            <v>Yes</v>
          </cell>
          <cell r="I4787" t="str">
            <v>CS</v>
          </cell>
        </row>
        <row r="4788">
          <cell r="B4788">
            <v>248632</v>
          </cell>
          <cell r="C4788">
            <v>14882</v>
          </cell>
          <cell r="D4788" t="str">
            <v>HONEY NUT CHEERIO CEREAL CUP</v>
          </cell>
          <cell r="E4788" t="str">
            <v>GENERAL MILLS</v>
          </cell>
          <cell r="F4788" t="str">
            <v>60/2OZ</v>
          </cell>
          <cell r="G4788">
            <v>858</v>
          </cell>
          <cell r="H4788" t="str">
            <v>Yes</v>
          </cell>
          <cell r="I4788" t="str">
            <v>CS</v>
          </cell>
        </row>
        <row r="4789">
          <cell r="B4789">
            <v>248633</v>
          </cell>
          <cell r="C4789">
            <v>14885</v>
          </cell>
          <cell r="D4789" t="str">
            <v>25% LESS SUGAR COCOA PUFFS CUP</v>
          </cell>
          <cell r="E4789" t="str">
            <v>GENERAL MILLS</v>
          </cell>
          <cell r="F4789" t="str">
            <v>60/2OZ</v>
          </cell>
          <cell r="G4789">
            <v>748</v>
          </cell>
          <cell r="H4789" t="str">
            <v>Yes</v>
          </cell>
          <cell r="I4789" t="str">
            <v>CS</v>
          </cell>
        </row>
        <row r="4790">
          <cell r="B4790">
            <v>248634</v>
          </cell>
          <cell r="C4790">
            <v>14886</v>
          </cell>
          <cell r="D4790" t="str">
            <v>25% LESS SUGAR CINNAMON TOAST</v>
          </cell>
          <cell r="E4790" t="str">
            <v>GENERAL MILLS</v>
          </cell>
          <cell r="F4790" t="str">
            <v>60/2OZ</v>
          </cell>
          <cell r="G4790">
            <v>779</v>
          </cell>
          <cell r="H4790" t="str">
            <v>Yes</v>
          </cell>
          <cell r="I4790" t="str">
            <v>CS</v>
          </cell>
        </row>
        <row r="4791">
          <cell r="B4791">
            <v>248635</v>
          </cell>
          <cell r="C4791">
            <v>901312</v>
          </cell>
          <cell r="D4791" t="str">
            <v>TIKI CRACKER SAVORY WHEAT</v>
          </cell>
          <cell r="E4791" t="str">
            <v>MJM MARKETING</v>
          </cell>
          <cell r="F4791" t="str">
            <v>312/3CT</v>
          </cell>
          <cell r="G4791">
            <v>0</v>
          </cell>
          <cell r="H4791" t="str">
            <v>Yes</v>
          </cell>
          <cell r="I4791" t="str">
            <v>CS</v>
          </cell>
        </row>
        <row r="4792">
          <cell r="B4792">
            <v>248636</v>
          </cell>
          <cell r="C4792" t="str">
            <v>70100/546916</v>
          </cell>
          <cell r="D4792" t="str">
            <v>BAR APPLE OATMEAL WG</v>
          </cell>
          <cell r="E4792" t="str">
            <v>APPLEWAYS</v>
          </cell>
          <cell r="F4792" t="str">
            <v>216/1.2OZ</v>
          </cell>
          <cell r="G4792">
            <v>0</v>
          </cell>
          <cell r="H4792" t="str">
            <v>Yes</v>
          </cell>
          <cell r="I4792" t="str">
            <v>CS</v>
          </cell>
        </row>
        <row r="4793">
          <cell r="B4793">
            <v>248637</v>
          </cell>
          <cell r="C4793">
            <v>444098</v>
          </cell>
          <cell r="D4793" t="str">
            <v>OREO COOKIES</v>
          </cell>
          <cell r="E4793" t="str">
            <v>NABISCO</v>
          </cell>
          <cell r="F4793" t="str">
            <v>30/2.4OZ</v>
          </cell>
          <cell r="G4793">
            <v>0</v>
          </cell>
          <cell r="H4793" t="str">
            <v>Yes</v>
          </cell>
          <cell r="I4793" t="str">
            <v>BX</v>
          </cell>
        </row>
        <row r="4794">
          <cell r="B4794">
            <v>248638</v>
          </cell>
          <cell r="C4794">
            <v>767326</v>
          </cell>
          <cell r="D4794" t="str">
            <v>SUGAR WAFERS VANILLA</v>
          </cell>
          <cell r="E4794" t="str">
            <v>KEEBLER</v>
          </cell>
          <cell r="F4794" t="str">
            <v>24/2.75OZ</v>
          </cell>
          <cell r="G4794">
            <v>0</v>
          </cell>
          <cell r="H4794" t="str">
            <v>Yes</v>
          </cell>
          <cell r="I4794" t="str">
            <v>BX</v>
          </cell>
        </row>
        <row r="4795">
          <cell r="B4795">
            <v>248639</v>
          </cell>
          <cell r="C4795">
            <v>171816</v>
          </cell>
          <cell r="D4795" t="str">
            <v>NUTTER BUTTER</v>
          </cell>
          <cell r="E4795" t="str">
            <v>NABISCO</v>
          </cell>
          <cell r="F4795" t="str">
            <v>24/1.9OZ</v>
          </cell>
          <cell r="G4795">
            <v>0</v>
          </cell>
          <cell r="H4795" t="str">
            <v>Yes</v>
          </cell>
          <cell r="I4795" t="str">
            <v>BX</v>
          </cell>
        </row>
        <row r="4796">
          <cell r="B4796">
            <v>248641</v>
          </cell>
          <cell r="C4796">
            <v>103614</v>
          </cell>
          <cell r="D4796" t="str">
            <v>G2 VARIETY</v>
          </cell>
          <cell r="E4796" t="str">
            <v>GATORADE</v>
          </cell>
          <cell r="F4796" t="str">
            <v>24/20OZ</v>
          </cell>
          <cell r="G4796">
            <v>0</v>
          </cell>
          <cell r="H4796" t="str">
            <v>Yes</v>
          </cell>
          <cell r="I4796" t="str">
            <v>CS</v>
          </cell>
        </row>
        <row r="4797">
          <cell r="B4797">
            <v>248642</v>
          </cell>
          <cell r="C4797">
            <v>242377</v>
          </cell>
          <cell r="D4797" t="str">
            <v>FROST VARIETY</v>
          </cell>
          <cell r="E4797" t="str">
            <v>GATORADE</v>
          </cell>
          <cell r="F4797" t="str">
            <v>24/20OZ</v>
          </cell>
          <cell r="G4797">
            <v>0</v>
          </cell>
          <cell r="H4797" t="str">
            <v>Yes</v>
          </cell>
          <cell r="I4797" t="str">
            <v>CS</v>
          </cell>
        </row>
        <row r="4798">
          <cell r="B4798">
            <v>248643</v>
          </cell>
          <cell r="C4798" t="str">
            <v>76677-51111</v>
          </cell>
          <cell r="D4798" t="str">
            <v>OATMEAL RAISIN COOKIES</v>
          </cell>
          <cell r="E4798" t="str">
            <v>FAMOUS AMOS</v>
          </cell>
          <cell r="F4798" t="str">
            <v>85/2OZ</v>
          </cell>
          <cell r="G4798">
            <v>0</v>
          </cell>
          <cell r="H4798" t="str">
            <v>Yes</v>
          </cell>
          <cell r="I4798" t="str">
            <v>CS</v>
          </cell>
        </row>
        <row r="4799">
          <cell r="B4799">
            <v>248644</v>
          </cell>
          <cell r="C4799">
            <v>3204116001</v>
          </cell>
          <cell r="D4799" t="str">
            <v>LEMONADE LIQUID BASE BEVERAGE</v>
          </cell>
          <cell r="E4799" t="str">
            <v>THE LANGLOIS COMPANY</v>
          </cell>
          <cell r="F4799" t="str">
            <v>4/1LB</v>
          </cell>
          <cell r="G4799">
            <v>0</v>
          </cell>
          <cell r="H4799" t="str">
            <v>Yes</v>
          </cell>
          <cell r="I4799" t="str">
            <v>CS</v>
          </cell>
        </row>
        <row r="4800">
          <cell r="B4800">
            <v>248645</v>
          </cell>
          <cell r="C4800">
            <v>1950340130</v>
          </cell>
          <cell r="D4800" t="str">
            <v>STARCH</v>
          </cell>
          <cell r="E4800" t="str">
            <v>THE LANGLOIS COMPANY</v>
          </cell>
          <cell r="F4800" t="str">
            <v>1/50LB</v>
          </cell>
          <cell r="G4800">
            <v>0</v>
          </cell>
          <cell r="H4800" t="str">
            <v>Yes</v>
          </cell>
          <cell r="I4800" t="str">
            <v>CS</v>
          </cell>
        </row>
        <row r="4801">
          <cell r="B4801">
            <v>248646</v>
          </cell>
          <cell r="C4801" t="str">
            <v>KE0875</v>
          </cell>
          <cell r="D4801" t="str">
            <v>FRENCH DRESSING</v>
          </cell>
          <cell r="E4801" t="str">
            <v>KENS FOODS</v>
          </cell>
          <cell r="F4801" t="str">
            <v>4/1GAL</v>
          </cell>
          <cell r="G4801">
            <v>0</v>
          </cell>
          <cell r="H4801" t="str">
            <v>Yes</v>
          </cell>
          <cell r="I4801" t="str">
            <v>CS</v>
          </cell>
        </row>
        <row r="4802">
          <cell r="B4802">
            <v>248647</v>
          </cell>
          <cell r="C4802" t="str">
            <v>556712/266572</v>
          </cell>
          <cell r="D4802" t="str">
            <v>SNICKERS FUN SIZE</v>
          </cell>
          <cell r="E4802" t="str">
            <v>MARS</v>
          </cell>
          <cell r="F4802" t="str">
            <v>24/6CT</v>
          </cell>
          <cell r="G4802">
            <v>0</v>
          </cell>
          <cell r="H4802" t="str">
            <v>Yes</v>
          </cell>
          <cell r="I4802" t="str">
            <v>CS</v>
          </cell>
        </row>
        <row r="4803">
          <cell r="B4803">
            <v>248648</v>
          </cell>
          <cell r="C4803" t="str">
            <v>556745/266574</v>
          </cell>
          <cell r="D4803" t="str">
            <v>TWIX FUN SIZE</v>
          </cell>
          <cell r="E4803" t="str">
            <v>MARS</v>
          </cell>
          <cell r="F4803" t="str">
            <v>24/6CT</v>
          </cell>
          <cell r="G4803">
            <v>0</v>
          </cell>
          <cell r="H4803" t="str">
            <v>Yes</v>
          </cell>
          <cell r="I4803" t="str">
            <v>CS</v>
          </cell>
        </row>
        <row r="4804">
          <cell r="B4804">
            <v>248649</v>
          </cell>
          <cell r="C4804">
            <v>30903</v>
          </cell>
          <cell r="D4804" t="str">
            <v>FRUIT PUNCH</v>
          </cell>
          <cell r="E4804" t="str">
            <v>GATORADE</v>
          </cell>
          <cell r="F4804" t="str">
            <v>24/11.6OZ</v>
          </cell>
          <cell r="G4804">
            <v>0</v>
          </cell>
          <cell r="H4804" t="str">
            <v>Yes</v>
          </cell>
          <cell r="I4804" t="str">
            <v>CS</v>
          </cell>
        </row>
        <row r="4805">
          <cell r="B4805">
            <v>248650</v>
          </cell>
          <cell r="C4805">
            <v>901</v>
          </cell>
          <cell r="D4805" t="str">
            <v>LEMON LIME</v>
          </cell>
          <cell r="E4805" t="str">
            <v>GATORADE</v>
          </cell>
          <cell r="F4805" t="str">
            <v>24/11.6OZ</v>
          </cell>
          <cell r="G4805">
            <v>0</v>
          </cell>
          <cell r="H4805" t="str">
            <v>Yes</v>
          </cell>
          <cell r="I4805" t="str">
            <v>CS</v>
          </cell>
        </row>
        <row r="4806">
          <cell r="B4806">
            <v>248651</v>
          </cell>
          <cell r="C4806">
            <v>902</v>
          </cell>
          <cell r="D4806" t="str">
            <v>ORANGE</v>
          </cell>
          <cell r="E4806" t="str">
            <v>GATORADE</v>
          </cell>
          <cell r="F4806" t="str">
            <v>24/11.6OZ</v>
          </cell>
          <cell r="G4806">
            <v>0</v>
          </cell>
          <cell r="H4806" t="str">
            <v>Yes</v>
          </cell>
          <cell r="I4806" t="str">
            <v>CS</v>
          </cell>
        </row>
        <row r="4807">
          <cell r="B4807">
            <v>248652</v>
          </cell>
          <cell r="C4807">
            <v>70100</v>
          </cell>
          <cell r="D4807" t="str">
            <v>DARK MILK CHOCOLATE POUCH</v>
          </cell>
          <cell r="E4807" t="str">
            <v>CHOCOROOMS</v>
          </cell>
          <cell r="F4807" t="str">
            <v>8/1.34OZ</v>
          </cell>
          <cell r="G4807">
            <v>0</v>
          </cell>
          <cell r="H4807" t="str">
            <v>Yes</v>
          </cell>
          <cell r="I4807" t="str">
            <v>BX</v>
          </cell>
        </row>
        <row r="4808">
          <cell r="B4808">
            <v>248653</v>
          </cell>
          <cell r="C4808">
            <v>70102</v>
          </cell>
          <cell r="D4808" t="str">
            <v>STRAWBERRY POUCH</v>
          </cell>
          <cell r="E4808" t="str">
            <v>CHOCOROOMS</v>
          </cell>
          <cell r="F4808" t="str">
            <v>8/1.34OZ</v>
          </cell>
          <cell r="G4808">
            <v>0</v>
          </cell>
          <cell r="H4808" t="str">
            <v>Yes</v>
          </cell>
          <cell r="I4808" t="str">
            <v>BX</v>
          </cell>
        </row>
        <row r="4809">
          <cell r="B4809">
            <v>248654</v>
          </cell>
          <cell r="C4809" t="str">
            <v>653536/B02FU034-12</v>
          </cell>
          <cell r="D4809" t="str">
            <v>FUJI APPLE CHIPS</v>
          </cell>
          <cell r="E4809" t="str">
            <v>BARE SNACKS</v>
          </cell>
          <cell r="F4809" t="str">
            <v>12/3.4OZ</v>
          </cell>
          <cell r="G4809">
            <v>0</v>
          </cell>
          <cell r="H4809" t="str">
            <v>Yes</v>
          </cell>
          <cell r="I4809" t="str">
            <v>CS</v>
          </cell>
        </row>
        <row r="4810">
          <cell r="B4810">
            <v>248657</v>
          </cell>
          <cell r="C4810">
            <v>14848000</v>
          </cell>
          <cell r="D4810" t="str">
            <v>CHOC TURTLE MIX</v>
          </cell>
          <cell r="E4810" t="str">
            <v>CHEX</v>
          </cell>
          <cell r="F4810" t="str">
            <v>7/4.5OZ</v>
          </cell>
          <cell r="G4810">
            <v>0</v>
          </cell>
          <cell r="H4810" t="str">
            <v>Yes</v>
          </cell>
          <cell r="I4810" t="str">
            <v>BX</v>
          </cell>
        </row>
        <row r="4811">
          <cell r="B4811">
            <v>248658</v>
          </cell>
          <cell r="C4811">
            <v>14855000</v>
          </cell>
          <cell r="D4811" t="str">
            <v>HOT N SPICY MIX</v>
          </cell>
          <cell r="E4811" t="str">
            <v>CHEX</v>
          </cell>
          <cell r="F4811" t="str">
            <v>8/3.75OZ</v>
          </cell>
          <cell r="G4811">
            <v>0</v>
          </cell>
          <cell r="H4811" t="str">
            <v>Yes</v>
          </cell>
          <cell r="I4811" t="str">
            <v>BX</v>
          </cell>
        </row>
        <row r="4812">
          <cell r="B4812">
            <v>248659</v>
          </cell>
          <cell r="C4812">
            <v>14856000</v>
          </cell>
          <cell r="D4812" t="str">
            <v>JALAPENO CHEDDAR MIX</v>
          </cell>
          <cell r="E4812" t="str">
            <v>CHEX</v>
          </cell>
          <cell r="F4812" t="str">
            <v>8/3.75OZ</v>
          </cell>
          <cell r="G4812">
            <v>0</v>
          </cell>
          <cell r="H4812" t="str">
            <v>Yes</v>
          </cell>
          <cell r="I4812" t="str">
            <v>BX</v>
          </cell>
        </row>
        <row r="4813">
          <cell r="B4813">
            <v>248660</v>
          </cell>
          <cell r="C4813">
            <v>14841000</v>
          </cell>
          <cell r="D4813" t="str">
            <v>ITALIAN RECIPE</v>
          </cell>
          <cell r="E4813" t="str">
            <v>GARDETTOS</v>
          </cell>
          <cell r="F4813" t="str">
            <v>6/5.5OZ</v>
          </cell>
          <cell r="G4813">
            <v>0</v>
          </cell>
          <cell r="H4813" t="str">
            <v>Yes</v>
          </cell>
          <cell r="I4813" t="str">
            <v>BX</v>
          </cell>
        </row>
        <row r="4814">
          <cell r="B4814">
            <v>248661</v>
          </cell>
          <cell r="C4814">
            <v>14868000</v>
          </cell>
          <cell r="D4814" t="str">
            <v>ORIGINAL RECIPE</v>
          </cell>
          <cell r="E4814" t="str">
            <v>GARDETTOS</v>
          </cell>
          <cell r="F4814" t="str">
            <v>7/5.5OZ</v>
          </cell>
          <cell r="G4814">
            <v>0</v>
          </cell>
          <cell r="H4814" t="str">
            <v>Yes</v>
          </cell>
          <cell r="I4814" t="str">
            <v>BX</v>
          </cell>
        </row>
        <row r="4815">
          <cell r="B4815">
            <v>248662</v>
          </cell>
          <cell r="C4815">
            <v>14859000</v>
          </cell>
          <cell r="D4815" t="str">
            <v>BOLD PARTY MIX</v>
          </cell>
          <cell r="E4815" t="str">
            <v>CHEX</v>
          </cell>
          <cell r="F4815" t="str">
            <v>8/3.75OZ</v>
          </cell>
          <cell r="G4815">
            <v>0</v>
          </cell>
          <cell r="H4815" t="str">
            <v>Yes</v>
          </cell>
          <cell r="I4815" t="str">
            <v>BX</v>
          </cell>
        </row>
        <row r="4816">
          <cell r="B4816">
            <v>248663</v>
          </cell>
          <cell r="C4816">
            <v>14839000</v>
          </cell>
          <cell r="D4816" t="str">
            <v>CHEDDAR MIX</v>
          </cell>
          <cell r="E4816" t="str">
            <v>CHEX</v>
          </cell>
          <cell r="F4816" t="str">
            <v>8/3.75OZ</v>
          </cell>
          <cell r="G4816">
            <v>0</v>
          </cell>
          <cell r="H4816" t="str">
            <v>Yes</v>
          </cell>
          <cell r="I4816" t="str">
            <v>BX</v>
          </cell>
        </row>
        <row r="4817">
          <cell r="B4817">
            <v>248664</v>
          </cell>
          <cell r="C4817">
            <v>14858000</v>
          </cell>
          <cell r="D4817" t="str">
            <v>TRADITIONAL MIX</v>
          </cell>
          <cell r="E4817" t="str">
            <v>CHEX</v>
          </cell>
          <cell r="F4817" t="str">
            <v>8/3.75OZ</v>
          </cell>
          <cell r="G4817">
            <v>0</v>
          </cell>
          <cell r="H4817" t="str">
            <v>Yes</v>
          </cell>
          <cell r="I4817" t="str">
            <v>BX</v>
          </cell>
        </row>
        <row r="4818">
          <cell r="B4818">
            <v>248665</v>
          </cell>
          <cell r="C4818" t="str">
            <v>920WG80</v>
          </cell>
          <cell r="D4818" t="str">
            <v>VANILLA MINI WAFERS</v>
          </cell>
          <cell r="E4818" t="str">
            <v>BACK TO BASICS JNS</v>
          </cell>
          <cell r="F4818" t="str">
            <v>80/1.1OZ</v>
          </cell>
          <cell r="G4818">
            <v>0</v>
          </cell>
          <cell r="H4818" t="str">
            <v>Yes</v>
          </cell>
          <cell r="I4818" t="str">
            <v>CS</v>
          </cell>
        </row>
        <row r="4819">
          <cell r="B4819">
            <v>248666</v>
          </cell>
          <cell r="C4819" t="str">
            <v>SSOIL017</v>
          </cell>
          <cell r="D4819" t="str">
            <v>PURE SESAME OIL</v>
          </cell>
          <cell r="E4819" t="str">
            <v>C PACIFIC</v>
          </cell>
          <cell r="F4819" t="str">
            <v>4/1GAL</v>
          </cell>
          <cell r="G4819">
            <v>1</v>
          </cell>
          <cell r="H4819" t="str">
            <v>Yes</v>
          </cell>
          <cell r="I4819" t="str">
            <v>CS</v>
          </cell>
        </row>
        <row r="4820">
          <cell r="B4820">
            <v>248667</v>
          </cell>
          <cell r="C4820">
            <v>84003</v>
          </cell>
          <cell r="D4820" t="str">
            <v>4X7 TT FLOUR FLOOD FF(ORANGE)</v>
          </cell>
          <cell r="E4820" t="str">
            <v>HEARTLAND LABEL PRINTERS</v>
          </cell>
          <cell r="F4820">
            <v>1250</v>
          </cell>
          <cell r="G4820">
            <v>0</v>
          </cell>
          <cell r="H4820" t="str">
            <v>Yes</v>
          </cell>
          <cell r="I4820" t="str">
            <v>CS</v>
          </cell>
        </row>
        <row r="4821">
          <cell r="B4821">
            <v>248668</v>
          </cell>
          <cell r="C4821">
            <v>875774</v>
          </cell>
          <cell r="D4821" t="str">
            <v>4X2 TT BLANK FANFOLD 7500</v>
          </cell>
          <cell r="E4821" t="str">
            <v>HEARTLAND LABEL PRINTERS</v>
          </cell>
          <cell r="F4821" t="str">
            <v>7500/2</v>
          </cell>
          <cell r="G4821">
            <v>1481</v>
          </cell>
          <cell r="H4821" t="str">
            <v>No</v>
          </cell>
          <cell r="I4821" t="str">
            <v>CS</v>
          </cell>
        </row>
        <row r="4822">
          <cell r="B4822">
            <v>248669</v>
          </cell>
          <cell r="C4822">
            <v>86497</v>
          </cell>
          <cell r="D4822" t="str">
            <v>4X7 TT295 BLUE FLOOR FF</v>
          </cell>
          <cell r="E4822" t="str">
            <v>HEARTLAND LABEL PRINTERS</v>
          </cell>
          <cell r="F4822">
            <v>1250</v>
          </cell>
          <cell r="G4822">
            <v>0</v>
          </cell>
          <cell r="H4822" t="str">
            <v>Yes</v>
          </cell>
          <cell r="I4822" t="str">
            <v>CS</v>
          </cell>
        </row>
        <row r="4823">
          <cell r="B4823">
            <v>248670</v>
          </cell>
          <cell r="C4823" t="str">
            <v>X7</v>
          </cell>
          <cell r="D4823" t="str">
            <v>SHRINK WRAP</v>
          </cell>
          <cell r="E4823" t="str">
            <v>JET SALES INC</v>
          </cell>
          <cell r="F4823">
            <v>4</v>
          </cell>
          <cell r="G4823">
            <v>1416</v>
          </cell>
          <cell r="H4823" t="str">
            <v>No</v>
          </cell>
          <cell r="I4823" t="str">
            <v>CS</v>
          </cell>
        </row>
        <row r="4824">
          <cell r="B4824">
            <v>248671</v>
          </cell>
          <cell r="C4824">
            <v>6665018</v>
          </cell>
          <cell r="D4824" t="str">
            <v>INVOICE PAPER</v>
          </cell>
          <cell r="E4824" t="str">
            <v>TIGAER PRESS</v>
          </cell>
          <cell r="F4824">
            <v>900</v>
          </cell>
          <cell r="G4824">
            <v>0</v>
          </cell>
          <cell r="H4824" t="str">
            <v>No</v>
          </cell>
          <cell r="I4824" t="str">
            <v>CS</v>
          </cell>
        </row>
        <row r="4825">
          <cell r="B4825">
            <v>248672</v>
          </cell>
          <cell r="C4825" t="str">
            <v>732-6114/495156</v>
          </cell>
          <cell r="D4825" t="str">
            <v>DDL DRK CHOCO BROWNIE MIX</v>
          </cell>
          <cell r="E4825" t="str">
            <v>GHIRARDELLI</v>
          </cell>
          <cell r="F4825" t="str">
            <v>1/7LB</v>
          </cell>
          <cell r="G4825">
            <v>0</v>
          </cell>
          <cell r="H4825" t="str">
            <v>Yes</v>
          </cell>
          <cell r="I4825" t="str">
            <v>BX</v>
          </cell>
        </row>
        <row r="4826">
          <cell r="B4826">
            <v>248673</v>
          </cell>
          <cell r="C4826">
            <v>980124540</v>
          </cell>
          <cell r="D4826" t="str">
            <v>ZERO THIRST QUENCHER VARIERTY</v>
          </cell>
          <cell r="E4826" t="str">
            <v>GATORADE</v>
          </cell>
          <cell r="F4826" t="str">
            <v>24/20OZ</v>
          </cell>
          <cell r="G4826">
            <v>11</v>
          </cell>
          <cell r="H4826" t="str">
            <v>Yes</v>
          </cell>
          <cell r="I4826" t="str">
            <v>CS</v>
          </cell>
        </row>
        <row r="4827">
          <cell r="B4827">
            <v>248675</v>
          </cell>
          <cell r="C4827">
            <v>1016</v>
          </cell>
          <cell r="D4827" t="str">
            <v>CHOCOLATE NO NUT BUTTER</v>
          </cell>
          <cell r="E4827" t="str">
            <v>BACK TO BASICS JNS</v>
          </cell>
          <cell r="F4827" t="str">
            <v>220/1OZ</v>
          </cell>
          <cell r="G4827">
            <v>219</v>
          </cell>
          <cell r="H4827" t="str">
            <v>Yes</v>
          </cell>
          <cell r="I4827" t="str">
            <v>CS</v>
          </cell>
        </row>
        <row r="4828">
          <cell r="B4828">
            <v>248676</v>
          </cell>
          <cell r="C4828" t="str">
            <v>FABPC400</v>
          </cell>
          <cell r="D4828" t="str">
            <v>4OZ CLEAR PORTION CUP</v>
          </cell>
          <cell r="E4828" t="str">
            <v>FABRI-KAL</v>
          </cell>
          <cell r="F4828" t="str">
            <v>20/125CT</v>
          </cell>
          <cell r="G4828">
            <v>2</v>
          </cell>
          <cell r="H4828" t="str">
            <v>Yes</v>
          </cell>
          <cell r="I4828" t="str">
            <v>CS</v>
          </cell>
        </row>
        <row r="4829">
          <cell r="B4829">
            <v>248677</v>
          </cell>
          <cell r="C4829">
            <v>14401</v>
          </cell>
          <cell r="D4829" t="str">
            <v>WG RS CINNAMON TOAST POUCH</v>
          </cell>
          <cell r="E4829" t="str">
            <v>GENERAL MILLS</v>
          </cell>
          <cell r="F4829" t="str">
            <v>96/1OZ</v>
          </cell>
          <cell r="G4829">
            <v>0</v>
          </cell>
          <cell r="H4829" t="str">
            <v>Yes</v>
          </cell>
          <cell r="I4829" t="str">
            <v>CS</v>
          </cell>
        </row>
        <row r="4830">
          <cell r="B4830">
            <v>248678</v>
          </cell>
          <cell r="C4830" t="str">
            <v>EP-S018</v>
          </cell>
          <cell r="D4830" t="str">
            <v>6" COMPOSTABLE SPORKS</v>
          </cell>
          <cell r="E4830" t="str">
            <v>ECO</v>
          </cell>
          <cell r="F4830" t="str">
            <v>1/1000CT</v>
          </cell>
          <cell r="G4830">
            <v>13</v>
          </cell>
          <cell r="H4830" t="str">
            <v>Yes</v>
          </cell>
          <cell r="I4830" t="str">
            <v>CS</v>
          </cell>
        </row>
        <row r="4831">
          <cell r="B4831">
            <v>248679</v>
          </cell>
          <cell r="C4831" t="str">
            <v>SSF21P</v>
          </cell>
          <cell r="D4831" t="str">
            <v>WHITE POLY MED WEIGHT FORK</v>
          </cell>
          <cell r="E4831" t="str">
            <v>GEORGIA PACIFIC</v>
          </cell>
          <cell r="F4831" t="str">
            <v>24/40CT</v>
          </cell>
          <cell r="G4831">
            <v>120</v>
          </cell>
          <cell r="H4831" t="str">
            <v>Yes</v>
          </cell>
          <cell r="I4831" t="str">
            <v>CS</v>
          </cell>
        </row>
        <row r="4832">
          <cell r="B4832">
            <v>248680</v>
          </cell>
          <cell r="C4832" t="str">
            <v>SSPK21P</v>
          </cell>
          <cell r="D4832" t="str">
            <v>WHITE POLY MED WEIGHT SPORK</v>
          </cell>
          <cell r="E4832" t="str">
            <v>GEORGIA PACIFIC</v>
          </cell>
          <cell r="F4832" t="str">
            <v>24/40CT</v>
          </cell>
          <cell r="G4832">
            <v>72</v>
          </cell>
          <cell r="H4832" t="str">
            <v>Yes</v>
          </cell>
          <cell r="I4832" t="str">
            <v>CS</v>
          </cell>
        </row>
        <row r="4833">
          <cell r="B4833">
            <v>248681</v>
          </cell>
          <cell r="C4833" t="str">
            <v>SSS21P</v>
          </cell>
          <cell r="D4833" t="str">
            <v>WHITE POLY MED WEIGHT SPOON</v>
          </cell>
          <cell r="E4833" t="str">
            <v>GEORGIA PACIFIC</v>
          </cell>
          <cell r="F4833" t="str">
            <v>24/40CT</v>
          </cell>
          <cell r="G4833">
            <v>112</v>
          </cell>
          <cell r="H4833" t="str">
            <v>Yes</v>
          </cell>
          <cell r="I4833" t="str">
            <v>CS</v>
          </cell>
        </row>
        <row r="4834">
          <cell r="B4834">
            <v>248682</v>
          </cell>
          <cell r="C4834" t="str">
            <v>568112/M92213</v>
          </cell>
          <cell r="D4834" t="str">
            <v>RICE DREAM ORIGINAL RICE DRINK</v>
          </cell>
          <cell r="E4834" t="str">
            <v>IMAGINE NON-DAIRY</v>
          </cell>
          <cell r="F4834" t="str">
            <v>12/32OZ</v>
          </cell>
          <cell r="G4834">
            <v>0</v>
          </cell>
          <cell r="H4834" t="str">
            <v>Yes</v>
          </cell>
          <cell r="I4834" t="str">
            <v>CS</v>
          </cell>
        </row>
        <row r="4835">
          <cell r="B4835">
            <v>248683</v>
          </cell>
          <cell r="C4835" t="str">
            <v>YS400A</v>
          </cell>
          <cell r="D4835" t="str">
            <v>CUP PORTION 4OZ</v>
          </cell>
          <cell r="E4835" t="str">
            <v>PACTIV</v>
          </cell>
          <cell r="F4835" t="str">
            <v>3000/4OZ</v>
          </cell>
          <cell r="G4835">
            <v>61</v>
          </cell>
          <cell r="H4835" t="str">
            <v>Yes</v>
          </cell>
          <cell r="I4835" t="str">
            <v>CS</v>
          </cell>
        </row>
        <row r="4836">
          <cell r="B4836">
            <v>248684</v>
          </cell>
          <cell r="C4836">
            <v>18574</v>
          </cell>
          <cell r="D4836" t="str">
            <v>MOLASSES</v>
          </cell>
          <cell r="E4836" t="str">
            <v>CHEFS QUALITY</v>
          </cell>
          <cell r="F4836" t="str">
            <v>4/1GAL</v>
          </cell>
          <cell r="G4836">
            <v>0</v>
          </cell>
          <cell r="H4836" t="str">
            <v>Yes</v>
          </cell>
          <cell r="I4836" t="str">
            <v>CS</v>
          </cell>
        </row>
        <row r="4837">
          <cell r="B4837">
            <v>248685</v>
          </cell>
          <cell r="C4837" t="str">
            <v>371000-93327</v>
          </cell>
          <cell r="D4837" t="str">
            <v>GREEN BEANS CUT W SEA SALT</v>
          </cell>
          <cell r="E4837" t="str">
            <v>LIBBY'S</v>
          </cell>
          <cell r="F4837" t="str">
            <v>6/#10</v>
          </cell>
          <cell r="G4837">
            <v>115</v>
          </cell>
          <cell r="H4837" t="str">
            <v>Yes</v>
          </cell>
          <cell r="I4837" t="str">
            <v>CS</v>
          </cell>
        </row>
        <row r="4838">
          <cell r="B4838">
            <v>248686</v>
          </cell>
          <cell r="C4838">
            <v>15685</v>
          </cell>
          <cell r="D4838" t="str">
            <v>TOSTITOS SALSA TO GO</v>
          </cell>
          <cell r="E4838" t="str">
            <v>FRITO LAY</v>
          </cell>
          <cell r="F4838" t="str">
            <v>30/3.8OZ</v>
          </cell>
          <cell r="G4838">
            <v>0</v>
          </cell>
          <cell r="H4838" t="str">
            <v>Yes</v>
          </cell>
          <cell r="I4838" t="str">
            <v>CS</v>
          </cell>
        </row>
        <row r="4839">
          <cell r="B4839">
            <v>248687</v>
          </cell>
          <cell r="D4839" t="str">
            <v>LAUSD TACO TORTILLAS</v>
          </cell>
          <cell r="E4839" t="str">
            <v>RALPHS</v>
          </cell>
          <cell r="F4839" t="str">
            <v>18.9OZ</v>
          </cell>
          <cell r="G4839">
            <v>0</v>
          </cell>
          <cell r="H4839" t="str">
            <v>No</v>
          </cell>
          <cell r="I4839" t="str">
            <v>CS</v>
          </cell>
        </row>
        <row r="4840">
          <cell r="B4840">
            <v>248688</v>
          </cell>
          <cell r="D4840" t="str">
            <v>LAUSD LONG GRAIN WHITE RICE</v>
          </cell>
          <cell r="E4840" t="str">
            <v>RALPHS</v>
          </cell>
          <cell r="F4840" t="str">
            <v>32OZ</v>
          </cell>
          <cell r="G4840">
            <v>0</v>
          </cell>
          <cell r="H4840" t="str">
            <v>No</v>
          </cell>
          <cell r="I4840" t="str">
            <v>CS</v>
          </cell>
        </row>
        <row r="4841">
          <cell r="B4841">
            <v>248689</v>
          </cell>
          <cell r="C4841">
            <v>61238</v>
          </cell>
          <cell r="D4841" t="str">
            <v>BREAKFAST KIT STRWBRRY OAT BAR</v>
          </cell>
          <cell r="E4841" t="str">
            <v>EASTSIDE ENTREES</v>
          </cell>
          <cell r="F4841" t="str">
            <v>1/48CT</v>
          </cell>
          <cell r="G4841">
            <v>0</v>
          </cell>
          <cell r="H4841" t="str">
            <v>Yes</v>
          </cell>
          <cell r="I4841" t="str">
            <v>CS</v>
          </cell>
        </row>
        <row r="4842">
          <cell r="B4842">
            <v>248690</v>
          </cell>
          <cell r="C4842">
            <v>61244</v>
          </cell>
          <cell r="D4842" t="str">
            <v>BREAKFAST KIT POPTART CINN WG</v>
          </cell>
          <cell r="E4842" t="str">
            <v>EASTSIDE ENTREES</v>
          </cell>
          <cell r="F4842" t="str">
            <v>1/72CT</v>
          </cell>
          <cell r="G4842">
            <v>0</v>
          </cell>
          <cell r="H4842" t="str">
            <v>Yes</v>
          </cell>
          <cell r="I4842" t="str">
            <v>CS</v>
          </cell>
        </row>
        <row r="4843">
          <cell r="B4843">
            <v>248691</v>
          </cell>
          <cell r="C4843">
            <v>61246</v>
          </cell>
          <cell r="D4843" t="str">
            <v>BREAKFAST CHEERIOS BAR WG</v>
          </cell>
          <cell r="E4843" t="str">
            <v>EASTSIDE ENTREES</v>
          </cell>
          <cell r="F4843" t="str">
            <v>1/60CT</v>
          </cell>
          <cell r="G4843">
            <v>0</v>
          </cell>
          <cell r="H4843" t="str">
            <v>Yes</v>
          </cell>
          <cell r="I4843" t="str">
            <v>CS</v>
          </cell>
        </row>
        <row r="4844">
          <cell r="B4844">
            <v>248692</v>
          </cell>
          <cell r="C4844">
            <v>61245</v>
          </cell>
          <cell r="D4844" t="str">
            <v>BREAKFAST CINN TST CRUNCH BAR</v>
          </cell>
          <cell r="E4844" t="str">
            <v>EASTSIDE ENTREES</v>
          </cell>
          <cell r="F4844" t="str">
            <v>1/60CT</v>
          </cell>
          <cell r="G4844">
            <v>0</v>
          </cell>
          <cell r="H4844" t="str">
            <v>Yes</v>
          </cell>
          <cell r="I4844" t="str">
            <v>CS</v>
          </cell>
        </row>
        <row r="4845">
          <cell r="B4845">
            <v>248693</v>
          </cell>
          <cell r="C4845">
            <v>784853047000</v>
          </cell>
          <cell r="D4845" t="str">
            <v>TUSCAN TOMATO HERB PASTA SAUCE</v>
          </cell>
          <cell r="E4845" t="str">
            <v>KRAFT HEINZ FOODS CO</v>
          </cell>
          <cell r="F4845" t="str">
            <v>6/105OZ</v>
          </cell>
          <cell r="G4845">
            <v>99</v>
          </cell>
          <cell r="H4845" t="str">
            <v>Yes</v>
          </cell>
          <cell r="I4845" t="str">
            <v>CS</v>
          </cell>
        </row>
        <row r="4846">
          <cell r="B4846">
            <v>248694</v>
          </cell>
          <cell r="C4846">
            <v>10847</v>
          </cell>
          <cell r="D4846" t="str">
            <v>LENTIL PASTA</v>
          </cell>
          <cell r="E4846" t="str">
            <v>BASIC AMERICAN</v>
          </cell>
          <cell r="F4846" t="str">
            <v>2/5LB</v>
          </cell>
          <cell r="G4846">
            <v>11</v>
          </cell>
          <cell r="H4846" t="str">
            <v>Yes</v>
          </cell>
          <cell r="I4846" t="str">
            <v>CS</v>
          </cell>
        </row>
        <row r="4847">
          <cell r="B4847">
            <v>248695</v>
          </cell>
          <cell r="C4847" t="str">
            <v>1060/663872</v>
          </cell>
          <cell r="D4847" t="str">
            <v>HUMMUS CLASSIC EASY MIX</v>
          </cell>
          <cell r="E4847" t="str">
            <v>BUSH BROS</v>
          </cell>
          <cell r="F4847" t="str">
            <v>6/48OZ</v>
          </cell>
          <cell r="G4847">
            <v>0</v>
          </cell>
          <cell r="H4847" t="str">
            <v>Yes</v>
          </cell>
          <cell r="I4847" t="str">
            <v>CS</v>
          </cell>
        </row>
        <row r="4848">
          <cell r="B4848">
            <v>248696</v>
          </cell>
          <cell r="C4848" t="str">
            <v>38000-25435</v>
          </cell>
          <cell r="D4848" t="str">
            <v>CEREAL LF GRANOLA W/O RAISINS</v>
          </cell>
          <cell r="E4848" t="str">
            <v>KELLOGGS</v>
          </cell>
          <cell r="F4848" t="str">
            <v>4/50OZ</v>
          </cell>
          <cell r="G4848">
            <v>0</v>
          </cell>
          <cell r="H4848" t="str">
            <v>Yes</v>
          </cell>
          <cell r="I4848" t="str">
            <v>CS</v>
          </cell>
        </row>
        <row r="4849">
          <cell r="B4849">
            <v>248697</v>
          </cell>
          <cell r="C4849">
            <v>6136</v>
          </cell>
          <cell r="D4849" t="str">
            <v>MILK PEARL ORGANIC SOY ORIGINA</v>
          </cell>
          <cell r="E4849" t="str">
            <v>KIKKOMAN INTERNATIONAL</v>
          </cell>
          <cell r="F4849" t="str">
            <v>12/32OZ</v>
          </cell>
          <cell r="G4849">
            <v>0</v>
          </cell>
          <cell r="H4849" t="str">
            <v>Yes</v>
          </cell>
          <cell r="I4849" t="str">
            <v>CS</v>
          </cell>
        </row>
        <row r="4850">
          <cell r="B4850">
            <v>248698</v>
          </cell>
          <cell r="C4850">
            <v>130000126300</v>
          </cell>
          <cell r="D4850" t="str">
            <v>BEL ORTO FANCY PIZZA SAUCE</v>
          </cell>
          <cell r="E4850" t="str">
            <v>KRAFT HEINZ FOODS CO</v>
          </cell>
          <cell r="F4850" t="str">
            <v>6/105OZ</v>
          </cell>
          <cell r="G4850">
            <v>17</v>
          </cell>
          <cell r="H4850" t="str">
            <v>Yes</v>
          </cell>
          <cell r="I4850" t="str">
            <v>CS</v>
          </cell>
        </row>
        <row r="4851">
          <cell r="B4851">
            <v>248699</v>
          </cell>
          <cell r="C4851">
            <v>212645</v>
          </cell>
          <cell r="D4851" t="str">
            <v>CHICKEN ROASTED GRAVY MIX LS</v>
          </cell>
          <cell r="E4851" t="str">
            <v>PIONEER</v>
          </cell>
          <cell r="F4851" t="str">
            <v>6/14OZ</v>
          </cell>
          <cell r="G4851">
            <v>0</v>
          </cell>
          <cell r="H4851" t="str">
            <v>Yes</v>
          </cell>
          <cell r="I4851" t="str">
            <v>CS</v>
          </cell>
        </row>
        <row r="4852">
          <cell r="B4852">
            <v>248701</v>
          </cell>
          <cell r="C4852">
            <v>10716037199842</v>
          </cell>
          <cell r="D4852" t="str">
            <v>ITALIAN DRESSING</v>
          </cell>
          <cell r="E4852" t="str">
            <v>KRAFT HEINZ FOODS CO</v>
          </cell>
          <cell r="F4852" t="str">
            <v>100/1.5OZ</v>
          </cell>
          <cell r="G4852">
            <v>0</v>
          </cell>
          <cell r="H4852" t="str">
            <v>Yes</v>
          </cell>
          <cell r="I4852" t="str">
            <v>CS</v>
          </cell>
        </row>
        <row r="4853">
          <cell r="B4853">
            <v>248702</v>
          </cell>
          <cell r="C4853" t="str">
            <v>04218/658956</v>
          </cell>
          <cell r="D4853" t="str">
            <v>MANDARIN ORANGE IN LIGHT SYRUP</v>
          </cell>
          <cell r="E4853" t="str">
            <v>DOLE DRY</v>
          </cell>
          <cell r="F4853" t="str">
            <v>6/100OZ</v>
          </cell>
          <cell r="G4853">
            <v>0</v>
          </cell>
          <cell r="H4853" t="str">
            <v>Yes</v>
          </cell>
          <cell r="I4853" t="str">
            <v>CS</v>
          </cell>
        </row>
        <row r="4854">
          <cell r="B4854">
            <v>248703</v>
          </cell>
          <cell r="C4854">
            <v>6414407264</v>
          </cell>
          <cell r="D4854" t="str">
            <v>HIGH HEAT BAKING SPRAY</v>
          </cell>
          <cell r="E4854" t="str">
            <v>CONAGRA</v>
          </cell>
          <cell r="F4854" t="str">
            <v>6/17 OZ</v>
          </cell>
          <cell r="G4854">
            <v>0</v>
          </cell>
          <cell r="H4854" t="str">
            <v>Yes</v>
          </cell>
          <cell r="I4854" t="str">
            <v>CS</v>
          </cell>
        </row>
        <row r="4855">
          <cell r="B4855">
            <v>248704</v>
          </cell>
          <cell r="C4855">
            <v>41303</v>
          </cell>
          <cell r="D4855" t="str">
            <v>SALT IODIZED</v>
          </cell>
          <cell r="E4855" t="str">
            <v>MORTON</v>
          </cell>
          <cell r="F4855" t="str">
            <v>12/4OZ</v>
          </cell>
          <cell r="G4855">
            <v>0</v>
          </cell>
          <cell r="H4855" t="str">
            <v>Yes</v>
          </cell>
          <cell r="I4855" t="str">
            <v>CS</v>
          </cell>
        </row>
        <row r="4856">
          <cell r="B4856">
            <v>248705</v>
          </cell>
          <cell r="C4856">
            <v>7160370007500</v>
          </cell>
          <cell r="D4856" t="str">
            <v>BUTTERMILK RANCH</v>
          </cell>
          <cell r="E4856" t="str">
            <v>KRAFT HEINZ FOODS CO</v>
          </cell>
          <cell r="F4856" t="str">
            <v>100/1.5 OZ</v>
          </cell>
          <cell r="G4856">
            <v>0</v>
          </cell>
          <cell r="H4856" t="str">
            <v>Yes</v>
          </cell>
          <cell r="I4856" t="str">
            <v>CS</v>
          </cell>
        </row>
        <row r="4857">
          <cell r="B4857">
            <v>248708</v>
          </cell>
          <cell r="C4857">
            <v>3890000468</v>
          </cell>
          <cell r="D4857" t="str">
            <v>PINEAPPLE CHUNK IN JUICE</v>
          </cell>
          <cell r="E4857" t="str">
            <v>DOLE</v>
          </cell>
          <cell r="F4857" t="str">
            <v>6/10#</v>
          </cell>
          <cell r="G4857">
            <v>0</v>
          </cell>
          <cell r="H4857" t="str">
            <v>Yes</v>
          </cell>
          <cell r="I4857" t="str">
            <v>CS</v>
          </cell>
        </row>
        <row r="4858">
          <cell r="B4858">
            <v>248709</v>
          </cell>
          <cell r="C4858">
            <v>698170</v>
          </cell>
          <cell r="D4858" t="str">
            <v>CORN STARCH</v>
          </cell>
          <cell r="E4858" t="str">
            <v>ARGO</v>
          </cell>
          <cell r="F4858" t="str">
            <v>1/35 OZ</v>
          </cell>
          <cell r="G4858">
            <v>0</v>
          </cell>
          <cell r="H4858" t="str">
            <v>Yes</v>
          </cell>
          <cell r="I4858" t="str">
            <v>EA</v>
          </cell>
        </row>
        <row r="4859">
          <cell r="B4859">
            <v>248710</v>
          </cell>
          <cell r="C4859">
            <v>41304</v>
          </cell>
          <cell r="D4859" t="str">
            <v>PEPPER BLACK</v>
          </cell>
          <cell r="E4859" t="str">
            <v>MORTON</v>
          </cell>
          <cell r="F4859" t="str">
            <v>12/1.5OZ</v>
          </cell>
          <cell r="G4859">
            <v>0</v>
          </cell>
          <cell r="H4859" t="str">
            <v>Yes</v>
          </cell>
          <cell r="I4859" t="str">
            <v>CS</v>
          </cell>
        </row>
        <row r="4860">
          <cell r="B4860">
            <v>248711</v>
          </cell>
          <cell r="C4860">
            <v>61247</v>
          </cell>
          <cell r="D4860" t="str">
            <v>BREAKFAST BREAKS POPTART FUDGE</v>
          </cell>
          <cell r="E4860" t="str">
            <v>EASTSIDE ENTREES</v>
          </cell>
          <cell r="F4860" t="str">
            <v>72CT</v>
          </cell>
          <cell r="G4860">
            <v>0</v>
          </cell>
          <cell r="H4860" t="str">
            <v>Yes</v>
          </cell>
          <cell r="I4860" t="str">
            <v>CS</v>
          </cell>
        </row>
        <row r="4861">
          <cell r="B4861">
            <v>248713</v>
          </cell>
          <cell r="C4861">
            <v>35001</v>
          </cell>
          <cell r="D4861" t="str">
            <v>SPRING WATER</v>
          </cell>
          <cell r="E4861" t="str">
            <v>CRYSTAL GEYSER</v>
          </cell>
          <cell r="F4861" t="str">
            <v>35/16.9OZ</v>
          </cell>
          <cell r="G4861">
            <v>5</v>
          </cell>
          <cell r="H4861" t="str">
            <v>Yes</v>
          </cell>
          <cell r="I4861" t="str">
            <v>CS</v>
          </cell>
        </row>
        <row r="4862">
          <cell r="B4862">
            <v>248714</v>
          </cell>
          <cell r="C4862" t="str">
            <v>R9N-00055</v>
          </cell>
          <cell r="D4862" t="str">
            <v>SOLO WAXED PAPER COLD CUPS 9OZ</v>
          </cell>
          <cell r="E4862" t="str">
            <v>R3 PAPERCRAFT</v>
          </cell>
          <cell r="F4862" t="str">
            <v>2000/20</v>
          </cell>
          <cell r="G4862">
            <v>25</v>
          </cell>
          <cell r="H4862" t="str">
            <v>Yes</v>
          </cell>
          <cell r="I4862" t="str">
            <v>CS</v>
          </cell>
        </row>
        <row r="4863">
          <cell r="B4863">
            <v>248715</v>
          </cell>
          <cell r="C4863">
            <v>413713</v>
          </cell>
          <cell r="D4863" t="str">
            <v>DR PEPPER</v>
          </cell>
          <cell r="E4863" t="str">
            <v>DR PEPPER</v>
          </cell>
          <cell r="F4863" t="str">
            <v>4/2L</v>
          </cell>
          <cell r="G4863">
            <v>0</v>
          </cell>
          <cell r="H4863" t="str">
            <v>No</v>
          </cell>
          <cell r="I4863" t="str">
            <v>CS</v>
          </cell>
        </row>
        <row r="4864">
          <cell r="B4864">
            <v>248716</v>
          </cell>
          <cell r="C4864">
            <v>4232503001</v>
          </cell>
          <cell r="D4864" t="str">
            <v>LITE MAYONNAISE</v>
          </cell>
          <cell r="E4864" t="str">
            <v>THE LANGLOIS COMPANY</v>
          </cell>
          <cell r="F4864" t="str">
            <v>4/1GAL</v>
          </cell>
          <cell r="G4864">
            <v>0</v>
          </cell>
          <cell r="H4864" t="str">
            <v>Yes</v>
          </cell>
          <cell r="I4864" t="str">
            <v>CS</v>
          </cell>
        </row>
        <row r="4865">
          <cell r="B4865">
            <v>248717</v>
          </cell>
          <cell r="C4865">
            <v>10150</v>
          </cell>
          <cell r="D4865" t="str">
            <v>HI CHEW STRAW FRUIT CANDY</v>
          </cell>
          <cell r="E4865" t="str">
            <v>HI-CHEW</v>
          </cell>
          <cell r="F4865" t="str">
            <v>15/1.76 OZ</v>
          </cell>
          <cell r="G4865">
            <v>0</v>
          </cell>
          <cell r="H4865" t="str">
            <v>Yes</v>
          </cell>
          <cell r="I4865" t="str">
            <v>BX</v>
          </cell>
        </row>
        <row r="4866">
          <cell r="B4866">
            <v>248718</v>
          </cell>
          <cell r="C4866">
            <v>10170</v>
          </cell>
          <cell r="D4866" t="str">
            <v>HI CHEW MANGO CANDY</v>
          </cell>
          <cell r="E4866" t="str">
            <v>HI-CHEW</v>
          </cell>
          <cell r="F4866" t="str">
            <v>15/1.76 OZ</v>
          </cell>
          <cell r="G4866">
            <v>0</v>
          </cell>
          <cell r="H4866" t="str">
            <v>Yes</v>
          </cell>
          <cell r="I4866" t="str">
            <v>BX</v>
          </cell>
        </row>
        <row r="4867">
          <cell r="B4867">
            <v>248719</v>
          </cell>
          <cell r="C4867" t="str">
            <v>KE0708A5</v>
          </cell>
          <cell r="D4867" t="str">
            <v>RANCH LITE CUPS</v>
          </cell>
          <cell r="E4867" t="str">
            <v>KENS FOODS</v>
          </cell>
          <cell r="F4867" t="str">
            <v>100/1.5OZ</v>
          </cell>
          <cell r="G4867">
            <v>0</v>
          </cell>
          <cell r="H4867" t="str">
            <v>Yes</v>
          </cell>
          <cell r="I4867" t="str">
            <v>CS</v>
          </cell>
        </row>
        <row r="4868">
          <cell r="B4868">
            <v>248720</v>
          </cell>
          <cell r="C4868">
            <v>10160</v>
          </cell>
          <cell r="D4868" t="str">
            <v>HI CHEW GREEN APPLE</v>
          </cell>
          <cell r="E4868" t="str">
            <v>HI-CHEW</v>
          </cell>
          <cell r="F4868" t="str">
            <v>15/1.76 OZ</v>
          </cell>
          <cell r="G4868">
            <v>2</v>
          </cell>
          <cell r="H4868" t="str">
            <v>Yes</v>
          </cell>
          <cell r="I4868" t="str">
            <v>BX</v>
          </cell>
        </row>
        <row r="4869">
          <cell r="B4869">
            <v>248721</v>
          </cell>
          <cell r="C4869">
            <v>5100015193</v>
          </cell>
          <cell r="D4869" t="str">
            <v>SAUCE ITALIAN TRADITIONAL</v>
          </cell>
          <cell r="E4869" t="str">
            <v>PREGO</v>
          </cell>
          <cell r="F4869" t="str">
            <v>2/67OZ</v>
          </cell>
          <cell r="G4869">
            <v>0</v>
          </cell>
          <cell r="H4869" t="str">
            <v>Yes</v>
          </cell>
          <cell r="I4869" t="str">
            <v>CS</v>
          </cell>
        </row>
        <row r="4870">
          <cell r="B4870">
            <v>248722</v>
          </cell>
          <cell r="C4870">
            <v>10190</v>
          </cell>
          <cell r="D4870" t="str">
            <v>HI CHEW KIWI CHEW CANDY</v>
          </cell>
          <cell r="E4870" t="str">
            <v>HI-CHEW</v>
          </cell>
          <cell r="F4870" t="str">
            <v>15/1.76 OZ</v>
          </cell>
          <cell r="G4870">
            <v>1</v>
          </cell>
          <cell r="H4870" t="str">
            <v>Yes</v>
          </cell>
          <cell r="I4870" t="str">
            <v>BX</v>
          </cell>
        </row>
        <row r="4871">
          <cell r="B4871">
            <v>248723</v>
          </cell>
          <cell r="C4871">
            <v>529</v>
          </cell>
          <cell r="D4871" t="str">
            <v>VINEGAR CIDER</v>
          </cell>
          <cell r="E4871" t="str">
            <v>THE LANGLOIS COMPANY</v>
          </cell>
          <cell r="F4871" t="str">
            <v>4/1GAL</v>
          </cell>
          <cell r="G4871">
            <v>0</v>
          </cell>
          <cell r="H4871" t="str">
            <v>Yes</v>
          </cell>
          <cell r="I4871" t="str">
            <v>CS</v>
          </cell>
        </row>
        <row r="4872">
          <cell r="B4872">
            <v>248724</v>
          </cell>
          <cell r="C4872" t="str">
            <v>110070/126634</v>
          </cell>
          <cell r="D4872" t="str">
            <v>DOUGH CONDITIONER SPONGE</v>
          </cell>
          <cell r="E4872" t="str">
            <v>REDDI-SPONGE</v>
          </cell>
          <cell r="F4872" t="str">
            <v>1/50LB</v>
          </cell>
          <cell r="G4872">
            <v>0</v>
          </cell>
          <cell r="H4872" t="str">
            <v>Yes</v>
          </cell>
          <cell r="I4872" t="str">
            <v>CS</v>
          </cell>
        </row>
        <row r="4873">
          <cell r="B4873">
            <v>248725</v>
          </cell>
          <cell r="C4873" t="str">
            <v>04230/543131</v>
          </cell>
          <cell r="D4873" t="str">
            <v>FOOD COLOR RED</v>
          </cell>
          <cell r="E4873" t="str">
            <v>GOLD MEDAL</v>
          </cell>
          <cell r="F4873" t="str">
            <v>6/16OZ</v>
          </cell>
          <cell r="G4873">
            <v>0</v>
          </cell>
          <cell r="H4873" t="str">
            <v>No</v>
          </cell>
          <cell r="I4873" t="str">
            <v>CS</v>
          </cell>
        </row>
        <row r="4874">
          <cell r="B4874">
            <v>248726</v>
          </cell>
          <cell r="C4874">
            <v>405664100</v>
          </cell>
          <cell r="D4874" t="str">
            <v>BEAN PINTO BEAN DRIED</v>
          </cell>
          <cell r="E4874" t="str">
            <v>PEAK</v>
          </cell>
          <cell r="F4874" t="str">
            <v>50LB</v>
          </cell>
          <cell r="G4874">
            <v>0</v>
          </cell>
          <cell r="H4874" t="str">
            <v>Yes</v>
          </cell>
          <cell r="I4874" t="str">
            <v>CS</v>
          </cell>
        </row>
        <row r="4875">
          <cell r="B4875">
            <v>248727</v>
          </cell>
          <cell r="C4875" t="str">
            <v>086T-T0700/430432</v>
          </cell>
          <cell r="D4875" t="str">
            <v>GRAVY WHITE PEPPER COUNTRY</v>
          </cell>
          <cell r="E4875" t="str">
            <v>KENT PRECISION FOOD GROUP</v>
          </cell>
          <cell r="F4875" t="str">
            <v>8/25OZ</v>
          </cell>
          <cell r="G4875">
            <v>0</v>
          </cell>
          <cell r="H4875" t="str">
            <v>Yes</v>
          </cell>
          <cell r="I4875" t="str">
            <v>CS</v>
          </cell>
        </row>
        <row r="4876">
          <cell r="B4876">
            <v>248728</v>
          </cell>
          <cell r="C4876" t="str">
            <v>6738702825/592143</v>
          </cell>
          <cell r="D4876" t="str">
            <v>NOODLES EGG WG</v>
          </cell>
          <cell r="E4876" t="str">
            <v>DAKOTA GROWERS</v>
          </cell>
          <cell r="F4876" t="str">
            <v>1/10LB</v>
          </cell>
          <cell r="G4876">
            <v>0</v>
          </cell>
          <cell r="H4876" t="str">
            <v>Yes</v>
          </cell>
          <cell r="I4876" t="str">
            <v>CS</v>
          </cell>
        </row>
        <row r="4877">
          <cell r="B4877">
            <v>248729</v>
          </cell>
          <cell r="C4877" t="str">
            <v>03409/378662</v>
          </cell>
          <cell r="D4877" t="str">
            <v>RICE PILAF</v>
          </cell>
          <cell r="E4877" t="str">
            <v>UNCLE BENS</v>
          </cell>
          <cell r="F4877" t="str">
            <v>6/36OZ</v>
          </cell>
          <cell r="G4877">
            <v>0</v>
          </cell>
          <cell r="H4877" t="str">
            <v>No</v>
          </cell>
          <cell r="I4877" t="str">
            <v>CS</v>
          </cell>
        </row>
        <row r="4878">
          <cell r="B4878">
            <v>248730</v>
          </cell>
          <cell r="C4878" t="str">
            <v>GB2180</v>
          </cell>
          <cell r="D4878" t="str">
            <v>LITE RANCH NO MSG</v>
          </cell>
          <cell r="E4878" t="str">
            <v>GARDEN BANNER</v>
          </cell>
          <cell r="F4878" t="str">
            <v>4/1GAL</v>
          </cell>
          <cell r="G4878">
            <v>21</v>
          </cell>
          <cell r="H4878" t="str">
            <v>Yes</v>
          </cell>
          <cell r="I4878" t="str">
            <v>CS</v>
          </cell>
        </row>
        <row r="4879">
          <cell r="B4879">
            <v>248731</v>
          </cell>
          <cell r="C4879" t="str">
            <v>30100-12493</v>
          </cell>
          <cell r="D4879" t="str">
            <v>GRAHAM SNACKS DISNEY FROZEN</v>
          </cell>
          <cell r="E4879" t="str">
            <v>KEEBLER</v>
          </cell>
          <cell r="F4879" t="str">
            <v>210/1OZ</v>
          </cell>
          <cell r="G4879">
            <v>0</v>
          </cell>
          <cell r="H4879" t="str">
            <v>Yes</v>
          </cell>
          <cell r="I4879" t="str">
            <v>CS</v>
          </cell>
        </row>
        <row r="4880">
          <cell r="B4880">
            <v>248732</v>
          </cell>
          <cell r="C4880">
            <v>11240</v>
          </cell>
          <cell r="D4880" t="str">
            <v>MIX LEMON BAR</v>
          </cell>
          <cell r="E4880" t="str">
            <v>GOLD MEDAL</v>
          </cell>
          <cell r="F4880" t="str">
            <v>6/4.1LB</v>
          </cell>
          <cell r="G4880">
            <v>0</v>
          </cell>
          <cell r="H4880" t="str">
            <v>Yes</v>
          </cell>
          <cell r="I4880" t="str">
            <v>CS</v>
          </cell>
        </row>
        <row r="4881">
          <cell r="B4881">
            <v>248733</v>
          </cell>
          <cell r="C4881">
            <v>92</v>
          </cell>
          <cell r="D4881" t="str">
            <v>MIX MUFFIN</v>
          </cell>
          <cell r="E4881" t="str">
            <v>THE LANGLOIS COMPANY</v>
          </cell>
          <cell r="F4881" t="str">
            <v>6/5LB</v>
          </cell>
          <cell r="G4881">
            <v>0</v>
          </cell>
          <cell r="H4881" t="str">
            <v>Yes</v>
          </cell>
          <cell r="I4881" t="str">
            <v>CS</v>
          </cell>
        </row>
        <row r="4882">
          <cell r="B4882">
            <v>248734</v>
          </cell>
          <cell r="C4882">
            <v>21972</v>
          </cell>
          <cell r="D4882" t="str">
            <v>DORITOS FLAMIN HOT NACHO</v>
          </cell>
          <cell r="E4882" t="str">
            <v>DORITOS</v>
          </cell>
          <cell r="F4882" t="str">
            <v>64 CT</v>
          </cell>
          <cell r="G4882">
            <v>0</v>
          </cell>
          <cell r="H4882" t="str">
            <v>No</v>
          </cell>
          <cell r="I4882" t="str">
            <v>CS</v>
          </cell>
        </row>
        <row r="4883">
          <cell r="B4883">
            <v>248735</v>
          </cell>
          <cell r="C4883" t="str">
            <v>590152/0S8096Q1084</v>
          </cell>
          <cell r="D4883" t="str">
            <v>MACARONI ELBOW REG AIPC</v>
          </cell>
          <cell r="E4883" t="str">
            <v>AMERICAN ITALIAN PASTA COMPANY</v>
          </cell>
          <cell r="F4883" t="str">
            <v>2/10LB</v>
          </cell>
          <cell r="G4883">
            <v>18</v>
          </cell>
          <cell r="H4883" t="str">
            <v>Yes</v>
          </cell>
          <cell r="I4883" t="str">
            <v>CS</v>
          </cell>
        </row>
        <row r="4884">
          <cell r="B4884">
            <v>248736</v>
          </cell>
          <cell r="C4884" t="str">
            <v>573931/0S1010Q1084</v>
          </cell>
          <cell r="D4884" t="str">
            <v>PENNE RIGATE REG AIPC</v>
          </cell>
          <cell r="E4884" t="str">
            <v>AMERICAN ITALIAN PASTA COMPANY</v>
          </cell>
          <cell r="F4884" t="str">
            <v>2/10LB</v>
          </cell>
          <cell r="G4884">
            <v>0</v>
          </cell>
          <cell r="H4884" t="str">
            <v>Yes</v>
          </cell>
          <cell r="I4884" t="str">
            <v>CS</v>
          </cell>
        </row>
        <row r="4885">
          <cell r="B4885">
            <v>248737</v>
          </cell>
          <cell r="C4885" t="str">
            <v>663047/R74017Q1084</v>
          </cell>
          <cell r="D4885" t="str">
            <v>SPAGHETTI REG AIPC</v>
          </cell>
          <cell r="E4885" t="str">
            <v>AMERICAN ITALIAN PASTA COMPANY</v>
          </cell>
          <cell r="F4885" t="str">
            <v>2/10LB</v>
          </cell>
          <cell r="G4885">
            <v>12</v>
          </cell>
          <cell r="H4885" t="str">
            <v>Yes</v>
          </cell>
          <cell r="I4885" t="str">
            <v>CS</v>
          </cell>
        </row>
        <row r="4886">
          <cell r="B4886">
            <v>248738</v>
          </cell>
          <cell r="C4886">
            <v>56501</v>
          </cell>
          <cell r="D4886" t="str">
            <v>SEASONING CHEDDAR TACO</v>
          </cell>
          <cell r="E4886" t="str">
            <v>BUTTER BUDS</v>
          </cell>
          <cell r="F4886" t="str">
            <v>6/4.7OZ</v>
          </cell>
          <cell r="G4886">
            <v>0</v>
          </cell>
          <cell r="H4886" t="str">
            <v>Yes</v>
          </cell>
          <cell r="I4886" t="str">
            <v>CS</v>
          </cell>
        </row>
        <row r="4887">
          <cell r="B4887">
            <v>248739</v>
          </cell>
          <cell r="C4887">
            <v>56502</v>
          </cell>
          <cell r="D4887" t="str">
            <v>SEASONING GARLIC CHEESY</v>
          </cell>
          <cell r="E4887" t="str">
            <v>BUTTER BUDS</v>
          </cell>
          <cell r="F4887" t="str">
            <v>6/4.3OZ</v>
          </cell>
          <cell r="G4887">
            <v>0</v>
          </cell>
          <cell r="H4887" t="str">
            <v>No</v>
          </cell>
          <cell r="I4887" t="str">
            <v>CS</v>
          </cell>
        </row>
        <row r="4888">
          <cell r="B4888">
            <v>248740</v>
          </cell>
          <cell r="C4888">
            <v>56503</v>
          </cell>
          <cell r="D4888" t="str">
            <v>SEASONING BLAZIN BUFFALO</v>
          </cell>
          <cell r="E4888" t="str">
            <v>BUTTER BUDS</v>
          </cell>
          <cell r="F4888" t="str">
            <v>6/4.6OZ</v>
          </cell>
          <cell r="G4888">
            <v>0</v>
          </cell>
          <cell r="H4888" t="str">
            <v>No</v>
          </cell>
          <cell r="I4888" t="str">
            <v>CS</v>
          </cell>
        </row>
        <row r="4889">
          <cell r="B4889">
            <v>248741</v>
          </cell>
          <cell r="C4889">
            <v>56504</v>
          </cell>
          <cell r="D4889" t="str">
            <v>SEASONING CINNAMON SWIRL</v>
          </cell>
          <cell r="E4889" t="str">
            <v>BUTTER BUDS</v>
          </cell>
          <cell r="F4889" t="str">
            <v>6/2.2OZ</v>
          </cell>
          <cell r="G4889">
            <v>0</v>
          </cell>
          <cell r="H4889" t="str">
            <v>No</v>
          </cell>
          <cell r="I4889" t="str">
            <v>CS</v>
          </cell>
        </row>
        <row r="4890">
          <cell r="B4890">
            <v>248742</v>
          </cell>
          <cell r="C4890">
            <v>9620796</v>
          </cell>
          <cell r="D4890" t="str">
            <v>WALNUT HALVES CANDIED</v>
          </cell>
          <cell r="E4890" t="str">
            <v>AZAR NUT COMPANY</v>
          </cell>
          <cell r="F4890" t="str">
            <v>1/5LB</v>
          </cell>
          <cell r="G4890">
            <v>0</v>
          </cell>
          <cell r="H4890" t="str">
            <v>Yes</v>
          </cell>
          <cell r="I4890" t="str">
            <v>CS</v>
          </cell>
        </row>
        <row r="4891">
          <cell r="B4891">
            <v>248743</v>
          </cell>
          <cell r="C4891" t="str">
            <v>IRCHIV12I</v>
          </cell>
          <cell r="D4891" t="str">
            <v>CHIVES GREN DEHYDRATED</v>
          </cell>
          <cell r="E4891" t="str">
            <v>PACIFIC SPICE</v>
          </cell>
          <cell r="F4891" t="str">
            <v>12/2OZ</v>
          </cell>
          <cell r="G4891">
            <v>0</v>
          </cell>
          <cell r="H4891" t="str">
            <v>No</v>
          </cell>
          <cell r="I4891" t="str">
            <v>EA</v>
          </cell>
        </row>
        <row r="4892">
          <cell r="B4892">
            <v>248744</v>
          </cell>
          <cell r="C4892" t="str">
            <v>DW112I</v>
          </cell>
          <cell r="D4892" t="str">
            <v>DILL WEED</v>
          </cell>
          <cell r="E4892" t="str">
            <v>PACIFIC SPICE</v>
          </cell>
          <cell r="F4892" t="str">
            <v>6OZ</v>
          </cell>
          <cell r="G4892">
            <v>8</v>
          </cell>
          <cell r="H4892" t="str">
            <v>No</v>
          </cell>
          <cell r="I4892" t="str">
            <v>EA</v>
          </cell>
        </row>
        <row r="4893">
          <cell r="B4893">
            <v>248745</v>
          </cell>
          <cell r="C4893" t="str">
            <v>56081-3</v>
          </cell>
          <cell r="D4893" t="str">
            <v>WATER BOTTLE</v>
          </cell>
          <cell r="E4893" t="str">
            <v>CRYSTAL GEYSER</v>
          </cell>
          <cell r="F4893" t="str">
            <v>56/8OZ</v>
          </cell>
          <cell r="G4893">
            <v>1046</v>
          </cell>
          <cell r="H4893" t="str">
            <v>Yes</v>
          </cell>
          <cell r="I4893" t="str">
            <v>CS</v>
          </cell>
        </row>
        <row r="4894">
          <cell r="B4894">
            <v>248747</v>
          </cell>
          <cell r="C4894">
            <v>5150002282</v>
          </cell>
          <cell r="D4894" t="str">
            <v>PEANUT BUTTER CUPS</v>
          </cell>
          <cell r="E4894" t="str">
            <v>SMUCKERS</v>
          </cell>
          <cell r="F4894" t="str">
            <v>200/.75 OZ</v>
          </cell>
          <cell r="G4894">
            <v>0</v>
          </cell>
          <cell r="H4894" t="str">
            <v>Yes</v>
          </cell>
          <cell r="I4894" t="str">
            <v>CS</v>
          </cell>
        </row>
        <row r="4895">
          <cell r="B4895">
            <v>248748</v>
          </cell>
          <cell r="C4895">
            <v>883912</v>
          </cell>
          <cell r="D4895" t="str">
            <v>TORTILLA WW CHILE WRAP</v>
          </cell>
          <cell r="E4895" t="str">
            <v>LA TAPATIA</v>
          </cell>
          <cell r="F4895" t="str">
            <v>5/10CT</v>
          </cell>
          <cell r="G4895">
            <v>0</v>
          </cell>
          <cell r="H4895" t="str">
            <v>Yes</v>
          </cell>
          <cell r="I4895" t="str">
            <v>CS</v>
          </cell>
        </row>
        <row r="4896">
          <cell r="B4896">
            <v>248749</v>
          </cell>
          <cell r="C4896" t="str">
            <v>GARHERB12I</v>
          </cell>
          <cell r="D4896" t="str">
            <v>SEASONING GARLIC AND HERB</v>
          </cell>
          <cell r="E4896" t="str">
            <v>PACIFIC SPICE</v>
          </cell>
          <cell r="F4896" t="str">
            <v>12/1.25LB</v>
          </cell>
          <cell r="G4896">
            <v>1</v>
          </cell>
          <cell r="H4896" t="str">
            <v>No</v>
          </cell>
          <cell r="I4896" t="str">
            <v>CS</v>
          </cell>
        </row>
        <row r="4897">
          <cell r="B4897">
            <v>248751</v>
          </cell>
          <cell r="C4897" t="str">
            <v>84135166/592571</v>
          </cell>
          <cell r="D4897" t="str">
            <v>MAYONNAISE SQUEEZE</v>
          </cell>
          <cell r="E4897" t="str">
            <v>BEST FOODS</v>
          </cell>
          <cell r="F4897" t="str">
            <v>210/.38 FO</v>
          </cell>
          <cell r="G4897">
            <v>0</v>
          </cell>
          <cell r="H4897" t="str">
            <v>No</v>
          </cell>
          <cell r="I4897" t="str">
            <v>CS</v>
          </cell>
        </row>
        <row r="4898">
          <cell r="B4898">
            <v>248752</v>
          </cell>
          <cell r="C4898" t="str">
            <v>30100-01289</v>
          </cell>
          <cell r="D4898" t="str">
            <v>CRACKER OYSTER</v>
          </cell>
          <cell r="E4898" t="str">
            <v>KELLOGGS</v>
          </cell>
          <cell r="F4898" t="str">
            <v>300/0.5OZ</v>
          </cell>
          <cell r="G4898">
            <v>0</v>
          </cell>
          <cell r="H4898" t="str">
            <v>Yes</v>
          </cell>
          <cell r="I4898" t="str">
            <v>CS</v>
          </cell>
        </row>
        <row r="4899">
          <cell r="B4899">
            <v>248753</v>
          </cell>
          <cell r="C4899" t="str">
            <v>6738703410/595138</v>
          </cell>
          <cell r="D4899" t="str">
            <v>LASAGNA</v>
          </cell>
          <cell r="E4899" t="str">
            <v>DAKOTA GROWERS</v>
          </cell>
          <cell r="F4899" t="str">
            <v>1/10LB</v>
          </cell>
          <cell r="G4899">
            <v>0</v>
          </cell>
          <cell r="H4899" t="str">
            <v>Yes</v>
          </cell>
          <cell r="I4899" t="str">
            <v>CS</v>
          </cell>
        </row>
        <row r="4900">
          <cell r="B4900">
            <v>248754</v>
          </cell>
          <cell r="C4900" t="str">
            <v>701333/590588</v>
          </cell>
          <cell r="D4900" t="str">
            <v>DONETTE CRUNCH SINGLE SERVE</v>
          </cell>
          <cell r="E4900" t="str">
            <v>HOSTESS</v>
          </cell>
          <cell r="F4900" t="str">
            <v>10CT</v>
          </cell>
          <cell r="G4900">
            <v>0</v>
          </cell>
          <cell r="H4900" t="str">
            <v>Yes</v>
          </cell>
          <cell r="I4900" t="str">
            <v>BX</v>
          </cell>
        </row>
        <row r="4901">
          <cell r="B4901">
            <v>248755</v>
          </cell>
          <cell r="C4901">
            <v>980178845</v>
          </cell>
          <cell r="D4901" t="str">
            <v>BAR TREAT VARIETY PACK</v>
          </cell>
          <cell r="E4901" t="str">
            <v>GENERAL MILLS</v>
          </cell>
          <cell r="F4901" t="str">
            <v>6CT</v>
          </cell>
          <cell r="G4901">
            <v>0</v>
          </cell>
          <cell r="H4901" t="str">
            <v>Yes</v>
          </cell>
          <cell r="I4901" t="str">
            <v>BX</v>
          </cell>
        </row>
        <row r="4902">
          <cell r="B4902">
            <v>248756</v>
          </cell>
          <cell r="C4902">
            <v>1021629</v>
          </cell>
          <cell r="D4902" t="str">
            <v>COOKIE SHORTBREAD STRAWBERRY</v>
          </cell>
          <cell r="E4902" t="str">
            <v>KNOTTS</v>
          </cell>
          <cell r="F4902" t="str">
            <v>36/2OZ</v>
          </cell>
          <cell r="G4902">
            <v>0</v>
          </cell>
          <cell r="H4902" t="str">
            <v>Yes</v>
          </cell>
          <cell r="I4902" t="str">
            <v>BX</v>
          </cell>
        </row>
        <row r="4903">
          <cell r="B4903">
            <v>248757</v>
          </cell>
          <cell r="C4903">
            <v>980174388</v>
          </cell>
          <cell r="D4903" t="str">
            <v>POPTART FROSTED  BITES STRAW</v>
          </cell>
          <cell r="E4903" t="str">
            <v>KELLOGGS</v>
          </cell>
          <cell r="F4903" t="str">
            <v>20CT</v>
          </cell>
          <cell r="G4903">
            <v>0</v>
          </cell>
          <cell r="H4903" t="str">
            <v>Yes</v>
          </cell>
          <cell r="I4903" t="str">
            <v>BX</v>
          </cell>
        </row>
        <row r="4904">
          <cell r="B4904">
            <v>248758</v>
          </cell>
          <cell r="C4904">
            <v>230662</v>
          </cell>
          <cell r="D4904" t="str">
            <v>BALANCE BREAKS SNACK BOWL</v>
          </cell>
          <cell r="E4904" t="str">
            <v>SARGENTO</v>
          </cell>
          <cell r="F4904" t="str">
            <v>12/1.5OZ</v>
          </cell>
          <cell r="G4904">
            <v>0</v>
          </cell>
          <cell r="H4904" t="str">
            <v>Yes</v>
          </cell>
          <cell r="I4904" t="str">
            <v>BX</v>
          </cell>
        </row>
        <row r="4905">
          <cell r="B4905">
            <v>248759</v>
          </cell>
          <cell r="C4905">
            <v>980108729</v>
          </cell>
          <cell r="D4905" t="str">
            <v>STARBURST MINI SOUR CHEWS</v>
          </cell>
          <cell r="E4905" t="str">
            <v>WRIGLEY</v>
          </cell>
          <cell r="F4905" t="str">
            <v>24/1.85OZ</v>
          </cell>
          <cell r="G4905">
            <v>0</v>
          </cell>
          <cell r="H4905" t="str">
            <v>Yes</v>
          </cell>
          <cell r="I4905" t="str">
            <v>BX</v>
          </cell>
        </row>
        <row r="4906">
          <cell r="B4906">
            <v>248760</v>
          </cell>
          <cell r="C4906">
            <v>980107663</v>
          </cell>
          <cell r="D4906" t="str">
            <v>MINI SOUR TWIST</v>
          </cell>
          <cell r="E4906" t="str">
            <v>TWIZZLER</v>
          </cell>
          <cell r="F4906" t="str">
            <v>24/1.8OZ</v>
          </cell>
          <cell r="G4906">
            <v>0</v>
          </cell>
          <cell r="H4906" t="str">
            <v>Yes</v>
          </cell>
          <cell r="I4906" t="str">
            <v>BX</v>
          </cell>
        </row>
        <row r="4907">
          <cell r="B4907">
            <v>248761</v>
          </cell>
          <cell r="C4907">
            <v>203144</v>
          </cell>
          <cell r="D4907" t="str">
            <v>MENTOS PEPPERMINT</v>
          </cell>
          <cell r="E4907" t="str">
            <v>MENTOS</v>
          </cell>
          <cell r="F4907" t="str">
            <v>12CT</v>
          </cell>
          <cell r="G4907">
            <v>2</v>
          </cell>
          <cell r="H4907" t="str">
            <v>Yes</v>
          </cell>
          <cell r="I4907" t="str">
            <v>BX</v>
          </cell>
        </row>
        <row r="4908">
          <cell r="B4908">
            <v>248762</v>
          </cell>
          <cell r="C4908">
            <v>203142</v>
          </cell>
          <cell r="D4908" t="str">
            <v>MENTOS WINTERGREEN</v>
          </cell>
          <cell r="E4908" t="str">
            <v>MENTOS</v>
          </cell>
          <cell r="F4908" t="str">
            <v>12CT</v>
          </cell>
          <cell r="G4908">
            <v>2</v>
          </cell>
          <cell r="H4908" t="str">
            <v>Yes</v>
          </cell>
          <cell r="I4908" t="str">
            <v>BX</v>
          </cell>
        </row>
        <row r="4909">
          <cell r="B4909">
            <v>248763</v>
          </cell>
          <cell r="C4909" t="str">
            <v>30100-11319</v>
          </cell>
          <cell r="D4909" t="str">
            <v>WAFER SUGAR CHOCOLATE</v>
          </cell>
          <cell r="E4909" t="str">
            <v>KEEBLER</v>
          </cell>
          <cell r="F4909" t="str">
            <v>12/2.75OZ</v>
          </cell>
          <cell r="G4909">
            <v>0</v>
          </cell>
          <cell r="H4909" t="str">
            <v>Yes</v>
          </cell>
          <cell r="I4909" t="str">
            <v>BX</v>
          </cell>
        </row>
        <row r="4910">
          <cell r="B4910">
            <v>248764</v>
          </cell>
          <cell r="C4910">
            <v>88188</v>
          </cell>
          <cell r="D4910" t="str">
            <v>PULPARINDO ORIGINAL</v>
          </cell>
          <cell r="E4910" t="str">
            <v>DEL LA ROSA</v>
          </cell>
          <cell r="F4910" t="str">
            <v>20CT</v>
          </cell>
          <cell r="G4910">
            <v>0</v>
          </cell>
          <cell r="H4910" t="str">
            <v>Yes</v>
          </cell>
          <cell r="I4910" t="str">
            <v>BX</v>
          </cell>
        </row>
        <row r="4911">
          <cell r="B4911">
            <v>248766</v>
          </cell>
          <cell r="C4911">
            <v>1770402</v>
          </cell>
          <cell r="D4911" t="str">
            <v>TAMA ROCA</v>
          </cell>
          <cell r="E4911" t="str">
            <v>BANDERILLA</v>
          </cell>
          <cell r="F4911" t="str">
            <v>30CT</v>
          </cell>
          <cell r="G4911">
            <v>11</v>
          </cell>
          <cell r="H4911" t="str">
            <v>Yes</v>
          </cell>
          <cell r="I4911" t="str">
            <v>CN</v>
          </cell>
        </row>
        <row r="4912">
          <cell r="B4912">
            <v>248767</v>
          </cell>
          <cell r="C4912">
            <v>397602</v>
          </cell>
          <cell r="D4912" t="str">
            <v>BREAKFAST TRAY</v>
          </cell>
          <cell r="E4912" t="str">
            <v>SAM'S CLUB</v>
          </cell>
          <cell r="F4912" t="str">
            <v>1/54CT</v>
          </cell>
          <cell r="G4912">
            <v>0</v>
          </cell>
          <cell r="H4912" t="str">
            <v>No</v>
          </cell>
          <cell r="I4912" t="str">
            <v>TR</v>
          </cell>
        </row>
        <row r="4913">
          <cell r="B4913">
            <v>248768</v>
          </cell>
          <cell r="C4913">
            <v>980145792</v>
          </cell>
          <cell r="D4913" t="str">
            <v>M&amp;M WHITE CHOC PNUT</v>
          </cell>
          <cell r="E4913" t="str">
            <v>MARS</v>
          </cell>
          <cell r="F4913" t="str">
            <v>1/24CT</v>
          </cell>
          <cell r="G4913">
            <v>0</v>
          </cell>
          <cell r="H4913" t="str">
            <v>Yes</v>
          </cell>
          <cell r="I4913" t="str">
            <v>BX</v>
          </cell>
        </row>
        <row r="4914">
          <cell r="B4914">
            <v>248769</v>
          </cell>
          <cell r="C4914">
            <v>980185642</v>
          </cell>
          <cell r="D4914" t="str">
            <v>M&amp;M HAZELNUT</v>
          </cell>
          <cell r="E4914" t="str">
            <v>MARS</v>
          </cell>
          <cell r="F4914" t="str">
            <v>1/24CT</v>
          </cell>
          <cell r="G4914">
            <v>0</v>
          </cell>
          <cell r="H4914" t="str">
            <v>Yes</v>
          </cell>
          <cell r="I4914" t="str">
            <v>BX</v>
          </cell>
        </row>
        <row r="4915">
          <cell r="B4915">
            <v>248770</v>
          </cell>
          <cell r="C4915">
            <v>1770402</v>
          </cell>
          <cell r="D4915" t="str">
            <v>LUCAS WATERMELON</v>
          </cell>
          <cell r="E4915" t="str">
            <v>LUCAS</v>
          </cell>
          <cell r="F4915" t="str">
            <v>10CT</v>
          </cell>
          <cell r="G4915">
            <v>8</v>
          </cell>
          <cell r="H4915" t="str">
            <v>Yes</v>
          </cell>
          <cell r="I4915" t="str">
            <v>BX</v>
          </cell>
        </row>
        <row r="4916">
          <cell r="B4916">
            <v>248771</v>
          </cell>
          <cell r="C4916">
            <v>1770415</v>
          </cell>
          <cell r="D4916" t="str">
            <v>LUCAS SKWINKLES SANDIA</v>
          </cell>
          <cell r="E4916" t="str">
            <v>LUCAS</v>
          </cell>
          <cell r="F4916" t="str">
            <v>12CT</v>
          </cell>
          <cell r="G4916">
            <v>0</v>
          </cell>
          <cell r="H4916" t="str">
            <v>Yes</v>
          </cell>
          <cell r="I4916" t="str">
            <v>BX</v>
          </cell>
        </row>
        <row r="4917">
          <cell r="B4917">
            <v>248772</v>
          </cell>
          <cell r="C4917">
            <v>980114984</v>
          </cell>
          <cell r="D4917" t="str">
            <v>COOKIE DARK CHOCO</v>
          </cell>
          <cell r="E4917" t="str">
            <v>MILANO</v>
          </cell>
          <cell r="F4917" t="str">
            <v>1/30CT</v>
          </cell>
          <cell r="G4917">
            <v>0</v>
          </cell>
          <cell r="H4917" t="str">
            <v>Yes</v>
          </cell>
          <cell r="I4917" t="str">
            <v>BX</v>
          </cell>
        </row>
        <row r="4918">
          <cell r="B4918">
            <v>248773</v>
          </cell>
          <cell r="C4918">
            <v>57235</v>
          </cell>
          <cell r="D4918" t="str">
            <v>COOKIE SPONCH</v>
          </cell>
          <cell r="E4918" t="str">
            <v>MARINELA</v>
          </cell>
          <cell r="F4918" t="str">
            <v>1/24CT</v>
          </cell>
          <cell r="G4918">
            <v>0</v>
          </cell>
          <cell r="H4918" t="str">
            <v>Yes</v>
          </cell>
          <cell r="I4918" t="str">
            <v>BX</v>
          </cell>
        </row>
        <row r="4919">
          <cell r="B4919">
            <v>248776</v>
          </cell>
          <cell r="C4919">
            <v>927738</v>
          </cell>
          <cell r="D4919" t="str">
            <v>PIE DELUXE PECAN</v>
          </cell>
          <cell r="E4919" t="str">
            <v>DUCHESS</v>
          </cell>
          <cell r="F4919" t="str">
            <v>1/12CT</v>
          </cell>
          <cell r="G4919">
            <v>0</v>
          </cell>
          <cell r="H4919" t="str">
            <v>Yes</v>
          </cell>
          <cell r="I4919" t="str">
            <v>BX</v>
          </cell>
        </row>
        <row r="4920">
          <cell r="B4920">
            <v>248777</v>
          </cell>
          <cell r="C4920">
            <v>2622</v>
          </cell>
          <cell r="D4920" t="str">
            <v>TEA 5 HOUR ENERGY SHOT PEACH</v>
          </cell>
          <cell r="E4920" t="str">
            <v>5-HOUR</v>
          </cell>
          <cell r="F4920" t="str">
            <v>24CT</v>
          </cell>
          <cell r="G4920">
            <v>0</v>
          </cell>
          <cell r="H4920" t="str">
            <v>Yes</v>
          </cell>
          <cell r="I4920" t="str">
            <v>BX</v>
          </cell>
        </row>
        <row r="4921">
          <cell r="B4921">
            <v>248778</v>
          </cell>
          <cell r="C4921">
            <v>1013877</v>
          </cell>
          <cell r="D4921" t="str">
            <v>ADVIL SINUS AND PAIN RELIEF</v>
          </cell>
          <cell r="E4921" t="str">
            <v>ADVIL</v>
          </cell>
          <cell r="F4921" t="str">
            <v>50CT</v>
          </cell>
          <cell r="G4921">
            <v>0</v>
          </cell>
          <cell r="H4921" t="str">
            <v>Yes</v>
          </cell>
          <cell r="I4921" t="str">
            <v>BX</v>
          </cell>
        </row>
        <row r="4922">
          <cell r="B4922">
            <v>248779</v>
          </cell>
          <cell r="C4922">
            <v>886992</v>
          </cell>
          <cell r="D4922" t="str">
            <v>TRAIL MIX NAKED MEDLEY</v>
          </cell>
          <cell r="E4922" t="str">
            <v>SECOND NATURE</v>
          </cell>
          <cell r="F4922" t="str">
            <v>16CT</v>
          </cell>
          <cell r="G4922">
            <v>0</v>
          </cell>
          <cell r="H4922" t="str">
            <v>Yes</v>
          </cell>
          <cell r="I4922" t="str">
            <v>BX</v>
          </cell>
        </row>
        <row r="4923">
          <cell r="B4923">
            <v>248780</v>
          </cell>
          <cell r="C4923">
            <v>826934</v>
          </cell>
          <cell r="D4923" t="str">
            <v>POPCORN GOURMET VARIETY</v>
          </cell>
          <cell r="E4923" t="str">
            <v>POPCORNOPOLIS</v>
          </cell>
          <cell r="F4923" t="str">
            <v>30CT</v>
          </cell>
          <cell r="G4923">
            <v>0</v>
          </cell>
          <cell r="H4923" t="str">
            <v>Yes</v>
          </cell>
          <cell r="I4923" t="str">
            <v>BX</v>
          </cell>
        </row>
        <row r="4924">
          <cell r="B4924">
            <v>248781</v>
          </cell>
          <cell r="C4924">
            <v>219854</v>
          </cell>
          <cell r="D4924" t="str">
            <v>SESAME SWEET THINS</v>
          </cell>
          <cell r="E4924" t="str">
            <v>AMKI</v>
          </cell>
          <cell r="F4924" t="str">
            <v>36/1.25OZ</v>
          </cell>
          <cell r="G4924">
            <v>0</v>
          </cell>
          <cell r="H4924" t="str">
            <v>No</v>
          </cell>
          <cell r="I4924" t="str">
            <v>BX</v>
          </cell>
        </row>
        <row r="4925">
          <cell r="B4925">
            <v>248782</v>
          </cell>
          <cell r="C4925">
            <v>598443</v>
          </cell>
          <cell r="D4925" t="str">
            <v>BAGUETTE FRENCH</v>
          </cell>
          <cell r="E4925" t="str">
            <v>MEMBERS MARK</v>
          </cell>
          <cell r="F4925" t="str">
            <v>1/2CT</v>
          </cell>
          <cell r="G4925">
            <v>0</v>
          </cell>
          <cell r="H4925" t="str">
            <v>Yes</v>
          </cell>
          <cell r="I4925" t="str">
            <v>BX</v>
          </cell>
        </row>
        <row r="4926">
          <cell r="B4926">
            <v>248783</v>
          </cell>
          <cell r="C4926" t="str">
            <v>80200022/466829</v>
          </cell>
          <cell r="D4926" t="str">
            <v>CHIPOTLE SOUTHWEST</v>
          </cell>
          <cell r="E4926" t="str">
            <v>MRS DASH</v>
          </cell>
          <cell r="F4926" t="str">
            <v>12/2.5OZ</v>
          </cell>
          <cell r="G4926">
            <v>0</v>
          </cell>
          <cell r="H4926" t="str">
            <v>No</v>
          </cell>
          <cell r="I4926" t="str">
            <v>CS</v>
          </cell>
        </row>
        <row r="4927">
          <cell r="B4927">
            <v>248784</v>
          </cell>
          <cell r="C4927">
            <v>980179592</v>
          </cell>
          <cell r="D4927" t="str">
            <v>BROWNIE OREO</v>
          </cell>
          <cell r="E4927" t="str">
            <v>MRS FRESHLEY</v>
          </cell>
          <cell r="F4927" t="str">
            <v>1/12PK</v>
          </cell>
          <cell r="G4927">
            <v>0</v>
          </cell>
          <cell r="H4927" t="str">
            <v>Yes</v>
          </cell>
          <cell r="I4927" t="str">
            <v>BX</v>
          </cell>
        </row>
        <row r="4928">
          <cell r="B4928">
            <v>248785</v>
          </cell>
          <cell r="C4928">
            <v>980173968</v>
          </cell>
          <cell r="D4928" t="str">
            <v>CAKES COFFEE</v>
          </cell>
          <cell r="E4928" t="str">
            <v>DOLLY MADISON</v>
          </cell>
          <cell r="F4928" t="str">
            <v>1/12PK</v>
          </cell>
          <cell r="G4928">
            <v>0</v>
          </cell>
          <cell r="H4928" t="str">
            <v>Yes</v>
          </cell>
          <cell r="I4928" t="str">
            <v>BX</v>
          </cell>
        </row>
        <row r="4929">
          <cell r="B4929">
            <v>248787</v>
          </cell>
          <cell r="C4929">
            <v>980051096</v>
          </cell>
          <cell r="D4929" t="str">
            <v>PIE APPLE GLAZED KRISPY KREME</v>
          </cell>
          <cell r="E4929" t="str">
            <v>KRISPY KREME</v>
          </cell>
          <cell r="F4929" t="str">
            <v>1/12CT</v>
          </cell>
          <cell r="G4929">
            <v>0</v>
          </cell>
          <cell r="H4929" t="str">
            <v>Yes</v>
          </cell>
          <cell r="I4929" t="str">
            <v>BX</v>
          </cell>
        </row>
        <row r="4930">
          <cell r="B4930">
            <v>248788</v>
          </cell>
          <cell r="C4930">
            <v>723691</v>
          </cell>
          <cell r="D4930" t="str">
            <v>GUMMIES LIFE SAVER COLLISIONS</v>
          </cell>
          <cell r="E4930" t="str">
            <v>LIFESAVERS</v>
          </cell>
          <cell r="F4930" t="str">
            <v>15CT</v>
          </cell>
          <cell r="G4930">
            <v>0</v>
          </cell>
          <cell r="H4930" t="str">
            <v>Yes</v>
          </cell>
          <cell r="I4930" t="str">
            <v>BG</v>
          </cell>
        </row>
        <row r="4931">
          <cell r="B4931">
            <v>248790</v>
          </cell>
          <cell r="C4931">
            <v>1187833</v>
          </cell>
          <cell r="D4931" t="str">
            <v>GUM MINT</v>
          </cell>
          <cell r="E4931" t="str">
            <v>TRIDENT</v>
          </cell>
          <cell r="F4931" t="str">
            <v>15CT</v>
          </cell>
          <cell r="G4931">
            <v>0</v>
          </cell>
          <cell r="H4931" t="str">
            <v>Yes</v>
          </cell>
          <cell r="I4931" t="str">
            <v>BX</v>
          </cell>
        </row>
        <row r="4932">
          <cell r="B4932">
            <v>248791</v>
          </cell>
          <cell r="C4932">
            <v>976932</v>
          </cell>
          <cell r="D4932" t="str">
            <v>DRINK RED KOREAN GINSENG</v>
          </cell>
          <cell r="E4932" t="str">
            <v>HONG SAM</v>
          </cell>
          <cell r="F4932" t="str">
            <v>30CT</v>
          </cell>
          <cell r="G4932">
            <v>0</v>
          </cell>
          <cell r="H4932" t="str">
            <v>Yes</v>
          </cell>
          <cell r="I4932" t="str">
            <v>BX</v>
          </cell>
        </row>
        <row r="4933">
          <cell r="B4933">
            <v>248792</v>
          </cell>
          <cell r="C4933">
            <v>1266967</v>
          </cell>
          <cell r="D4933" t="str">
            <v>BAR PROTEIN VARIETY</v>
          </cell>
          <cell r="E4933" t="str">
            <v>RX BAR</v>
          </cell>
          <cell r="F4933" t="str">
            <v>16CT</v>
          </cell>
          <cell r="G4933">
            <v>0</v>
          </cell>
          <cell r="H4933" t="str">
            <v>Yes</v>
          </cell>
          <cell r="I4933" t="str">
            <v>BX</v>
          </cell>
        </row>
        <row r="4934">
          <cell r="B4934">
            <v>248793</v>
          </cell>
          <cell r="C4934">
            <v>1271873</v>
          </cell>
          <cell r="D4934" t="str">
            <v>COOKIE DOUBLE CHOCOLATE CHIP</v>
          </cell>
          <cell r="E4934" t="str">
            <v>LENNY &amp; LARRY</v>
          </cell>
          <cell r="F4934" t="str">
            <v>12CT</v>
          </cell>
          <cell r="G4934">
            <v>0</v>
          </cell>
          <cell r="H4934" t="str">
            <v>Yes</v>
          </cell>
          <cell r="I4934" t="str">
            <v>BX</v>
          </cell>
        </row>
        <row r="4935">
          <cell r="B4935">
            <v>248794</v>
          </cell>
          <cell r="C4935">
            <v>1271870</v>
          </cell>
          <cell r="D4935" t="str">
            <v>COOKIE PB CHOCOLATE CHIP</v>
          </cell>
          <cell r="E4935" t="str">
            <v>LENNY &amp; LARRY</v>
          </cell>
          <cell r="F4935" t="str">
            <v>12CT</v>
          </cell>
          <cell r="G4935">
            <v>0</v>
          </cell>
          <cell r="H4935" t="str">
            <v>Yes</v>
          </cell>
          <cell r="I4935" t="str">
            <v>BX</v>
          </cell>
        </row>
        <row r="4936">
          <cell r="B4936">
            <v>248795</v>
          </cell>
          <cell r="C4936">
            <v>1271874</v>
          </cell>
          <cell r="D4936" t="str">
            <v>COOKIE CHOCOLATE CHIP</v>
          </cell>
          <cell r="E4936" t="str">
            <v>LENNY &amp; LARRY</v>
          </cell>
          <cell r="F4936" t="str">
            <v>12CT</v>
          </cell>
          <cell r="G4936">
            <v>0</v>
          </cell>
          <cell r="H4936" t="str">
            <v>Yes</v>
          </cell>
          <cell r="I4936" t="str">
            <v>BX</v>
          </cell>
        </row>
        <row r="4937">
          <cell r="B4937">
            <v>248796</v>
          </cell>
          <cell r="C4937">
            <v>1104121</v>
          </cell>
          <cell r="D4937" t="str">
            <v>HONEY BUN GLAZED JUMBO</v>
          </cell>
          <cell r="E4937" t="str">
            <v>CLOVERHILL</v>
          </cell>
          <cell r="F4937" t="str">
            <v>12CT</v>
          </cell>
          <cell r="G4937">
            <v>0</v>
          </cell>
          <cell r="H4937" t="str">
            <v>Yes</v>
          </cell>
          <cell r="I4937" t="str">
            <v>TR</v>
          </cell>
        </row>
        <row r="4938">
          <cell r="B4938">
            <v>248797</v>
          </cell>
          <cell r="C4938">
            <v>861029</v>
          </cell>
          <cell r="D4938" t="str">
            <v>CAKE SNACK GANSITO</v>
          </cell>
          <cell r="E4938" t="str">
            <v>MARINELA</v>
          </cell>
          <cell r="F4938" t="str">
            <v>24CT</v>
          </cell>
          <cell r="G4938">
            <v>0</v>
          </cell>
          <cell r="H4938" t="str">
            <v>Yes</v>
          </cell>
          <cell r="I4938" t="str">
            <v>BX</v>
          </cell>
        </row>
        <row r="4939">
          <cell r="B4939">
            <v>248798</v>
          </cell>
          <cell r="C4939">
            <v>1095596</v>
          </cell>
          <cell r="D4939" t="str">
            <v>NOODLE PHO BEEF BOWL</v>
          </cell>
          <cell r="E4939" t="str">
            <v>PHO-NOMENAL</v>
          </cell>
          <cell r="F4939" t="str">
            <v>6CT</v>
          </cell>
          <cell r="G4939">
            <v>0</v>
          </cell>
          <cell r="H4939" t="str">
            <v>Yes</v>
          </cell>
          <cell r="I4939" t="str">
            <v>TR</v>
          </cell>
        </row>
        <row r="4940">
          <cell r="B4940">
            <v>248799</v>
          </cell>
          <cell r="C4940">
            <v>1298408</v>
          </cell>
          <cell r="D4940" t="str">
            <v>CANDY SOUR PUNCH MINI</v>
          </cell>
          <cell r="E4940" t="str">
            <v>SOUR PUNCH</v>
          </cell>
          <cell r="F4940" t="str">
            <v>12/3.5OZ</v>
          </cell>
          <cell r="G4940">
            <v>0</v>
          </cell>
          <cell r="H4940" t="str">
            <v>Yes</v>
          </cell>
          <cell r="I4940" t="str">
            <v>TR</v>
          </cell>
        </row>
        <row r="4941">
          <cell r="B4941">
            <v>248800</v>
          </cell>
          <cell r="C4941" t="str">
            <v>732-6116/493099</v>
          </cell>
          <cell r="D4941" t="str">
            <v>TRIPLE CHOCO BROWNIE MIX</v>
          </cell>
          <cell r="E4941" t="str">
            <v>GHIRARDELLI</v>
          </cell>
          <cell r="F4941" t="str">
            <v>4/120 OZ</v>
          </cell>
          <cell r="G4941">
            <v>0</v>
          </cell>
          <cell r="H4941" t="str">
            <v>Yes</v>
          </cell>
          <cell r="I4941" t="str">
            <v>CS</v>
          </cell>
        </row>
        <row r="4942">
          <cell r="B4942">
            <v>248801</v>
          </cell>
          <cell r="C4942" t="str">
            <v>14504/562515</v>
          </cell>
          <cell r="D4942" t="str">
            <v>KETCHUP SQUEEZE</v>
          </cell>
          <cell r="E4942" t="str">
            <v>HEINZ</v>
          </cell>
          <cell r="F4942" t="str">
            <v>16/14OZ</v>
          </cell>
          <cell r="G4942">
            <v>0</v>
          </cell>
          <cell r="H4942" t="str">
            <v>Yes</v>
          </cell>
          <cell r="I4942" t="str">
            <v>CS</v>
          </cell>
        </row>
        <row r="4943">
          <cell r="B4943">
            <v>248802</v>
          </cell>
          <cell r="C4943" t="str">
            <v>00586/CLR100</v>
          </cell>
          <cell r="D4943" t="str">
            <v>RAISELS LEMON BLAST</v>
          </cell>
          <cell r="E4943" t="str">
            <v>THE POPCORN MAN</v>
          </cell>
          <cell r="F4943" t="str">
            <v>200/1.66OZ</v>
          </cell>
          <cell r="G4943">
            <v>0</v>
          </cell>
          <cell r="H4943" t="str">
            <v>Yes</v>
          </cell>
          <cell r="I4943" t="str">
            <v>CS</v>
          </cell>
        </row>
        <row r="4944">
          <cell r="B4944">
            <v>248803</v>
          </cell>
          <cell r="C4944" t="str">
            <v>00587/COR200</v>
          </cell>
          <cell r="D4944" t="str">
            <v>RAISELS ORANGE BURST</v>
          </cell>
          <cell r="E4944" t="str">
            <v>THE POPCORN MAN</v>
          </cell>
          <cell r="F4944" t="str">
            <v>200/1.66OZ</v>
          </cell>
          <cell r="G4944">
            <v>0</v>
          </cell>
          <cell r="H4944" t="str">
            <v>Yes</v>
          </cell>
          <cell r="I4944" t="str">
            <v>CS</v>
          </cell>
        </row>
        <row r="4945">
          <cell r="B4945">
            <v>248804</v>
          </cell>
          <cell r="C4945" t="str">
            <v>00588/CWR300</v>
          </cell>
          <cell r="D4945" t="str">
            <v>RAISELS WATERMELON SHOCK</v>
          </cell>
          <cell r="E4945" t="str">
            <v>THE POPCORN MAN</v>
          </cell>
          <cell r="F4945" t="str">
            <v>200/1.66OZ</v>
          </cell>
          <cell r="G4945">
            <v>0</v>
          </cell>
          <cell r="H4945" t="str">
            <v>Yes</v>
          </cell>
          <cell r="I4945" t="str">
            <v>CS</v>
          </cell>
        </row>
        <row r="4946">
          <cell r="B4946">
            <v>248805</v>
          </cell>
          <cell r="C4946" t="str">
            <v>00589/CSR400</v>
          </cell>
          <cell r="D4946" t="str">
            <v>RAISELS FRUIT SPLASH</v>
          </cell>
          <cell r="E4946" t="str">
            <v>THE POPCORN MAN</v>
          </cell>
          <cell r="F4946" t="str">
            <v>200/1.66OZ</v>
          </cell>
          <cell r="G4946">
            <v>0</v>
          </cell>
          <cell r="H4946" t="str">
            <v>Yes</v>
          </cell>
          <cell r="I4946" t="str">
            <v>CS</v>
          </cell>
        </row>
        <row r="4947">
          <cell r="B4947">
            <v>248806</v>
          </cell>
          <cell r="C4947">
            <v>67512</v>
          </cell>
          <cell r="D4947" t="str">
            <v>CHEETOS XXTRA HOT</v>
          </cell>
          <cell r="E4947" t="str">
            <v>FRITO LAY</v>
          </cell>
          <cell r="F4947" t="str">
            <v>64/1OZ</v>
          </cell>
          <cell r="G4947">
            <v>0</v>
          </cell>
          <cell r="H4947" t="str">
            <v>Yes</v>
          </cell>
          <cell r="I4947" t="str">
            <v>CS</v>
          </cell>
        </row>
        <row r="4948">
          <cell r="B4948">
            <v>248807</v>
          </cell>
          <cell r="C4948">
            <v>67473</v>
          </cell>
          <cell r="D4948" t="str">
            <v>DORITOS SALSA VERDE</v>
          </cell>
          <cell r="E4948" t="str">
            <v>DORITOS</v>
          </cell>
          <cell r="F4948" t="str">
            <v>64/1.75OZ</v>
          </cell>
          <cell r="G4948">
            <v>0</v>
          </cell>
          <cell r="H4948" t="str">
            <v>Yes</v>
          </cell>
          <cell r="I4948" t="str">
            <v>CS</v>
          </cell>
        </row>
        <row r="4949">
          <cell r="B4949">
            <v>248808</v>
          </cell>
          <cell r="C4949">
            <v>202963</v>
          </cell>
          <cell r="D4949" t="str">
            <v>WATER ACAI BLBRY POM</v>
          </cell>
          <cell r="E4949" t="str">
            <v>VITAMIN WATER</v>
          </cell>
          <cell r="F4949" t="str">
            <v>12/20OZ</v>
          </cell>
          <cell r="G4949">
            <v>0</v>
          </cell>
          <cell r="H4949" t="str">
            <v>Yes</v>
          </cell>
          <cell r="I4949" t="str">
            <v>CS</v>
          </cell>
        </row>
        <row r="4950">
          <cell r="B4950">
            <v>248809</v>
          </cell>
          <cell r="C4950">
            <v>301116</v>
          </cell>
          <cell r="D4950" t="str">
            <v>WATER DRAGONFRUIT</v>
          </cell>
          <cell r="E4950" t="str">
            <v>VITAMIN WATER</v>
          </cell>
          <cell r="F4950" t="str">
            <v>12/20OZ</v>
          </cell>
          <cell r="G4950">
            <v>4</v>
          </cell>
          <cell r="H4950" t="str">
            <v>Yes</v>
          </cell>
          <cell r="I4950" t="str">
            <v>CS</v>
          </cell>
        </row>
        <row r="4951">
          <cell r="B4951">
            <v>248810</v>
          </cell>
          <cell r="C4951">
            <v>101069</v>
          </cell>
          <cell r="D4951" t="str">
            <v>WATER KIWI STBRY</v>
          </cell>
          <cell r="E4951" t="str">
            <v>VITAMIN WATER</v>
          </cell>
          <cell r="F4951" t="str">
            <v>12/20OZ</v>
          </cell>
          <cell r="G4951">
            <v>0</v>
          </cell>
          <cell r="H4951" t="str">
            <v>Yes</v>
          </cell>
          <cell r="I4951" t="str">
            <v>CS</v>
          </cell>
        </row>
        <row r="4952">
          <cell r="B4952">
            <v>248811</v>
          </cell>
          <cell r="C4952">
            <v>301130</v>
          </cell>
          <cell r="D4952" t="str">
            <v>WATER FRUIT PUNCH</v>
          </cell>
          <cell r="E4952" t="str">
            <v>VITAMIN WATER</v>
          </cell>
          <cell r="F4952" t="str">
            <v>12/20OZ</v>
          </cell>
          <cell r="G4952">
            <v>0</v>
          </cell>
          <cell r="H4952" t="str">
            <v>Yes</v>
          </cell>
          <cell r="I4952" t="str">
            <v>CS</v>
          </cell>
        </row>
        <row r="4953">
          <cell r="B4953">
            <v>248812</v>
          </cell>
          <cell r="C4953" t="str">
            <v>TEA-KM-0610</v>
          </cell>
          <cell r="D4953" t="str">
            <v>PORK AND BEANS</v>
          </cell>
          <cell r="E4953" t="str">
            <v>TEASDALE</v>
          </cell>
          <cell r="F4953" t="str">
            <v>6/#10</v>
          </cell>
          <cell r="G4953">
            <v>6</v>
          </cell>
          <cell r="H4953" t="str">
            <v>Yes</v>
          </cell>
          <cell r="I4953" t="str">
            <v>CS</v>
          </cell>
        </row>
        <row r="4954">
          <cell r="B4954">
            <v>248813</v>
          </cell>
          <cell r="C4954">
            <v>101068</v>
          </cell>
          <cell r="D4954" t="str">
            <v>WATER TROPICAL CITRUS</v>
          </cell>
          <cell r="E4954" t="str">
            <v>VITAMIN WATER</v>
          </cell>
          <cell r="F4954" t="str">
            <v>12/20OZ</v>
          </cell>
          <cell r="G4954">
            <v>0</v>
          </cell>
          <cell r="H4954" t="str">
            <v>Yes</v>
          </cell>
          <cell r="I4954" t="str">
            <v>CS</v>
          </cell>
        </row>
        <row r="4955">
          <cell r="B4955">
            <v>248814</v>
          </cell>
          <cell r="C4955">
            <v>67609</v>
          </cell>
          <cell r="D4955" t="str">
            <v>DORITOS WILD WHITE NACHO RF</v>
          </cell>
          <cell r="E4955" t="str">
            <v>DORITOS</v>
          </cell>
          <cell r="F4955" t="str">
            <v>72/1OZ</v>
          </cell>
          <cell r="G4955">
            <v>0</v>
          </cell>
          <cell r="H4955" t="str">
            <v>Yes</v>
          </cell>
          <cell r="I4955" t="str">
            <v>CS</v>
          </cell>
        </row>
        <row r="4956">
          <cell r="B4956">
            <v>248815</v>
          </cell>
          <cell r="C4956">
            <v>21247</v>
          </cell>
          <cell r="D4956" t="str">
            <v>CHEETO PUFFS FLAMIN HOT</v>
          </cell>
          <cell r="E4956" t="str">
            <v>CHEETOS</v>
          </cell>
          <cell r="F4956" t="str">
            <v>64 CT</v>
          </cell>
          <cell r="G4956">
            <v>0</v>
          </cell>
          <cell r="H4956" t="str">
            <v>Yes</v>
          </cell>
          <cell r="I4956" t="str">
            <v>CS</v>
          </cell>
        </row>
        <row r="4957">
          <cell r="B4957">
            <v>248816</v>
          </cell>
          <cell r="C4957">
            <v>980185474</v>
          </cell>
          <cell r="D4957" t="str">
            <v>SWEET ICED TEA</v>
          </cell>
          <cell r="E4957" t="str">
            <v>PURE LEAF</v>
          </cell>
          <cell r="F4957" t="str">
            <v>18/16.9 OZ</v>
          </cell>
          <cell r="G4957">
            <v>0</v>
          </cell>
          <cell r="H4957" t="str">
            <v>Yes</v>
          </cell>
          <cell r="I4957" t="str">
            <v>CS</v>
          </cell>
        </row>
        <row r="4958">
          <cell r="B4958">
            <v>248817</v>
          </cell>
          <cell r="C4958">
            <v>980185481</v>
          </cell>
          <cell r="D4958" t="str">
            <v>UNSWEETENED TEA</v>
          </cell>
          <cell r="E4958" t="str">
            <v>PURE LEAF</v>
          </cell>
          <cell r="F4958" t="str">
            <v>18/16.9 OZ</v>
          </cell>
          <cell r="G4958">
            <v>0</v>
          </cell>
          <cell r="H4958" t="str">
            <v>Yes</v>
          </cell>
          <cell r="I4958" t="str">
            <v>CS</v>
          </cell>
        </row>
        <row r="4959">
          <cell r="B4959">
            <v>248818</v>
          </cell>
          <cell r="C4959" t="str">
            <v>745100/349272</v>
          </cell>
          <cell r="D4959" t="str">
            <v>MORSELS MINI SEMI SWEET</v>
          </cell>
          <cell r="E4959" t="str">
            <v>TOLLHOUSE</v>
          </cell>
          <cell r="F4959" t="str">
            <v>1/25#</v>
          </cell>
          <cell r="G4959">
            <v>4</v>
          </cell>
          <cell r="H4959" t="str">
            <v>Yes</v>
          </cell>
          <cell r="I4959" t="str">
            <v>CS</v>
          </cell>
        </row>
        <row r="4960">
          <cell r="B4960">
            <v>248821</v>
          </cell>
          <cell r="C4960">
            <v>38095</v>
          </cell>
          <cell r="D4960" t="str">
            <v>BRFST KIT CINN TOAST CRUNCH</v>
          </cell>
          <cell r="E4960" t="str">
            <v>NOTABLES</v>
          </cell>
          <cell r="F4960" t="str">
            <v>48CT</v>
          </cell>
          <cell r="G4960">
            <v>0</v>
          </cell>
          <cell r="H4960" t="str">
            <v>Yes</v>
          </cell>
          <cell r="I4960" t="str">
            <v>CS</v>
          </cell>
        </row>
        <row r="4961">
          <cell r="B4961">
            <v>248822</v>
          </cell>
          <cell r="C4961">
            <v>76</v>
          </cell>
          <cell r="D4961" t="str">
            <v>SOUP RAMEN</v>
          </cell>
          <cell r="E4961" t="str">
            <v>NIPPON SHOKKEN</v>
          </cell>
          <cell r="F4961" t="str">
            <v>6/4.7LB</v>
          </cell>
          <cell r="G4961">
            <v>3</v>
          </cell>
          <cell r="H4961" t="str">
            <v>Yes</v>
          </cell>
          <cell r="I4961" t="str">
            <v>CS</v>
          </cell>
        </row>
        <row r="4962">
          <cell r="B4962">
            <v>248823</v>
          </cell>
          <cell r="C4962" t="str">
            <v>73043/555218</v>
          </cell>
          <cell r="D4962" t="str">
            <v>LAUSD VEG BEEF BABY FOOD</v>
          </cell>
          <cell r="E4962" t="str">
            <v>GERBER 2ND FOODS</v>
          </cell>
          <cell r="F4962" t="str">
            <v>8/2/4 OZ</v>
          </cell>
          <cell r="G4962">
            <v>0</v>
          </cell>
          <cell r="H4962" t="str">
            <v>Yes</v>
          </cell>
          <cell r="I4962" t="str">
            <v>CS</v>
          </cell>
        </row>
        <row r="4963">
          <cell r="B4963">
            <v>248824</v>
          </cell>
          <cell r="C4963" t="str">
            <v>00751/698232</v>
          </cell>
          <cell r="D4963" t="str">
            <v>LAUSD CORN STARCH</v>
          </cell>
          <cell r="E4963" t="str">
            <v>HEART CLUB</v>
          </cell>
          <cell r="F4963" t="str">
            <v>24/1 LB</v>
          </cell>
          <cell r="G4963">
            <v>0</v>
          </cell>
          <cell r="H4963" t="str">
            <v>Yes</v>
          </cell>
          <cell r="I4963" t="str">
            <v>CS</v>
          </cell>
        </row>
        <row r="4964">
          <cell r="B4964">
            <v>248825</v>
          </cell>
          <cell r="C4964" t="str">
            <v>2OC63</v>
          </cell>
          <cell r="D4964" t="str">
            <v>LAUSD ONION CHOPPED</v>
          </cell>
          <cell r="E4964" t="str">
            <v>PACIFIC SPICE</v>
          </cell>
          <cell r="F4964" t="str">
            <v>6/3#</v>
          </cell>
          <cell r="G4964">
            <v>0</v>
          </cell>
          <cell r="H4964" t="str">
            <v>Yes</v>
          </cell>
          <cell r="I4964" t="str">
            <v>CS</v>
          </cell>
        </row>
        <row r="4965">
          <cell r="B4965">
            <v>248826</v>
          </cell>
          <cell r="C4965">
            <v>76011</v>
          </cell>
          <cell r="D4965" t="str">
            <v>TARTAR SAUCE PACKET</v>
          </cell>
          <cell r="E4965" t="str">
            <v>DIAMOND CRYSTAL</v>
          </cell>
          <cell r="F4965" t="str">
            <v>200/12 G</v>
          </cell>
          <cell r="G4965">
            <v>0</v>
          </cell>
          <cell r="H4965" t="str">
            <v>Yes</v>
          </cell>
          <cell r="I4965" t="str">
            <v>CS</v>
          </cell>
        </row>
        <row r="4966">
          <cell r="B4966">
            <v>248827</v>
          </cell>
          <cell r="C4966">
            <v>76308</v>
          </cell>
          <cell r="D4966" t="str">
            <v>LAUSD SWEET CHILI SAUCE LS</v>
          </cell>
          <cell r="E4966" t="str">
            <v>DIAMOND CRYSTAL</v>
          </cell>
          <cell r="F4966" t="str">
            <v>100/1 OZ</v>
          </cell>
          <cell r="G4966">
            <v>0</v>
          </cell>
          <cell r="H4966" t="str">
            <v>No</v>
          </cell>
          <cell r="I4966" t="str">
            <v>CS</v>
          </cell>
        </row>
        <row r="4967">
          <cell r="B4967">
            <v>248828</v>
          </cell>
          <cell r="C4967">
            <v>79001</v>
          </cell>
          <cell r="D4967" t="str">
            <v>HONEY PACKET</v>
          </cell>
          <cell r="E4967" t="str">
            <v>DIAMOND CRYSTAL</v>
          </cell>
          <cell r="F4967" t="str">
            <v>200/9 G</v>
          </cell>
          <cell r="G4967">
            <v>0</v>
          </cell>
          <cell r="H4967" t="str">
            <v>Yes</v>
          </cell>
          <cell r="I4967" t="str">
            <v>CS</v>
          </cell>
        </row>
        <row r="4968">
          <cell r="B4968">
            <v>248829</v>
          </cell>
          <cell r="C4968">
            <v>980188064</v>
          </cell>
          <cell r="D4968" t="str">
            <v>LAUSD NEUROPRO GENTLEASE FRMLA</v>
          </cell>
          <cell r="E4968" t="str">
            <v>ENFAMIL</v>
          </cell>
          <cell r="F4968" t="str">
            <v>6/32 OZ</v>
          </cell>
          <cell r="G4968">
            <v>0</v>
          </cell>
          <cell r="H4968" t="str">
            <v>Yes</v>
          </cell>
          <cell r="I4968" t="str">
            <v>CS</v>
          </cell>
        </row>
        <row r="4969">
          <cell r="B4969">
            <v>248830</v>
          </cell>
          <cell r="C4969">
            <v>77071</v>
          </cell>
          <cell r="D4969" t="str">
            <v>LAUSD HUMMUS KIT</v>
          </cell>
          <cell r="E4969" t="str">
            <v>NOTABLES</v>
          </cell>
          <cell r="F4969" t="str">
            <v>36CT</v>
          </cell>
          <cell r="G4969">
            <v>0</v>
          </cell>
          <cell r="H4969" t="str">
            <v>Yes</v>
          </cell>
          <cell r="I4969" t="str">
            <v>CS</v>
          </cell>
        </row>
        <row r="4970">
          <cell r="B4970">
            <v>248831</v>
          </cell>
          <cell r="C4970">
            <v>77074</v>
          </cell>
          <cell r="D4970" t="str">
            <v>LAUSD BEAN DIP KIT</v>
          </cell>
          <cell r="E4970" t="str">
            <v>NOTABLES</v>
          </cell>
          <cell r="F4970" t="str">
            <v>36CT</v>
          </cell>
          <cell r="G4970">
            <v>0</v>
          </cell>
          <cell r="H4970" t="str">
            <v>Yes</v>
          </cell>
          <cell r="I4970" t="str">
            <v>CS</v>
          </cell>
        </row>
        <row r="4971">
          <cell r="B4971">
            <v>248832</v>
          </cell>
          <cell r="C4971">
            <v>100159</v>
          </cell>
          <cell r="D4971" t="str">
            <v>CHEESE STICK RAISIN KIT</v>
          </cell>
          <cell r="E4971" t="str">
            <v>NOTABLES</v>
          </cell>
          <cell r="F4971" t="str">
            <v>36CT</v>
          </cell>
          <cell r="G4971">
            <v>50</v>
          </cell>
          <cell r="H4971" t="str">
            <v>Yes</v>
          </cell>
          <cell r="I4971" t="str">
            <v>CS</v>
          </cell>
        </row>
        <row r="4972">
          <cell r="B4972">
            <v>248833</v>
          </cell>
          <cell r="C4972">
            <v>577072</v>
          </cell>
          <cell r="D4972" t="str">
            <v>LAUSD WOWBUTTER MEAL</v>
          </cell>
          <cell r="E4972" t="str">
            <v>NOTABLES</v>
          </cell>
          <cell r="F4972" t="str">
            <v>36CT</v>
          </cell>
          <cell r="G4972">
            <v>0</v>
          </cell>
          <cell r="H4972" t="str">
            <v>Yes</v>
          </cell>
          <cell r="I4972" t="str">
            <v>CS</v>
          </cell>
        </row>
        <row r="4973">
          <cell r="B4973">
            <v>248834</v>
          </cell>
          <cell r="C4973">
            <v>100160</v>
          </cell>
          <cell r="D4973" t="str">
            <v>LAUSD SUN BUTTER MEAL</v>
          </cell>
          <cell r="E4973" t="str">
            <v>NOTABLES</v>
          </cell>
          <cell r="F4973" t="str">
            <v>36CT</v>
          </cell>
          <cell r="G4973">
            <v>0</v>
          </cell>
          <cell r="H4973" t="str">
            <v>Yes</v>
          </cell>
          <cell r="I4973" t="str">
            <v>CS</v>
          </cell>
        </row>
        <row r="4974">
          <cell r="B4974">
            <v>248835</v>
          </cell>
          <cell r="C4974" t="str">
            <v>YS300A</v>
          </cell>
          <cell r="D4974" t="str">
            <v>3.25OZ TRANS CUPS</v>
          </cell>
          <cell r="E4974" t="str">
            <v>PACTIV</v>
          </cell>
          <cell r="F4974" t="str">
            <v>3000/3.3OZ</v>
          </cell>
          <cell r="G4974">
            <v>81</v>
          </cell>
          <cell r="H4974" t="str">
            <v>No</v>
          </cell>
          <cell r="I4974" t="str">
            <v>CS</v>
          </cell>
        </row>
        <row r="4975">
          <cell r="B4975">
            <v>248836</v>
          </cell>
          <cell r="C4975">
            <v>90012</v>
          </cell>
          <cell r="D4975" t="str">
            <v>LAUSD PEPPER JAL NACHO SLICE</v>
          </cell>
          <cell r="E4975" t="str">
            <v>FIESTA CANNING CO</v>
          </cell>
          <cell r="F4975" t="str">
            <v>6/#10</v>
          </cell>
          <cell r="G4975">
            <v>0</v>
          </cell>
          <cell r="H4975" t="str">
            <v>Yes</v>
          </cell>
          <cell r="I4975" t="str">
            <v>CS</v>
          </cell>
        </row>
        <row r="4976">
          <cell r="B4976">
            <v>248837</v>
          </cell>
          <cell r="C4976">
            <v>263066</v>
          </cell>
          <cell r="D4976" t="str">
            <v>LAUSD DRIED CRANBERRIES</v>
          </cell>
          <cell r="E4976" t="str">
            <v>OCEAN SPRAY</v>
          </cell>
          <cell r="F4976" t="str">
            <v>48 OZ</v>
          </cell>
          <cell r="G4976">
            <v>0</v>
          </cell>
          <cell r="H4976" t="str">
            <v>Yes</v>
          </cell>
          <cell r="I4976" t="str">
            <v>BG</v>
          </cell>
        </row>
        <row r="4977">
          <cell r="B4977">
            <v>248838</v>
          </cell>
          <cell r="C4977">
            <v>836093010844</v>
          </cell>
          <cell r="D4977" t="str">
            <v>SPARKLING CHERRY LIME</v>
          </cell>
          <cell r="E4977" t="str">
            <v>IZZE</v>
          </cell>
          <cell r="F4977" t="str">
            <v>24/8.4OZ</v>
          </cell>
          <cell r="G4977">
            <v>0</v>
          </cell>
          <cell r="H4977" t="str">
            <v>Yes</v>
          </cell>
          <cell r="I4977" t="str">
            <v>CS</v>
          </cell>
        </row>
        <row r="4978">
          <cell r="B4978">
            <v>248839</v>
          </cell>
          <cell r="C4978">
            <v>10052000043188</v>
          </cell>
          <cell r="D4978" t="str">
            <v>ZERO ORANGE</v>
          </cell>
          <cell r="E4978" t="str">
            <v>GATORADE</v>
          </cell>
          <cell r="F4978" t="str">
            <v>24/20OZ</v>
          </cell>
          <cell r="G4978">
            <v>0</v>
          </cell>
          <cell r="H4978" t="str">
            <v>Yes</v>
          </cell>
          <cell r="I4978" t="str">
            <v>CS</v>
          </cell>
        </row>
        <row r="4979">
          <cell r="B4979">
            <v>248840</v>
          </cell>
          <cell r="C4979">
            <v>10052000042129</v>
          </cell>
          <cell r="D4979" t="str">
            <v>ZERO LEMON LIME</v>
          </cell>
          <cell r="E4979" t="str">
            <v>GATORADE</v>
          </cell>
          <cell r="F4979" t="str">
            <v>24/20OZ</v>
          </cell>
          <cell r="G4979">
            <v>0</v>
          </cell>
          <cell r="H4979" t="str">
            <v>Yes</v>
          </cell>
          <cell r="I4979" t="str">
            <v>CS</v>
          </cell>
        </row>
        <row r="4980">
          <cell r="B4980">
            <v>248841</v>
          </cell>
          <cell r="C4980">
            <v>1005000042143</v>
          </cell>
          <cell r="D4980" t="str">
            <v>ZERO GLACIER CHERRY</v>
          </cell>
          <cell r="E4980" t="str">
            <v>GATORADE</v>
          </cell>
          <cell r="F4980" t="str">
            <v>24/20OZ</v>
          </cell>
          <cell r="G4980">
            <v>0</v>
          </cell>
          <cell r="H4980" t="str">
            <v>Yes</v>
          </cell>
          <cell r="I4980" t="str">
            <v>CS</v>
          </cell>
        </row>
        <row r="4981">
          <cell r="B4981">
            <v>248842</v>
          </cell>
          <cell r="C4981">
            <v>10005000004354</v>
          </cell>
          <cell r="D4981" t="str">
            <v>ZERO GLACIER FREEZE</v>
          </cell>
          <cell r="E4981" t="str">
            <v>GATORADE</v>
          </cell>
          <cell r="F4981" t="str">
            <v>24/20OZ</v>
          </cell>
          <cell r="G4981">
            <v>0</v>
          </cell>
          <cell r="H4981" t="str">
            <v>Yes</v>
          </cell>
          <cell r="I4981" t="str">
            <v>CS</v>
          </cell>
        </row>
        <row r="4982">
          <cell r="B4982">
            <v>248843</v>
          </cell>
          <cell r="C4982" t="str">
            <v>C-KD12</v>
          </cell>
          <cell r="D4982" t="str">
            <v>CUP PARFAIT 12 OZ</v>
          </cell>
          <cell r="E4982" t="str">
            <v>KARAT</v>
          </cell>
          <cell r="F4982" t="str">
            <v>20/50</v>
          </cell>
          <cell r="G4982">
            <v>72</v>
          </cell>
          <cell r="H4982" t="str">
            <v>No</v>
          </cell>
          <cell r="I4982" t="str">
            <v>CS</v>
          </cell>
        </row>
        <row r="4983">
          <cell r="B4983">
            <v>248844</v>
          </cell>
          <cell r="C4983" t="str">
            <v>C-PI4U</v>
          </cell>
          <cell r="D4983" t="str">
            <v>CUP INSERT 4OZ</v>
          </cell>
          <cell r="E4983" t="str">
            <v>KARAT</v>
          </cell>
          <cell r="F4983" t="str">
            <v>20/50</v>
          </cell>
          <cell r="G4983">
            <v>76</v>
          </cell>
          <cell r="H4983" t="str">
            <v>No</v>
          </cell>
          <cell r="I4983" t="str">
            <v>CS</v>
          </cell>
        </row>
        <row r="4984">
          <cell r="B4984">
            <v>248845</v>
          </cell>
          <cell r="C4984" t="str">
            <v>C-KC626TS</v>
          </cell>
          <cell r="D4984" t="str">
            <v>PET FLAT LIDS 12-24 OZ</v>
          </cell>
          <cell r="E4984" t="str">
            <v>KARAT</v>
          </cell>
          <cell r="F4984" t="str">
            <v>20/50</v>
          </cell>
          <cell r="G4984">
            <v>70</v>
          </cell>
          <cell r="H4984" t="str">
            <v>No</v>
          </cell>
          <cell r="I4984" t="str">
            <v>CS</v>
          </cell>
        </row>
        <row r="4985">
          <cell r="B4985">
            <v>248847</v>
          </cell>
          <cell r="C4985">
            <v>10401</v>
          </cell>
          <cell r="D4985" t="str">
            <v>CHEESE PLANK &amp; CRACKER KIT</v>
          </cell>
          <cell r="E4985" t="str">
            <v>TASTY BRANDS</v>
          </cell>
          <cell r="F4985" t="str">
            <v>48/8.33 OZ</v>
          </cell>
          <cell r="G4985">
            <v>0</v>
          </cell>
          <cell r="H4985" t="str">
            <v>Yes</v>
          </cell>
          <cell r="I4985" t="str">
            <v>CS</v>
          </cell>
        </row>
        <row r="4986">
          <cell r="B4986">
            <v>248848</v>
          </cell>
          <cell r="C4986">
            <v>10402</v>
          </cell>
          <cell r="D4986" t="str">
            <v>CHEESE CUP &amp; CRACKER KIT</v>
          </cell>
          <cell r="E4986" t="str">
            <v>TASTY BRANDS</v>
          </cell>
          <cell r="F4986" t="str">
            <v>48/9.13OZ</v>
          </cell>
          <cell r="G4986">
            <v>0</v>
          </cell>
          <cell r="H4986" t="str">
            <v>Yes</v>
          </cell>
          <cell r="I4986" t="str">
            <v>CS</v>
          </cell>
        </row>
        <row r="4987">
          <cell r="B4987">
            <v>248849</v>
          </cell>
          <cell r="C4987" t="str">
            <v>V-MPPSPKIT</v>
          </cell>
          <cell r="D4987" t="str">
            <v>SPORK NAPKIN KIT</v>
          </cell>
          <cell r="E4987" t="str">
            <v>DOWELL</v>
          </cell>
          <cell r="F4987" t="str">
            <v>1000CT</v>
          </cell>
          <cell r="G4987">
            <v>1111</v>
          </cell>
          <cell r="H4987" t="str">
            <v>Yes</v>
          </cell>
          <cell r="I4987" t="str">
            <v>CS</v>
          </cell>
        </row>
        <row r="4988">
          <cell r="B4988">
            <v>248850</v>
          </cell>
          <cell r="C4988">
            <v>70984</v>
          </cell>
          <cell r="D4988" t="str">
            <v>LAUSD ASIAN SESAME DRESSING</v>
          </cell>
          <cell r="E4988" t="str">
            <v>DIAMOND CRYSTAL</v>
          </cell>
          <cell r="F4988" t="str">
            <v>200/12 G</v>
          </cell>
          <cell r="G4988">
            <v>0</v>
          </cell>
          <cell r="H4988" t="str">
            <v>Yes</v>
          </cell>
          <cell r="I4988" t="str">
            <v>CS</v>
          </cell>
        </row>
        <row r="4989">
          <cell r="B4989">
            <v>248851</v>
          </cell>
          <cell r="C4989">
            <v>70004</v>
          </cell>
          <cell r="D4989" t="str">
            <v>LAUSD GRAPE JELLY CUPS</v>
          </cell>
          <cell r="E4989" t="str">
            <v>DIAMOND CRYSTAL</v>
          </cell>
          <cell r="F4989" t="str">
            <v>200/.5OZ</v>
          </cell>
          <cell r="G4989">
            <v>0</v>
          </cell>
          <cell r="H4989" t="str">
            <v>No</v>
          </cell>
          <cell r="I4989" t="str">
            <v>CS</v>
          </cell>
        </row>
        <row r="4990">
          <cell r="B4990">
            <v>248852</v>
          </cell>
          <cell r="C4990">
            <v>78011</v>
          </cell>
          <cell r="D4990" t="str">
            <v>LIGHT MAYO RF POUCH</v>
          </cell>
          <cell r="E4990" t="str">
            <v>DIAMOND CRYSTAL</v>
          </cell>
          <cell r="F4990" t="str">
            <v>200/12G</v>
          </cell>
          <cell r="G4990">
            <v>0</v>
          </cell>
          <cell r="H4990" t="str">
            <v>No</v>
          </cell>
          <cell r="I4990" t="str">
            <v>CS</v>
          </cell>
        </row>
        <row r="4991">
          <cell r="B4991">
            <v>248853</v>
          </cell>
          <cell r="C4991">
            <v>76024</v>
          </cell>
          <cell r="D4991" t="str">
            <v>LAUSD HOT SAUCE POUCH</v>
          </cell>
          <cell r="E4991" t="str">
            <v>DIAMOND CRYSTAL</v>
          </cell>
          <cell r="F4991" t="str">
            <v>200/7G</v>
          </cell>
          <cell r="G4991">
            <v>0</v>
          </cell>
          <cell r="H4991" t="str">
            <v>No</v>
          </cell>
          <cell r="I4991" t="str">
            <v>CS</v>
          </cell>
        </row>
        <row r="4992">
          <cell r="B4992">
            <v>248854</v>
          </cell>
          <cell r="C4992">
            <v>57232</v>
          </cell>
          <cell r="D4992" t="str">
            <v>LAUSD INSTANT BROWN GRAVY MIX</v>
          </cell>
          <cell r="E4992" t="str">
            <v>DIAMOND CRYSTAL</v>
          </cell>
          <cell r="F4992" t="str">
            <v>8/14 OZ</v>
          </cell>
          <cell r="G4992">
            <v>0</v>
          </cell>
          <cell r="H4992" t="str">
            <v>No</v>
          </cell>
          <cell r="I4992" t="str">
            <v>CS</v>
          </cell>
        </row>
        <row r="4993">
          <cell r="B4993">
            <v>248855</v>
          </cell>
          <cell r="C4993">
            <v>58332</v>
          </cell>
          <cell r="D4993" t="str">
            <v>LAUSD TERIYAKI SAUCE</v>
          </cell>
          <cell r="E4993" t="str">
            <v>DIAMOND CRYSTAL</v>
          </cell>
          <cell r="F4993" t="str">
            <v>4/1 GAL</v>
          </cell>
          <cell r="G4993">
            <v>0</v>
          </cell>
          <cell r="H4993" t="str">
            <v>No</v>
          </cell>
          <cell r="I4993" t="str">
            <v>CS</v>
          </cell>
        </row>
        <row r="4994">
          <cell r="B4994">
            <v>248856</v>
          </cell>
          <cell r="C4994">
            <v>57035</v>
          </cell>
          <cell r="D4994" t="str">
            <v>LAUSD DRESSING RANCH BTTRMLK</v>
          </cell>
          <cell r="E4994" t="str">
            <v>DIAMOND CRYSTAL</v>
          </cell>
          <cell r="F4994" t="str">
            <v>18/3.2 OZ</v>
          </cell>
          <cell r="G4994">
            <v>0</v>
          </cell>
          <cell r="H4994" t="str">
            <v>No</v>
          </cell>
          <cell r="I4994" t="str">
            <v>CS</v>
          </cell>
        </row>
        <row r="4995">
          <cell r="B4995">
            <v>248857</v>
          </cell>
          <cell r="C4995">
            <v>76302</v>
          </cell>
          <cell r="D4995" t="str">
            <v>SAUCE SWEET &amp; SOUR CUPS</v>
          </cell>
          <cell r="E4995" t="str">
            <v>DIAMOND CRYSTAL</v>
          </cell>
          <cell r="F4995" t="str">
            <v>100/1 OZ</v>
          </cell>
          <cell r="G4995">
            <v>0</v>
          </cell>
          <cell r="H4995" t="str">
            <v>Yes</v>
          </cell>
          <cell r="I4995" t="str">
            <v>CS</v>
          </cell>
        </row>
        <row r="4996">
          <cell r="B4996">
            <v>248858</v>
          </cell>
          <cell r="C4996">
            <v>76029</v>
          </cell>
          <cell r="D4996" t="str">
            <v>LAUSD SAUCE TACO  POUCH</v>
          </cell>
          <cell r="E4996" t="str">
            <v>DIAMOND CRYSTAL</v>
          </cell>
          <cell r="F4996" t="str">
            <v>500/9 G</v>
          </cell>
          <cell r="G4996">
            <v>0</v>
          </cell>
          <cell r="H4996" t="str">
            <v>Yes</v>
          </cell>
          <cell r="I4996" t="str">
            <v>CS</v>
          </cell>
        </row>
        <row r="4997">
          <cell r="B4997">
            <v>248859</v>
          </cell>
          <cell r="C4997" t="str">
            <v>03222N</v>
          </cell>
          <cell r="D4997" t="str">
            <v>LAUSD GRANOLA CHOCOLATE</v>
          </cell>
          <cell r="E4997" t="str">
            <v>SAFE+FAIR</v>
          </cell>
          <cell r="F4997" t="str">
            <v>192/1 OZ</v>
          </cell>
          <cell r="G4997">
            <v>0</v>
          </cell>
          <cell r="H4997" t="str">
            <v>Yes</v>
          </cell>
          <cell r="I4997" t="str">
            <v>CS</v>
          </cell>
        </row>
        <row r="4998">
          <cell r="B4998">
            <v>248860</v>
          </cell>
          <cell r="C4998" t="str">
            <v>V-MPPSPKIT-SPIK</v>
          </cell>
          <cell r="D4998" t="str">
            <v>SPORK SPIKE STRAW NAPKIN KIT</v>
          </cell>
          <cell r="E4998" t="str">
            <v>DOWELL</v>
          </cell>
          <cell r="F4998" t="str">
            <v>1000 CT</v>
          </cell>
          <cell r="G4998">
            <v>387</v>
          </cell>
          <cell r="H4998" t="str">
            <v>Yes</v>
          </cell>
          <cell r="I4998" t="str">
            <v>CS</v>
          </cell>
        </row>
        <row r="4999">
          <cell r="B4999">
            <v>248861</v>
          </cell>
          <cell r="C4999" t="str">
            <v>A5200</v>
          </cell>
          <cell r="D4999" t="str">
            <v>HUMMUS TACO CUP</v>
          </cell>
          <cell r="E4999" t="str">
            <v>NATIONAL FOOD GROUP</v>
          </cell>
          <cell r="F4999" t="str">
            <v>120/3 OZ</v>
          </cell>
          <cell r="G4999">
            <v>0</v>
          </cell>
          <cell r="H4999" t="str">
            <v>Yes</v>
          </cell>
          <cell r="I4999" t="str">
            <v>CS</v>
          </cell>
        </row>
        <row r="5000">
          <cell r="B5000">
            <v>248862</v>
          </cell>
          <cell r="C5000">
            <v>93001</v>
          </cell>
          <cell r="D5000" t="str">
            <v>LAUSD TERIYAKI SAUCE</v>
          </cell>
          <cell r="E5000" t="str">
            <v>ASIAN FOOD SOLUTIONS</v>
          </cell>
          <cell r="F5000" t="str">
            <v>6/64OZ</v>
          </cell>
          <cell r="G5000">
            <v>0</v>
          </cell>
          <cell r="H5000" t="str">
            <v>Yes</v>
          </cell>
          <cell r="I5000" t="str">
            <v>CS</v>
          </cell>
        </row>
        <row r="5001">
          <cell r="B5001">
            <v>248863</v>
          </cell>
          <cell r="C5001">
            <v>3153</v>
          </cell>
          <cell r="D5001" t="str">
            <v>LAUSD FRUITOCRACY APPLE PNEAPL</v>
          </cell>
          <cell r="E5001" t="str">
            <v>DOLE</v>
          </cell>
          <cell r="F5001" t="str">
            <v>50/4.8 OZ</v>
          </cell>
          <cell r="G5001">
            <v>0</v>
          </cell>
          <cell r="H5001" t="str">
            <v>Yes</v>
          </cell>
          <cell r="I5001" t="str">
            <v>CS</v>
          </cell>
        </row>
        <row r="5002">
          <cell r="B5002">
            <v>248864</v>
          </cell>
          <cell r="C5002">
            <v>3151</v>
          </cell>
          <cell r="D5002" t="str">
            <v>LAUSD FRUITOCRACY APPLE BANANA</v>
          </cell>
          <cell r="E5002" t="str">
            <v>DOLE</v>
          </cell>
          <cell r="F5002" t="str">
            <v>50/4.8 OZ</v>
          </cell>
          <cell r="G5002">
            <v>0</v>
          </cell>
          <cell r="H5002" t="str">
            <v>Yes</v>
          </cell>
          <cell r="I5002" t="str">
            <v>CS</v>
          </cell>
        </row>
        <row r="5003">
          <cell r="B5003">
            <v>248865</v>
          </cell>
          <cell r="C5003">
            <v>4222</v>
          </cell>
          <cell r="D5003" t="str">
            <v>LAUSD MANDARIN SGMNT IN JUICE</v>
          </cell>
          <cell r="E5003" t="str">
            <v>DOLE</v>
          </cell>
          <cell r="F5003" t="str">
            <v>6/#10</v>
          </cell>
          <cell r="G5003">
            <v>0</v>
          </cell>
          <cell r="H5003" t="str">
            <v>Yes</v>
          </cell>
          <cell r="I5003" t="str">
            <v>CS</v>
          </cell>
        </row>
        <row r="5004">
          <cell r="B5004">
            <v>248866</v>
          </cell>
          <cell r="C5004">
            <v>4155</v>
          </cell>
          <cell r="D5004" t="str">
            <v>LAUSD GRANOLA STRWBRY BLK</v>
          </cell>
          <cell r="E5004" t="str">
            <v>ROCKIN'OLA</v>
          </cell>
          <cell r="F5004" t="str">
            <v>6/48OZ</v>
          </cell>
          <cell r="G5004">
            <v>0</v>
          </cell>
          <cell r="H5004" t="str">
            <v>Yes</v>
          </cell>
          <cell r="I5004" t="str">
            <v>CS</v>
          </cell>
        </row>
        <row r="5005">
          <cell r="B5005">
            <v>248867</v>
          </cell>
          <cell r="C5005">
            <v>4193</v>
          </cell>
          <cell r="D5005" t="str">
            <v>LAUSD GRANOLA CINN BULK</v>
          </cell>
          <cell r="E5005" t="str">
            <v>ROCKIN'OLA</v>
          </cell>
          <cell r="F5005" t="str">
            <v>6/48 OZ</v>
          </cell>
          <cell r="G5005">
            <v>0</v>
          </cell>
          <cell r="H5005" t="str">
            <v>Yes</v>
          </cell>
          <cell r="I5005" t="str">
            <v>CS</v>
          </cell>
        </row>
        <row r="5006">
          <cell r="B5006">
            <v>248868</v>
          </cell>
          <cell r="C5006">
            <v>644</v>
          </cell>
          <cell r="D5006" t="str">
            <v>LAUSD PICKLE DILL CHIPS</v>
          </cell>
          <cell r="E5006" t="str">
            <v>KRUGER FOODS</v>
          </cell>
          <cell r="F5006" t="str">
            <v>4/1 GAL</v>
          </cell>
          <cell r="G5006">
            <v>0</v>
          </cell>
          <cell r="H5006" t="str">
            <v>Yes</v>
          </cell>
          <cell r="I5006" t="str">
            <v>CS</v>
          </cell>
        </row>
        <row r="5007">
          <cell r="B5007">
            <v>248869</v>
          </cell>
          <cell r="C5007" t="str">
            <v>900030248/470449</v>
          </cell>
          <cell r="D5007" t="str">
            <v>LAUSD PEPPER BLACK GROUND</v>
          </cell>
          <cell r="E5007" t="str">
            <v>SPICE CLASSIC</v>
          </cell>
          <cell r="F5007" t="str">
            <v>6/18OZ</v>
          </cell>
          <cell r="G5007">
            <v>0</v>
          </cell>
          <cell r="H5007" t="str">
            <v>Yes</v>
          </cell>
          <cell r="I5007" t="str">
            <v>CS</v>
          </cell>
        </row>
        <row r="5008">
          <cell r="B5008">
            <v>248870</v>
          </cell>
          <cell r="C5008" t="str">
            <v>901057141/615876</v>
          </cell>
          <cell r="D5008" t="str">
            <v>LAUSD CHILI POWDER</v>
          </cell>
          <cell r="E5008" t="str">
            <v>SPICE CLASSIC</v>
          </cell>
          <cell r="F5008" t="str">
            <v>6/16OZ</v>
          </cell>
          <cell r="G5008">
            <v>0</v>
          </cell>
          <cell r="H5008" t="str">
            <v>Yes</v>
          </cell>
          <cell r="I5008" t="str">
            <v>CS</v>
          </cell>
        </row>
        <row r="5009">
          <cell r="B5009">
            <v>248871</v>
          </cell>
          <cell r="C5009" t="str">
            <v>V413-D9190/547058</v>
          </cell>
          <cell r="D5009" t="str">
            <v>LAUSD TACO SEASONING NO MSG RS</v>
          </cell>
          <cell r="E5009" t="str">
            <v>FOOTHILL FARMS</v>
          </cell>
          <cell r="F5009" t="str">
            <v>6/6.6OZ</v>
          </cell>
          <cell r="G5009">
            <v>0</v>
          </cell>
          <cell r="H5009" t="str">
            <v>Yes</v>
          </cell>
          <cell r="I5009" t="str">
            <v>CS</v>
          </cell>
        </row>
        <row r="5010">
          <cell r="B5010">
            <v>248872</v>
          </cell>
          <cell r="C5010" t="str">
            <v>900029962/470334</v>
          </cell>
          <cell r="D5010" t="str">
            <v>LAUSD CINNAMON GROUND</v>
          </cell>
          <cell r="E5010" t="str">
            <v>SPICE CLASSIC</v>
          </cell>
          <cell r="F5010" t="str">
            <v>6/18OZ</v>
          </cell>
          <cell r="G5010">
            <v>0</v>
          </cell>
          <cell r="H5010" t="str">
            <v>Yes</v>
          </cell>
          <cell r="I5010" t="str">
            <v>CS</v>
          </cell>
        </row>
        <row r="5011">
          <cell r="B5011">
            <v>248873</v>
          </cell>
          <cell r="C5011">
            <v>7160370002900</v>
          </cell>
          <cell r="D5011" t="str">
            <v>LAUSD SAUCE TACO SALSA DEL SOL</v>
          </cell>
          <cell r="E5011" t="str">
            <v>KRAFT HEINZ FOODS CO</v>
          </cell>
          <cell r="F5011" t="str">
            <v>500/9GM</v>
          </cell>
          <cell r="G5011">
            <v>0</v>
          </cell>
          <cell r="H5011" t="str">
            <v>No</v>
          </cell>
          <cell r="I5011" t="str">
            <v>CS</v>
          </cell>
        </row>
        <row r="5012">
          <cell r="B5012">
            <v>248874</v>
          </cell>
          <cell r="C5012">
            <v>10021000642196</v>
          </cell>
          <cell r="D5012" t="str">
            <v>LAUSD MAYONNAISE REAL</v>
          </cell>
          <cell r="E5012" t="str">
            <v>KRAFT HEINZ FOODS CO</v>
          </cell>
          <cell r="F5012" t="str">
            <v>4/1GAL</v>
          </cell>
          <cell r="G5012">
            <v>0</v>
          </cell>
          <cell r="H5012" t="str">
            <v>No</v>
          </cell>
          <cell r="I5012" t="str">
            <v>CS</v>
          </cell>
        </row>
        <row r="5013">
          <cell r="B5013">
            <v>248875</v>
          </cell>
          <cell r="C5013">
            <v>1046</v>
          </cell>
          <cell r="D5013" t="str">
            <v>LAUSD MARINARA</v>
          </cell>
          <cell r="E5013" t="str">
            <v>KRAFT HEINZ FOODS CO</v>
          </cell>
          <cell r="F5013" t="str">
            <v>6/10#</v>
          </cell>
          <cell r="G5013">
            <v>0</v>
          </cell>
          <cell r="H5013" t="str">
            <v>No</v>
          </cell>
          <cell r="I5013" t="str">
            <v>CS</v>
          </cell>
        </row>
        <row r="5014">
          <cell r="B5014">
            <v>248876</v>
          </cell>
          <cell r="C5014">
            <v>39074</v>
          </cell>
          <cell r="D5014" t="str">
            <v>LAUSD BARBECUE SAUCE</v>
          </cell>
          <cell r="E5014" t="str">
            <v>KRAFT HEINZ FOODS CO</v>
          </cell>
          <cell r="F5014" t="str">
            <v>1/5 GAL</v>
          </cell>
          <cell r="G5014">
            <v>0</v>
          </cell>
          <cell r="H5014" t="str">
            <v>No</v>
          </cell>
          <cell r="I5014" t="str">
            <v>CS</v>
          </cell>
        </row>
        <row r="5015">
          <cell r="B5015">
            <v>248877</v>
          </cell>
          <cell r="C5015">
            <v>53270</v>
          </cell>
          <cell r="D5015" t="str">
            <v>LAUSD 1000 ISLAND DRESSING</v>
          </cell>
          <cell r="E5015" t="str">
            <v>KRAFT HEINZ FOODS CO</v>
          </cell>
          <cell r="F5015" t="str">
            <v>200/12 GR</v>
          </cell>
          <cell r="G5015">
            <v>0</v>
          </cell>
          <cell r="H5015" t="str">
            <v>No</v>
          </cell>
          <cell r="I5015" t="str">
            <v>CS</v>
          </cell>
        </row>
        <row r="5016">
          <cell r="B5016">
            <v>248878</v>
          </cell>
          <cell r="C5016">
            <v>46900</v>
          </cell>
          <cell r="D5016" t="str">
            <v>LAUSD GRAPE JELLY</v>
          </cell>
          <cell r="E5016" t="str">
            <v>KRAFT HEINZ FOODS CO</v>
          </cell>
          <cell r="F5016" t="str">
            <v>200/.5 OZ</v>
          </cell>
          <cell r="G5016">
            <v>0</v>
          </cell>
          <cell r="H5016" t="str">
            <v>No</v>
          </cell>
          <cell r="I5016" t="str">
            <v>CS</v>
          </cell>
        </row>
        <row r="5017">
          <cell r="B5017">
            <v>248879</v>
          </cell>
          <cell r="C5017">
            <v>112612</v>
          </cell>
          <cell r="D5017" t="str">
            <v>BLACK OLIVES LARGE</v>
          </cell>
          <cell r="E5017" t="str">
            <v>SAM'S CLUB</v>
          </cell>
          <cell r="F5017" t="str">
            <v>8/6 OZ</v>
          </cell>
          <cell r="G5017">
            <v>1</v>
          </cell>
          <cell r="H5017" t="str">
            <v>No</v>
          </cell>
          <cell r="I5017" t="str">
            <v>CS</v>
          </cell>
        </row>
        <row r="5018">
          <cell r="B5018">
            <v>248880</v>
          </cell>
          <cell r="C5018">
            <v>199019</v>
          </cell>
          <cell r="D5018" t="str">
            <v>DANISH VARIETY</v>
          </cell>
          <cell r="E5018" t="str">
            <v>SAM'S CLUB</v>
          </cell>
          <cell r="F5018" t="str">
            <v>30 CT</v>
          </cell>
          <cell r="G5018">
            <v>0</v>
          </cell>
          <cell r="H5018" t="str">
            <v>Yes</v>
          </cell>
          <cell r="I5018" t="str">
            <v>CS</v>
          </cell>
        </row>
        <row r="5019">
          <cell r="B5019">
            <v>248881</v>
          </cell>
          <cell r="C5019">
            <v>61422</v>
          </cell>
          <cell r="D5019" t="str">
            <v>LAUSD MEAL BREAK WOW BTTR CUP</v>
          </cell>
          <cell r="E5019" t="str">
            <v>EASTSIDE ENTREES</v>
          </cell>
          <cell r="F5019" t="str">
            <v>30 CT</v>
          </cell>
          <cell r="G5019">
            <v>0</v>
          </cell>
          <cell r="H5019" t="str">
            <v>No</v>
          </cell>
          <cell r="I5019" t="str">
            <v>CS</v>
          </cell>
        </row>
        <row r="5020">
          <cell r="B5020">
            <v>248882</v>
          </cell>
          <cell r="C5020">
            <v>933132</v>
          </cell>
          <cell r="D5020" t="str">
            <v>LAUSD BBQ SAUCE</v>
          </cell>
          <cell r="E5020" t="str">
            <v>FELBRO</v>
          </cell>
          <cell r="F5020" t="str">
            <v>5GAL</v>
          </cell>
          <cell r="G5020">
            <v>0</v>
          </cell>
          <cell r="H5020" t="str">
            <v>No</v>
          </cell>
          <cell r="I5020" t="str">
            <v>CS</v>
          </cell>
        </row>
        <row r="5021">
          <cell r="B5021">
            <v>248883</v>
          </cell>
          <cell r="C5021">
            <v>270105</v>
          </cell>
          <cell r="D5021" t="str">
            <v>LAUSD BBQ SAUCE</v>
          </cell>
          <cell r="E5021" t="str">
            <v>FELBRO</v>
          </cell>
          <cell r="F5021" t="str">
            <v>4/1GAL</v>
          </cell>
          <cell r="G5021">
            <v>0</v>
          </cell>
          <cell r="H5021" t="str">
            <v>No</v>
          </cell>
          <cell r="I5021" t="str">
            <v>CS</v>
          </cell>
        </row>
        <row r="5022">
          <cell r="B5022">
            <v>248884</v>
          </cell>
          <cell r="C5022">
            <v>810459</v>
          </cell>
          <cell r="D5022" t="str">
            <v>LAUSD SAUCE ORANGE</v>
          </cell>
          <cell r="E5022" t="str">
            <v>FELBRO</v>
          </cell>
          <cell r="F5022" t="str">
            <v>4/1GAL</v>
          </cell>
          <cell r="G5022">
            <v>0</v>
          </cell>
          <cell r="H5022" t="str">
            <v>No</v>
          </cell>
          <cell r="I5022" t="str">
            <v>CS</v>
          </cell>
        </row>
        <row r="5023">
          <cell r="B5023">
            <v>248885</v>
          </cell>
          <cell r="C5023">
            <v>402169</v>
          </cell>
          <cell r="D5023" t="str">
            <v>LAUSD RAISINS</v>
          </cell>
          <cell r="E5023" t="str">
            <v>SUN MAID</v>
          </cell>
          <cell r="F5023" t="str">
            <v>2/30OZ</v>
          </cell>
          <cell r="G5023">
            <v>0</v>
          </cell>
          <cell r="H5023" t="str">
            <v>No</v>
          </cell>
          <cell r="I5023" t="str">
            <v>CS</v>
          </cell>
        </row>
        <row r="5024">
          <cell r="B5024">
            <v>248886</v>
          </cell>
          <cell r="C5024">
            <v>61434</v>
          </cell>
          <cell r="D5024" t="str">
            <v>LAUSD MEAL BREAK CHEESE MEAL</v>
          </cell>
          <cell r="E5024" t="str">
            <v>EASTSIDE ENTREES</v>
          </cell>
          <cell r="F5024" t="str">
            <v>30 CT</v>
          </cell>
          <cell r="G5024">
            <v>0</v>
          </cell>
          <cell r="H5024" t="str">
            <v>No</v>
          </cell>
          <cell r="I5024" t="str">
            <v>CS</v>
          </cell>
        </row>
        <row r="5025">
          <cell r="B5025">
            <v>248887</v>
          </cell>
          <cell r="C5025">
            <v>1566</v>
          </cell>
          <cell r="D5025" t="str">
            <v>LAUSD SAUCE THAI CHILI</v>
          </cell>
          <cell r="E5025" t="str">
            <v>KIKKOMAN INTERNATIONAL</v>
          </cell>
          <cell r="F5025" t="str">
            <v>300/1OZ</v>
          </cell>
          <cell r="G5025">
            <v>0</v>
          </cell>
          <cell r="H5025" t="str">
            <v>Yes</v>
          </cell>
          <cell r="I5025" t="str">
            <v>CS</v>
          </cell>
        </row>
        <row r="5026">
          <cell r="B5026">
            <v>248888</v>
          </cell>
          <cell r="C5026">
            <v>61417</v>
          </cell>
          <cell r="D5026" t="str">
            <v>LAUSD MEAL RST HUMMUS &amp; JUICE</v>
          </cell>
          <cell r="E5026" t="str">
            <v>EASTSIDE ENTREES</v>
          </cell>
          <cell r="F5026" t="str">
            <v>30 CT</v>
          </cell>
          <cell r="G5026">
            <v>0</v>
          </cell>
          <cell r="H5026" t="str">
            <v>Yes</v>
          </cell>
          <cell r="I5026" t="str">
            <v>CS</v>
          </cell>
        </row>
        <row r="5027">
          <cell r="B5027">
            <v>248889</v>
          </cell>
          <cell r="C5027">
            <v>7003605</v>
          </cell>
          <cell r="D5027" t="str">
            <v>LAUSD CEREAL GRANOLA VNLA CINN</v>
          </cell>
          <cell r="E5027" t="str">
            <v>SAN FRANOLA</v>
          </cell>
          <cell r="F5027" t="str">
            <v>96/1OZ</v>
          </cell>
          <cell r="G5027">
            <v>0</v>
          </cell>
          <cell r="H5027" t="str">
            <v>No</v>
          </cell>
          <cell r="I5027" t="str">
            <v>CS</v>
          </cell>
        </row>
        <row r="5028">
          <cell r="B5028">
            <v>2488890</v>
          </cell>
          <cell r="C5028" t="str">
            <v>RE USE</v>
          </cell>
          <cell r="D5028" t="str">
            <v>RE USE</v>
          </cell>
          <cell r="G5028">
            <v>0</v>
          </cell>
          <cell r="H5028" t="str">
            <v>No</v>
          </cell>
        </row>
        <row r="5029">
          <cell r="B5029">
            <v>248890</v>
          </cell>
          <cell r="C5029">
            <v>7003780</v>
          </cell>
          <cell r="D5029" t="str">
            <v>LAUSD CEREAL APPLE CRISP BOWL</v>
          </cell>
          <cell r="E5029" t="str">
            <v>SAN FRANOLA</v>
          </cell>
          <cell r="F5029" t="str">
            <v>96/1OZ</v>
          </cell>
          <cell r="G5029">
            <v>0</v>
          </cell>
          <cell r="H5029" t="str">
            <v>No</v>
          </cell>
          <cell r="I5029" t="str">
            <v>CS</v>
          </cell>
        </row>
        <row r="5030">
          <cell r="B5030">
            <v>248891</v>
          </cell>
          <cell r="C5030">
            <v>7003742</v>
          </cell>
          <cell r="D5030" t="str">
            <v>LAUSD CREAL BLUBRY GRNLA CRISP</v>
          </cell>
          <cell r="E5030" t="str">
            <v>SAN FRANOLA</v>
          </cell>
          <cell r="F5030" t="str">
            <v>96/1OZ</v>
          </cell>
          <cell r="G5030">
            <v>0</v>
          </cell>
          <cell r="H5030" t="str">
            <v>No</v>
          </cell>
          <cell r="I5030" t="str">
            <v>CS</v>
          </cell>
        </row>
        <row r="5031">
          <cell r="B5031">
            <v>248892</v>
          </cell>
          <cell r="C5031" t="str">
            <v>KE0784T5</v>
          </cell>
          <cell r="D5031" t="str">
            <v>LAUSD CANNONBALL BBQ SAUCE</v>
          </cell>
          <cell r="E5031" t="str">
            <v>KENS FOODS</v>
          </cell>
          <cell r="F5031" t="str">
            <v>1/5 GAL</v>
          </cell>
          <cell r="G5031">
            <v>0</v>
          </cell>
          <cell r="H5031" t="str">
            <v>No</v>
          </cell>
          <cell r="I5031" t="str">
            <v>CS</v>
          </cell>
        </row>
        <row r="5032">
          <cell r="B5032">
            <v>248893</v>
          </cell>
          <cell r="C5032" t="str">
            <v>KE0033B3</v>
          </cell>
          <cell r="D5032" t="str">
            <v>LAUSD FRENCH ONION BLOSSOM</v>
          </cell>
          <cell r="E5032" t="str">
            <v>KENS FOODS</v>
          </cell>
          <cell r="F5032" t="str">
            <v>60/1.5 OZ</v>
          </cell>
          <cell r="G5032">
            <v>0</v>
          </cell>
          <cell r="H5032" t="str">
            <v>No</v>
          </cell>
          <cell r="I5032" t="str">
            <v>CS</v>
          </cell>
        </row>
        <row r="5033">
          <cell r="B5033">
            <v>248894</v>
          </cell>
          <cell r="C5033" t="str">
            <v>KE0740A1</v>
          </cell>
          <cell r="D5033" t="str">
            <v>LAUSD SAUCE SWEET &amp; SOUR</v>
          </cell>
          <cell r="E5033" t="str">
            <v>KENS FOODS</v>
          </cell>
          <cell r="F5033" t="str">
            <v>100/1 OZ</v>
          </cell>
          <cell r="G5033">
            <v>0</v>
          </cell>
          <cell r="H5033" t="str">
            <v>No</v>
          </cell>
          <cell r="I5033" t="str">
            <v>CS</v>
          </cell>
        </row>
        <row r="5034">
          <cell r="B5034">
            <v>248895</v>
          </cell>
          <cell r="C5034">
            <v>83060</v>
          </cell>
          <cell r="D5034" t="str">
            <v>LAUSD DRESSING RANCH MIX DRY</v>
          </cell>
          <cell r="E5034" t="str">
            <v>MARZETTI COMPANY</v>
          </cell>
          <cell r="F5034" t="str">
            <v>18/3.2OZ</v>
          </cell>
          <cell r="G5034">
            <v>0</v>
          </cell>
          <cell r="H5034" t="str">
            <v>No</v>
          </cell>
          <cell r="I5034" t="str">
            <v>CS</v>
          </cell>
        </row>
        <row r="5035">
          <cell r="B5035">
            <v>248896</v>
          </cell>
          <cell r="C5035">
            <v>58857</v>
          </cell>
          <cell r="D5035" t="str">
            <v>LAUSD PEAR DICED</v>
          </cell>
          <cell r="E5035" t="str">
            <v>SUN SOURCE MERIT</v>
          </cell>
          <cell r="F5035" t="str">
            <v>6/#10</v>
          </cell>
          <cell r="G5035">
            <v>0</v>
          </cell>
          <cell r="H5035" t="str">
            <v>No</v>
          </cell>
          <cell r="I5035" t="str">
            <v>CS</v>
          </cell>
        </row>
        <row r="5036">
          <cell r="B5036">
            <v>248897</v>
          </cell>
          <cell r="C5036">
            <v>58628</v>
          </cell>
          <cell r="D5036" t="str">
            <v>LAUSD PEACHES DICED LS</v>
          </cell>
          <cell r="E5036" t="str">
            <v>SUN SOURCE MERIT</v>
          </cell>
          <cell r="F5036" t="str">
            <v>6/#10</v>
          </cell>
          <cell r="G5036">
            <v>0</v>
          </cell>
          <cell r="H5036" t="str">
            <v>No</v>
          </cell>
          <cell r="I5036" t="str">
            <v>CS</v>
          </cell>
        </row>
        <row r="5037">
          <cell r="B5037">
            <v>248898</v>
          </cell>
          <cell r="C5037">
            <v>49639</v>
          </cell>
          <cell r="D5037" t="str">
            <v>LAUSD CHIPS PITA</v>
          </cell>
          <cell r="E5037" t="str">
            <v>FRITO LAY</v>
          </cell>
          <cell r="F5037" t="str">
            <v>48/1OZ</v>
          </cell>
          <cell r="G5037">
            <v>0</v>
          </cell>
          <cell r="H5037" t="str">
            <v>No</v>
          </cell>
          <cell r="I5037" t="str">
            <v>CS</v>
          </cell>
        </row>
        <row r="5038">
          <cell r="B5038">
            <v>248899</v>
          </cell>
          <cell r="C5038">
            <v>105261</v>
          </cell>
          <cell r="D5038" t="str">
            <v>LAUSD APPLE DRIED CRISPS</v>
          </cell>
          <cell r="E5038" t="str">
            <v>TREE TOP</v>
          </cell>
          <cell r="F5038" t="str">
            <v>125/.34OZ</v>
          </cell>
          <cell r="G5038">
            <v>5028</v>
          </cell>
          <cell r="H5038" t="str">
            <v>No</v>
          </cell>
          <cell r="I5038" t="str">
            <v>CS</v>
          </cell>
        </row>
        <row r="5039">
          <cell r="B5039">
            <v>248900</v>
          </cell>
          <cell r="C5039">
            <v>203780312</v>
          </cell>
          <cell r="D5039" t="str">
            <v>LAUSD CHIPS TORTILLA YLLW RND</v>
          </cell>
          <cell r="E5039" t="str">
            <v>SHEARER SNACKS</v>
          </cell>
          <cell r="F5039" t="str">
            <v>60/2OZ</v>
          </cell>
          <cell r="G5039">
            <v>0</v>
          </cell>
          <cell r="H5039" t="str">
            <v>No</v>
          </cell>
          <cell r="I5039" t="str">
            <v>CS</v>
          </cell>
        </row>
        <row r="5040">
          <cell r="B5040">
            <v>248901</v>
          </cell>
          <cell r="C5040">
            <v>203630512</v>
          </cell>
          <cell r="D5040" t="str">
            <v>LAUSD CHIPS TORTILLA YLLW RND</v>
          </cell>
          <cell r="E5040" t="str">
            <v>SHEARER SNACKS</v>
          </cell>
          <cell r="F5040" t="str">
            <v>100/1OZ</v>
          </cell>
          <cell r="G5040">
            <v>0</v>
          </cell>
          <cell r="H5040" t="str">
            <v>No</v>
          </cell>
          <cell r="I5040" t="str">
            <v>CS</v>
          </cell>
        </row>
        <row r="5041">
          <cell r="B5041">
            <v>248902</v>
          </cell>
          <cell r="C5041">
            <v>16050</v>
          </cell>
          <cell r="D5041" t="str">
            <v>LAUSD CHILES GREEN DICED</v>
          </cell>
          <cell r="E5041" t="str">
            <v>LAS PALMAS</v>
          </cell>
          <cell r="F5041" t="str">
            <v>6/100OZ</v>
          </cell>
          <cell r="G5041">
            <v>0</v>
          </cell>
          <cell r="H5041" t="str">
            <v>No</v>
          </cell>
          <cell r="I5041" t="str">
            <v>CS</v>
          </cell>
        </row>
        <row r="5042">
          <cell r="B5042">
            <v>248903</v>
          </cell>
          <cell r="C5042">
            <v>81562</v>
          </cell>
          <cell r="D5042" t="str">
            <v>LAUSD DRESSING ITALIAN FF</v>
          </cell>
          <cell r="E5042" t="str">
            <v>MARZETTI COMPANY</v>
          </cell>
          <cell r="F5042" t="str">
            <v>204/12GM</v>
          </cell>
          <cell r="G5042">
            <v>0</v>
          </cell>
          <cell r="H5042" t="str">
            <v>No</v>
          </cell>
          <cell r="I5042" t="str">
            <v>CS</v>
          </cell>
        </row>
        <row r="5043">
          <cell r="B5043">
            <v>248904</v>
          </cell>
          <cell r="C5043">
            <v>82104</v>
          </cell>
          <cell r="D5043" t="str">
            <v>LAUSD BBQ SAUCE WESTERN</v>
          </cell>
          <cell r="E5043" t="str">
            <v>MARZETTI COMPANY</v>
          </cell>
          <cell r="F5043" t="str">
            <v>4/1GAL</v>
          </cell>
          <cell r="G5043">
            <v>0</v>
          </cell>
          <cell r="H5043" t="str">
            <v>No</v>
          </cell>
          <cell r="I5043" t="str">
            <v>CS</v>
          </cell>
        </row>
        <row r="5044">
          <cell r="B5044">
            <v>248905</v>
          </cell>
          <cell r="C5044" t="str">
            <v>F193</v>
          </cell>
          <cell r="D5044" t="str">
            <v>LAUSD DRESSING FRENCH LOW CAL</v>
          </cell>
          <cell r="E5044" t="str">
            <v>CB ENTERPRISES</v>
          </cell>
          <cell r="F5044" t="str">
            <v>200/12GR</v>
          </cell>
          <cell r="G5044">
            <v>0</v>
          </cell>
          <cell r="H5044" t="str">
            <v>No</v>
          </cell>
          <cell r="I5044" t="str">
            <v>CS</v>
          </cell>
        </row>
        <row r="5045">
          <cell r="B5045">
            <v>248906</v>
          </cell>
          <cell r="C5045" t="str">
            <v>TBD</v>
          </cell>
          <cell r="D5045" t="str">
            <v>LAUSD SALT IODIZED</v>
          </cell>
          <cell r="E5045" t="str">
            <v>JETRO CASH AND CARRY</v>
          </cell>
          <cell r="F5045" t="str">
            <v>26OZ</v>
          </cell>
          <cell r="G5045">
            <v>0</v>
          </cell>
          <cell r="H5045" t="str">
            <v>No</v>
          </cell>
          <cell r="I5045" t="str">
            <v>CS</v>
          </cell>
        </row>
        <row r="5046">
          <cell r="B5046">
            <v>248907</v>
          </cell>
          <cell r="C5046" t="str">
            <v>I229</v>
          </cell>
          <cell r="D5046" t="str">
            <v>LAUSD DRESSING ITALIAN LOW CAL</v>
          </cell>
          <cell r="E5046" t="str">
            <v>CB ENTERPRISES</v>
          </cell>
          <cell r="F5046" t="str">
            <v>200/12GM</v>
          </cell>
          <cell r="G5046">
            <v>0</v>
          </cell>
          <cell r="H5046" t="str">
            <v>No</v>
          </cell>
          <cell r="I5046" t="str">
            <v>CS</v>
          </cell>
        </row>
        <row r="5047">
          <cell r="B5047">
            <v>248908</v>
          </cell>
          <cell r="C5047" t="str">
            <v>ID12FF</v>
          </cell>
          <cell r="D5047" t="str">
            <v>LAUSD DRESSING ITALIAN FF</v>
          </cell>
          <cell r="E5047" t="str">
            <v>CB ENTERPRISES</v>
          </cell>
          <cell r="F5047" t="str">
            <v>200/12GR</v>
          </cell>
          <cell r="G5047">
            <v>0</v>
          </cell>
          <cell r="H5047" t="str">
            <v>No</v>
          </cell>
          <cell r="I5047" t="str">
            <v>CS</v>
          </cell>
        </row>
        <row r="5048">
          <cell r="B5048">
            <v>248909</v>
          </cell>
          <cell r="D5048" t="str">
            <v>LAUSD GRANOLA WG BULK</v>
          </cell>
          <cell r="E5048" t="str">
            <v>SAN FRANOLA</v>
          </cell>
          <cell r="F5048" t="str">
            <v>4/50OZ</v>
          </cell>
          <cell r="G5048">
            <v>0</v>
          </cell>
          <cell r="H5048" t="str">
            <v>No</v>
          </cell>
          <cell r="I5048" t="str">
            <v>CS</v>
          </cell>
        </row>
        <row r="5049">
          <cell r="B5049">
            <v>248910</v>
          </cell>
          <cell r="C5049" t="str">
            <v>R339</v>
          </cell>
          <cell r="D5049" t="str">
            <v>LAUSD DRESSING RANCH LOW CAL</v>
          </cell>
          <cell r="E5049" t="str">
            <v>CB ENTERPRISES</v>
          </cell>
          <cell r="F5049" t="str">
            <v>200/12GR</v>
          </cell>
          <cell r="G5049">
            <v>0</v>
          </cell>
          <cell r="H5049" t="str">
            <v>No</v>
          </cell>
          <cell r="I5049" t="str">
            <v>CS</v>
          </cell>
        </row>
        <row r="5050">
          <cell r="B5050">
            <v>248911</v>
          </cell>
          <cell r="D5050" t="str">
            <v>LAUSD GRANOLA WG IW</v>
          </cell>
          <cell r="E5050" t="str">
            <v>SAN FRANOLA</v>
          </cell>
          <cell r="F5050" t="str">
            <v>96/2OZ</v>
          </cell>
          <cell r="G5050">
            <v>0</v>
          </cell>
          <cell r="H5050" t="str">
            <v>No</v>
          </cell>
          <cell r="I5050" t="str">
            <v>CS</v>
          </cell>
        </row>
        <row r="5051">
          <cell r="B5051">
            <v>248912</v>
          </cell>
          <cell r="C5051" t="str">
            <v>K9001</v>
          </cell>
          <cell r="D5051" t="str">
            <v>LAUSD KETCHUP</v>
          </cell>
          <cell r="E5051" t="str">
            <v>CB ENTERPRISES</v>
          </cell>
          <cell r="F5051" t="str">
            <v>1000/9GR</v>
          </cell>
          <cell r="G5051">
            <v>0</v>
          </cell>
          <cell r="H5051" t="str">
            <v>No</v>
          </cell>
          <cell r="I5051" t="str">
            <v>CS</v>
          </cell>
        </row>
        <row r="5052">
          <cell r="B5052">
            <v>248913</v>
          </cell>
          <cell r="C5052">
            <v>30074</v>
          </cell>
          <cell r="D5052" t="str">
            <v>GRAHAM CRACKER ORIGINAL</v>
          </cell>
          <cell r="E5052" t="str">
            <v>KEEBLER</v>
          </cell>
          <cell r="F5052" t="str">
            <v>200/2 CT</v>
          </cell>
          <cell r="G5052">
            <v>0</v>
          </cell>
          <cell r="H5052" t="str">
            <v>No</v>
          </cell>
          <cell r="I5052" t="str">
            <v>CS</v>
          </cell>
        </row>
        <row r="5053">
          <cell r="B5053">
            <v>248914</v>
          </cell>
          <cell r="C5053" t="str">
            <v>M283</v>
          </cell>
          <cell r="D5053" t="str">
            <v>LAUSD MUSTARD PACKET IW</v>
          </cell>
          <cell r="E5053" t="str">
            <v>CB ENTERPRISES</v>
          </cell>
          <cell r="F5053" t="str">
            <v>500/5.5GR</v>
          </cell>
          <cell r="G5053">
            <v>0</v>
          </cell>
          <cell r="H5053" t="str">
            <v>No</v>
          </cell>
          <cell r="I5053" t="str">
            <v>CS</v>
          </cell>
        </row>
        <row r="5054">
          <cell r="B5054">
            <v>248915</v>
          </cell>
          <cell r="C5054" t="str">
            <v>B154</v>
          </cell>
          <cell r="D5054" t="str">
            <v>LAUSD BBQ SAUCE</v>
          </cell>
          <cell r="E5054" t="str">
            <v>CB ENTERPRISES</v>
          </cell>
          <cell r="F5054" t="str">
            <v>200/12GR</v>
          </cell>
          <cell r="G5054">
            <v>0</v>
          </cell>
          <cell r="H5054" t="str">
            <v>No</v>
          </cell>
          <cell r="I5054" t="str">
            <v>CS</v>
          </cell>
        </row>
        <row r="5055">
          <cell r="B5055">
            <v>248916</v>
          </cell>
          <cell r="C5055" t="str">
            <v>HOT705</v>
          </cell>
          <cell r="D5055" t="str">
            <v>LAUSD HOT SAUCE PACKETS</v>
          </cell>
          <cell r="E5055" t="str">
            <v>CB ENTERPRISES</v>
          </cell>
          <cell r="F5055" t="str">
            <v>300/7GR</v>
          </cell>
          <cell r="G5055">
            <v>0</v>
          </cell>
          <cell r="H5055" t="str">
            <v>No</v>
          </cell>
          <cell r="I5055" t="str">
            <v>CS</v>
          </cell>
        </row>
        <row r="5056">
          <cell r="B5056">
            <v>248917</v>
          </cell>
          <cell r="C5056" t="str">
            <v>T398</v>
          </cell>
          <cell r="D5056" t="str">
            <v>LAUSD TARTER SAUCE</v>
          </cell>
          <cell r="E5056" t="str">
            <v>CB ENTERPRISES</v>
          </cell>
          <cell r="F5056" t="str">
            <v>200/12GR</v>
          </cell>
          <cell r="G5056">
            <v>0</v>
          </cell>
          <cell r="H5056" t="str">
            <v>No</v>
          </cell>
          <cell r="I5056" t="str">
            <v>CS</v>
          </cell>
        </row>
        <row r="5057">
          <cell r="B5057">
            <v>248918</v>
          </cell>
          <cell r="C5057" t="str">
            <v>TSY101</v>
          </cell>
          <cell r="D5057" t="str">
            <v>LAUSD SYRUP POUCH</v>
          </cell>
          <cell r="E5057" t="str">
            <v>CB ENTERPRISES</v>
          </cell>
          <cell r="F5057" t="str">
            <v>100/1OZ</v>
          </cell>
          <cell r="G5057">
            <v>0</v>
          </cell>
          <cell r="H5057" t="str">
            <v>No</v>
          </cell>
          <cell r="I5057" t="str">
            <v>CS</v>
          </cell>
        </row>
        <row r="5058">
          <cell r="B5058">
            <v>248919</v>
          </cell>
          <cell r="C5058" t="str">
            <v>H209</v>
          </cell>
          <cell r="D5058" t="str">
            <v>LAUSD HONEY PACKET IW</v>
          </cell>
          <cell r="E5058" t="str">
            <v>CB ENTERPRISES</v>
          </cell>
          <cell r="F5058" t="str">
            <v>200/9GR</v>
          </cell>
          <cell r="G5058">
            <v>0</v>
          </cell>
          <cell r="H5058" t="str">
            <v>No</v>
          </cell>
          <cell r="I5058" t="str">
            <v>CS</v>
          </cell>
        </row>
        <row r="5059">
          <cell r="B5059">
            <v>248920</v>
          </cell>
          <cell r="C5059">
            <v>115</v>
          </cell>
          <cell r="D5059" t="str">
            <v>LAUSD DRESSING 1000 ISLAND</v>
          </cell>
          <cell r="E5059" t="str">
            <v>CB ENTERPRISES</v>
          </cell>
          <cell r="F5059" t="str">
            <v>200/12GR</v>
          </cell>
          <cell r="G5059">
            <v>0</v>
          </cell>
          <cell r="H5059" t="str">
            <v>No</v>
          </cell>
          <cell r="I5059" t="str">
            <v>CS</v>
          </cell>
        </row>
        <row r="5060">
          <cell r="B5060">
            <v>248921</v>
          </cell>
          <cell r="C5060">
            <v>22642</v>
          </cell>
          <cell r="D5060" t="str">
            <v>MINI BLUEBERRY VANILLA BITES</v>
          </cell>
          <cell r="E5060" t="str">
            <v>GRANDMAS COOKIES</v>
          </cell>
          <cell r="F5060" t="str">
            <v>80/1 OZ</v>
          </cell>
          <cell r="G5060">
            <v>0</v>
          </cell>
          <cell r="H5060" t="str">
            <v>Yes</v>
          </cell>
          <cell r="I5060" t="str">
            <v>CS</v>
          </cell>
        </row>
        <row r="5061">
          <cell r="B5061">
            <v>248922</v>
          </cell>
          <cell r="C5061" t="str">
            <v>511726/12172</v>
          </cell>
          <cell r="D5061" t="str">
            <v>LAUSD BBY FOOD TRKY &amp;GRVY</v>
          </cell>
          <cell r="E5061" t="str">
            <v>GERBER 2ND FOODS</v>
          </cell>
          <cell r="F5061" t="str">
            <v>12/2.5OZ</v>
          </cell>
          <cell r="G5061">
            <v>0</v>
          </cell>
          <cell r="H5061" t="str">
            <v>No</v>
          </cell>
          <cell r="I5061" t="str">
            <v>CS</v>
          </cell>
        </row>
        <row r="5062">
          <cell r="B5062">
            <v>248923</v>
          </cell>
          <cell r="C5062" t="str">
            <v>A5000</v>
          </cell>
          <cell r="D5062" t="str">
            <v>LAUSD HUMMUS CUP</v>
          </cell>
          <cell r="E5062" t="str">
            <v>NATIONAL FOOD GROUP</v>
          </cell>
          <cell r="F5062" t="str">
            <v>120/3OZ</v>
          </cell>
          <cell r="G5062">
            <v>0</v>
          </cell>
          <cell r="H5062" t="str">
            <v>No</v>
          </cell>
          <cell r="I5062" t="str">
            <v>CS</v>
          </cell>
        </row>
        <row r="5063">
          <cell r="B5063">
            <v>248924</v>
          </cell>
          <cell r="C5063" t="str">
            <v>A5100</v>
          </cell>
          <cell r="D5063" t="str">
            <v>LAUSD RSTD RED PEPPER HUMMUS</v>
          </cell>
          <cell r="E5063" t="str">
            <v>NATIONAL FOOD GROUP</v>
          </cell>
          <cell r="F5063" t="str">
            <v>120/3OZ</v>
          </cell>
          <cell r="G5063">
            <v>0</v>
          </cell>
          <cell r="H5063" t="str">
            <v>Yes</v>
          </cell>
          <cell r="I5063" t="str">
            <v>CS</v>
          </cell>
        </row>
        <row r="5064">
          <cell r="B5064">
            <v>248925</v>
          </cell>
          <cell r="C5064">
            <v>100159</v>
          </cell>
          <cell r="D5064" t="str">
            <v>LAUSD CHEESE STICK RAISIN KIT</v>
          </cell>
          <cell r="E5064" t="str">
            <v>NOTABLES</v>
          </cell>
          <cell r="F5064" t="str">
            <v>36CT</v>
          </cell>
          <cell r="G5064">
            <v>0</v>
          </cell>
          <cell r="H5064" t="str">
            <v>No</v>
          </cell>
          <cell r="I5064" t="str">
            <v>CS</v>
          </cell>
        </row>
        <row r="5065">
          <cell r="B5065">
            <v>248926</v>
          </cell>
          <cell r="C5065" t="str">
            <v>B87860</v>
          </cell>
          <cell r="D5065" t="str">
            <v>LAUSD RSTD SUNFLOWER KERNALS</v>
          </cell>
          <cell r="E5065" t="str">
            <v>NATIONAL FOOD GROUP</v>
          </cell>
          <cell r="F5065" t="str">
            <v>250/1.1OZ</v>
          </cell>
          <cell r="G5065">
            <v>0</v>
          </cell>
          <cell r="H5065" t="str">
            <v>Yes</v>
          </cell>
          <cell r="I5065" t="str">
            <v>CS</v>
          </cell>
        </row>
        <row r="5066">
          <cell r="B5066">
            <v>248927</v>
          </cell>
          <cell r="C5066">
            <v>40292</v>
          </cell>
          <cell r="D5066" t="str">
            <v>LAUSD TEA BAGS GALLON SIZE</v>
          </cell>
          <cell r="E5066" t="str">
            <v>LIPTON</v>
          </cell>
          <cell r="F5066" t="str">
            <v>1/24CT</v>
          </cell>
          <cell r="G5066">
            <v>0</v>
          </cell>
          <cell r="H5066" t="str">
            <v>No</v>
          </cell>
          <cell r="I5066" t="str">
            <v>CS</v>
          </cell>
        </row>
        <row r="5067">
          <cell r="B5067">
            <v>248928</v>
          </cell>
          <cell r="C5067">
            <v>56503</v>
          </cell>
          <cell r="D5067" t="str">
            <v>LAUSD SEASONING BLAZIN BUFFALO</v>
          </cell>
          <cell r="E5067" t="str">
            <v>BUTTER BUDS</v>
          </cell>
          <cell r="F5067" t="str">
            <v>6/4.6OZ</v>
          </cell>
          <cell r="G5067">
            <v>0</v>
          </cell>
          <cell r="H5067" t="str">
            <v>No</v>
          </cell>
          <cell r="I5067" t="str">
            <v>CS</v>
          </cell>
        </row>
        <row r="5068">
          <cell r="B5068">
            <v>248929</v>
          </cell>
          <cell r="C5068" t="str">
            <v>640638/2011017</v>
          </cell>
          <cell r="D5068" t="str">
            <v>LAUSD SPICY JAL SEASONING</v>
          </cell>
          <cell r="E5068" t="str">
            <v>MRS DASH</v>
          </cell>
          <cell r="F5068" t="str">
            <v>3/21OZ</v>
          </cell>
          <cell r="G5068">
            <v>0</v>
          </cell>
          <cell r="H5068" t="str">
            <v>No</v>
          </cell>
          <cell r="I5068" t="str">
            <v>CS</v>
          </cell>
        </row>
        <row r="5069">
          <cell r="B5069">
            <v>248930</v>
          </cell>
          <cell r="C5069" t="str">
            <v>TEA-ADB-1230</v>
          </cell>
          <cell r="D5069" t="str">
            <v>BLACK BEANS</v>
          </cell>
          <cell r="E5069" t="str">
            <v>TEASDALE</v>
          </cell>
          <cell r="F5069" t="str">
            <v>12/15OZ</v>
          </cell>
          <cell r="G5069">
            <v>0</v>
          </cell>
          <cell r="H5069" t="str">
            <v>Yes</v>
          </cell>
          <cell r="I5069" t="str">
            <v>CS</v>
          </cell>
        </row>
        <row r="5070">
          <cell r="B5070">
            <v>248931</v>
          </cell>
          <cell r="C5070" t="str">
            <v>611564/15000076559</v>
          </cell>
          <cell r="D5070" t="str">
            <v>LAUSD BABY FOOD BANANA</v>
          </cell>
          <cell r="E5070" t="str">
            <v>GERBER 2ND FOODS</v>
          </cell>
          <cell r="F5070" t="str">
            <v>8/2/4OZ</v>
          </cell>
          <cell r="G5070">
            <v>0</v>
          </cell>
          <cell r="H5070" t="str">
            <v>No</v>
          </cell>
          <cell r="I5070" t="str">
            <v>CS</v>
          </cell>
        </row>
        <row r="5071">
          <cell r="B5071">
            <v>248932</v>
          </cell>
          <cell r="C5071" t="str">
            <v>511721/12141</v>
          </cell>
          <cell r="D5071" t="str">
            <v>LAUSD BEEF &amp; GRAVY BABY FOOD</v>
          </cell>
          <cell r="E5071" t="str">
            <v>GERBER 2ND FOODS</v>
          </cell>
          <cell r="F5071" t="str">
            <v>12/2.5OZ</v>
          </cell>
          <cell r="G5071">
            <v>0</v>
          </cell>
          <cell r="H5071" t="str">
            <v>No</v>
          </cell>
          <cell r="I5071" t="str">
            <v>CS</v>
          </cell>
        </row>
        <row r="5072">
          <cell r="B5072">
            <v>248933</v>
          </cell>
          <cell r="C5072" t="str">
            <v>611560/15000076535</v>
          </cell>
          <cell r="D5072" t="str">
            <v>LAUSD BABY FOOD BTRNTSQSH</v>
          </cell>
          <cell r="E5072" t="str">
            <v>GERBER 2ND FOODS</v>
          </cell>
          <cell r="F5072" t="str">
            <v>8/2/4OZ</v>
          </cell>
          <cell r="G5072">
            <v>0</v>
          </cell>
          <cell r="H5072" t="str">
            <v>No</v>
          </cell>
          <cell r="I5072" t="str">
            <v>CS</v>
          </cell>
        </row>
        <row r="5073">
          <cell r="B5073">
            <v>248934</v>
          </cell>
          <cell r="C5073" t="str">
            <v>611555/15000076504</v>
          </cell>
          <cell r="D5073" t="str">
            <v>LAUSD BABY FOOD CARROT</v>
          </cell>
          <cell r="E5073" t="str">
            <v>GERBER 2ND FOODS</v>
          </cell>
          <cell r="F5073" t="str">
            <v>8/2/4OZ</v>
          </cell>
          <cell r="G5073">
            <v>0</v>
          </cell>
          <cell r="H5073" t="str">
            <v>No</v>
          </cell>
          <cell r="I5073" t="str">
            <v>CS</v>
          </cell>
        </row>
        <row r="5074">
          <cell r="B5074">
            <v>248935</v>
          </cell>
          <cell r="C5074">
            <v>576377</v>
          </cell>
          <cell r="D5074" t="str">
            <v>LAUSD CEREAL OATMEAL</v>
          </cell>
          <cell r="E5074" t="str">
            <v>GERBER</v>
          </cell>
          <cell r="F5074" t="str">
            <v>6/16OZ</v>
          </cell>
          <cell r="G5074">
            <v>0</v>
          </cell>
          <cell r="H5074" t="str">
            <v>No</v>
          </cell>
          <cell r="I5074" t="str">
            <v>CS</v>
          </cell>
        </row>
        <row r="5075">
          <cell r="B5075">
            <v>248936</v>
          </cell>
          <cell r="C5075" t="str">
            <v>70004/576383</v>
          </cell>
          <cell r="D5075" t="str">
            <v>LAUSD CEREAL RICE 6-8OZ</v>
          </cell>
          <cell r="E5075" t="str">
            <v>GERBER</v>
          </cell>
          <cell r="F5075" t="str">
            <v>2/3/8OZ</v>
          </cell>
          <cell r="G5075">
            <v>0</v>
          </cell>
          <cell r="H5075" t="str">
            <v>No</v>
          </cell>
          <cell r="I5075" t="str">
            <v>CS</v>
          </cell>
        </row>
        <row r="5076">
          <cell r="B5076">
            <v>248937</v>
          </cell>
          <cell r="C5076" t="str">
            <v>511722/12127</v>
          </cell>
          <cell r="D5076" t="str">
            <v>LAUSD CHIC&amp;GRVY PUREE BBY FOOD</v>
          </cell>
          <cell r="E5076" t="str">
            <v>GERBER 2ND FOODS</v>
          </cell>
          <cell r="F5076" t="str">
            <v>12/2.5OZ</v>
          </cell>
          <cell r="G5076">
            <v>0</v>
          </cell>
          <cell r="H5076" t="str">
            <v>No</v>
          </cell>
          <cell r="I5076" t="str">
            <v>CS</v>
          </cell>
        </row>
        <row r="5077">
          <cell r="B5077">
            <v>248938</v>
          </cell>
          <cell r="C5077" t="str">
            <v>611557/15000076511</v>
          </cell>
          <cell r="D5077" t="str">
            <v>LAUSD BABY FOOD GRN BN</v>
          </cell>
          <cell r="E5077" t="str">
            <v>GERBER 2ND FOODS</v>
          </cell>
          <cell r="F5077" t="str">
            <v>8/2/4OZ</v>
          </cell>
          <cell r="G5077">
            <v>0</v>
          </cell>
          <cell r="H5077" t="str">
            <v>No</v>
          </cell>
          <cell r="I5077" t="str">
            <v>CS</v>
          </cell>
        </row>
        <row r="5078">
          <cell r="B5078">
            <v>248939</v>
          </cell>
          <cell r="C5078" t="str">
            <v>611570/15000076610</v>
          </cell>
          <cell r="D5078" t="str">
            <v>LAUSD BABY FOOD PEACH</v>
          </cell>
          <cell r="E5078" t="str">
            <v>GERBER 2ND FOODS</v>
          </cell>
          <cell r="F5078" t="str">
            <v>8/2/4OZ</v>
          </cell>
          <cell r="G5078">
            <v>0</v>
          </cell>
          <cell r="H5078" t="str">
            <v>No</v>
          </cell>
          <cell r="I5078" t="str">
            <v>CS</v>
          </cell>
        </row>
        <row r="5079">
          <cell r="B5079">
            <v>248940</v>
          </cell>
          <cell r="C5079" t="str">
            <v>611565/15000076566</v>
          </cell>
          <cell r="D5079" t="str">
            <v>LAUSD BABY FOOD PEAR</v>
          </cell>
          <cell r="E5079" t="str">
            <v>GERBER 2ND FOODS</v>
          </cell>
          <cell r="F5079" t="str">
            <v>8/2/4OZ</v>
          </cell>
          <cell r="G5079">
            <v>0</v>
          </cell>
          <cell r="H5079" t="str">
            <v>No</v>
          </cell>
          <cell r="I5079" t="str">
            <v>CS</v>
          </cell>
        </row>
        <row r="5080">
          <cell r="B5080">
            <v>248941</v>
          </cell>
          <cell r="C5080" t="str">
            <v>611558/15000076528</v>
          </cell>
          <cell r="D5080" t="str">
            <v>LAUSD BABY FOOD PEAS</v>
          </cell>
          <cell r="E5080" t="str">
            <v>GERBER 2ND FOODS</v>
          </cell>
          <cell r="F5080" t="str">
            <v>8/2/4OZ</v>
          </cell>
          <cell r="G5080">
            <v>0</v>
          </cell>
          <cell r="H5080" t="str">
            <v>No</v>
          </cell>
          <cell r="I5080" t="str">
            <v>CS</v>
          </cell>
        </row>
        <row r="5081">
          <cell r="B5081">
            <v>248942</v>
          </cell>
          <cell r="C5081" t="str">
            <v>611562/15000076542</v>
          </cell>
          <cell r="D5081" t="str">
            <v>LAUSD BABY FOOD SWTPTATO</v>
          </cell>
          <cell r="E5081" t="str">
            <v>GERBER 2ND FOODS</v>
          </cell>
          <cell r="F5081" t="str">
            <v>8/2/4OZ</v>
          </cell>
          <cell r="G5081">
            <v>0</v>
          </cell>
          <cell r="H5081" t="str">
            <v>No</v>
          </cell>
          <cell r="I5081" t="str">
            <v>CS</v>
          </cell>
        </row>
        <row r="5082">
          <cell r="B5082">
            <v>248943</v>
          </cell>
          <cell r="C5082" t="str">
            <v>550342754/149801</v>
          </cell>
          <cell r="D5082" t="str">
            <v>LAUSD BABY FORMULA SOY</v>
          </cell>
          <cell r="E5082" t="str">
            <v>ENFAMIL</v>
          </cell>
          <cell r="F5082" t="str">
            <v>4/6CT</v>
          </cell>
          <cell r="G5082">
            <v>0</v>
          </cell>
          <cell r="H5082" t="str">
            <v>No</v>
          </cell>
          <cell r="I5082" t="str">
            <v>CS</v>
          </cell>
        </row>
        <row r="5083">
          <cell r="B5083">
            <v>248944</v>
          </cell>
          <cell r="C5083">
            <v>33213</v>
          </cell>
          <cell r="D5083" t="str">
            <v>LAUSD CHEX CORN  BOWL PAK</v>
          </cell>
          <cell r="E5083" t="str">
            <v>GENERAL MILLS</v>
          </cell>
          <cell r="F5083" t="str">
            <v>96/1OZ</v>
          </cell>
          <cell r="G5083">
            <v>0</v>
          </cell>
          <cell r="H5083" t="str">
            <v>No</v>
          </cell>
          <cell r="I5083" t="str">
            <v>CS</v>
          </cell>
        </row>
        <row r="5084">
          <cell r="B5084">
            <v>248945</v>
          </cell>
          <cell r="C5084">
            <v>32262</v>
          </cell>
          <cell r="D5084" t="str">
            <v>LAUSD CHEERIOS BOWLPAK</v>
          </cell>
          <cell r="E5084" t="str">
            <v>GENERAL MILLS</v>
          </cell>
          <cell r="F5084" t="str">
            <v>96/1OZ</v>
          </cell>
          <cell r="G5084">
            <v>0</v>
          </cell>
          <cell r="H5084" t="str">
            <v>No</v>
          </cell>
          <cell r="I5084" t="str">
            <v>CS</v>
          </cell>
        </row>
        <row r="5085">
          <cell r="B5085">
            <v>248946</v>
          </cell>
          <cell r="C5085">
            <v>31921</v>
          </cell>
          <cell r="D5085" t="str">
            <v>LAUSD CHEX RICE BOWLPAK</v>
          </cell>
          <cell r="E5085" t="str">
            <v>GENERAL MILLS</v>
          </cell>
          <cell r="F5085" t="str">
            <v>96/1OZ</v>
          </cell>
          <cell r="G5085">
            <v>0</v>
          </cell>
          <cell r="H5085" t="str">
            <v>No</v>
          </cell>
          <cell r="I5085" t="str">
            <v>CS</v>
          </cell>
        </row>
        <row r="5086">
          <cell r="B5086">
            <v>248947</v>
          </cell>
          <cell r="C5086" t="str">
            <v>596596/09788</v>
          </cell>
          <cell r="D5086" t="str">
            <v>LAUSD GRANOLA ORIGINAL IW</v>
          </cell>
          <cell r="E5086" t="str">
            <v>FIELDSTONE</v>
          </cell>
          <cell r="F5086" t="str">
            <v>144/1OZ</v>
          </cell>
          <cell r="G5086">
            <v>0</v>
          </cell>
          <cell r="H5086" t="str">
            <v>No</v>
          </cell>
          <cell r="I5086" t="str">
            <v>CS</v>
          </cell>
        </row>
        <row r="5087">
          <cell r="B5087">
            <v>248948</v>
          </cell>
          <cell r="C5087">
            <v>14401</v>
          </cell>
          <cell r="D5087" t="str">
            <v>LAUSD CINNAMON TOAST POUCH RS</v>
          </cell>
          <cell r="E5087" t="str">
            <v>GENERAL MILLS</v>
          </cell>
          <cell r="F5087" t="str">
            <v>96/1OZ</v>
          </cell>
          <cell r="G5087">
            <v>0</v>
          </cell>
          <cell r="H5087" t="str">
            <v>No</v>
          </cell>
          <cell r="I5087" t="str">
            <v>CS</v>
          </cell>
        </row>
        <row r="5088">
          <cell r="B5088">
            <v>248949</v>
          </cell>
          <cell r="C5088">
            <v>29444</v>
          </cell>
          <cell r="D5088" t="str">
            <v>LAUSD CINN TST CRUNCH RED SUG</v>
          </cell>
          <cell r="E5088" t="str">
            <v>GENERAL MILLS</v>
          </cell>
          <cell r="F5088" t="str">
            <v>96/1OZ</v>
          </cell>
          <cell r="G5088">
            <v>0</v>
          </cell>
          <cell r="H5088" t="str">
            <v>No</v>
          </cell>
          <cell r="I5088" t="str">
            <v>CS</v>
          </cell>
        </row>
        <row r="5089">
          <cell r="B5089">
            <v>248950</v>
          </cell>
          <cell r="C5089">
            <v>8004100</v>
          </cell>
          <cell r="D5089" t="str">
            <v>LAUSD GRANOLA CHOCOLATE</v>
          </cell>
          <cell r="E5089" t="str">
            <v>ROCKIN'OLA</v>
          </cell>
          <cell r="F5089" t="str">
            <v>250/1OZ</v>
          </cell>
          <cell r="G5089">
            <v>0</v>
          </cell>
          <cell r="H5089" t="str">
            <v>No</v>
          </cell>
          <cell r="I5089" t="str">
            <v>CS</v>
          </cell>
        </row>
        <row r="5090">
          <cell r="B5090">
            <v>248951</v>
          </cell>
          <cell r="C5090" t="str">
            <v>16000-27111-8</v>
          </cell>
          <cell r="D5090" t="str">
            <v>LAUSD CEREAL GRNLA OATS &amp;HONEY</v>
          </cell>
          <cell r="E5090" t="str">
            <v>NATURE VALLEY</v>
          </cell>
          <cell r="F5090" t="str">
            <v>4/50 OZ</v>
          </cell>
          <cell r="G5090">
            <v>0</v>
          </cell>
          <cell r="H5090" t="str">
            <v>No</v>
          </cell>
          <cell r="I5090" t="str">
            <v>CS</v>
          </cell>
        </row>
        <row r="5091">
          <cell r="B5091">
            <v>248952</v>
          </cell>
          <cell r="C5091" t="str">
            <v>547608/09796</v>
          </cell>
          <cell r="D5091" t="str">
            <v>LAUSD GRANOLA IW</v>
          </cell>
          <cell r="E5091" t="str">
            <v>FIELDSTONE</v>
          </cell>
          <cell r="F5091" t="str">
            <v>100/2OZ</v>
          </cell>
          <cell r="G5091">
            <v>0</v>
          </cell>
          <cell r="H5091" t="str">
            <v>No</v>
          </cell>
          <cell r="I5091" t="str">
            <v>CS</v>
          </cell>
        </row>
        <row r="5092">
          <cell r="B5092">
            <v>248953</v>
          </cell>
          <cell r="C5092">
            <v>551788</v>
          </cell>
          <cell r="D5092" t="str">
            <v>LAUSD OATS QUICK 1 MINUTE</v>
          </cell>
          <cell r="E5092" t="str">
            <v>QUAKER</v>
          </cell>
          <cell r="F5092" t="str">
            <v>2/5LB</v>
          </cell>
          <cell r="G5092">
            <v>0</v>
          </cell>
          <cell r="H5092" t="str">
            <v>No</v>
          </cell>
          <cell r="I5092" t="str">
            <v>CS</v>
          </cell>
        </row>
        <row r="5093">
          <cell r="B5093">
            <v>248954</v>
          </cell>
          <cell r="C5093">
            <v>80100025</v>
          </cell>
          <cell r="D5093" t="str">
            <v>LAUSD CREAM OF WHEAT WG</v>
          </cell>
          <cell r="E5093" t="str">
            <v>CREAM OF WHEAT</v>
          </cell>
          <cell r="F5093" t="str">
            <v>12/18OZ</v>
          </cell>
          <cell r="G5093">
            <v>0</v>
          </cell>
          <cell r="H5093" t="str">
            <v>No</v>
          </cell>
          <cell r="I5093" t="str">
            <v>CS</v>
          </cell>
        </row>
        <row r="5094">
          <cell r="B5094">
            <v>248955</v>
          </cell>
          <cell r="C5094">
            <v>30013</v>
          </cell>
          <cell r="D5094" t="str">
            <v>LAUSD CFF CKE &amp;TPPNG MIX BLK</v>
          </cell>
          <cell r="E5094" t="str">
            <v>BUENA VISTA</v>
          </cell>
          <cell r="F5094" t="str">
            <v>4/4.75LB</v>
          </cell>
          <cell r="G5094">
            <v>0</v>
          </cell>
          <cell r="H5094" t="str">
            <v>No</v>
          </cell>
          <cell r="I5094" t="str">
            <v>CS</v>
          </cell>
        </row>
        <row r="5095">
          <cell r="B5095">
            <v>248956</v>
          </cell>
          <cell r="C5095">
            <v>980094558</v>
          </cell>
          <cell r="D5095" t="str">
            <v>LAUSD COFFEE CLASSIC ROAST</v>
          </cell>
          <cell r="E5095" t="str">
            <v>FOLGERS</v>
          </cell>
          <cell r="F5095" t="str">
            <v>6/51OZ</v>
          </cell>
          <cell r="G5095">
            <v>0</v>
          </cell>
          <cell r="H5095" t="str">
            <v>No</v>
          </cell>
          <cell r="I5095" t="str">
            <v>CS</v>
          </cell>
        </row>
        <row r="5096">
          <cell r="B5096">
            <v>248957</v>
          </cell>
          <cell r="C5096" t="str">
            <v>371751/39044</v>
          </cell>
          <cell r="D5096" t="str">
            <v>LAUSD COFFEE DECAF IW</v>
          </cell>
          <cell r="E5096" t="str">
            <v>MAXWELL HOUSE</v>
          </cell>
          <cell r="F5096" t="str">
            <v>128/1.25OZ</v>
          </cell>
          <cell r="G5096">
            <v>0</v>
          </cell>
          <cell r="H5096" t="str">
            <v>No</v>
          </cell>
          <cell r="I5096" t="str">
            <v>CS</v>
          </cell>
        </row>
        <row r="5097">
          <cell r="B5097">
            <v>248958</v>
          </cell>
          <cell r="C5097" t="str">
            <v>392468/79391</v>
          </cell>
          <cell r="D5097" t="str">
            <v>LAUSD COFFEE INSTANT DECAF</v>
          </cell>
          <cell r="E5097" t="str">
            <v>SANKA</v>
          </cell>
          <cell r="F5097" t="str">
            <v>12/8OZ</v>
          </cell>
          <cell r="G5097">
            <v>0</v>
          </cell>
          <cell r="H5097" t="str">
            <v>No</v>
          </cell>
          <cell r="I5097" t="str">
            <v>CS</v>
          </cell>
        </row>
        <row r="5098">
          <cell r="B5098">
            <v>248959</v>
          </cell>
          <cell r="C5098">
            <v>80686</v>
          </cell>
          <cell r="D5098" t="str">
            <v>LAUSD COFFEE REGULAR IW</v>
          </cell>
          <cell r="E5098" t="str">
            <v>THE KRAFT HEINZ COMPANY</v>
          </cell>
          <cell r="F5098" t="str">
            <v>192/1.25OZ</v>
          </cell>
          <cell r="G5098">
            <v>0</v>
          </cell>
          <cell r="H5098" t="str">
            <v>No</v>
          </cell>
          <cell r="I5098" t="str">
            <v>CS</v>
          </cell>
        </row>
        <row r="5099">
          <cell r="B5099">
            <v>248960</v>
          </cell>
          <cell r="C5099">
            <v>22044</v>
          </cell>
          <cell r="D5099" t="str">
            <v>LAUSD CRAISN DRIED CRNB WTRMLN</v>
          </cell>
          <cell r="E5099" t="str">
            <v>OCEAN SPRAY</v>
          </cell>
          <cell r="F5099" t="str">
            <v>200/1.16OZ</v>
          </cell>
          <cell r="G5099">
            <v>0</v>
          </cell>
          <cell r="H5099" t="str">
            <v>No</v>
          </cell>
          <cell r="I5099" t="str">
            <v>CS</v>
          </cell>
        </row>
        <row r="5100">
          <cell r="B5100">
            <v>248961</v>
          </cell>
          <cell r="C5100" t="str">
            <v>84523TPF</v>
          </cell>
          <cell r="D5100" t="str">
            <v>LAUSD JUICE ORNGE TNGRINE 100%</v>
          </cell>
          <cell r="E5100" t="str">
            <v>APPLE AND EVE</v>
          </cell>
          <cell r="F5100" t="str">
            <v>36/6.75OZ</v>
          </cell>
          <cell r="G5100">
            <v>0</v>
          </cell>
          <cell r="H5100" t="str">
            <v>Yes</v>
          </cell>
          <cell r="I5100" t="str">
            <v>CS</v>
          </cell>
        </row>
        <row r="5101">
          <cell r="B5101">
            <v>248962</v>
          </cell>
          <cell r="C5101" t="str">
            <v>84527TPF</v>
          </cell>
          <cell r="D5101" t="str">
            <v>LAUSD JUICE VERY BERRY 100%</v>
          </cell>
          <cell r="E5101" t="str">
            <v>APPLE AND EVE</v>
          </cell>
          <cell r="F5101" t="str">
            <v>36/6.75OZ</v>
          </cell>
          <cell r="G5101">
            <v>0</v>
          </cell>
          <cell r="H5101" t="str">
            <v>Yes</v>
          </cell>
          <cell r="I5101" t="str">
            <v>CS</v>
          </cell>
        </row>
        <row r="5102">
          <cell r="B5102">
            <v>248963</v>
          </cell>
          <cell r="C5102">
            <v>66</v>
          </cell>
          <cell r="D5102" t="str">
            <v>LAUSD JUICE ORANGE MEDLEY 100%</v>
          </cell>
          <cell r="E5102" t="str">
            <v>JUICY JUICE</v>
          </cell>
          <cell r="F5102" t="str">
            <v>40/4.23OZ</v>
          </cell>
          <cell r="G5102">
            <v>0</v>
          </cell>
          <cell r="H5102" t="str">
            <v>Yes</v>
          </cell>
          <cell r="I5102" t="str">
            <v>CS</v>
          </cell>
        </row>
        <row r="5103">
          <cell r="B5103">
            <v>248964</v>
          </cell>
          <cell r="C5103">
            <v>47954</v>
          </cell>
          <cell r="D5103" t="str">
            <v>LAUSD FRUIT SNACKS ASSORTED</v>
          </cell>
          <cell r="E5103" t="str">
            <v>MOTTS</v>
          </cell>
          <cell r="F5103" t="str">
            <v>144/1.6OZ</v>
          </cell>
          <cell r="G5103">
            <v>0</v>
          </cell>
          <cell r="H5103" t="str">
            <v>No</v>
          </cell>
          <cell r="I5103" t="str">
            <v>CS</v>
          </cell>
        </row>
        <row r="5104">
          <cell r="B5104">
            <v>248969</v>
          </cell>
          <cell r="C5104" t="str">
            <v>101894/546612</v>
          </cell>
          <cell r="D5104" t="str">
            <v>LAUSD ALMOND BEV VANILLA</v>
          </cell>
          <cell r="E5104" t="str">
            <v>SILK</v>
          </cell>
          <cell r="F5104" t="str">
            <v>18/8OZ</v>
          </cell>
          <cell r="G5104">
            <v>0</v>
          </cell>
          <cell r="H5104" t="str">
            <v>No</v>
          </cell>
          <cell r="I5104" t="str">
            <v>CS</v>
          </cell>
        </row>
        <row r="5105">
          <cell r="B5105">
            <v>248970</v>
          </cell>
          <cell r="C5105" t="str">
            <v>532386/58049</v>
          </cell>
          <cell r="D5105" t="str">
            <v>LAUSD SHAKE VANILLA</v>
          </cell>
          <cell r="E5105" t="str">
            <v>PEDIASURE</v>
          </cell>
          <cell r="F5105" t="str">
            <v>4/6-8OZ</v>
          </cell>
          <cell r="G5105">
            <v>0</v>
          </cell>
          <cell r="H5105" t="str">
            <v>No</v>
          </cell>
          <cell r="I5105" t="str">
            <v>CS</v>
          </cell>
        </row>
        <row r="5106">
          <cell r="B5106">
            <v>248971</v>
          </cell>
          <cell r="C5106">
            <v>2970000713</v>
          </cell>
          <cell r="D5106" t="str">
            <v>LAUSD POTATO FLAKES NOI</v>
          </cell>
          <cell r="E5106" t="str">
            <v>IDAHOAN FOODS</v>
          </cell>
          <cell r="F5106" t="str">
            <v>8/26OZ</v>
          </cell>
          <cell r="G5106">
            <v>0</v>
          </cell>
          <cell r="H5106" t="str">
            <v>No</v>
          </cell>
          <cell r="I5106" t="str">
            <v>CS</v>
          </cell>
        </row>
        <row r="5107">
          <cell r="B5107">
            <v>248972</v>
          </cell>
          <cell r="C5107" t="str">
            <v>R2PX25QCO/575032</v>
          </cell>
          <cell r="D5107" t="str">
            <v>PARBOILED BROWN RICE WG</v>
          </cell>
          <cell r="E5107" t="str">
            <v>PRODUCERS RICE</v>
          </cell>
          <cell r="F5107" t="str">
            <v>25LB</v>
          </cell>
          <cell r="G5107">
            <v>0</v>
          </cell>
          <cell r="H5107" t="str">
            <v>No</v>
          </cell>
          <cell r="I5107" t="str">
            <v>SK</v>
          </cell>
        </row>
        <row r="5108">
          <cell r="B5108">
            <v>248973</v>
          </cell>
          <cell r="C5108">
            <v>36098</v>
          </cell>
          <cell r="D5108" t="str">
            <v>LAUSD FANTASTIX CHILI CHS WG</v>
          </cell>
          <cell r="E5108" t="str">
            <v>CHEETOS</v>
          </cell>
          <cell r="F5108" t="str">
            <v>104/1OZ</v>
          </cell>
          <cell r="G5108">
            <v>0</v>
          </cell>
          <cell r="H5108" t="str">
            <v>No</v>
          </cell>
          <cell r="I5108" t="str">
            <v>CS</v>
          </cell>
        </row>
        <row r="5109">
          <cell r="B5109">
            <v>248974</v>
          </cell>
          <cell r="C5109">
            <v>77010</v>
          </cell>
          <cell r="D5109" t="str">
            <v>LAUSD CHIP TORTILLA YLW RND IW</v>
          </cell>
          <cell r="E5109" t="str">
            <v>LA TAPATIA</v>
          </cell>
          <cell r="F5109" t="str">
            <v>160/1 OZ</v>
          </cell>
          <cell r="G5109">
            <v>0</v>
          </cell>
          <cell r="H5109" t="str">
            <v>No</v>
          </cell>
          <cell r="I5109" t="str">
            <v>CS</v>
          </cell>
        </row>
        <row r="5110">
          <cell r="B5110">
            <v>248975</v>
          </cell>
          <cell r="C5110">
            <v>77009</v>
          </cell>
          <cell r="D5110" t="str">
            <v>LAUSD CHIP TORTILLA YLW RND IW</v>
          </cell>
          <cell r="E5110" t="str">
            <v>LA TAPATIA</v>
          </cell>
          <cell r="F5110" t="str">
            <v>100/2OZ</v>
          </cell>
          <cell r="G5110">
            <v>0</v>
          </cell>
          <cell r="H5110" t="str">
            <v>No</v>
          </cell>
          <cell r="I5110" t="str">
            <v>CS</v>
          </cell>
        </row>
        <row r="5111">
          <cell r="B5111">
            <v>248976</v>
          </cell>
          <cell r="C5111">
            <v>56070</v>
          </cell>
          <cell r="D5111" t="str">
            <v>LAUSD BELLY BEARS CHOC 51% WG</v>
          </cell>
          <cell r="E5111" t="str">
            <v>J &amp; J SNACK FOODS</v>
          </cell>
          <cell r="F5111" t="str">
            <v>200/1OZ</v>
          </cell>
          <cell r="G5111">
            <v>0</v>
          </cell>
          <cell r="H5111" t="str">
            <v>No</v>
          </cell>
          <cell r="I5111" t="str">
            <v>CS</v>
          </cell>
        </row>
        <row r="5112">
          <cell r="B5112">
            <v>248977</v>
          </cell>
          <cell r="C5112" t="str">
            <v>03180N</v>
          </cell>
          <cell r="D5112" t="str">
            <v>LAUSD COOKIE SHORTBREAD</v>
          </cell>
          <cell r="E5112" t="str">
            <v>SAFE+FAIR</v>
          </cell>
          <cell r="F5112" t="str">
            <v>192/1.06OZ</v>
          </cell>
          <cell r="G5112">
            <v>0</v>
          </cell>
          <cell r="H5112" t="str">
            <v>No</v>
          </cell>
          <cell r="I5112" t="str">
            <v>CS</v>
          </cell>
        </row>
        <row r="5113">
          <cell r="B5113">
            <v>248978</v>
          </cell>
          <cell r="C5113">
            <v>4788</v>
          </cell>
          <cell r="D5113" t="str">
            <v>LAUSD GOLDFISH RAINBOW</v>
          </cell>
          <cell r="E5113" t="str">
            <v>PEPPERIDGE FARM</v>
          </cell>
          <cell r="F5113" t="str">
            <v>300/.75OZ</v>
          </cell>
          <cell r="G5113">
            <v>0</v>
          </cell>
          <cell r="H5113" t="str">
            <v>Yes</v>
          </cell>
          <cell r="I5113" t="str">
            <v>CS</v>
          </cell>
        </row>
        <row r="5114">
          <cell r="B5114">
            <v>248979</v>
          </cell>
          <cell r="C5114" t="str">
            <v>24100-79263</v>
          </cell>
          <cell r="D5114" t="str">
            <v>LAUSD CRACKER CHEEZ-IT WG IW</v>
          </cell>
          <cell r="E5114" t="str">
            <v>KELLOGGS</v>
          </cell>
          <cell r="F5114" t="str">
            <v>175/.75OZ</v>
          </cell>
          <cell r="G5114">
            <v>0</v>
          </cell>
          <cell r="H5114" t="str">
            <v>No</v>
          </cell>
          <cell r="I5114" t="str">
            <v>CS</v>
          </cell>
        </row>
        <row r="5115">
          <cell r="B5115">
            <v>248980</v>
          </cell>
          <cell r="C5115">
            <v>39085</v>
          </cell>
          <cell r="D5115" t="str">
            <v>LAUSD CRACKERS JUNGLE 51% WG</v>
          </cell>
          <cell r="E5115" t="str">
            <v>J &amp; J SNACK FOODS</v>
          </cell>
          <cell r="F5115" t="str">
            <v>200/1 OZ</v>
          </cell>
          <cell r="G5115">
            <v>0</v>
          </cell>
          <cell r="H5115" t="str">
            <v>No</v>
          </cell>
          <cell r="I5115" t="str">
            <v>CS</v>
          </cell>
        </row>
        <row r="5116">
          <cell r="B5116">
            <v>248981</v>
          </cell>
          <cell r="C5116">
            <v>402001</v>
          </cell>
          <cell r="D5116" t="str">
            <v>LAUSD GRAHAMS CHOC BEAR WG</v>
          </cell>
          <cell r="E5116" t="str">
            <v>MJM MARKETING</v>
          </cell>
          <cell r="F5116" t="str">
            <v>300/1OZ</v>
          </cell>
          <cell r="G5116">
            <v>0</v>
          </cell>
          <cell r="H5116" t="str">
            <v>Yes</v>
          </cell>
          <cell r="I5116" t="str">
            <v>CS</v>
          </cell>
        </row>
        <row r="5117">
          <cell r="B5117">
            <v>248982</v>
          </cell>
          <cell r="C5117">
            <v>14396</v>
          </cell>
          <cell r="D5117" t="str">
            <v>LAUSD GOLDFISH PRETZELS WG</v>
          </cell>
          <cell r="E5117" t="str">
            <v>PEPPERIDGE FARM</v>
          </cell>
          <cell r="F5117" t="str">
            <v>300/.75OZ</v>
          </cell>
          <cell r="G5117">
            <v>0</v>
          </cell>
          <cell r="H5117" t="str">
            <v>Yes</v>
          </cell>
          <cell r="I5117" t="str">
            <v>CS</v>
          </cell>
        </row>
        <row r="5118">
          <cell r="B5118">
            <v>248983</v>
          </cell>
          <cell r="C5118">
            <v>31934</v>
          </cell>
          <cell r="D5118" t="str">
            <v>LAUSD CHEX MIX HOT N' SPICY WG</v>
          </cell>
          <cell r="E5118" t="str">
            <v>GENERAL MILLS</v>
          </cell>
          <cell r="F5118" t="str">
            <v>60/.92OZ</v>
          </cell>
          <cell r="G5118">
            <v>0</v>
          </cell>
          <cell r="H5118" t="str">
            <v>No</v>
          </cell>
          <cell r="I5118" t="str">
            <v>CS</v>
          </cell>
        </row>
        <row r="5119">
          <cell r="B5119">
            <v>248984</v>
          </cell>
          <cell r="C5119" t="str">
            <v>SC8801</v>
          </cell>
          <cell r="D5119" t="str">
            <v>LAUSD CRACKER STATES CAPITAL</v>
          </cell>
          <cell r="E5119" t="str">
            <v>DICK AND JANE</v>
          </cell>
          <cell r="F5119" t="str">
            <v>120/1OZ</v>
          </cell>
          <cell r="G5119">
            <v>0</v>
          </cell>
          <cell r="H5119" t="str">
            <v>Yes</v>
          </cell>
          <cell r="I5119" t="str">
            <v>CS</v>
          </cell>
        </row>
        <row r="5120">
          <cell r="B5120">
            <v>248985</v>
          </cell>
          <cell r="C5120">
            <v>37501</v>
          </cell>
          <cell r="D5120" t="str">
            <v>LAUSD CRACKERS WHEAT BASIC</v>
          </cell>
          <cell r="E5120" t="str">
            <v>BACK TO BASICS JNS</v>
          </cell>
          <cell r="F5120" t="str">
            <v>150/.8OZ</v>
          </cell>
          <cell r="G5120">
            <v>0</v>
          </cell>
          <cell r="H5120" t="str">
            <v>No</v>
          </cell>
          <cell r="I5120" t="str">
            <v>CS</v>
          </cell>
        </row>
        <row r="5121">
          <cell r="B5121">
            <v>248986</v>
          </cell>
          <cell r="C5121" t="str">
            <v>1105050/665547</v>
          </cell>
          <cell r="D5121" t="str">
            <v>LAUSD SNFLWR KRNLS RSD SLTD IW</v>
          </cell>
          <cell r="E5121" t="str">
            <v>SUNOPTA</v>
          </cell>
          <cell r="F5121" t="str">
            <v>150/1OZ</v>
          </cell>
          <cell r="G5121">
            <v>0</v>
          </cell>
          <cell r="H5121" t="str">
            <v>No</v>
          </cell>
          <cell r="I5121" t="str">
            <v>CS</v>
          </cell>
        </row>
        <row r="5122">
          <cell r="B5122">
            <v>248987</v>
          </cell>
          <cell r="C5122" t="str">
            <v>19010/556098</v>
          </cell>
          <cell r="D5122" t="str">
            <v>LAUSD BUTTER CREAMY SUNFLOWER</v>
          </cell>
          <cell r="E5122" t="str">
            <v>SUNBUTTER</v>
          </cell>
          <cell r="F5122" t="str">
            <v>6/5LB</v>
          </cell>
          <cell r="G5122">
            <v>0</v>
          </cell>
          <cell r="H5122" t="str">
            <v>No</v>
          </cell>
          <cell r="I5122" t="str">
            <v>CS</v>
          </cell>
        </row>
        <row r="5123">
          <cell r="B5123">
            <v>248988</v>
          </cell>
          <cell r="C5123" t="str">
            <v>598196/19368</v>
          </cell>
          <cell r="D5123" t="str">
            <v>LAUSD SUNBUTTER CUPS</v>
          </cell>
          <cell r="E5123" t="str">
            <v>SUNBUTTER</v>
          </cell>
          <cell r="F5123" t="str">
            <v>200/1.1 OZ</v>
          </cell>
          <cell r="G5123">
            <v>0</v>
          </cell>
          <cell r="H5123" t="str">
            <v>No</v>
          </cell>
          <cell r="I5123" t="str">
            <v>CS</v>
          </cell>
        </row>
        <row r="5124">
          <cell r="B5124">
            <v>248989</v>
          </cell>
          <cell r="C5124" t="str">
            <v>445175/2400</v>
          </cell>
          <cell r="D5124" t="str">
            <v>LAUSD TEA ORANGE PEKOE</v>
          </cell>
          <cell r="E5124" t="str">
            <v>TETLEY</v>
          </cell>
          <cell r="F5124" t="str">
            <v>10/100CT</v>
          </cell>
          <cell r="G5124">
            <v>0</v>
          </cell>
          <cell r="H5124" t="str">
            <v>No</v>
          </cell>
          <cell r="I5124" t="str">
            <v>CS</v>
          </cell>
        </row>
        <row r="5125">
          <cell r="B5125">
            <v>248990</v>
          </cell>
          <cell r="C5125" t="str">
            <v>7114205006/15408</v>
          </cell>
          <cell r="D5125" t="str">
            <v>LAUSD WATER DISTILLED</v>
          </cell>
          <cell r="E5125" t="str">
            <v>ARROWHEAD</v>
          </cell>
          <cell r="F5125" t="str">
            <v>6/1GL</v>
          </cell>
          <cell r="G5125">
            <v>0</v>
          </cell>
          <cell r="H5125" t="str">
            <v>No</v>
          </cell>
          <cell r="I5125" t="str">
            <v>CS</v>
          </cell>
        </row>
        <row r="5126">
          <cell r="B5126">
            <v>248991</v>
          </cell>
          <cell r="C5126">
            <v>6827493471</v>
          </cell>
          <cell r="D5126" t="str">
            <v>LAUSD WATER PURIFIED LG BTL</v>
          </cell>
          <cell r="E5126" t="str">
            <v>PURE LIFE</v>
          </cell>
          <cell r="F5126" t="str">
            <v>24/16.9OZ</v>
          </cell>
          <cell r="G5126">
            <v>0</v>
          </cell>
          <cell r="H5126" t="str">
            <v>No</v>
          </cell>
          <cell r="I5126" t="str">
            <v>CS</v>
          </cell>
        </row>
        <row r="5127">
          <cell r="B5127">
            <v>248992</v>
          </cell>
          <cell r="C5127" t="str">
            <v>619748/01638</v>
          </cell>
          <cell r="D5127" t="str">
            <v>LAUSD BEAN BAKED VEG LS</v>
          </cell>
          <cell r="E5127" t="str">
            <v>BUSH BROS</v>
          </cell>
          <cell r="F5127" t="str">
            <v>6/115OZ</v>
          </cell>
          <cell r="G5127">
            <v>0</v>
          </cell>
          <cell r="H5127" t="str">
            <v>No</v>
          </cell>
          <cell r="I5127" t="str">
            <v>CS</v>
          </cell>
        </row>
        <row r="5128">
          <cell r="B5128">
            <v>248993</v>
          </cell>
          <cell r="C5128" t="str">
            <v>TEA-AB1-0610</v>
          </cell>
          <cell r="D5128" t="str">
            <v>LAUSD BLACK BEANS RS</v>
          </cell>
          <cell r="E5128" t="str">
            <v>TEASDALE</v>
          </cell>
          <cell r="F5128" t="str">
            <v>6/#10</v>
          </cell>
          <cell r="G5128">
            <v>0</v>
          </cell>
          <cell r="H5128" t="str">
            <v>No</v>
          </cell>
          <cell r="I5128" t="str">
            <v>CS</v>
          </cell>
        </row>
        <row r="5129">
          <cell r="B5129">
            <v>248994</v>
          </cell>
          <cell r="C5129" t="str">
            <v>ANP-EB1-0610</v>
          </cell>
          <cell r="D5129" t="str">
            <v>LAUSD LS PINTO BEANS</v>
          </cell>
          <cell r="E5129" t="str">
            <v>TEASDALE</v>
          </cell>
          <cell r="F5129" t="str">
            <v>6/#10</v>
          </cell>
          <cell r="G5129">
            <v>0</v>
          </cell>
          <cell r="H5129" t="str">
            <v>No</v>
          </cell>
          <cell r="I5129" t="str">
            <v>CS</v>
          </cell>
        </row>
        <row r="5130">
          <cell r="B5130">
            <v>248995</v>
          </cell>
          <cell r="C5130">
            <v>7393415849</v>
          </cell>
          <cell r="D5130" t="str">
            <v>LAUSD APLSAU UNSWETND IN JUICE</v>
          </cell>
          <cell r="E5130" t="str">
            <v>SUN SOURCE MERIT</v>
          </cell>
          <cell r="F5130" t="str">
            <v>6/#10</v>
          </cell>
          <cell r="G5130">
            <v>0</v>
          </cell>
          <cell r="H5130" t="str">
            <v>No</v>
          </cell>
          <cell r="I5130" t="str">
            <v>CS</v>
          </cell>
        </row>
        <row r="5131">
          <cell r="B5131">
            <v>248996</v>
          </cell>
          <cell r="C5131">
            <v>412890</v>
          </cell>
          <cell r="D5131" t="str">
            <v>LAUSD MANDARIN ORANGES</v>
          </cell>
          <cell r="E5131" t="str">
            <v>JACKPOT</v>
          </cell>
          <cell r="F5131" t="str">
            <v>6/#10</v>
          </cell>
          <cell r="G5131">
            <v>0</v>
          </cell>
          <cell r="H5131" t="str">
            <v>No</v>
          </cell>
          <cell r="I5131" t="str">
            <v>CS</v>
          </cell>
        </row>
        <row r="5132">
          <cell r="B5132">
            <v>248997</v>
          </cell>
          <cell r="C5132">
            <v>2002349</v>
          </cell>
          <cell r="D5132" t="str">
            <v>LAUSD PEACHES DICED EX LS</v>
          </cell>
          <cell r="E5132" t="str">
            <v>DEL MONTE</v>
          </cell>
          <cell r="F5132" t="str">
            <v>6/#10</v>
          </cell>
          <cell r="G5132">
            <v>0</v>
          </cell>
          <cell r="H5132" t="str">
            <v>No</v>
          </cell>
          <cell r="I5132" t="str">
            <v>CS</v>
          </cell>
        </row>
        <row r="5133">
          <cell r="B5133">
            <v>248998</v>
          </cell>
          <cell r="C5133">
            <v>2002352</v>
          </cell>
          <cell r="D5133" t="str">
            <v>LAUSD PEARS DICED ELS</v>
          </cell>
          <cell r="E5133" t="str">
            <v>DEL MONTE</v>
          </cell>
          <cell r="F5133" t="str">
            <v>6/#10</v>
          </cell>
          <cell r="G5133">
            <v>0</v>
          </cell>
          <cell r="H5133" t="str">
            <v>No</v>
          </cell>
          <cell r="I5133" t="str">
            <v>CS</v>
          </cell>
        </row>
        <row r="5134">
          <cell r="B5134">
            <v>248999</v>
          </cell>
          <cell r="C5134" t="str">
            <v>PAP007</v>
          </cell>
          <cell r="D5134" t="str">
            <v>LAUSD PINEAPL TIDBITS IN JUICE</v>
          </cell>
          <cell r="E5134" t="str">
            <v>JACKPOT</v>
          </cell>
          <cell r="F5134" t="str">
            <v>6/#10</v>
          </cell>
          <cell r="G5134">
            <v>0</v>
          </cell>
          <cell r="H5134" t="str">
            <v>No</v>
          </cell>
          <cell r="I5134" t="str">
            <v>CS</v>
          </cell>
        </row>
        <row r="5135">
          <cell r="B5135">
            <v>249000</v>
          </cell>
          <cell r="C5135">
            <v>80049</v>
          </cell>
          <cell r="D5135" t="str">
            <v>LAUSD CHILES DICED GREEN</v>
          </cell>
          <cell r="E5135" t="str">
            <v>FIESTA CANNING CO</v>
          </cell>
          <cell r="F5135" t="str">
            <v>6/#10</v>
          </cell>
          <cell r="G5135">
            <v>0</v>
          </cell>
          <cell r="H5135" t="str">
            <v>No</v>
          </cell>
          <cell r="I5135" t="str">
            <v>CS</v>
          </cell>
        </row>
        <row r="5136">
          <cell r="B5136">
            <v>249001</v>
          </cell>
          <cell r="C5136" t="str">
            <v>REDUA12</v>
          </cell>
          <cell r="D5136" t="str">
            <v>LAUSD PASTE TOMATO</v>
          </cell>
          <cell r="E5136" t="str">
            <v>RED GOLD</v>
          </cell>
          <cell r="F5136" t="str">
            <v>24/12OZ</v>
          </cell>
          <cell r="G5136">
            <v>0</v>
          </cell>
          <cell r="H5136" t="str">
            <v>No</v>
          </cell>
          <cell r="I5136" t="str">
            <v>CS</v>
          </cell>
        </row>
        <row r="5137">
          <cell r="B5137">
            <v>249002</v>
          </cell>
          <cell r="C5137">
            <v>10607</v>
          </cell>
          <cell r="D5137" t="str">
            <v>LAUSD SAUCE BBQ ORIGINAL PAIL</v>
          </cell>
          <cell r="E5137" t="str">
            <v>GAYLES</v>
          </cell>
          <cell r="F5137" t="str">
            <v>5GL</v>
          </cell>
          <cell r="G5137">
            <v>0</v>
          </cell>
          <cell r="H5137" t="str">
            <v>No</v>
          </cell>
          <cell r="I5137" t="str">
            <v>CS</v>
          </cell>
        </row>
        <row r="5138">
          <cell r="B5138">
            <v>249003</v>
          </cell>
          <cell r="C5138">
            <v>10307</v>
          </cell>
          <cell r="D5138" t="str">
            <v>LAUSD SAUCE BBQ ORIGINAL</v>
          </cell>
          <cell r="E5138" t="str">
            <v>GAYLES</v>
          </cell>
          <cell r="F5138" t="str">
            <v>4/1GL</v>
          </cell>
          <cell r="G5138">
            <v>0</v>
          </cell>
          <cell r="H5138" t="str">
            <v>No</v>
          </cell>
          <cell r="I5138" t="str">
            <v>CS</v>
          </cell>
        </row>
        <row r="5139">
          <cell r="B5139">
            <v>249004</v>
          </cell>
          <cell r="C5139">
            <v>270157</v>
          </cell>
          <cell r="D5139" t="str">
            <v>LAUSD SAUCE TERIYAKI LS</v>
          </cell>
          <cell r="E5139" t="str">
            <v>FELBRO</v>
          </cell>
          <cell r="F5139" t="str">
            <v>5 GAL</v>
          </cell>
          <cell r="G5139">
            <v>0</v>
          </cell>
          <cell r="H5139" t="str">
            <v>No</v>
          </cell>
          <cell r="I5139" t="str">
            <v>CS</v>
          </cell>
        </row>
        <row r="5140">
          <cell r="B5140">
            <v>249005</v>
          </cell>
          <cell r="C5140">
            <v>270144</v>
          </cell>
          <cell r="D5140" t="str">
            <v>LAUSD SAUCE TERIYAKI LS</v>
          </cell>
          <cell r="E5140" t="str">
            <v>FELBRO</v>
          </cell>
          <cell r="F5140" t="str">
            <v>4/1 GAL</v>
          </cell>
          <cell r="G5140">
            <v>0</v>
          </cell>
          <cell r="H5140" t="str">
            <v>No</v>
          </cell>
          <cell r="I5140" t="str">
            <v>CS</v>
          </cell>
        </row>
        <row r="5141">
          <cell r="B5141">
            <v>249006</v>
          </cell>
          <cell r="C5141" t="str">
            <v>514540/600974</v>
          </cell>
          <cell r="D5141" t="str">
            <v>LAUSD CHUNK TUNA LS VAC-PAK</v>
          </cell>
          <cell r="E5141" t="str">
            <v>STARKIST</v>
          </cell>
          <cell r="F5141" t="str">
            <v>6/43OZ</v>
          </cell>
          <cell r="G5141">
            <v>0</v>
          </cell>
          <cell r="H5141" t="str">
            <v>No</v>
          </cell>
          <cell r="I5141" t="str">
            <v>CS</v>
          </cell>
        </row>
        <row r="5142">
          <cell r="B5142">
            <v>249007</v>
          </cell>
          <cell r="C5142">
            <v>63111</v>
          </cell>
          <cell r="D5142" t="str">
            <v>LAUSD PAN COATING</v>
          </cell>
          <cell r="E5142" t="str">
            <v>PAM</v>
          </cell>
          <cell r="F5142" t="str">
            <v>6/17OZ</v>
          </cell>
          <cell r="G5142">
            <v>0</v>
          </cell>
          <cell r="H5142" t="str">
            <v>No</v>
          </cell>
          <cell r="I5142" t="str">
            <v>CS</v>
          </cell>
        </row>
        <row r="5143">
          <cell r="B5143">
            <v>249008</v>
          </cell>
          <cell r="C5143" t="str">
            <v>KE0827B3</v>
          </cell>
          <cell r="D5143" t="str">
            <v>LAUSD CAESAR DRESSING PACKETS</v>
          </cell>
          <cell r="E5143" t="str">
            <v>KENS FOODS</v>
          </cell>
          <cell r="F5143" t="str">
            <v>60/1.5OZ</v>
          </cell>
          <cell r="G5143">
            <v>0</v>
          </cell>
          <cell r="H5143" t="str">
            <v>No</v>
          </cell>
          <cell r="I5143" t="str">
            <v>CS</v>
          </cell>
        </row>
        <row r="5144">
          <cell r="B5144">
            <v>249009</v>
          </cell>
          <cell r="C5144" t="str">
            <v>563576/73005</v>
          </cell>
          <cell r="D5144" t="str">
            <v>LAUSD LIGHT FRENCH DRESSING</v>
          </cell>
          <cell r="E5144" t="str">
            <v>DIAMOND CRYSTAL</v>
          </cell>
          <cell r="F5144" t="str">
            <v>200/12GR</v>
          </cell>
          <cell r="G5144">
            <v>0</v>
          </cell>
          <cell r="H5144" t="str">
            <v>No</v>
          </cell>
          <cell r="I5144" t="str">
            <v>CS</v>
          </cell>
        </row>
        <row r="5145">
          <cell r="B5145">
            <v>249010</v>
          </cell>
          <cell r="C5145">
            <v>73037</v>
          </cell>
          <cell r="D5145" t="str">
            <v>LAUSD ITALIAN FF DRESSING</v>
          </cell>
          <cell r="E5145" t="str">
            <v>DIAMOND CRYSTAL</v>
          </cell>
          <cell r="F5145" t="str">
            <v>200/12GRAM</v>
          </cell>
          <cell r="G5145">
            <v>0</v>
          </cell>
          <cell r="H5145" t="str">
            <v>No</v>
          </cell>
          <cell r="I5145" t="str">
            <v>CS</v>
          </cell>
        </row>
        <row r="5146">
          <cell r="B5146">
            <v>249011</v>
          </cell>
          <cell r="C5146">
            <v>81290</v>
          </cell>
          <cell r="D5146" t="str">
            <v>LAUSD SESAME DRESSING IW</v>
          </cell>
          <cell r="E5146" t="str">
            <v>MARZETTI COMPANY</v>
          </cell>
          <cell r="F5146" t="str">
            <v>60/1.5OZ</v>
          </cell>
          <cell r="G5146">
            <v>0</v>
          </cell>
          <cell r="H5146" t="str">
            <v>No</v>
          </cell>
          <cell r="I5146" t="str">
            <v>CS</v>
          </cell>
        </row>
        <row r="5147">
          <cell r="B5147">
            <v>249012</v>
          </cell>
          <cell r="C5147">
            <v>73014</v>
          </cell>
          <cell r="D5147" t="str">
            <v>LAUSD RANCH DRESSING POUCH</v>
          </cell>
          <cell r="E5147" t="str">
            <v>DIAMOND CRYSTAL</v>
          </cell>
          <cell r="F5147" t="str">
            <v>200/12GRAM</v>
          </cell>
          <cell r="G5147">
            <v>0</v>
          </cell>
          <cell r="H5147" t="str">
            <v>Yes</v>
          </cell>
          <cell r="I5147" t="str">
            <v>CS</v>
          </cell>
        </row>
        <row r="5148">
          <cell r="B5148">
            <v>249013</v>
          </cell>
          <cell r="C5148">
            <v>73007</v>
          </cell>
          <cell r="D5148" t="str">
            <v>LAUSD THOUSAND ISLAND DRESSING</v>
          </cell>
          <cell r="E5148" t="str">
            <v>DIAMOND CRYSTAL</v>
          </cell>
          <cell r="F5148" t="str">
            <v>200/12GRM</v>
          </cell>
          <cell r="G5148">
            <v>0</v>
          </cell>
          <cell r="H5148" t="str">
            <v>No</v>
          </cell>
          <cell r="I5148" t="str">
            <v>CS</v>
          </cell>
        </row>
        <row r="5149">
          <cell r="B5149">
            <v>249014</v>
          </cell>
          <cell r="C5149" t="str">
            <v>M268</v>
          </cell>
          <cell r="D5149" t="str">
            <v>LAUSD MAYO REDUCE FAT POUCH</v>
          </cell>
          <cell r="E5149" t="str">
            <v>FOUR IN ONE</v>
          </cell>
          <cell r="F5149" t="str">
            <v>200/12GR</v>
          </cell>
          <cell r="G5149">
            <v>0</v>
          </cell>
          <cell r="H5149" t="str">
            <v>No</v>
          </cell>
          <cell r="I5149" t="str">
            <v>CS</v>
          </cell>
        </row>
        <row r="5150">
          <cell r="B5150">
            <v>249015</v>
          </cell>
          <cell r="C5150">
            <v>7160370539</v>
          </cell>
          <cell r="D5150" t="str">
            <v>LAUSD MUSTARD PACKETS IW</v>
          </cell>
          <cell r="E5150" t="str">
            <v>PORTION PAC</v>
          </cell>
          <cell r="F5150" t="str">
            <v>500/5.5GM</v>
          </cell>
          <cell r="G5150">
            <v>0</v>
          </cell>
          <cell r="H5150" t="str">
            <v>No</v>
          </cell>
          <cell r="I5150" t="str">
            <v>CS</v>
          </cell>
        </row>
        <row r="5151">
          <cell r="B5151">
            <v>249016</v>
          </cell>
          <cell r="C5151">
            <v>76009</v>
          </cell>
          <cell r="D5151" t="str">
            <v>LAUSD BBQ SAUCE FLVR FRESH</v>
          </cell>
          <cell r="E5151" t="str">
            <v>DIAMOND CRYSTAL</v>
          </cell>
          <cell r="F5151" t="str">
            <v>200/12GR</v>
          </cell>
          <cell r="G5151">
            <v>0</v>
          </cell>
          <cell r="H5151" t="str">
            <v>No</v>
          </cell>
          <cell r="I5151" t="str">
            <v>CS</v>
          </cell>
        </row>
        <row r="5152">
          <cell r="B5152">
            <v>249017</v>
          </cell>
          <cell r="C5152">
            <v>7788500193</v>
          </cell>
          <cell r="D5152" t="str">
            <v>LAUSD HOT SAUCE PACKETS</v>
          </cell>
          <cell r="E5152" t="str">
            <v>TAPATIO</v>
          </cell>
          <cell r="F5152" t="str">
            <v>500/7GR</v>
          </cell>
          <cell r="G5152">
            <v>0</v>
          </cell>
          <cell r="H5152" t="str">
            <v>No</v>
          </cell>
          <cell r="I5152" t="str">
            <v>CS</v>
          </cell>
        </row>
        <row r="5153">
          <cell r="B5153">
            <v>249018</v>
          </cell>
          <cell r="C5153">
            <v>116</v>
          </cell>
          <cell r="D5153" t="str">
            <v>LAUSD LOW SODIUM SOY SAUCE</v>
          </cell>
          <cell r="E5153" t="str">
            <v>KIKKOMAN INTERNATIONAL</v>
          </cell>
          <cell r="F5153" t="str">
            <v>500/.33OZ</v>
          </cell>
          <cell r="G5153">
            <v>0</v>
          </cell>
          <cell r="H5153" t="str">
            <v>Yes</v>
          </cell>
          <cell r="I5153" t="str">
            <v>CS</v>
          </cell>
        </row>
        <row r="5154">
          <cell r="B5154">
            <v>249019</v>
          </cell>
          <cell r="C5154">
            <v>69737</v>
          </cell>
          <cell r="D5154" t="str">
            <v>LAUSD SWEET&amp; SOUR SAUCE PACKET</v>
          </cell>
          <cell r="E5154" t="str">
            <v>MINH</v>
          </cell>
          <cell r="F5154" t="str">
            <v>250/.4OZ</v>
          </cell>
          <cell r="G5154">
            <v>0</v>
          </cell>
          <cell r="H5154" t="str">
            <v>No</v>
          </cell>
          <cell r="I5154" t="str">
            <v>CS</v>
          </cell>
        </row>
        <row r="5155">
          <cell r="B5155">
            <v>249020</v>
          </cell>
          <cell r="C5155" t="str">
            <v>T392</v>
          </cell>
          <cell r="D5155" t="str">
            <v>LAUSD SAUCE TACO PACKETS</v>
          </cell>
          <cell r="E5155" t="str">
            <v>FOUR IN ONE</v>
          </cell>
          <cell r="F5155" t="str">
            <v>500/9GR</v>
          </cell>
          <cell r="G5155">
            <v>6</v>
          </cell>
          <cell r="H5155" t="str">
            <v>No</v>
          </cell>
          <cell r="I5155" t="str">
            <v>CS</v>
          </cell>
        </row>
        <row r="5156">
          <cell r="B5156">
            <v>249021</v>
          </cell>
          <cell r="C5156">
            <v>28805</v>
          </cell>
          <cell r="D5156" t="str">
            <v>LAUSD LS TAJIN SEASON PACKETS</v>
          </cell>
          <cell r="E5156" t="str">
            <v>TAJIN</v>
          </cell>
          <cell r="F5156" t="str">
            <v>1000/.035</v>
          </cell>
          <cell r="G5156">
            <v>0</v>
          </cell>
          <cell r="H5156" t="str">
            <v>No</v>
          </cell>
          <cell r="I5156" t="str">
            <v>CS</v>
          </cell>
        </row>
        <row r="5157">
          <cell r="B5157">
            <v>249022</v>
          </cell>
          <cell r="C5157" t="str">
            <v>70813/619092</v>
          </cell>
          <cell r="D5157" t="str">
            <v>LAUSD SYRUP NO HFCS  CUP</v>
          </cell>
          <cell r="E5157" t="str">
            <v>DIAMOND CRYSTAL</v>
          </cell>
          <cell r="F5157" t="str">
            <v>100/1OZ</v>
          </cell>
          <cell r="G5157">
            <v>0</v>
          </cell>
          <cell r="H5157" t="str">
            <v>No</v>
          </cell>
          <cell r="I5157" t="str">
            <v>CS</v>
          </cell>
        </row>
        <row r="5158">
          <cell r="B5158">
            <v>249023</v>
          </cell>
          <cell r="C5158">
            <v>41464</v>
          </cell>
          <cell r="D5158" t="str">
            <v>LAUSD SESAME ORIENTAL DRESSING</v>
          </cell>
          <cell r="E5158" t="str">
            <v>MARZETTI COMPANY</v>
          </cell>
          <cell r="F5158" t="str">
            <v>4/1GL</v>
          </cell>
          <cell r="G5158">
            <v>0</v>
          </cell>
          <cell r="H5158" t="str">
            <v>No</v>
          </cell>
          <cell r="I5158" t="str">
            <v>CS</v>
          </cell>
        </row>
        <row r="5159">
          <cell r="B5159">
            <v>249024</v>
          </cell>
          <cell r="C5159" t="str">
            <v>055485/511350</v>
          </cell>
          <cell r="D5159" t="str">
            <v>LAUSD GRAPE JELLY</v>
          </cell>
          <cell r="E5159" t="str">
            <v>B&amp;G FOODS INC</v>
          </cell>
          <cell r="F5159" t="str">
            <v>6/#10</v>
          </cell>
          <cell r="G5159">
            <v>0</v>
          </cell>
          <cell r="H5159" t="str">
            <v>No</v>
          </cell>
          <cell r="I5159" t="str">
            <v>CS</v>
          </cell>
        </row>
        <row r="5160">
          <cell r="B5160">
            <v>249025</v>
          </cell>
          <cell r="C5160">
            <v>1300062609</v>
          </cell>
          <cell r="D5160" t="str">
            <v>LAUSD SIMPLY HEINZ KETCHUP</v>
          </cell>
          <cell r="E5160" t="str">
            <v>HEINZ</v>
          </cell>
          <cell r="F5160" t="str">
            <v>12/20OZ</v>
          </cell>
          <cell r="G5160">
            <v>0</v>
          </cell>
          <cell r="H5160" t="str">
            <v>No</v>
          </cell>
          <cell r="I5160" t="str">
            <v>CS</v>
          </cell>
        </row>
        <row r="5161">
          <cell r="B5161">
            <v>249026</v>
          </cell>
          <cell r="C5161" t="str">
            <v>GB1030</v>
          </cell>
          <cell r="D5161" t="str">
            <v>LAUSD PREMIUM MAYONNAISE</v>
          </cell>
          <cell r="E5161" t="str">
            <v>GARDEN BANNER</v>
          </cell>
          <cell r="F5161" t="str">
            <v>4/1GL</v>
          </cell>
          <cell r="G5161">
            <v>0</v>
          </cell>
          <cell r="H5161" t="str">
            <v>No</v>
          </cell>
          <cell r="I5161" t="str">
            <v>CS</v>
          </cell>
        </row>
        <row r="5162">
          <cell r="B5162">
            <v>249027</v>
          </cell>
          <cell r="C5162">
            <v>73120</v>
          </cell>
          <cell r="D5162" t="str">
            <v>LAUSD YELLOW MUSTARD</v>
          </cell>
          <cell r="E5162" t="str">
            <v>GOLDEN STATE</v>
          </cell>
          <cell r="F5162" t="str">
            <v>4/1GL</v>
          </cell>
          <cell r="G5162">
            <v>0</v>
          </cell>
          <cell r="H5162" t="str">
            <v>No</v>
          </cell>
          <cell r="I5162" t="str">
            <v>CS</v>
          </cell>
        </row>
        <row r="5163">
          <cell r="B5163">
            <v>249028</v>
          </cell>
          <cell r="C5163">
            <v>1588</v>
          </cell>
          <cell r="D5163" t="str">
            <v>LAUSD SRIRACHA HOT CHILI SAUCE</v>
          </cell>
          <cell r="E5163" t="str">
            <v>KIKKOMAN INTERNATIONAL</v>
          </cell>
          <cell r="F5163" t="str">
            <v>6/5LB 1OZ</v>
          </cell>
          <cell r="G5163">
            <v>0</v>
          </cell>
          <cell r="H5163" t="str">
            <v>Yes</v>
          </cell>
          <cell r="I5163" t="str">
            <v>CS</v>
          </cell>
        </row>
        <row r="5164">
          <cell r="B5164">
            <v>249029</v>
          </cell>
          <cell r="C5164">
            <v>11420</v>
          </cell>
          <cell r="D5164" t="str">
            <v>LAUSD SACCHARIN SWEETNER</v>
          </cell>
          <cell r="E5164" t="str">
            <v>CAFE DELIGHT</v>
          </cell>
          <cell r="F5164" t="str">
            <v>2000CT</v>
          </cell>
          <cell r="G5164">
            <v>0</v>
          </cell>
          <cell r="H5164" t="str">
            <v>No</v>
          </cell>
          <cell r="I5164" t="str">
            <v>CS</v>
          </cell>
        </row>
        <row r="5165">
          <cell r="B5165">
            <v>249030</v>
          </cell>
          <cell r="C5165" t="str">
            <v>458577/404816</v>
          </cell>
          <cell r="D5165" t="str">
            <v>LAUSD LIGHT BROWN SUGAR</v>
          </cell>
          <cell r="E5165" t="str">
            <v>C&amp;H SUGAR</v>
          </cell>
          <cell r="F5165" t="str">
            <v>24/1 LB</v>
          </cell>
          <cell r="G5165">
            <v>0</v>
          </cell>
          <cell r="H5165" t="str">
            <v>No</v>
          </cell>
          <cell r="I5165" t="str">
            <v>CS</v>
          </cell>
        </row>
        <row r="5166">
          <cell r="B5166">
            <v>249031</v>
          </cell>
          <cell r="C5166" t="str">
            <v>23510/618925</v>
          </cell>
          <cell r="D5166" t="str">
            <v>LAUSD SUGAR PACKET</v>
          </cell>
          <cell r="E5166" t="str">
            <v>CAFE DELIGHT</v>
          </cell>
          <cell r="F5166" t="str">
            <v>2000CT</v>
          </cell>
          <cell r="G5166">
            <v>0</v>
          </cell>
          <cell r="H5166" t="str">
            <v>No</v>
          </cell>
          <cell r="I5166" t="str">
            <v>CS</v>
          </cell>
        </row>
        <row r="5167">
          <cell r="B5167">
            <v>249032</v>
          </cell>
          <cell r="C5167" t="str">
            <v>V486-02190</v>
          </cell>
          <cell r="D5167" t="str">
            <v>LAUSD BUFFALO WING SEASONING</v>
          </cell>
          <cell r="E5167" t="str">
            <v>KENT PRECISION FOOD GROUP</v>
          </cell>
          <cell r="F5167" t="str">
            <v>1/2.1LB</v>
          </cell>
          <cell r="G5167">
            <v>0</v>
          </cell>
          <cell r="H5167" t="str">
            <v>No</v>
          </cell>
          <cell r="I5167" t="str">
            <v>CS</v>
          </cell>
        </row>
        <row r="5168">
          <cell r="B5168">
            <v>249033</v>
          </cell>
          <cell r="C5168" t="str">
            <v>632256/V481-02190</v>
          </cell>
          <cell r="D5168" t="str">
            <v>LAUSD FIESTA LIME FLVR STATION</v>
          </cell>
          <cell r="E5168" t="str">
            <v>KENT PRECISION FOOD GROUP</v>
          </cell>
          <cell r="F5168" t="str">
            <v>1/1.9LB</v>
          </cell>
          <cell r="G5168">
            <v>0</v>
          </cell>
          <cell r="H5168" t="str">
            <v>No</v>
          </cell>
          <cell r="I5168" t="str">
            <v>CS</v>
          </cell>
        </row>
        <row r="5169">
          <cell r="B5169">
            <v>249034</v>
          </cell>
          <cell r="C5169" t="str">
            <v>V480-02190</v>
          </cell>
          <cell r="D5169" t="str">
            <v>LAUSD RANCH FLAVOR SEASONING</v>
          </cell>
          <cell r="E5169" t="str">
            <v>KENT PRECISION FOOD GROUP</v>
          </cell>
          <cell r="F5169" t="str">
            <v>1/2.6LB</v>
          </cell>
          <cell r="G5169">
            <v>0</v>
          </cell>
          <cell r="H5169" t="str">
            <v>No</v>
          </cell>
          <cell r="I5169" t="str">
            <v>CS</v>
          </cell>
        </row>
        <row r="5170">
          <cell r="B5170">
            <v>249035</v>
          </cell>
          <cell r="C5170" t="str">
            <v>436367/V402-JA190</v>
          </cell>
          <cell r="D5170" t="str">
            <v>LAUSD RANCH DRESSING MIX</v>
          </cell>
          <cell r="E5170" t="str">
            <v>KENT PRECISION FOOD GROUP</v>
          </cell>
          <cell r="F5170" t="str">
            <v>18/3.2OZ</v>
          </cell>
          <cell r="G5170">
            <v>0</v>
          </cell>
          <cell r="H5170" t="str">
            <v>No</v>
          </cell>
          <cell r="I5170" t="str">
            <v>CS</v>
          </cell>
        </row>
        <row r="5171">
          <cell r="B5171">
            <v>249036</v>
          </cell>
          <cell r="C5171" t="str">
            <v>306080/2150080607</v>
          </cell>
          <cell r="D5171" t="str">
            <v>LAUSD SALT FREE 17 SEASONING</v>
          </cell>
          <cell r="E5171" t="str">
            <v>LAWRYS</v>
          </cell>
          <cell r="F5171" t="str">
            <v>6/10 OZ</v>
          </cell>
          <cell r="G5171">
            <v>0</v>
          </cell>
          <cell r="H5171" t="str">
            <v>No</v>
          </cell>
          <cell r="I5171" t="str">
            <v>CS</v>
          </cell>
        </row>
        <row r="5172">
          <cell r="B5172">
            <v>249037</v>
          </cell>
          <cell r="C5172" t="str">
            <v>627326/J095-S6900</v>
          </cell>
          <cell r="D5172" t="str">
            <v>LAUSD CHIPOTLE SEASON SALT FREE</v>
          </cell>
          <cell r="E5172" t="str">
            <v>MRS DASH</v>
          </cell>
          <cell r="F5172" t="str">
            <v>3/21OZ</v>
          </cell>
          <cell r="G5172">
            <v>0</v>
          </cell>
          <cell r="H5172" t="str">
            <v>No</v>
          </cell>
          <cell r="I5172" t="str">
            <v>CS</v>
          </cell>
        </row>
        <row r="5173">
          <cell r="B5173">
            <v>249038</v>
          </cell>
          <cell r="C5173" t="str">
            <v>3CTACS</v>
          </cell>
          <cell r="D5173" t="str">
            <v>LAUSD TACO SEASONING</v>
          </cell>
          <cell r="E5173" t="str">
            <v>PACIFIC SPICE</v>
          </cell>
          <cell r="F5173" t="str">
            <v>10OZ</v>
          </cell>
          <cell r="G5173">
            <v>0</v>
          </cell>
          <cell r="H5173" t="str">
            <v>No</v>
          </cell>
          <cell r="I5173" t="str">
            <v>EA</v>
          </cell>
        </row>
        <row r="5174">
          <cell r="B5174">
            <v>249039</v>
          </cell>
          <cell r="C5174" t="str">
            <v>430424/074T-T0700</v>
          </cell>
          <cell r="D5174" t="str">
            <v>LAUSD BROWN GRAVY MIX - NO MSG</v>
          </cell>
          <cell r="E5174" t="str">
            <v>KENT PRECISION FOOD GROUP</v>
          </cell>
          <cell r="F5174" t="str">
            <v>8/14OZ</v>
          </cell>
          <cell r="G5174">
            <v>0</v>
          </cell>
          <cell r="H5174" t="str">
            <v>No</v>
          </cell>
          <cell r="I5174" t="str">
            <v>CS</v>
          </cell>
        </row>
        <row r="5175">
          <cell r="B5175">
            <v>249040</v>
          </cell>
          <cell r="C5175" t="str">
            <v>430423/073T-T0700</v>
          </cell>
          <cell r="D5175" t="str">
            <v>LAUSD CHICKEN GRAVY MIX NO MSG</v>
          </cell>
          <cell r="E5175" t="str">
            <v>KENT PRECISION FOOD GROUP</v>
          </cell>
          <cell r="F5175" t="str">
            <v>8/14OZ</v>
          </cell>
          <cell r="G5175">
            <v>0</v>
          </cell>
          <cell r="H5175" t="str">
            <v>No</v>
          </cell>
          <cell r="I5175" t="str">
            <v>CS</v>
          </cell>
        </row>
        <row r="5176">
          <cell r="B5176">
            <v>249041</v>
          </cell>
          <cell r="C5176" t="str">
            <v>V1128</v>
          </cell>
          <cell r="D5176" t="str">
            <v>LAUSD VEGETABLE OIL</v>
          </cell>
          <cell r="E5176" t="str">
            <v>AVO</v>
          </cell>
          <cell r="F5176" t="str">
            <v>6/1GAL</v>
          </cell>
          <cell r="G5176">
            <v>0</v>
          </cell>
          <cell r="H5176" t="str">
            <v>No</v>
          </cell>
          <cell r="I5176" t="str">
            <v>CS</v>
          </cell>
        </row>
        <row r="5177">
          <cell r="B5177">
            <v>249042</v>
          </cell>
          <cell r="C5177" t="str">
            <v>CHILPWD12I</v>
          </cell>
          <cell r="D5177" t="str">
            <v>LAUSD CHILI POWDER</v>
          </cell>
          <cell r="E5177" t="str">
            <v>PACIFIC SPICE</v>
          </cell>
          <cell r="F5177" t="str">
            <v>1LB</v>
          </cell>
          <cell r="G5177">
            <v>0</v>
          </cell>
          <cell r="H5177" t="str">
            <v>No</v>
          </cell>
          <cell r="I5177" t="str">
            <v>EA</v>
          </cell>
        </row>
        <row r="5178">
          <cell r="B5178">
            <v>249043</v>
          </cell>
          <cell r="C5178" t="str">
            <v>CIG12I</v>
          </cell>
          <cell r="D5178" t="str">
            <v>LAUSD GROUND CINNAMON</v>
          </cell>
          <cell r="E5178" t="str">
            <v>PACIFIC SPICE</v>
          </cell>
          <cell r="F5178" t="str">
            <v>1LB</v>
          </cell>
          <cell r="G5178">
            <v>0</v>
          </cell>
          <cell r="H5178" t="str">
            <v>No</v>
          </cell>
          <cell r="I5178" t="str">
            <v>EA</v>
          </cell>
        </row>
        <row r="5179">
          <cell r="B5179">
            <v>249044</v>
          </cell>
          <cell r="C5179" t="str">
            <v>1GP121</v>
          </cell>
          <cell r="D5179" t="str">
            <v>LAUSD DOMESTIC GARLIC POWDER</v>
          </cell>
          <cell r="E5179" t="str">
            <v>PACIFIC SPICE</v>
          </cell>
          <cell r="F5179" t="str">
            <v>1LB</v>
          </cell>
          <cell r="G5179">
            <v>0</v>
          </cell>
          <cell r="H5179" t="str">
            <v>No</v>
          </cell>
          <cell r="I5179" t="str">
            <v>EA</v>
          </cell>
        </row>
        <row r="5180">
          <cell r="B5180">
            <v>249045</v>
          </cell>
          <cell r="C5180" t="str">
            <v>2OP12125</v>
          </cell>
          <cell r="D5180" t="str">
            <v>LAUSD ONION POWDER</v>
          </cell>
          <cell r="E5180" t="str">
            <v>PACIFIC SPICE</v>
          </cell>
          <cell r="F5180" t="str">
            <v>1.25LB</v>
          </cell>
          <cell r="G5180">
            <v>0</v>
          </cell>
          <cell r="H5180" t="str">
            <v>No</v>
          </cell>
          <cell r="I5180" t="str">
            <v>EA</v>
          </cell>
        </row>
        <row r="5181">
          <cell r="B5181">
            <v>249046</v>
          </cell>
          <cell r="C5181" t="str">
            <v>PAPC12I</v>
          </cell>
          <cell r="D5181" t="str">
            <v>LAUSD DOMESTIC PAPRIKA</v>
          </cell>
          <cell r="E5181" t="str">
            <v>PACIFIC SPICE</v>
          </cell>
          <cell r="F5181" t="str">
            <v>1LB</v>
          </cell>
          <cell r="G5181">
            <v>0</v>
          </cell>
          <cell r="H5181" t="str">
            <v>No</v>
          </cell>
          <cell r="I5181" t="str">
            <v>EA</v>
          </cell>
        </row>
        <row r="5182">
          <cell r="B5182">
            <v>249047</v>
          </cell>
          <cell r="C5182" t="str">
            <v>PEPBG12I</v>
          </cell>
          <cell r="D5182" t="str">
            <v>LAUSD GROUND BLACK PEPPER</v>
          </cell>
          <cell r="E5182" t="str">
            <v>PACIFIC SPICE</v>
          </cell>
          <cell r="F5182" t="str">
            <v>1LB</v>
          </cell>
          <cell r="G5182">
            <v>0</v>
          </cell>
          <cell r="H5182" t="str">
            <v>No</v>
          </cell>
          <cell r="I5182" t="str">
            <v>EA</v>
          </cell>
        </row>
        <row r="5183">
          <cell r="B5183">
            <v>249048</v>
          </cell>
          <cell r="C5183" t="str">
            <v>CHILR12I</v>
          </cell>
          <cell r="D5183" t="str">
            <v>LAUSD CRUSHED RED CHILIES</v>
          </cell>
          <cell r="E5183" t="str">
            <v>PACIFIC SPICE</v>
          </cell>
          <cell r="F5183" t="str">
            <v>12OZ</v>
          </cell>
          <cell r="G5183">
            <v>0</v>
          </cell>
          <cell r="H5183" t="str">
            <v>No</v>
          </cell>
          <cell r="I5183" t="str">
            <v>EA</v>
          </cell>
        </row>
        <row r="5184">
          <cell r="B5184">
            <v>249049</v>
          </cell>
          <cell r="C5184" t="str">
            <v>J588-H5800/564704</v>
          </cell>
          <cell r="D5184" t="str">
            <v>LAUSD THICKENER THICK IT FS</v>
          </cell>
          <cell r="E5184" t="str">
            <v>KENT PRECISION FOOD GROUP</v>
          </cell>
          <cell r="F5184" t="str">
            <v>12/10OZ</v>
          </cell>
          <cell r="G5184">
            <v>0</v>
          </cell>
          <cell r="H5184" t="str">
            <v>No</v>
          </cell>
          <cell r="I5184" t="str">
            <v>CS</v>
          </cell>
        </row>
        <row r="5185">
          <cell r="B5185">
            <v>249050</v>
          </cell>
          <cell r="C5185" t="str">
            <v>470326/30462</v>
          </cell>
          <cell r="D5185" t="str">
            <v>LAUSD MEXICAN STYLE OREGANO</v>
          </cell>
          <cell r="E5185" t="str">
            <v>MCCORMICK CULINARY</v>
          </cell>
          <cell r="F5185" t="str">
            <v>6/5OZ</v>
          </cell>
          <cell r="G5185">
            <v>0</v>
          </cell>
          <cell r="H5185" t="str">
            <v>No</v>
          </cell>
          <cell r="I5185" t="str">
            <v>CS</v>
          </cell>
        </row>
        <row r="5186">
          <cell r="B5186">
            <v>249051</v>
          </cell>
          <cell r="C5186">
            <v>3604528001</v>
          </cell>
          <cell r="D5186" t="str">
            <v>LAUSD VINEGAR CIDER FLAVORED</v>
          </cell>
          <cell r="E5186" t="str">
            <v>THE LANGLOIS COMPANY</v>
          </cell>
          <cell r="F5186" t="str">
            <v>4/1GAL</v>
          </cell>
          <cell r="G5186">
            <v>0</v>
          </cell>
          <cell r="H5186" t="str">
            <v>No</v>
          </cell>
          <cell r="I5186" t="str">
            <v>CS</v>
          </cell>
        </row>
        <row r="5187">
          <cell r="B5187">
            <v>249052</v>
          </cell>
          <cell r="C5187" t="str">
            <v>V20001</v>
          </cell>
          <cell r="D5187" t="str">
            <v>LAUSD DISTILLED WHITE VINEGAR</v>
          </cell>
          <cell r="E5187" t="str">
            <v>AVO</v>
          </cell>
          <cell r="F5187" t="str">
            <v>4/1GAL</v>
          </cell>
          <cell r="G5187">
            <v>0</v>
          </cell>
          <cell r="H5187" t="str">
            <v>No</v>
          </cell>
          <cell r="I5187" t="str">
            <v>CS</v>
          </cell>
        </row>
        <row r="5188">
          <cell r="B5188">
            <v>249053</v>
          </cell>
          <cell r="C5188" t="str">
            <v>KE0784</v>
          </cell>
          <cell r="D5188" t="str">
            <v>CANNONBALL BBQ SAUCE</v>
          </cell>
          <cell r="E5188" t="str">
            <v>KENS FOODS</v>
          </cell>
          <cell r="F5188" t="str">
            <v>4/1GL</v>
          </cell>
          <cell r="G5188">
            <v>0</v>
          </cell>
          <cell r="H5188" t="str">
            <v>No</v>
          </cell>
          <cell r="I5188" t="str">
            <v>CS</v>
          </cell>
        </row>
        <row r="5189">
          <cell r="B5189">
            <v>249054</v>
          </cell>
          <cell r="C5189">
            <v>1958239057</v>
          </cell>
          <cell r="D5189" t="str">
            <v>LAUSD BBQ SAUCE</v>
          </cell>
          <cell r="E5189" t="str">
            <v>BULLSEYE</v>
          </cell>
          <cell r="F5189" t="str">
            <v>4/1GAL</v>
          </cell>
          <cell r="G5189">
            <v>0</v>
          </cell>
          <cell r="H5189" t="str">
            <v>No</v>
          </cell>
          <cell r="I5189" t="str">
            <v>CS</v>
          </cell>
        </row>
        <row r="5190">
          <cell r="B5190">
            <v>249055</v>
          </cell>
          <cell r="C5190">
            <v>1100293046</v>
          </cell>
          <cell r="D5190" t="str">
            <v>LAUSD TERIYAKI SAUCE LS</v>
          </cell>
          <cell r="E5190" t="str">
            <v>KIKKOMAN INTERNATIONAL</v>
          </cell>
          <cell r="F5190" t="str">
            <v>6/.5GL</v>
          </cell>
          <cell r="G5190">
            <v>0</v>
          </cell>
          <cell r="H5190" t="str">
            <v>No</v>
          </cell>
          <cell r="I5190" t="str">
            <v>CS</v>
          </cell>
        </row>
        <row r="5191">
          <cell r="B5191">
            <v>249056</v>
          </cell>
          <cell r="C5191">
            <v>1575</v>
          </cell>
          <cell r="D5191" t="str">
            <v>LAUSD ORANGE SAUCE</v>
          </cell>
          <cell r="E5191" t="str">
            <v>KIKKOMAN INTERNATIONAL</v>
          </cell>
          <cell r="F5191" t="str">
            <v>4/5LB</v>
          </cell>
          <cell r="G5191">
            <v>0</v>
          </cell>
          <cell r="H5191" t="str">
            <v>No</v>
          </cell>
          <cell r="I5191" t="str">
            <v>CS</v>
          </cell>
        </row>
        <row r="5192">
          <cell r="B5192">
            <v>249057</v>
          </cell>
          <cell r="C5192" t="str">
            <v>359374/11050</v>
          </cell>
          <cell r="D5192" t="str">
            <v>LAUSD ORIGINAL ENCHILADA SAUCE</v>
          </cell>
          <cell r="E5192" t="str">
            <v>LAS PALMAS</v>
          </cell>
          <cell r="F5192" t="str">
            <v>6/#10</v>
          </cell>
          <cell r="G5192">
            <v>0</v>
          </cell>
          <cell r="H5192" t="str">
            <v>No</v>
          </cell>
          <cell r="I5192" t="str">
            <v>CS</v>
          </cell>
        </row>
        <row r="5193">
          <cell r="B5193">
            <v>249058</v>
          </cell>
          <cell r="C5193">
            <v>42776</v>
          </cell>
          <cell r="D5193" t="str">
            <v>LAUSD SALSA NORTENA ROJA</v>
          </cell>
          <cell r="E5193" t="str">
            <v>LA PATRONA</v>
          </cell>
          <cell r="F5193" t="str">
            <v>4/1GL</v>
          </cell>
          <cell r="G5193">
            <v>0</v>
          </cell>
          <cell r="H5193" t="str">
            <v>No</v>
          </cell>
          <cell r="I5193" t="str">
            <v>CS</v>
          </cell>
        </row>
        <row r="5194">
          <cell r="B5194">
            <v>249059</v>
          </cell>
          <cell r="C5194">
            <v>56217</v>
          </cell>
          <cell r="D5194" t="str">
            <v>LAUSD BUTTERMIST SPRAY</v>
          </cell>
          <cell r="E5194" t="str">
            <v>BUTTER BUDS</v>
          </cell>
          <cell r="F5194" t="str">
            <v>6/17OZ</v>
          </cell>
          <cell r="G5194">
            <v>0</v>
          </cell>
          <cell r="H5194" t="str">
            <v>No</v>
          </cell>
          <cell r="I5194" t="str">
            <v>CS</v>
          </cell>
        </row>
        <row r="5195">
          <cell r="B5195">
            <v>249060</v>
          </cell>
          <cell r="C5195" t="str">
            <v>400846/22021</v>
          </cell>
          <cell r="D5195" t="str">
            <v>LAUSD AEROSOL PAN COATING</v>
          </cell>
          <cell r="E5195" t="str">
            <v>VEGALENE</v>
          </cell>
          <cell r="F5195" t="str">
            <v>6/21OZ</v>
          </cell>
          <cell r="G5195">
            <v>0</v>
          </cell>
          <cell r="H5195" t="str">
            <v>No</v>
          </cell>
          <cell r="I5195" t="str">
            <v>CS</v>
          </cell>
        </row>
        <row r="5196">
          <cell r="B5196">
            <v>249061</v>
          </cell>
          <cell r="C5196">
            <v>71603701314</v>
          </cell>
          <cell r="D5196" t="str">
            <v>LAUSD DRESSIN CAESAR PCKT IW</v>
          </cell>
          <cell r="E5196" t="str">
            <v>TASTE PLEASER GOURMET</v>
          </cell>
          <cell r="F5196" t="str">
            <v>60/1.5OZ</v>
          </cell>
          <cell r="G5196">
            <v>0</v>
          </cell>
          <cell r="H5196" t="str">
            <v>No</v>
          </cell>
          <cell r="I5196" t="str">
            <v>CS</v>
          </cell>
        </row>
        <row r="5197">
          <cell r="B5197">
            <v>249062</v>
          </cell>
          <cell r="C5197">
            <v>71603700009</v>
          </cell>
          <cell r="D5197" t="str">
            <v>LAUSD FRENCH DIET PCKT IW</v>
          </cell>
          <cell r="E5197" t="str">
            <v>HEINZ</v>
          </cell>
          <cell r="F5197" t="str">
            <v>200/12GM</v>
          </cell>
          <cell r="G5197">
            <v>0</v>
          </cell>
          <cell r="H5197" t="str">
            <v>No</v>
          </cell>
          <cell r="I5197" t="str">
            <v>CS</v>
          </cell>
        </row>
        <row r="5198">
          <cell r="B5198">
            <v>249063</v>
          </cell>
          <cell r="C5198" t="str">
            <v>KE0807B3</v>
          </cell>
          <cell r="D5198" t="str">
            <v>LAUSD DRS ITALIAN FF POUCH</v>
          </cell>
          <cell r="E5198" t="str">
            <v>KENS FOODS</v>
          </cell>
          <cell r="F5198" t="str">
            <v>60/1.5OZ</v>
          </cell>
          <cell r="G5198">
            <v>0</v>
          </cell>
          <cell r="H5198" t="str">
            <v>No</v>
          </cell>
          <cell r="I5198" t="str">
            <v>CS</v>
          </cell>
        </row>
        <row r="5199">
          <cell r="B5199">
            <v>249064</v>
          </cell>
          <cell r="C5199">
            <v>71603700014</v>
          </cell>
          <cell r="D5199" t="str">
            <v>LAUSD FF ITALIAN DRS PACKET IW</v>
          </cell>
          <cell r="E5199" t="str">
            <v>PORTION PAC</v>
          </cell>
          <cell r="F5199" t="str">
            <v>200/12GM</v>
          </cell>
          <cell r="G5199">
            <v>0</v>
          </cell>
          <cell r="H5199" t="str">
            <v>No</v>
          </cell>
          <cell r="I5199" t="str">
            <v>CS</v>
          </cell>
        </row>
        <row r="5200">
          <cell r="B5200">
            <v>249065</v>
          </cell>
          <cell r="C5200" t="str">
            <v>KE1145B3</v>
          </cell>
          <cell r="D5200" t="str">
            <v>LAUSD DRS ASIAN SESAME IW</v>
          </cell>
          <cell r="E5200" t="str">
            <v>KENS FOODS</v>
          </cell>
          <cell r="F5200" t="str">
            <v>60/1.5OZ</v>
          </cell>
          <cell r="G5200">
            <v>0</v>
          </cell>
          <cell r="H5200" t="str">
            <v>No</v>
          </cell>
          <cell r="I5200" t="str">
            <v>CS</v>
          </cell>
        </row>
        <row r="5201">
          <cell r="B5201">
            <v>249066</v>
          </cell>
          <cell r="C5201" t="str">
            <v>KE0789B3</v>
          </cell>
          <cell r="D5201" t="str">
            <v>LAUSD DRS RANCH POUCH</v>
          </cell>
          <cell r="E5201" t="str">
            <v>KENS FOODS</v>
          </cell>
          <cell r="F5201" t="str">
            <v>60/1.5OZ</v>
          </cell>
          <cell r="G5201">
            <v>0</v>
          </cell>
          <cell r="H5201" t="str">
            <v>No</v>
          </cell>
          <cell r="I5201" t="str">
            <v>CS</v>
          </cell>
        </row>
        <row r="5202">
          <cell r="B5202">
            <v>249067</v>
          </cell>
          <cell r="C5202">
            <v>1300053310</v>
          </cell>
          <cell r="D5202" t="str">
            <v>LAUSD RANCH DRESSING</v>
          </cell>
          <cell r="E5202" t="str">
            <v>HEINZ</v>
          </cell>
          <cell r="F5202" t="str">
            <v>200/12GRAM</v>
          </cell>
          <cell r="G5202">
            <v>0</v>
          </cell>
          <cell r="H5202" t="str">
            <v>No</v>
          </cell>
          <cell r="I5202" t="str">
            <v>CS</v>
          </cell>
        </row>
        <row r="5203">
          <cell r="B5203">
            <v>249068</v>
          </cell>
          <cell r="C5203">
            <v>81561</v>
          </cell>
          <cell r="D5203" t="str">
            <v>LAUSD DRESSING RANCH</v>
          </cell>
          <cell r="E5203" t="str">
            <v>MARZETTI COMPANY</v>
          </cell>
          <cell r="F5203" t="str">
            <v>204/12GM</v>
          </cell>
          <cell r="G5203">
            <v>0</v>
          </cell>
          <cell r="H5203" t="str">
            <v>No</v>
          </cell>
          <cell r="I5203" t="str">
            <v>CS</v>
          </cell>
        </row>
        <row r="5204">
          <cell r="B5204">
            <v>249069</v>
          </cell>
          <cell r="C5204" t="str">
            <v>KE0816B3</v>
          </cell>
          <cell r="D5204" t="str">
            <v>LAUSD 1000 ISLAND DRS POUCH</v>
          </cell>
          <cell r="E5204" t="str">
            <v>KENS FOODS</v>
          </cell>
          <cell r="F5204" t="str">
            <v>60/1.5OZ</v>
          </cell>
          <cell r="G5204">
            <v>0</v>
          </cell>
          <cell r="H5204" t="str">
            <v>No</v>
          </cell>
          <cell r="I5204" t="str">
            <v>CS</v>
          </cell>
        </row>
        <row r="5205">
          <cell r="B5205">
            <v>249071</v>
          </cell>
          <cell r="C5205">
            <v>70823</v>
          </cell>
          <cell r="D5205" t="str">
            <v>LAUSD MUSTARD LOW SOD POUCH</v>
          </cell>
          <cell r="E5205" t="str">
            <v>DIAMOND CRYSTAL</v>
          </cell>
          <cell r="F5205" t="str">
            <v>500/5.5GR</v>
          </cell>
          <cell r="G5205">
            <v>0</v>
          </cell>
          <cell r="H5205" t="str">
            <v>No</v>
          </cell>
          <cell r="I5205" t="str">
            <v>CS</v>
          </cell>
        </row>
        <row r="5206">
          <cell r="B5206">
            <v>249072</v>
          </cell>
          <cell r="C5206">
            <v>7160370024400</v>
          </cell>
          <cell r="D5206" t="str">
            <v>LAUSD BBQ SAUCE PACKET</v>
          </cell>
          <cell r="E5206" t="str">
            <v>AMERICANA</v>
          </cell>
          <cell r="F5206" t="str">
            <v>200/12GM</v>
          </cell>
          <cell r="G5206">
            <v>0</v>
          </cell>
          <cell r="H5206" t="str">
            <v>No</v>
          </cell>
          <cell r="I5206" t="str">
            <v>CS</v>
          </cell>
        </row>
        <row r="5207">
          <cell r="B5207">
            <v>249073</v>
          </cell>
          <cell r="C5207">
            <v>7160374357</v>
          </cell>
          <cell r="D5207" t="str">
            <v>LAUSD SAUCE TARTAR PACKETS IW</v>
          </cell>
          <cell r="E5207" t="str">
            <v>PORTION PAC</v>
          </cell>
          <cell r="F5207" t="str">
            <v>200/9GM</v>
          </cell>
          <cell r="G5207">
            <v>0</v>
          </cell>
          <cell r="H5207" t="str">
            <v>No</v>
          </cell>
          <cell r="I5207" t="str">
            <v>CS</v>
          </cell>
        </row>
        <row r="5208">
          <cell r="B5208">
            <v>249074</v>
          </cell>
          <cell r="C5208">
            <v>932715</v>
          </cell>
          <cell r="D5208" t="str">
            <v>LAUSD CLASSIC TACO MIX NO MSG</v>
          </cell>
          <cell r="E5208" t="str">
            <v>SPICE CLASSIC</v>
          </cell>
          <cell r="F5208" t="str">
            <v>6/9OZ</v>
          </cell>
          <cell r="G5208">
            <v>0</v>
          </cell>
          <cell r="H5208" t="str">
            <v>No</v>
          </cell>
          <cell r="I5208" t="str">
            <v>CS</v>
          </cell>
        </row>
        <row r="5209">
          <cell r="B5209">
            <v>249075</v>
          </cell>
          <cell r="C5209" t="str">
            <v>547200/V411-D9190</v>
          </cell>
          <cell r="D5209" t="str">
            <v>LAUSD SEASONING MIX RS TACO</v>
          </cell>
          <cell r="E5209" t="str">
            <v>KENT PRECISION FOOD GROUP</v>
          </cell>
          <cell r="F5209" t="str">
            <v>6/9OZ</v>
          </cell>
          <cell r="G5209">
            <v>0</v>
          </cell>
          <cell r="H5209" t="str">
            <v>No</v>
          </cell>
          <cell r="I5209" t="str">
            <v>CS</v>
          </cell>
        </row>
        <row r="5210">
          <cell r="B5210">
            <v>249076</v>
          </cell>
          <cell r="C5210" t="str">
            <v>618971/57244</v>
          </cell>
          <cell r="D5210" t="str">
            <v>LAUSD GRAVY CHICKEN MIX NO MSG</v>
          </cell>
          <cell r="E5210" t="str">
            <v>DIAMOND CRYSTAL</v>
          </cell>
          <cell r="F5210" t="str">
            <v>8/15OZ</v>
          </cell>
          <cell r="G5210">
            <v>0</v>
          </cell>
          <cell r="H5210" t="str">
            <v>No</v>
          </cell>
          <cell r="I5210" t="str">
            <v>CS</v>
          </cell>
        </row>
        <row r="5211">
          <cell r="B5211">
            <v>249077</v>
          </cell>
          <cell r="C5211" t="str">
            <v>393977/932662</v>
          </cell>
          <cell r="D5211" t="str">
            <v>LAUSD CLASSICS GARLIC POWDER</v>
          </cell>
          <cell r="E5211" t="str">
            <v>SPICE CLASSIC</v>
          </cell>
          <cell r="F5211" t="str">
            <v>6/1LB</v>
          </cell>
          <cell r="G5211">
            <v>0</v>
          </cell>
          <cell r="H5211" t="str">
            <v>No</v>
          </cell>
          <cell r="I5211" t="str">
            <v>CS</v>
          </cell>
        </row>
        <row r="5212">
          <cell r="B5212">
            <v>249078</v>
          </cell>
          <cell r="C5212" t="str">
            <v>ORMW12I</v>
          </cell>
          <cell r="D5212" t="str">
            <v>LAUSD WHOLE LEAF OREGANO</v>
          </cell>
          <cell r="E5212" t="str">
            <v>PACIFIC SPICE</v>
          </cell>
          <cell r="F5212" t="str">
            <v>5OZ</v>
          </cell>
          <cell r="G5212">
            <v>0</v>
          </cell>
          <cell r="H5212" t="str">
            <v>No</v>
          </cell>
          <cell r="I5212" t="str">
            <v>EA</v>
          </cell>
        </row>
        <row r="5213">
          <cell r="B5213">
            <v>249079</v>
          </cell>
          <cell r="C5213">
            <v>1095</v>
          </cell>
          <cell r="D5213" t="str">
            <v>LAUSD SAUCE TERIYAKI</v>
          </cell>
          <cell r="E5213" t="str">
            <v>KIKKOMAN INTERNATIONAL</v>
          </cell>
          <cell r="F5213" t="str">
            <v>1/5GL</v>
          </cell>
          <cell r="G5213">
            <v>0</v>
          </cell>
          <cell r="H5213" t="str">
            <v>No</v>
          </cell>
          <cell r="I5213" t="str">
            <v>CS</v>
          </cell>
        </row>
        <row r="5214">
          <cell r="B5214">
            <v>249080</v>
          </cell>
          <cell r="C5214" t="str">
            <v>394039/932668</v>
          </cell>
          <cell r="D5214" t="str">
            <v>LAUSD CLASSIC ONION POWDER</v>
          </cell>
          <cell r="E5214" t="str">
            <v>SPICE CLASSIC</v>
          </cell>
          <cell r="F5214" t="str">
            <v>6/20OZ</v>
          </cell>
          <cell r="G5214">
            <v>0</v>
          </cell>
          <cell r="H5214" t="str">
            <v>No</v>
          </cell>
          <cell r="I5214" t="str">
            <v>CS</v>
          </cell>
        </row>
        <row r="5215">
          <cell r="B5215">
            <v>249081</v>
          </cell>
          <cell r="C5215" t="str">
            <v>394060/932660</v>
          </cell>
          <cell r="D5215" t="str">
            <v>LAUSD CLASSICS PAPRIKA</v>
          </cell>
          <cell r="E5215" t="str">
            <v>SPICE CLASSIC</v>
          </cell>
          <cell r="F5215" t="str">
            <v>6/1LB</v>
          </cell>
          <cell r="G5215">
            <v>0</v>
          </cell>
          <cell r="H5215" t="str">
            <v>No</v>
          </cell>
          <cell r="I5215" t="str">
            <v>CS</v>
          </cell>
        </row>
        <row r="5216">
          <cell r="B5216">
            <v>249082</v>
          </cell>
          <cell r="C5216" t="str">
            <v>394109/932684</v>
          </cell>
          <cell r="D5216" t="str">
            <v>LAUSD CRUSHED RED PEPPER</v>
          </cell>
          <cell r="E5216" t="str">
            <v>SPICE CLASSIC</v>
          </cell>
          <cell r="F5216" t="str">
            <v>6/12OZ</v>
          </cell>
          <cell r="G5216">
            <v>0</v>
          </cell>
          <cell r="H5216" t="str">
            <v>No</v>
          </cell>
          <cell r="I5216" t="str">
            <v>CS</v>
          </cell>
        </row>
        <row r="5217">
          <cell r="B5217">
            <v>249083</v>
          </cell>
          <cell r="C5217">
            <v>27597</v>
          </cell>
          <cell r="D5217" t="str">
            <v>LAUSD HONEY SCOOTERS</v>
          </cell>
          <cell r="E5217" t="str">
            <v>MALT O MEAL</v>
          </cell>
          <cell r="F5217" t="str">
            <v>96/1OZ</v>
          </cell>
          <cell r="G5217">
            <v>0</v>
          </cell>
          <cell r="H5217" t="str">
            <v>Yes</v>
          </cell>
          <cell r="I5217" t="str">
            <v>CS</v>
          </cell>
        </row>
        <row r="5218">
          <cell r="B5218">
            <v>249084</v>
          </cell>
          <cell r="C5218" t="str">
            <v>38000-78789</v>
          </cell>
          <cell r="D5218" t="str">
            <v>LAUSD RICE KRISPIES CRL BWL WG</v>
          </cell>
          <cell r="E5218" t="str">
            <v>KELLOGGS</v>
          </cell>
          <cell r="F5218" t="str">
            <v>96/1OZ</v>
          </cell>
          <cell r="G5218">
            <v>0</v>
          </cell>
          <cell r="H5218" t="str">
            <v>No</v>
          </cell>
          <cell r="I5218" t="str">
            <v>CS</v>
          </cell>
        </row>
        <row r="5219">
          <cell r="B5219">
            <v>249085</v>
          </cell>
          <cell r="C5219">
            <v>3915</v>
          </cell>
          <cell r="D5219" t="str">
            <v>LAUSD TSTD CINN TWST BWL PK WG</v>
          </cell>
          <cell r="E5219" t="str">
            <v>MALT O MEAL</v>
          </cell>
          <cell r="F5219" t="str">
            <v>96/1OZ</v>
          </cell>
          <cell r="G5219">
            <v>0</v>
          </cell>
          <cell r="H5219" t="str">
            <v>Yes</v>
          </cell>
          <cell r="I5219" t="str">
            <v>CS</v>
          </cell>
        </row>
        <row r="5220">
          <cell r="B5220">
            <v>249086</v>
          </cell>
          <cell r="C5220" t="str">
            <v>38000-04996</v>
          </cell>
          <cell r="D5220" t="str">
            <v>LAUSD FRSTD MINI WHEATS CEREAL</v>
          </cell>
          <cell r="E5220" t="str">
            <v>KELLOGGS</v>
          </cell>
          <cell r="F5220" t="str">
            <v>96CT</v>
          </cell>
          <cell r="G5220">
            <v>0</v>
          </cell>
          <cell r="H5220" t="str">
            <v>No</v>
          </cell>
          <cell r="I5220" t="str">
            <v>CS</v>
          </cell>
        </row>
        <row r="5221">
          <cell r="B5221">
            <v>249087</v>
          </cell>
          <cell r="C5221" t="str">
            <v>38000-45861</v>
          </cell>
          <cell r="D5221" t="str">
            <v>LAUSD CHOC FRSTD MIN WHEAT CRL</v>
          </cell>
          <cell r="E5221" t="str">
            <v>KELLOGGS</v>
          </cell>
          <cell r="F5221" t="str">
            <v>96/1OZ</v>
          </cell>
          <cell r="G5221">
            <v>0</v>
          </cell>
          <cell r="H5221" t="str">
            <v>No</v>
          </cell>
          <cell r="I5221" t="str">
            <v>CS</v>
          </cell>
        </row>
        <row r="5222">
          <cell r="B5222">
            <v>249088</v>
          </cell>
          <cell r="C5222" t="str">
            <v>38000-78786</v>
          </cell>
          <cell r="D5222" t="str">
            <v>LAUSD CINN FLAKES MG RED SUGAR</v>
          </cell>
          <cell r="E5222" t="str">
            <v>KELLOGGS</v>
          </cell>
          <cell r="F5222" t="str">
            <v>96/1OZ</v>
          </cell>
          <cell r="G5222">
            <v>0</v>
          </cell>
          <cell r="H5222" t="str">
            <v>No</v>
          </cell>
          <cell r="I5222" t="str">
            <v>CS</v>
          </cell>
        </row>
        <row r="5223">
          <cell r="B5223">
            <v>249089</v>
          </cell>
          <cell r="C5223">
            <v>38387</v>
          </cell>
          <cell r="D5223" t="str">
            <v>LAUSD CINN CHEX BOWL PAK</v>
          </cell>
          <cell r="E5223" t="str">
            <v>GENERAL MILLS</v>
          </cell>
          <cell r="F5223" t="str">
            <v>96/1OZ</v>
          </cell>
          <cell r="G5223">
            <v>0</v>
          </cell>
          <cell r="H5223" t="str">
            <v>No</v>
          </cell>
          <cell r="I5223" t="str">
            <v>CS</v>
          </cell>
        </row>
        <row r="5224">
          <cell r="B5224">
            <v>249090</v>
          </cell>
          <cell r="C5224" t="str">
            <v>667124/03220N</v>
          </cell>
          <cell r="D5224" t="str">
            <v>LAUSD GAVIN'S CINN GRANOLA BLK</v>
          </cell>
          <cell r="E5224" t="str">
            <v>SAFE+FAIR</v>
          </cell>
          <cell r="F5224" t="str">
            <v>25/10OZ</v>
          </cell>
          <cell r="G5224">
            <v>0</v>
          </cell>
          <cell r="H5224" t="str">
            <v>No</v>
          </cell>
          <cell r="I5224" t="str">
            <v>CS</v>
          </cell>
        </row>
        <row r="5225">
          <cell r="B5225">
            <v>249091</v>
          </cell>
          <cell r="C5225">
            <v>7485</v>
          </cell>
          <cell r="D5225" t="str">
            <v>LAUSD CINN GRANOLA WG BLK PACK</v>
          </cell>
          <cell r="E5225" t="str">
            <v>MALT O MEAL</v>
          </cell>
          <cell r="F5225" t="str">
            <v>4/50OZ</v>
          </cell>
          <cell r="G5225">
            <v>0</v>
          </cell>
          <cell r="H5225" t="str">
            <v>No</v>
          </cell>
          <cell r="I5225" t="str">
            <v>CS</v>
          </cell>
        </row>
        <row r="5226">
          <cell r="B5226">
            <v>249092</v>
          </cell>
          <cell r="C5226" t="str">
            <v>38000-49834</v>
          </cell>
          <cell r="D5226" t="str">
            <v>LAUSD GRANOLA CRNCHY CLSTRS</v>
          </cell>
          <cell r="E5226" t="str">
            <v>KELLOGGS</v>
          </cell>
          <cell r="F5226" t="str">
            <v>4/50OZ</v>
          </cell>
          <cell r="G5226">
            <v>0</v>
          </cell>
          <cell r="H5226" t="str">
            <v>No</v>
          </cell>
          <cell r="I5226" t="str">
            <v>CS</v>
          </cell>
        </row>
        <row r="5227">
          <cell r="B5227">
            <v>249093</v>
          </cell>
          <cell r="C5227" t="str">
            <v>03229N</v>
          </cell>
          <cell r="D5227" t="str">
            <v>LAUSD GAVIN'S GRANOLA CINN PCH</v>
          </cell>
          <cell r="E5227" t="str">
            <v>SAFE+FAIR</v>
          </cell>
          <cell r="F5227" t="str">
            <v>96/2OZ</v>
          </cell>
          <cell r="G5227">
            <v>0</v>
          </cell>
          <cell r="H5227" t="str">
            <v>No</v>
          </cell>
          <cell r="I5227" t="str">
            <v>CS</v>
          </cell>
        </row>
        <row r="5228">
          <cell r="B5228">
            <v>249094</v>
          </cell>
          <cell r="C5228" t="str">
            <v>38000-11458</v>
          </cell>
          <cell r="D5228" t="str">
            <v>LAUSD GRNLA NUT CLUSTER PCH LF</v>
          </cell>
          <cell r="E5228" t="str">
            <v>KELLOGGS</v>
          </cell>
          <cell r="F5228" t="str">
            <v>48/2OZ</v>
          </cell>
          <cell r="G5228">
            <v>0</v>
          </cell>
          <cell r="H5228" t="str">
            <v>No</v>
          </cell>
          <cell r="I5228" t="str">
            <v>CS</v>
          </cell>
        </row>
        <row r="5229">
          <cell r="B5229">
            <v>249095</v>
          </cell>
          <cell r="C5229">
            <v>8004230</v>
          </cell>
          <cell r="D5229" t="str">
            <v>LAUSD CINNAMON GRANOLA</v>
          </cell>
          <cell r="E5229" t="str">
            <v>ROCKIN'OLA</v>
          </cell>
          <cell r="F5229" t="str">
            <v>125/2OZ</v>
          </cell>
          <cell r="G5229">
            <v>0</v>
          </cell>
          <cell r="H5229" t="str">
            <v>No</v>
          </cell>
          <cell r="I5229" t="str">
            <v>CS</v>
          </cell>
        </row>
        <row r="5230">
          <cell r="B5230">
            <v>249096</v>
          </cell>
          <cell r="C5230">
            <v>8004117</v>
          </cell>
          <cell r="D5230" t="str">
            <v>LAUSD STRAWBERRY GRANOLA POUCH</v>
          </cell>
          <cell r="E5230" t="str">
            <v>ROCKIN'OLA</v>
          </cell>
          <cell r="F5230" t="str">
            <v>125/2OZ</v>
          </cell>
          <cell r="G5230">
            <v>0</v>
          </cell>
          <cell r="H5230" t="str">
            <v>No</v>
          </cell>
          <cell r="I5230" t="str">
            <v>CS</v>
          </cell>
        </row>
        <row r="5231">
          <cell r="B5231">
            <v>249097</v>
          </cell>
          <cell r="C5231">
            <v>13000465840</v>
          </cell>
          <cell r="D5231" t="str">
            <v>LAUSD SALSA CUPS</v>
          </cell>
          <cell r="E5231" t="str">
            <v>HEINZ</v>
          </cell>
          <cell r="F5231" t="str">
            <v>84/3OZ</v>
          </cell>
          <cell r="G5231">
            <v>0</v>
          </cell>
          <cell r="H5231" t="str">
            <v>No</v>
          </cell>
          <cell r="I5231" t="str">
            <v>CS</v>
          </cell>
        </row>
        <row r="5232">
          <cell r="B5232">
            <v>249099</v>
          </cell>
          <cell r="C5232">
            <v>23444</v>
          </cell>
          <cell r="D5232" t="str">
            <v>LAUSD DRIED CRANBERR-CHERRY</v>
          </cell>
          <cell r="E5232" t="str">
            <v>OCEAN SPRAY</v>
          </cell>
          <cell r="F5232" t="str">
            <v>200/1.16OZ</v>
          </cell>
          <cell r="G5232">
            <v>0</v>
          </cell>
          <cell r="H5232" t="str">
            <v>No</v>
          </cell>
          <cell r="I5232" t="str">
            <v>CS</v>
          </cell>
        </row>
        <row r="5233">
          <cell r="B5233">
            <v>249100</v>
          </cell>
          <cell r="C5233" t="str">
            <v>359376/63348</v>
          </cell>
          <cell r="D5233" t="str">
            <v>LAUSD JALAPENO SLICED</v>
          </cell>
          <cell r="E5233" t="str">
            <v>LAS PALMAS</v>
          </cell>
          <cell r="F5233" t="str">
            <v>6/#10</v>
          </cell>
          <cell r="G5233">
            <v>0</v>
          </cell>
          <cell r="H5233" t="str">
            <v>No</v>
          </cell>
          <cell r="I5233" t="str">
            <v>CS</v>
          </cell>
        </row>
        <row r="5234">
          <cell r="B5234">
            <v>249101</v>
          </cell>
          <cell r="C5234" t="str">
            <v>2001692/381946</v>
          </cell>
          <cell r="D5234" t="str">
            <v>LAUSD PINEAPPLE TIDBITS JUICE</v>
          </cell>
          <cell r="E5234" t="str">
            <v>DEL MONTE</v>
          </cell>
          <cell r="F5234" t="str">
            <v>6/106OZ</v>
          </cell>
          <cell r="G5234">
            <v>0</v>
          </cell>
          <cell r="H5234" t="str">
            <v>No</v>
          </cell>
          <cell r="I5234" t="str">
            <v>CS</v>
          </cell>
        </row>
        <row r="5235">
          <cell r="B5235">
            <v>249102</v>
          </cell>
          <cell r="C5235" t="str">
            <v>38900-00553</v>
          </cell>
          <cell r="D5235" t="str">
            <v>LAUSD PINEAPPLE TIDBITS JUICE</v>
          </cell>
          <cell r="E5235" t="str">
            <v>DOLE</v>
          </cell>
          <cell r="F5235" t="str">
            <v>6/#10</v>
          </cell>
          <cell r="G5235">
            <v>0</v>
          </cell>
          <cell r="H5235" t="str">
            <v>No</v>
          </cell>
          <cell r="I5235" t="str">
            <v>CS</v>
          </cell>
        </row>
        <row r="5236">
          <cell r="B5236">
            <v>249103</v>
          </cell>
          <cell r="C5236">
            <v>35213</v>
          </cell>
          <cell r="D5236" t="str">
            <v>LAUSD BEANS PINTO</v>
          </cell>
          <cell r="E5236" t="str">
            <v>ALLENS</v>
          </cell>
          <cell r="F5236" t="str">
            <v>6/#10</v>
          </cell>
          <cell r="G5236">
            <v>0</v>
          </cell>
          <cell r="H5236" t="str">
            <v>No</v>
          </cell>
          <cell r="I5236" t="str">
            <v>CS</v>
          </cell>
        </row>
        <row r="5237">
          <cell r="B5237">
            <v>249104</v>
          </cell>
          <cell r="C5237" t="str">
            <v>538202/01819</v>
          </cell>
          <cell r="D5237" t="str">
            <v>LAUSD BEAN PINTO LOW SODIUM</v>
          </cell>
          <cell r="E5237" t="str">
            <v>BUSH BROS</v>
          </cell>
          <cell r="F5237" t="str">
            <v>6/111OZ</v>
          </cell>
          <cell r="G5237">
            <v>0</v>
          </cell>
          <cell r="H5237" t="str">
            <v>No</v>
          </cell>
          <cell r="I5237" t="str">
            <v>CS</v>
          </cell>
        </row>
        <row r="5238">
          <cell r="B5238">
            <v>249105</v>
          </cell>
          <cell r="C5238">
            <v>32213</v>
          </cell>
          <cell r="D5238" t="str">
            <v>BEANS BLACK LOW SODIUM</v>
          </cell>
          <cell r="E5238" t="str">
            <v>ALLENS</v>
          </cell>
          <cell r="F5238" t="str">
            <v>6/#10</v>
          </cell>
          <cell r="G5238">
            <v>0</v>
          </cell>
          <cell r="H5238" t="str">
            <v>No</v>
          </cell>
          <cell r="I5238" t="str">
            <v>CS</v>
          </cell>
        </row>
        <row r="5239">
          <cell r="B5239">
            <v>249106</v>
          </cell>
          <cell r="C5239" t="str">
            <v>533448/01885</v>
          </cell>
          <cell r="D5239" t="str">
            <v>LAUSD BEAN BLACK LOW SODIUM</v>
          </cell>
          <cell r="E5239" t="str">
            <v>BUSH BROS</v>
          </cell>
          <cell r="F5239" t="str">
            <v>6/108OZ</v>
          </cell>
          <cell r="G5239">
            <v>0</v>
          </cell>
          <cell r="H5239" t="str">
            <v>No</v>
          </cell>
          <cell r="I5239" t="str">
            <v>CS</v>
          </cell>
        </row>
        <row r="5240">
          <cell r="B5240">
            <v>249107</v>
          </cell>
          <cell r="C5240">
            <v>404001</v>
          </cell>
          <cell r="D5240" t="str">
            <v>LAUSD WG GRAHAMS BEAR VANILLA</v>
          </cell>
          <cell r="E5240" t="str">
            <v>MJM MARKETING</v>
          </cell>
          <cell r="F5240" t="str">
            <v>300/1OZ</v>
          </cell>
          <cell r="G5240">
            <v>0</v>
          </cell>
          <cell r="H5240" t="str">
            <v>Yes</v>
          </cell>
          <cell r="I5240" t="str">
            <v>CS</v>
          </cell>
        </row>
        <row r="5241">
          <cell r="B5241">
            <v>249108</v>
          </cell>
          <cell r="C5241" t="str">
            <v>30100-10088</v>
          </cell>
          <cell r="D5241" t="str">
            <v>LAUSD CRACKERS SALTINE MINI WG</v>
          </cell>
          <cell r="E5241" t="str">
            <v>KELLOGGS</v>
          </cell>
          <cell r="F5241" t="str">
            <v>300/.39OZ</v>
          </cell>
          <cell r="G5241">
            <v>0</v>
          </cell>
          <cell r="H5241" t="str">
            <v>No</v>
          </cell>
          <cell r="I5241" t="str">
            <v>CS</v>
          </cell>
        </row>
        <row r="5242">
          <cell r="B5242">
            <v>249109</v>
          </cell>
          <cell r="C5242" t="str">
            <v>30100-38406</v>
          </cell>
          <cell r="D5242" t="str">
            <v>LAUSD CRKS GRAHAMS HONEY IW</v>
          </cell>
          <cell r="E5242" t="str">
            <v>KELLOGGS</v>
          </cell>
          <cell r="F5242" t="str">
            <v>200/2CT</v>
          </cell>
          <cell r="G5242">
            <v>0</v>
          </cell>
          <cell r="H5242" t="str">
            <v>No</v>
          </cell>
          <cell r="I5242" t="str">
            <v>CS</v>
          </cell>
        </row>
        <row r="5243">
          <cell r="B5243">
            <v>249110</v>
          </cell>
          <cell r="C5243" t="str">
            <v>ES1003</v>
          </cell>
          <cell r="D5243" t="str">
            <v>LAUSD CRKS FARMERS MARKET WG</v>
          </cell>
          <cell r="E5243" t="str">
            <v>DICK AND JANE</v>
          </cell>
          <cell r="F5243" t="str">
            <v>120/1OZ</v>
          </cell>
          <cell r="G5243">
            <v>0</v>
          </cell>
          <cell r="H5243" t="str">
            <v>Yes</v>
          </cell>
          <cell r="I5243" t="str">
            <v>CS</v>
          </cell>
        </row>
        <row r="5244">
          <cell r="B5244">
            <v>249111</v>
          </cell>
          <cell r="C5244" t="str">
            <v>ES1002/660905</v>
          </cell>
          <cell r="D5244" t="str">
            <v>LAUSD CRACKERS FUN-FITNES WG</v>
          </cell>
          <cell r="E5244" t="str">
            <v>DICK AND JANE</v>
          </cell>
          <cell r="F5244" t="str">
            <v>120/1OZ</v>
          </cell>
          <cell r="G5244">
            <v>0</v>
          </cell>
          <cell r="H5244" t="str">
            <v>Yes</v>
          </cell>
          <cell r="I5244" t="str">
            <v>CS</v>
          </cell>
        </row>
        <row r="5245">
          <cell r="B5245">
            <v>249112</v>
          </cell>
          <cell r="C5245" t="str">
            <v>ES1001 /660904</v>
          </cell>
          <cell r="D5245" t="str">
            <v>LAUSD CRKS FOOD-NUTRITION WG</v>
          </cell>
          <cell r="E5245" t="str">
            <v>DICK AND JANE</v>
          </cell>
          <cell r="F5245" t="str">
            <v>120/1OZ</v>
          </cell>
          <cell r="G5245">
            <v>0</v>
          </cell>
          <cell r="H5245" t="str">
            <v>Yes</v>
          </cell>
          <cell r="I5245" t="str">
            <v>CS</v>
          </cell>
        </row>
        <row r="5246">
          <cell r="B5246">
            <v>249113</v>
          </cell>
          <cell r="C5246" t="str">
            <v>SC8803/651944</v>
          </cell>
          <cell r="D5246" t="str">
            <v>LAUSD CRKS ENGLISH-SPANISH WG</v>
          </cell>
          <cell r="E5246" t="str">
            <v>DICK AND JANE</v>
          </cell>
          <cell r="F5246" t="str">
            <v>120/1OZ</v>
          </cell>
          <cell r="G5246">
            <v>0</v>
          </cell>
          <cell r="H5246" t="str">
            <v>Yes</v>
          </cell>
          <cell r="I5246" t="str">
            <v>CS</v>
          </cell>
        </row>
        <row r="5247">
          <cell r="B5247">
            <v>249114</v>
          </cell>
          <cell r="C5247" t="str">
            <v>SC8802/651942</v>
          </cell>
          <cell r="D5247" t="str">
            <v>LAUSD CRACKERS PRESIDENTS WG</v>
          </cell>
          <cell r="E5247" t="str">
            <v>DICK AND JANE</v>
          </cell>
          <cell r="F5247" t="str">
            <v>120/1OZ</v>
          </cell>
          <cell r="G5247">
            <v>0</v>
          </cell>
          <cell r="H5247" t="str">
            <v>Yes</v>
          </cell>
          <cell r="I5247" t="str">
            <v>CS</v>
          </cell>
        </row>
        <row r="5248">
          <cell r="B5248">
            <v>249115</v>
          </cell>
          <cell r="C5248">
            <v>801155</v>
          </cell>
          <cell r="D5248" t="str">
            <v>LAUSD CRACKERS SVRY BITE WHEAT</v>
          </cell>
          <cell r="E5248" t="str">
            <v>MJM MARKETING</v>
          </cell>
          <cell r="F5248" t="str">
            <v>155CT</v>
          </cell>
          <cell r="G5248">
            <v>0</v>
          </cell>
          <cell r="H5248" t="str">
            <v>Yes</v>
          </cell>
          <cell r="I5248" t="str">
            <v>CS</v>
          </cell>
        </row>
        <row r="5249">
          <cell r="B5249">
            <v>249116</v>
          </cell>
          <cell r="C5249">
            <v>31933</v>
          </cell>
          <cell r="D5249" t="str">
            <v>LAUSD CHEX CHC CARAMEL MX WG</v>
          </cell>
          <cell r="E5249" t="str">
            <v>GENERAL MILLS</v>
          </cell>
          <cell r="F5249" t="str">
            <v>60/1.03OZ</v>
          </cell>
          <cell r="G5249">
            <v>0</v>
          </cell>
          <cell r="H5249" t="str">
            <v>No</v>
          </cell>
          <cell r="I5249" t="str">
            <v>CS</v>
          </cell>
        </row>
        <row r="5250">
          <cell r="B5250">
            <v>249117</v>
          </cell>
          <cell r="C5250">
            <v>31932</v>
          </cell>
          <cell r="D5250" t="str">
            <v>LAUSD CHEX SNACK CHEDDAR WG</v>
          </cell>
          <cell r="E5250" t="str">
            <v>GENERAL MILLS</v>
          </cell>
          <cell r="F5250" t="str">
            <v>60/.92OZ</v>
          </cell>
          <cell r="G5250">
            <v>0</v>
          </cell>
          <cell r="H5250" t="str">
            <v>No</v>
          </cell>
          <cell r="I5250" t="str">
            <v>CS</v>
          </cell>
        </row>
        <row r="5251">
          <cell r="B5251">
            <v>249118</v>
          </cell>
          <cell r="C5251">
            <v>31937</v>
          </cell>
          <cell r="D5251" t="str">
            <v>LAUSD CHEX STRBRY YGRT MIX WG</v>
          </cell>
          <cell r="E5251" t="str">
            <v>GENERAL MILLS</v>
          </cell>
          <cell r="F5251" t="str">
            <v>60/1.03OZ</v>
          </cell>
          <cell r="G5251">
            <v>0</v>
          </cell>
          <cell r="H5251" t="str">
            <v>No</v>
          </cell>
          <cell r="I5251" t="str">
            <v>CS</v>
          </cell>
        </row>
        <row r="5252">
          <cell r="B5252">
            <v>249119</v>
          </cell>
          <cell r="C5252">
            <v>512150</v>
          </cell>
          <cell r="D5252" t="str">
            <v>LAUSD SPORTS BITES WG CHOC</v>
          </cell>
          <cell r="E5252" t="str">
            <v>MJM MARKETING</v>
          </cell>
          <cell r="F5252" t="str">
            <v>150/1OZ</v>
          </cell>
          <cell r="G5252">
            <v>0</v>
          </cell>
          <cell r="H5252" t="str">
            <v>Yes</v>
          </cell>
          <cell r="I5252" t="str">
            <v>CS</v>
          </cell>
        </row>
        <row r="5253">
          <cell r="B5253">
            <v>249120</v>
          </cell>
          <cell r="C5253">
            <v>4</v>
          </cell>
          <cell r="D5253" t="str">
            <v>LAUSD MINI CHOC GRHAM BITES IW</v>
          </cell>
          <cell r="E5253" t="str">
            <v>CHORTLES</v>
          </cell>
          <cell r="F5253" t="str">
            <v>100/1OZ</v>
          </cell>
          <cell r="G5253">
            <v>0</v>
          </cell>
          <cell r="H5253" t="str">
            <v>No</v>
          </cell>
          <cell r="I5253" t="str">
            <v>CS</v>
          </cell>
        </row>
        <row r="5254">
          <cell r="B5254">
            <v>249121</v>
          </cell>
          <cell r="C5254">
            <v>514150</v>
          </cell>
          <cell r="D5254" t="str">
            <v>LAUSD SPORT BITE WG VANILLA</v>
          </cell>
          <cell r="E5254" t="str">
            <v>MJM MARKETING</v>
          </cell>
          <cell r="F5254" t="str">
            <v>150/1OZ</v>
          </cell>
          <cell r="G5254">
            <v>0</v>
          </cell>
          <cell r="H5254" t="str">
            <v>Yes</v>
          </cell>
          <cell r="I5254" t="str">
            <v>CS</v>
          </cell>
        </row>
        <row r="5255">
          <cell r="B5255">
            <v>249122</v>
          </cell>
          <cell r="C5255">
            <v>524150</v>
          </cell>
          <cell r="D5255" t="str">
            <v>LAUSD DINO BITES VANILLA</v>
          </cell>
          <cell r="E5255" t="str">
            <v>MJM MARKETING</v>
          </cell>
          <cell r="F5255" t="str">
            <v>150/1OZ</v>
          </cell>
          <cell r="G5255">
            <v>0</v>
          </cell>
          <cell r="H5255" t="str">
            <v>Yes</v>
          </cell>
          <cell r="I5255" t="str">
            <v>CS</v>
          </cell>
        </row>
        <row r="5256">
          <cell r="B5256">
            <v>249123</v>
          </cell>
          <cell r="C5256">
            <v>570150</v>
          </cell>
          <cell r="D5256" t="str">
            <v>LAUSD SUNRISE BITES MAPLE WG</v>
          </cell>
          <cell r="E5256" t="str">
            <v>MJM MARKETING</v>
          </cell>
          <cell r="F5256" t="str">
            <v>150/1OZ</v>
          </cell>
          <cell r="G5256">
            <v>0</v>
          </cell>
          <cell r="H5256" t="str">
            <v>Yes</v>
          </cell>
          <cell r="I5256" t="str">
            <v>CS</v>
          </cell>
        </row>
        <row r="5257">
          <cell r="B5257">
            <v>249124</v>
          </cell>
          <cell r="C5257">
            <v>610688</v>
          </cell>
          <cell r="D5257" t="str">
            <v>LAUSD B DAY CAKE GRAHAMZ WG</v>
          </cell>
          <cell r="E5257" t="str">
            <v>NATIONAL FOOD GROUP</v>
          </cell>
          <cell r="F5257" t="str">
            <v>200/1OZ</v>
          </cell>
          <cell r="G5257">
            <v>0</v>
          </cell>
          <cell r="H5257" t="str">
            <v>No</v>
          </cell>
          <cell r="I5257" t="str">
            <v>CS</v>
          </cell>
        </row>
        <row r="5258">
          <cell r="B5258">
            <v>249125</v>
          </cell>
          <cell r="C5258">
            <v>610687</v>
          </cell>
          <cell r="D5258" t="str">
            <v>LAUSD STRAWBERRY GRAHAMZ WG</v>
          </cell>
          <cell r="E5258" t="str">
            <v>NATIONAL FOOD GROUP</v>
          </cell>
          <cell r="F5258" t="str">
            <v>200/1OZ</v>
          </cell>
          <cell r="G5258">
            <v>0</v>
          </cell>
          <cell r="H5258" t="str">
            <v>No</v>
          </cell>
          <cell r="I5258" t="str">
            <v>CS</v>
          </cell>
        </row>
        <row r="5259">
          <cell r="B5259">
            <v>249126</v>
          </cell>
          <cell r="C5259">
            <v>609144</v>
          </cell>
          <cell r="D5259" t="str">
            <v>LAUSD GRAHAMZ ORIGINAL WG</v>
          </cell>
          <cell r="E5259" t="str">
            <v>NATIONAL FOOD GROUP</v>
          </cell>
          <cell r="F5259" t="str">
            <v>200/1OZ</v>
          </cell>
          <cell r="G5259">
            <v>0</v>
          </cell>
          <cell r="H5259" t="str">
            <v>No</v>
          </cell>
          <cell r="I5259" t="str">
            <v>CS</v>
          </cell>
        </row>
        <row r="5260">
          <cell r="B5260">
            <v>249127</v>
          </cell>
          <cell r="C5260" t="str">
            <v>30100-20150</v>
          </cell>
          <cell r="D5260" t="str">
            <v>LAUSD CRACKERS ANIMAL WG</v>
          </cell>
          <cell r="E5260" t="str">
            <v>KEEBLER</v>
          </cell>
          <cell r="F5260" t="str">
            <v>150/1OZ</v>
          </cell>
          <cell r="G5260">
            <v>0</v>
          </cell>
          <cell r="H5260" t="str">
            <v>No</v>
          </cell>
          <cell r="I5260" t="str">
            <v>CS</v>
          </cell>
        </row>
        <row r="5261">
          <cell r="B5261">
            <v>249128</v>
          </cell>
          <cell r="C5261" t="str">
            <v>03176N/620668</v>
          </cell>
          <cell r="D5261" t="str">
            <v>LAUSD GRAHAM HONEY REMY'S WG</v>
          </cell>
          <cell r="E5261" t="str">
            <v>SAFE+FAIR</v>
          </cell>
          <cell r="F5261" t="str">
            <v>192/1OZ</v>
          </cell>
          <cell r="G5261">
            <v>0</v>
          </cell>
          <cell r="H5261" t="str">
            <v>No</v>
          </cell>
          <cell r="I5261" t="str">
            <v>CS</v>
          </cell>
        </row>
        <row r="5262">
          <cell r="B5262">
            <v>249129</v>
          </cell>
          <cell r="C5262" t="str">
            <v>03175N</v>
          </cell>
          <cell r="D5262" t="str">
            <v>LAUSD GRAHAM CHOC SNACKS</v>
          </cell>
          <cell r="E5262" t="str">
            <v>SKEETER</v>
          </cell>
          <cell r="F5262" t="str">
            <v>192/1.2OZ</v>
          </cell>
          <cell r="G5262">
            <v>0</v>
          </cell>
          <cell r="H5262" t="str">
            <v>No</v>
          </cell>
          <cell r="I5262" t="str">
            <v>CS</v>
          </cell>
        </row>
        <row r="5263">
          <cell r="B5263">
            <v>249130</v>
          </cell>
          <cell r="C5263" t="str">
            <v>668564/03114N</v>
          </cell>
          <cell r="D5263" t="str">
            <v>LAUSD GRAHAM CINNAMON</v>
          </cell>
          <cell r="E5263" t="str">
            <v>SAFE+FAIR</v>
          </cell>
          <cell r="F5263" t="str">
            <v>192/1OZ</v>
          </cell>
          <cell r="G5263">
            <v>0</v>
          </cell>
          <cell r="H5263" t="str">
            <v>No</v>
          </cell>
          <cell r="I5263" t="str">
            <v>CS</v>
          </cell>
        </row>
        <row r="5264">
          <cell r="B5264">
            <v>249131</v>
          </cell>
          <cell r="C5264" t="str">
            <v>30100-45682</v>
          </cell>
          <cell r="D5264" t="str">
            <v>LAUSD GRAHAM KEEBLER CINN</v>
          </cell>
          <cell r="E5264" t="str">
            <v>KELLOGGS</v>
          </cell>
          <cell r="F5264" t="str">
            <v>150/.9OZ</v>
          </cell>
          <cell r="G5264">
            <v>0</v>
          </cell>
          <cell r="H5264" t="str">
            <v>No</v>
          </cell>
          <cell r="I5264" t="str">
            <v>CS</v>
          </cell>
        </row>
        <row r="5265">
          <cell r="B5265">
            <v>249132</v>
          </cell>
          <cell r="C5265" t="str">
            <v>30100-40221</v>
          </cell>
          <cell r="D5265" t="str">
            <v>LAUSD ELF GRAHAM CINNAMON IW</v>
          </cell>
          <cell r="E5265" t="str">
            <v>KELLOGGS</v>
          </cell>
          <cell r="F5265" t="str">
            <v>150/1OZ</v>
          </cell>
          <cell r="G5265">
            <v>0</v>
          </cell>
          <cell r="H5265" t="str">
            <v>No</v>
          </cell>
          <cell r="I5265" t="str">
            <v>CS</v>
          </cell>
        </row>
        <row r="5266">
          <cell r="B5266">
            <v>249133</v>
          </cell>
          <cell r="C5266" t="str">
            <v>30100-40213</v>
          </cell>
          <cell r="D5266" t="str">
            <v>LAUSD ELF GRAHAMS W/CALCIUM IW</v>
          </cell>
          <cell r="E5266" t="str">
            <v>KELLOGGS</v>
          </cell>
          <cell r="F5266" t="str">
            <v>150/1OZ</v>
          </cell>
          <cell r="G5266">
            <v>0</v>
          </cell>
          <cell r="H5266" t="str">
            <v>No</v>
          </cell>
          <cell r="I5266" t="str">
            <v>CS</v>
          </cell>
        </row>
        <row r="5267">
          <cell r="B5267">
            <v>249134</v>
          </cell>
          <cell r="C5267">
            <v>56072</v>
          </cell>
          <cell r="D5267" t="str">
            <v>LAUSD BEARS CINNAMON 51% WG</v>
          </cell>
          <cell r="E5267" t="str">
            <v>J &amp; J SNACK FOODS</v>
          </cell>
          <cell r="F5267" t="str">
            <v>200/1OZ</v>
          </cell>
          <cell r="G5267">
            <v>0</v>
          </cell>
          <cell r="H5267" t="str">
            <v>No</v>
          </cell>
          <cell r="I5267" t="str">
            <v>CS</v>
          </cell>
        </row>
        <row r="5268">
          <cell r="B5268">
            <v>249135</v>
          </cell>
          <cell r="C5268">
            <v>10738545020043</v>
          </cell>
          <cell r="D5268" t="str">
            <v>CHAMOY MEGA</v>
          </cell>
          <cell r="E5268" t="str">
            <v>JETRO CASH AND CARRY</v>
          </cell>
          <cell r="F5268" t="str">
            <v>12-33 OZ</v>
          </cell>
          <cell r="G5268">
            <v>2</v>
          </cell>
          <cell r="H5268" t="str">
            <v>No</v>
          </cell>
          <cell r="I5268" t="str">
            <v>CS</v>
          </cell>
        </row>
        <row r="5269">
          <cell r="B5269">
            <v>249136</v>
          </cell>
          <cell r="C5269" t="str">
            <v>30100-80741</v>
          </cell>
          <cell r="D5269" t="str">
            <v>LAUSD GRAHAM CHOC CHIP</v>
          </cell>
          <cell r="E5269" t="str">
            <v>KELLOGGS</v>
          </cell>
          <cell r="F5269" t="str">
            <v>150/.95OZ</v>
          </cell>
          <cell r="G5269">
            <v>0</v>
          </cell>
          <cell r="H5269" t="str">
            <v>No</v>
          </cell>
          <cell r="I5269" t="str">
            <v>CS</v>
          </cell>
        </row>
        <row r="5270">
          <cell r="B5270">
            <v>249137</v>
          </cell>
          <cell r="C5270" t="str">
            <v>30100-40239</v>
          </cell>
          <cell r="D5270" t="str">
            <v>LAUSD GRAHAM CHOCOLATE IW</v>
          </cell>
          <cell r="E5270" t="str">
            <v>KELLOGGS</v>
          </cell>
          <cell r="F5270" t="str">
            <v>150/1OZ</v>
          </cell>
          <cell r="G5270">
            <v>0</v>
          </cell>
          <cell r="H5270" t="str">
            <v>Yes</v>
          </cell>
          <cell r="I5270" t="str">
            <v>CS</v>
          </cell>
        </row>
        <row r="5271">
          <cell r="B5271">
            <v>249138</v>
          </cell>
          <cell r="C5271" t="str">
            <v>03179N</v>
          </cell>
          <cell r="D5271" t="str">
            <v>LAUSD COOKIE CRUNCHY CHOC CHIP</v>
          </cell>
          <cell r="E5271" t="str">
            <v>SAFE+FAIR</v>
          </cell>
          <cell r="F5271" t="str">
            <v>192/1.2OZ</v>
          </cell>
          <cell r="G5271">
            <v>0</v>
          </cell>
          <cell r="H5271" t="str">
            <v>No</v>
          </cell>
          <cell r="I5271" t="str">
            <v>CS</v>
          </cell>
        </row>
        <row r="5272">
          <cell r="B5272">
            <v>249139</v>
          </cell>
          <cell r="C5272">
            <v>260529</v>
          </cell>
          <cell r="D5272" t="str">
            <v>LAUSD CHIPS TORTILLA YLW ROUND</v>
          </cell>
          <cell r="E5272" t="str">
            <v>SNAK KING</v>
          </cell>
          <cell r="F5272" t="str">
            <v>80/2OZ</v>
          </cell>
          <cell r="G5272">
            <v>0</v>
          </cell>
          <cell r="H5272" t="str">
            <v>No</v>
          </cell>
          <cell r="I5272" t="str">
            <v>CS</v>
          </cell>
        </row>
        <row r="5273">
          <cell r="B5273">
            <v>249140</v>
          </cell>
          <cell r="C5273">
            <v>43578</v>
          </cell>
          <cell r="D5273" t="str">
            <v>LAUSD FANTASTIX FLAMIN' HOT</v>
          </cell>
          <cell r="E5273" t="str">
            <v>CHEETOS</v>
          </cell>
          <cell r="F5273" t="str">
            <v>104/1OZ</v>
          </cell>
          <cell r="G5273">
            <v>0</v>
          </cell>
          <cell r="H5273" t="str">
            <v>No</v>
          </cell>
          <cell r="I5273" t="str">
            <v>CS</v>
          </cell>
        </row>
        <row r="5274">
          <cell r="B5274">
            <v>249141</v>
          </cell>
          <cell r="C5274">
            <v>29162</v>
          </cell>
          <cell r="D5274" t="str">
            <v>LAUSD FRUIT ROLL UP STRAW RSUG</v>
          </cell>
          <cell r="E5274" t="str">
            <v>GENERAL MILLS</v>
          </cell>
          <cell r="F5274" t="str">
            <v>96CT</v>
          </cell>
          <cell r="G5274">
            <v>0</v>
          </cell>
          <cell r="H5274" t="str">
            <v>No</v>
          </cell>
          <cell r="I5274" t="str">
            <v>CS</v>
          </cell>
        </row>
        <row r="5275">
          <cell r="B5275">
            <v>249142</v>
          </cell>
          <cell r="C5275">
            <v>1600011561</v>
          </cell>
          <cell r="D5275" t="str">
            <v>LAUSD FRUIT ROLLUP CRAZY COLOR</v>
          </cell>
          <cell r="E5275" t="str">
            <v>GENERAL MILLS</v>
          </cell>
          <cell r="F5275" t="str">
            <v>96CT/.5OZ</v>
          </cell>
          <cell r="G5275">
            <v>0</v>
          </cell>
          <cell r="H5275" t="str">
            <v>No</v>
          </cell>
          <cell r="I5275" t="str">
            <v>CS</v>
          </cell>
        </row>
        <row r="5276">
          <cell r="B5276">
            <v>249143</v>
          </cell>
          <cell r="C5276">
            <v>1600011566</v>
          </cell>
          <cell r="D5276" t="str">
            <v>LAUSD FRUIT ROLL-UP HOT COLORS</v>
          </cell>
          <cell r="E5276" t="str">
            <v>GENERAL MILLS</v>
          </cell>
          <cell r="F5276" t="str">
            <v>96CT</v>
          </cell>
          <cell r="G5276">
            <v>0</v>
          </cell>
          <cell r="H5276" t="str">
            <v>No</v>
          </cell>
          <cell r="I5276" t="str">
            <v>CS</v>
          </cell>
        </row>
        <row r="5277">
          <cell r="B5277">
            <v>249144</v>
          </cell>
          <cell r="C5277">
            <v>11510</v>
          </cell>
          <cell r="D5277" t="str">
            <v>LAUSD FRUIT SNACKS SCOOBY DOO</v>
          </cell>
          <cell r="E5277" t="str">
            <v>GENERAL MILLS</v>
          </cell>
          <cell r="F5277" t="str">
            <v>96/.9OZ</v>
          </cell>
          <cell r="G5277">
            <v>0</v>
          </cell>
          <cell r="H5277" t="str">
            <v>No</v>
          </cell>
          <cell r="I5277" t="str">
            <v>CS</v>
          </cell>
        </row>
        <row r="5278">
          <cell r="B5278">
            <v>249145</v>
          </cell>
          <cell r="C5278">
            <v>47953</v>
          </cell>
          <cell r="D5278" t="str">
            <v>LAUSD FRUIT SNACKS MIXED BERRY</v>
          </cell>
          <cell r="E5278" t="str">
            <v>MOTTS</v>
          </cell>
          <cell r="F5278" t="str">
            <v>144/1.6OZ</v>
          </cell>
          <cell r="G5278">
            <v>0</v>
          </cell>
          <cell r="H5278" t="str">
            <v>No</v>
          </cell>
          <cell r="I5278" t="str">
            <v>CS</v>
          </cell>
        </row>
        <row r="5279">
          <cell r="B5279">
            <v>249146</v>
          </cell>
          <cell r="C5279">
            <v>615359</v>
          </cell>
          <cell r="D5279" t="str">
            <v>LAUSD MANDARIN BITZ</v>
          </cell>
          <cell r="E5279" t="str">
            <v>NATIONAL FOOD GROUP</v>
          </cell>
          <cell r="F5279" t="str">
            <v>72/4.5OZ</v>
          </cell>
          <cell r="G5279">
            <v>0</v>
          </cell>
          <cell r="H5279" t="str">
            <v>No</v>
          </cell>
          <cell r="I5279" t="str">
            <v>CS</v>
          </cell>
        </row>
        <row r="5280">
          <cell r="B5280">
            <v>249147</v>
          </cell>
          <cell r="C5280">
            <v>3890004208</v>
          </cell>
          <cell r="D5280" t="str">
            <v>LAUSD MANDARIN ORANGES N JUICE</v>
          </cell>
          <cell r="E5280" t="str">
            <v>DOLE</v>
          </cell>
          <cell r="F5280" t="str">
            <v>36/4OZ</v>
          </cell>
          <cell r="G5280">
            <v>0</v>
          </cell>
          <cell r="H5280" t="str">
            <v>No</v>
          </cell>
          <cell r="I5280" t="str">
            <v>CS</v>
          </cell>
        </row>
        <row r="5281">
          <cell r="B5281">
            <v>249148</v>
          </cell>
          <cell r="C5281">
            <v>24020</v>
          </cell>
          <cell r="D5281" t="str">
            <v>LAUSD BRILLIANT BURST</v>
          </cell>
          <cell r="E5281" t="str">
            <v>APPLE AND EVE</v>
          </cell>
          <cell r="F5281" t="str">
            <v>40/4.23OZ</v>
          </cell>
          <cell r="G5281">
            <v>0</v>
          </cell>
          <cell r="H5281" t="str">
            <v>Yes</v>
          </cell>
          <cell r="I5281" t="str">
            <v>CS</v>
          </cell>
        </row>
        <row r="5282">
          <cell r="B5282">
            <v>249149</v>
          </cell>
          <cell r="C5282">
            <v>24025</v>
          </cell>
          <cell r="D5282" t="str">
            <v>LAUSD JUICE 100% GOLD RUSH</v>
          </cell>
          <cell r="E5282" t="str">
            <v>APPLE AND EVE</v>
          </cell>
          <cell r="F5282" t="str">
            <v>40/4.23OZ</v>
          </cell>
          <cell r="G5282">
            <v>0</v>
          </cell>
          <cell r="H5282" t="str">
            <v>Yes</v>
          </cell>
          <cell r="I5282" t="str">
            <v>CS</v>
          </cell>
        </row>
        <row r="5283">
          <cell r="B5283">
            <v>249150</v>
          </cell>
          <cell r="C5283" t="str">
            <v>24024TPF</v>
          </cell>
          <cell r="D5283" t="str">
            <v>LAUSD PWR PNCH JUICE FRUIT</v>
          </cell>
          <cell r="E5283" t="str">
            <v>APPLE AND EVE</v>
          </cell>
          <cell r="F5283" t="str">
            <v>40/4.23OZ</v>
          </cell>
          <cell r="G5283">
            <v>0</v>
          </cell>
          <cell r="H5283" t="str">
            <v>Yes</v>
          </cell>
          <cell r="I5283" t="str">
            <v>CS</v>
          </cell>
        </row>
        <row r="5284">
          <cell r="B5284">
            <v>249151</v>
          </cell>
          <cell r="C5284" t="str">
            <v>24023TPF</v>
          </cell>
          <cell r="D5284" t="str">
            <v>LAUSD TRPCAL TWST FRUITBLS</v>
          </cell>
          <cell r="E5284" t="str">
            <v>APPLE AND EVE</v>
          </cell>
          <cell r="F5284" t="str">
            <v>40/4.23OZ</v>
          </cell>
          <cell r="G5284">
            <v>0</v>
          </cell>
          <cell r="H5284" t="str">
            <v>Yes</v>
          </cell>
          <cell r="I5284" t="str">
            <v>CS</v>
          </cell>
        </row>
        <row r="5285">
          <cell r="B5285">
            <v>249152</v>
          </cell>
          <cell r="C5285">
            <v>61</v>
          </cell>
          <cell r="D5285" t="str">
            <v>LAUSD JUICE 100% BERRY</v>
          </cell>
          <cell r="E5285" t="str">
            <v>JUICY JUICE</v>
          </cell>
          <cell r="F5285" t="str">
            <v>32/6.75OZ</v>
          </cell>
          <cell r="G5285">
            <v>0</v>
          </cell>
          <cell r="H5285" t="str">
            <v>Yes</v>
          </cell>
          <cell r="I5285" t="str">
            <v>CS</v>
          </cell>
        </row>
        <row r="5286">
          <cell r="B5286">
            <v>249153</v>
          </cell>
          <cell r="C5286">
            <v>60</v>
          </cell>
          <cell r="D5286" t="str">
            <v>LAUSD JUICE 100% APPLE</v>
          </cell>
          <cell r="E5286" t="str">
            <v>JUICY JUICE</v>
          </cell>
          <cell r="F5286" t="str">
            <v>32/6.75OZ</v>
          </cell>
          <cell r="G5286">
            <v>0</v>
          </cell>
          <cell r="H5286" t="str">
            <v>Yes</v>
          </cell>
          <cell r="I5286" t="str">
            <v>CS</v>
          </cell>
        </row>
        <row r="5287">
          <cell r="B5287">
            <v>249154</v>
          </cell>
          <cell r="C5287" t="str">
            <v>84526TPF</v>
          </cell>
          <cell r="D5287" t="str">
            <v>LAUSD JUICE 100% APPLE</v>
          </cell>
          <cell r="E5287" t="str">
            <v>APPLE AND EVE</v>
          </cell>
          <cell r="F5287" t="str">
            <v>36/6.75OZ</v>
          </cell>
          <cell r="G5287">
            <v>0</v>
          </cell>
          <cell r="H5287" t="str">
            <v>Yes</v>
          </cell>
          <cell r="I5287" t="str">
            <v>CS</v>
          </cell>
        </row>
        <row r="5288">
          <cell r="B5288">
            <v>249155</v>
          </cell>
          <cell r="C5288">
            <v>63</v>
          </cell>
          <cell r="D5288" t="str">
            <v>LAUSD JUICE STRAWBERRY/KIWI</v>
          </cell>
          <cell r="E5288" t="str">
            <v>JUICY JUICE</v>
          </cell>
          <cell r="F5288" t="str">
            <v>32/6.75OZ</v>
          </cell>
          <cell r="G5288">
            <v>0</v>
          </cell>
          <cell r="H5288" t="str">
            <v>Yes</v>
          </cell>
          <cell r="I5288" t="str">
            <v>CS</v>
          </cell>
        </row>
        <row r="5289">
          <cell r="B5289">
            <v>249156</v>
          </cell>
          <cell r="C5289">
            <v>22</v>
          </cell>
          <cell r="D5289" t="str">
            <v>LAUSD JUICE STRAWBERRY WTMLN</v>
          </cell>
          <cell r="E5289" t="str">
            <v>JUICY JUICE</v>
          </cell>
          <cell r="F5289" t="str">
            <v>32/6.75OZ</v>
          </cell>
          <cell r="G5289">
            <v>0</v>
          </cell>
          <cell r="H5289" t="str">
            <v>No</v>
          </cell>
          <cell r="I5289" t="str">
            <v>CS</v>
          </cell>
        </row>
        <row r="5290">
          <cell r="B5290">
            <v>249157</v>
          </cell>
          <cell r="C5290">
            <v>23445</v>
          </cell>
          <cell r="D5290" t="str">
            <v>LAUSD DRIED CRANBERR-STRWBR</v>
          </cell>
          <cell r="E5290" t="str">
            <v>OCEAN SPRAY</v>
          </cell>
          <cell r="F5290" t="str">
            <v>200/1.16OZ</v>
          </cell>
          <cell r="G5290">
            <v>0</v>
          </cell>
          <cell r="H5290" t="str">
            <v>No</v>
          </cell>
          <cell r="I5290" t="str">
            <v>CS</v>
          </cell>
        </row>
        <row r="5291">
          <cell r="B5291">
            <v>249158</v>
          </cell>
          <cell r="C5291">
            <v>22545</v>
          </cell>
          <cell r="D5291" t="str">
            <v>LAUSD DRIED CRANBERRY ORANGE</v>
          </cell>
          <cell r="E5291" t="str">
            <v>OCEAN SPRAY</v>
          </cell>
          <cell r="F5291" t="str">
            <v>200/1.16OZ</v>
          </cell>
          <cell r="G5291">
            <v>0</v>
          </cell>
          <cell r="H5291" t="str">
            <v>No</v>
          </cell>
          <cell r="I5291" t="str">
            <v>CS</v>
          </cell>
        </row>
        <row r="5292">
          <cell r="B5292">
            <v>249159</v>
          </cell>
          <cell r="C5292">
            <v>609271</v>
          </cell>
          <cell r="D5292" t="str">
            <v>LAUSD FRUIT DRIED MIXZEES IW</v>
          </cell>
          <cell r="E5292" t="str">
            <v>NATIONAL FOOD GROUP</v>
          </cell>
          <cell r="F5292" t="str">
            <v>144/1.33OZ</v>
          </cell>
          <cell r="G5292">
            <v>0</v>
          </cell>
          <cell r="H5292" t="str">
            <v>No</v>
          </cell>
          <cell r="I5292" t="str">
            <v>CS</v>
          </cell>
        </row>
        <row r="5293">
          <cell r="B5293">
            <v>249160</v>
          </cell>
          <cell r="C5293">
            <v>105260</v>
          </cell>
          <cell r="D5293" t="str">
            <v>LAUSD DRIED APPL CRISPS STRWBER</v>
          </cell>
          <cell r="E5293" t="str">
            <v>TREE TOP</v>
          </cell>
          <cell r="F5293" t="str">
            <v>125/.34OZ</v>
          </cell>
          <cell r="G5293">
            <v>0</v>
          </cell>
          <cell r="H5293" t="str">
            <v>No</v>
          </cell>
          <cell r="I5293" t="str">
            <v>CS</v>
          </cell>
        </row>
        <row r="5294">
          <cell r="B5294">
            <v>249161</v>
          </cell>
          <cell r="C5294" t="str">
            <v>84528TPF</v>
          </cell>
          <cell r="D5294" t="str">
            <v>LAUSD 100 % FRUIT PUNCH JUICE</v>
          </cell>
          <cell r="E5294" t="str">
            <v>APPLE AND EVE</v>
          </cell>
          <cell r="F5294" t="str">
            <v>36/6.75OZ</v>
          </cell>
          <cell r="G5294">
            <v>0</v>
          </cell>
          <cell r="H5294" t="str">
            <v>Yes</v>
          </cell>
          <cell r="I5294" t="str">
            <v>CS</v>
          </cell>
        </row>
        <row r="5295">
          <cell r="B5295">
            <v>249163</v>
          </cell>
          <cell r="C5295" t="str">
            <v>84529TPF</v>
          </cell>
          <cell r="D5295" t="str">
            <v>LAUSD FRUIT PLUS TROPICAL TWST</v>
          </cell>
          <cell r="E5295" t="str">
            <v>APPLE AND EVE</v>
          </cell>
          <cell r="F5295" t="str">
            <v>36/6.75OZ</v>
          </cell>
          <cell r="G5295">
            <v>0</v>
          </cell>
          <cell r="H5295" t="str">
            <v>Yes</v>
          </cell>
          <cell r="I5295" t="str">
            <v>CS</v>
          </cell>
        </row>
        <row r="5296">
          <cell r="B5296">
            <v>249164</v>
          </cell>
          <cell r="C5296">
            <v>65</v>
          </cell>
          <cell r="D5296" t="str">
            <v>LAUSD 100% FRUIT PUNCH JUICE</v>
          </cell>
          <cell r="E5296" t="str">
            <v>JUICY JUICE</v>
          </cell>
          <cell r="F5296" t="str">
            <v>32/6.75OZ</v>
          </cell>
          <cell r="G5296">
            <v>0</v>
          </cell>
          <cell r="H5296" t="str">
            <v>Yes</v>
          </cell>
          <cell r="I5296" t="str">
            <v>CS</v>
          </cell>
        </row>
        <row r="5297">
          <cell r="B5297">
            <v>249165</v>
          </cell>
          <cell r="C5297">
            <v>21</v>
          </cell>
          <cell r="D5297" t="str">
            <v>LAUSD 100% PEACH APPLE JUICE</v>
          </cell>
          <cell r="E5297" t="str">
            <v>JUICY JUICE</v>
          </cell>
          <cell r="F5297" t="str">
            <v>32/6.75OZ</v>
          </cell>
          <cell r="G5297">
            <v>0</v>
          </cell>
          <cell r="H5297" t="str">
            <v>No</v>
          </cell>
          <cell r="I5297" t="str">
            <v>CS</v>
          </cell>
        </row>
        <row r="5298">
          <cell r="B5298">
            <v>249180</v>
          </cell>
          <cell r="C5298">
            <v>5</v>
          </cell>
          <cell r="D5298" t="str">
            <v>LAUSD MINI CINN GRHAM BITES IW</v>
          </cell>
          <cell r="E5298" t="str">
            <v>CHORTLES</v>
          </cell>
          <cell r="F5298" t="str">
            <v>100/1OZ</v>
          </cell>
          <cell r="G5298">
            <v>0</v>
          </cell>
          <cell r="H5298" t="str">
            <v>No</v>
          </cell>
          <cell r="I5298" t="str">
            <v>CS</v>
          </cell>
        </row>
        <row r="5299">
          <cell r="B5299">
            <v>249181</v>
          </cell>
          <cell r="C5299">
            <v>4650</v>
          </cell>
          <cell r="D5299" t="str">
            <v>LAUSD OATS QUICK HEARTY TRAD</v>
          </cell>
          <cell r="E5299" t="str">
            <v>MALT O MEAL</v>
          </cell>
          <cell r="F5299" t="str">
            <v>12/42OZ</v>
          </cell>
          <cell r="G5299">
            <v>0</v>
          </cell>
          <cell r="H5299" t="str">
            <v>Yes</v>
          </cell>
          <cell r="I5299" t="str">
            <v>CS</v>
          </cell>
        </row>
        <row r="5300">
          <cell r="B5300">
            <v>249182</v>
          </cell>
          <cell r="C5300">
            <v>104878</v>
          </cell>
          <cell r="D5300" t="str">
            <v>LAUSD APPLESAUCE UNSWEETENED</v>
          </cell>
          <cell r="E5300" t="str">
            <v>TREE TOP</v>
          </cell>
          <cell r="F5300" t="str">
            <v>72/4.5OZ</v>
          </cell>
          <cell r="G5300">
            <v>0</v>
          </cell>
          <cell r="H5300" t="str">
            <v>No</v>
          </cell>
          <cell r="I5300" t="str">
            <v>CS</v>
          </cell>
        </row>
        <row r="5301">
          <cell r="B5301">
            <v>249183</v>
          </cell>
          <cell r="C5301">
            <v>130005320500</v>
          </cell>
          <cell r="D5301" t="str">
            <v>LAUSD MAYONNAISE LIGHT</v>
          </cell>
          <cell r="E5301" t="str">
            <v>PORTION PAC</v>
          </cell>
          <cell r="F5301" t="str">
            <v>200/12GM</v>
          </cell>
          <cell r="G5301">
            <v>0</v>
          </cell>
          <cell r="H5301" t="str">
            <v>No</v>
          </cell>
          <cell r="I5301" t="str">
            <v>CS</v>
          </cell>
        </row>
        <row r="5302">
          <cell r="B5302">
            <v>249184</v>
          </cell>
          <cell r="C5302" t="str">
            <v>84530TPF</v>
          </cell>
          <cell r="D5302" t="str">
            <v>LAUSD FRUITABLE  POWER PUNCH</v>
          </cell>
          <cell r="E5302" t="str">
            <v>APPLE AND EVE</v>
          </cell>
          <cell r="F5302" t="str">
            <v>36/6.75OZ</v>
          </cell>
          <cell r="G5302">
            <v>0</v>
          </cell>
          <cell r="H5302" t="str">
            <v>Yes</v>
          </cell>
          <cell r="I5302" t="str">
            <v>CS</v>
          </cell>
        </row>
        <row r="5303">
          <cell r="B5303">
            <v>249185</v>
          </cell>
          <cell r="C5303">
            <v>1300004046</v>
          </cell>
          <cell r="D5303" t="str">
            <v>LAUSD MARINARA</v>
          </cell>
          <cell r="E5303" t="str">
            <v>HEINZ</v>
          </cell>
          <cell r="F5303" t="str">
            <v>6/#10</v>
          </cell>
          <cell r="G5303">
            <v>0</v>
          </cell>
          <cell r="H5303" t="str">
            <v>No</v>
          </cell>
          <cell r="I5303" t="str">
            <v>CS</v>
          </cell>
        </row>
        <row r="5304">
          <cell r="B5304">
            <v>249186</v>
          </cell>
          <cell r="C5304">
            <v>28400309004</v>
          </cell>
          <cell r="D5304" t="str">
            <v>WG POPCORN WHITE CHEDDAR RF</v>
          </cell>
          <cell r="E5304" t="str">
            <v>SMART FOODS</v>
          </cell>
          <cell r="F5304" t="str">
            <v>72/0.5OZ</v>
          </cell>
          <cell r="G5304">
            <v>0</v>
          </cell>
          <cell r="H5304" t="str">
            <v>Yes</v>
          </cell>
          <cell r="I5304" t="str">
            <v>CS</v>
          </cell>
        </row>
        <row r="5305">
          <cell r="B5305">
            <v>249187</v>
          </cell>
          <cell r="C5305">
            <v>17001</v>
          </cell>
          <cell r="D5305" t="str">
            <v>WELCH'S GRAPE APPLE CUPS</v>
          </cell>
          <cell r="E5305" t="str">
            <v>WELCH'S</v>
          </cell>
          <cell r="F5305" t="str">
            <v>96/4OZ</v>
          </cell>
          <cell r="G5305">
            <v>0</v>
          </cell>
          <cell r="H5305" t="str">
            <v>Yes</v>
          </cell>
          <cell r="I5305" t="str">
            <v>CS</v>
          </cell>
        </row>
        <row r="5306">
          <cell r="B5306">
            <v>249188</v>
          </cell>
          <cell r="C5306">
            <v>17756</v>
          </cell>
          <cell r="D5306" t="str">
            <v>DRESSING HONEY MUSTARD</v>
          </cell>
          <cell r="E5306" t="str">
            <v>VENTURA FOODS</v>
          </cell>
          <cell r="F5306" t="str">
            <v>4/1GAL</v>
          </cell>
          <cell r="G5306">
            <v>9</v>
          </cell>
          <cell r="H5306" t="str">
            <v>Yes</v>
          </cell>
          <cell r="I5306" t="str">
            <v>CS</v>
          </cell>
        </row>
        <row r="5307">
          <cell r="B5307">
            <v>249189</v>
          </cell>
          <cell r="C5307">
            <v>85653</v>
          </cell>
          <cell r="D5307" t="str">
            <v>DRESSING ITALIAN GOLDEN FF</v>
          </cell>
          <cell r="E5307" t="str">
            <v>VENTURA FOODS</v>
          </cell>
          <cell r="F5307" t="str">
            <v>4/1GAL</v>
          </cell>
          <cell r="G5307">
            <v>5</v>
          </cell>
          <cell r="H5307" t="str">
            <v>Yes</v>
          </cell>
          <cell r="I5307" t="str">
            <v>CS</v>
          </cell>
        </row>
        <row r="5308">
          <cell r="B5308">
            <v>249190</v>
          </cell>
          <cell r="C5308">
            <v>18630</v>
          </cell>
          <cell r="D5308" t="str">
            <v>PIE CRUST GRAHAM CRACKER 9"</v>
          </cell>
          <cell r="E5308" t="str">
            <v>TARGET</v>
          </cell>
          <cell r="F5308" t="str">
            <v>1 PK</v>
          </cell>
          <cell r="G5308">
            <v>0</v>
          </cell>
          <cell r="H5308" t="str">
            <v>No</v>
          </cell>
          <cell r="I5308" t="str">
            <v>PK</v>
          </cell>
        </row>
        <row r="5309">
          <cell r="B5309">
            <v>249191</v>
          </cell>
          <cell r="D5309" t="str">
            <v xml:space="preserve">LENTILS </v>
          </cell>
          <cell r="E5309" t="str">
            <v>MARKET PANTRY</v>
          </cell>
          <cell r="F5309" t="str">
            <v>1 LB</v>
          </cell>
          <cell r="G5309">
            <v>0</v>
          </cell>
          <cell r="H5309" t="str">
            <v>No</v>
          </cell>
          <cell r="I5309" t="str">
            <v>BG</v>
          </cell>
        </row>
        <row r="5310">
          <cell r="B5310">
            <v>249192</v>
          </cell>
          <cell r="C5310">
            <v>63718</v>
          </cell>
          <cell r="D5310" t="str">
            <v xml:space="preserve">POTATOES BAKING </v>
          </cell>
          <cell r="E5310" t="str">
            <v>SAM'S</v>
          </cell>
          <cell r="F5310" t="str">
            <v>1/15 LB</v>
          </cell>
          <cell r="G5310">
            <v>0</v>
          </cell>
          <cell r="H5310" t="str">
            <v>No</v>
          </cell>
          <cell r="I5310" t="str">
            <v>BG</v>
          </cell>
        </row>
        <row r="5311">
          <cell r="B5311">
            <v>249193</v>
          </cell>
          <cell r="C5311">
            <v>16000106109</v>
          </cell>
          <cell r="D5311" t="str">
            <v>FLOUR ALL PURPOSE</v>
          </cell>
          <cell r="E5311" t="str">
            <v>GOLD MEDAL</v>
          </cell>
          <cell r="F5311" t="str">
            <v>1/5 LB</v>
          </cell>
          <cell r="G5311">
            <v>0</v>
          </cell>
          <cell r="H5311" t="str">
            <v>No</v>
          </cell>
          <cell r="I5311" t="str">
            <v>BG</v>
          </cell>
        </row>
        <row r="5312">
          <cell r="B5312">
            <v>249194</v>
          </cell>
          <cell r="C5312" t="str">
            <v>PM-80376B</v>
          </cell>
          <cell r="D5312" t="str">
            <v>CUPS COLD 5 OZ</v>
          </cell>
          <cell r="E5312" t="str">
            <v>VERDE PACK</v>
          </cell>
          <cell r="F5312" t="str">
            <v>12/200 CT</v>
          </cell>
          <cell r="G5312">
            <v>0</v>
          </cell>
          <cell r="H5312" t="str">
            <v>No</v>
          </cell>
          <cell r="I5312" t="str">
            <v>CS</v>
          </cell>
        </row>
        <row r="5313">
          <cell r="B5313">
            <v>249195</v>
          </cell>
          <cell r="C5313">
            <v>27516</v>
          </cell>
          <cell r="D5313" t="str">
            <v>GOLDFISH MICKEY MOUSE</v>
          </cell>
          <cell r="E5313" t="str">
            <v>PEPPERIDGE FARM</v>
          </cell>
          <cell r="F5313" t="str">
            <v>300/.75 OZ</v>
          </cell>
          <cell r="G5313">
            <v>5</v>
          </cell>
          <cell r="H5313" t="str">
            <v>Yes</v>
          </cell>
          <cell r="I5313" t="str">
            <v>CS</v>
          </cell>
        </row>
        <row r="5314">
          <cell r="B5314">
            <v>249196</v>
          </cell>
          <cell r="C5314">
            <v>27514</v>
          </cell>
          <cell r="D5314" t="str">
            <v>BROTH CHICKEN NATURAL GOODNESS</v>
          </cell>
          <cell r="E5314" t="str">
            <v>CAMPBELL'S</v>
          </cell>
          <cell r="F5314" t="str">
            <v>12/49 OZ</v>
          </cell>
          <cell r="G5314">
            <v>58</v>
          </cell>
          <cell r="H5314" t="str">
            <v>No</v>
          </cell>
          <cell r="I5314" t="str">
            <v>CS</v>
          </cell>
        </row>
        <row r="5315">
          <cell r="B5315">
            <v>249197</v>
          </cell>
          <cell r="C5315" t="str">
            <v>00576-7</v>
          </cell>
          <cell r="D5315" t="str">
            <v>RAISELS PINEAPPLE FIESTA</v>
          </cell>
          <cell r="E5315" t="str">
            <v>NATIONAL RAISIN CO.</v>
          </cell>
          <cell r="F5315" t="str">
            <v>200/1.66OZ</v>
          </cell>
          <cell r="G5315">
            <v>382</v>
          </cell>
          <cell r="H5315" t="str">
            <v>Yes</v>
          </cell>
          <cell r="I5315" t="str">
            <v>CS</v>
          </cell>
        </row>
        <row r="5316">
          <cell r="B5316">
            <v>249198</v>
          </cell>
          <cell r="C5316" t="str">
            <v>00586-3</v>
          </cell>
          <cell r="D5316" t="str">
            <v>RAISELS LEMON</v>
          </cell>
          <cell r="E5316" t="str">
            <v>NATIONAL RAISIN CO.</v>
          </cell>
          <cell r="F5316" t="str">
            <v>200/1.66OZ</v>
          </cell>
          <cell r="G5316">
            <v>359</v>
          </cell>
          <cell r="H5316" t="str">
            <v>Yes</v>
          </cell>
          <cell r="I5316" t="str">
            <v>CS</v>
          </cell>
        </row>
        <row r="5317">
          <cell r="B5317">
            <v>249199</v>
          </cell>
          <cell r="C5317" t="str">
            <v>00588-7</v>
          </cell>
          <cell r="D5317" t="str">
            <v>RAISELS WATERMELON SHOCK</v>
          </cell>
          <cell r="E5317" t="str">
            <v>NATIONAL RAISIN CO.</v>
          </cell>
          <cell r="F5317" t="str">
            <v>200/1.66OZ</v>
          </cell>
          <cell r="G5317">
            <v>407</v>
          </cell>
          <cell r="H5317" t="str">
            <v>Yes</v>
          </cell>
          <cell r="I5317" t="str">
            <v>CS</v>
          </cell>
        </row>
        <row r="5318">
          <cell r="B5318">
            <v>249200</v>
          </cell>
          <cell r="C5318" t="str">
            <v>00589-4</v>
          </cell>
          <cell r="D5318" t="str">
            <v>RAISELS FRUIT SPLASH</v>
          </cell>
          <cell r="E5318" t="str">
            <v>NATIONAL RAISIN CO.</v>
          </cell>
          <cell r="F5318" t="str">
            <v>200/1.66OZ</v>
          </cell>
          <cell r="G5318">
            <v>195</v>
          </cell>
          <cell r="H5318" t="str">
            <v>Yes</v>
          </cell>
          <cell r="I5318" t="str">
            <v>CS</v>
          </cell>
        </row>
        <row r="5319">
          <cell r="B5319">
            <v>249201</v>
          </cell>
          <cell r="C5319" t="str">
            <v>00587-0</v>
          </cell>
          <cell r="D5319" t="str">
            <v>RAISELS ORANGE</v>
          </cell>
          <cell r="E5319" t="str">
            <v>NATIONAL RAISIN CO.</v>
          </cell>
          <cell r="F5319" t="str">
            <v>200/1.66OZ</v>
          </cell>
          <cell r="G5319">
            <v>124</v>
          </cell>
          <cell r="H5319" t="str">
            <v>No</v>
          </cell>
          <cell r="I5319" t="str">
            <v>CS</v>
          </cell>
        </row>
        <row r="5320">
          <cell r="B5320">
            <v>249202</v>
          </cell>
          <cell r="C5320">
            <v>44000029088</v>
          </cell>
          <cell r="D5320" t="str">
            <v>BISCUIT BLUEBERRY</v>
          </cell>
          <cell r="E5320" t="str">
            <v>BELVITA</v>
          </cell>
          <cell r="F5320" t="str">
            <v>64/1.76OZ</v>
          </cell>
          <cell r="G5320">
            <v>0</v>
          </cell>
          <cell r="H5320" t="str">
            <v>No</v>
          </cell>
          <cell r="I5320" t="str">
            <v>CS</v>
          </cell>
        </row>
        <row r="5321">
          <cell r="B5321">
            <v>249203</v>
          </cell>
          <cell r="C5321">
            <v>44000029460</v>
          </cell>
          <cell r="D5321" t="str">
            <v>SNACK BAR GOLDEN OAT</v>
          </cell>
          <cell r="E5321" t="str">
            <v>BELVITA</v>
          </cell>
          <cell r="F5321" t="str">
            <v>64/1.76OZ</v>
          </cell>
          <cell r="G5321">
            <v>0</v>
          </cell>
          <cell r="H5321" t="str">
            <v>No</v>
          </cell>
          <cell r="I5321" t="str">
            <v>CS</v>
          </cell>
        </row>
        <row r="5322">
          <cell r="B5322">
            <v>249204</v>
          </cell>
          <cell r="C5322">
            <v>44000040687</v>
          </cell>
          <cell r="D5322" t="str">
            <v xml:space="preserve">COOKIES PEANUT BUTTER </v>
          </cell>
          <cell r="E5322" t="str">
            <v>BELVITA</v>
          </cell>
          <cell r="F5322" t="str">
            <v>64/1.76OZ</v>
          </cell>
          <cell r="G5322">
            <v>0</v>
          </cell>
          <cell r="H5322" t="str">
            <v>No</v>
          </cell>
          <cell r="I5322" t="str">
            <v>CS</v>
          </cell>
        </row>
        <row r="5323">
          <cell r="B5323">
            <v>249205</v>
          </cell>
          <cell r="C5323">
            <v>44000055827</v>
          </cell>
          <cell r="D5323" t="str">
            <v xml:space="preserve">COOKIES BELVITA </v>
          </cell>
          <cell r="E5323" t="str">
            <v>BELVITA</v>
          </cell>
          <cell r="F5323" t="str">
            <v>48 CT</v>
          </cell>
          <cell r="G5323">
            <v>0</v>
          </cell>
          <cell r="H5323" t="str">
            <v>No</v>
          </cell>
          <cell r="I5323" t="str">
            <v>CS</v>
          </cell>
        </row>
        <row r="5324">
          <cell r="B5324">
            <v>249206</v>
          </cell>
          <cell r="C5324">
            <v>30291</v>
          </cell>
          <cell r="D5324" t="str">
            <v>MUNCHIES FLAMIN HOT &amp; SWEET</v>
          </cell>
          <cell r="E5324" t="str">
            <v>QUAKER</v>
          </cell>
          <cell r="F5324" t="str">
            <v>104/.875OZ</v>
          </cell>
          <cell r="G5324">
            <v>0</v>
          </cell>
          <cell r="H5324" t="str">
            <v>No</v>
          </cell>
          <cell r="I5324" t="str">
            <v>CS</v>
          </cell>
        </row>
        <row r="5325">
          <cell r="B5325">
            <v>249207</v>
          </cell>
          <cell r="C5325">
            <v>5261</v>
          </cell>
          <cell r="D5325" t="str">
            <v>APPLE DRIED CRISPS</v>
          </cell>
          <cell r="E5325" t="str">
            <v>TREE TOP</v>
          </cell>
          <cell r="F5325" t="str">
            <v>125/.34OZ</v>
          </cell>
          <cell r="G5325">
            <v>1048</v>
          </cell>
          <cell r="H5325" t="str">
            <v>No</v>
          </cell>
          <cell r="I5325" t="str">
            <v>CS</v>
          </cell>
        </row>
        <row r="5326">
          <cell r="B5326">
            <v>249208</v>
          </cell>
          <cell r="C5326">
            <v>675418</v>
          </cell>
          <cell r="D5326" t="str">
            <v>TEA GREEN WITH MANGO</v>
          </cell>
          <cell r="E5326" t="str">
            <v>XING TEA</v>
          </cell>
          <cell r="F5326" t="str">
            <v>12/23.5 OZ</v>
          </cell>
          <cell r="G5326">
            <v>0</v>
          </cell>
          <cell r="H5326" t="str">
            <v>No</v>
          </cell>
          <cell r="I5326" t="str">
            <v>CS</v>
          </cell>
        </row>
        <row r="5327">
          <cell r="B5327">
            <v>249209</v>
          </cell>
          <cell r="C5327">
            <v>675424</v>
          </cell>
          <cell r="D5327" t="str">
            <v>TEA GREEN WITH PEACH</v>
          </cell>
          <cell r="E5327" t="str">
            <v>XING TEA</v>
          </cell>
          <cell r="F5327" t="str">
            <v>12/23.5 OZ</v>
          </cell>
          <cell r="G5327">
            <v>0</v>
          </cell>
          <cell r="H5327" t="str">
            <v>No</v>
          </cell>
          <cell r="I5327" t="str">
            <v>CS</v>
          </cell>
        </row>
        <row r="5328">
          <cell r="B5328">
            <v>249210</v>
          </cell>
          <cell r="C5328">
            <v>675422</v>
          </cell>
          <cell r="D5328" t="str">
            <v>TEA GREEN WITH BLUEBERRY</v>
          </cell>
          <cell r="E5328" t="str">
            <v>XING TEA</v>
          </cell>
          <cell r="F5328" t="str">
            <v>12/23.5 OZ</v>
          </cell>
          <cell r="G5328">
            <v>0</v>
          </cell>
          <cell r="H5328" t="str">
            <v>No</v>
          </cell>
          <cell r="I5328" t="str">
            <v>CS</v>
          </cell>
        </row>
        <row r="5329">
          <cell r="B5329">
            <v>249211</v>
          </cell>
          <cell r="C5329">
            <v>675426</v>
          </cell>
          <cell r="D5329" t="str">
            <v>TEA GREEN WITH GINSENG</v>
          </cell>
          <cell r="E5329" t="str">
            <v>XING TEA</v>
          </cell>
          <cell r="F5329" t="str">
            <v>12/23.5 OZ</v>
          </cell>
          <cell r="G5329">
            <v>0</v>
          </cell>
          <cell r="H5329" t="str">
            <v>No</v>
          </cell>
          <cell r="I5329" t="str">
            <v>CS</v>
          </cell>
        </row>
        <row r="5330">
          <cell r="B5330">
            <v>249212</v>
          </cell>
          <cell r="C5330">
            <v>300897</v>
          </cell>
          <cell r="D5330" t="str">
            <v>WRAP PAPER ECOCRAFT 12X12</v>
          </cell>
          <cell r="E5330" t="str">
            <v>BAGCRAFT</v>
          </cell>
          <cell r="F5330" t="str">
            <v>1000 CT</v>
          </cell>
          <cell r="G5330">
            <v>15</v>
          </cell>
          <cell r="H5330" t="str">
            <v>No</v>
          </cell>
          <cell r="I5330" t="str">
            <v>CS</v>
          </cell>
        </row>
        <row r="5331">
          <cell r="B5331">
            <v>249213</v>
          </cell>
          <cell r="C5331">
            <v>300697</v>
          </cell>
          <cell r="D5331" t="str">
            <v>TRAY FOOD ECOCRAFT #2</v>
          </cell>
          <cell r="E5331" t="str">
            <v>BAGCRAFT</v>
          </cell>
          <cell r="F5331" t="str">
            <v>1000 CT</v>
          </cell>
          <cell r="G5331">
            <v>0</v>
          </cell>
          <cell r="H5331" t="str">
            <v>No</v>
          </cell>
          <cell r="I5331" t="str">
            <v>CS</v>
          </cell>
        </row>
        <row r="5332">
          <cell r="B5332">
            <v>249215</v>
          </cell>
          <cell r="C5332" t="str">
            <v>54421000-544215</v>
          </cell>
          <cell r="D5332" t="str">
            <v>FLOUR WHEAT BLEACHED</v>
          </cell>
          <cell r="E5332" t="str">
            <v>GOLD MEDAL</v>
          </cell>
          <cell r="F5332" t="str">
            <v>50LB</v>
          </cell>
          <cell r="G5332">
            <v>0</v>
          </cell>
          <cell r="H5332" t="str">
            <v>No</v>
          </cell>
          <cell r="I5332" t="str">
            <v>CS</v>
          </cell>
        </row>
        <row r="5333">
          <cell r="B5333">
            <v>249216</v>
          </cell>
          <cell r="C5333">
            <v>300700</v>
          </cell>
          <cell r="D5333" t="str">
            <v>TRAY FOOD NATURAL 5#</v>
          </cell>
          <cell r="E5333" t="str">
            <v>BAGCRAFT</v>
          </cell>
          <cell r="F5333" t="str">
            <v>500CT</v>
          </cell>
          <cell r="G5333">
            <v>0</v>
          </cell>
          <cell r="H5333" t="str">
            <v>No</v>
          </cell>
          <cell r="I5333" t="str">
            <v>CS</v>
          </cell>
        </row>
        <row r="5334">
          <cell r="B5334">
            <v>249217</v>
          </cell>
          <cell r="C5334">
            <v>300695</v>
          </cell>
          <cell r="D5334" t="str">
            <v>TRAY FOOD NATURAL 1/2#</v>
          </cell>
          <cell r="E5334" t="str">
            <v xml:space="preserve">BAGCRAFT </v>
          </cell>
          <cell r="F5334" t="str">
            <v>1000CT</v>
          </cell>
          <cell r="G5334">
            <v>0</v>
          </cell>
          <cell r="H5334" t="str">
            <v>No</v>
          </cell>
          <cell r="I5334" t="str">
            <v>CS</v>
          </cell>
        </row>
        <row r="5335">
          <cell r="B5335">
            <v>249218</v>
          </cell>
          <cell r="C5335">
            <v>300699</v>
          </cell>
          <cell r="D5335" t="str">
            <v>TRAY FOOD NATURAL 3#</v>
          </cell>
          <cell r="E5335" t="str">
            <v xml:space="preserve">BAGCRAFT </v>
          </cell>
          <cell r="F5335" t="str">
            <v>500CT</v>
          </cell>
          <cell r="G5335">
            <v>15</v>
          </cell>
          <cell r="H5335" t="str">
            <v>No</v>
          </cell>
          <cell r="I5335" t="str">
            <v>CS</v>
          </cell>
        </row>
        <row r="5336">
          <cell r="B5336">
            <v>249219</v>
          </cell>
          <cell r="C5336">
            <v>85837</v>
          </cell>
          <cell r="D5336" t="str">
            <v>SAUCE CHIK'N DIPPIN FLVR FRESH</v>
          </cell>
          <cell r="E5336" t="str">
            <v>DIAMOND CRYSTAL</v>
          </cell>
          <cell r="F5336" t="str">
            <v>100/1OZ</v>
          </cell>
          <cell r="G5336">
            <v>0</v>
          </cell>
          <cell r="H5336" t="str">
            <v>No</v>
          </cell>
          <cell r="I5336" t="str">
            <v>CS</v>
          </cell>
        </row>
        <row r="5337">
          <cell r="B5337">
            <v>249220</v>
          </cell>
          <cell r="C5337">
            <v>407587</v>
          </cell>
          <cell r="D5337" t="str">
            <v>TEA BAGS ASSORTED</v>
          </cell>
          <cell r="E5337" t="str">
            <v>BIGELOW</v>
          </cell>
          <cell r="F5337" t="str">
            <v>168 CT</v>
          </cell>
          <cell r="G5337">
            <v>0</v>
          </cell>
          <cell r="H5337" t="str">
            <v>No</v>
          </cell>
          <cell r="I5337" t="str">
            <v>CS</v>
          </cell>
        </row>
        <row r="5338">
          <cell r="B5338">
            <v>249221</v>
          </cell>
          <cell r="C5338" t="str">
            <v>YAM001</v>
          </cell>
          <cell r="D5338" t="str">
            <v>YAMS CUTE</v>
          </cell>
          <cell r="E5338" t="str">
            <v>C PACIFIC</v>
          </cell>
          <cell r="F5338" t="str">
            <v>6/#10</v>
          </cell>
          <cell r="G5338">
            <v>0</v>
          </cell>
          <cell r="H5338" t="str">
            <v>No</v>
          </cell>
          <cell r="I5338" t="str">
            <v>CS</v>
          </cell>
        </row>
        <row r="5339">
          <cell r="B5339">
            <v>249222</v>
          </cell>
          <cell r="C5339" t="str">
            <v>22801/691562</v>
          </cell>
          <cell r="D5339" t="str">
            <v>MOONPIE CHOCO MINI SINGLE</v>
          </cell>
          <cell r="E5339" t="str">
            <v>MOONPIE</v>
          </cell>
          <cell r="F5339" t="str">
            <v>8/12 OZ</v>
          </cell>
          <cell r="G5339">
            <v>26</v>
          </cell>
          <cell r="H5339" t="str">
            <v>No</v>
          </cell>
          <cell r="I5339" t="str">
            <v>CS</v>
          </cell>
        </row>
        <row r="5340">
          <cell r="B5340">
            <v>249223</v>
          </cell>
          <cell r="C5340" t="str">
            <v>22802/691655</v>
          </cell>
          <cell r="D5340" t="str">
            <v>MOONPIE VANILLA MINI SINGLE</v>
          </cell>
          <cell r="E5340" t="str">
            <v>MOONPIE</v>
          </cell>
          <cell r="F5340" t="str">
            <v>8/12 OZ</v>
          </cell>
          <cell r="G5340">
            <v>0</v>
          </cell>
          <cell r="H5340" t="str">
            <v>No</v>
          </cell>
          <cell r="I5340" t="str">
            <v>CS</v>
          </cell>
        </row>
        <row r="5341">
          <cell r="B5341">
            <v>249224</v>
          </cell>
          <cell r="C5341" t="str">
            <v>22803/691563</v>
          </cell>
          <cell r="D5341" t="str">
            <v>MOONPIE BANANA MINI SINGLE</v>
          </cell>
          <cell r="E5341" t="str">
            <v>MOONPIE</v>
          </cell>
          <cell r="F5341" t="str">
            <v>8/12 OZ</v>
          </cell>
          <cell r="G5341">
            <v>42</v>
          </cell>
          <cell r="H5341" t="str">
            <v>No</v>
          </cell>
          <cell r="I5341" t="str">
            <v>CS</v>
          </cell>
        </row>
        <row r="5342">
          <cell r="B5342">
            <v>249225</v>
          </cell>
          <cell r="C5342">
            <v>61435</v>
          </cell>
          <cell r="D5342" t="str">
            <v>MEAL BREAK SWEET BBQ BITE</v>
          </cell>
          <cell r="E5342" t="str">
            <v>EASTSIDE ENTREES</v>
          </cell>
          <cell r="F5342" t="str">
            <v>30 CT</v>
          </cell>
          <cell r="G5342">
            <v>887</v>
          </cell>
          <cell r="H5342" t="str">
            <v>No</v>
          </cell>
          <cell r="I5342" t="str">
            <v>CS</v>
          </cell>
        </row>
        <row r="5343">
          <cell r="B5343">
            <v>249226</v>
          </cell>
          <cell r="C5343">
            <v>2550006215</v>
          </cell>
          <cell r="D5343" t="str">
            <v xml:space="preserve">COFFEE GROUNDS DECAFFEINATED </v>
          </cell>
          <cell r="E5343" t="str">
            <v>FOLGERS</v>
          </cell>
          <cell r="F5343" t="str">
            <v>92/.9OZ</v>
          </cell>
          <cell r="G5343">
            <v>0</v>
          </cell>
          <cell r="H5343" t="str">
            <v>No</v>
          </cell>
          <cell r="I5343" t="str">
            <v>CS</v>
          </cell>
        </row>
        <row r="5344">
          <cell r="B5344">
            <v>249227</v>
          </cell>
          <cell r="C5344">
            <v>2550006099</v>
          </cell>
          <cell r="D5344" t="str">
            <v>COFFEE GROUNDS CAFFEINATED</v>
          </cell>
          <cell r="E5344" t="str">
            <v>FOLGERS</v>
          </cell>
          <cell r="F5344" t="str">
            <v>150/.9OZ</v>
          </cell>
          <cell r="G5344">
            <v>0</v>
          </cell>
          <cell r="H5344" t="str">
            <v>No</v>
          </cell>
          <cell r="I5344" t="str">
            <v>CS</v>
          </cell>
        </row>
        <row r="5345">
          <cell r="B5345">
            <v>249228</v>
          </cell>
          <cell r="C5345">
            <v>34000241323</v>
          </cell>
          <cell r="D5345" t="str">
            <v>BAR WHITE CREME ALMOND</v>
          </cell>
          <cell r="E5345" t="str">
            <v>HERSHEY'S</v>
          </cell>
          <cell r="F5345" t="str">
            <v>36 CT</v>
          </cell>
          <cell r="G5345">
            <v>0</v>
          </cell>
          <cell r="H5345" t="str">
            <v>No</v>
          </cell>
          <cell r="I5345" t="str">
            <v>BX</v>
          </cell>
        </row>
        <row r="5346">
          <cell r="B5346">
            <v>249229</v>
          </cell>
          <cell r="C5346">
            <v>40000551836</v>
          </cell>
          <cell r="D5346" t="str">
            <v xml:space="preserve">BAR TWIX COOKIES N CREME </v>
          </cell>
          <cell r="E5346" t="str">
            <v>MARS WRIHLEY</v>
          </cell>
          <cell r="F5346" t="str">
            <v>20/1.36OZ</v>
          </cell>
          <cell r="G5346">
            <v>0</v>
          </cell>
          <cell r="H5346" t="str">
            <v>No</v>
          </cell>
          <cell r="I5346" t="str">
            <v>BX</v>
          </cell>
        </row>
        <row r="5347">
          <cell r="B5347">
            <v>249230</v>
          </cell>
          <cell r="C5347">
            <v>3400031827</v>
          </cell>
          <cell r="D5347" t="str">
            <v>BARS KIT KAT MINT DRK CHOCO</v>
          </cell>
          <cell r="E5347" t="str">
            <v>KIT KAT</v>
          </cell>
          <cell r="F5347" t="str">
            <v>24/1.5OZ</v>
          </cell>
          <cell r="G5347">
            <v>0</v>
          </cell>
          <cell r="H5347" t="str">
            <v>No</v>
          </cell>
          <cell r="I5347" t="str">
            <v>BX</v>
          </cell>
        </row>
        <row r="5348">
          <cell r="B5348">
            <v>249231</v>
          </cell>
          <cell r="C5348">
            <v>1878001560</v>
          </cell>
          <cell r="D5348" t="str">
            <v>KETTLE CORN LIGHT</v>
          </cell>
          <cell r="E5348" t="str">
            <v>CONAGRA</v>
          </cell>
          <cell r="F5348" t="str">
            <v>60/.6 OZ</v>
          </cell>
          <cell r="G5348">
            <v>0</v>
          </cell>
          <cell r="H5348" t="str">
            <v>Yes</v>
          </cell>
          <cell r="I5348" t="str">
            <v>CS</v>
          </cell>
        </row>
        <row r="5349">
          <cell r="B5349">
            <v>249232</v>
          </cell>
          <cell r="C5349" t="str">
            <v>HUYHWYGC500</v>
          </cell>
          <cell r="D5349" t="str">
            <v xml:space="preserve">SRIRACHA </v>
          </cell>
          <cell r="E5349" t="str">
            <v xml:space="preserve">RED GOLD </v>
          </cell>
          <cell r="F5349" t="str">
            <v>500/7 G</v>
          </cell>
          <cell r="G5349">
            <v>0</v>
          </cell>
          <cell r="H5349" t="str">
            <v>No</v>
          </cell>
          <cell r="I5349" t="str">
            <v>CS</v>
          </cell>
        </row>
        <row r="5350">
          <cell r="B5350">
            <v>249233</v>
          </cell>
          <cell r="C5350">
            <v>61434</v>
          </cell>
          <cell r="D5350" t="str">
            <v>MEAL BRK BEAN DIP CHEESE MEAL</v>
          </cell>
          <cell r="E5350" t="str">
            <v>EASTSIDE ENTREES</v>
          </cell>
          <cell r="F5350" t="str">
            <v>30 CT</v>
          </cell>
          <cell r="G5350">
            <v>0</v>
          </cell>
          <cell r="H5350" t="str">
            <v>No</v>
          </cell>
          <cell r="I5350" t="str">
            <v>CS</v>
          </cell>
        </row>
        <row r="5351">
          <cell r="B5351">
            <v>249234</v>
          </cell>
          <cell r="C5351">
            <v>61402</v>
          </cell>
          <cell r="D5351" t="str">
            <v xml:space="preserve">MEAL BREAK PB AND J </v>
          </cell>
          <cell r="E5351" t="str">
            <v>EASTSIDE ENTREES</v>
          </cell>
          <cell r="F5351" t="str">
            <v>30 CT</v>
          </cell>
          <cell r="G5351">
            <v>305</v>
          </cell>
          <cell r="H5351" t="str">
            <v>Yes</v>
          </cell>
          <cell r="I5351" t="str">
            <v>CS</v>
          </cell>
        </row>
        <row r="5352">
          <cell r="B5352">
            <v>249235</v>
          </cell>
          <cell r="C5352">
            <v>980148446</v>
          </cell>
          <cell r="D5352" t="str">
            <v xml:space="preserve">OILIVE OIL EXTRA VIRGIN </v>
          </cell>
          <cell r="E5352" t="str">
            <v>MEMBERS MARK</v>
          </cell>
          <cell r="F5352" t="str">
            <v>3 L</v>
          </cell>
          <cell r="G5352">
            <v>0</v>
          </cell>
          <cell r="H5352" t="str">
            <v>No</v>
          </cell>
          <cell r="I5352" t="str">
            <v>CS</v>
          </cell>
        </row>
        <row r="5353">
          <cell r="B5353">
            <v>249236</v>
          </cell>
          <cell r="C5353">
            <v>61401</v>
          </cell>
          <cell r="D5353" t="str">
            <v>MEAL BREAK SALAD CHICKEN</v>
          </cell>
          <cell r="E5353" t="str">
            <v>EASTSIDE ENTREES</v>
          </cell>
          <cell r="F5353" t="str">
            <v>30 CT</v>
          </cell>
          <cell r="G5353">
            <v>291</v>
          </cell>
          <cell r="H5353" t="str">
            <v>No</v>
          </cell>
          <cell r="I5353" t="str">
            <v>CS</v>
          </cell>
        </row>
        <row r="5354">
          <cell r="B5354">
            <v>249237</v>
          </cell>
          <cell r="C5354">
            <v>61436</v>
          </cell>
          <cell r="D5354" t="str">
            <v>MEAL BREAK CHICKEN BITE</v>
          </cell>
          <cell r="E5354" t="str">
            <v>EASTSIDE ENTREES</v>
          </cell>
          <cell r="F5354" t="str">
            <v>30 CT</v>
          </cell>
          <cell r="G5354">
            <v>82</v>
          </cell>
          <cell r="H5354" t="str">
            <v>No</v>
          </cell>
          <cell r="I5354" t="str">
            <v>CS</v>
          </cell>
        </row>
        <row r="5355">
          <cell r="B5355">
            <v>249238</v>
          </cell>
          <cell r="C5355">
            <v>1955446100</v>
          </cell>
          <cell r="D5355" t="str">
            <v>MILK DRY NON FAT</v>
          </cell>
          <cell r="E5355" t="str">
            <v>THE LANGLOIS COMPANY</v>
          </cell>
          <cell r="F5355" t="str">
            <v>55 LB</v>
          </cell>
          <cell r="G5355">
            <v>0</v>
          </cell>
          <cell r="H5355" t="str">
            <v>No</v>
          </cell>
          <cell r="I5355" t="str">
            <v>CS</v>
          </cell>
        </row>
        <row r="5356">
          <cell r="B5356">
            <v>249239</v>
          </cell>
          <cell r="C5356">
            <v>400805</v>
          </cell>
          <cell r="D5356" t="str">
            <v>JUICE FRUIT PUNCH BOX W STRAW</v>
          </cell>
          <cell r="E5356" t="str">
            <v>SUNCUP</v>
          </cell>
          <cell r="F5356" t="str">
            <v>40/4.23OZ</v>
          </cell>
          <cell r="G5356">
            <v>3913</v>
          </cell>
          <cell r="H5356" t="str">
            <v>No</v>
          </cell>
          <cell r="I5356" t="str">
            <v>CS</v>
          </cell>
        </row>
        <row r="5357">
          <cell r="B5357">
            <v>249240</v>
          </cell>
          <cell r="C5357" t="str">
            <v>PUB0016</v>
          </cell>
          <cell r="D5357" t="str">
            <v>MEAL KIT SUN BUTTER IW</v>
          </cell>
          <cell r="E5357" t="str">
            <v>RIGHT START FOODS</v>
          </cell>
          <cell r="F5357" t="str">
            <v>48/8.73 OZ</v>
          </cell>
          <cell r="G5357">
            <v>0</v>
          </cell>
          <cell r="H5357" t="str">
            <v>No</v>
          </cell>
          <cell r="I5357" t="str">
            <v>CS</v>
          </cell>
        </row>
        <row r="5358">
          <cell r="B5358">
            <v>249241</v>
          </cell>
          <cell r="C5358" t="str">
            <v>PUB0018</v>
          </cell>
          <cell r="D5358" t="str">
            <v>MEAL KIT  SUN BUTTER IW</v>
          </cell>
          <cell r="E5358" t="str">
            <v>RIGHT START FOODS</v>
          </cell>
          <cell r="F5358" t="str">
            <v>48/8.68 OZ</v>
          </cell>
          <cell r="G5358">
            <v>0</v>
          </cell>
          <cell r="H5358" t="str">
            <v>No</v>
          </cell>
          <cell r="I5358" t="str">
            <v>CS</v>
          </cell>
        </row>
        <row r="5359">
          <cell r="B5359">
            <v>249242</v>
          </cell>
          <cell r="C5359">
            <v>61119</v>
          </cell>
          <cell r="D5359" t="str">
            <v>BREAKFAST BREAK CINN</v>
          </cell>
          <cell r="E5359" t="str">
            <v>EASTSIDE ENTREES</v>
          </cell>
          <cell r="F5359" t="str">
            <v>72 CT</v>
          </cell>
          <cell r="G5359">
            <v>118</v>
          </cell>
          <cell r="H5359" t="str">
            <v>No</v>
          </cell>
          <cell r="I5359" t="str">
            <v>CS</v>
          </cell>
        </row>
        <row r="5360">
          <cell r="B5360">
            <v>249243</v>
          </cell>
          <cell r="C5360" t="str">
            <v>BL1520</v>
          </cell>
          <cell r="D5360" t="str">
            <v>BREAKFAST KIT HARVEST FARMS</v>
          </cell>
          <cell r="E5360" t="str">
            <v>HARVEST FARMS</v>
          </cell>
          <cell r="F5360" t="str">
            <v>16 CT</v>
          </cell>
          <cell r="G5360">
            <v>0</v>
          </cell>
          <cell r="H5360" t="str">
            <v>No</v>
          </cell>
          <cell r="I5360" t="str">
            <v>CS</v>
          </cell>
        </row>
        <row r="5361">
          <cell r="B5361">
            <v>249244</v>
          </cell>
          <cell r="C5361" t="str">
            <v>136917/742635208850</v>
          </cell>
          <cell r="D5361" t="str">
            <v>MILK CHOCO ORGANIC LF</v>
          </cell>
          <cell r="E5361" t="str">
            <v>DANNON COMPANY INC.</v>
          </cell>
          <cell r="F5361" t="str">
            <v>18/8 OZ</v>
          </cell>
          <cell r="G5361">
            <v>58</v>
          </cell>
          <cell r="H5361" t="str">
            <v>No</v>
          </cell>
          <cell r="I5361" t="str">
            <v>CS</v>
          </cell>
        </row>
        <row r="5362">
          <cell r="B5362">
            <v>249245</v>
          </cell>
          <cell r="C5362" t="str">
            <v>136661/742365208355</v>
          </cell>
          <cell r="D5362" t="str">
            <v>MILK ORGANIC LF</v>
          </cell>
          <cell r="E5362" t="str">
            <v>DANNON COMPANY INC.</v>
          </cell>
          <cell r="F5362" t="str">
            <v>18/8 OZ</v>
          </cell>
          <cell r="G5362">
            <v>50</v>
          </cell>
          <cell r="H5362" t="str">
            <v>No</v>
          </cell>
          <cell r="I5362" t="str">
            <v>CS</v>
          </cell>
        </row>
        <row r="5363">
          <cell r="B5363">
            <v>249246</v>
          </cell>
          <cell r="C5363" t="str">
            <v>FG10141</v>
          </cell>
          <cell r="D5363" t="str">
            <v>ENERGY-2-GO POWER UP</v>
          </cell>
          <cell r="E5363" t="str">
            <v>FIVE STAR GOURMET FOODS</v>
          </cell>
          <cell r="F5363" t="str">
            <v>30/8.86OZ</v>
          </cell>
          <cell r="G5363">
            <v>0</v>
          </cell>
          <cell r="H5363" t="str">
            <v>Yes</v>
          </cell>
          <cell r="I5363" t="str">
            <v>CS</v>
          </cell>
        </row>
        <row r="5364">
          <cell r="B5364">
            <v>249255</v>
          </cell>
          <cell r="C5364" t="str">
            <v>SESHT12I</v>
          </cell>
          <cell r="D5364" t="str">
            <v>SESAME SEED HULLED TOASTED</v>
          </cell>
          <cell r="E5364" t="str">
            <v>PACIFIC SPICE</v>
          </cell>
          <cell r="F5364" t="str">
            <v>1LB</v>
          </cell>
          <cell r="G5364">
            <v>0</v>
          </cell>
          <cell r="H5364" t="str">
            <v>No</v>
          </cell>
          <cell r="I5364" t="str">
            <v>EA</v>
          </cell>
        </row>
        <row r="5365">
          <cell r="B5365">
            <v>249256</v>
          </cell>
          <cell r="C5365" t="str">
            <v>FG10141</v>
          </cell>
          <cell r="D5365" t="str">
            <v>LAUSD ENERGY-2-GO POWER UP</v>
          </cell>
          <cell r="E5365" t="str">
            <v>FIVE STAR GOURMET FOODS</v>
          </cell>
          <cell r="F5365" t="str">
            <v>30 CT</v>
          </cell>
          <cell r="G5365">
            <v>0</v>
          </cell>
          <cell r="H5365" t="str">
            <v>No</v>
          </cell>
          <cell r="I5365" t="str">
            <v>CS</v>
          </cell>
        </row>
        <row r="5366">
          <cell r="B5366">
            <v>249257</v>
          </cell>
          <cell r="C5366">
            <v>400505</v>
          </cell>
          <cell r="D5366" t="str">
            <v>JUICE GRAPE 100% BOX W STRAW</v>
          </cell>
          <cell r="E5366" t="str">
            <v>SUNCUP</v>
          </cell>
          <cell r="F5366" t="str">
            <v>40/4.23OZ</v>
          </cell>
          <cell r="G5366">
            <v>3432</v>
          </cell>
          <cell r="H5366" t="str">
            <v>No</v>
          </cell>
          <cell r="I5366" t="str">
            <v>CS</v>
          </cell>
        </row>
        <row r="5367">
          <cell r="B5367">
            <v>249258</v>
          </cell>
          <cell r="C5367">
            <v>402405</v>
          </cell>
          <cell r="D5367" t="str">
            <v>JUICE ORANGE TAN 100% BX W STRAW</v>
          </cell>
          <cell r="E5367" t="str">
            <v>SUNCUP</v>
          </cell>
          <cell r="F5367" t="str">
            <v>40/4.23OZ</v>
          </cell>
          <cell r="G5367">
            <v>1064</v>
          </cell>
          <cell r="H5367" t="str">
            <v>No</v>
          </cell>
          <cell r="I5367" t="str">
            <v>CS</v>
          </cell>
        </row>
        <row r="5368">
          <cell r="B5368">
            <v>249259</v>
          </cell>
          <cell r="C5368">
            <v>402505</v>
          </cell>
          <cell r="D5368" t="str">
            <v>JUICE VERY BERRY 100% BX W STRAW</v>
          </cell>
          <cell r="E5368" t="str">
            <v>SUNCUP</v>
          </cell>
          <cell r="F5368" t="str">
            <v>40/4.23OZ</v>
          </cell>
          <cell r="G5368">
            <v>7207</v>
          </cell>
          <cell r="H5368" t="str">
            <v>No</v>
          </cell>
          <cell r="I5368" t="str">
            <v>CS</v>
          </cell>
        </row>
        <row r="5369">
          <cell r="B5369">
            <v>249260</v>
          </cell>
          <cell r="C5369" t="str">
            <v>38000-78791</v>
          </cell>
          <cell r="D5369" t="str">
            <v>JUMP-STARTS KIT APPLE JACK</v>
          </cell>
          <cell r="E5369" t="str">
            <v>KELLOGGS</v>
          </cell>
          <cell r="F5369" t="str">
            <v>44/5.97OZ</v>
          </cell>
          <cell r="G5369">
            <v>0</v>
          </cell>
          <cell r="H5369" t="str">
            <v>Yes</v>
          </cell>
          <cell r="I5369" t="str">
            <v>CS</v>
          </cell>
        </row>
        <row r="5370">
          <cell r="B5370">
            <v>249261</v>
          </cell>
          <cell r="C5370">
            <v>402700</v>
          </cell>
          <cell r="D5370" t="str">
            <v>JUICE SUN SPLASH 100% BX W STRAW</v>
          </cell>
          <cell r="E5370" t="str">
            <v>SUNCUP</v>
          </cell>
          <cell r="F5370" t="str">
            <v>40/4.23OZ</v>
          </cell>
          <cell r="G5370">
            <v>130</v>
          </cell>
          <cell r="H5370" t="str">
            <v>Yes</v>
          </cell>
          <cell r="I5370" t="str">
            <v>CS</v>
          </cell>
        </row>
        <row r="5371">
          <cell r="B5371">
            <v>249262</v>
          </cell>
          <cell r="C5371" t="str">
            <v>S-7083</v>
          </cell>
          <cell r="D5371" t="str">
            <v>BAG GROCERY PAPER #6</v>
          </cell>
          <cell r="E5371" t="str">
            <v>ULINE</v>
          </cell>
          <cell r="F5371" t="str">
            <v>500 CT</v>
          </cell>
          <cell r="G5371">
            <v>0</v>
          </cell>
          <cell r="H5371" t="str">
            <v>No</v>
          </cell>
          <cell r="I5371" t="str">
            <v>CS</v>
          </cell>
        </row>
        <row r="5372">
          <cell r="B5372">
            <v>249263</v>
          </cell>
          <cell r="C5372" t="str">
            <v>S-7084</v>
          </cell>
          <cell r="D5372" t="str">
            <v>BAG GROCERY PAPER #8</v>
          </cell>
          <cell r="E5372" t="str">
            <v>ULINE</v>
          </cell>
          <cell r="F5372" t="str">
            <v>500 CT</v>
          </cell>
          <cell r="G5372">
            <v>10</v>
          </cell>
          <cell r="H5372" t="str">
            <v>Yes</v>
          </cell>
          <cell r="I5372" t="str">
            <v>CS</v>
          </cell>
        </row>
        <row r="5373">
          <cell r="B5373">
            <v>249264</v>
          </cell>
          <cell r="C5373">
            <v>1129</v>
          </cell>
          <cell r="D5373" t="str">
            <v>SUNFLOWER SEEDS HNY RSTD</v>
          </cell>
          <cell r="E5373" t="str">
            <v>TOOLS FOR SCHOOLS</v>
          </cell>
          <cell r="F5373" t="str">
            <v>325/1.1OZ</v>
          </cell>
          <cell r="G5373">
            <v>0</v>
          </cell>
          <cell r="H5373" t="str">
            <v>Yes</v>
          </cell>
          <cell r="I5373" t="str">
            <v>CS</v>
          </cell>
        </row>
        <row r="5374">
          <cell r="B5374">
            <v>249265</v>
          </cell>
          <cell r="C5374">
            <v>1133</v>
          </cell>
          <cell r="D5374" t="str">
            <v>SUNFLOWER KERNELS DRY ROASTED &amp; SALTED IW</v>
          </cell>
          <cell r="E5374" t="str">
            <v>TOOLS FOR SCHOOLS</v>
          </cell>
          <cell r="F5374" t="str">
            <v>325/1.1OZ</v>
          </cell>
          <cell r="G5374">
            <v>12</v>
          </cell>
          <cell r="H5374" t="str">
            <v>No</v>
          </cell>
          <cell r="I5374" t="str">
            <v>CS</v>
          </cell>
        </row>
        <row r="5375">
          <cell r="B5375">
            <v>249266</v>
          </cell>
          <cell r="C5375" t="str">
            <v>FP 01-79</v>
          </cell>
          <cell r="D5375" t="str">
            <v>APPLESAUCE CUP UNSWEETEND</v>
          </cell>
          <cell r="E5375" t="str">
            <v>CHERRY CENTRAL COOP</v>
          </cell>
          <cell r="F5375" t="str">
            <v>96/4.5 OZ</v>
          </cell>
          <cell r="G5375">
            <v>1577</v>
          </cell>
          <cell r="H5375" t="str">
            <v>Yes</v>
          </cell>
          <cell r="I5375" t="str">
            <v>CS</v>
          </cell>
        </row>
        <row r="5376">
          <cell r="B5376">
            <v>249267</v>
          </cell>
          <cell r="C5376">
            <v>58640</v>
          </cell>
          <cell r="D5376" t="str">
            <v>MIXED FRUIT ISLAND RAISIN</v>
          </cell>
          <cell r="E5376" t="str">
            <v>TOOLS FOR SCHOOLS</v>
          </cell>
          <cell r="F5376" t="str">
            <v>325/1.2 OZ</v>
          </cell>
          <cell r="G5376">
            <v>0</v>
          </cell>
          <cell r="H5376" t="str">
            <v>No</v>
          </cell>
          <cell r="I5376" t="str">
            <v>CS</v>
          </cell>
        </row>
        <row r="5377">
          <cell r="B5377">
            <v>249268</v>
          </cell>
          <cell r="C5377" t="str">
            <v>FG10510/FS10504</v>
          </cell>
          <cell r="D5377" t="str">
            <v>POWER UP KIT</v>
          </cell>
          <cell r="E5377" t="str">
            <v>FIVE STAR GOURMET FOODS</v>
          </cell>
          <cell r="F5377" t="str">
            <v>22/8.86 OZ</v>
          </cell>
          <cell r="G5377">
            <v>0</v>
          </cell>
          <cell r="H5377" t="str">
            <v>Yes</v>
          </cell>
          <cell r="I5377" t="str">
            <v>CS</v>
          </cell>
        </row>
        <row r="5378">
          <cell r="B5378">
            <v>249269</v>
          </cell>
          <cell r="C5378">
            <v>23447</v>
          </cell>
          <cell r="D5378" t="str">
            <v>CRAISINS DRIED CRANBERRIES</v>
          </cell>
          <cell r="E5378" t="str">
            <v>OCEAN SPRAY</v>
          </cell>
          <cell r="F5378" t="str">
            <v>200/1.16OZ</v>
          </cell>
          <cell r="G5378">
            <v>85</v>
          </cell>
          <cell r="H5378" t="str">
            <v>No</v>
          </cell>
          <cell r="I5378" t="str">
            <v>CS</v>
          </cell>
        </row>
        <row r="5379">
          <cell r="B5379">
            <v>249270</v>
          </cell>
          <cell r="C5379">
            <v>46634</v>
          </cell>
          <cell r="D5379" t="str">
            <v>PINTO BEANS REFRIED</v>
          </cell>
          <cell r="E5379" t="str">
            <v>BASIC AMERICAN</v>
          </cell>
          <cell r="F5379" t="str">
            <v>50/106GR</v>
          </cell>
          <cell r="G5379">
            <v>0</v>
          </cell>
          <cell r="H5379" t="str">
            <v>No</v>
          </cell>
          <cell r="I5379" t="str">
            <v>CS</v>
          </cell>
        </row>
        <row r="5380">
          <cell r="B5380">
            <v>249271</v>
          </cell>
          <cell r="C5380">
            <v>35749</v>
          </cell>
          <cell r="D5380" t="str">
            <v>MASHED POTATOES BUTTER</v>
          </cell>
          <cell r="E5380" t="str">
            <v>BASIC AMERICAN</v>
          </cell>
          <cell r="F5380" t="str">
            <v>50/1.65OZ</v>
          </cell>
          <cell r="G5380">
            <v>0</v>
          </cell>
          <cell r="H5380" t="str">
            <v>Yes</v>
          </cell>
          <cell r="I5380" t="str">
            <v>CS</v>
          </cell>
        </row>
        <row r="5381">
          <cell r="B5381">
            <v>249272</v>
          </cell>
          <cell r="C5381" t="str">
            <v>FG10510</v>
          </cell>
          <cell r="D5381" t="str">
            <v>LAUSD POWER UP KIT</v>
          </cell>
          <cell r="E5381" t="str">
            <v>FIVE STAR GOURMET FOODS</v>
          </cell>
          <cell r="F5381" t="str">
            <v>22/8.86 OZ</v>
          </cell>
          <cell r="G5381">
            <v>0</v>
          </cell>
          <cell r="H5381" t="str">
            <v>No</v>
          </cell>
          <cell r="I5381" t="str">
            <v>CS</v>
          </cell>
        </row>
        <row r="5382">
          <cell r="B5382">
            <v>249273</v>
          </cell>
          <cell r="C5382">
            <v>66100</v>
          </cell>
          <cell r="D5382" t="str">
            <v>BV MEAL KIT - DRY</v>
          </cell>
          <cell r="E5382" t="str">
            <v>BUENA VISTA</v>
          </cell>
          <cell r="F5382" t="str">
            <v>16/29.73OZ</v>
          </cell>
          <cell r="G5382">
            <v>2867</v>
          </cell>
          <cell r="H5382" t="str">
            <v>No</v>
          </cell>
          <cell r="I5382" t="str">
            <v>CS</v>
          </cell>
        </row>
        <row r="5383">
          <cell r="B5383">
            <v>249274</v>
          </cell>
          <cell r="C5383">
            <v>3710003490</v>
          </cell>
          <cell r="D5383" t="str">
            <v>CORN WHOLE KERNEL LS</v>
          </cell>
          <cell r="E5383" t="str">
            <v>CHOICE</v>
          </cell>
          <cell r="F5383" t="str">
            <v>6/#10</v>
          </cell>
          <cell r="G5383">
            <v>0</v>
          </cell>
          <cell r="H5383" t="str">
            <v>Yes</v>
          </cell>
          <cell r="I5383" t="str">
            <v>CS</v>
          </cell>
        </row>
        <row r="5384">
          <cell r="B5384">
            <v>249275</v>
          </cell>
          <cell r="C5384">
            <v>10109405</v>
          </cell>
          <cell r="D5384" t="str">
            <v>RAISIN SEEDLESS UNWRAPPED</v>
          </cell>
          <cell r="E5384" t="str">
            <v>BOGHOSIAN</v>
          </cell>
          <cell r="F5384" t="str">
            <v>150/1.5OZ</v>
          </cell>
          <cell r="G5384">
            <v>0</v>
          </cell>
          <cell r="H5384" t="str">
            <v>No</v>
          </cell>
          <cell r="I5384" t="str">
            <v>CS</v>
          </cell>
        </row>
        <row r="5385">
          <cell r="B5385">
            <v>249276</v>
          </cell>
          <cell r="C5385">
            <v>61109</v>
          </cell>
          <cell r="D5385" t="str">
            <v>BREAKFAST BREAK CHEERIOS</v>
          </cell>
          <cell r="E5385" t="str">
            <v>EASTSIDE ENTREES</v>
          </cell>
          <cell r="F5385" t="str">
            <v>60CT</v>
          </cell>
          <cell r="G5385">
            <v>0</v>
          </cell>
          <cell r="H5385" t="str">
            <v>Yes</v>
          </cell>
          <cell r="I5385" t="str">
            <v>CS</v>
          </cell>
        </row>
        <row r="5386">
          <cell r="B5386">
            <v>249277</v>
          </cell>
          <cell r="C5386">
            <v>12730721170</v>
          </cell>
          <cell r="D5386" t="str">
            <v>JALAPENOS SLICED</v>
          </cell>
          <cell r="E5386" t="str">
            <v>BAY VALLEY FOODS</v>
          </cell>
          <cell r="F5386" t="str">
            <v>6/10#</v>
          </cell>
          <cell r="G5386">
            <v>0</v>
          </cell>
          <cell r="H5386" t="str">
            <v>No</v>
          </cell>
          <cell r="I5386" t="str">
            <v>CS</v>
          </cell>
        </row>
        <row r="5387">
          <cell r="B5387">
            <v>249278</v>
          </cell>
          <cell r="C5387">
            <v>14652000</v>
          </cell>
          <cell r="D5387" t="str">
            <v>BAR CHEWY OAT FIBER ONE</v>
          </cell>
          <cell r="E5387" t="str">
            <v>GENERAL MILL S</v>
          </cell>
          <cell r="F5387" t="str">
            <v>128/1.4OZ</v>
          </cell>
          <cell r="G5387">
            <v>0</v>
          </cell>
          <cell r="H5387" t="str">
            <v>No</v>
          </cell>
          <cell r="I5387" t="str">
            <v>CS</v>
          </cell>
        </row>
        <row r="5388">
          <cell r="B5388">
            <v>249279</v>
          </cell>
          <cell r="C5388" t="str">
            <v>MK006</v>
          </cell>
          <cell r="D5388" t="str">
            <v>DRY MEAL KIT</v>
          </cell>
          <cell r="E5388" t="str">
            <v>MCI FOODS/LOS CABOS</v>
          </cell>
          <cell r="F5388" t="str">
            <v>18/12.79OZ</v>
          </cell>
          <cell r="G5388">
            <v>0</v>
          </cell>
          <cell r="H5388" t="str">
            <v>No</v>
          </cell>
          <cell r="I5388" t="str">
            <v>CS</v>
          </cell>
        </row>
        <row r="5389">
          <cell r="B5389">
            <v>249280</v>
          </cell>
          <cell r="C5389">
            <v>1071</v>
          </cell>
          <cell r="D5389" t="str">
            <v>BEANS RANCHERO</v>
          </cell>
          <cell r="E5389" t="str">
            <v>BUSH BROS</v>
          </cell>
          <cell r="F5389" t="str">
            <v>6/#10</v>
          </cell>
          <cell r="G5389">
            <v>0</v>
          </cell>
          <cell r="H5389" t="str">
            <v>No</v>
          </cell>
          <cell r="I5389" t="str">
            <v>CS</v>
          </cell>
        </row>
        <row r="5390">
          <cell r="B5390">
            <v>249281</v>
          </cell>
          <cell r="C5390" t="str">
            <v>67544456/712054</v>
          </cell>
          <cell r="D5390" t="str">
            <v>GRAVY INSTANT</v>
          </cell>
          <cell r="E5390" t="str">
            <v>KNORR</v>
          </cell>
          <cell r="F5390" t="str">
            <v>12/3.7OZ</v>
          </cell>
          <cell r="G5390">
            <v>0</v>
          </cell>
          <cell r="H5390" t="str">
            <v>No</v>
          </cell>
          <cell r="I5390" t="str">
            <v>CS</v>
          </cell>
        </row>
        <row r="5391">
          <cell r="B5391">
            <v>249282</v>
          </cell>
          <cell r="C5391">
            <v>701159</v>
          </cell>
          <cell r="D5391" t="str">
            <v>GARLIC MINCED</v>
          </cell>
          <cell r="E5391" t="str">
            <v>BADIA SPICES</v>
          </cell>
          <cell r="F5391" t="str">
            <v>6/32OZ</v>
          </cell>
          <cell r="G5391">
            <v>0</v>
          </cell>
          <cell r="H5391" t="str">
            <v>No</v>
          </cell>
          <cell r="I5391" t="str">
            <v>CS</v>
          </cell>
        </row>
        <row r="5392">
          <cell r="B5392">
            <v>249284</v>
          </cell>
          <cell r="C5392">
            <v>47086</v>
          </cell>
          <cell r="D5392" t="str">
            <v>6" FLOUR TORTILLA PRESSED</v>
          </cell>
          <cell r="E5392" t="str">
            <v>MISSION FOODS</v>
          </cell>
          <cell r="F5392" t="str">
            <v>24/12 CT</v>
          </cell>
          <cell r="G5392">
            <v>0</v>
          </cell>
          <cell r="H5392" t="str">
            <v>No</v>
          </cell>
          <cell r="I5392" t="str">
            <v>CS</v>
          </cell>
        </row>
        <row r="5393">
          <cell r="B5393">
            <v>249285</v>
          </cell>
          <cell r="C5393">
            <v>47087</v>
          </cell>
          <cell r="D5393" t="str">
            <v>8" FLOUR TORTILLA</v>
          </cell>
          <cell r="E5393" t="str">
            <v>MISSION FOODS</v>
          </cell>
          <cell r="F5393" t="str">
            <v>12/12 CT</v>
          </cell>
          <cell r="G5393">
            <v>0</v>
          </cell>
          <cell r="H5393" t="str">
            <v>No</v>
          </cell>
          <cell r="I5393" t="str">
            <v>CS</v>
          </cell>
        </row>
        <row r="5394">
          <cell r="B5394">
            <v>249286</v>
          </cell>
          <cell r="C5394">
            <v>44400</v>
          </cell>
          <cell r="D5394" t="str">
            <v>RUFFKES BAKES SOUR CREAM</v>
          </cell>
          <cell r="E5394" t="str">
            <v>RUFFLES</v>
          </cell>
          <cell r="F5394" t="str">
            <v>64/1.125</v>
          </cell>
          <cell r="G5394">
            <v>0</v>
          </cell>
          <cell r="H5394" t="str">
            <v>No</v>
          </cell>
          <cell r="I5394" t="str">
            <v>CS</v>
          </cell>
        </row>
        <row r="5395">
          <cell r="B5395">
            <v>249287</v>
          </cell>
          <cell r="C5395">
            <v>2049192</v>
          </cell>
          <cell r="D5395" t="str">
            <v>CRACKERS CRUNCH &amp; CRAVE</v>
          </cell>
          <cell r="E5395" t="str">
            <v>J &amp; J SNACK FOODS</v>
          </cell>
          <cell r="F5395" t="str">
            <v>100/1.60OZ</v>
          </cell>
          <cell r="G5395">
            <v>0</v>
          </cell>
          <cell r="H5395" t="str">
            <v>No</v>
          </cell>
          <cell r="I5395" t="str">
            <v>CS</v>
          </cell>
        </row>
        <row r="5396">
          <cell r="B5396">
            <v>249288</v>
          </cell>
          <cell r="C5396">
            <v>611576</v>
          </cell>
          <cell r="D5396" t="str">
            <v>BABY FOOD BANANA PLUM GRAPE</v>
          </cell>
          <cell r="E5396" t="str">
            <v>GERBER 2ND FOODS</v>
          </cell>
          <cell r="F5396" t="str">
            <v>8/2/4OZ</v>
          </cell>
          <cell r="G5396">
            <v>0</v>
          </cell>
          <cell r="H5396" t="str">
            <v>No</v>
          </cell>
          <cell r="I5396" t="str">
            <v>CS</v>
          </cell>
        </row>
        <row r="5397">
          <cell r="B5397">
            <v>249289</v>
          </cell>
          <cell r="C5397">
            <v>611578</v>
          </cell>
          <cell r="D5397" t="str">
            <v>BABY FOOD APRICOT</v>
          </cell>
          <cell r="E5397" t="str">
            <v>GERBER 2ND FOODS</v>
          </cell>
          <cell r="F5397" t="str">
            <v>8/2/4OZ</v>
          </cell>
          <cell r="G5397">
            <v>0</v>
          </cell>
          <cell r="H5397" t="str">
            <v>No</v>
          </cell>
          <cell r="I5397" t="str">
            <v>CS</v>
          </cell>
        </row>
        <row r="5398">
          <cell r="B5398">
            <v>249290</v>
          </cell>
          <cell r="C5398">
            <v>646141</v>
          </cell>
          <cell r="D5398" t="str">
            <v>BABY FOOD MANGO</v>
          </cell>
          <cell r="E5398" t="str">
            <v>GERBER 2ND FOODS</v>
          </cell>
          <cell r="F5398" t="str">
            <v>8/2/4OZ</v>
          </cell>
          <cell r="G5398">
            <v>0</v>
          </cell>
          <cell r="H5398" t="str">
            <v>No</v>
          </cell>
          <cell r="I5398" t="str">
            <v>CS</v>
          </cell>
        </row>
        <row r="5399">
          <cell r="B5399">
            <v>249291</v>
          </cell>
          <cell r="C5399">
            <v>555481</v>
          </cell>
          <cell r="D5399" t="str">
            <v>FORMULA INSTANT</v>
          </cell>
          <cell r="E5399" t="str">
            <v>GOOD START</v>
          </cell>
          <cell r="F5399" t="str">
            <v>24/8.45OZ</v>
          </cell>
          <cell r="G5399">
            <v>0</v>
          </cell>
          <cell r="H5399" t="str">
            <v>No</v>
          </cell>
          <cell r="I5399" t="str">
            <v>CS</v>
          </cell>
        </row>
        <row r="5400">
          <cell r="B5400">
            <v>249292</v>
          </cell>
          <cell r="C5400">
            <v>611585</v>
          </cell>
          <cell r="D5400" t="str">
            <v>BABY FOOD PRUNE APPLE</v>
          </cell>
          <cell r="E5400" t="str">
            <v>GERBER 2ND FOODS</v>
          </cell>
          <cell r="F5400" t="str">
            <v>8/2/4OZ</v>
          </cell>
          <cell r="G5400">
            <v>0</v>
          </cell>
          <cell r="H5400" t="str">
            <v>No</v>
          </cell>
          <cell r="I5400" t="str">
            <v>CS</v>
          </cell>
        </row>
        <row r="5401">
          <cell r="B5401">
            <v>249293</v>
          </cell>
          <cell r="C5401">
            <v>47088</v>
          </cell>
          <cell r="D5401" t="str">
            <v>10' FLOUR TORTILLA</v>
          </cell>
          <cell r="E5401" t="str">
            <v>MISSION FOODS</v>
          </cell>
          <cell r="F5401" t="str">
            <v>12/12 CT</v>
          </cell>
          <cell r="G5401">
            <v>0</v>
          </cell>
          <cell r="H5401" t="str">
            <v>No</v>
          </cell>
          <cell r="I5401" t="str">
            <v>CS</v>
          </cell>
        </row>
        <row r="5402">
          <cell r="B5402">
            <v>249294</v>
          </cell>
          <cell r="C5402">
            <v>65041</v>
          </cell>
          <cell r="D5402" t="str">
            <v>DILL CHIPS 1/8 SMOOTH</v>
          </cell>
          <cell r="E5402" t="str">
            <v>MRS KLEIN PICKLE</v>
          </cell>
          <cell r="F5402" t="str">
            <v>4/1 GAL</v>
          </cell>
          <cell r="G5402">
            <v>95</v>
          </cell>
          <cell r="H5402" t="str">
            <v>No</v>
          </cell>
          <cell r="I5402" t="str">
            <v>CS</v>
          </cell>
        </row>
        <row r="5403">
          <cell r="B5403">
            <v>249295</v>
          </cell>
          <cell r="C5403">
            <v>20621</v>
          </cell>
          <cell r="D5403" t="str">
            <v>DRY CRANBERRIES RASP LEMONADE</v>
          </cell>
          <cell r="E5403" t="str">
            <v>OCEAN SPRAY</v>
          </cell>
          <cell r="F5403" t="str">
            <v>200/1.16OZ</v>
          </cell>
          <cell r="G5403">
            <v>113</v>
          </cell>
          <cell r="H5403" t="str">
            <v>No</v>
          </cell>
          <cell r="I5403" t="str">
            <v>CS</v>
          </cell>
        </row>
        <row r="5404">
          <cell r="B5404">
            <v>249296</v>
          </cell>
          <cell r="C5404">
            <v>62141</v>
          </cell>
          <cell r="D5404" t="str">
            <v>RELISH SWEET</v>
          </cell>
          <cell r="E5404" t="str">
            <v xml:space="preserve">MRS KLEIN PICKLE </v>
          </cell>
          <cell r="F5404" t="str">
            <v>4/1GAL</v>
          </cell>
          <cell r="G5404">
            <v>23</v>
          </cell>
          <cell r="H5404" t="str">
            <v>No</v>
          </cell>
          <cell r="I5404" t="str">
            <v>CS</v>
          </cell>
        </row>
        <row r="5405">
          <cell r="B5405">
            <v>249297</v>
          </cell>
          <cell r="C5405">
            <v>3104184001</v>
          </cell>
          <cell r="D5405" t="str">
            <v>SYRUP MAPLE LEAF</v>
          </cell>
          <cell r="E5405" t="str">
            <v>THE LANGLOIS COMPANY</v>
          </cell>
          <cell r="F5405" t="str">
            <v>4/1GAL</v>
          </cell>
          <cell r="G5405">
            <v>0</v>
          </cell>
          <cell r="H5405" t="str">
            <v>No</v>
          </cell>
          <cell r="I5405" t="str">
            <v>CS</v>
          </cell>
        </row>
        <row r="5406">
          <cell r="B5406">
            <v>249298</v>
          </cell>
          <cell r="C5406">
            <v>1955446100</v>
          </cell>
          <cell r="D5406" t="str">
            <v>DRY MILK NF</v>
          </cell>
          <cell r="E5406" t="str">
            <v>THE LANGLOIS COMPANY</v>
          </cell>
          <cell r="F5406" t="str">
            <v>55LB</v>
          </cell>
          <cell r="G5406">
            <v>0</v>
          </cell>
          <cell r="H5406" t="str">
            <v>No</v>
          </cell>
          <cell r="I5406" t="str">
            <v>CS</v>
          </cell>
        </row>
        <row r="5407">
          <cell r="B5407">
            <v>249299</v>
          </cell>
          <cell r="C5407" t="str">
            <v>FP01-94</v>
          </cell>
          <cell r="D5407" t="str">
            <v>UNSWEETENED APPLESAUCE</v>
          </cell>
          <cell r="E5407" t="str">
            <v>CHERRY CENTRAL</v>
          </cell>
          <cell r="F5407" t="str">
            <v>6/10#</v>
          </cell>
          <cell r="G5407">
            <v>0</v>
          </cell>
          <cell r="H5407" t="str">
            <v>No</v>
          </cell>
          <cell r="I5407" t="str">
            <v>CS</v>
          </cell>
        </row>
        <row r="5408">
          <cell r="B5408">
            <v>249300</v>
          </cell>
          <cell r="C5408">
            <v>2004736</v>
          </cell>
          <cell r="D5408" t="str">
            <v>PEARS SLICED ELS</v>
          </cell>
          <cell r="E5408" t="str">
            <v>DEL MONTE</v>
          </cell>
          <cell r="F5408" t="str">
            <v>6/105OZ</v>
          </cell>
          <cell r="G5408">
            <v>0</v>
          </cell>
          <cell r="H5408" t="str">
            <v>No</v>
          </cell>
          <cell r="I5408" t="str">
            <v>CS</v>
          </cell>
        </row>
        <row r="5409">
          <cell r="B5409">
            <v>249301</v>
          </cell>
          <cell r="C5409">
            <v>17150</v>
          </cell>
          <cell r="D5409" t="str">
            <v>PAM SPRAY OLIVE MIST</v>
          </cell>
          <cell r="E5409" t="str">
            <v>VEGALENE</v>
          </cell>
          <cell r="F5409" t="str">
            <v>6/17OZ</v>
          </cell>
          <cell r="G5409">
            <v>0</v>
          </cell>
          <cell r="H5409" t="str">
            <v>No</v>
          </cell>
          <cell r="I5409" t="str">
            <v>CS</v>
          </cell>
        </row>
        <row r="5410">
          <cell r="B5410">
            <v>249302</v>
          </cell>
          <cell r="C5410">
            <v>83786</v>
          </cell>
          <cell r="D5410" t="str">
            <v>DRESSING APPLE VINAIGRETTE</v>
          </cell>
          <cell r="E5410" t="str">
            <v>MARZETTI COMPANY</v>
          </cell>
          <cell r="F5410" t="str">
            <v>2/1GAL</v>
          </cell>
          <cell r="G5410">
            <v>0</v>
          </cell>
          <cell r="H5410" t="str">
            <v>No</v>
          </cell>
          <cell r="I5410" t="str">
            <v>CS</v>
          </cell>
        </row>
        <row r="5411">
          <cell r="B5411">
            <v>249303</v>
          </cell>
          <cell r="C5411">
            <v>84742</v>
          </cell>
          <cell r="D5411" t="str">
            <v>HONEY MUSTARD</v>
          </cell>
          <cell r="E5411" t="str">
            <v>MARZETTI COMPANY</v>
          </cell>
          <cell r="F5411" t="str">
            <v>6/32OZ</v>
          </cell>
          <cell r="G5411">
            <v>0</v>
          </cell>
          <cell r="H5411" t="str">
            <v>No</v>
          </cell>
          <cell r="I5411" t="str">
            <v>CS</v>
          </cell>
        </row>
        <row r="5412">
          <cell r="B5412">
            <v>249304</v>
          </cell>
          <cell r="C5412">
            <v>84895</v>
          </cell>
          <cell r="D5412" t="str">
            <v>BALSAMIC VINAIGRETTE</v>
          </cell>
          <cell r="E5412" t="str">
            <v>MARZETTI COMPANY</v>
          </cell>
          <cell r="F5412" t="str">
            <v>2/1GAL</v>
          </cell>
          <cell r="G5412">
            <v>0</v>
          </cell>
          <cell r="H5412" t="str">
            <v>No</v>
          </cell>
          <cell r="I5412" t="str">
            <v>CS</v>
          </cell>
        </row>
        <row r="5413">
          <cell r="B5413">
            <v>249305</v>
          </cell>
          <cell r="C5413">
            <v>87202</v>
          </cell>
          <cell r="D5413" t="str">
            <v>GREEK DR W OILIVE OIL FETA CHS</v>
          </cell>
          <cell r="E5413" t="str">
            <v>MARZETTI COMPANY</v>
          </cell>
          <cell r="F5413" t="str">
            <v>2/1GAL</v>
          </cell>
          <cell r="G5413">
            <v>0</v>
          </cell>
          <cell r="H5413" t="str">
            <v>No</v>
          </cell>
          <cell r="I5413" t="str">
            <v>CS</v>
          </cell>
        </row>
        <row r="5414">
          <cell r="B5414">
            <v>249306</v>
          </cell>
          <cell r="C5414">
            <v>410305</v>
          </cell>
          <cell r="D5414" t="str">
            <v>100% APPLE JUICE</v>
          </cell>
          <cell r="E5414" t="str">
            <v>SUNCUP</v>
          </cell>
          <cell r="F5414" t="str">
            <v>40/6.75OZ</v>
          </cell>
          <cell r="G5414">
            <v>0</v>
          </cell>
          <cell r="H5414" t="str">
            <v>No</v>
          </cell>
          <cell r="I5414" t="str">
            <v>CS</v>
          </cell>
        </row>
        <row r="5415">
          <cell r="B5415">
            <v>249307</v>
          </cell>
          <cell r="C5415">
            <v>254</v>
          </cell>
          <cell r="D5415" t="str">
            <v>JELLY ASSORTED AMERICANA</v>
          </cell>
          <cell r="E5415" t="str">
            <v>KRAFT HEINZ FOODS CO</v>
          </cell>
          <cell r="F5415" t="str">
            <v>200/10MG</v>
          </cell>
          <cell r="G5415">
            <v>0</v>
          </cell>
          <cell r="H5415" t="str">
            <v>No</v>
          </cell>
          <cell r="I5415" t="str">
            <v>CS</v>
          </cell>
        </row>
        <row r="5416">
          <cell r="B5416">
            <v>249308</v>
          </cell>
          <cell r="C5416" t="str">
            <v>611586/15000076801</v>
          </cell>
          <cell r="D5416" t="str">
            <v>BABY FOOD SWEET POTATO CORN</v>
          </cell>
          <cell r="E5416" t="str">
            <v>GERBER</v>
          </cell>
          <cell r="F5416" t="str">
            <v>8/2//4OZ</v>
          </cell>
          <cell r="G5416">
            <v>0</v>
          </cell>
          <cell r="H5416" t="str">
            <v>No</v>
          </cell>
          <cell r="I5416" t="str">
            <v>CS</v>
          </cell>
        </row>
        <row r="5417">
          <cell r="B5417">
            <v>249309</v>
          </cell>
          <cell r="C5417" t="str">
            <v>681013/000501</v>
          </cell>
          <cell r="D5417" t="str">
            <v>BEEF JERKEY</v>
          </cell>
          <cell r="E5417" t="str">
            <v>COUNTRY ARCHER JERKY CO</v>
          </cell>
          <cell r="F5417" t="str">
            <v>12/12/1.5O</v>
          </cell>
          <cell r="G5417">
            <v>0</v>
          </cell>
          <cell r="H5417" t="str">
            <v>No</v>
          </cell>
          <cell r="I5417" t="str">
            <v>CS</v>
          </cell>
        </row>
        <row r="5418">
          <cell r="B5418">
            <v>249310</v>
          </cell>
          <cell r="C5418" t="str">
            <v>611585/15000076788</v>
          </cell>
          <cell r="D5418" t="str">
            <v>BABY FOOD PRUNE APPLE</v>
          </cell>
          <cell r="E5418" t="str">
            <v>GERBER</v>
          </cell>
          <cell r="F5418" t="str">
            <v>8/8/4OZ</v>
          </cell>
          <cell r="G5418">
            <v>0</v>
          </cell>
          <cell r="H5418" t="str">
            <v>No</v>
          </cell>
          <cell r="I5418" t="str">
            <v>CS</v>
          </cell>
        </row>
        <row r="5419">
          <cell r="B5419">
            <v>249311</v>
          </cell>
          <cell r="C5419" t="str">
            <v>667806/05169</v>
          </cell>
          <cell r="D5419" t="str">
            <v>CRACKER TRISCUIT</v>
          </cell>
          <cell r="E5419" t="str">
            <v>NABISCO</v>
          </cell>
          <cell r="F5419" t="str">
            <v>12/12.5OZ</v>
          </cell>
          <cell r="G5419">
            <v>0</v>
          </cell>
          <cell r="H5419" t="str">
            <v>No</v>
          </cell>
          <cell r="I5419" t="str">
            <v>CS</v>
          </cell>
        </row>
        <row r="5420">
          <cell r="B5420">
            <v>249312</v>
          </cell>
          <cell r="C5420" t="str">
            <v>682761/000506</v>
          </cell>
          <cell r="D5420" t="str">
            <v>BEEF JERKY MANGO HABANERO</v>
          </cell>
          <cell r="E5420" t="str">
            <v>COUNTRY ARCHER JERKY CO</v>
          </cell>
          <cell r="F5420" t="str">
            <v>12/1.5OZ</v>
          </cell>
          <cell r="G5420">
            <v>0</v>
          </cell>
          <cell r="H5420" t="str">
            <v>No</v>
          </cell>
          <cell r="I5420" t="str">
            <v>CS</v>
          </cell>
        </row>
        <row r="5421">
          <cell r="B5421">
            <v>249313</v>
          </cell>
          <cell r="C5421" t="str">
            <v>681010/000502</v>
          </cell>
          <cell r="D5421" t="str">
            <v>BEEF JERKY TERIYAKI</v>
          </cell>
          <cell r="E5421" t="str">
            <v>COUNTRY ARCHER CO</v>
          </cell>
          <cell r="F5421" t="str">
            <v>12/1.5OZ</v>
          </cell>
          <cell r="G5421">
            <v>0</v>
          </cell>
          <cell r="H5421" t="str">
            <v>No</v>
          </cell>
          <cell r="I5421" t="str">
            <v>CS</v>
          </cell>
        </row>
        <row r="5422">
          <cell r="B5422">
            <v>249314</v>
          </cell>
          <cell r="D5422" t="str">
            <v>REUSE</v>
          </cell>
          <cell r="E5422" t="str">
            <v>REUSE</v>
          </cell>
          <cell r="F5422" t="str">
            <v>24/3/12OZ</v>
          </cell>
          <cell r="G5422">
            <v>0</v>
          </cell>
          <cell r="H5422" t="str">
            <v>No</v>
          </cell>
          <cell r="I5422" t="str">
            <v>CS</v>
          </cell>
        </row>
        <row r="5423">
          <cell r="B5423">
            <v>249315</v>
          </cell>
          <cell r="C5423">
            <v>402900</v>
          </cell>
          <cell r="D5423" t="str">
            <v>JUICE 100% MANGO SPLASH</v>
          </cell>
          <cell r="E5423" t="str">
            <v>SUNCUP</v>
          </cell>
          <cell r="F5423" t="str">
            <v>40/4.23OZ</v>
          </cell>
          <cell r="G5423">
            <v>1752</v>
          </cell>
          <cell r="H5423" t="str">
            <v>No</v>
          </cell>
          <cell r="I5423" t="str">
            <v>CS</v>
          </cell>
        </row>
        <row r="5424">
          <cell r="B5424">
            <v>249316</v>
          </cell>
          <cell r="C5424">
            <v>410505</v>
          </cell>
          <cell r="D5424" t="str">
            <v>100% GRAPE JUICE</v>
          </cell>
          <cell r="E5424" t="str">
            <v>SUNCUP</v>
          </cell>
          <cell r="F5424" t="str">
            <v>40/6.75OZ</v>
          </cell>
          <cell r="G5424">
            <v>0</v>
          </cell>
          <cell r="H5424" t="str">
            <v>No</v>
          </cell>
          <cell r="I5424" t="str">
            <v>CS</v>
          </cell>
        </row>
        <row r="5425">
          <cell r="B5425">
            <v>249317</v>
          </cell>
          <cell r="C5425">
            <v>412405</v>
          </cell>
          <cell r="D5425" t="str">
            <v>100% ORANGE TANGERINE JUICE</v>
          </cell>
          <cell r="E5425" t="str">
            <v>SUNCUP</v>
          </cell>
          <cell r="F5425" t="str">
            <v>40/6.75OZ</v>
          </cell>
          <cell r="G5425">
            <v>192</v>
          </cell>
          <cell r="H5425" t="str">
            <v>No</v>
          </cell>
          <cell r="I5425" t="str">
            <v>CS</v>
          </cell>
        </row>
        <row r="5426">
          <cell r="B5426">
            <v>249318</v>
          </cell>
          <cell r="C5426">
            <v>412505</v>
          </cell>
          <cell r="D5426" t="str">
            <v>100% VERY BERRY JUICE</v>
          </cell>
          <cell r="E5426" t="str">
            <v>SUNCUP</v>
          </cell>
          <cell r="F5426" t="str">
            <v>40.6.75OZ</v>
          </cell>
          <cell r="G5426">
            <v>0</v>
          </cell>
          <cell r="H5426" t="str">
            <v>No</v>
          </cell>
          <cell r="I5426" t="str">
            <v>CS</v>
          </cell>
        </row>
        <row r="5427">
          <cell r="B5427">
            <v>249319</v>
          </cell>
          <cell r="C5427">
            <v>14439</v>
          </cell>
          <cell r="D5427" t="str">
            <v>FLOUR ALL PURPOSE UNBLEACHED</v>
          </cell>
          <cell r="E5427" t="str">
            <v>GOLD MEDAL</v>
          </cell>
          <cell r="F5427" t="str">
            <v>50LB</v>
          </cell>
          <cell r="G5427">
            <v>0</v>
          </cell>
          <cell r="H5427" t="str">
            <v>No</v>
          </cell>
          <cell r="I5427" t="str">
            <v>CS</v>
          </cell>
        </row>
        <row r="5428">
          <cell r="B5428">
            <v>249320</v>
          </cell>
          <cell r="C5428">
            <v>6119513</v>
          </cell>
          <cell r="D5428" t="str">
            <v>GREASE CUTTER</v>
          </cell>
          <cell r="E5428" t="str">
            <v>ECOLAB</v>
          </cell>
          <cell r="F5428" t="str">
            <v>4/1GAL</v>
          </cell>
          <cell r="G5428">
            <v>0</v>
          </cell>
          <cell r="H5428" t="str">
            <v>No</v>
          </cell>
          <cell r="I5428" t="str">
            <v>CS</v>
          </cell>
        </row>
        <row r="5429">
          <cell r="B5429">
            <v>249321</v>
          </cell>
          <cell r="C5429">
            <v>6117532</v>
          </cell>
          <cell r="D5429" t="str">
            <v>R/O FREE RIINSE ADDITIVE</v>
          </cell>
          <cell r="E5429" t="str">
            <v>ECOLAB</v>
          </cell>
          <cell r="F5429" t="str">
            <v>2/5QT</v>
          </cell>
          <cell r="G5429">
            <v>0</v>
          </cell>
          <cell r="H5429" t="str">
            <v>No</v>
          </cell>
          <cell r="I5429" t="str">
            <v>CS</v>
          </cell>
        </row>
        <row r="5430">
          <cell r="B5430">
            <v>249322</v>
          </cell>
          <cell r="C5430">
            <v>6115210</v>
          </cell>
          <cell r="D5430" t="str">
            <v>CLINGING LIME-A-WAY</v>
          </cell>
          <cell r="E5430" t="str">
            <v>ECOLAB</v>
          </cell>
          <cell r="F5430" t="str">
            <v>6/32OZ</v>
          </cell>
          <cell r="G5430">
            <v>0</v>
          </cell>
          <cell r="H5430" t="str">
            <v>No</v>
          </cell>
          <cell r="I5430" t="str">
            <v>CS</v>
          </cell>
        </row>
        <row r="5431">
          <cell r="B5431">
            <v>249323</v>
          </cell>
          <cell r="C5431">
            <v>6112963</v>
          </cell>
          <cell r="D5431" t="str">
            <v>PANTASTIC</v>
          </cell>
          <cell r="E5431" t="str">
            <v>ECOLAB</v>
          </cell>
          <cell r="F5431" t="str">
            <v>4/1GAL</v>
          </cell>
          <cell r="G5431">
            <v>0</v>
          </cell>
          <cell r="H5431" t="str">
            <v>No</v>
          </cell>
          <cell r="I5431" t="str">
            <v>CS</v>
          </cell>
        </row>
        <row r="5432">
          <cell r="B5432">
            <v>249324</v>
          </cell>
          <cell r="C5432">
            <v>6100185</v>
          </cell>
          <cell r="D5432" t="str">
            <v>SOLID POWER XL</v>
          </cell>
          <cell r="E5432" t="str">
            <v>ECOLAB</v>
          </cell>
          <cell r="F5432" t="str">
            <v>4/9LB</v>
          </cell>
          <cell r="G5432">
            <v>0</v>
          </cell>
          <cell r="H5432" t="str">
            <v>No</v>
          </cell>
          <cell r="I5432" t="str">
            <v>CS</v>
          </cell>
        </row>
        <row r="5433">
          <cell r="B5433">
            <v>249325</v>
          </cell>
          <cell r="C5433">
            <v>6100284</v>
          </cell>
          <cell r="D5433" t="str">
            <v>GREASE LIFT</v>
          </cell>
          <cell r="E5433" t="str">
            <v>ECOLAB</v>
          </cell>
          <cell r="F5433" t="str">
            <v>6/32OZ</v>
          </cell>
          <cell r="G5433">
            <v>0</v>
          </cell>
          <cell r="H5433" t="str">
            <v>No</v>
          </cell>
          <cell r="I5433" t="str">
            <v>CS</v>
          </cell>
        </row>
        <row r="5434">
          <cell r="B5434">
            <v>249326</v>
          </cell>
          <cell r="C5434">
            <v>6115172</v>
          </cell>
          <cell r="D5434" t="str">
            <v>ULTRA DRY</v>
          </cell>
          <cell r="E5434" t="str">
            <v>ECOLAB</v>
          </cell>
          <cell r="F5434" t="str">
            <v>4.5 GAL</v>
          </cell>
          <cell r="G5434">
            <v>0</v>
          </cell>
          <cell r="H5434" t="str">
            <v>No</v>
          </cell>
          <cell r="I5434" t="str">
            <v>CS</v>
          </cell>
        </row>
        <row r="5435">
          <cell r="B5435">
            <v>249327</v>
          </cell>
          <cell r="C5435">
            <v>6113961</v>
          </cell>
          <cell r="D5435" t="str">
            <v>ULTRA SAN</v>
          </cell>
          <cell r="E5435" t="str">
            <v>ECOLAB</v>
          </cell>
          <cell r="F5435" t="str">
            <v>1/5GAL</v>
          </cell>
          <cell r="G5435">
            <v>0</v>
          </cell>
          <cell r="H5435" t="str">
            <v>No</v>
          </cell>
          <cell r="I5435" t="str">
            <v>CS</v>
          </cell>
        </row>
        <row r="5436">
          <cell r="B5436">
            <v>249328</v>
          </cell>
          <cell r="C5436">
            <v>890985000467</v>
          </cell>
          <cell r="D5436" t="str">
            <v>LIME JUICE</v>
          </cell>
          <cell r="E5436" t="str">
            <v>LUCY'S</v>
          </cell>
          <cell r="F5436" t="str">
            <v>4/1GAL</v>
          </cell>
          <cell r="G5436">
            <v>0</v>
          </cell>
          <cell r="H5436" t="str">
            <v>No</v>
          </cell>
          <cell r="I5436" t="str">
            <v>CS</v>
          </cell>
        </row>
        <row r="5437">
          <cell r="B5437">
            <v>249329</v>
          </cell>
          <cell r="C5437">
            <v>55190</v>
          </cell>
          <cell r="D5437" t="str">
            <v>PRETZELS PETITE WW IW</v>
          </cell>
          <cell r="E5437" t="str">
            <v>TOOLS FOR SCHOOLS</v>
          </cell>
          <cell r="F5437" t="str">
            <v>325/.7OZ</v>
          </cell>
          <cell r="G5437">
            <v>0</v>
          </cell>
          <cell r="H5437" t="str">
            <v>No</v>
          </cell>
          <cell r="I5437" t="str">
            <v>CS</v>
          </cell>
        </row>
        <row r="5438">
          <cell r="B5438">
            <v>249501</v>
          </cell>
          <cell r="C5438" t="str">
            <v>8641/490713</v>
          </cell>
          <cell r="D5438" t="str">
            <v>CHIPS TORTILLA YLW WG</v>
          </cell>
          <cell r="E5438" t="str">
            <v>MISSION FOODS</v>
          </cell>
          <cell r="F5438" t="str">
            <v>6/2LB</v>
          </cell>
          <cell r="G5438">
            <v>6</v>
          </cell>
          <cell r="H5438" t="str">
            <v>No</v>
          </cell>
          <cell r="I5438" t="str">
            <v>CS</v>
          </cell>
        </row>
        <row r="5439">
          <cell r="B5439">
            <v>249565</v>
          </cell>
          <cell r="C5439">
            <v>423001</v>
          </cell>
          <cell r="D5439" t="str">
            <v>APPLE CINN WAFFLE GRAHAM WG</v>
          </cell>
          <cell r="E5439" t="str">
            <v>MJM MARKETING</v>
          </cell>
          <cell r="F5439" t="str">
            <v>300/2CT</v>
          </cell>
          <cell r="G5439">
            <v>0</v>
          </cell>
          <cell r="H5439" t="str">
            <v>No</v>
          </cell>
          <cell r="I5439" t="str">
            <v>CS</v>
          </cell>
        </row>
        <row r="5440">
          <cell r="B5440">
            <v>249570</v>
          </cell>
          <cell r="C5440" t="str">
            <v>12695/722064</v>
          </cell>
          <cell r="D5440" t="str">
            <v>CRACKER GRHM VAN THMD</v>
          </cell>
          <cell r="E5440" t="str">
            <v>KEEBLER</v>
          </cell>
          <cell r="F5440" t="str">
            <v>210/1OZ</v>
          </cell>
          <cell r="G5440">
            <v>0</v>
          </cell>
          <cell r="H5440" t="str">
            <v>No</v>
          </cell>
          <cell r="I5440" t="str">
            <v>CS</v>
          </cell>
        </row>
        <row r="5441">
          <cell r="B5441">
            <v>249580</v>
          </cell>
          <cell r="C5441" t="str">
            <v>20010/400182</v>
          </cell>
          <cell r="D5441" t="str">
            <v>CRACKERS ANIMAL</v>
          </cell>
          <cell r="E5441" t="str">
            <v>KEEBLER</v>
          </cell>
          <cell r="F5441" t="str">
            <v>10/16OZ</v>
          </cell>
          <cell r="G5441">
            <v>0</v>
          </cell>
          <cell r="H5441" t="str">
            <v>No</v>
          </cell>
          <cell r="I5441" t="str">
            <v>CS</v>
          </cell>
        </row>
        <row r="5442">
          <cell r="B5442">
            <v>249637</v>
          </cell>
          <cell r="C5442" t="str">
            <v>0000316825/570814</v>
          </cell>
          <cell r="D5442" t="str">
            <v>OATMEAL INST VRTY</v>
          </cell>
          <cell r="E5442" t="str">
            <v>QUAKER</v>
          </cell>
          <cell r="F5442" t="str">
            <v>64CT</v>
          </cell>
          <cell r="G5442">
            <v>0</v>
          </cell>
          <cell r="H5442" t="str">
            <v>No</v>
          </cell>
          <cell r="I5442" t="str">
            <v>CS</v>
          </cell>
        </row>
        <row r="5443">
          <cell r="B5443">
            <v>249653</v>
          </cell>
          <cell r="C5443" t="str">
            <v>27154/662907</v>
          </cell>
          <cell r="D5443" t="str">
            <v>SPOONERS MINI BB</v>
          </cell>
          <cell r="E5443" t="str">
            <v>MALT O MEAL</v>
          </cell>
          <cell r="F5443" t="str">
            <v>96/1OZ</v>
          </cell>
          <cell r="G5443">
            <v>0</v>
          </cell>
          <cell r="H5443" t="str">
            <v>No</v>
          </cell>
          <cell r="I5443" t="str">
            <v>CS</v>
          </cell>
        </row>
        <row r="5444">
          <cell r="B5444">
            <v>250371</v>
          </cell>
          <cell r="C5444">
            <v>61105</v>
          </cell>
          <cell r="D5444" t="str">
            <v>BREAKFAST KIT BAR HONEY O'S</v>
          </cell>
          <cell r="E5444" t="str">
            <v>EASTSIDE ENTREES</v>
          </cell>
          <cell r="F5444" t="str">
            <v>72CT</v>
          </cell>
          <cell r="G5444">
            <v>0</v>
          </cell>
          <cell r="H5444" t="str">
            <v>No</v>
          </cell>
          <cell r="I5444" t="str">
            <v>CS</v>
          </cell>
        </row>
        <row r="5445">
          <cell r="B5445">
            <v>250378</v>
          </cell>
          <cell r="C5445">
            <v>61282</v>
          </cell>
          <cell r="D5445" t="str">
            <v>ANIMAL CRACKER SNACK BREAK WG</v>
          </cell>
          <cell r="E5445" t="str">
            <v>EASTSIDE ENTREES</v>
          </cell>
          <cell r="F5445" t="str">
            <v>30CT</v>
          </cell>
          <cell r="G5445">
            <v>0</v>
          </cell>
          <cell r="H5445" t="str">
            <v>No</v>
          </cell>
          <cell r="I5445" t="str">
            <v>CS</v>
          </cell>
        </row>
        <row r="5446">
          <cell r="B5446">
            <v>251161</v>
          </cell>
          <cell r="C5446">
            <v>92000</v>
          </cell>
          <cell r="D5446" t="str">
            <v>COOKIE VANILLA CREME</v>
          </cell>
          <cell r="E5446" t="str">
            <v>CARLSBAD STORAGE</v>
          </cell>
          <cell r="F5446" t="str">
            <v>312/1.05OZ</v>
          </cell>
          <cell r="G5446">
            <v>0</v>
          </cell>
          <cell r="H5446" t="str">
            <v>No</v>
          </cell>
          <cell r="I5446" t="str">
            <v>CS</v>
          </cell>
        </row>
        <row r="5447">
          <cell r="B5447">
            <v>251162</v>
          </cell>
          <cell r="C5447">
            <v>92001</v>
          </cell>
          <cell r="D5447" t="str">
            <v>COOKIE CHOCOLATE SND CREME</v>
          </cell>
          <cell r="E5447" t="str">
            <v>CARLSBAD STORAGE</v>
          </cell>
          <cell r="F5447" t="str">
            <v>312/1.05OZ</v>
          </cell>
          <cell r="G5447">
            <v>0</v>
          </cell>
          <cell r="H5447" t="str">
            <v>No</v>
          </cell>
          <cell r="I5447" t="str">
            <v>CS</v>
          </cell>
        </row>
        <row r="5448">
          <cell r="B5448">
            <v>251163</v>
          </cell>
          <cell r="C5448">
            <v>92002</v>
          </cell>
          <cell r="D5448" t="str">
            <v>COOKIE STRAWBERRRY SND CREAM</v>
          </cell>
          <cell r="E5448" t="str">
            <v>CARLSBAD STORAGE</v>
          </cell>
          <cell r="F5448" t="str">
            <v>312/1.05OZ</v>
          </cell>
          <cell r="G5448">
            <v>0</v>
          </cell>
          <cell r="H5448" t="str">
            <v>No</v>
          </cell>
          <cell r="I5448" t="str">
            <v>CS</v>
          </cell>
        </row>
        <row r="5449">
          <cell r="B5449">
            <v>251164</v>
          </cell>
          <cell r="C5449">
            <v>92003</v>
          </cell>
          <cell r="D5449" t="str">
            <v>COOKIE LEMON SND CRM</v>
          </cell>
          <cell r="E5449" t="str">
            <v>CARLSBAD STORAGE</v>
          </cell>
          <cell r="F5449" t="str">
            <v>312/1.05OZ</v>
          </cell>
          <cell r="G5449">
            <v>0</v>
          </cell>
          <cell r="H5449" t="str">
            <v>No</v>
          </cell>
          <cell r="I5449" t="str">
            <v>CS</v>
          </cell>
        </row>
        <row r="5450">
          <cell r="B5450">
            <v>251165</v>
          </cell>
          <cell r="C5450">
            <v>92004</v>
          </cell>
          <cell r="D5450" t="str">
            <v>COOKIE BANANA SND CRM</v>
          </cell>
          <cell r="E5450" t="str">
            <v>CARLSBAD STORAGE</v>
          </cell>
          <cell r="F5450" t="str">
            <v>312/1.05OZ</v>
          </cell>
          <cell r="G5450">
            <v>0</v>
          </cell>
          <cell r="H5450" t="str">
            <v>No</v>
          </cell>
          <cell r="I5450" t="str">
            <v>CS</v>
          </cell>
        </row>
        <row r="5451">
          <cell r="B5451">
            <v>251166</v>
          </cell>
          <cell r="C5451" t="str">
            <v>03801P</v>
          </cell>
          <cell r="D5451" t="str">
            <v>MILK ALL NUTRICAL BRY PNC</v>
          </cell>
          <cell r="E5451" t="str">
            <v>CARLSBAD STORAGE</v>
          </cell>
          <cell r="F5451" t="str">
            <v>1000/2.64G</v>
          </cell>
          <cell r="G5451">
            <v>0</v>
          </cell>
          <cell r="H5451" t="str">
            <v>No</v>
          </cell>
          <cell r="I5451" t="str">
            <v>CS</v>
          </cell>
        </row>
        <row r="5452">
          <cell r="B5452">
            <v>251167</v>
          </cell>
          <cell r="C5452" t="str">
            <v>03803P</v>
          </cell>
          <cell r="D5452" t="str">
            <v>MILK ALL NUTRICAL GRAPE SF</v>
          </cell>
          <cell r="E5452" t="str">
            <v>CARLSBAD STORAGE</v>
          </cell>
          <cell r="F5452" t="str">
            <v>1000/2.64G</v>
          </cell>
          <cell r="G5452">
            <v>0</v>
          </cell>
          <cell r="H5452" t="str">
            <v>No</v>
          </cell>
          <cell r="I5452" t="str">
            <v>CS</v>
          </cell>
        </row>
        <row r="5453">
          <cell r="B5453">
            <v>251168</v>
          </cell>
          <cell r="C5453" t="str">
            <v>03804P</v>
          </cell>
          <cell r="D5453" t="str">
            <v>MILK ALL NUTRICAL RASP LEM</v>
          </cell>
          <cell r="E5453" t="str">
            <v>CARLSBAD STORAGE</v>
          </cell>
          <cell r="F5453" t="str">
            <v>1000/2.64G</v>
          </cell>
          <cell r="G5453">
            <v>0</v>
          </cell>
          <cell r="H5453" t="str">
            <v>No</v>
          </cell>
          <cell r="I5453" t="str">
            <v>CS</v>
          </cell>
        </row>
        <row r="5454">
          <cell r="B5454">
            <v>251170</v>
          </cell>
          <cell r="C5454" t="str">
            <v>A1410</v>
          </cell>
          <cell r="D5454" t="str">
            <v>APPLESAUCE UNSWT CINNAMON CUPS</v>
          </cell>
          <cell r="E5454" t="str">
            <v>NATIONAL FOOD GROUP</v>
          </cell>
          <cell r="F5454" t="str">
            <v>96/4.5OZ</v>
          </cell>
          <cell r="G5454">
            <v>0</v>
          </cell>
          <cell r="H5454" t="str">
            <v>No</v>
          </cell>
          <cell r="I5454" t="str">
            <v>CS</v>
          </cell>
        </row>
        <row r="5455">
          <cell r="B5455">
            <v>251171</v>
          </cell>
          <cell r="C5455" t="str">
            <v>A1525</v>
          </cell>
          <cell r="D5455" t="str">
            <v>APPLESAUCE UNSWT CHERRY CUPS</v>
          </cell>
          <cell r="E5455" t="str">
            <v>NATIONAL FOOD GROUP</v>
          </cell>
          <cell r="F5455" t="str">
            <v>96/4.5OZ</v>
          </cell>
          <cell r="G5455">
            <v>0</v>
          </cell>
          <cell r="H5455" t="str">
            <v>No</v>
          </cell>
          <cell r="I5455" t="str">
            <v>CS</v>
          </cell>
        </row>
        <row r="5456">
          <cell r="B5456">
            <v>251172</v>
          </cell>
          <cell r="C5456" t="str">
            <v>A3510</v>
          </cell>
          <cell r="D5456" t="str">
            <v>APPLESAUCE WILD WTRMLN CUPS</v>
          </cell>
          <cell r="E5456" t="str">
            <v>NATIONAL FOOD GROUP</v>
          </cell>
          <cell r="F5456" t="str">
            <v>96/4.5OZ</v>
          </cell>
          <cell r="G5456">
            <v>0</v>
          </cell>
          <cell r="H5456" t="str">
            <v>No</v>
          </cell>
          <cell r="I5456" t="str">
            <v>CS</v>
          </cell>
        </row>
        <row r="5457">
          <cell r="B5457">
            <v>251173</v>
          </cell>
          <cell r="C5457" t="str">
            <v>A3530</v>
          </cell>
          <cell r="D5457" t="str">
            <v>APPLESAUCE BLUE RSPBRY CUPS</v>
          </cell>
          <cell r="E5457" t="str">
            <v>NATIONAL FOOD GROUP</v>
          </cell>
          <cell r="F5457" t="str">
            <v>96/4.5OZ</v>
          </cell>
          <cell r="G5457">
            <v>0</v>
          </cell>
          <cell r="H5457" t="str">
            <v>No</v>
          </cell>
          <cell r="I5457" t="str">
            <v>CS</v>
          </cell>
        </row>
        <row r="5458">
          <cell r="B5458">
            <v>251174</v>
          </cell>
          <cell r="C5458" t="str">
            <v>A3540</v>
          </cell>
          <cell r="D5458" t="str">
            <v>APPLESAUCE SOUR APPLE CUPS</v>
          </cell>
          <cell r="E5458" t="str">
            <v>NATIONAL FOOD GROUP</v>
          </cell>
          <cell r="F5458" t="str">
            <v>96/4.5OZ</v>
          </cell>
          <cell r="G5458">
            <v>0</v>
          </cell>
          <cell r="H5458" t="str">
            <v>No</v>
          </cell>
          <cell r="I5458" t="str">
            <v>CS</v>
          </cell>
        </row>
        <row r="5459">
          <cell r="B5459">
            <v>251175</v>
          </cell>
          <cell r="C5459" t="str">
            <v>A3800</v>
          </cell>
          <cell r="D5459" t="str">
            <v>APPLESAUCE HAPPY BDAY CUPS</v>
          </cell>
          <cell r="E5459" t="str">
            <v>NATIONAL FOOD GROUP</v>
          </cell>
          <cell r="F5459" t="str">
            <v>96/4.5OZ</v>
          </cell>
          <cell r="G5459">
            <v>0</v>
          </cell>
          <cell r="H5459" t="str">
            <v>No</v>
          </cell>
          <cell r="I5459" t="str">
            <v>CS</v>
          </cell>
        </row>
        <row r="5460">
          <cell r="B5460">
            <v>251181</v>
          </cell>
          <cell r="C5460" t="str">
            <v>38000-51091</v>
          </cell>
          <cell r="D5460" t="str">
            <v>FRSTD FLAKES JUMP STARTS</v>
          </cell>
          <cell r="E5460" t="str">
            <v>KELLOGGS</v>
          </cell>
          <cell r="F5460" t="str">
            <v>44/5.97OZ</v>
          </cell>
          <cell r="G5460">
            <v>0</v>
          </cell>
          <cell r="H5460" t="str">
            <v>No</v>
          </cell>
          <cell r="I5460" t="str">
            <v>CS</v>
          </cell>
        </row>
        <row r="5461">
          <cell r="B5461">
            <v>251183</v>
          </cell>
          <cell r="C5461" t="str">
            <v>38000-18589</v>
          </cell>
          <cell r="D5461" t="str">
            <v>ELK GRAHAMS JUMPSTARTS</v>
          </cell>
          <cell r="E5461" t="str">
            <v>KELLOGGS</v>
          </cell>
          <cell r="F5461" t="str">
            <v>44/6.78OZ</v>
          </cell>
          <cell r="G5461">
            <v>0</v>
          </cell>
          <cell r="H5461" t="str">
            <v>No</v>
          </cell>
          <cell r="I5461" t="str">
            <v>CS</v>
          </cell>
        </row>
        <row r="5462">
          <cell r="B5462">
            <v>251184</v>
          </cell>
          <cell r="C5462" t="str">
            <v>38000-19201</v>
          </cell>
          <cell r="D5462" t="str">
            <v>CRUNCHMANIA JUMPSTARTS</v>
          </cell>
          <cell r="E5462" t="str">
            <v>KELLOGGS</v>
          </cell>
          <cell r="F5462" t="str">
            <v>44/5.99OZ</v>
          </cell>
          <cell r="G5462">
            <v>0</v>
          </cell>
          <cell r="H5462" t="str">
            <v>No</v>
          </cell>
          <cell r="I5462" t="str">
            <v>CS</v>
          </cell>
        </row>
        <row r="5463">
          <cell r="B5463">
            <v>251185</v>
          </cell>
          <cell r="C5463" t="str">
            <v>38000-23115</v>
          </cell>
          <cell r="D5463" t="str">
            <v>POP TART JUMPSTARTS</v>
          </cell>
          <cell r="E5463" t="str">
            <v>KELLOGGS</v>
          </cell>
          <cell r="F5463" t="str">
            <v>44/6.69OZ</v>
          </cell>
          <cell r="G5463">
            <v>0</v>
          </cell>
          <cell r="H5463" t="str">
            <v>No</v>
          </cell>
          <cell r="I5463" t="str">
            <v>CS</v>
          </cell>
        </row>
        <row r="5464">
          <cell r="B5464">
            <v>251187</v>
          </cell>
          <cell r="C5464">
            <v>77023</v>
          </cell>
          <cell r="D5464" t="str">
            <v>CHIPS SMALL ROUND BULK</v>
          </cell>
          <cell r="E5464" t="str">
            <v>LA TAPATIA</v>
          </cell>
          <cell r="F5464" t="str">
            <v>12LB</v>
          </cell>
          <cell r="G5464">
            <v>0</v>
          </cell>
          <cell r="H5464" t="str">
            <v>No</v>
          </cell>
          <cell r="I5464" t="str">
            <v>CS</v>
          </cell>
        </row>
        <row r="5465">
          <cell r="B5465">
            <v>251188</v>
          </cell>
          <cell r="C5465">
            <v>65075</v>
          </cell>
          <cell r="D5465" t="str">
            <v>DILL CHIPS CARTWHEEL 1/8"</v>
          </cell>
          <cell r="E5465" t="str">
            <v>MRS KLEIN PICKLE</v>
          </cell>
          <cell r="F5465" t="str">
            <v>5 GAL</v>
          </cell>
          <cell r="G5465">
            <v>0</v>
          </cell>
          <cell r="H5465" t="str">
            <v>No</v>
          </cell>
          <cell r="I5465" t="str">
            <v>CS</v>
          </cell>
        </row>
        <row r="5466">
          <cell r="B5466">
            <v>251196</v>
          </cell>
          <cell r="C5466">
            <v>6201</v>
          </cell>
          <cell r="D5466" t="str">
            <v>SOUR PATCH KIDS</v>
          </cell>
          <cell r="E5466" t="str">
            <v>MARS</v>
          </cell>
          <cell r="F5466" t="str">
            <v>24CT</v>
          </cell>
          <cell r="G5466">
            <v>0</v>
          </cell>
          <cell r="H5466" t="str">
            <v>No</v>
          </cell>
          <cell r="I5466" t="str">
            <v>CS</v>
          </cell>
        </row>
        <row r="5467">
          <cell r="B5467">
            <v>251197</v>
          </cell>
          <cell r="C5467" t="str">
            <v>71500/638967</v>
          </cell>
          <cell r="D5467" t="str">
            <v>CRISPY BITES BLUEBERRY LEMON</v>
          </cell>
          <cell r="E5467" t="str">
            <v>APPLEWAYS</v>
          </cell>
          <cell r="F5467" t="str">
            <v>108/1OZ</v>
          </cell>
          <cell r="G5467">
            <v>0</v>
          </cell>
          <cell r="H5467" t="str">
            <v>No</v>
          </cell>
          <cell r="I5467" t="str">
            <v>CS</v>
          </cell>
        </row>
        <row r="5468">
          <cell r="B5468">
            <v>251199</v>
          </cell>
          <cell r="C5468">
            <v>61123</v>
          </cell>
          <cell r="D5468" t="str">
            <v>FROOT LOOP BRKFST BREAKS RS</v>
          </cell>
          <cell r="E5468" t="str">
            <v>EASTSIDE ENTREES</v>
          </cell>
          <cell r="F5468" t="str">
            <v>60/1OZ</v>
          </cell>
          <cell r="G5468">
            <v>0</v>
          </cell>
          <cell r="H5468" t="str">
            <v>No</v>
          </cell>
          <cell r="I5468" t="str">
            <v>CS</v>
          </cell>
        </row>
        <row r="5469">
          <cell r="B5469">
            <v>251200</v>
          </cell>
          <cell r="C5469">
            <v>61117</v>
          </cell>
          <cell r="D5469" t="str">
            <v>FRUITY CHEERIOS BRKFST BREAK</v>
          </cell>
          <cell r="E5469" t="str">
            <v>EASTSIDE ENTREES</v>
          </cell>
          <cell r="F5469" t="str">
            <v>60CT</v>
          </cell>
          <cell r="G5469">
            <v>0</v>
          </cell>
          <cell r="H5469" t="str">
            <v>No</v>
          </cell>
          <cell r="I5469" t="str">
            <v>CS</v>
          </cell>
        </row>
        <row r="5470">
          <cell r="B5470">
            <v>251201</v>
          </cell>
          <cell r="C5470">
            <v>14915000</v>
          </cell>
          <cell r="D5470" t="str">
            <v>GUSHERS STRAWBERRY PUNCH</v>
          </cell>
          <cell r="E5470" t="str">
            <v>PILLSBURY</v>
          </cell>
          <cell r="F5470" t="str">
            <v>96/.8OZ</v>
          </cell>
          <cell r="G5470">
            <v>0</v>
          </cell>
          <cell r="H5470" t="str">
            <v>No</v>
          </cell>
          <cell r="I5470" t="str">
            <v>CS</v>
          </cell>
        </row>
        <row r="5471">
          <cell r="B5471">
            <v>251202</v>
          </cell>
          <cell r="C5471">
            <v>61103</v>
          </cell>
          <cell r="D5471" t="str">
            <v>LUCKY CHARM BRKST BREAK</v>
          </cell>
          <cell r="E5471" t="str">
            <v>EASTSIDE ENTREES</v>
          </cell>
          <cell r="F5471" t="str">
            <v>60 CT</v>
          </cell>
          <cell r="G5471">
            <v>0</v>
          </cell>
          <cell r="H5471" t="str">
            <v>No</v>
          </cell>
          <cell r="I5471" t="str">
            <v>CS</v>
          </cell>
        </row>
        <row r="5472">
          <cell r="B5472">
            <v>251203</v>
          </cell>
          <cell r="C5472">
            <v>61106</v>
          </cell>
          <cell r="D5472" t="str">
            <v>FRSTD FLAKES BRKFST BRK</v>
          </cell>
          <cell r="E5472" t="str">
            <v>EASTSIDE ENTREES</v>
          </cell>
          <cell r="F5472" t="str">
            <v>72CT</v>
          </cell>
          <cell r="G5472">
            <v>0</v>
          </cell>
          <cell r="H5472" t="str">
            <v>No</v>
          </cell>
          <cell r="I5472" t="str">
            <v>CS</v>
          </cell>
        </row>
        <row r="5473">
          <cell r="B5473">
            <v>251204</v>
          </cell>
          <cell r="C5473" t="str">
            <v>666306/04314</v>
          </cell>
          <cell r="D5473" t="str">
            <v>RICE MILK</v>
          </cell>
          <cell r="E5473" t="str">
            <v>PACIFIC FOODS</v>
          </cell>
          <cell r="F5473" t="str">
            <v>12/32OZ</v>
          </cell>
          <cell r="G5473">
            <v>5</v>
          </cell>
          <cell r="H5473" t="str">
            <v>No</v>
          </cell>
          <cell r="I5473" t="str">
            <v>CS</v>
          </cell>
        </row>
        <row r="5474">
          <cell r="B5474">
            <v>251205</v>
          </cell>
          <cell r="C5474" t="str">
            <v>90037C2</v>
          </cell>
          <cell r="D5474" t="str">
            <v>100% ORANGE TANGERINE</v>
          </cell>
          <cell r="E5474" t="str">
            <v>JUICEBOWL</v>
          </cell>
          <cell r="F5474" t="str">
            <v>44/4.OZ</v>
          </cell>
          <cell r="G5474">
            <v>0</v>
          </cell>
          <cell r="H5474" t="str">
            <v>No</v>
          </cell>
          <cell r="I5474" t="str">
            <v>CS</v>
          </cell>
        </row>
        <row r="5475">
          <cell r="B5475">
            <v>251206</v>
          </cell>
          <cell r="C5475" t="str">
            <v>90039C2</v>
          </cell>
          <cell r="D5475" t="str">
            <v>100% FRUIT PUNCH</v>
          </cell>
          <cell r="E5475" t="str">
            <v>JUICEBOWL</v>
          </cell>
          <cell r="F5475" t="str">
            <v>44/4OZ</v>
          </cell>
          <cell r="G5475">
            <v>0</v>
          </cell>
          <cell r="H5475" t="str">
            <v>No</v>
          </cell>
          <cell r="I5475" t="str">
            <v>CS</v>
          </cell>
        </row>
        <row r="5476">
          <cell r="B5476">
            <v>251207</v>
          </cell>
          <cell r="C5476">
            <v>27150</v>
          </cell>
          <cell r="D5476" t="str">
            <v>SHREDDED WHEAT STRAWBERRY</v>
          </cell>
          <cell r="E5476" t="str">
            <v>MALT O MEAL</v>
          </cell>
          <cell r="F5476" t="str">
            <v>96/1OZ</v>
          </cell>
          <cell r="G5476">
            <v>0</v>
          </cell>
          <cell r="H5476" t="str">
            <v>No</v>
          </cell>
          <cell r="I5476" t="str">
            <v>CS</v>
          </cell>
        </row>
        <row r="5477">
          <cell r="B5477">
            <v>251208</v>
          </cell>
          <cell r="C5477" t="str">
            <v>2550006099/363442</v>
          </cell>
          <cell r="D5477" t="str">
            <v>COFFEE CLASSIC ROAST</v>
          </cell>
          <cell r="E5477" t="str">
            <v>FOLGERS</v>
          </cell>
          <cell r="F5477" t="str">
            <v>150/.9OZ</v>
          </cell>
          <cell r="G5477">
            <v>0</v>
          </cell>
          <cell r="H5477" t="str">
            <v>No</v>
          </cell>
          <cell r="I5477" t="str">
            <v>CS</v>
          </cell>
        </row>
        <row r="5478">
          <cell r="B5478">
            <v>251209</v>
          </cell>
          <cell r="C5478" t="str">
            <v>15021-256</v>
          </cell>
          <cell r="D5478" t="str">
            <v>PASSION FRUIT</v>
          </cell>
          <cell r="E5478" t="str">
            <v>LA CROIX</v>
          </cell>
          <cell r="F5478" t="str">
            <v>24/12OZ</v>
          </cell>
          <cell r="G5478">
            <v>0</v>
          </cell>
          <cell r="H5478" t="str">
            <v>No</v>
          </cell>
          <cell r="I5478" t="str">
            <v>CS</v>
          </cell>
        </row>
        <row r="5479">
          <cell r="B5479">
            <v>251210</v>
          </cell>
          <cell r="C5479">
            <v>16001</v>
          </cell>
          <cell r="D5479" t="str">
            <v>TROPICAL TRIO</v>
          </cell>
          <cell r="E5479" t="str">
            <v>COOL TROPICS</v>
          </cell>
          <cell r="F5479" t="str">
            <v>60/4OZ</v>
          </cell>
          <cell r="G5479">
            <v>0</v>
          </cell>
          <cell r="H5479" t="str">
            <v>No</v>
          </cell>
          <cell r="I5479" t="str">
            <v>CS</v>
          </cell>
        </row>
        <row r="5480">
          <cell r="B5480">
            <v>251224</v>
          </cell>
          <cell r="C5480">
            <v>189664450</v>
          </cell>
          <cell r="D5480" t="str">
            <v>PEA SPLIT GREEB</v>
          </cell>
          <cell r="E5480" t="str">
            <v>PEAK</v>
          </cell>
          <cell r="F5480" t="str">
            <v>25#</v>
          </cell>
          <cell r="G5480">
            <v>0</v>
          </cell>
          <cell r="H5480" t="str">
            <v>No</v>
          </cell>
          <cell r="I5480" t="str">
            <v>CS</v>
          </cell>
        </row>
        <row r="5481">
          <cell r="B5481">
            <v>251225</v>
          </cell>
          <cell r="C5481">
            <v>51290</v>
          </cell>
          <cell r="D5481" t="str">
            <v>KETCHUP</v>
          </cell>
          <cell r="E5481" t="str">
            <v>THE KRAFT HEINZ COMPANY</v>
          </cell>
          <cell r="F5481" t="str">
            <v>6/#10</v>
          </cell>
          <cell r="G5481">
            <v>0</v>
          </cell>
          <cell r="H5481" t="str">
            <v>No</v>
          </cell>
          <cell r="I5481" t="str">
            <v>CS</v>
          </cell>
        </row>
        <row r="5482">
          <cell r="B5482">
            <v>251233</v>
          </cell>
          <cell r="C5482">
            <v>16002</v>
          </cell>
          <cell r="D5482" t="str">
            <v>BERRY BERRY BLUE JUICE SLUSH</v>
          </cell>
          <cell r="E5482" t="str">
            <v>COOL TROPICS</v>
          </cell>
          <cell r="F5482" t="str">
            <v>60/4OZ</v>
          </cell>
          <cell r="G5482">
            <v>156</v>
          </cell>
          <cell r="H5482" t="str">
            <v>No</v>
          </cell>
          <cell r="I5482" t="str">
            <v>CS</v>
          </cell>
        </row>
        <row r="5483">
          <cell r="B5483">
            <v>251234</v>
          </cell>
          <cell r="C5483" t="str">
            <v>COG121</v>
          </cell>
          <cell r="D5483" t="str">
            <v>CORIANDER SEED</v>
          </cell>
          <cell r="E5483" t="str">
            <v>PACIFIC SPICE</v>
          </cell>
          <cell r="F5483" t="str">
            <v>14OZ</v>
          </cell>
          <cell r="G5483">
            <v>0</v>
          </cell>
          <cell r="H5483" t="str">
            <v>No</v>
          </cell>
          <cell r="I5483" t="str">
            <v>EA</v>
          </cell>
        </row>
        <row r="5484">
          <cell r="B5484">
            <v>251235</v>
          </cell>
          <cell r="C5484" t="str">
            <v>2OM65</v>
          </cell>
          <cell r="D5484" t="str">
            <v>ONION MINCED</v>
          </cell>
          <cell r="E5484" t="str">
            <v>PACIFIC SPICE</v>
          </cell>
          <cell r="F5484" t="str">
            <v>5LB</v>
          </cell>
          <cell r="G5484">
            <v>0</v>
          </cell>
          <cell r="H5484" t="str">
            <v>No</v>
          </cell>
          <cell r="I5484" t="str">
            <v>EA</v>
          </cell>
        </row>
        <row r="5485">
          <cell r="B5485">
            <v>251236</v>
          </cell>
          <cell r="C5485" t="str">
            <v>POP121</v>
          </cell>
          <cell r="D5485" t="str">
            <v>POPPY SEED</v>
          </cell>
          <cell r="E5485" t="str">
            <v>PACIFIC SPICE</v>
          </cell>
          <cell r="F5485" t="str">
            <v>21OZ</v>
          </cell>
          <cell r="G5485">
            <v>0</v>
          </cell>
          <cell r="H5485" t="str">
            <v>No</v>
          </cell>
          <cell r="I5485" t="str">
            <v>EA</v>
          </cell>
        </row>
        <row r="5486">
          <cell r="B5486">
            <v>251237</v>
          </cell>
          <cell r="C5486" t="str">
            <v>TUMG121</v>
          </cell>
          <cell r="D5486" t="str">
            <v>TUMERIC GROUND</v>
          </cell>
          <cell r="E5486" t="str">
            <v>PACIFIC SPICE</v>
          </cell>
          <cell r="F5486" t="str">
            <v>1LB</v>
          </cell>
          <cell r="G5486">
            <v>0</v>
          </cell>
          <cell r="H5486" t="str">
            <v>No</v>
          </cell>
          <cell r="I5486" t="str">
            <v>EA</v>
          </cell>
        </row>
        <row r="5487">
          <cell r="B5487">
            <v>251238</v>
          </cell>
          <cell r="C5487" t="str">
            <v>490421/701159</v>
          </cell>
          <cell r="D5487" t="str">
            <v>GARLIC MINCED IN OIL</v>
          </cell>
          <cell r="E5487" t="str">
            <v>BADIA</v>
          </cell>
          <cell r="F5487" t="str">
            <v>6/32OZ</v>
          </cell>
          <cell r="G5487">
            <v>0</v>
          </cell>
          <cell r="H5487" t="str">
            <v>No</v>
          </cell>
          <cell r="I5487" t="str">
            <v>CS</v>
          </cell>
        </row>
        <row r="5488">
          <cell r="B5488">
            <v>251241</v>
          </cell>
          <cell r="C5488">
            <v>15128</v>
          </cell>
          <cell r="D5488" t="str">
            <v>COCOA PUFFS CEREAL BOX</v>
          </cell>
          <cell r="E5488" t="str">
            <v>GENERAL MILLS</v>
          </cell>
          <cell r="F5488" t="str">
            <v>12/10.4OZ</v>
          </cell>
          <cell r="G5488">
            <v>0</v>
          </cell>
          <cell r="H5488" t="str">
            <v>No</v>
          </cell>
          <cell r="I5488" t="str">
            <v>CS</v>
          </cell>
        </row>
        <row r="5489">
          <cell r="B5489">
            <v>251242</v>
          </cell>
          <cell r="C5489">
            <v>12479000</v>
          </cell>
          <cell r="D5489" t="str">
            <v>HONEY NUT CHEERIOS</v>
          </cell>
          <cell r="E5489" t="str">
            <v>GENERAL MILLS</v>
          </cell>
          <cell r="F5489" t="str">
            <v>12/10.80OZ</v>
          </cell>
          <cell r="G5489">
            <v>317</v>
          </cell>
          <cell r="H5489" t="str">
            <v>No</v>
          </cell>
          <cell r="I5489" t="str">
            <v>CS</v>
          </cell>
        </row>
        <row r="5490">
          <cell r="B5490">
            <v>251243</v>
          </cell>
          <cell r="C5490">
            <v>27567000</v>
          </cell>
          <cell r="D5490" t="str">
            <v>KIX CEREAL BOX</v>
          </cell>
          <cell r="E5490" t="str">
            <v>GENERAL MILLS</v>
          </cell>
          <cell r="F5490" t="str">
            <v>14/12OZ</v>
          </cell>
          <cell r="G5490">
            <v>0</v>
          </cell>
          <cell r="H5490" t="str">
            <v>No</v>
          </cell>
          <cell r="I5490" t="str">
            <v>CS</v>
          </cell>
        </row>
        <row r="5491">
          <cell r="B5491">
            <v>251244</v>
          </cell>
          <cell r="C5491">
            <v>10101010</v>
          </cell>
          <cell r="D5491" t="str">
            <v>SEEDLESS RAISIN</v>
          </cell>
          <cell r="E5491" t="str">
            <v>BOGHOSIAN</v>
          </cell>
          <cell r="F5491" t="str">
            <v>1/10LB</v>
          </cell>
          <cell r="G5491">
            <v>0</v>
          </cell>
          <cell r="H5491" t="str">
            <v>No</v>
          </cell>
          <cell r="I5491" t="str">
            <v>CS</v>
          </cell>
        </row>
        <row r="5492">
          <cell r="B5492">
            <v>251247</v>
          </cell>
          <cell r="C5492">
            <v>7160370012100</v>
          </cell>
          <cell r="D5492" t="str">
            <v>JELLY/JAM ASSORTED</v>
          </cell>
          <cell r="E5492" t="str">
            <v>KRAFT HEINZ FOODS CO</v>
          </cell>
          <cell r="F5492" t="str">
            <v>200/.5OZ</v>
          </cell>
          <cell r="G5492">
            <v>0</v>
          </cell>
          <cell r="H5492" t="str">
            <v>No</v>
          </cell>
          <cell r="I5492" t="str">
            <v>CS</v>
          </cell>
        </row>
        <row r="5493">
          <cell r="B5493">
            <v>251248</v>
          </cell>
          <cell r="C5493">
            <v>13000532409</v>
          </cell>
          <cell r="D5493" t="str">
            <v>TACO SAUCE MILD</v>
          </cell>
          <cell r="E5493" t="str">
            <v>KRAFT HEINZ FOODS CO</v>
          </cell>
          <cell r="F5493" t="str">
            <v>200/9G</v>
          </cell>
          <cell r="G5493">
            <v>0</v>
          </cell>
          <cell r="H5493" t="str">
            <v>No</v>
          </cell>
          <cell r="I5493" t="str">
            <v>CS</v>
          </cell>
        </row>
        <row r="5494">
          <cell r="B5494">
            <v>251249</v>
          </cell>
          <cell r="C5494" t="str">
            <v>30100-12695</v>
          </cell>
          <cell r="D5494" t="str">
            <v>GRAHAMS VANILLA CHATSNAX</v>
          </cell>
          <cell r="E5494" t="str">
            <v>KELLOGGS</v>
          </cell>
          <cell r="F5494" t="str">
            <v>210/1OZ</v>
          </cell>
          <cell r="G5494">
            <v>130</v>
          </cell>
          <cell r="H5494" t="str">
            <v>No</v>
          </cell>
          <cell r="I5494" t="str">
            <v>CS</v>
          </cell>
        </row>
        <row r="5495">
          <cell r="B5495">
            <v>251275</v>
          </cell>
          <cell r="C5495">
            <v>5150008201</v>
          </cell>
          <cell r="D5495" t="str">
            <v>JAM STRAWBERRY CUPS</v>
          </cell>
          <cell r="E5495" t="str">
            <v>SMUCKERS</v>
          </cell>
          <cell r="F5495" t="str">
            <v>200/.5OZ</v>
          </cell>
          <cell r="G5495">
            <v>2</v>
          </cell>
          <cell r="H5495" t="str">
            <v>No</v>
          </cell>
          <cell r="I5495" t="str">
            <v>CS</v>
          </cell>
        </row>
        <row r="5496">
          <cell r="B5496">
            <v>251276</v>
          </cell>
          <cell r="C5496">
            <v>130005335000</v>
          </cell>
          <cell r="D5496" t="str">
            <v>SYRUP</v>
          </cell>
          <cell r="E5496" t="str">
            <v>HEINZ</v>
          </cell>
          <cell r="F5496" t="str">
            <v>100/1.5OZ</v>
          </cell>
          <cell r="G5496">
            <v>0</v>
          </cell>
          <cell r="H5496" t="str">
            <v>No</v>
          </cell>
          <cell r="I5496" t="str">
            <v>CS</v>
          </cell>
        </row>
        <row r="5497">
          <cell r="B5497">
            <v>251277</v>
          </cell>
          <cell r="C5497" t="str">
            <v>604500/1067852304040</v>
          </cell>
          <cell r="D5497" t="str">
            <v>PRETZEL TWIST GF</v>
          </cell>
          <cell r="E5497" t="str">
            <v>GLUTINOS</v>
          </cell>
          <cell r="F5497" t="str">
            <v>80/1OZ</v>
          </cell>
          <cell r="G5497">
            <v>0</v>
          </cell>
          <cell r="H5497" t="str">
            <v>No</v>
          </cell>
          <cell r="I5497" t="str">
            <v>CS</v>
          </cell>
        </row>
        <row r="5498">
          <cell r="B5498">
            <v>251278</v>
          </cell>
          <cell r="C5498" t="str">
            <v>612851/785230850</v>
          </cell>
          <cell r="D5498" t="str">
            <v>CRACKERS GF</v>
          </cell>
          <cell r="E5498" t="str">
            <v>GLUTINOS</v>
          </cell>
          <cell r="F5498" t="str">
            <v>6/4.4OZ</v>
          </cell>
          <cell r="G5498">
            <v>0</v>
          </cell>
          <cell r="H5498" t="str">
            <v>No</v>
          </cell>
          <cell r="I5498" t="str">
            <v>CS</v>
          </cell>
        </row>
        <row r="5499">
          <cell r="B5499">
            <v>251279</v>
          </cell>
          <cell r="C5499">
            <v>2049193</v>
          </cell>
          <cell r="D5499" t="str">
            <v>CRACKER CHURRO CRNCH CRAVE IW</v>
          </cell>
          <cell r="E5499" t="str">
            <v>J &amp; J SNACK FOODS</v>
          </cell>
          <cell r="F5499" t="str">
            <v>160/1OZ</v>
          </cell>
          <cell r="G5499">
            <v>0</v>
          </cell>
          <cell r="H5499" t="str">
            <v>No</v>
          </cell>
          <cell r="I5499" t="str">
            <v>CS</v>
          </cell>
        </row>
        <row r="5500">
          <cell r="B5500">
            <v>251280</v>
          </cell>
          <cell r="C5500" t="str">
            <v>TSY101</v>
          </cell>
          <cell r="D5500" t="str">
            <v>SYRUP POUCH</v>
          </cell>
          <cell r="E5500" t="str">
            <v>FOUR IN ONE</v>
          </cell>
          <cell r="F5500" t="str">
            <v>100/1OZ</v>
          </cell>
          <cell r="G5500">
            <v>569</v>
          </cell>
          <cell r="H5500" t="str">
            <v>No</v>
          </cell>
          <cell r="I5500" t="str">
            <v>CS</v>
          </cell>
        </row>
        <row r="5501">
          <cell r="B5501">
            <v>251281</v>
          </cell>
          <cell r="C5501" t="str">
            <v>M283</v>
          </cell>
          <cell r="D5501" t="str">
            <v>MUSTARD PACKET IW</v>
          </cell>
          <cell r="E5501" t="str">
            <v>FOUR IN ONE</v>
          </cell>
          <cell r="F5501" t="str">
            <v>500/5.5GR</v>
          </cell>
          <cell r="G5501">
            <v>20</v>
          </cell>
          <cell r="H5501" t="str">
            <v>No</v>
          </cell>
          <cell r="I5501" t="str">
            <v>CS</v>
          </cell>
        </row>
        <row r="5502">
          <cell r="B5502">
            <v>251282</v>
          </cell>
          <cell r="C5502" t="str">
            <v>M268</v>
          </cell>
          <cell r="D5502" t="str">
            <v>MAYO REDUCE FAT POUCH</v>
          </cell>
          <cell r="E5502" t="str">
            <v>FOUR IN ONE</v>
          </cell>
          <cell r="F5502" t="str">
            <v>200/12GR</v>
          </cell>
          <cell r="G5502">
            <v>0</v>
          </cell>
          <cell r="H5502" t="str">
            <v>No</v>
          </cell>
          <cell r="I5502" t="str">
            <v>CS</v>
          </cell>
        </row>
        <row r="5503">
          <cell r="B5503">
            <v>251283</v>
          </cell>
          <cell r="C5503" t="str">
            <v>T392</v>
          </cell>
          <cell r="D5503" t="str">
            <v>TACO SAUCE PACKETS</v>
          </cell>
          <cell r="E5503" t="str">
            <v>FOUR IN ONE</v>
          </cell>
          <cell r="F5503" t="str">
            <v>500/9GR</v>
          </cell>
          <cell r="G5503">
            <v>0</v>
          </cell>
          <cell r="H5503" t="str">
            <v>No</v>
          </cell>
          <cell r="I5503" t="str">
            <v>CS</v>
          </cell>
        </row>
        <row r="5504">
          <cell r="B5504">
            <v>251284</v>
          </cell>
          <cell r="C5504">
            <v>716037576103</v>
          </cell>
          <cell r="D5504" t="str">
            <v>JELLY &amp; JAM ASSORTMENT</v>
          </cell>
          <cell r="E5504" t="str">
            <v>PORTION PAC</v>
          </cell>
          <cell r="F5504" t="str">
            <v>200/.35OZ</v>
          </cell>
          <cell r="G5504">
            <v>0</v>
          </cell>
          <cell r="H5504" t="str">
            <v>No</v>
          </cell>
          <cell r="I5504" t="str">
            <v>CS</v>
          </cell>
        </row>
        <row r="5505">
          <cell r="B5505">
            <v>251285</v>
          </cell>
          <cell r="C5505">
            <v>615789</v>
          </cell>
          <cell r="D5505" t="str">
            <v>ZEE ZEE DRIED FRUIT IW</v>
          </cell>
          <cell r="E5505" t="str">
            <v>NATIONAL FOOD GROUP</v>
          </cell>
          <cell r="F5505" t="str">
            <v>144/1.33OZ</v>
          </cell>
          <cell r="G5505">
            <v>256</v>
          </cell>
          <cell r="H5505" t="str">
            <v>No</v>
          </cell>
          <cell r="I5505" t="str">
            <v>CS</v>
          </cell>
        </row>
        <row r="5506">
          <cell r="B5506">
            <v>251286</v>
          </cell>
          <cell r="C5506" t="str">
            <v>NDW8OZ80PDRPBN</v>
          </cell>
          <cell r="D5506" t="str">
            <v>WATER PURIFIED</v>
          </cell>
          <cell r="E5506" t="str">
            <v>NIAGARA BOTTLING</v>
          </cell>
          <cell r="F5506" t="str">
            <v>80/8OZ</v>
          </cell>
          <cell r="G5506">
            <v>0</v>
          </cell>
          <cell r="H5506" t="str">
            <v>No</v>
          </cell>
          <cell r="I5506" t="str">
            <v>CS</v>
          </cell>
        </row>
        <row r="5507">
          <cell r="B5507">
            <v>251287</v>
          </cell>
          <cell r="C5507" t="str">
            <v>NDW05L24PDRPBN</v>
          </cell>
          <cell r="D5507" t="str">
            <v>WATER PURIFIED</v>
          </cell>
          <cell r="E5507" t="str">
            <v>NIAGARA BOTTLING</v>
          </cell>
          <cell r="F5507" t="str">
            <v>24/16.9OZ</v>
          </cell>
          <cell r="G5507">
            <v>0</v>
          </cell>
          <cell r="H5507" t="str">
            <v>No</v>
          </cell>
          <cell r="I5507" t="str">
            <v>CS</v>
          </cell>
        </row>
        <row r="5508">
          <cell r="B5508">
            <v>251288</v>
          </cell>
          <cell r="C5508" t="str">
            <v>NDWO5L40PDRPBN</v>
          </cell>
          <cell r="D5508" t="str">
            <v>WATER PURIFIED</v>
          </cell>
          <cell r="E5508" t="str">
            <v>NIAGARA BOTTLING</v>
          </cell>
          <cell r="F5508" t="str">
            <v>40/16.9</v>
          </cell>
          <cell r="G5508">
            <v>0</v>
          </cell>
          <cell r="H5508" t="str">
            <v>No</v>
          </cell>
          <cell r="I5508" t="str">
            <v>CS</v>
          </cell>
        </row>
        <row r="5509">
          <cell r="B5509">
            <v>251289</v>
          </cell>
          <cell r="C5509" t="str">
            <v>T398</v>
          </cell>
          <cell r="D5509" t="str">
            <v>TARTAR SAUCE PACKETS IW</v>
          </cell>
          <cell r="E5509" t="str">
            <v>FOUR IN ONE</v>
          </cell>
          <cell r="F5509" t="str">
            <v>200/12GM</v>
          </cell>
          <cell r="G5509">
            <v>22</v>
          </cell>
          <cell r="H5509" t="str">
            <v>No</v>
          </cell>
          <cell r="I5509" t="str">
            <v>CS</v>
          </cell>
        </row>
        <row r="5510">
          <cell r="B5510">
            <v>251290</v>
          </cell>
          <cell r="C5510">
            <v>24600010030</v>
          </cell>
          <cell r="D5510" t="str">
            <v>SALT IODIZED</v>
          </cell>
          <cell r="E5510" t="str">
            <v>MORTON</v>
          </cell>
          <cell r="F5510" t="str">
            <v>24/26OZ</v>
          </cell>
          <cell r="G5510">
            <v>0</v>
          </cell>
          <cell r="H5510" t="str">
            <v>No</v>
          </cell>
          <cell r="I5510" t="str">
            <v>CS</v>
          </cell>
        </row>
        <row r="5511">
          <cell r="B5511">
            <v>251291</v>
          </cell>
          <cell r="C5511">
            <v>61417</v>
          </cell>
          <cell r="D5511" t="str">
            <v>RSTD RED PEP HUMMUS MEAL BREAK</v>
          </cell>
          <cell r="E5511" t="str">
            <v>EASTSIDE ENTREES</v>
          </cell>
          <cell r="F5511" t="str">
            <v>30 CT</v>
          </cell>
          <cell r="G5511">
            <v>294</v>
          </cell>
          <cell r="H5511" t="str">
            <v>Yes</v>
          </cell>
          <cell r="I5511" t="str">
            <v>CS</v>
          </cell>
        </row>
        <row r="5512">
          <cell r="B5512">
            <v>251299</v>
          </cell>
          <cell r="C5512">
            <v>83795</v>
          </cell>
          <cell r="D5512" t="str">
            <v>VINAIGRETTE BALSAMIC WHITE</v>
          </cell>
          <cell r="E5512" t="str">
            <v>MARZETTI COMPANY</v>
          </cell>
          <cell r="F5512" t="str">
            <v>2/1GAL</v>
          </cell>
          <cell r="G5512">
            <v>0</v>
          </cell>
          <cell r="H5512" t="str">
            <v>No</v>
          </cell>
          <cell r="I5512" t="str">
            <v>CS</v>
          </cell>
        </row>
        <row r="5513">
          <cell r="B5513">
            <v>251300</v>
          </cell>
          <cell r="C5513">
            <v>80066</v>
          </cell>
          <cell r="D5513" t="str">
            <v>MUSTARD DIJON HONEY</v>
          </cell>
          <cell r="E5513" t="str">
            <v>MARZETTI COMPANY</v>
          </cell>
          <cell r="F5513" t="str">
            <v>4/1GAL</v>
          </cell>
          <cell r="G5513">
            <v>0</v>
          </cell>
          <cell r="H5513" t="str">
            <v>No</v>
          </cell>
          <cell r="I5513" t="str">
            <v>CS</v>
          </cell>
        </row>
        <row r="5514">
          <cell r="B5514">
            <v>251301</v>
          </cell>
          <cell r="C5514">
            <v>80046</v>
          </cell>
          <cell r="D5514" t="str">
            <v>CREAMY ITALIAN</v>
          </cell>
          <cell r="E5514" t="str">
            <v>MARZETTI COMPANY</v>
          </cell>
          <cell r="F5514" t="str">
            <v>4/1GAL</v>
          </cell>
          <cell r="G5514">
            <v>0</v>
          </cell>
          <cell r="H5514" t="str">
            <v>No</v>
          </cell>
          <cell r="I5514" t="str">
            <v>CS</v>
          </cell>
        </row>
        <row r="5515">
          <cell r="B5515">
            <v>251302</v>
          </cell>
          <cell r="C5515" t="str">
            <v>562516/13000409367</v>
          </cell>
          <cell r="D5515" t="str">
            <v>MUSTARD SQUEEZE BOTTLE</v>
          </cell>
          <cell r="E5515" t="str">
            <v>HEINZ</v>
          </cell>
          <cell r="F5515" t="str">
            <v>16/12.75OZ</v>
          </cell>
          <cell r="G5515">
            <v>0</v>
          </cell>
          <cell r="H5515" t="str">
            <v>No</v>
          </cell>
          <cell r="I5515" t="str">
            <v>CS</v>
          </cell>
        </row>
        <row r="5516">
          <cell r="B5516">
            <v>251303</v>
          </cell>
          <cell r="C5516">
            <v>141</v>
          </cell>
          <cell r="D5516" t="str">
            <v>CRUSHED TOMATILLOS</v>
          </cell>
          <cell r="E5516" t="str">
            <v>DEL SOL</v>
          </cell>
          <cell r="F5516" t="str">
            <v>6/10#</v>
          </cell>
          <cell r="G5516">
            <v>0</v>
          </cell>
          <cell r="H5516" t="str">
            <v>No</v>
          </cell>
          <cell r="I5516" t="str">
            <v>CS</v>
          </cell>
        </row>
        <row r="5517">
          <cell r="B5517">
            <v>251304</v>
          </cell>
          <cell r="C5517">
            <v>466281</v>
          </cell>
          <cell r="D5517" t="str">
            <v>WATER VITAMIN ZERO VARIETY</v>
          </cell>
          <cell r="E5517" t="str">
            <v>VITAMIN WATER</v>
          </cell>
          <cell r="F5517" t="str">
            <v>20/20OZ</v>
          </cell>
          <cell r="G5517">
            <v>0</v>
          </cell>
          <cell r="H5517" t="str">
            <v>No</v>
          </cell>
          <cell r="I5517" t="str">
            <v>CS</v>
          </cell>
        </row>
        <row r="5518">
          <cell r="B5518">
            <v>251305</v>
          </cell>
          <cell r="C5518">
            <v>62041</v>
          </cell>
          <cell r="D5518" t="str">
            <v>RELISH DILL</v>
          </cell>
          <cell r="E5518" t="str">
            <v>MRS KLEIN PICKLE</v>
          </cell>
          <cell r="F5518" t="str">
            <v>4/1GAL</v>
          </cell>
          <cell r="G5518">
            <v>0</v>
          </cell>
          <cell r="H5518" t="str">
            <v>No</v>
          </cell>
          <cell r="I5518" t="str">
            <v>CS</v>
          </cell>
        </row>
        <row r="5519">
          <cell r="B5519">
            <v>251306</v>
          </cell>
          <cell r="C5519" t="str">
            <v>1508-1</v>
          </cell>
          <cell r="D5519" t="str">
            <v>GLOVE LARGE POLY</v>
          </cell>
          <cell r="E5519" t="str">
            <v>POLY KING PRODUCTS</v>
          </cell>
          <cell r="F5519" t="str">
            <v>10/500CT</v>
          </cell>
          <cell r="G5519">
            <v>0</v>
          </cell>
          <cell r="H5519" t="str">
            <v>No</v>
          </cell>
          <cell r="I5519" t="str">
            <v>CS</v>
          </cell>
        </row>
        <row r="5520">
          <cell r="B5520">
            <v>251307</v>
          </cell>
          <cell r="C5520">
            <v>92094</v>
          </cell>
          <cell r="D5520" t="str">
            <v>DRIED FRUIT WILD RIVER BLEND</v>
          </cell>
          <cell r="E5520" t="str">
            <v>BACK TO BASICS JNS</v>
          </cell>
          <cell r="F5520" t="str">
            <v>144/1.33OZ</v>
          </cell>
          <cell r="G5520">
            <v>0</v>
          </cell>
          <cell r="H5520" t="str">
            <v>No</v>
          </cell>
          <cell r="I5520" t="str">
            <v>CS</v>
          </cell>
        </row>
        <row r="5521">
          <cell r="B5521">
            <v>251308</v>
          </cell>
          <cell r="C5521">
            <v>92034</v>
          </cell>
          <cell r="D5521" t="str">
            <v>DRIED FRUIT MOUNTN QUEST BLEND</v>
          </cell>
          <cell r="E5521" t="str">
            <v>BACK TO BASICS JNS</v>
          </cell>
          <cell r="F5521" t="str">
            <v>144/1.33OZ</v>
          </cell>
          <cell r="G5521">
            <v>0</v>
          </cell>
          <cell r="H5521" t="str">
            <v>No</v>
          </cell>
          <cell r="I5521" t="str">
            <v>CS</v>
          </cell>
        </row>
        <row r="5522">
          <cell r="B5522">
            <v>251309</v>
          </cell>
          <cell r="C5522" t="str">
            <v>713290/00580</v>
          </cell>
          <cell r="D5522" t="str">
            <v>TOBASCO SAUCE GREEN PEPPER</v>
          </cell>
          <cell r="E5522" t="str">
            <v>TOBASCO</v>
          </cell>
          <cell r="F5522" t="str">
            <v>2/.5GAL</v>
          </cell>
          <cell r="G5522">
            <v>0</v>
          </cell>
          <cell r="H5522" t="str">
            <v>No</v>
          </cell>
          <cell r="I5522" t="str">
            <v>CS</v>
          </cell>
        </row>
        <row r="5523">
          <cell r="B5523">
            <v>251310</v>
          </cell>
          <cell r="C5523" t="str">
            <v>713234/00799</v>
          </cell>
          <cell r="D5523" t="str">
            <v>TOBASCO CHIPOTLE SAUCE</v>
          </cell>
          <cell r="E5523" t="str">
            <v>TOBASCO</v>
          </cell>
          <cell r="F5523" t="str">
            <v>2/.5GAL</v>
          </cell>
          <cell r="G5523">
            <v>0</v>
          </cell>
          <cell r="H5523" t="str">
            <v>No</v>
          </cell>
          <cell r="I5523" t="str">
            <v>CS</v>
          </cell>
        </row>
        <row r="5524">
          <cell r="B5524">
            <v>251311</v>
          </cell>
          <cell r="C5524">
            <v>706181</v>
          </cell>
          <cell r="D5524" t="str">
            <v>POPCORN CHIP SWEET SRIRACHA</v>
          </cell>
          <cell r="E5524" t="str">
            <v>SAFE+FAIR</v>
          </cell>
          <cell r="F5524" t="str">
            <v>20/1OZ</v>
          </cell>
          <cell r="G5524">
            <v>0</v>
          </cell>
          <cell r="H5524" t="str">
            <v>No</v>
          </cell>
          <cell r="I5524" t="str">
            <v>CS</v>
          </cell>
        </row>
        <row r="5525">
          <cell r="B5525">
            <v>251312</v>
          </cell>
          <cell r="C5525" t="str">
            <v>706179/0203-AH-N</v>
          </cell>
          <cell r="D5525" t="str">
            <v>POPCRN CHIP OLIVE OIL SEA SALT</v>
          </cell>
          <cell r="E5525" t="str">
            <v>SAFE+FAIR</v>
          </cell>
          <cell r="F5525" t="str">
            <v>20/1OZ</v>
          </cell>
          <cell r="G5525">
            <v>0</v>
          </cell>
          <cell r="H5525" t="str">
            <v>No</v>
          </cell>
          <cell r="I5525" t="str">
            <v>CS</v>
          </cell>
        </row>
        <row r="5526">
          <cell r="B5526">
            <v>251313</v>
          </cell>
          <cell r="C5526" t="str">
            <v>706780/0201-AH-N</v>
          </cell>
          <cell r="D5526" t="str">
            <v>POPCORN CHIP SWEET SAKTY KETTLE</v>
          </cell>
          <cell r="E5526" t="str">
            <v>SAFE+FAIR</v>
          </cell>
          <cell r="F5526" t="str">
            <v>20/1OZ</v>
          </cell>
          <cell r="G5526">
            <v>0</v>
          </cell>
          <cell r="H5526" t="str">
            <v>No</v>
          </cell>
          <cell r="I5526" t="str">
            <v>CS</v>
          </cell>
        </row>
        <row r="5527">
          <cell r="B5527">
            <v>251314</v>
          </cell>
          <cell r="C5527" t="str">
            <v>DF157</v>
          </cell>
          <cell r="D5527" t="str">
            <v>CHEESE DIP SMOKED GOUDA</v>
          </cell>
          <cell r="E5527" t="str">
            <v>HIGHLAND BEEF FARMS</v>
          </cell>
          <cell r="F5527" t="str">
            <v>240/2OZ</v>
          </cell>
          <cell r="G5527">
            <v>0</v>
          </cell>
          <cell r="H5527" t="str">
            <v>No</v>
          </cell>
          <cell r="I5527" t="str">
            <v>CS</v>
          </cell>
        </row>
        <row r="5528">
          <cell r="B5528">
            <v>251315</v>
          </cell>
          <cell r="C5528" t="str">
            <v>DF175</v>
          </cell>
          <cell r="D5528" t="str">
            <v>CHEESE DIP CHEDDAR</v>
          </cell>
          <cell r="E5528" t="str">
            <v>HIGHLAND BEEF FARMS</v>
          </cell>
          <cell r="F5528" t="str">
            <v>240/2OZ</v>
          </cell>
          <cell r="G5528">
            <v>0</v>
          </cell>
          <cell r="H5528" t="str">
            <v>No</v>
          </cell>
          <cell r="I5528" t="str">
            <v>CS</v>
          </cell>
        </row>
        <row r="5529">
          <cell r="B5529">
            <v>251316</v>
          </cell>
          <cell r="C5529">
            <v>8613</v>
          </cell>
          <cell r="D5529" t="str">
            <v>TORTILLA CHIPS TRI COLOR</v>
          </cell>
          <cell r="E5529" t="str">
            <v>MISSION FOODS</v>
          </cell>
          <cell r="F5529" t="str">
            <v>6/2LB</v>
          </cell>
          <cell r="G5529">
            <v>0</v>
          </cell>
          <cell r="H5529" t="str">
            <v>No</v>
          </cell>
          <cell r="I5529" t="str">
            <v>CS</v>
          </cell>
        </row>
        <row r="5530">
          <cell r="B5530">
            <v>251317</v>
          </cell>
          <cell r="C5530">
            <v>174</v>
          </cell>
          <cell r="D5530" t="str">
            <v>SOY SAUCE LS</v>
          </cell>
          <cell r="E5530" t="str">
            <v>KIKKOMAN INTERNATIONAL</v>
          </cell>
          <cell r="F5530" t="str">
            <v>4/1GAL</v>
          </cell>
          <cell r="G5530">
            <v>0</v>
          </cell>
          <cell r="H5530" t="str">
            <v>No</v>
          </cell>
          <cell r="I5530" t="str">
            <v>CS</v>
          </cell>
        </row>
        <row r="5531">
          <cell r="B5531">
            <v>251318</v>
          </cell>
          <cell r="C5531">
            <v>16854</v>
          </cell>
          <cell r="D5531" t="str">
            <v>CEREAL BAR CINN TOAST CRUNCH</v>
          </cell>
          <cell r="E5531" t="str">
            <v>GENERAL MILLS</v>
          </cell>
          <cell r="F5531" t="str">
            <v>48/2.5OZ</v>
          </cell>
          <cell r="G5531">
            <v>0</v>
          </cell>
          <cell r="H5531" t="str">
            <v>No</v>
          </cell>
          <cell r="I5531" t="str">
            <v>CS</v>
          </cell>
        </row>
        <row r="5532">
          <cell r="B5532">
            <v>251319</v>
          </cell>
          <cell r="C5532">
            <v>17262</v>
          </cell>
          <cell r="D5532" t="str">
            <v>CEREAL CUP BLUEBERRY CHEX</v>
          </cell>
          <cell r="E5532" t="str">
            <v>GENERAL MILLS</v>
          </cell>
          <cell r="F5532" t="str">
            <v>60/2OZ</v>
          </cell>
          <cell r="G5532">
            <v>45</v>
          </cell>
          <cell r="H5532" t="str">
            <v>No</v>
          </cell>
          <cell r="I5532" t="str">
            <v>CS</v>
          </cell>
        </row>
        <row r="5533">
          <cell r="B5533">
            <v>251320</v>
          </cell>
          <cell r="C5533">
            <v>6183</v>
          </cell>
          <cell r="D5533" t="str">
            <v>SOYMILK ORGANIC</v>
          </cell>
          <cell r="E5533" t="str">
            <v>KIKKOMAN INTERNATIONAL</v>
          </cell>
          <cell r="F5533" t="str">
            <v>24/8OZ</v>
          </cell>
          <cell r="G5533">
            <v>0</v>
          </cell>
          <cell r="H5533" t="str">
            <v>No</v>
          </cell>
          <cell r="I5533" t="str">
            <v>CS</v>
          </cell>
        </row>
        <row r="5534">
          <cell r="B5534">
            <v>251321</v>
          </cell>
          <cell r="C5534">
            <v>45001</v>
          </cell>
          <cell r="D5534" t="str">
            <v>100% APPLE JUICE</v>
          </cell>
          <cell r="E5534" t="str">
            <v>LANGERS</v>
          </cell>
          <cell r="F5534" t="str">
            <v>12-15.2OZ</v>
          </cell>
          <cell r="G5534">
            <v>624</v>
          </cell>
          <cell r="H5534" t="str">
            <v>No</v>
          </cell>
          <cell r="I5534" t="str">
            <v>CS</v>
          </cell>
        </row>
        <row r="5535">
          <cell r="B5535">
            <v>251322</v>
          </cell>
          <cell r="C5535">
            <v>45002</v>
          </cell>
          <cell r="D5535" t="str">
            <v>100% ORANGE JUICE</v>
          </cell>
          <cell r="E5535" t="str">
            <v>LANGERS</v>
          </cell>
          <cell r="F5535" t="str">
            <v>12-15.2OZ</v>
          </cell>
          <cell r="G5535">
            <v>0</v>
          </cell>
          <cell r="H5535" t="str">
            <v>No</v>
          </cell>
          <cell r="I5535" t="str">
            <v>CS</v>
          </cell>
        </row>
        <row r="5536">
          <cell r="B5536">
            <v>251323</v>
          </cell>
          <cell r="C5536">
            <v>45010</v>
          </cell>
          <cell r="D5536" t="str">
            <v>PINEAPPLE JUICE</v>
          </cell>
          <cell r="E5536" t="str">
            <v>LANGERS</v>
          </cell>
          <cell r="F5536" t="str">
            <v>12-15.2OZ</v>
          </cell>
          <cell r="G5536">
            <v>0</v>
          </cell>
          <cell r="H5536" t="str">
            <v>No</v>
          </cell>
          <cell r="I5536" t="str">
            <v>CS</v>
          </cell>
        </row>
        <row r="5537">
          <cell r="B5537">
            <v>251324</v>
          </cell>
          <cell r="C5537" t="str">
            <v>F-AE-70115</v>
          </cell>
          <cell r="D5537" t="str">
            <v>CHIPS BUFFALO RANCH</v>
          </cell>
          <cell r="E5537" t="str">
            <v>POP CHIPS/SONORA MILLS</v>
          </cell>
          <cell r="F5537" t="str">
            <v>24/.7OZ</v>
          </cell>
          <cell r="G5537">
            <v>0</v>
          </cell>
          <cell r="H5537" t="str">
            <v>No</v>
          </cell>
          <cell r="I5537" t="str">
            <v>CS</v>
          </cell>
        </row>
        <row r="5538">
          <cell r="B5538">
            <v>251325</v>
          </cell>
          <cell r="C5538">
            <v>89837</v>
          </cell>
          <cell r="D5538" t="str">
            <v>DRIED FRUIT RAISIN &amp; PINEAPPLE</v>
          </cell>
          <cell r="E5538" t="str">
            <v>TOOLS FOR SCHOOLS</v>
          </cell>
          <cell r="F5538" t="str">
            <v>325/1.2OZ</v>
          </cell>
          <cell r="G5538">
            <v>0</v>
          </cell>
          <cell r="H5538" t="str">
            <v>No</v>
          </cell>
          <cell r="I5538" t="str">
            <v>CS</v>
          </cell>
        </row>
        <row r="5539">
          <cell r="B5539">
            <v>251327</v>
          </cell>
          <cell r="C5539" t="str">
            <v>19934/555334</v>
          </cell>
          <cell r="D5539" t="str">
            <v>BREAD GOLDFISH WW</v>
          </cell>
          <cell r="E5539" t="str">
            <v>PEPPERIDGE FARM</v>
          </cell>
          <cell r="F5539" t="str">
            <v>120/1.5OZ</v>
          </cell>
          <cell r="G5539">
            <v>0</v>
          </cell>
          <cell r="H5539" t="str">
            <v>No</v>
          </cell>
          <cell r="I5539" t="str">
            <v>CS</v>
          </cell>
        </row>
        <row r="5540">
          <cell r="B5540">
            <v>251328</v>
          </cell>
          <cell r="C5540">
            <v>66141</v>
          </cell>
          <cell r="D5540" t="str">
            <v>DILL SPEARS</v>
          </cell>
          <cell r="E5540" t="str">
            <v>MRS KLEIN PICKLE</v>
          </cell>
          <cell r="F5540" t="str">
            <v>4/1GAL</v>
          </cell>
          <cell r="G5540">
            <v>0</v>
          </cell>
          <cell r="H5540" t="str">
            <v>No</v>
          </cell>
          <cell r="I5540" t="str">
            <v>CS</v>
          </cell>
        </row>
        <row r="5541">
          <cell r="B5541">
            <v>251334</v>
          </cell>
          <cell r="C5541" t="str">
            <v>SF-03834</v>
          </cell>
          <cell r="D5541" t="str">
            <v>CEREAL BLUEBERRY CRISP</v>
          </cell>
          <cell r="E5541" t="str">
            <v>SAN FRANOLA</v>
          </cell>
          <cell r="F5541" t="str">
            <v>96/2OZ</v>
          </cell>
          <cell r="G5541">
            <v>717</v>
          </cell>
          <cell r="H5541" t="str">
            <v>No</v>
          </cell>
          <cell r="I5541" t="str">
            <v>CS</v>
          </cell>
        </row>
        <row r="5542">
          <cell r="B5542">
            <v>251335</v>
          </cell>
          <cell r="C5542" t="str">
            <v>SF-03841</v>
          </cell>
          <cell r="D5542" t="str">
            <v>CEREAL APPLE CRISP</v>
          </cell>
          <cell r="E5542" t="str">
            <v>SAN FRANOLA</v>
          </cell>
          <cell r="F5542" t="str">
            <v>96/2OZ</v>
          </cell>
          <cell r="G5542">
            <v>0</v>
          </cell>
          <cell r="H5542" t="str">
            <v>No</v>
          </cell>
          <cell r="I5542" t="str">
            <v>CS</v>
          </cell>
        </row>
        <row r="5543">
          <cell r="B5543">
            <v>251336</v>
          </cell>
          <cell r="C5543">
            <v>6100731</v>
          </cell>
          <cell r="D5543" t="str">
            <v>SANI WASH N WALK</v>
          </cell>
          <cell r="E5543" t="str">
            <v>ECOLAB</v>
          </cell>
          <cell r="F5543" t="str">
            <v>1/2.5OZ</v>
          </cell>
          <cell r="G5543">
            <v>0</v>
          </cell>
          <cell r="H5543" t="str">
            <v>No</v>
          </cell>
          <cell r="I5543" t="str">
            <v>CS</v>
          </cell>
        </row>
        <row r="5544">
          <cell r="B5544">
            <v>251337</v>
          </cell>
          <cell r="C5544">
            <v>6112716</v>
          </cell>
          <cell r="D5544" t="str">
            <v>DETERGENT ULTRA KLENE</v>
          </cell>
          <cell r="E5544" t="str">
            <v>ECOLAB</v>
          </cell>
          <cell r="F5544" t="str">
            <v>1/5GAL</v>
          </cell>
          <cell r="G5544">
            <v>0</v>
          </cell>
          <cell r="H5544" t="str">
            <v>No</v>
          </cell>
          <cell r="I5544" t="str">
            <v>CS</v>
          </cell>
        </row>
        <row r="5545">
          <cell r="B5545">
            <v>251338</v>
          </cell>
          <cell r="C5545">
            <v>6112971</v>
          </cell>
          <cell r="D5545" t="str">
            <v>PANTASTIC</v>
          </cell>
          <cell r="E5545" t="str">
            <v>ECOLAB</v>
          </cell>
          <cell r="F5545" t="str">
            <v>1/5GAL</v>
          </cell>
          <cell r="G5545">
            <v>0</v>
          </cell>
          <cell r="H5545" t="str">
            <v>No</v>
          </cell>
          <cell r="I5545" t="str">
            <v>CS</v>
          </cell>
        </row>
        <row r="5546">
          <cell r="B5546">
            <v>251342</v>
          </cell>
          <cell r="C5546" t="str">
            <v>COG121</v>
          </cell>
          <cell r="D5546" t="str">
            <v>CORIANDER SEED</v>
          </cell>
          <cell r="E5546" t="str">
            <v>PACIFIC SPICE</v>
          </cell>
          <cell r="F5546" t="str">
            <v>14OZ</v>
          </cell>
          <cell r="G5546">
            <v>0</v>
          </cell>
          <cell r="H5546" t="str">
            <v>No</v>
          </cell>
          <cell r="I5546" t="str">
            <v>EA</v>
          </cell>
        </row>
        <row r="5547">
          <cell r="B5547">
            <v>251344</v>
          </cell>
          <cell r="C5547" t="str">
            <v>1100050502/720505</v>
          </cell>
          <cell r="D5547" t="str">
            <v>BREAD MULTIGRAIN GF</v>
          </cell>
          <cell r="E5547" t="str">
            <v>SCHAR</v>
          </cell>
          <cell r="F5547" t="str">
            <v>6/14.1OZ</v>
          </cell>
          <cell r="G5547">
            <v>0</v>
          </cell>
          <cell r="H5547" t="str">
            <v>No</v>
          </cell>
          <cell r="I5547" t="str">
            <v>CS</v>
          </cell>
        </row>
        <row r="5548">
          <cell r="B5548">
            <v>251345</v>
          </cell>
          <cell r="C5548" t="str">
            <v>54026/712485</v>
          </cell>
          <cell r="D5548" t="str">
            <v>DISPENSER WIPE</v>
          </cell>
          <cell r="E5548" t="str">
            <v>DIXIE</v>
          </cell>
          <cell r="F5548" t="str">
            <v>2/1CT</v>
          </cell>
          <cell r="G5548">
            <v>0</v>
          </cell>
          <cell r="H5548" t="str">
            <v>No</v>
          </cell>
          <cell r="I5548" t="str">
            <v>CS</v>
          </cell>
        </row>
        <row r="5549">
          <cell r="B5549">
            <v>251972</v>
          </cell>
          <cell r="C5549" t="str">
            <v>14222/719200</v>
          </cell>
          <cell r="D5549" t="str">
            <v>BEANS WHOLE VEG REFRIED</v>
          </cell>
          <cell r="E5549" t="str">
            <v>BASIC AMERICAN</v>
          </cell>
          <cell r="F5549" t="str">
            <v>50/3.4OZ</v>
          </cell>
          <cell r="G5549">
            <v>0</v>
          </cell>
          <cell r="H5549" t="str">
            <v>No</v>
          </cell>
          <cell r="I5549" t="str">
            <v>CS</v>
          </cell>
        </row>
        <row r="5550">
          <cell r="B5550">
            <v>252569</v>
          </cell>
          <cell r="C5550">
            <v>16000107205</v>
          </cell>
          <cell r="D5550" t="str">
            <v>FLOUR AP ENRICHED BLEACHED</v>
          </cell>
          <cell r="E5550" t="str">
            <v>GOLD MEDAL</v>
          </cell>
          <cell r="F5550" t="str">
            <v>18/2LB</v>
          </cell>
          <cell r="G5550">
            <v>0</v>
          </cell>
          <cell r="H5550" t="str">
            <v>No</v>
          </cell>
          <cell r="I5550" t="str">
            <v>CS</v>
          </cell>
        </row>
        <row r="5551">
          <cell r="B5551">
            <v>252570</v>
          </cell>
          <cell r="C5551">
            <v>7118710101</v>
          </cell>
          <cell r="D5551" t="str">
            <v>PINTO BEANS BULK</v>
          </cell>
          <cell r="E5551" t="str">
            <v>PEAK</v>
          </cell>
          <cell r="F5551" t="str">
            <v>24/1#</v>
          </cell>
          <cell r="G5551">
            <v>202</v>
          </cell>
          <cell r="H5551" t="str">
            <v>No</v>
          </cell>
          <cell r="I5551" t="str">
            <v>CS</v>
          </cell>
        </row>
        <row r="5552">
          <cell r="B5552">
            <v>252571</v>
          </cell>
          <cell r="C5552">
            <v>7118710122</v>
          </cell>
          <cell r="D5552" t="str">
            <v>BLACK BEANS BULK</v>
          </cell>
          <cell r="E5552" t="str">
            <v>PEAK</v>
          </cell>
          <cell r="F5552" t="str">
            <v>24/1#</v>
          </cell>
          <cell r="G5552">
            <v>11</v>
          </cell>
          <cell r="H5552" t="str">
            <v>No</v>
          </cell>
          <cell r="I5552" t="str">
            <v>CS</v>
          </cell>
        </row>
        <row r="5553">
          <cell r="B5553">
            <v>252572</v>
          </cell>
          <cell r="C5553" t="str">
            <v>1234817/665544</v>
          </cell>
          <cell r="D5553" t="str">
            <v>CHICKPEAS SEA SALT</v>
          </cell>
          <cell r="E5553" t="str">
            <v>SUNOPTA</v>
          </cell>
          <cell r="F5553" t="str">
            <v>150/.75OZ</v>
          </cell>
          <cell r="G5553">
            <v>142</v>
          </cell>
          <cell r="H5553" t="str">
            <v>No</v>
          </cell>
          <cell r="I5553" t="str">
            <v>CS</v>
          </cell>
        </row>
        <row r="5554">
          <cell r="B5554">
            <v>252573</v>
          </cell>
          <cell r="C5554">
            <v>7118710150</v>
          </cell>
          <cell r="D5554" t="str">
            <v>RICE LONG GRAIN BULK</v>
          </cell>
          <cell r="E5554" t="str">
            <v>PEAK</v>
          </cell>
          <cell r="F5554" t="str">
            <v>24/1#</v>
          </cell>
          <cell r="G5554">
            <v>47</v>
          </cell>
          <cell r="H5554" t="str">
            <v>No</v>
          </cell>
          <cell r="I5554" t="str">
            <v>CS</v>
          </cell>
        </row>
        <row r="5555">
          <cell r="B5555">
            <v>252574</v>
          </cell>
          <cell r="C5555">
            <v>7118710145</v>
          </cell>
          <cell r="D5555" t="str">
            <v>RICE BROWN LONG GRAIN BULK</v>
          </cell>
          <cell r="E5555" t="str">
            <v>PEAK</v>
          </cell>
          <cell r="F5555" t="str">
            <v>24/1#</v>
          </cell>
          <cell r="G5555">
            <v>75</v>
          </cell>
          <cell r="H5555" t="str">
            <v>No</v>
          </cell>
          <cell r="I5555" t="str">
            <v>CS</v>
          </cell>
        </row>
        <row r="5556">
          <cell r="B5556">
            <v>252575</v>
          </cell>
          <cell r="C5556">
            <v>7118710116</v>
          </cell>
          <cell r="D5556" t="str">
            <v>LENTILS</v>
          </cell>
          <cell r="E5556" t="str">
            <v>PEAK</v>
          </cell>
          <cell r="F5556" t="str">
            <v>24/1#</v>
          </cell>
          <cell r="G5556">
            <v>46</v>
          </cell>
          <cell r="H5556" t="str">
            <v>No</v>
          </cell>
          <cell r="I5556" t="str">
            <v>CS</v>
          </cell>
        </row>
        <row r="5557">
          <cell r="B5557">
            <v>252576</v>
          </cell>
          <cell r="C5557">
            <v>7118720021</v>
          </cell>
          <cell r="D5557" t="str">
            <v>LENTILS</v>
          </cell>
          <cell r="E5557" t="str">
            <v>PEAK</v>
          </cell>
          <cell r="F5557" t="str">
            <v>25#</v>
          </cell>
          <cell r="G5557">
            <v>0</v>
          </cell>
          <cell r="H5557" t="str">
            <v>No</v>
          </cell>
          <cell r="I5557" t="str">
            <v>CS</v>
          </cell>
        </row>
        <row r="5558">
          <cell r="B5558">
            <v>252577</v>
          </cell>
          <cell r="C5558">
            <v>1000338005</v>
          </cell>
          <cell r="D5558" t="str">
            <v>SPAGHETTI</v>
          </cell>
          <cell r="E5558" t="str">
            <v>BARILLA</v>
          </cell>
          <cell r="F5558" t="str">
            <v>20/16OZ</v>
          </cell>
          <cell r="G5558">
            <v>536</v>
          </cell>
          <cell r="H5558" t="str">
            <v>No</v>
          </cell>
          <cell r="I5558" t="str">
            <v>CS</v>
          </cell>
        </row>
        <row r="5559">
          <cell r="B5559">
            <v>252578</v>
          </cell>
          <cell r="C5559">
            <v>1000013055</v>
          </cell>
          <cell r="D5559" t="str">
            <v>SPAGHETTI WG</v>
          </cell>
          <cell r="E5559" t="str">
            <v>BARILLA</v>
          </cell>
          <cell r="F5559" t="str">
            <v>20/16OZ</v>
          </cell>
          <cell r="G5559">
            <v>0</v>
          </cell>
          <cell r="H5559" t="str">
            <v>No</v>
          </cell>
          <cell r="I5559" t="str">
            <v>CS</v>
          </cell>
        </row>
        <row r="5560">
          <cell r="B5560">
            <v>252579</v>
          </cell>
          <cell r="C5560" t="str">
            <v>VINMAFD</v>
          </cell>
          <cell r="D5560" t="str">
            <v>SAUCE PASTA TRADITIONAL</v>
          </cell>
          <cell r="E5560" t="str">
            <v>RED GOLD</v>
          </cell>
          <cell r="F5560" t="str">
            <v>12/24OZ</v>
          </cell>
          <cell r="G5560">
            <v>11</v>
          </cell>
          <cell r="H5560" t="str">
            <v>No</v>
          </cell>
          <cell r="I5560" t="str">
            <v>CS</v>
          </cell>
        </row>
        <row r="5561">
          <cell r="B5561">
            <v>252580</v>
          </cell>
          <cell r="C5561">
            <v>438842</v>
          </cell>
          <cell r="D5561" t="str">
            <v>WAVES ASSORTMENT</v>
          </cell>
          <cell r="E5561" t="str">
            <v>CAPRI SUN</v>
          </cell>
          <cell r="F5561" t="str">
            <v>40 CT</v>
          </cell>
          <cell r="G5561">
            <v>0</v>
          </cell>
          <cell r="H5561" t="str">
            <v>No</v>
          </cell>
          <cell r="I5561" t="str">
            <v>CS</v>
          </cell>
        </row>
        <row r="5562">
          <cell r="B5562">
            <v>252581</v>
          </cell>
          <cell r="C5562">
            <v>847188</v>
          </cell>
          <cell r="D5562" t="str">
            <v>GRANOLA CHEWY VARIETY</v>
          </cell>
          <cell r="E5562" t="str">
            <v>NATURE VALLEY</v>
          </cell>
          <cell r="F5562" t="str">
            <v>60 CT</v>
          </cell>
          <cell r="G5562">
            <v>0</v>
          </cell>
          <cell r="H5562" t="str">
            <v>No</v>
          </cell>
          <cell r="I5562" t="str">
            <v>CS</v>
          </cell>
        </row>
        <row r="5563">
          <cell r="B5563">
            <v>252582</v>
          </cell>
          <cell r="C5563">
            <v>36434</v>
          </cell>
          <cell r="D5563" t="str">
            <v>RED WHITR BLUE</v>
          </cell>
          <cell r="E5563" t="str">
            <v>GATORADE</v>
          </cell>
          <cell r="F5563" t="str">
            <v>24/20OZ</v>
          </cell>
          <cell r="G5563">
            <v>0</v>
          </cell>
          <cell r="H5563" t="str">
            <v>No</v>
          </cell>
          <cell r="I5563" t="str">
            <v>CS</v>
          </cell>
        </row>
        <row r="5564">
          <cell r="B5564">
            <v>252583</v>
          </cell>
          <cell r="C5564">
            <v>846156</v>
          </cell>
          <cell r="D5564" t="str">
            <v>BAR GRANOLA OAT HONEY</v>
          </cell>
          <cell r="E5564" t="str">
            <v>NATURE VALLEY</v>
          </cell>
          <cell r="F5564" t="str">
            <v>49CT</v>
          </cell>
          <cell r="G5564">
            <v>0</v>
          </cell>
          <cell r="H5564" t="str">
            <v>No</v>
          </cell>
          <cell r="I5564" t="str">
            <v>CS</v>
          </cell>
        </row>
        <row r="5565">
          <cell r="B5565">
            <v>252584</v>
          </cell>
          <cell r="C5565">
            <v>340772</v>
          </cell>
          <cell r="D5565" t="str">
            <v>CRACKER TOASTY PEANUT BUTTER</v>
          </cell>
          <cell r="E5565" t="str">
            <v>LANCE</v>
          </cell>
          <cell r="F5565" t="str">
            <v>40 CT</v>
          </cell>
          <cell r="G5565">
            <v>0</v>
          </cell>
          <cell r="H5565" t="str">
            <v>No</v>
          </cell>
          <cell r="I5565" t="str">
            <v>CS</v>
          </cell>
        </row>
        <row r="5566">
          <cell r="B5566">
            <v>252585</v>
          </cell>
          <cell r="C5566">
            <v>627767</v>
          </cell>
          <cell r="D5566" t="str">
            <v>SWEET AND SOUR</v>
          </cell>
          <cell r="E5566" t="str">
            <v>SKITTLES</v>
          </cell>
          <cell r="F5566" t="str">
            <v>24 CT</v>
          </cell>
          <cell r="G5566">
            <v>0</v>
          </cell>
          <cell r="H5566" t="str">
            <v>No</v>
          </cell>
          <cell r="I5566" t="str">
            <v>CS</v>
          </cell>
        </row>
        <row r="5567">
          <cell r="B5567">
            <v>252588</v>
          </cell>
          <cell r="C5567">
            <v>31748</v>
          </cell>
          <cell r="D5567" t="str">
            <v>DORITO NACHO CHEESE</v>
          </cell>
          <cell r="E5567" t="str">
            <v>FRITO LAY</v>
          </cell>
          <cell r="F5567" t="str">
            <v>72/1OZ</v>
          </cell>
          <cell r="G5567">
            <v>0</v>
          </cell>
          <cell r="H5567" t="str">
            <v>No</v>
          </cell>
          <cell r="I5567" t="str">
            <v>CS</v>
          </cell>
        </row>
        <row r="5568">
          <cell r="B5568">
            <v>252589</v>
          </cell>
          <cell r="C5568">
            <v>25111</v>
          </cell>
          <cell r="D5568" t="str">
            <v>CHIPS POTATO JALAPENO CHEDDAR RF</v>
          </cell>
          <cell r="E5568" t="str">
            <v>FRITO LAY</v>
          </cell>
          <cell r="F5568" t="str">
            <v>64/1.375OZ</v>
          </cell>
          <cell r="G5568">
            <v>0</v>
          </cell>
          <cell r="H5568" t="str">
            <v>No</v>
          </cell>
          <cell r="I5568" t="str">
            <v>CS</v>
          </cell>
        </row>
        <row r="5569">
          <cell r="B5569">
            <v>252590</v>
          </cell>
          <cell r="D5569" t="str">
            <v>WATER</v>
          </cell>
          <cell r="E5569" t="str">
            <v>DASANI</v>
          </cell>
          <cell r="F5569" t="str">
            <v>24/20OZ</v>
          </cell>
          <cell r="G5569">
            <v>9</v>
          </cell>
          <cell r="H5569" t="str">
            <v>No</v>
          </cell>
          <cell r="I5569" t="str">
            <v>CS</v>
          </cell>
        </row>
        <row r="5570">
          <cell r="B5570">
            <v>252591</v>
          </cell>
          <cell r="D5570" t="str">
            <v>WATER</v>
          </cell>
          <cell r="E5570" t="str">
            <v>DEJABLU</v>
          </cell>
          <cell r="F5570" t="str">
            <v>24/20OZ</v>
          </cell>
          <cell r="G5570">
            <v>9</v>
          </cell>
          <cell r="H5570" t="str">
            <v>No</v>
          </cell>
          <cell r="I5570" t="str">
            <v>CS</v>
          </cell>
        </row>
        <row r="5571">
          <cell r="B5571">
            <v>252592</v>
          </cell>
          <cell r="D5571" t="str">
            <v>WATER SMART SPORTS</v>
          </cell>
          <cell r="E5571" t="str">
            <v>GLACEAU</v>
          </cell>
          <cell r="F5571" t="str">
            <v>24/23.7OZ</v>
          </cell>
          <cell r="G5571">
            <v>0</v>
          </cell>
          <cell r="H5571" t="str">
            <v>No</v>
          </cell>
          <cell r="I5571" t="str">
            <v>CS</v>
          </cell>
        </row>
        <row r="5572">
          <cell r="B5572">
            <v>252593</v>
          </cell>
          <cell r="C5572">
            <v>3800020023</v>
          </cell>
          <cell r="D5572" t="str">
            <v>CEREAL SPECIAL K</v>
          </cell>
          <cell r="E5572" t="str">
            <v>KELLOGGS</v>
          </cell>
          <cell r="F5572" t="str">
            <v>10/12OZ</v>
          </cell>
          <cell r="G5572">
            <v>530</v>
          </cell>
          <cell r="H5572" t="str">
            <v>No</v>
          </cell>
          <cell r="I5572" t="str">
            <v>CS</v>
          </cell>
        </row>
        <row r="5573">
          <cell r="B5573">
            <v>252594</v>
          </cell>
          <cell r="C5573" t="str">
            <v>0012B</v>
          </cell>
          <cell r="D5573" t="str">
            <v>MEAT SMART STIX BBQ</v>
          </cell>
          <cell r="E5573" t="str">
            <v>WESTERNS</v>
          </cell>
          <cell r="F5573" t="str">
            <v>24/.75OZ</v>
          </cell>
          <cell r="G5573">
            <v>10</v>
          </cell>
          <cell r="H5573" t="str">
            <v>No</v>
          </cell>
          <cell r="I5573" t="str">
            <v>BX</v>
          </cell>
        </row>
        <row r="5574">
          <cell r="B5574">
            <v>252595</v>
          </cell>
          <cell r="C5574" t="str">
            <v>B60460</v>
          </cell>
          <cell r="D5574" t="str">
            <v>ZEE ZEE'S CINNAMON CRISP</v>
          </cell>
          <cell r="E5574" t="str">
            <v>NATIONAL FOOD GROUP</v>
          </cell>
          <cell r="F5574" t="str">
            <v>160/1.3OZ</v>
          </cell>
          <cell r="G5574">
            <v>36</v>
          </cell>
          <cell r="H5574" t="str">
            <v>No</v>
          </cell>
          <cell r="I5574" t="str">
            <v>CS</v>
          </cell>
        </row>
        <row r="5575">
          <cell r="B5575">
            <v>252596</v>
          </cell>
          <cell r="C5575">
            <v>10061</v>
          </cell>
          <cell r="D5575" t="str">
            <v>GRAVY TURKEY</v>
          </cell>
          <cell r="E5575" t="str">
            <v>CAMPBELL'S</v>
          </cell>
          <cell r="F5575" t="str">
            <v>12/50OZ</v>
          </cell>
          <cell r="G5575">
            <v>0</v>
          </cell>
          <cell r="H5575" t="str">
            <v>No</v>
          </cell>
          <cell r="I5575" t="str">
            <v>CS</v>
          </cell>
        </row>
        <row r="5576">
          <cell r="B5576">
            <v>252598</v>
          </cell>
          <cell r="C5576" t="str">
            <v>15021-260</v>
          </cell>
          <cell r="D5576" t="str">
            <v>TANGERINE</v>
          </cell>
          <cell r="E5576" t="str">
            <v>LA CROIX</v>
          </cell>
          <cell r="F5576" t="str">
            <v>24/12OZ</v>
          </cell>
          <cell r="G5576">
            <v>0</v>
          </cell>
          <cell r="H5576" t="str">
            <v>No</v>
          </cell>
          <cell r="I5576" t="str">
            <v>CS</v>
          </cell>
        </row>
        <row r="5577">
          <cell r="B5577">
            <v>252606</v>
          </cell>
          <cell r="C5577">
            <v>65004</v>
          </cell>
          <cell r="D5577" t="str">
            <v>MEAL KIT 7 DAYS</v>
          </cell>
          <cell r="E5577" t="str">
            <v>EASTSIDE ENTREES</v>
          </cell>
          <cell r="F5577" t="str">
            <v>14 CT</v>
          </cell>
          <cell r="G5577">
            <v>0</v>
          </cell>
          <cell r="H5577" t="str">
            <v>No</v>
          </cell>
          <cell r="I5577" t="str">
            <v>CS</v>
          </cell>
        </row>
        <row r="5578">
          <cell r="B5578">
            <v>252609</v>
          </cell>
          <cell r="C5578">
            <v>17293</v>
          </cell>
          <cell r="D5578" t="str">
            <v>CEREAL CUP RICE CHEX</v>
          </cell>
          <cell r="E5578" t="str">
            <v>GENERAL MILLS</v>
          </cell>
          <cell r="F5578" t="str">
            <v>60/2OZ</v>
          </cell>
          <cell r="G5578">
            <v>0</v>
          </cell>
          <cell r="H5578" t="str">
            <v>No</v>
          </cell>
          <cell r="I5578" t="str">
            <v>CS</v>
          </cell>
        </row>
        <row r="5579">
          <cell r="B5579">
            <v>252610</v>
          </cell>
          <cell r="C5579">
            <v>45553000</v>
          </cell>
          <cell r="D5579" t="str">
            <v>CEREAL FRUITFUL Os ORGANIC</v>
          </cell>
          <cell r="E5579" t="str">
            <v>CASCADIAN FARMS</v>
          </cell>
          <cell r="F5579" t="str">
            <v>10/10.2OZ</v>
          </cell>
          <cell r="G5579">
            <v>429</v>
          </cell>
          <cell r="H5579" t="str">
            <v>No</v>
          </cell>
          <cell r="I5579" t="str">
            <v>CS</v>
          </cell>
        </row>
        <row r="5580">
          <cell r="B5580">
            <v>252611</v>
          </cell>
          <cell r="C5580">
            <v>45558000</v>
          </cell>
          <cell r="D5580" t="str">
            <v>CEREAL PURELY Os</v>
          </cell>
          <cell r="E5580" t="str">
            <v>CASCADIAN FARMS</v>
          </cell>
          <cell r="F5580" t="str">
            <v>12/8.6OZ</v>
          </cell>
          <cell r="G5580">
            <v>0</v>
          </cell>
          <cell r="H5580" t="str">
            <v>No</v>
          </cell>
          <cell r="I5580" t="str">
            <v>CS</v>
          </cell>
        </row>
        <row r="5581">
          <cell r="B5581">
            <v>252612</v>
          </cell>
          <cell r="C5581">
            <v>45559000</v>
          </cell>
          <cell r="D5581" t="str">
            <v>CEREAL HONEY NUT Os ORGANIC</v>
          </cell>
          <cell r="E5581" t="str">
            <v>CASCADIAN FARMS</v>
          </cell>
          <cell r="F5581" t="str">
            <v>12/9.5OZ</v>
          </cell>
          <cell r="G5581">
            <v>0</v>
          </cell>
          <cell r="H5581" t="str">
            <v>No</v>
          </cell>
          <cell r="I5581" t="str">
            <v>CS</v>
          </cell>
        </row>
        <row r="5582">
          <cell r="B5582">
            <v>252626</v>
          </cell>
          <cell r="C5582" t="str">
            <v>510122/000018716</v>
          </cell>
          <cell r="D5582" t="str">
            <v>SAUCE SPAGHETTI TRADITONAL</v>
          </cell>
          <cell r="E5582" t="str">
            <v>PREGO</v>
          </cell>
          <cell r="F5582" t="str">
            <v>12/24OZ</v>
          </cell>
          <cell r="G5582">
            <v>0</v>
          </cell>
          <cell r="H5582" t="str">
            <v>No</v>
          </cell>
          <cell r="I5582" t="str">
            <v>CS</v>
          </cell>
        </row>
        <row r="5583">
          <cell r="B5583">
            <v>252628</v>
          </cell>
          <cell r="C5583">
            <v>740110</v>
          </cell>
          <cell r="D5583" t="str">
            <v>TUNA CHUNK LIGHT IN WATER SF</v>
          </cell>
          <cell r="E5583" t="str">
            <v>STARKIST</v>
          </cell>
          <cell r="F5583" t="str">
            <v>6/43OZ</v>
          </cell>
          <cell r="G5583">
            <v>1358</v>
          </cell>
          <cell r="H5583" t="str">
            <v>No</v>
          </cell>
          <cell r="I5583" t="str">
            <v>CS</v>
          </cell>
        </row>
        <row r="5584">
          <cell r="B5584">
            <v>252629</v>
          </cell>
          <cell r="C5584">
            <v>36294</v>
          </cell>
          <cell r="D5584" t="str">
            <v>NACHO CHEESE</v>
          </cell>
          <cell r="E5584" t="str">
            <v>DORITOS</v>
          </cell>
          <cell r="F5584" t="str">
            <v>24/2.875OZ</v>
          </cell>
          <cell r="G5584">
            <v>1</v>
          </cell>
          <cell r="H5584" t="str">
            <v>No</v>
          </cell>
          <cell r="I5584" t="str">
            <v>CS</v>
          </cell>
        </row>
        <row r="5585">
          <cell r="B5585">
            <v>252630</v>
          </cell>
          <cell r="C5585">
            <v>152</v>
          </cell>
          <cell r="D5585" t="str">
            <v>SAUCE TERIYAKI</v>
          </cell>
          <cell r="E5585" t="str">
            <v>NIPPON SHOKKEN</v>
          </cell>
          <cell r="F5585" t="str">
            <v>12/16OZ</v>
          </cell>
          <cell r="G5585">
            <v>0</v>
          </cell>
          <cell r="H5585" t="str">
            <v>No</v>
          </cell>
          <cell r="I5585" t="str">
            <v>CS</v>
          </cell>
        </row>
        <row r="5586">
          <cell r="B5586">
            <v>252631</v>
          </cell>
          <cell r="C5586">
            <v>810969</v>
          </cell>
          <cell r="D5586" t="str">
            <v>SMART WATER</v>
          </cell>
          <cell r="E5586" t="str">
            <v>GLACEAU</v>
          </cell>
          <cell r="F5586" t="str">
            <v>15/23.7OZ</v>
          </cell>
          <cell r="G5586">
            <v>0</v>
          </cell>
          <cell r="H5586" t="str">
            <v>No</v>
          </cell>
          <cell r="I5586" t="str">
            <v>CS</v>
          </cell>
        </row>
        <row r="5587">
          <cell r="B5587">
            <v>252632</v>
          </cell>
          <cell r="C5587" t="str">
            <v>C170</v>
          </cell>
          <cell r="D5587" t="str">
            <v>KETCHUP PACKET</v>
          </cell>
          <cell r="E5587" t="str">
            <v>FOUR IN ONE</v>
          </cell>
          <cell r="F5587" t="str">
            <v>1000/9GM</v>
          </cell>
          <cell r="G5587">
            <v>149</v>
          </cell>
          <cell r="H5587" t="str">
            <v>No</v>
          </cell>
          <cell r="I5587" t="str">
            <v>CS</v>
          </cell>
        </row>
        <row r="5588">
          <cell r="B5588">
            <v>252633</v>
          </cell>
          <cell r="C5588">
            <v>470</v>
          </cell>
          <cell r="D5588" t="str">
            <v>MANGO SWIRL FRUIT &amp; VEG</v>
          </cell>
          <cell r="E5588" t="str">
            <v>JUICEBOWL</v>
          </cell>
          <cell r="F5588" t="str">
            <v>44/4.0OZ</v>
          </cell>
          <cell r="G5588">
            <v>0</v>
          </cell>
          <cell r="H5588" t="str">
            <v>No</v>
          </cell>
          <cell r="I5588" t="str">
            <v>CS</v>
          </cell>
        </row>
        <row r="5589">
          <cell r="B5589">
            <v>252635</v>
          </cell>
          <cell r="C5589">
            <v>29054</v>
          </cell>
          <cell r="D5589" t="str">
            <v>BITES CHIC TENDER SWEET BBQ IW</v>
          </cell>
          <cell r="E5589" t="str">
            <v>JACK LINKS</v>
          </cell>
          <cell r="F5589" t="str">
            <v>48CT</v>
          </cell>
          <cell r="G5589">
            <v>0</v>
          </cell>
          <cell r="H5589" t="str">
            <v>No</v>
          </cell>
          <cell r="I5589" t="str">
            <v>CS</v>
          </cell>
        </row>
        <row r="5590">
          <cell r="B5590">
            <v>252636</v>
          </cell>
          <cell r="C5590" t="str">
            <v>P-520-01</v>
          </cell>
          <cell r="D5590" t="str">
            <v>SAUCE TOMATO BASIL GF</v>
          </cell>
          <cell r="E5590" t="str">
            <v>GREEN BELLIES</v>
          </cell>
          <cell r="F5590" t="str">
            <v>32/1LB</v>
          </cell>
          <cell r="G5590">
            <v>0</v>
          </cell>
          <cell r="H5590" t="str">
            <v>No</v>
          </cell>
          <cell r="I5590" t="str">
            <v>CS</v>
          </cell>
        </row>
        <row r="5591">
          <cell r="B5591">
            <v>252637</v>
          </cell>
          <cell r="C5591">
            <v>12399000</v>
          </cell>
          <cell r="D5591" t="str">
            <v>CEREAL LUCKY CHARMS</v>
          </cell>
          <cell r="E5591" t="str">
            <v>GENERAL MILLS</v>
          </cell>
          <cell r="F5591" t="str">
            <v>12/10.5OZ</v>
          </cell>
          <cell r="G5591">
            <v>0</v>
          </cell>
          <cell r="H5591" t="str">
            <v>No</v>
          </cell>
          <cell r="I5591" t="str">
            <v>CS</v>
          </cell>
        </row>
        <row r="5592">
          <cell r="B5592">
            <v>252648</v>
          </cell>
          <cell r="C5592" t="str">
            <v>BL1670</v>
          </cell>
          <cell r="D5592" t="str">
            <v>MEAL KIT CHICKEN BITE</v>
          </cell>
          <cell r="E5592" t="str">
            <v>TOOLS FOR SCHOOLS</v>
          </cell>
          <cell r="F5592" t="str">
            <v>32CT</v>
          </cell>
          <cell r="G5592">
            <v>0</v>
          </cell>
          <cell r="H5592" t="str">
            <v>No</v>
          </cell>
          <cell r="I5592" t="str">
            <v>CS</v>
          </cell>
        </row>
        <row r="5593">
          <cell r="B5593">
            <v>252649</v>
          </cell>
          <cell r="C5593" t="str">
            <v>BL1671</v>
          </cell>
          <cell r="D5593" t="str">
            <v>MEAL KIT CHEESE DIPPER</v>
          </cell>
          <cell r="E5593" t="str">
            <v>TOOLS FOR SCHOOLS</v>
          </cell>
          <cell r="F5593" t="str">
            <v>32CT</v>
          </cell>
          <cell r="G5593">
            <v>0</v>
          </cell>
          <cell r="H5593" t="str">
            <v>No</v>
          </cell>
          <cell r="I5593" t="str">
            <v>CS</v>
          </cell>
        </row>
        <row r="5594">
          <cell r="B5594">
            <v>300028</v>
          </cell>
          <cell r="C5594" t="str">
            <v>462436/32301</v>
          </cell>
          <cell r="D5594" t="str">
            <v>GRATED PARMESAN IW</v>
          </cell>
          <cell r="E5594" t="str">
            <v>SARGENTO</v>
          </cell>
          <cell r="F5594" t="str">
            <v>200/3.5GR</v>
          </cell>
          <cell r="G5594">
            <v>19</v>
          </cell>
          <cell r="H5594" t="str">
            <v>Yes</v>
          </cell>
          <cell r="I5594" t="str">
            <v>CS</v>
          </cell>
        </row>
        <row r="5595">
          <cell r="B5595">
            <v>300030</v>
          </cell>
          <cell r="C5595" t="str">
            <v>428935/383452</v>
          </cell>
          <cell r="D5595" t="str">
            <v>CLASSIC HUMMUS</v>
          </cell>
          <cell r="E5595" t="str">
            <v>KRONOS</v>
          </cell>
          <cell r="F5595" t="str">
            <v>2/4LB</v>
          </cell>
          <cell r="G5595">
            <v>0</v>
          </cell>
          <cell r="H5595" t="str">
            <v>Yes</v>
          </cell>
          <cell r="I5595" t="str">
            <v>CS</v>
          </cell>
        </row>
        <row r="5596">
          <cell r="B5596">
            <v>300040</v>
          </cell>
          <cell r="C5596">
            <v>1501</v>
          </cell>
          <cell r="D5596" t="str">
            <v>1/8" CARTWHEEL DILL CHIPS</v>
          </cell>
          <cell r="E5596" t="str">
            <v>HOMADE</v>
          </cell>
          <cell r="F5596" t="str">
            <v>4/1GL</v>
          </cell>
          <cell r="G5596">
            <v>0</v>
          </cell>
          <cell r="H5596" t="str">
            <v>Yes</v>
          </cell>
          <cell r="I5596" t="str">
            <v>CS</v>
          </cell>
        </row>
        <row r="5597">
          <cell r="B5597">
            <v>300042</v>
          </cell>
          <cell r="C5597">
            <v>1505</v>
          </cell>
          <cell r="D5597" t="str">
            <v>3/16" CARTWHEEL DILL CHIPS</v>
          </cell>
          <cell r="E5597" t="str">
            <v>HOMADE</v>
          </cell>
          <cell r="F5597" t="str">
            <v>5GL</v>
          </cell>
          <cell r="G5597">
            <v>0</v>
          </cell>
          <cell r="H5597" t="str">
            <v>Yes</v>
          </cell>
          <cell r="I5597" t="str">
            <v>TB</v>
          </cell>
        </row>
        <row r="5598">
          <cell r="B5598">
            <v>300044</v>
          </cell>
          <cell r="C5598">
            <v>1601</v>
          </cell>
          <cell r="D5598" t="str">
            <v>SWEET RELISH</v>
          </cell>
          <cell r="E5598" t="str">
            <v>HOMADE</v>
          </cell>
          <cell r="F5598" t="str">
            <v>4/1GL</v>
          </cell>
          <cell r="G5598">
            <v>0</v>
          </cell>
          <cell r="H5598" t="str">
            <v>Yes</v>
          </cell>
          <cell r="I5598" t="str">
            <v>CS</v>
          </cell>
        </row>
        <row r="5599">
          <cell r="B5599">
            <v>300046</v>
          </cell>
          <cell r="C5599">
            <v>3705</v>
          </cell>
          <cell r="D5599" t="str">
            <v>4" CUT PICKLE SPEARS</v>
          </cell>
          <cell r="E5599" t="str">
            <v>HOMADE</v>
          </cell>
          <cell r="F5599" t="str">
            <v>5GL</v>
          </cell>
          <cell r="G5599">
            <v>0</v>
          </cell>
          <cell r="H5599" t="str">
            <v>Yes</v>
          </cell>
          <cell r="I5599" t="str">
            <v>TB</v>
          </cell>
        </row>
        <row r="5600">
          <cell r="B5600">
            <v>300048</v>
          </cell>
          <cell r="C5600">
            <v>619</v>
          </cell>
          <cell r="D5600" t="str">
            <v>SESAME ORIENTAL DRESSING</v>
          </cell>
          <cell r="E5600" t="str">
            <v>KENS FOODS</v>
          </cell>
          <cell r="F5600" t="str">
            <v>4/1GL</v>
          </cell>
          <cell r="G5600">
            <v>0</v>
          </cell>
          <cell r="H5600" t="str">
            <v>Yes</v>
          </cell>
          <cell r="I5600" t="str">
            <v>CS</v>
          </cell>
        </row>
        <row r="5601">
          <cell r="B5601">
            <v>300050</v>
          </cell>
          <cell r="C5601">
            <v>708</v>
          </cell>
          <cell r="D5601" t="str">
            <v>LITE RANCH DRESSING (NO MSG)</v>
          </cell>
          <cell r="E5601" t="str">
            <v>KENS FOODS</v>
          </cell>
          <cell r="F5601" t="str">
            <v>4/1GL</v>
          </cell>
          <cell r="G5601">
            <v>0</v>
          </cell>
          <cell r="H5601" t="str">
            <v>Yes</v>
          </cell>
          <cell r="I5601" t="str">
            <v>CS</v>
          </cell>
        </row>
        <row r="5602">
          <cell r="B5602">
            <v>300052</v>
          </cell>
          <cell r="C5602">
            <v>1152</v>
          </cell>
          <cell r="D5602" t="str">
            <v>CHIPOTLE RANCH DRESSING</v>
          </cell>
          <cell r="E5602" t="str">
            <v>KENS FOODS</v>
          </cell>
          <cell r="F5602" t="str">
            <v>4/1GL</v>
          </cell>
          <cell r="G5602">
            <v>0</v>
          </cell>
          <cell r="H5602" t="str">
            <v>Yes</v>
          </cell>
          <cell r="I5602" t="str">
            <v>CS</v>
          </cell>
        </row>
        <row r="5603">
          <cell r="B5603">
            <v>300056</v>
          </cell>
          <cell r="C5603">
            <v>608</v>
          </cell>
          <cell r="D5603" t="str">
            <v>RANCH LITE DRESSING</v>
          </cell>
          <cell r="E5603" t="str">
            <v>KENS FOODS</v>
          </cell>
          <cell r="F5603" t="str">
            <v>4/1GL</v>
          </cell>
          <cell r="G5603">
            <v>0</v>
          </cell>
          <cell r="H5603" t="str">
            <v>Yes</v>
          </cell>
          <cell r="I5603" t="str">
            <v>CS</v>
          </cell>
        </row>
        <row r="5604">
          <cell r="B5604">
            <v>300058</v>
          </cell>
          <cell r="C5604">
            <v>728</v>
          </cell>
          <cell r="D5604" t="str">
            <v>CAESAR DRESSING</v>
          </cell>
          <cell r="E5604" t="str">
            <v>KENS FOODS</v>
          </cell>
          <cell r="F5604" t="str">
            <v>4/1GL</v>
          </cell>
          <cell r="G5604">
            <v>0</v>
          </cell>
          <cell r="H5604" t="str">
            <v>Yes</v>
          </cell>
          <cell r="I5604" t="str">
            <v>CS</v>
          </cell>
        </row>
        <row r="5605">
          <cell r="B5605">
            <v>300060</v>
          </cell>
          <cell r="C5605">
            <v>777</v>
          </cell>
          <cell r="D5605" t="str">
            <v>HOMESTYLE RANCH DRESSING</v>
          </cell>
          <cell r="E5605" t="str">
            <v>KENS FOODS</v>
          </cell>
          <cell r="F5605" t="str">
            <v>4/1GL</v>
          </cell>
          <cell r="G5605">
            <v>0</v>
          </cell>
          <cell r="H5605" t="str">
            <v>Yes</v>
          </cell>
          <cell r="I5605" t="str">
            <v>CS</v>
          </cell>
        </row>
        <row r="5606">
          <cell r="B5606">
            <v>300062</v>
          </cell>
          <cell r="C5606">
            <v>808</v>
          </cell>
          <cell r="D5606" t="str">
            <v>LITE CAESAR DRESSING</v>
          </cell>
          <cell r="E5606" t="str">
            <v>KENS FOODS</v>
          </cell>
          <cell r="F5606" t="str">
            <v>4/1GL</v>
          </cell>
          <cell r="G5606">
            <v>0</v>
          </cell>
          <cell r="H5606" t="str">
            <v>Yes</v>
          </cell>
          <cell r="I5606" t="str">
            <v>CS</v>
          </cell>
        </row>
        <row r="5607">
          <cell r="B5607">
            <v>300066</v>
          </cell>
          <cell r="C5607" t="str">
            <v>377674/61095</v>
          </cell>
          <cell r="D5607" t="str">
            <v>LIGHT CREAM CHEESE CUPS IW</v>
          </cell>
          <cell r="E5607" t="str">
            <v>THE KRAFT HEINZ COMPANY</v>
          </cell>
          <cell r="F5607" t="str">
            <v>100/1OZ</v>
          </cell>
          <cell r="G5607">
            <v>410</v>
          </cell>
          <cell r="H5607" t="str">
            <v>Yes</v>
          </cell>
          <cell r="I5607" t="str">
            <v>CS</v>
          </cell>
        </row>
        <row r="5608">
          <cell r="B5608">
            <v>300068</v>
          </cell>
          <cell r="C5608" t="str">
            <v>377725/61119</v>
          </cell>
          <cell r="D5608" t="str">
            <v>CREAM CHEESE CUPS IW</v>
          </cell>
          <cell r="E5608" t="str">
            <v>PHILADELPHIA</v>
          </cell>
          <cell r="F5608" t="str">
            <v>100/1OZ</v>
          </cell>
          <cell r="G5608">
            <v>713</v>
          </cell>
          <cell r="H5608" t="str">
            <v>Yes</v>
          </cell>
          <cell r="I5608" t="str">
            <v>CS</v>
          </cell>
        </row>
        <row r="5609">
          <cell r="B5609">
            <v>300070</v>
          </cell>
          <cell r="C5609" t="str">
            <v>377728/61120</v>
          </cell>
          <cell r="D5609" t="str">
            <v>CREAM CHEESE POUCHES IW</v>
          </cell>
          <cell r="E5609" t="str">
            <v>PHILADELPHIA</v>
          </cell>
          <cell r="F5609" t="str">
            <v>100/1OZ</v>
          </cell>
          <cell r="G5609">
            <v>410</v>
          </cell>
          <cell r="H5609" t="str">
            <v>Yes</v>
          </cell>
          <cell r="I5609" t="str">
            <v>CS</v>
          </cell>
        </row>
        <row r="5610">
          <cell r="B5610">
            <v>300078</v>
          </cell>
          <cell r="C5610" t="str">
            <v>531008/33315-42312</v>
          </cell>
          <cell r="D5610" t="str">
            <v>GRATED PARMESAN CHEESE SHKR</v>
          </cell>
          <cell r="E5610" t="str">
            <v>MESSANA</v>
          </cell>
          <cell r="F5610" t="str">
            <v>12/16OZ</v>
          </cell>
          <cell r="G5610">
            <v>0</v>
          </cell>
          <cell r="H5610" t="str">
            <v>Yes</v>
          </cell>
          <cell r="I5610" t="str">
            <v>CS</v>
          </cell>
        </row>
        <row r="5611">
          <cell r="B5611">
            <v>300090</v>
          </cell>
          <cell r="C5611">
            <v>10410</v>
          </cell>
          <cell r="D5611" t="str">
            <v>8" WHITE TORTILLA</v>
          </cell>
          <cell r="E5611" t="str">
            <v>MISSION FOODS</v>
          </cell>
          <cell r="F5611" t="str">
            <v>24/12CT</v>
          </cell>
          <cell r="G5611">
            <v>0</v>
          </cell>
          <cell r="H5611" t="str">
            <v>Yes</v>
          </cell>
          <cell r="I5611" t="str">
            <v>CS</v>
          </cell>
        </row>
        <row r="5612">
          <cell r="B5612">
            <v>300092</v>
          </cell>
          <cell r="C5612">
            <v>10420</v>
          </cell>
          <cell r="D5612" t="str">
            <v>10 WHITE TORTILLAS</v>
          </cell>
          <cell r="E5612" t="str">
            <v>MISSION FOODS</v>
          </cell>
          <cell r="F5612" t="str">
            <v>12/12CT</v>
          </cell>
          <cell r="G5612">
            <v>24</v>
          </cell>
          <cell r="H5612" t="str">
            <v>Yes</v>
          </cell>
          <cell r="I5612" t="str">
            <v>CS</v>
          </cell>
        </row>
        <row r="5613">
          <cell r="B5613">
            <v>300098</v>
          </cell>
          <cell r="C5613" t="str">
            <v>473748/31310</v>
          </cell>
          <cell r="D5613" t="str">
            <v>GENERAL TSO'S READY SAUCE</v>
          </cell>
          <cell r="E5613" t="str">
            <v>MINOR'S</v>
          </cell>
          <cell r="F5613" t="str">
            <v>4/.5GAL</v>
          </cell>
          <cell r="G5613">
            <v>0</v>
          </cell>
          <cell r="H5613" t="str">
            <v>Yes</v>
          </cell>
          <cell r="I5613" t="str">
            <v>CS</v>
          </cell>
        </row>
        <row r="5614">
          <cell r="B5614">
            <v>300100</v>
          </cell>
          <cell r="C5614" t="str">
            <v>360346/32906</v>
          </cell>
          <cell r="D5614" t="str">
            <v>BEEF BASE (NO MSG)</v>
          </cell>
          <cell r="E5614" t="str">
            <v>MINOR'S</v>
          </cell>
          <cell r="F5614" t="str">
            <v>6/1LB</v>
          </cell>
          <cell r="G5614">
            <v>0</v>
          </cell>
          <cell r="H5614" t="str">
            <v>Yes</v>
          </cell>
          <cell r="I5614" t="str">
            <v>CS</v>
          </cell>
        </row>
        <row r="5615">
          <cell r="B5615">
            <v>300102</v>
          </cell>
          <cell r="C5615" t="str">
            <v>360371/45906</v>
          </cell>
          <cell r="D5615" t="str">
            <v>CHICKEN BASE (NO MSG)</v>
          </cell>
          <cell r="E5615" t="str">
            <v>MINOR'S</v>
          </cell>
          <cell r="F5615" t="str">
            <v>6/1LB</v>
          </cell>
          <cell r="G5615">
            <v>5</v>
          </cell>
          <cell r="H5615" t="str">
            <v>Yes</v>
          </cell>
          <cell r="I5615" t="str">
            <v>CS</v>
          </cell>
        </row>
        <row r="5616">
          <cell r="B5616">
            <v>300106</v>
          </cell>
          <cell r="C5616">
            <v>85119645061</v>
          </cell>
          <cell r="D5616" t="str">
            <v>LITE RANCH DRESSING CUPS</v>
          </cell>
          <cell r="E5616" t="str">
            <v>NATURALLY FRESH</v>
          </cell>
          <cell r="F5616" t="str">
            <v>100/1OZ</v>
          </cell>
          <cell r="G5616">
            <v>680</v>
          </cell>
          <cell r="H5616" t="str">
            <v>Yes</v>
          </cell>
          <cell r="I5616" t="str">
            <v>CS</v>
          </cell>
        </row>
        <row r="5617">
          <cell r="B5617">
            <v>300118</v>
          </cell>
          <cell r="C5617">
            <v>85711595061</v>
          </cell>
          <cell r="D5617" t="str">
            <v>CAESAR DRESSING IW</v>
          </cell>
          <cell r="E5617" t="str">
            <v>NATURALLY FRESH</v>
          </cell>
          <cell r="F5617" t="str">
            <v>100/1.5OZ</v>
          </cell>
          <cell r="G5617">
            <v>54</v>
          </cell>
          <cell r="H5617" t="str">
            <v>Yes</v>
          </cell>
          <cell r="I5617" t="str">
            <v>CS</v>
          </cell>
        </row>
        <row r="5618">
          <cell r="B5618">
            <v>300120</v>
          </cell>
          <cell r="C5618">
            <v>85716475061</v>
          </cell>
          <cell r="D5618" t="str">
            <v>FF ITALIAN DRESSING IW</v>
          </cell>
          <cell r="E5618" t="str">
            <v>NATURALLY FRESH</v>
          </cell>
          <cell r="F5618" t="str">
            <v>100/1.5OZ</v>
          </cell>
          <cell r="G5618">
            <v>0</v>
          </cell>
          <cell r="H5618" t="str">
            <v>Yes</v>
          </cell>
          <cell r="I5618" t="str">
            <v>CS</v>
          </cell>
        </row>
        <row r="5619">
          <cell r="B5619">
            <v>300144</v>
          </cell>
          <cell r="C5619" t="str">
            <v>35664/180687</v>
          </cell>
          <cell r="D5619" t="str">
            <v>160 SLICED AMERICAN CHEESE</v>
          </cell>
          <cell r="E5619" t="str">
            <v xml:space="preserve">SCHREIBER </v>
          </cell>
          <cell r="F5619" t="str">
            <v>4/5LB</v>
          </cell>
          <cell r="G5619">
            <v>0</v>
          </cell>
          <cell r="H5619" t="str">
            <v>Yes</v>
          </cell>
          <cell r="I5619" t="str">
            <v>CS</v>
          </cell>
        </row>
        <row r="5620">
          <cell r="B5620">
            <v>300148</v>
          </cell>
          <cell r="C5620" t="str">
            <v>84150966/629832</v>
          </cell>
          <cell r="D5620" t="str">
            <v>LOW SODIUM BEEF SOUP BASE</v>
          </cell>
          <cell r="E5620" t="str">
            <v>KNORR</v>
          </cell>
          <cell r="F5620" t="str">
            <v>6/1LB</v>
          </cell>
          <cell r="G5620">
            <v>0</v>
          </cell>
          <cell r="H5620" t="str">
            <v>Yes</v>
          </cell>
          <cell r="I5620" t="str">
            <v>CS</v>
          </cell>
        </row>
        <row r="5621">
          <cell r="B5621">
            <v>300150</v>
          </cell>
          <cell r="C5621" t="str">
            <v>387629/112893</v>
          </cell>
          <cell r="D5621" t="str">
            <v>YOGURT STRAWBERRY NON FAT</v>
          </cell>
          <cell r="E5621" t="str">
            <v>UPSTATE FARMS</v>
          </cell>
          <cell r="F5621" t="str">
            <v>48/4OZ</v>
          </cell>
          <cell r="G5621">
            <v>258</v>
          </cell>
          <cell r="H5621" t="str">
            <v>Yes</v>
          </cell>
          <cell r="I5621" t="str">
            <v>CS</v>
          </cell>
        </row>
        <row r="5622">
          <cell r="B5622">
            <v>300152</v>
          </cell>
          <cell r="C5622" t="str">
            <v>387631/112916</v>
          </cell>
          <cell r="D5622" t="str">
            <v>YOGURT RASPBERRY NON FAT</v>
          </cell>
          <cell r="E5622" t="str">
            <v>UPSTATE FARMS</v>
          </cell>
          <cell r="F5622" t="str">
            <v>48/4OZ</v>
          </cell>
          <cell r="G5622">
            <v>20</v>
          </cell>
          <cell r="H5622" t="str">
            <v>Yes</v>
          </cell>
          <cell r="I5622" t="str">
            <v>CS</v>
          </cell>
        </row>
        <row r="5623">
          <cell r="B5623">
            <v>300154</v>
          </cell>
          <cell r="C5623" t="str">
            <v>112930/387633</v>
          </cell>
          <cell r="D5623" t="str">
            <v>YOGURT CHERRY VANILLA NON FAT</v>
          </cell>
          <cell r="E5623" t="str">
            <v>UPSTATE FARMS</v>
          </cell>
          <cell r="F5623" t="str">
            <v>48/4OZ</v>
          </cell>
          <cell r="G5623">
            <v>0</v>
          </cell>
          <cell r="H5623" t="str">
            <v>Yes</v>
          </cell>
          <cell r="I5623" t="str">
            <v>CS</v>
          </cell>
        </row>
        <row r="5624">
          <cell r="B5624">
            <v>300156</v>
          </cell>
          <cell r="C5624" t="str">
            <v>387641/9836</v>
          </cell>
          <cell r="D5624" t="str">
            <v>YOGURT STRAWBERRY BANANA NF</v>
          </cell>
          <cell r="E5624" t="str">
            <v>UPSTATE FARMS</v>
          </cell>
          <cell r="F5624" t="str">
            <v>12/8OZ</v>
          </cell>
          <cell r="G5624">
            <v>0</v>
          </cell>
          <cell r="H5624" t="str">
            <v>Yes</v>
          </cell>
          <cell r="I5624" t="str">
            <v>CS</v>
          </cell>
        </row>
        <row r="5625">
          <cell r="B5625">
            <v>300158</v>
          </cell>
          <cell r="C5625" t="str">
            <v>460630/113234</v>
          </cell>
          <cell r="D5625" t="str">
            <v>YOGURT VANILLA NON FAT</v>
          </cell>
          <cell r="E5625" t="str">
            <v>UPSTATE FARMS</v>
          </cell>
          <cell r="F5625" t="str">
            <v>4/5LB</v>
          </cell>
          <cell r="G5625">
            <v>33</v>
          </cell>
          <cell r="H5625" t="str">
            <v>Yes</v>
          </cell>
          <cell r="I5625" t="str">
            <v>CS</v>
          </cell>
        </row>
        <row r="5626">
          <cell r="B5626">
            <v>300168</v>
          </cell>
          <cell r="C5626" t="str">
            <v>54107-CHP</v>
          </cell>
          <cell r="D5626" t="str">
            <v>OIL SALAD SOYBEAN</v>
          </cell>
          <cell r="E5626" t="str">
            <v>VENTURA FOODS</v>
          </cell>
          <cell r="F5626" t="str">
            <v>6/1GAL</v>
          </cell>
          <cell r="G5626">
            <v>3</v>
          </cell>
          <cell r="H5626" t="str">
            <v>Yes</v>
          </cell>
          <cell r="I5626" t="str">
            <v>CS</v>
          </cell>
        </row>
        <row r="5627">
          <cell r="B5627">
            <v>300170</v>
          </cell>
          <cell r="C5627">
            <v>77041</v>
          </cell>
          <cell r="D5627" t="str">
            <v>PREMIUM MAYONNAISE</v>
          </cell>
          <cell r="E5627" t="str">
            <v>CHEF'S PRIDE</v>
          </cell>
          <cell r="F5627" t="str">
            <v>4/1GL</v>
          </cell>
          <cell r="G5627">
            <v>0</v>
          </cell>
          <cell r="H5627" t="str">
            <v>Yes</v>
          </cell>
          <cell r="I5627" t="str">
            <v>CS</v>
          </cell>
        </row>
        <row r="5628">
          <cell r="B5628">
            <v>300174</v>
          </cell>
          <cell r="C5628">
            <v>77191</v>
          </cell>
          <cell r="D5628" t="str">
            <v>LITE MAYONNAISE</v>
          </cell>
          <cell r="E5628" t="str">
            <v>CHEF'S PRIDE</v>
          </cell>
          <cell r="F5628" t="str">
            <v>4/1GL</v>
          </cell>
          <cell r="G5628">
            <v>0</v>
          </cell>
          <cell r="H5628" t="str">
            <v>Yes</v>
          </cell>
          <cell r="I5628" t="str">
            <v>CS</v>
          </cell>
        </row>
        <row r="5629">
          <cell r="B5629">
            <v>300176</v>
          </cell>
          <cell r="C5629">
            <v>77199</v>
          </cell>
          <cell r="D5629" t="str">
            <v>LITE MAYONNAISE</v>
          </cell>
          <cell r="E5629" t="str">
            <v>CHEF'S PRIDE</v>
          </cell>
          <cell r="F5629" t="str">
            <v>30LB</v>
          </cell>
          <cell r="G5629">
            <v>0</v>
          </cell>
          <cell r="H5629" t="str">
            <v>Yes</v>
          </cell>
          <cell r="I5629" t="str">
            <v>CS</v>
          </cell>
        </row>
        <row r="5630">
          <cell r="B5630">
            <v>300184</v>
          </cell>
          <cell r="C5630">
            <v>121577</v>
          </cell>
          <cell r="D5630" t="str">
            <v>CREAM CHEESE CUPS</v>
          </cell>
          <cell r="E5630" t="str">
            <v>RASKAS</v>
          </cell>
          <cell r="F5630" t="str">
            <v>100/1OZ</v>
          </cell>
          <cell r="G5630">
            <v>0</v>
          </cell>
          <cell r="H5630" t="str">
            <v>Yes</v>
          </cell>
          <cell r="I5630" t="str">
            <v>CS</v>
          </cell>
        </row>
        <row r="5631">
          <cell r="B5631">
            <v>300188</v>
          </cell>
          <cell r="C5631">
            <v>146947</v>
          </cell>
          <cell r="D5631" t="str">
            <v>SLICED PROVOLONE CHEESE</v>
          </cell>
          <cell r="E5631" t="str">
            <v>CALIFORNIA</v>
          </cell>
          <cell r="F5631" t="str">
            <v>10/1LB</v>
          </cell>
          <cell r="G5631">
            <v>1</v>
          </cell>
          <cell r="H5631" t="str">
            <v>Yes</v>
          </cell>
          <cell r="I5631" t="str">
            <v>CS</v>
          </cell>
        </row>
        <row r="5632">
          <cell r="B5632">
            <v>300196</v>
          </cell>
          <cell r="C5632">
            <v>896997</v>
          </cell>
          <cell r="D5632" t="str">
            <v>COUNTRY STYLE POTATO SALAD</v>
          </cell>
          <cell r="E5632" t="str">
            <v>RESER'S</v>
          </cell>
          <cell r="F5632" t="str">
            <v>3/8LB</v>
          </cell>
          <cell r="G5632">
            <v>0</v>
          </cell>
          <cell r="H5632" t="str">
            <v>Yes</v>
          </cell>
          <cell r="I5632" t="str">
            <v>CS</v>
          </cell>
        </row>
        <row r="5633">
          <cell r="B5633">
            <v>300202</v>
          </cell>
          <cell r="C5633" t="str">
            <v>152337/152357</v>
          </cell>
          <cell r="D5633" t="str">
            <v>SHREDDED CHEDDAR CHEESE</v>
          </cell>
          <cell r="E5633" t="str">
            <v>CHOICE</v>
          </cell>
          <cell r="F5633" t="str">
            <v>4/5LB</v>
          </cell>
          <cell r="G5633">
            <v>1</v>
          </cell>
          <cell r="H5633" t="str">
            <v>Yes</v>
          </cell>
          <cell r="I5633" t="str">
            <v>CS</v>
          </cell>
        </row>
        <row r="5634">
          <cell r="B5634">
            <v>300203</v>
          </cell>
          <cell r="C5634" t="str">
            <v>152137/152247</v>
          </cell>
          <cell r="D5634" t="str">
            <v>SHREDDED JACK CHEDDAR BLEND</v>
          </cell>
          <cell r="E5634" t="str">
            <v>CHOICE</v>
          </cell>
          <cell r="F5634" t="str">
            <v>4/5LB</v>
          </cell>
          <cell r="G5634">
            <v>0</v>
          </cell>
          <cell r="H5634" t="str">
            <v>Yes</v>
          </cell>
          <cell r="I5634" t="str">
            <v>CS</v>
          </cell>
        </row>
        <row r="5635">
          <cell r="B5635">
            <v>300205</v>
          </cell>
          <cell r="C5635">
            <v>145567</v>
          </cell>
          <cell r="D5635" t="str">
            <v>MOZZARELLA SHRD CHEESE</v>
          </cell>
          <cell r="E5635" t="str">
            <v>CHOICE</v>
          </cell>
          <cell r="F5635" t="str">
            <v>4/5LB</v>
          </cell>
          <cell r="G5635">
            <v>0</v>
          </cell>
          <cell r="H5635" t="str">
            <v>Yes</v>
          </cell>
          <cell r="I5635" t="str">
            <v>CS</v>
          </cell>
        </row>
        <row r="5636">
          <cell r="B5636">
            <v>300211</v>
          </cell>
          <cell r="C5636" t="str">
            <v>FG83405</v>
          </cell>
          <cell r="D5636" t="str">
            <v>REGULAR CREAM CHEESE CUPS</v>
          </cell>
          <cell r="E5636" t="str">
            <v>HAHNS</v>
          </cell>
          <cell r="F5636" t="str">
            <v>100/1OZ</v>
          </cell>
          <cell r="G5636">
            <v>0</v>
          </cell>
          <cell r="H5636" t="str">
            <v>Yes</v>
          </cell>
          <cell r="I5636" t="str">
            <v>CS</v>
          </cell>
        </row>
        <row r="5637">
          <cell r="B5637">
            <v>300285</v>
          </cell>
          <cell r="C5637">
            <v>130006582000</v>
          </cell>
          <cell r="D5637" t="str">
            <v>CRINKLE CUT HAMBURGER PICKLES</v>
          </cell>
          <cell r="E5637" t="str">
            <v>HEINZ</v>
          </cell>
          <cell r="F5637" t="str">
            <v>6/5.75LB</v>
          </cell>
          <cell r="G5637">
            <v>69</v>
          </cell>
          <cell r="H5637" t="str">
            <v>Yes</v>
          </cell>
          <cell r="I5637" t="str">
            <v>CS</v>
          </cell>
        </row>
        <row r="5638">
          <cell r="B5638">
            <v>300290</v>
          </cell>
          <cell r="C5638">
            <v>210260</v>
          </cell>
          <cell r="D5638" t="str">
            <v>10" FLOUR TORTILLAS-PRESSED</v>
          </cell>
          <cell r="E5638" t="str">
            <v>ROMEROS</v>
          </cell>
          <cell r="F5638" t="str">
            <v>6/2DZ</v>
          </cell>
          <cell r="G5638">
            <v>26</v>
          </cell>
          <cell r="H5638" t="str">
            <v>Yes</v>
          </cell>
          <cell r="I5638" t="str">
            <v>CS</v>
          </cell>
        </row>
        <row r="5639">
          <cell r="B5639">
            <v>300291</v>
          </cell>
          <cell r="C5639">
            <v>208160</v>
          </cell>
          <cell r="D5639" t="str">
            <v>8" FLOUR TORTILLAS-PRESSED</v>
          </cell>
          <cell r="E5639" t="str">
            <v>ROMEROS</v>
          </cell>
          <cell r="F5639" t="str">
            <v>6/4DZ</v>
          </cell>
          <cell r="G5639">
            <v>10</v>
          </cell>
          <cell r="H5639" t="str">
            <v>Yes</v>
          </cell>
          <cell r="I5639" t="str">
            <v>CS</v>
          </cell>
        </row>
        <row r="5640">
          <cell r="B5640">
            <v>300304</v>
          </cell>
          <cell r="C5640">
            <v>10112</v>
          </cell>
          <cell r="D5640" t="str">
            <v>7" LG YLW TACO SHELL</v>
          </cell>
          <cell r="E5640" t="str">
            <v>MISSION FOODS</v>
          </cell>
          <cell r="F5640" t="str">
            <v>200CT</v>
          </cell>
          <cell r="G5640">
            <v>0</v>
          </cell>
          <cell r="H5640" t="str">
            <v>Yes</v>
          </cell>
          <cell r="I5640" t="str">
            <v>CS</v>
          </cell>
        </row>
        <row r="5641">
          <cell r="B5641">
            <v>300306</v>
          </cell>
          <cell r="C5641" t="str">
            <v>FG83407</v>
          </cell>
          <cell r="D5641" t="str">
            <v>LIGHT CREAM CHEESE CUPS</v>
          </cell>
          <cell r="E5641" t="str">
            <v>HAHNS</v>
          </cell>
          <cell r="F5641" t="str">
            <v>100/1OZ</v>
          </cell>
          <cell r="G5641">
            <v>0</v>
          </cell>
          <cell r="H5641" t="str">
            <v>Yes</v>
          </cell>
          <cell r="I5641" t="str">
            <v>CS</v>
          </cell>
        </row>
        <row r="5642">
          <cell r="B5642">
            <v>300307</v>
          </cell>
          <cell r="C5642" t="str">
            <v>112954/387634</v>
          </cell>
          <cell r="D5642" t="str">
            <v>YOGURT STRAWBERRY BANANA NF</v>
          </cell>
          <cell r="E5642" t="str">
            <v>UPSTATE FARMS</v>
          </cell>
          <cell r="F5642" t="str">
            <v>48/4OZ</v>
          </cell>
          <cell r="G5642">
            <v>0</v>
          </cell>
          <cell r="H5642" t="str">
            <v>Yes</v>
          </cell>
          <cell r="I5642" t="str">
            <v>CS</v>
          </cell>
        </row>
        <row r="5643">
          <cell r="B5643">
            <v>300309</v>
          </cell>
          <cell r="C5643" t="str">
            <v>72683/377718</v>
          </cell>
          <cell r="D5643" t="str">
            <v>STRAWBERRY CREAM CHEESE CUP</v>
          </cell>
          <cell r="E5643" t="str">
            <v>PHILADELPHIA</v>
          </cell>
          <cell r="F5643" t="str">
            <v>100/1OZ</v>
          </cell>
          <cell r="G5643">
            <v>24</v>
          </cell>
          <cell r="H5643" t="str">
            <v>Yes</v>
          </cell>
          <cell r="I5643" t="str">
            <v>CS</v>
          </cell>
        </row>
        <row r="5644">
          <cell r="B5644">
            <v>300345</v>
          </cell>
          <cell r="C5644">
            <v>439</v>
          </cell>
          <cell r="D5644" t="str">
            <v>YOGURT LF VANILLA BULK</v>
          </cell>
          <cell r="E5644" t="str">
            <v>YOPLAIT</v>
          </cell>
          <cell r="F5644" t="str">
            <v>6/32OZ</v>
          </cell>
          <cell r="G5644">
            <v>61</v>
          </cell>
          <cell r="H5644" t="str">
            <v>Yes</v>
          </cell>
          <cell r="I5644" t="str">
            <v>CS</v>
          </cell>
        </row>
        <row r="5645">
          <cell r="B5645">
            <v>300358</v>
          </cell>
          <cell r="C5645">
            <v>805567</v>
          </cell>
          <cell r="D5645" t="str">
            <v>HONEY SPIRAL HAM`</v>
          </cell>
          <cell r="E5645" t="str">
            <v>ROSE</v>
          </cell>
          <cell r="F5645" t="str">
            <v>12-14LB</v>
          </cell>
          <cell r="G5645">
            <v>2</v>
          </cell>
          <cell r="H5645" t="str">
            <v>Yes</v>
          </cell>
          <cell r="I5645" t="str">
            <v>CS</v>
          </cell>
        </row>
        <row r="5646">
          <cell r="B5646">
            <v>300378</v>
          </cell>
          <cell r="C5646" t="str">
            <v>0634A1</v>
          </cell>
          <cell r="D5646" t="str">
            <v>ALL NATURAL HONEY MUSTARD CUPS</v>
          </cell>
          <cell r="E5646" t="str">
            <v>KENS FOODS</v>
          </cell>
          <cell r="F5646" t="str">
            <v>100/1OZ</v>
          </cell>
          <cell r="G5646">
            <v>0</v>
          </cell>
          <cell r="H5646" t="str">
            <v>Yes</v>
          </cell>
          <cell r="I5646" t="str">
            <v>CS</v>
          </cell>
        </row>
        <row r="5647">
          <cell r="B5647">
            <v>300443</v>
          </cell>
          <cell r="C5647">
            <v>581810</v>
          </cell>
          <cell r="D5647" t="str">
            <v>TRI-CUT CORN TORTILLA CHIPS IW</v>
          </cell>
          <cell r="E5647" t="str">
            <v>ROMEROS</v>
          </cell>
          <cell r="F5647" t="str">
            <v>80/1.8OZ</v>
          </cell>
          <cell r="G5647">
            <v>107</v>
          </cell>
          <cell r="H5647" t="str">
            <v>Yes</v>
          </cell>
          <cell r="I5647" t="str">
            <v>CS</v>
          </cell>
        </row>
        <row r="5648">
          <cell r="B5648">
            <v>300445</v>
          </cell>
          <cell r="C5648">
            <v>306610</v>
          </cell>
          <cell r="D5648" t="str">
            <v>6" TACO SHELLS</v>
          </cell>
          <cell r="E5648" t="str">
            <v>ROMEROS</v>
          </cell>
          <cell r="F5648" t="str">
            <v>200CT</v>
          </cell>
          <cell r="G5648">
            <v>0</v>
          </cell>
          <cell r="H5648" t="str">
            <v>Yes</v>
          </cell>
          <cell r="I5648" t="str">
            <v>CS</v>
          </cell>
        </row>
        <row r="5649">
          <cell r="B5649">
            <v>300446</v>
          </cell>
          <cell r="C5649" t="str">
            <v>387632/112923</v>
          </cell>
          <cell r="D5649" t="str">
            <v>YOGURT PEACH NON FAT</v>
          </cell>
          <cell r="E5649" t="str">
            <v>UPSTATE FARMS</v>
          </cell>
          <cell r="F5649" t="str">
            <v>48/4OZ</v>
          </cell>
          <cell r="G5649">
            <v>0</v>
          </cell>
          <cell r="H5649" t="str">
            <v>Yes</v>
          </cell>
          <cell r="I5649" t="str">
            <v>CS</v>
          </cell>
        </row>
        <row r="5650">
          <cell r="B5650">
            <v>300453</v>
          </cell>
          <cell r="C5650" t="str">
            <v>73463/524821</v>
          </cell>
          <cell r="D5650" t="str">
            <v>NF STRWBRY BLAST YOGURT CRUSH CUP</v>
          </cell>
          <cell r="E5650" t="str">
            <v>DANNON COMPANY INC.</v>
          </cell>
          <cell r="F5650" t="str">
            <v>48/4OZ</v>
          </cell>
          <cell r="G5650">
            <v>478</v>
          </cell>
          <cell r="H5650" t="str">
            <v>Yes</v>
          </cell>
          <cell r="I5650" t="str">
            <v>CS</v>
          </cell>
        </row>
        <row r="5651">
          <cell r="B5651">
            <v>300454</v>
          </cell>
          <cell r="C5651" t="str">
            <v>73558/524822</v>
          </cell>
          <cell r="D5651" t="str">
            <v>NF STRWBRY BANANA RAMA YOGURT</v>
          </cell>
          <cell r="E5651" t="str">
            <v>DANNON COMPANY INC.</v>
          </cell>
          <cell r="F5651" t="str">
            <v>48/4OZ</v>
          </cell>
          <cell r="G5651">
            <v>120</v>
          </cell>
          <cell r="H5651" t="str">
            <v>Yes</v>
          </cell>
          <cell r="I5651" t="str">
            <v>CS</v>
          </cell>
        </row>
        <row r="5652">
          <cell r="B5652">
            <v>300459</v>
          </cell>
          <cell r="C5652" t="str">
            <v>460627/113043</v>
          </cell>
          <cell r="D5652" t="str">
            <v>YOGURT STRAWBERRY NONFAT</v>
          </cell>
          <cell r="E5652" t="str">
            <v>UPSTATE FARMS</v>
          </cell>
          <cell r="F5652" t="str">
            <v>4/5LB</v>
          </cell>
          <cell r="G5652">
            <v>0</v>
          </cell>
          <cell r="H5652" t="str">
            <v>Yes</v>
          </cell>
          <cell r="I5652" t="str">
            <v>CS</v>
          </cell>
        </row>
        <row r="5653">
          <cell r="B5653">
            <v>300470</v>
          </cell>
          <cell r="C5653">
            <v>73559</v>
          </cell>
          <cell r="D5653" t="str">
            <v>VANILLA YOGURT CUP NF</v>
          </cell>
          <cell r="E5653" t="str">
            <v>DANNON COMPANY INC.</v>
          </cell>
          <cell r="F5653" t="str">
            <v>48/4OZ</v>
          </cell>
          <cell r="G5653">
            <v>11</v>
          </cell>
          <cell r="H5653" t="str">
            <v>Yes</v>
          </cell>
          <cell r="I5653" t="str">
            <v>CS</v>
          </cell>
        </row>
        <row r="5654">
          <cell r="B5654">
            <v>300471</v>
          </cell>
          <cell r="C5654">
            <v>13907</v>
          </cell>
          <cell r="D5654" t="str">
            <v>ORIGINAL RANCH CUP</v>
          </cell>
          <cell r="E5654" t="str">
            <v>HIDDEN VALLEY</v>
          </cell>
          <cell r="F5654" t="str">
            <v>160/1.25OZ</v>
          </cell>
          <cell r="G5654">
            <v>0</v>
          </cell>
          <cell r="H5654" t="str">
            <v>Yes</v>
          </cell>
          <cell r="I5654" t="str">
            <v>CS</v>
          </cell>
        </row>
        <row r="5655">
          <cell r="B5655">
            <v>300472</v>
          </cell>
          <cell r="C5655" t="str">
            <v>210282UG</v>
          </cell>
          <cell r="D5655" t="str">
            <v>10" ULTR GRN WW FLOUR TORTILLA</v>
          </cell>
          <cell r="E5655" t="str">
            <v>ROMEROS</v>
          </cell>
          <cell r="F5655" t="str">
            <v>6/2DZ</v>
          </cell>
          <cell r="G5655">
            <v>55</v>
          </cell>
          <cell r="H5655" t="str">
            <v>Yes</v>
          </cell>
          <cell r="I5655" t="str">
            <v>CS</v>
          </cell>
        </row>
        <row r="5656">
          <cell r="B5656">
            <v>300473</v>
          </cell>
          <cell r="C5656">
            <v>210262</v>
          </cell>
          <cell r="D5656" t="str">
            <v>10" WW FLOUR TORTILLAS-PRESSED</v>
          </cell>
          <cell r="E5656" t="str">
            <v>ROMEROS</v>
          </cell>
          <cell r="F5656" t="str">
            <v>6/2 DOZ</v>
          </cell>
          <cell r="G5656">
            <v>3</v>
          </cell>
          <cell r="H5656" t="str">
            <v>Yes</v>
          </cell>
          <cell r="I5656" t="str">
            <v>CS</v>
          </cell>
        </row>
        <row r="5657">
          <cell r="B5657">
            <v>300474</v>
          </cell>
          <cell r="C5657" t="str">
            <v>485781/16632</v>
          </cell>
          <cell r="D5657" t="str">
            <v>YOGURT LF PARFAIT PRO VANILLA</v>
          </cell>
          <cell r="E5657" t="str">
            <v>YOPLAIT</v>
          </cell>
          <cell r="F5657" t="str">
            <v>6/4LB</v>
          </cell>
          <cell r="G5657">
            <v>80</v>
          </cell>
          <cell r="H5657" t="str">
            <v>Yes</v>
          </cell>
          <cell r="I5657" t="str">
            <v>CS</v>
          </cell>
        </row>
        <row r="5658">
          <cell r="B5658">
            <v>303481</v>
          </cell>
          <cell r="C5658">
            <v>16631</v>
          </cell>
          <cell r="D5658" t="str">
            <v>YOGURT LF PARFAIT PRO STRWBRY</v>
          </cell>
          <cell r="E5658" t="str">
            <v>YOPLAIT</v>
          </cell>
          <cell r="F5658" t="str">
            <v>6/4LB</v>
          </cell>
          <cell r="G5658">
            <v>2</v>
          </cell>
          <cell r="H5658" t="str">
            <v>Yes</v>
          </cell>
          <cell r="I5658" t="str">
            <v>CS</v>
          </cell>
        </row>
        <row r="5659">
          <cell r="B5659">
            <v>303483</v>
          </cell>
          <cell r="C5659">
            <v>17725</v>
          </cell>
          <cell r="D5659" t="str">
            <v>YOGURT TRIX RASP RAIN</v>
          </cell>
          <cell r="E5659" t="str">
            <v>YOPLAIT</v>
          </cell>
          <cell r="F5659" t="str">
            <v>48/4OZ</v>
          </cell>
          <cell r="G5659">
            <v>539</v>
          </cell>
          <cell r="H5659" t="str">
            <v>Yes</v>
          </cell>
          <cell r="I5659" t="str">
            <v>CS</v>
          </cell>
        </row>
        <row r="5660">
          <cell r="B5660">
            <v>303484</v>
          </cell>
          <cell r="C5660">
            <v>17726</v>
          </cell>
          <cell r="D5660" t="str">
            <v>YOGURT TRIX STRAW/BANANA</v>
          </cell>
          <cell r="E5660" t="str">
            <v>YOPLAIT</v>
          </cell>
          <cell r="F5660" t="str">
            <v>48/4OZ</v>
          </cell>
          <cell r="G5660">
            <v>375</v>
          </cell>
          <cell r="H5660" t="str">
            <v>Yes</v>
          </cell>
          <cell r="I5660" t="str">
            <v>CS</v>
          </cell>
        </row>
        <row r="5661">
          <cell r="B5661">
            <v>303485</v>
          </cell>
          <cell r="C5661">
            <v>17728</v>
          </cell>
          <cell r="D5661" t="str">
            <v>YOGURT RASP &amp; PEACH</v>
          </cell>
          <cell r="E5661" t="str">
            <v>YOPLAIT</v>
          </cell>
          <cell r="F5661" t="str">
            <v>48/4OZ</v>
          </cell>
          <cell r="G5661">
            <v>0</v>
          </cell>
          <cell r="H5661" t="str">
            <v>Yes</v>
          </cell>
          <cell r="I5661" t="str">
            <v>CS</v>
          </cell>
        </row>
        <row r="5662">
          <cell r="B5662">
            <v>303486</v>
          </cell>
          <cell r="C5662">
            <v>17729</v>
          </cell>
          <cell r="D5662" t="str">
            <v>YOGURT STRAW/BANANNA VRTY</v>
          </cell>
          <cell r="E5662" t="str">
            <v>YOPLAIT</v>
          </cell>
          <cell r="F5662" t="str">
            <v>48/4OZ</v>
          </cell>
          <cell r="G5662">
            <v>0</v>
          </cell>
          <cell r="H5662" t="str">
            <v>Yes</v>
          </cell>
          <cell r="I5662" t="str">
            <v>CS</v>
          </cell>
        </row>
        <row r="5663">
          <cell r="B5663">
            <v>303488</v>
          </cell>
          <cell r="C5663">
            <v>816297</v>
          </cell>
          <cell r="D5663" t="str">
            <v>PRE-CKD BACON</v>
          </cell>
          <cell r="E5663" t="str">
            <v>DAILY'S</v>
          </cell>
          <cell r="F5663" t="str">
            <v>2/150CT</v>
          </cell>
          <cell r="G5663">
            <v>0</v>
          </cell>
          <cell r="H5663" t="str">
            <v>Yes</v>
          </cell>
          <cell r="I5663" t="str">
            <v>CS</v>
          </cell>
        </row>
        <row r="5664">
          <cell r="B5664">
            <v>303495</v>
          </cell>
          <cell r="C5664">
            <v>99814</v>
          </cell>
          <cell r="D5664" t="str">
            <v>SHREDDED PARMESAN FANCY</v>
          </cell>
          <cell r="E5664" t="str">
            <v>GREAT LAKES</v>
          </cell>
          <cell r="F5664" t="str">
            <v>6/2 LB</v>
          </cell>
          <cell r="G5664">
            <v>16</v>
          </cell>
          <cell r="H5664" t="str">
            <v>Yes</v>
          </cell>
          <cell r="I5664" t="str">
            <v>CS</v>
          </cell>
        </row>
        <row r="5665">
          <cell r="B5665">
            <v>303496</v>
          </cell>
          <cell r="C5665">
            <v>99810</v>
          </cell>
          <cell r="D5665" t="str">
            <v>FEATHER SHRED LMPS MOZZARELLA</v>
          </cell>
          <cell r="E5665" t="str">
            <v>GREAT LAKES</v>
          </cell>
          <cell r="F5665" t="str">
            <v>4/5#</v>
          </cell>
          <cell r="G5665">
            <v>7</v>
          </cell>
          <cell r="H5665" t="str">
            <v>Yes</v>
          </cell>
          <cell r="I5665" t="str">
            <v>CS</v>
          </cell>
        </row>
        <row r="5666">
          <cell r="B5666">
            <v>303497</v>
          </cell>
          <cell r="C5666">
            <v>99803</v>
          </cell>
          <cell r="D5666" t="str">
            <v>FEATHER SHRED CHEDDAR COL</v>
          </cell>
          <cell r="E5666" t="str">
            <v>GREAT LAKES</v>
          </cell>
          <cell r="F5666" t="str">
            <v>4/5 LB</v>
          </cell>
          <cell r="G5666">
            <v>0</v>
          </cell>
          <cell r="H5666" t="str">
            <v>Yes</v>
          </cell>
          <cell r="I5666" t="str">
            <v>CS</v>
          </cell>
        </row>
        <row r="5667">
          <cell r="B5667">
            <v>303498</v>
          </cell>
          <cell r="C5667">
            <v>99827</v>
          </cell>
          <cell r="D5667" t="str">
            <v>STRING CHEESE</v>
          </cell>
          <cell r="E5667" t="str">
            <v>GREAT LAKES</v>
          </cell>
          <cell r="F5667" t="str">
            <v>160/1OZ</v>
          </cell>
          <cell r="G5667">
            <v>237</v>
          </cell>
          <cell r="H5667" t="str">
            <v>Yes</v>
          </cell>
          <cell r="I5667" t="str">
            <v>CS</v>
          </cell>
        </row>
        <row r="5668">
          <cell r="B5668">
            <v>303499</v>
          </cell>
          <cell r="C5668">
            <v>99813</v>
          </cell>
          <cell r="D5668" t="str">
            <v>SMOKED PROVOLONE TWPK SLICE</v>
          </cell>
          <cell r="E5668" t="str">
            <v>GREAT LAKES</v>
          </cell>
          <cell r="F5668" t="str">
            <v>6/24OZ</v>
          </cell>
          <cell r="G5668">
            <v>2</v>
          </cell>
          <cell r="H5668" t="str">
            <v>Yes</v>
          </cell>
          <cell r="I5668" t="str">
            <v>CS</v>
          </cell>
        </row>
        <row r="5669">
          <cell r="B5669">
            <v>303502</v>
          </cell>
          <cell r="C5669">
            <v>99826</v>
          </cell>
          <cell r="D5669" t="str">
            <v>GRATED PARMESAN</v>
          </cell>
          <cell r="E5669" t="str">
            <v>GREAT LAKES</v>
          </cell>
          <cell r="F5669" t="str">
            <v>2/5 LB</v>
          </cell>
          <cell r="G5669">
            <v>11</v>
          </cell>
          <cell r="H5669" t="str">
            <v>Yes</v>
          </cell>
          <cell r="I5669" t="str">
            <v>CS</v>
          </cell>
        </row>
        <row r="5670">
          <cell r="B5670">
            <v>303505</v>
          </cell>
          <cell r="C5670">
            <v>145060</v>
          </cell>
          <cell r="D5670" t="str">
            <v>4.5" WHITE WG CORN TORTILLAS</v>
          </cell>
          <cell r="E5670" t="str">
            <v>ROMEROS</v>
          </cell>
          <cell r="F5670" t="str">
            <v>6/5 DOZ</v>
          </cell>
          <cell r="G5670">
            <v>0</v>
          </cell>
          <cell r="H5670" t="str">
            <v>Yes</v>
          </cell>
          <cell r="I5670" t="str">
            <v>CS</v>
          </cell>
        </row>
        <row r="5671">
          <cell r="B5671">
            <v>303508</v>
          </cell>
          <cell r="C5671" t="str">
            <v>85505HVR</v>
          </cell>
          <cell r="D5671" t="str">
            <v>RANCH DRESSING</v>
          </cell>
          <cell r="E5671" t="str">
            <v>HIDDEN VALLEY</v>
          </cell>
          <cell r="F5671" t="str">
            <v>4/1GL</v>
          </cell>
          <cell r="G5671">
            <v>1</v>
          </cell>
          <cell r="H5671" t="str">
            <v>Yes</v>
          </cell>
          <cell r="I5671" t="str">
            <v>CS</v>
          </cell>
        </row>
        <row r="5672">
          <cell r="B5672">
            <v>303509</v>
          </cell>
          <cell r="C5672" t="str">
            <v>13449-HVR</v>
          </cell>
          <cell r="D5672" t="str">
            <v>LIGHT RANCH DRESSING</v>
          </cell>
          <cell r="E5672" t="str">
            <v>HIDDEN VALLEY</v>
          </cell>
          <cell r="F5672" t="str">
            <v>4/1GL</v>
          </cell>
          <cell r="G5672">
            <v>0</v>
          </cell>
          <cell r="H5672" t="str">
            <v>Yes</v>
          </cell>
          <cell r="I5672" t="str">
            <v>CS</v>
          </cell>
        </row>
        <row r="5673">
          <cell r="B5673">
            <v>303510</v>
          </cell>
          <cell r="C5673" t="str">
            <v>85655HVR</v>
          </cell>
          <cell r="D5673" t="str">
            <v>CREAMY CAESAR DRESSING</v>
          </cell>
          <cell r="E5673" t="str">
            <v>HIDDEN VALLEY</v>
          </cell>
          <cell r="F5673" t="str">
            <v>4/1 GAL</v>
          </cell>
          <cell r="G5673">
            <v>12</v>
          </cell>
          <cell r="H5673" t="str">
            <v>Yes</v>
          </cell>
          <cell r="I5673" t="str">
            <v>CS</v>
          </cell>
        </row>
        <row r="5674">
          <cell r="B5674">
            <v>303516</v>
          </cell>
          <cell r="C5674">
            <v>208182</v>
          </cell>
          <cell r="D5674" t="str">
            <v>8" WW FLOUR TORTILLAS</v>
          </cell>
          <cell r="E5674" t="str">
            <v>ROMEROS</v>
          </cell>
          <cell r="F5674" t="str">
            <v>12/ 2DZ</v>
          </cell>
          <cell r="G5674">
            <v>0</v>
          </cell>
          <cell r="H5674" t="str">
            <v>Yes</v>
          </cell>
          <cell r="I5674" t="str">
            <v>CS</v>
          </cell>
        </row>
        <row r="5675">
          <cell r="B5675">
            <v>303520</v>
          </cell>
          <cell r="C5675" t="str">
            <v>72670/377714</v>
          </cell>
          <cell r="D5675" t="str">
            <v>LIGHT CREAM CHEESE TUB</v>
          </cell>
          <cell r="E5675" t="str">
            <v>PHILADELPHIA</v>
          </cell>
          <cell r="F5675" t="str">
            <v>6/3LB</v>
          </cell>
          <cell r="G5675">
            <v>0</v>
          </cell>
          <cell r="H5675" t="str">
            <v>Yes</v>
          </cell>
          <cell r="I5675" t="str">
            <v>CS</v>
          </cell>
        </row>
        <row r="5676">
          <cell r="B5676">
            <v>303521</v>
          </cell>
          <cell r="C5676" t="str">
            <v>208182UG</v>
          </cell>
          <cell r="D5676" t="str">
            <v>8' ULTRA GRAIN TORTILLAS 288CT</v>
          </cell>
          <cell r="E5676" t="str">
            <v>ROMEROS</v>
          </cell>
          <cell r="F5676" t="str">
            <v>12/2DZ</v>
          </cell>
          <cell r="G5676">
            <v>0</v>
          </cell>
          <cell r="H5676" t="str">
            <v>Yes</v>
          </cell>
          <cell r="I5676" t="str">
            <v>CS</v>
          </cell>
        </row>
        <row r="5677">
          <cell r="B5677">
            <v>303537</v>
          </cell>
          <cell r="C5677">
            <v>63072</v>
          </cell>
          <cell r="D5677" t="str">
            <v>MIGHTY MANGO</v>
          </cell>
          <cell r="E5677" t="str">
            <v>NAKED JUICE</v>
          </cell>
          <cell r="F5677" t="str">
            <v>8/10OZ</v>
          </cell>
          <cell r="G5677">
            <v>0</v>
          </cell>
          <cell r="H5677" t="str">
            <v>Yes</v>
          </cell>
          <cell r="I5677" t="str">
            <v>CS</v>
          </cell>
        </row>
        <row r="5678">
          <cell r="B5678">
            <v>303540</v>
          </cell>
          <cell r="C5678">
            <v>27011</v>
          </cell>
          <cell r="D5678" t="str">
            <v>BISTRO CHEF 6/7.75OZ</v>
          </cell>
          <cell r="E5678" t="str">
            <v>FRESH PRODUCE</v>
          </cell>
          <cell r="F5678" t="str">
            <v>6/7.75OZ</v>
          </cell>
          <cell r="G5678">
            <v>0</v>
          </cell>
          <cell r="H5678" t="str">
            <v>Yes</v>
          </cell>
          <cell r="I5678" t="str">
            <v>CS</v>
          </cell>
        </row>
        <row r="5679">
          <cell r="B5679">
            <v>303542</v>
          </cell>
          <cell r="C5679">
            <v>29186</v>
          </cell>
          <cell r="D5679" t="str">
            <v>BISTRO CHICKEN CAESAR 6/6.25OZ</v>
          </cell>
          <cell r="E5679" t="str">
            <v>FRESH PRODUCE</v>
          </cell>
          <cell r="F5679" t="str">
            <v>6/6.25OZ</v>
          </cell>
          <cell r="G5679">
            <v>0</v>
          </cell>
          <cell r="H5679" t="str">
            <v>Yes</v>
          </cell>
          <cell r="I5679" t="str">
            <v>CS</v>
          </cell>
        </row>
        <row r="5680">
          <cell r="B5680">
            <v>303544</v>
          </cell>
          <cell r="C5680" t="str">
            <v>212382UG</v>
          </cell>
          <cell r="D5680" t="str">
            <v>12" UG WW FLOUR TORTILLAS</v>
          </cell>
          <cell r="E5680" t="str">
            <v>ROMEROS</v>
          </cell>
          <cell r="F5680" t="str">
            <v>12/1DZ</v>
          </cell>
          <cell r="G5680">
            <v>1</v>
          </cell>
          <cell r="H5680" t="str">
            <v>Yes</v>
          </cell>
          <cell r="I5680" t="str">
            <v>CS</v>
          </cell>
        </row>
        <row r="5681">
          <cell r="B5681">
            <v>303545</v>
          </cell>
          <cell r="C5681" t="str">
            <v>210262UG</v>
          </cell>
          <cell r="D5681" t="str">
            <v>10" UG WW FLOUR TORTILLA-PRSSD</v>
          </cell>
          <cell r="E5681" t="str">
            <v>ROMEROS</v>
          </cell>
          <cell r="F5681" t="str">
            <v>6/2DZ</v>
          </cell>
          <cell r="G5681">
            <v>150</v>
          </cell>
          <cell r="H5681" t="str">
            <v>Yes</v>
          </cell>
          <cell r="I5681" t="str">
            <v>CS</v>
          </cell>
        </row>
        <row r="5682">
          <cell r="B5682">
            <v>303548</v>
          </cell>
          <cell r="C5682" t="str">
            <v>852677 / 60710</v>
          </cell>
          <cell r="D5682" t="str">
            <v>SL CKD CORNED BEEF FLAT</v>
          </cell>
          <cell r="E5682" t="str">
            <v>CHARLIES PRIDE</v>
          </cell>
          <cell r="F5682" t="str">
            <v>6/2LB</v>
          </cell>
          <cell r="G5682">
            <v>0</v>
          </cell>
          <cell r="H5682" t="str">
            <v>Yes</v>
          </cell>
          <cell r="I5682" t="str">
            <v>CS</v>
          </cell>
        </row>
        <row r="5683">
          <cell r="B5683">
            <v>303556</v>
          </cell>
          <cell r="C5683">
            <v>705</v>
          </cell>
          <cell r="D5683" t="str">
            <v>BEAN &amp; CHEESE PUPUSA</v>
          </cell>
          <cell r="E5683" t="str">
            <v>DEL REAL</v>
          </cell>
          <cell r="F5683" t="str">
            <v>8/5CT</v>
          </cell>
          <cell r="G5683">
            <v>660</v>
          </cell>
          <cell r="H5683" t="str">
            <v>Yes</v>
          </cell>
          <cell r="I5683" t="str">
            <v>CS</v>
          </cell>
        </row>
        <row r="5684">
          <cell r="B5684">
            <v>303559</v>
          </cell>
          <cell r="C5684" t="str">
            <v>473586/F477</v>
          </cell>
          <cell r="D5684" t="str">
            <v>ORGANIC TOFU FIRM VACCUM PAK</v>
          </cell>
          <cell r="E5684" t="str">
            <v>HAIN CELESTIAL</v>
          </cell>
          <cell r="F5684" t="str">
            <v>12/.834LB</v>
          </cell>
          <cell r="G5684">
            <v>0</v>
          </cell>
          <cell r="H5684" t="str">
            <v>Yes</v>
          </cell>
          <cell r="I5684" t="str">
            <v>CS</v>
          </cell>
        </row>
        <row r="5685">
          <cell r="B5685">
            <v>303575</v>
          </cell>
          <cell r="C5685">
            <v>29744</v>
          </cell>
          <cell r="D5685" t="str">
            <v>BISTRO ASIAN 6/6.5OZ</v>
          </cell>
          <cell r="E5685" t="str">
            <v>FRESH PRODUCE</v>
          </cell>
          <cell r="F5685" t="str">
            <v>6/6.5OZ</v>
          </cell>
          <cell r="G5685">
            <v>0</v>
          </cell>
          <cell r="H5685" t="str">
            <v>Yes</v>
          </cell>
          <cell r="I5685" t="str">
            <v>CS</v>
          </cell>
        </row>
        <row r="5686">
          <cell r="B5686">
            <v>303576</v>
          </cell>
          <cell r="C5686">
            <v>27069</v>
          </cell>
          <cell r="D5686" t="str">
            <v>BISTRO SANTA FE  6/6.25OZ</v>
          </cell>
          <cell r="E5686" t="str">
            <v>FRESH PRODUCE</v>
          </cell>
          <cell r="F5686" t="str">
            <v>6/6.25OZ</v>
          </cell>
          <cell r="G5686">
            <v>0</v>
          </cell>
          <cell r="H5686" t="str">
            <v>Yes</v>
          </cell>
          <cell r="I5686" t="str">
            <v>CS</v>
          </cell>
        </row>
        <row r="5687">
          <cell r="B5687">
            <v>305360</v>
          </cell>
          <cell r="C5687">
            <v>702</v>
          </cell>
          <cell r="D5687" t="str">
            <v>CHEESE PUPUSA</v>
          </cell>
          <cell r="E5687" t="str">
            <v>DEL REAL</v>
          </cell>
          <cell r="F5687" t="str">
            <v>40/5.3OZ</v>
          </cell>
          <cell r="G5687">
            <v>731</v>
          </cell>
          <cell r="H5687" t="str">
            <v>Yes</v>
          </cell>
          <cell r="I5687" t="str">
            <v>CS</v>
          </cell>
        </row>
        <row r="5688">
          <cell r="B5688">
            <v>305361</v>
          </cell>
          <cell r="C5688" t="str">
            <v>503-5</v>
          </cell>
          <cell r="D5688" t="str">
            <v>SALSA MOLCAJETE VERDE</v>
          </cell>
          <cell r="E5688" t="str">
            <v>DEL REAL</v>
          </cell>
          <cell r="F5688" t="str">
            <v>3/4LB</v>
          </cell>
          <cell r="G5688">
            <v>0</v>
          </cell>
          <cell r="H5688" t="str">
            <v>Yes</v>
          </cell>
          <cell r="I5688" t="str">
            <v>CS</v>
          </cell>
        </row>
        <row r="5689">
          <cell r="B5689">
            <v>305362</v>
          </cell>
          <cell r="C5689" t="str">
            <v>504-5</v>
          </cell>
          <cell r="D5689" t="str">
            <v>SALSA MOLCAJETE ROJA</v>
          </cell>
          <cell r="E5689" t="str">
            <v>DEL REAL</v>
          </cell>
          <cell r="F5689" t="str">
            <v>3/4LB</v>
          </cell>
          <cell r="G5689">
            <v>18</v>
          </cell>
          <cell r="H5689" t="str">
            <v>Yes</v>
          </cell>
          <cell r="I5689" t="str">
            <v>CS</v>
          </cell>
        </row>
        <row r="5690">
          <cell r="B5690">
            <v>305369</v>
          </cell>
          <cell r="C5690">
            <v>101</v>
          </cell>
          <cell r="D5690" t="str">
            <v>SHREDDED CARNITAS</v>
          </cell>
          <cell r="E5690" t="str">
            <v>DEL REAL</v>
          </cell>
          <cell r="F5690" t="str">
            <v>5/4LB</v>
          </cell>
          <cell r="G5690">
            <v>9</v>
          </cell>
          <cell r="H5690" t="str">
            <v>Yes</v>
          </cell>
          <cell r="I5690" t="str">
            <v>CS</v>
          </cell>
        </row>
        <row r="5691">
          <cell r="B5691">
            <v>305371</v>
          </cell>
          <cell r="C5691">
            <v>160020</v>
          </cell>
          <cell r="D5691" t="str">
            <v>WG 6" WHITE CORN TORTILLAS</v>
          </cell>
          <cell r="E5691" t="str">
            <v>ROMEROS</v>
          </cell>
          <cell r="F5691" t="str">
            <v>144/2CT</v>
          </cell>
          <cell r="G5691">
            <v>14</v>
          </cell>
          <cell r="H5691" t="str">
            <v>Yes</v>
          </cell>
          <cell r="I5691" t="str">
            <v>CS</v>
          </cell>
        </row>
        <row r="5692">
          <cell r="B5692">
            <v>305380</v>
          </cell>
          <cell r="C5692">
            <v>63071</v>
          </cell>
          <cell r="D5692" t="str">
            <v>STRAWBERRY BANANA</v>
          </cell>
          <cell r="E5692" t="str">
            <v>NAKED JUICE</v>
          </cell>
          <cell r="F5692" t="str">
            <v>8/10OZ</v>
          </cell>
          <cell r="G5692">
            <v>0</v>
          </cell>
          <cell r="H5692" t="str">
            <v>Yes</v>
          </cell>
          <cell r="I5692" t="str">
            <v>CS</v>
          </cell>
        </row>
        <row r="5693">
          <cell r="B5693">
            <v>305382</v>
          </cell>
          <cell r="C5693">
            <v>63076</v>
          </cell>
          <cell r="D5693" t="str">
            <v>GREEN MACHINE</v>
          </cell>
          <cell r="E5693" t="str">
            <v>NAKED JUICE</v>
          </cell>
          <cell r="F5693" t="str">
            <v>8/10OZ</v>
          </cell>
          <cell r="G5693">
            <v>0</v>
          </cell>
          <cell r="H5693" t="str">
            <v>Yes</v>
          </cell>
          <cell r="I5693" t="str">
            <v>CS</v>
          </cell>
        </row>
        <row r="5694">
          <cell r="B5694">
            <v>305383</v>
          </cell>
          <cell r="C5694">
            <v>63117</v>
          </cell>
          <cell r="D5694" t="str">
            <v>BERRY BLAST</v>
          </cell>
          <cell r="E5694" t="str">
            <v>NAKED JUICE</v>
          </cell>
          <cell r="F5694" t="str">
            <v>8/10OZ</v>
          </cell>
          <cell r="G5694">
            <v>0</v>
          </cell>
          <cell r="H5694" t="str">
            <v>Yes</v>
          </cell>
          <cell r="I5694" t="str">
            <v>CS</v>
          </cell>
        </row>
        <row r="5695">
          <cell r="B5695">
            <v>305386</v>
          </cell>
          <cell r="C5695">
            <v>99806</v>
          </cell>
          <cell r="D5695" t="str">
            <v>MILD CHDR CHS SLCD TWPK</v>
          </cell>
          <cell r="E5695" t="str">
            <v>GREAT LAKES</v>
          </cell>
          <cell r="F5695" t="str">
            <v>8/20OZ</v>
          </cell>
          <cell r="G5695">
            <v>264</v>
          </cell>
          <cell r="H5695" t="str">
            <v>Yes</v>
          </cell>
          <cell r="I5695" t="str">
            <v>CS</v>
          </cell>
        </row>
        <row r="5696">
          <cell r="B5696">
            <v>305389</v>
          </cell>
          <cell r="C5696" t="str">
            <v>488040/0007482605406</v>
          </cell>
          <cell r="D5696" t="str">
            <v>NATURAL VEG BASE - GLUTEN FREE</v>
          </cell>
          <cell r="E5696" t="str">
            <v>MINOR'S</v>
          </cell>
          <cell r="F5696" t="str">
            <v>6/1LB</v>
          </cell>
          <cell r="G5696">
            <v>0</v>
          </cell>
          <cell r="H5696" t="str">
            <v>Yes</v>
          </cell>
          <cell r="I5696" t="str">
            <v>CS</v>
          </cell>
        </row>
        <row r="5697">
          <cell r="B5697">
            <v>305413</v>
          </cell>
          <cell r="C5697" t="str">
            <v>KE0708A1</v>
          </cell>
          <cell r="D5697" t="str">
            <v>KENS LITE RANCH CUP</v>
          </cell>
          <cell r="E5697" t="str">
            <v>KENS FOODS</v>
          </cell>
          <cell r="F5697" t="str">
            <v>100/1OZ</v>
          </cell>
          <cell r="G5697">
            <v>15</v>
          </cell>
          <cell r="H5697" t="str">
            <v>Yes</v>
          </cell>
          <cell r="I5697" t="str">
            <v>CS</v>
          </cell>
        </row>
        <row r="5698">
          <cell r="B5698">
            <v>305426</v>
          </cell>
          <cell r="C5698" t="str">
            <v>206022UG</v>
          </cell>
          <cell r="D5698" t="str">
            <v>6" ULTRA GRAIN TORTILLAS 2CT</v>
          </cell>
          <cell r="E5698" t="str">
            <v>ROMEROS</v>
          </cell>
          <cell r="F5698" t="str">
            <v>144/2CT</v>
          </cell>
          <cell r="G5698">
            <v>4</v>
          </cell>
          <cell r="H5698" t="str">
            <v>Yes</v>
          </cell>
          <cell r="I5698" t="str">
            <v>CS</v>
          </cell>
        </row>
        <row r="5699">
          <cell r="B5699">
            <v>305433</v>
          </cell>
          <cell r="C5699" t="str">
            <v>356398/41750</v>
          </cell>
          <cell r="D5699" t="str">
            <v>PARMESAN FANCY SHREDDED</v>
          </cell>
          <cell r="E5699" t="str">
            <v>LAND O LAKES</v>
          </cell>
          <cell r="F5699" t="str">
            <v>6/2LB</v>
          </cell>
          <cell r="G5699">
            <v>6</v>
          </cell>
          <cell r="H5699" t="str">
            <v>Yes</v>
          </cell>
          <cell r="I5699" t="str">
            <v>CS</v>
          </cell>
        </row>
        <row r="5700">
          <cell r="B5700">
            <v>305457</v>
          </cell>
          <cell r="C5700">
            <v>82592010377</v>
          </cell>
          <cell r="D5700" t="str">
            <v>BLUE MACHINE</v>
          </cell>
          <cell r="E5700" t="str">
            <v>NAKED JUICE</v>
          </cell>
          <cell r="F5700" t="str">
            <v>8/10OZ</v>
          </cell>
          <cell r="G5700">
            <v>0</v>
          </cell>
          <cell r="H5700" t="str">
            <v>Yes</v>
          </cell>
          <cell r="I5700" t="str">
            <v>CS</v>
          </cell>
        </row>
        <row r="5701">
          <cell r="B5701">
            <v>305462</v>
          </cell>
          <cell r="C5701">
            <v>222</v>
          </cell>
          <cell r="D5701" t="str">
            <v>SHREDDED BEEF</v>
          </cell>
          <cell r="E5701" t="str">
            <v>DEL REAL</v>
          </cell>
          <cell r="F5701" t="str">
            <v>4/5LB</v>
          </cell>
          <cell r="G5701">
            <v>5</v>
          </cell>
          <cell r="H5701" t="str">
            <v>Yes</v>
          </cell>
          <cell r="I5701" t="str">
            <v>CS</v>
          </cell>
        </row>
        <row r="5702">
          <cell r="B5702">
            <v>305506</v>
          </cell>
          <cell r="C5702" t="str">
            <v>028/566454</v>
          </cell>
          <cell r="D5702" t="str">
            <v>TZATZIKI SAUCE</v>
          </cell>
          <cell r="E5702" t="str">
            <v>GRECIAN DELIGHT</v>
          </cell>
          <cell r="F5702" t="str">
            <v>4-.5GL</v>
          </cell>
          <cell r="G5702">
            <v>0</v>
          </cell>
          <cell r="H5702" t="str">
            <v>No</v>
          </cell>
          <cell r="I5702" t="str">
            <v>CS</v>
          </cell>
        </row>
        <row r="5703">
          <cell r="B5703">
            <v>305516</v>
          </cell>
          <cell r="D5703" t="str">
            <v>LAUSD FIRM TOFU</v>
          </cell>
          <cell r="E5703" t="str">
            <v>RALPHS</v>
          </cell>
          <cell r="G5703">
            <v>0</v>
          </cell>
          <cell r="H5703" t="str">
            <v>No</v>
          </cell>
          <cell r="I5703" t="str">
            <v>CS</v>
          </cell>
        </row>
        <row r="5704">
          <cell r="B5704">
            <v>305517</v>
          </cell>
          <cell r="C5704">
            <v>100289</v>
          </cell>
          <cell r="D5704" t="str">
            <v>6" YELLOW CORN THICK TORTILLA</v>
          </cell>
          <cell r="E5704" t="str">
            <v>MI RANCHO</v>
          </cell>
          <cell r="F5704" t="str">
            <v>6/60CT</v>
          </cell>
          <cell r="G5704">
            <v>0</v>
          </cell>
          <cell r="H5704" t="str">
            <v>Yes</v>
          </cell>
          <cell r="I5704" t="str">
            <v>CS</v>
          </cell>
        </row>
        <row r="5705">
          <cell r="B5705">
            <v>305561</v>
          </cell>
          <cell r="C5705" t="str">
            <v>851124D5061</v>
          </cell>
          <cell r="D5705" t="str">
            <v>BTRMLK RANCH DRESSING CUPS</v>
          </cell>
          <cell r="E5705" t="str">
            <v>NATURALLY FRESH</v>
          </cell>
          <cell r="F5705" t="str">
            <v>100/1OZ</v>
          </cell>
          <cell r="G5705">
            <v>6</v>
          </cell>
          <cell r="H5705" t="str">
            <v>Yes</v>
          </cell>
          <cell r="I5705" t="str">
            <v>CS</v>
          </cell>
        </row>
        <row r="5706">
          <cell r="B5706">
            <v>305563</v>
          </cell>
          <cell r="C5706">
            <v>21549</v>
          </cell>
          <cell r="D5706" t="str">
            <v>TRANS FAT FREE MARGARINE</v>
          </cell>
          <cell r="E5706" t="str">
            <v>GOLD-N-SWEET</v>
          </cell>
          <cell r="F5706" t="str">
            <v>30/1LB</v>
          </cell>
          <cell r="G5706">
            <v>15</v>
          </cell>
          <cell r="H5706" t="str">
            <v>Yes</v>
          </cell>
          <cell r="I5706" t="str">
            <v>CS</v>
          </cell>
        </row>
        <row r="5707">
          <cell r="B5707">
            <v>305565</v>
          </cell>
          <cell r="C5707" t="str">
            <v>01111/524936</v>
          </cell>
          <cell r="D5707" t="str">
            <v>CLASSIC HUMMUS SINGLES</v>
          </cell>
          <cell r="E5707" t="str">
            <v>SABRA</v>
          </cell>
          <cell r="F5707" t="str">
            <v>48/2OZ</v>
          </cell>
          <cell r="G5707">
            <v>30</v>
          </cell>
          <cell r="H5707" t="str">
            <v>Yes</v>
          </cell>
          <cell r="I5707" t="str">
            <v>CS</v>
          </cell>
        </row>
        <row r="5708">
          <cell r="B5708">
            <v>305566</v>
          </cell>
          <cell r="C5708">
            <v>100196</v>
          </cell>
          <cell r="D5708" t="str">
            <v>4.5" WHT CORN TAQUITO TORTILLA</v>
          </cell>
          <cell r="E5708" t="str">
            <v>MI RANCHO</v>
          </cell>
          <cell r="F5708" t="str">
            <v>10/60CT</v>
          </cell>
          <cell r="G5708">
            <v>0</v>
          </cell>
          <cell r="H5708" t="str">
            <v>Yes</v>
          </cell>
          <cell r="I5708" t="str">
            <v>CS</v>
          </cell>
        </row>
        <row r="5709">
          <cell r="B5709">
            <v>305568</v>
          </cell>
          <cell r="C5709" t="str">
            <v>953143D1701/460323</v>
          </cell>
          <cell r="D5709" t="str">
            <v>BALSAMIC VINAIGRETTE</v>
          </cell>
          <cell r="E5709" t="str">
            <v>NATURALLY FRESH</v>
          </cell>
          <cell r="F5709" t="str">
            <v>4/1GAL</v>
          </cell>
          <cell r="G5709">
            <v>0</v>
          </cell>
          <cell r="H5709" t="str">
            <v>Yes</v>
          </cell>
          <cell r="I5709" t="str">
            <v>CS</v>
          </cell>
        </row>
        <row r="5710">
          <cell r="B5710">
            <v>305574</v>
          </cell>
          <cell r="C5710" t="str">
            <v>643090/79035145</v>
          </cell>
          <cell r="D5710" t="str">
            <v>WESTER GUACAMOLE CUP</v>
          </cell>
          <cell r="E5710" t="str">
            <v>SIMPLOT</v>
          </cell>
          <cell r="F5710" t="str">
            <v>36/2OZ</v>
          </cell>
          <cell r="G5710">
            <v>0</v>
          </cell>
          <cell r="H5710" t="str">
            <v>Yes</v>
          </cell>
          <cell r="I5710" t="str">
            <v>CS</v>
          </cell>
        </row>
        <row r="5711">
          <cell r="B5711">
            <v>305575</v>
          </cell>
          <cell r="C5711">
            <v>49295</v>
          </cell>
          <cell r="D5711" t="str">
            <v>SIMPLY STRAWBERRY GO-GURT</v>
          </cell>
          <cell r="E5711" t="str">
            <v>YOPLAIT</v>
          </cell>
          <cell r="F5711" t="str">
            <v>96/2OZ</v>
          </cell>
          <cell r="G5711">
            <v>96</v>
          </cell>
          <cell r="H5711" t="str">
            <v>Yes</v>
          </cell>
          <cell r="I5711" t="str">
            <v>CS</v>
          </cell>
        </row>
        <row r="5712">
          <cell r="B5712">
            <v>305576</v>
          </cell>
          <cell r="C5712" t="str">
            <v>00704/492141</v>
          </cell>
          <cell r="D5712" t="str">
            <v>GRATED PARMESAN CHEESE</v>
          </cell>
          <cell r="E5712" t="str">
            <v>PACKER LABEL</v>
          </cell>
          <cell r="F5712" t="str">
            <v>4/5LB</v>
          </cell>
          <cell r="G5712">
            <v>1</v>
          </cell>
          <cell r="H5712" t="str">
            <v>Yes</v>
          </cell>
          <cell r="I5712" t="str">
            <v>CS</v>
          </cell>
        </row>
        <row r="5713">
          <cell r="B5713">
            <v>305577</v>
          </cell>
          <cell r="C5713" t="str">
            <v>01086/462643</v>
          </cell>
          <cell r="D5713" t="str">
            <v>GRATED PARMESAN CHEESE</v>
          </cell>
          <cell r="E5713" t="str">
            <v>THE KRAFT HEINZ COMPANY</v>
          </cell>
          <cell r="F5713" t="str">
            <v>12/1LB</v>
          </cell>
          <cell r="G5713">
            <v>0</v>
          </cell>
          <cell r="H5713" t="str">
            <v>Yes</v>
          </cell>
          <cell r="I5713" t="str">
            <v>CS</v>
          </cell>
        </row>
        <row r="5714">
          <cell r="B5714">
            <v>305578</v>
          </cell>
          <cell r="C5714" t="str">
            <v>24144-5/492137</v>
          </cell>
          <cell r="D5714" t="str">
            <v>SHREDDED PARMESAN CHEESE</v>
          </cell>
          <cell r="E5714" t="str">
            <v>PACKER LABEL</v>
          </cell>
          <cell r="F5714" t="str">
            <v>4/5LB</v>
          </cell>
          <cell r="G5714">
            <v>0</v>
          </cell>
          <cell r="H5714" t="str">
            <v>Yes</v>
          </cell>
          <cell r="I5714" t="str">
            <v>CS</v>
          </cell>
        </row>
        <row r="5715">
          <cell r="B5715">
            <v>305580</v>
          </cell>
          <cell r="C5715" t="str">
            <v>50742/629829</v>
          </cell>
          <cell r="D5715" t="str">
            <v>LS CHICKEN BASE</v>
          </cell>
          <cell r="E5715" t="str">
            <v>KNORR</v>
          </cell>
          <cell r="F5715" t="str">
            <v>6/1LB</v>
          </cell>
          <cell r="G5715">
            <v>0</v>
          </cell>
          <cell r="H5715" t="str">
            <v>Yes</v>
          </cell>
          <cell r="I5715" t="str">
            <v>CS</v>
          </cell>
        </row>
        <row r="5716">
          <cell r="B5716">
            <v>305581</v>
          </cell>
          <cell r="C5716" t="str">
            <v>425639/593463</v>
          </cell>
          <cell r="D5716" t="str">
            <v>GREEK FETA DRESSING</v>
          </cell>
          <cell r="E5716" t="str">
            <v>GIRARDS</v>
          </cell>
          <cell r="F5716" t="str">
            <v>2/1GAL</v>
          </cell>
          <cell r="G5716">
            <v>0</v>
          </cell>
          <cell r="H5716" t="str">
            <v>No</v>
          </cell>
          <cell r="I5716" t="str">
            <v>CS</v>
          </cell>
        </row>
        <row r="5717">
          <cell r="B5717">
            <v>305582</v>
          </cell>
          <cell r="C5717" t="str">
            <v>9704/595763</v>
          </cell>
          <cell r="D5717" t="str">
            <v>YOGURT VANILLA GREEK</v>
          </cell>
          <cell r="E5717" t="str">
            <v>UPSTATE FARMS</v>
          </cell>
          <cell r="F5717" t="str">
            <v>24/4OZ</v>
          </cell>
          <cell r="G5717">
            <v>0</v>
          </cell>
          <cell r="H5717" t="str">
            <v>Yes</v>
          </cell>
          <cell r="I5717" t="str">
            <v>CS</v>
          </cell>
        </row>
        <row r="5718">
          <cell r="B5718">
            <v>305583</v>
          </cell>
          <cell r="C5718" t="str">
            <v>64421/521241</v>
          </cell>
          <cell r="D5718" t="str">
            <v>SOUR CREAM POUCH</v>
          </cell>
          <cell r="E5718" t="str">
            <v>LAND O LAKES</v>
          </cell>
          <cell r="F5718" t="str">
            <v>100/1OZ</v>
          </cell>
          <cell r="G5718">
            <v>2</v>
          </cell>
          <cell r="H5718" t="str">
            <v>Yes</v>
          </cell>
          <cell r="I5718" t="str">
            <v>CS</v>
          </cell>
        </row>
        <row r="5719">
          <cell r="B5719">
            <v>305584</v>
          </cell>
          <cell r="C5719" t="str">
            <v>9816/387630</v>
          </cell>
          <cell r="D5719" t="str">
            <v>YOGURT BLUEBERRY NF</v>
          </cell>
          <cell r="E5719" t="str">
            <v>UPSTATE FARMS</v>
          </cell>
          <cell r="F5719" t="str">
            <v>48/4OZ</v>
          </cell>
          <cell r="G5719">
            <v>0</v>
          </cell>
          <cell r="H5719" t="str">
            <v>Yes</v>
          </cell>
          <cell r="I5719" t="str">
            <v>CS</v>
          </cell>
        </row>
        <row r="5720">
          <cell r="B5720">
            <v>305586</v>
          </cell>
          <cell r="C5720" t="str">
            <v>330061/360340</v>
          </cell>
          <cell r="D5720" t="str">
            <v>BEEF BASE</v>
          </cell>
          <cell r="E5720" t="str">
            <v>MINOR'S</v>
          </cell>
          <cell r="F5720" t="str">
            <v>6/1LB</v>
          </cell>
          <cell r="G5720">
            <v>0</v>
          </cell>
          <cell r="H5720" t="str">
            <v>Yes</v>
          </cell>
          <cell r="I5720" t="str">
            <v>CS</v>
          </cell>
        </row>
        <row r="5721">
          <cell r="B5721">
            <v>305587</v>
          </cell>
          <cell r="C5721" t="str">
            <v>59014/360372</v>
          </cell>
          <cell r="D5721" t="str">
            <v>CHICKEN BASE</v>
          </cell>
          <cell r="E5721" t="str">
            <v>MINOR'S</v>
          </cell>
          <cell r="F5721" t="str">
            <v>12/1LB</v>
          </cell>
          <cell r="G5721">
            <v>0</v>
          </cell>
          <cell r="H5721" t="str">
            <v>Yes</v>
          </cell>
          <cell r="I5721" t="str">
            <v>CS</v>
          </cell>
        </row>
        <row r="5722">
          <cell r="B5722">
            <v>305588</v>
          </cell>
          <cell r="C5722" t="str">
            <v>37067/488039</v>
          </cell>
          <cell r="D5722" t="str">
            <v>CHICKEN BASE</v>
          </cell>
          <cell r="E5722" t="str">
            <v>MINOR'S</v>
          </cell>
          <cell r="F5722" t="str">
            <v>6/1LB</v>
          </cell>
          <cell r="G5722">
            <v>0</v>
          </cell>
          <cell r="H5722" t="str">
            <v>Yes</v>
          </cell>
          <cell r="I5722" t="str">
            <v>CS</v>
          </cell>
        </row>
        <row r="5723">
          <cell r="B5723">
            <v>305589</v>
          </cell>
          <cell r="C5723" t="str">
            <v>03301/360405</v>
          </cell>
          <cell r="D5723" t="str">
            <v>VEGETABLE BASE</v>
          </cell>
          <cell r="E5723" t="str">
            <v>MINOR'S</v>
          </cell>
          <cell r="F5723" t="str">
            <v>12/1LB</v>
          </cell>
          <cell r="G5723">
            <v>3</v>
          </cell>
          <cell r="H5723" t="str">
            <v>Yes</v>
          </cell>
          <cell r="I5723" t="str">
            <v>CS</v>
          </cell>
        </row>
        <row r="5724">
          <cell r="B5724">
            <v>305590</v>
          </cell>
          <cell r="C5724" t="str">
            <v>86069/360423</v>
          </cell>
          <cell r="D5724" t="str">
            <v>CHIPOTLE BASE</v>
          </cell>
          <cell r="E5724" t="str">
            <v>MINOR'S</v>
          </cell>
          <cell r="F5724" t="str">
            <v>6/14.4OZ</v>
          </cell>
          <cell r="G5724">
            <v>0</v>
          </cell>
          <cell r="H5724" t="str">
            <v>Yes</v>
          </cell>
          <cell r="I5724" t="str">
            <v>CS</v>
          </cell>
        </row>
        <row r="5725">
          <cell r="B5725">
            <v>305591</v>
          </cell>
          <cell r="C5725" t="str">
            <v>44242/356330</v>
          </cell>
          <cell r="D5725" t="str">
            <v>SL MONTEREY JACK CHS</v>
          </cell>
          <cell r="E5725" t="str">
            <v>LAND O LAKES</v>
          </cell>
          <cell r="F5725" t="str">
            <v>8/1.5#</v>
          </cell>
          <cell r="G5725">
            <v>0</v>
          </cell>
          <cell r="H5725" t="str">
            <v>Yes</v>
          </cell>
          <cell r="I5725" t="str">
            <v>CS</v>
          </cell>
        </row>
        <row r="5726">
          <cell r="B5726">
            <v>305594</v>
          </cell>
          <cell r="C5726" t="str">
            <v>PP3BF9</v>
          </cell>
          <cell r="D5726" t="str">
            <v>CAF™ VAN CHAI TEA</v>
          </cell>
          <cell r="E5726" t="str">
            <v>BOLTHOUSE</v>
          </cell>
          <cell r="F5726" t="str">
            <v>9/11OZ</v>
          </cell>
          <cell r="G5726">
            <v>0</v>
          </cell>
          <cell r="H5726" t="str">
            <v>Yes</v>
          </cell>
          <cell r="I5726" t="str">
            <v>CS</v>
          </cell>
        </row>
        <row r="5727">
          <cell r="B5727">
            <v>305595</v>
          </cell>
          <cell r="C5727" t="str">
            <v>BB3BF9</v>
          </cell>
          <cell r="D5727" t="str">
            <v>BERRY BOOST SMOOTHIE</v>
          </cell>
          <cell r="E5727" t="str">
            <v>BOLTHOUSE</v>
          </cell>
          <cell r="F5727" t="str">
            <v>9/11OZ</v>
          </cell>
          <cell r="G5727">
            <v>0</v>
          </cell>
          <cell r="H5727" t="str">
            <v>Yes</v>
          </cell>
          <cell r="I5727" t="str">
            <v>CS</v>
          </cell>
        </row>
        <row r="5728">
          <cell r="B5728">
            <v>305596</v>
          </cell>
          <cell r="C5728" t="str">
            <v>BG3BF9</v>
          </cell>
          <cell r="D5728" t="str">
            <v>BLUE GOODNESS SMOOTHIE</v>
          </cell>
          <cell r="E5728" t="str">
            <v>BOLTHOUSE</v>
          </cell>
          <cell r="F5728" t="str">
            <v>9/11OZ</v>
          </cell>
          <cell r="G5728">
            <v>0</v>
          </cell>
          <cell r="H5728" t="str">
            <v>Yes</v>
          </cell>
          <cell r="I5728" t="str">
            <v>CS</v>
          </cell>
        </row>
        <row r="5729">
          <cell r="B5729">
            <v>305597</v>
          </cell>
          <cell r="C5729" t="str">
            <v>GG3BF9</v>
          </cell>
          <cell r="D5729" t="str">
            <v>GREEN GOODNESS SMOOTHIE</v>
          </cell>
          <cell r="E5729" t="str">
            <v>BOLTHOUSE</v>
          </cell>
          <cell r="F5729" t="str">
            <v>9/11OZ</v>
          </cell>
          <cell r="G5729">
            <v>0</v>
          </cell>
          <cell r="H5729" t="str">
            <v>Yes</v>
          </cell>
          <cell r="I5729" t="str">
            <v>CS</v>
          </cell>
        </row>
        <row r="5730">
          <cell r="B5730">
            <v>305598</v>
          </cell>
          <cell r="C5730" t="str">
            <v>MS3BF9</v>
          </cell>
          <cell r="D5730" t="str">
            <v>MANGO SMOOTHIE</v>
          </cell>
          <cell r="E5730" t="str">
            <v>BOLTHOUSE</v>
          </cell>
          <cell r="F5730" t="str">
            <v>9/11OZ</v>
          </cell>
          <cell r="G5730">
            <v>0</v>
          </cell>
          <cell r="H5730" t="str">
            <v>Yes</v>
          </cell>
          <cell r="I5730" t="str">
            <v>CS</v>
          </cell>
        </row>
        <row r="5731">
          <cell r="B5731">
            <v>305603</v>
          </cell>
          <cell r="C5731">
            <v>7895</v>
          </cell>
          <cell r="D5731" t="str">
            <v>GUACAMOLE 95% AVOCADO</v>
          </cell>
          <cell r="E5731" t="str">
            <v>YUCATAN</v>
          </cell>
          <cell r="F5731" t="str">
            <v>6LB</v>
          </cell>
          <cell r="G5731">
            <v>3</v>
          </cell>
          <cell r="H5731" t="str">
            <v>Yes</v>
          </cell>
          <cell r="I5731" t="str">
            <v>CS</v>
          </cell>
        </row>
        <row r="5732">
          <cell r="B5732">
            <v>305605</v>
          </cell>
          <cell r="C5732" t="str">
            <v>21191/685452</v>
          </cell>
          <cell r="D5732" t="str">
            <v>V8 WATERMELON RASPBERRY</v>
          </cell>
          <cell r="E5732" t="str">
            <v>ISLAND OASIS</v>
          </cell>
          <cell r="F5732" t="str">
            <v>12/32OZ</v>
          </cell>
          <cell r="G5732">
            <v>0</v>
          </cell>
          <cell r="H5732" t="str">
            <v>Yes</v>
          </cell>
          <cell r="I5732" t="str">
            <v>CS</v>
          </cell>
        </row>
        <row r="5733">
          <cell r="B5733">
            <v>305607</v>
          </cell>
          <cell r="C5733">
            <v>134929</v>
          </cell>
          <cell r="D5733" t="str">
            <v>CHEESE PARMESAN</v>
          </cell>
          <cell r="E5733" t="str">
            <v>KRAFT</v>
          </cell>
          <cell r="F5733" t="str">
            <v>24OZ</v>
          </cell>
          <cell r="G5733">
            <v>0</v>
          </cell>
          <cell r="H5733" t="str">
            <v>Yes</v>
          </cell>
          <cell r="I5733" t="str">
            <v>EA</v>
          </cell>
        </row>
        <row r="5734">
          <cell r="B5734">
            <v>305608</v>
          </cell>
          <cell r="C5734">
            <v>61903</v>
          </cell>
          <cell r="D5734" t="str">
            <v>CHEESE PARMESAN</v>
          </cell>
          <cell r="E5734" t="str">
            <v>KRAFT</v>
          </cell>
          <cell r="F5734" t="str">
            <v>4.5LB</v>
          </cell>
          <cell r="G5734">
            <v>3</v>
          </cell>
          <cell r="H5734" t="str">
            <v>Yes</v>
          </cell>
          <cell r="I5734" t="str">
            <v>EA</v>
          </cell>
        </row>
        <row r="5735">
          <cell r="B5735">
            <v>305609</v>
          </cell>
          <cell r="C5735" t="str">
            <v>360409/74826462045</v>
          </cell>
          <cell r="D5735" t="str">
            <v>LS CHICKEN BASE (NO MSG)</v>
          </cell>
          <cell r="E5735" t="str">
            <v>MINOR'S</v>
          </cell>
          <cell r="F5735" t="str">
            <v>4/5LB</v>
          </cell>
          <cell r="G5735">
            <v>4</v>
          </cell>
          <cell r="H5735" t="str">
            <v>Yes</v>
          </cell>
          <cell r="I5735" t="str">
            <v>CS</v>
          </cell>
        </row>
        <row r="5736">
          <cell r="B5736">
            <v>305612</v>
          </cell>
          <cell r="C5736" t="str">
            <v>464198b</v>
          </cell>
          <cell r="D5736" t="str">
            <v>HUMMUS CLASSIC</v>
          </cell>
          <cell r="E5736" t="str">
            <v>SABRA</v>
          </cell>
          <cell r="F5736" t="str">
            <v>16/2OZ</v>
          </cell>
          <cell r="G5736">
            <v>0</v>
          </cell>
          <cell r="H5736" t="str">
            <v>Yes</v>
          </cell>
          <cell r="I5736" t="str">
            <v>BX</v>
          </cell>
        </row>
        <row r="5737">
          <cell r="B5737">
            <v>305614</v>
          </cell>
          <cell r="C5737" t="str">
            <v>895373b</v>
          </cell>
          <cell r="D5737" t="str">
            <v>EGGS HARD BOILED</v>
          </cell>
          <cell r="E5737" t="str">
            <v>WILLCOX</v>
          </cell>
          <cell r="F5737" t="str">
            <v>12/2PK</v>
          </cell>
          <cell r="G5737">
            <v>0</v>
          </cell>
          <cell r="H5737" t="str">
            <v>Yes</v>
          </cell>
          <cell r="I5737" t="str">
            <v>BX</v>
          </cell>
        </row>
        <row r="5738">
          <cell r="B5738">
            <v>305616</v>
          </cell>
          <cell r="C5738" t="str">
            <v>192189b</v>
          </cell>
          <cell r="D5738" t="str">
            <v>CHEESE MINI ORIGINAL</v>
          </cell>
          <cell r="E5738" t="str">
            <v>BABYBEL</v>
          </cell>
          <cell r="F5738" t="str">
            <v>30/0.75OZ</v>
          </cell>
          <cell r="G5738">
            <v>0</v>
          </cell>
          <cell r="H5738" t="str">
            <v>Yes</v>
          </cell>
          <cell r="I5738" t="str">
            <v>BG</v>
          </cell>
        </row>
        <row r="5739">
          <cell r="B5739">
            <v>305617</v>
          </cell>
          <cell r="C5739" t="str">
            <v>280770b</v>
          </cell>
          <cell r="D5739" t="str">
            <v>LUNCHABLES VRTY</v>
          </cell>
          <cell r="E5739" t="str">
            <v>OSCAR MAYER</v>
          </cell>
          <cell r="F5739" t="str">
            <v>6CT</v>
          </cell>
          <cell r="G5739">
            <v>0</v>
          </cell>
          <cell r="H5739" t="str">
            <v>Yes</v>
          </cell>
          <cell r="I5739" t="str">
            <v>BX</v>
          </cell>
        </row>
        <row r="5740">
          <cell r="B5740">
            <v>305619</v>
          </cell>
          <cell r="C5740" t="str">
            <v>681926b</v>
          </cell>
          <cell r="D5740" t="str">
            <v>CHEESE  STRING</v>
          </cell>
          <cell r="E5740" t="str">
            <v>FRIGO</v>
          </cell>
          <cell r="F5740" t="str">
            <v>48/1OZ</v>
          </cell>
          <cell r="G5740">
            <v>0</v>
          </cell>
          <cell r="H5740" t="str">
            <v>Yes</v>
          </cell>
          <cell r="I5740" t="str">
            <v>BG</v>
          </cell>
        </row>
        <row r="5741">
          <cell r="B5741">
            <v>305624</v>
          </cell>
          <cell r="C5741">
            <v>32542</v>
          </cell>
          <cell r="D5741" t="str">
            <v>SMKD SL HAM WATER ADD FC</v>
          </cell>
          <cell r="E5741" t="str">
            <v>HORMEL</v>
          </cell>
          <cell r="F5741" t="str">
            <v>6/2LB</v>
          </cell>
          <cell r="G5741">
            <v>0</v>
          </cell>
          <cell r="H5741" t="str">
            <v>Yes</v>
          </cell>
          <cell r="I5741" t="str">
            <v>CS</v>
          </cell>
        </row>
        <row r="5742">
          <cell r="B5742">
            <v>305625</v>
          </cell>
          <cell r="C5742" t="str">
            <v>96397/1931</v>
          </cell>
          <cell r="D5742" t="str">
            <v>VANILLA YOGURT NON FAT BULK</v>
          </cell>
          <cell r="E5742" t="str">
            <v>DANNON COMPANY INC.</v>
          </cell>
          <cell r="F5742" t="str">
            <v>4/6LB</v>
          </cell>
          <cell r="G5742">
            <v>0</v>
          </cell>
          <cell r="H5742" t="str">
            <v>Yes</v>
          </cell>
          <cell r="I5742" t="str">
            <v>CS</v>
          </cell>
        </row>
        <row r="5743">
          <cell r="B5743">
            <v>305634</v>
          </cell>
          <cell r="C5743" t="str">
            <v>KE0617A5</v>
          </cell>
          <cell r="D5743" t="str">
            <v>ITALIAN HERB VINAIGRETTE</v>
          </cell>
          <cell r="E5743" t="str">
            <v>KENS FOODS</v>
          </cell>
          <cell r="F5743" t="str">
            <v>100/1.5OZ</v>
          </cell>
          <cell r="G5743">
            <v>0</v>
          </cell>
          <cell r="H5743" t="str">
            <v>Yes</v>
          </cell>
          <cell r="I5743" t="str">
            <v>CS</v>
          </cell>
        </row>
        <row r="5744">
          <cell r="B5744">
            <v>305635</v>
          </cell>
          <cell r="C5744" t="str">
            <v>96400/1934</v>
          </cell>
          <cell r="D5744" t="str">
            <v>OIKOS GREEK VANILLA YOGURT</v>
          </cell>
          <cell r="E5744" t="str">
            <v>DANNON COMPANY INC.</v>
          </cell>
          <cell r="F5744" t="str">
            <v>2/6LB</v>
          </cell>
          <cell r="G5744">
            <v>0</v>
          </cell>
          <cell r="H5744" t="str">
            <v>Yes</v>
          </cell>
          <cell r="I5744" t="str">
            <v>CS</v>
          </cell>
        </row>
        <row r="5745">
          <cell r="B5745">
            <v>305636</v>
          </cell>
          <cell r="C5745" t="str">
            <v>1985/646265</v>
          </cell>
          <cell r="D5745" t="str">
            <v>OIKOS GREEK STRAWBERRY</v>
          </cell>
          <cell r="E5745" t="str">
            <v>DANNON COMPANY INC.</v>
          </cell>
          <cell r="F5745" t="str">
            <v>24/4OZ</v>
          </cell>
          <cell r="G5745">
            <v>0</v>
          </cell>
          <cell r="H5745" t="str">
            <v>Yes</v>
          </cell>
          <cell r="I5745" t="str">
            <v>CS</v>
          </cell>
        </row>
        <row r="5746">
          <cell r="B5746">
            <v>305638</v>
          </cell>
          <cell r="C5746">
            <v>100376005262</v>
          </cell>
          <cell r="D5746" t="str">
            <v>NATURAL CHOICE PEPPERONI</v>
          </cell>
          <cell r="E5746" t="str">
            <v>HORMEL</v>
          </cell>
          <cell r="F5746" t="str">
            <v>2/5LB</v>
          </cell>
          <cell r="G5746">
            <v>2</v>
          </cell>
          <cell r="H5746" t="str">
            <v>Yes</v>
          </cell>
          <cell r="I5746" t="str">
            <v>CS</v>
          </cell>
        </row>
        <row r="5747">
          <cell r="B5747">
            <v>305639</v>
          </cell>
          <cell r="C5747">
            <v>15834</v>
          </cell>
          <cell r="D5747" t="str">
            <v>SLICED ROAST BEEF</v>
          </cell>
          <cell r="E5747" t="str">
            <v>HORMEL</v>
          </cell>
          <cell r="F5747" t="str">
            <v>6/2LB</v>
          </cell>
          <cell r="G5747">
            <v>3</v>
          </cell>
          <cell r="H5747" t="str">
            <v>Yes</v>
          </cell>
          <cell r="I5747" t="str">
            <v>CS</v>
          </cell>
        </row>
        <row r="5748">
          <cell r="B5748">
            <v>305661</v>
          </cell>
          <cell r="C5748">
            <v>340</v>
          </cell>
          <cell r="D5748" t="str">
            <v>DICED GRILLED CHICKEN</v>
          </cell>
          <cell r="E5748" t="str">
            <v>DEL REAL</v>
          </cell>
          <cell r="F5748" t="str">
            <v>10/2LB</v>
          </cell>
          <cell r="G5748">
            <v>0</v>
          </cell>
          <cell r="H5748" t="str">
            <v>Yes</v>
          </cell>
          <cell r="I5748" t="str">
            <v>CS</v>
          </cell>
        </row>
        <row r="5749">
          <cell r="B5749">
            <v>305667</v>
          </cell>
          <cell r="C5749">
            <v>21130070169</v>
          </cell>
          <cell r="D5749" t="str">
            <v>BUTTERMILK RF</v>
          </cell>
          <cell r="E5749" t="str">
            <v>LUCERNE DAIRY FARMS</v>
          </cell>
          <cell r="F5749" t="str">
            <v>1/64OZ</v>
          </cell>
          <cell r="G5749">
            <v>0</v>
          </cell>
          <cell r="H5749" t="str">
            <v>Yes</v>
          </cell>
          <cell r="I5749" t="str">
            <v>EA</v>
          </cell>
        </row>
        <row r="5750">
          <cell r="B5750">
            <v>305668</v>
          </cell>
          <cell r="C5750">
            <v>7091000205</v>
          </cell>
          <cell r="D5750" t="str">
            <v>BUTTERMILK</v>
          </cell>
          <cell r="E5750" t="str">
            <v>CRYSTAL CREAMERY</v>
          </cell>
          <cell r="F5750" t="str">
            <v>1/.5GAL</v>
          </cell>
          <cell r="G5750">
            <v>0</v>
          </cell>
          <cell r="H5750" t="str">
            <v>Yes</v>
          </cell>
          <cell r="I5750" t="str">
            <v>EA</v>
          </cell>
        </row>
        <row r="5751">
          <cell r="B5751">
            <v>305669</v>
          </cell>
          <cell r="C5751" t="str">
            <v>578473/74826183063</v>
          </cell>
          <cell r="D5751" t="str">
            <v>FIRE ROASTED POBLANO</v>
          </cell>
          <cell r="E5751" t="str">
            <v>MINOR'S</v>
          </cell>
          <cell r="F5751" t="str">
            <v>6/13.6OZ</v>
          </cell>
          <cell r="G5751">
            <v>41</v>
          </cell>
          <cell r="H5751" t="str">
            <v>Yes</v>
          </cell>
          <cell r="I5751" t="str">
            <v>CS</v>
          </cell>
        </row>
        <row r="5752">
          <cell r="B5752">
            <v>305674</v>
          </cell>
          <cell r="C5752" t="str">
            <v>100387/3100</v>
          </cell>
          <cell r="D5752" t="str">
            <v>SOLID UNSALTED BUTTER</v>
          </cell>
          <cell r="E5752" t="str">
            <v>GRASSLAND</v>
          </cell>
          <cell r="F5752" t="str">
            <v>36/1LB</v>
          </cell>
          <cell r="G5752">
            <v>0</v>
          </cell>
          <cell r="H5752" t="str">
            <v>Yes</v>
          </cell>
          <cell r="I5752" t="str">
            <v>CS</v>
          </cell>
        </row>
        <row r="5753">
          <cell r="B5753">
            <v>305675</v>
          </cell>
          <cell r="C5753">
            <v>45583</v>
          </cell>
          <cell r="D5753" t="str">
            <v>SLICED PROVOLONE CHEESE</v>
          </cell>
          <cell r="E5753" t="str">
            <v>FIRST STREET</v>
          </cell>
          <cell r="F5753" t="str">
            <v>1.5LB</v>
          </cell>
          <cell r="G5753">
            <v>0</v>
          </cell>
          <cell r="H5753" t="str">
            <v>Yes</v>
          </cell>
          <cell r="I5753" t="str">
            <v>CS</v>
          </cell>
        </row>
        <row r="5754">
          <cell r="B5754">
            <v>305676</v>
          </cell>
          <cell r="C5754">
            <v>104658</v>
          </cell>
          <cell r="D5754" t="str">
            <v>CREAMY STRAW/VANILLA YOGURT</v>
          </cell>
          <cell r="E5754" t="str">
            <v>DANNON COMPANY INC.</v>
          </cell>
          <cell r="F5754" t="str">
            <v>48/4OZ</v>
          </cell>
          <cell r="G5754">
            <v>359</v>
          </cell>
          <cell r="H5754" t="str">
            <v>Yes</v>
          </cell>
          <cell r="I5754" t="str">
            <v>CS</v>
          </cell>
        </row>
        <row r="5755">
          <cell r="B5755">
            <v>305677</v>
          </cell>
          <cell r="C5755">
            <v>104657</v>
          </cell>
          <cell r="D5755" t="str">
            <v>NF CREAMY CHERRY/RASPBERRY YOGURT</v>
          </cell>
          <cell r="E5755" t="str">
            <v>DANNON COMPANY INC.</v>
          </cell>
          <cell r="F5755" t="str">
            <v>48/4OZ</v>
          </cell>
          <cell r="G5755">
            <v>412</v>
          </cell>
          <cell r="H5755" t="str">
            <v>Yes</v>
          </cell>
          <cell r="I5755" t="str">
            <v>CS</v>
          </cell>
        </row>
        <row r="5756">
          <cell r="B5756">
            <v>305678</v>
          </cell>
          <cell r="C5756" t="str">
            <v>70470-32072</v>
          </cell>
          <cell r="D5756" t="str">
            <v>YOGURT PARFAITPRO VANILLA</v>
          </cell>
          <cell r="E5756" t="str">
            <v>YOPLAIT</v>
          </cell>
          <cell r="F5756" t="str">
            <v>2/16LB</v>
          </cell>
          <cell r="G5756">
            <v>0</v>
          </cell>
          <cell r="H5756" t="str">
            <v>Yes</v>
          </cell>
          <cell r="I5756" t="str">
            <v>CS</v>
          </cell>
        </row>
        <row r="5757">
          <cell r="B5757">
            <v>305679</v>
          </cell>
          <cell r="C5757">
            <v>100347</v>
          </cell>
          <cell r="D5757" t="str">
            <v>8" FLOUR WHEAT TORTILLA</v>
          </cell>
          <cell r="E5757" t="str">
            <v>MI RANCHO</v>
          </cell>
          <cell r="F5757" t="str">
            <v>20/10CT</v>
          </cell>
          <cell r="G5757">
            <v>0</v>
          </cell>
          <cell r="H5757" t="str">
            <v>Yes</v>
          </cell>
          <cell r="I5757" t="str">
            <v>CS</v>
          </cell>
        </row>
        <row r="5758">
          <cell r="B5758">
            <v>305680</v>
          </cell>
          <cell r="C5758" t="str">
            <v>346272/135114</v>
          </cell>
          <cell r="D5758" t="str">
            <v>CHOPPED GARLIC IN WATER</v>
          </cell>
          <cell r="E5758" t="str">
            <v>TULKOFF</v>
          </cell>
          <cell r="F5758" t="str">
            <v>6/32OZ</v>
          </cell>
          <cell r="G5758">
            <v>0</v>
          </cell>
          <cell r="H5758" t="str">
            <v>Yes</v>
          </cell>
          <cell r="I5758" t="str">
            <v>CS</v>
          </cell>
        </row>
        <row r="5759">
          <cell r="B5759">
            <v>305681</v>
          </cell>
          <cell r="C5759" t="str">
            <v>440743/7027249123</v>
          </cell>
          <cell r="D5759" t="str">
            <v>NON DAIRY WHIPPED TOPPING</v>
          </cell>
          <cell r="E5759" t="str">
            <v>CONAGRA</v>
          </cell>
          <cell r="F5759" t="str">
            <v>12/15OZ</v>
          </cell>
          <cell r="G5759">
            <v>0</v>
          </cell>
          <cell r="H5759" t="str">
            <v>Yes</v>
          </cell>
          <cell r="I5759" t="str">
            <v>CS</v>
          </cell>
        </row>
        <row r="5760">
          <cell r="B5760">
            <v>305683</v>
          </cell>
          <cell r="C5760">
            <v>7495618466</v>
          </cell>
          <cell r="D5760" t="str">
            <v>HEBREW KOSHER BF FRANKS</v>
          </cell>
          <cell r="E5760" t="str">
            <v>HEBREW NATIONAL</v>
          </cell>
          <cell r="F5760" t="str">
            <v>4/5LB</v>
          </cell>
          <cell r="G5760">
            <v>0</v>
          </cell>
          <cell r="H5760" t="str">
            <v>Yes</v>
          </cell>
          <cell r="I5760" t="str">
            <v>CS</v>
          </cell>
        </row>
        <row r="5761">
          <cell r="B5761">
            <v>305685</v>
          </cell>
          <cell r="C5761">
            <v>824402</v>
          </cell>
          <cell r="D5761" t="str">
            <v>HICKORY SMOKED TURKEY BREAST</v>
          </cell>
          <cell r="E5761" t="str">
            <v>JENNIE O</v>
          </cell>
          <cell r="F5761" t="str">
            <v>168/2OZ</v>
          </cell>
          <cell r="G5761">
            <v>0</v>
          </cell>
          <cell r="H5761" t="str">
            <v>Yes</v>
          </cell>
          <cell r="I5761" t="str">
            <v>CS</v>
          </cell>
        </row>
        <row r="5762">
          <cell r="B5762">
            <v>305687</v>
          </cell>
          <cell r="C5762" t="str">
            <v>621303/6003</v>
          </cell>
          <cell r="D5762" t="str">
            <v>SOUR CREAM</v>
          </cell>
          <cell r="E5762" t="str">
            <v>BORDEN</v>
          </cell>
          <cell r="F5762" t="str">
            <v>2/5LB</v>
          </cell>
          <cell r="G5762">
            <v>0</v>
          </cell>
          <cell r="H5762" t="str">
            <v>Yes</v>
          </cell>
          <cell r="I5762" t="str">
            <v>CS</v>
          </cell>
        </row>
        <row r="5763">
          <cell r="B5763">
            <v>305688</v>
          </cell>
          <cell r="C5763">
            <v>670</v>
          </cell>
          <cell r="D5763" t="str">
            <v>CAESAR DRESSING</v>
          </cell>
          <cell r="E5763" t="str">
            <v>KENS FOODS</v>
          </cell>
          <cell r="F5763" t="str">
            <v>4/1GL</v>
          </cell>
          <cell r="G5763">
            <v>0</v>
          </cell>
          <cell r="H5763" t="str">
            <v>Yes</v>
          </cell>
          <cell r="I5763" t="str">
            <v>CS</v>
          </cell>
        </row>
        <row r="5764">
          <cell r="B5764">
            <v>305690</v>
          </cell>
          <cell r="C5764">
            <v>84746</v>
          </cell>
          <cell r="D5764" t="str">
            <v>SIMPLY CAESAR</v>
          </cell>
          <cell r="E5764" t="str">
            <v>MARZETTI COMPANY</v>
          </cell>
          <cell r="F5764" t="str">
            <v>6/32OZ</v>
          </cell>
          <cell r="G5764">
            <v>0</v>
          </cell>
          <cell r="H5764" t="str">
            <v>Yes</v>
          </cell>
          <cell r="I5764" t="str">
            <v>CS</v>
          </cell>
        </row>
        <row r="5765">
          <cell r="B5765">
            <v>305691</v>
          </cell>
          <cell r="C5765">
            <v>84743</v>
          </cell>
          <cell r="D5765" t="str">
            <v>SIMPLY ITALIAN</v>
          </cell>
          <cell r="E5765" t="str">
            <v>MARZETTI COMPANY</v>
          </cell>
          <cell r="F5765" t="str">
            <v>6/32OZ</v>
          </cell>
          <cell r="G5765">
            <v>0</v>
          </cell>
          <cell r="H5765" t="str">
            <v>Yes</v>
          </cell>
          <cell r="I5765" t="str">
            <v>CS</v>
          </cell>
        </row>
        <row r="5766">
          <cell r="B5766">
            <v>305696</v>
          </cell>
          <cell r="C5766" t="str">
            <v>430/395179</v>
          </cell>
          <cell r="D5766" t="str">
            <v>YOGURT LF STRAWBERRY BULK</v>
          </cell>
          <cell r="E5766" t="str">
            <v>YOPLAIT</v>
          </cell>
          <cell r="F5766" t="str">
            <v>6/32OZ</v>
          </cell>
          <cell r="G5766">
            <v>0</v>
          </cell>
          <cell r="H5766" t="str">
            <v>Yes</v>
          </cell>
          <cell r="I5766" t="str">
            <v>CS</v>
          </cell>
        </row>
        <row r="5767">
          <cell r="B5767">
            <v>305697</v>
          </cell>
          <cell r="C5767" t="str">
            <v>587808/9700</v>
          </cell>
          <cell r="D5767" t="str">
            <v>YOGURT GREEK PLAIN NF BLEND</v>
          </cell>
          <cell r="E5767" t="str">
            <v>UPSTATE FARMS</v>
          </cell>
          <cell r="F5767" t="str">
            <v>6/32OZ</v>
          </cell>
          <cell r="G5767">
            <v>0</v>
          </cell>
          <cell r="H5767" t="str">
            <v>Yes</v>
          </cell>
          <cell r="I5767" t="str">
            <v>CS</v>
          </cell>
        </row>
        <row r="5768">
          <cell r="B5768">
            <v>305698</v>
          </cell>
          <cell r="C5768">
            <v>941354</v>
          </cell>
          <cell r="D5768" t="str">
            <v>LAUSD SEASONED ANGUS RST BF</v>
          </cell>
          <cell r="E5768" t="str">
            <v>SAM'S CLUB</v>
          </cell>
          <cell r="F5768" t="str">
            <v>1/22OZ</v>
          </cell>
          <cell r="G5768">
            <v>0</v>
          </cell>
          <cell r="H5768" t="str">
            <v>No</v>
          </cell>
          <cell r="I5768" t="str">
            <v>CS</v>
          </cell>
        </row>
        <row r="5769">
          <cell r="B5769">
            <v>305699</v>
          </cell>
          <cell r="C5769">
            <v>84747</v>
          </cell>
          <cell r="D5769" t="str">
            <v>SIMPLY DRESSED RANCH DRESSING</v>
          </cell>
          <cell r="E5769" t="str">
            <v>MARZETTI COMPANY</v>
          </cell>
          <cell r="F5769" t="str">
            <v>6/32OZ</v>
          </cell>
          <cell r="G5769">
            <v>0</v>
          </cell>
          <cell r="H5769" t="str">
            <v>Yes</v>
          </cell>
          <cell r="I5769" t="str">
            <v>CS</v>
          </cell>
        </row>
        <row r="5770">
          <cell r="B5770">
            <v>305700</v>
          </cell>
          <cell r="C5770" t="str">
            <v>357840/14000</v>
          </cell>
          <cell r="D5770" t="str">
            <v>MAGARINE ZERO TRANS FAT</v>
          </cell>
          <cell r="E5770" t="str">
            <v>LAND O LAKES</v>
          </cell>
          <cell r="F5770" t="str">
            <v>30/1LB</v>
          </cell>
          <cell r="G5770">
            <v>0</v>
          </cell>
          <cell r="H5770" t="str">
            <v>Yes</v>
          </cell>
          <cell r="I5770" t="str">
            <v>CS</v>
          </cell>
        </row>
        <row r="5771">
          <cell r="B5771">
            <v>305702</v>
          </cell>
          <cell r="C5771">
            <v>636528</v>
          </cell>
          <cell r="D5771" t="str">
            <v>MOZZ STYLE LOG DF GF CHSE</v>
          </cell>
          <cell r="E5771" t="str">
            <v>DAIYA</v>
          </cell>
          <cell r="F5771" t="str">
            <v>4/5LB</v>
          </cell>
          <cell r="G5771">
            <v>0</v>
          </cell>
          <cell r="H5771" t="str">
            <v>Yes</v>
          </cell>
          <cell r="I5771" t="str">
            <v>CS</v>
          </cell>
        </row>
        <row r="5772">
          <cell r="B5772">
            <v>305703</v>
          </cell>
          <cell r="C5772">
            <v>648861</v>
          </cell>
          <cell r="D5772" t="str">
            <v>SWISS STYLE SLCD CHSE DF GF</v>
          </cell>
          <cell r="E5772" t="str">
            <v>DAIYA</v>
          </cell>
          <cell r="F5772" t="str">
            <v>8/7.8OZ</v>
          </cell>
          <cell r="G5772">
            <v>0</v>
          </cell>
          <cell r="H5772" t="str">
            <v>Yes</v>
          </cell>
          <cell r="I5772" t="str">
            <v>CS</v>
          </cell>
        </row>
        <row r="5773">
          <cell r="B5773">
            <v>305704</v>
          </cell>
          <cell r="C5773">
            <v>684872</v>
          </cell>
          <cell r="D5773" t="str">
            <v>SMOKED GOUDA STYLE CHSE DF GF</v>
          </cell>
          <cell r="E5773" t="str">
            <v>DAIYA</v>
          </cell>
          <cell r="F5773" t="str">
            <v>8/7.8OZ</v>
          </cell>
          <cell r="G5773">
            <v>0</v>
          </cell>
          <cell r="H5773" t="str">
            <v>Yes</v>
          </cell>
          <cell r="I5773" t="str">
            <v>CS</v>
          </cell>
        </row>
        <row r="5774">
          <cell r="B5774">
            <v>305705</v>
          </cell>
          <cell r="C5774">
            <v>648862</v>
          </cell>
          <cell r="D5774" t="str">
            <v>PROVOLONE STYLE SLC CHSE GF DF</v>
          </cell>
          <cell r="E5774" t="str">
            <v>DAIYA</v>
          </cell>
          <cell r="F5774" t="str">
            <v>8/7.8OZ</v>
          </cell>
          <cell r="G5774">
            <v>0</v>
          </cell>
          <cell r="H5774" t="str">
            <v>Yes</v>
          </cell>
          <cell r="I5774" t="str">
            <v>CS</v>
          </cell>
        </row>
        <row r="5775">
          <cell r="B5775">
            <v>305706</v>
          </cell>
          <cell r="C5775">
            <v>648860</v>
          </cell>
          <cell r="D5775" t="str">
            <v>CHEDDAR STYLE SLCD CHSE DF GF</v>
          </cell>
          <cell r="E5775" t="str">
            <v>DAIYA</v>
          </cell>
          <cell r="F5775" t="str">
            <v>8/7.8OZ</v>
          </cell>
          <cell r="G5775">
            <v>0</v>
          </cell>
          <cell r="H5775" t="str">
            <v>Yes</v>
          </cell>
          <cell r="I5775" t="str">
            <v>CS</v>
          </cell>
        </row>
        <row r="5776">
          <cell r="B5776">
            <v>305716</v>
          </cell>
          <cell r="D5776" t="str">
            <v>LAUSD GROUND BEEF</v>
          </cell>
          <cell r="E5776" t="str">
            <v>RALPHS</v>
          </cell>
          <cell r="F5776" t="str">
            <v>1LB</v>
          </cell>
          <cell r="G5776">
            <v>0</v>
          </cell>
          <cell r="H5776" t="str">
            <v>No</v>
          </cell>
          <cell r="I5776" t="str">
            <v>CS</v>
          </cell>
        </row>
        <row r="5777">
          <cell r="B5777">
            <v>305717</v>
          </cell>
          <cell r="D5777" t="str">
            <v>LAUSD MEXICAN STYLE SHRD CHS</v>
          </cell>
          <cell r="E5777" t="str">
            <v>RALPHS</v>
          </cell>
          <cell r="F5777" t="str">
            <v>32OZ</v>
          </cell>
          <cell r="G5777">
            <v>0</v>
          </cell>
          <cell r="H5777" t="str">
            <v>No</v>
          </cell>
          <cell r="I5777" t="str">
            <v>CS</v>
          </cell>
        </row>
        <row r="5778">
          <cell r="B5778">
            <v>305719</v>
          </cell>
          <cell r="C5778">
            <v>210396</v>
          </cell>
          <cell r="D5778" t="str">
            <v>BLUE CHS CRUMB BLACK RIVER</v>
          </cell>
          <cell r="E5778" t="str">
            <v>BLACK RIVER</v>
          </cell>
          <cell r="F5778" t="str">
            <v>1/5LB</v>
          </cell>
          <cell r="G5778">
            <v>0</v>
          </cell>
          <cell r="H5778" t="str">
            <v>Yes</v>
          </cell>
          <cell r="I5778" t="str">
            <v>CS</v>
          </cell>
        </row>
        <row r="5779">
          <cell r="B5779">
            <v>305720</v>
          </cell>
          <cell r="C5779">
            <v>85719635061</v>
          </cell>
          <cell r="D5779" t="str">
            <v>CREAMY ITALIAN DRESSING</v>
          </cell>
          <cell r="E5779" t="str">
            <v>NATURALLY FRESH</v>
          </cell>
          <cell r="F5779" t="str">
            <v>100/1.5OZ</v>
          </cell>
          <cell r="G5779">
            <v>0</v>
          </cell>
          <cell r="H5779" t="str">
            <v>Yes</v>
          </cell>
          <cell r="I5779" t="str">
            <v>CS</v>
          </cell>
        </row>
        <row r="5780">
          <cell r="B5780">
            <v>305721</v>
          </cell>
          <cell r="C5780" t="str">
            <v>301846/683174</v>
          </cell>
          <cell r="D5780" t="str">
            <v>TACO HUMMUS</v>
          </cell>
          <cell r="E5780" t="str">
            <v>SABRA</v>
          </cell>
          <cell r="F5780" t="str">
            <v>48/2.1OZ</v>
          </cell>
          <cell r="G5780">
            <v>0</v>
          </cell>
          <cell r="H5780" t="str">
            <v>Yes</v>
          </cell>
          <cell r="I5780" t="str">
            <v>CS</v>
          </cell>
        </row>
        <row r="5781">
          <cell r="B5781">
            <v>305722</v>
          </cell>
          <cell r="C5781" t="str">
            <v>70470-31077</v>
          </cell>
          <cell r="D5781" t="str">
            <v>YOGURT TRIX TRIPLE CHERRY</v>
          </cell>
          <cell r="E5781" t="str">
            <v>YOPLAIT</v>
          </cell>
          <cell r="F5781" t="str">
            <v>48/4OZ</v>
          </cell>
          <cell r="G5781">
            <v>0</v>
          </cell>
          <cell r="H5781" t="str">
            <v>Yes</v>
          </cell>
          <cell r="I5781" t="str">
            <v>CS</v>
          </cell>
        </row>
        <row r="5782">
          <cell r="B5782">
            <v>305723</v>
          </cell>
          <cell r="C5782">
            <v>10400</v>
          </cell>
          <cell r="D5782" t="str">
            <v>6" WHITE TORTILLA</v>
          </cell>
          <cell r="E5782" t="str">
            <v>MISSION FOODS</v>
          </cell>
          <cell r="F5782" t="str">
            <v>24/12 CT</v>
          </cell>
          <cell r="G5782">
            <v>0</v>
          </cell>
          <cell r="H5782" t="str">
            <v>Yes</v>
          </cell>
          <cell r="I5782" t="str">
            <v>CS</v>
          </cell>
        </row>
        <row r="5783">
          <cell r="B5783">
            <v>305724</v>
          </cell>
          <cell r="C5783" t="str">
            <v>102429/1014</v>
          </cell>
          <cell r="D5783" t="str">
            <v>NF RASPBERRY YOGURT DANIMALS</v>
          </cell>
          <cell r="E5783" t="str">
            <v>DANNON COMPANY INC</v>
          </cell>
          <cell r="F5783" t="str">
            <v>48/4OZ</v>
          </cell>
          <cell r="G5783">
            <v>0</v>
          </cell>
          <cell r="H5783" t="str">
            <v>Yes</v>
          </cell>
          <cell r="I5783" t="str">
            <v>CS</v>
          </cell>
        </row>
        <row r="5784">
          <cell r="B5784">
            <v>305725</v>
          </cell>
          <cell r="C5784">
            <v>606</v>
          </cell>
          <cell r="D5784" t="str">
            <v>CREAM OF MUSHROOM LS</v>
          </cell>
          <cell r="E5784" t="str">
            <v>CAMPBELL'S</v>
          </cell>
          <cell r="F5784" t="str">
            <v>24/7.25OZ</v>
          </cell>
          <cell r="G5784">
            <v>0</v>
          </cell>
          <cell r="H5784" t="str">
            <v>Yes</v>
          </cell>
          <cell r="I5784" t="str">
            <v>CS</v>
          </cell>
        </row>
        <row r="5785">
          <cell r="B5785">
            <v>305726</v>
          </cell>
          <cell r="C5785">
            <v>980001889</v>
          </cell>
          <cell r="D5785" t="str">
            <v>MEX STYLE FOUR CHEESE FANCY</v>
          </cell>
          <cell r="E5785" t="str">
            <v>MEMBER'S MARK</v>
          </cell>
          <cell r="F5785" t="str">
            <v>1/5 LB</v>
          </cell>
          <cell r="G5785">
            <v>0</v>
          </cell>
          <cell r="H5785" t="str">
            <v>Yes</v>
          </cell>
          <cell r="I5785" t="str">
            <v>CS</v>
          </cell>
        </row>
        <row r="5786">
          <cell r="B5786">
            <v>305727</v>
          </cell>
          <cell r="C5786">
            <v>100205</v>
          </cell>
          <cell r="D5786" t="str">
            <v xml:space="preserve">6" TORTILLA WHITE CORN THICK </v>
          </cell>
          <cell r="E5786" t="str">
            <v>MI RANCHO</v>
          </cell>
          <cell r="F5786" t="str">
            <v>6/60CT</v>
          </cell>
          <cell r="G5786">
            <v>0</v>
          </cell>
          <cell r="H5786" t="str">
            <v>Yes</v>
          </cell>
          <cell r="I5786" t="str">
            <v>CS</v>
          </cell>
        </row>
        <row r="5787">
          <cell r="B5787">
            <v>305728</v>
          </cell>
          <cell r="C5787">
            <v>980110432</v>
          </cell>
          <cell r="D5787" t="str">
            <v>THIGHS CHICKEN BONELESS SKINLESS 5-10 LB</v>
          </cell>
          <cell r="E5787" t="str">
            <v>TYSON</v>
          </cell>
          <cell r="F5787" t="str">
            <v>6.5 LB</v>
          </cell>
          <cell r="G5787">
            <v>0</v>
          </cell>
          <cell r="H5787" t="str">
            <v>No</v>
          </cell>
          <cell r="I5787" t="str">
            <v>PK</v>
          </cell>
        </row>
        <row r="5788">
          <cell r="B5788">
            <v>305729</v>
          </cell>
          <cell r="C5788">
            <v>980129471</v>
          </cell>
          <cell r="D5788" t="str">
            <v>STROMBOLI SANDWICH THREE MEATS</v>
          </cell>
          <cell r="E5788" t="str">
            <v>DIGIORNO</v>
          </cell>
          <cell r="F5788" t="str">
            <v>1/8CT</v>
          </cell>
          <cell r="G5788">
            <v>0</v>
          </cell>
          <cell r="H5788" t="str">
            <v>Yes</v>
          </cell>
          <cell r="I5788" t="str">
            <v>BX</v>
          </cell>
        </row>
        <row r="5789">
          <cell r="B5789">
            <v>305730</v>
          </cell>
          <cell r="C5789">
            <v>980133247</v>
          </cell>
          <cell r="D5789" t="str">
            <v>SALAMI WRAPPED MOZZ CHS</v>
          </cell>
          <cell r="E5789" t="str">
            <v>FLORUCII</v>
          </cell>
          <cell r="F5789" t="str">
            <v>1/6CT</v>
          </cell>
          <cell r="G5789">
            <v>0</v>
          </cell>
          <cell r="H5789" t="str">
            <v>Yes</v>
          </cell>
          <cell r="I5789" t="str">
            <v>BX</v>
          </cell>
        </row>
        <row r="5790">
          <cell r="B5790">
            <v>305731</v>
          </cell>
          <cell r="C5790" t="str">
            <v>0101950/520647</v>
          </cell>
          <cell r="D5790" t="str">
            <v>RICOTTA CHEESE SKIM</v>
          </cell>
          <cell r="E5790" t="str">
            <v>GALBANI</v>
          </cell>
          <cell r="F5790" t="str">
            <v>12/15 OZ</v>
          </cell>
          <cell r="G5790">
            <v>0</v>
          </cell>
          <cell r="H5790" t="str">
            <v>Yes</v>
          </cell>
          <cell r="I5790" t="str">
            <v>CS</v>
          </cell>
        </row>
        <row r="5791">
          <cell r="B5791">
            <v>305732</v>
          </cell>
          <cell r="C5791">
            <v>51202</v>
          </cell>
          <cell r="D5791" t="str">
            <v>CREMA MEXICANA</v>
          </cell>
          <cell r="E5791" t="str">
            <v>CACIQUE</v>
          </cell>
          <cell r="F5791" t="str">
            <v>2PK</v>
          </cell>
          <cell r="G5791">
            <v>0</v>
          </cell>
          <cell r="H5791" t="str">
            <v>Yes</v>
          </cell>
          <cell r="I5791" t="str">
            <v>PK</v>
          </cell>
        </row>
        <row r="5792">
          <cell r="B5792">
            <v>305733</v>
          </cell>
          <cell r="C5792">
            <v>55091</v>
          </cell>
          <cell r="D5792" t="str">
            <v>LAUSD DRESSING CAESAR RF</v>
          </cell>
          <cell r="E5792" t="str">
            <v>MARZETTI COMPANY</v>
          </cell>
          <cell r="F5792" t="str">
            <v>60/1.5OZ</v>
          </cell>
          <cell r="G5792">
            <v>0</v>
          </cell>
          <cell r="H5792" t="str">
            <v>No</v>
          </cell>
          <cell r="I5792" t="str">
            <v>CS</v>
          </cell>
        </row>
        <row r="5793">
          <cell r="B5793">
            <v>305734</v>
          </cell>
          <cell r="C5793">
            <v>1501</v>
          </cell>
          <cell r="D5793" t="str">
            <v>LAUSD 1/8" CARTWHEEL DILL CHIP</v>
          </cell>
          <cell r="E5793" t="str">
            <v>HOMADE</v>
          </cell>
          <cell r="F5793" t="str">
            <v>4/1GL</v>
          </cell>
          <cell r="G5793">
            <v>0</v>
          </cell>
          <cell r="H5793" t="str">
            <v>No</v>
          </cell>
          <cell r="I5793" t="str">
            <v>CS</v>
          </cell>
        </row>
        <row r="5794">
          <cell r="B5794">
            <v>305735</v>
          </cell>
          <cell r="C5794">
            <v>106</v>
          </cell>
          <cell r="D5794" t="str">
            <v>LAUSD SWEET PICKLE RELISH</v>
          </cell>
          <cell r="E5794" t="str">
            <v>KRUGER FOODS</v>
          </cell>
          <cell r="F5794" t="str">
            <v>2 GALLON</v>
          </cell>
          <cell r="G5794">
            <v>0</v>
          </cell>
          <cell r="H5794" t="str">
            <v>No</v>
          </cell>
          <cell r="I5794" t="str">
            <v>CS</v>
          </cell>
        </row>
        <row r="5795">
          <cell r="B5795">
            <v>305736</v>
          </cell>
          <cell r="C5795">
            <v>146731</v>
          </cell>
          <cell r="D5795" t="str">
            <v>CHEESE SLICED PEPPER JACK</v>
          </cell>
          <cell r="E5795" t="str">
            <v>TILLAMOOK</v>
          </cell>
          <cell r="F5795" t="str">
            <v>1/2LB</v>
          </cell>
          <cell r="G5795">
            <v>0</v>
          </cell>
          <cell r="H5795" t="str">
            <v>Yes</v>
          </cell>
          <cell r="I5795" t="str">
            <v>EA</v>
          </cell>
        </row>
        <row r="5796">
          <cell r="B5796">
            <v>305737</v>
          </cell>
          <cell r="C5796">
            <v>980090539</v>
          </cell>
          <cell r="D5796" t="str">
            <v>SMOKED HAM APPLEWOOD</v>
          </cell>
          <cell r="E5796" t="str">
            <v>MEMBER'S MARK</v>
          </cell>
          <cell r="F5796" t="str">
            <v>1/22 OZ</v>
          </cell>
          <cell r="G5796">
            <v>0</v>
          </cell>
          <cell r="H5796" t="str">
            <v>Yes</v>
          </cell>
          <cell r="I5796" t="str">
            <v>EA</v>
          </cell>
        </row>
        <row r="5797">
          <cell r="B5797">
            <v>305738</v>
          </cell>
          <cell r="C5797" t="str">
            <v>70470-15675</v>
          </cell>
          <cell r="D5797" t="str">
            <v>YOGURT SMOOTH HORCHATA</v>
          </cell>
          <cell r="E5797" t="str">
            <v>YOPLAIT</v>
          </cell>
          <cell r="F5797" t="str">
            <v>48/4OZ</v>
          </cell>
          <cell r="G5797">
            <v>0</v>
          </cell>
          <cell r="H5797" t="str">
            <v>Yes</v>
          </cell>
          <cell r="I5797" t="str">
            <v>CS</v>
          </cell>
        </row>
        <row r="5798">
          <cell r="B5798">
            <v>305739</v>
          </cell>
          <cell r="C5798" t="str">
            <v>70470-15677</v>
          </cell>
          <cell r="D5798" t="str">
            <v>YOGURT SMOOTH STRAWBERRY</v>
          </cell>
          <cell r="E5798" t="str">
            <v>YOPLAIT</v>
          </cell>
          <cell r="F5798" t="str">
            <v>48/4OZ</v>
          </cell>
          <cell r="G5798">
            <v>0</v>
          </cell>
          <cell r="H5798" t="str">
            <v>Yes</v>
          </cell>
          <cell r="I5798" t="str">
            <v>CS</v>
          </cell>
        </row>
        <row r="5799">
          <cell r="B5799">
            <v>305740</v>
          </cell>
          <cell r="C5799" t="str">
            <v>70470-15676</v>
          </cell>
          <cell r="D5799" t="str">
            <v>YOGURT SMOOTH VANILLA</v>
          </cell>
          <cell r="E5799" t="str">
            <v>YOPLAIT</v>
          </cell>
          <cell r="F5799" t="str">
            <v>48/4OZ</v>
          </cell>
          <cell r="G5799">
            <v>0</v>
          </cell>
          <cell r="H5799" t="str">
            <v>Yes</v>
          </cell>
          <cell r="I5799" t="str">
            <v>CS</v>
          </cell>
        </row>
        <row r="5800">
          <cell r="B5800">
            <v>305741</v>
          </cell>
          <cell r="C5800" t="str">
            <v>70470-16067</v>
          </cell>
          <cell r="D5800" t="str">
            <v>YOGURT BLUEBERRY BULK LF</v>
          </cell>
          <cell r="E5800" t="str">
            <v>YOPLAIT</v>
          </cell>
          <cell r="F5800" t="str">
            <v>6/64OZ</v>
          </cell>
          <cell r="G5800">
            <v>0</v>
          </cell>
          <cell r="H5800" t="str">
            <v>Yes</v>
          </cell>
          <cell r="I5800" t="str">
            <v>CS</v>
          </cell>
        </row>
        <row r="5801">
          <cell r="B5801">
            <v>305742</v>
          </cell>
          <cell r="C5801">
            <v>241786</v>
          </cell>
          <cell r="D5801" t="str">
            <v xml:space="preserve">BACON TURKEY </v>
          </cell>
          <cell r="E5801" t="str">
            <v>OSCAR MAYER</v>
          </cell>
          <cell r="F5801" t="str">
            <v>1/36 OZ</v>
          </cell>
          <cell r="G5801">
            <v>0</v>
          </cell>
          <cell r="H5801" t="str">
            <v>No</v>
          </cell>
          <cell r="I5801" t="str">
            <v>CS</v>
          </cell>
        </row>
        <row r="5802">
          <cell r="B5802">
            <v>305743</v>
          </cell>
          <cell r="C5802">
            <v>980135966</v>
          </cell>
          <cell r="D5802" t="str">
            <v>BACON APPLEWOOD THICK CUT</v>
          </cell>
          <cell r="E5802" t="str">
            <v>WRIGHT BRAND</v>
          </cell>
          <cell r="F5802" t="str">
            <v>1/4LB</v>
          </cell>
          <cell r="G5802">
            <v>0</v>
          </cell>
          <cell r="H5802" t="str">
            <v>No</v>
          </cell>
          <cell r="I5802" t="str">
            <v>CS</v>
          </cell>
        </row>
        <row r="5803">
          <cell r="B5803">
            <v>305744</v>
          </cell>
          <cell r="C5803">
            <v>13010</v>
          </cell>
          <cell r="D5803" t="str">
            <v>SAUSAGE BREAKFAST LINKS</v>
          </cell>
          <cell r="E5803" t="str">
            <v>WRIGHT BRAND</v>
          </cell>
          <cell r="F5803" t="str">
            <v>1/3LB</v>
          </cell>
          <cell r="G5803">
            <v>0</v>
          </cell>
          <cell r="H5803" t="str">
            <v>No</v>
          </cell>
          <cell r="I5803" t="str">
            <v>CS</v>
          </cell>
        </row>
        <row r="5804">
          <cell r="B5804">
            <v>305745</v>
          </cell>
          <cell r="C5804">
            <v>696804</v>
          </cell>
          <cell r="D5804" t="str">
            <v xml:space="preserve">CHICKEN BRST BNLSS SKNLSS </v>
          </cell>
          <cell r="E5804" t="str">
            <v>TYSON</v>
          </cell>
          <cell r="F5804" t="str">
            <v>6.5 LB</v>
          </cell>
          <cell r="G5804">
            <v>0</v>
          </cell>
          <cell r="H5804" t="str">
            <v>No</v>
          </cell>
          <cell r="I5804" t="str">
            <v>PK</v>
          </cell>
        </row>
        <row r="5805">
          <cell r="B5805">
            <v>305746</v>
          </cell>
          <cell r="C5805">
            <v>202366</v>
          </cell>
          <cell r="D5805" t="str">
            <v>ROUND ROAST</v>
          </cell>
          <cell r="E5805" t="str">
            <v>BEEF CHOICE</v>
          </cell>
          <cell r="F5805" t="str">
            <v>1 LB</v>
          </cell>
          <cell r="G5805">
            <v>0</v>
          </cell>
          <cell r="H5805" t="str">
            <v>No</v>
          </cell>
          <cell r="I5805" t="str">
            <v>PK</v>
          </cell>
        </row>
        <row r="5806">
          <cell r="B5806">
            <v>305747</v>
          </cell>
          <cell r="C5806">
            <v>980139832</v>
          </cell>
          <cell r="D5806" t="str">
            <v>LAUSD EGG HARD BOILED CAGEFREE</v>
          </cell>
          <cell r="E5806" t="str">
            <v>ALMARK</v>
          </cell>
          <cell r="F5806" t="str">
            <v>12 PK</v>
          </cell>
          <cell r="G5806">
            <v>0</v>
          </cell>
          <cell r="H5806" t="str">
            <v>No</v>
          </cell>
          <cell r="I5806" t="str">
            <v>CS</v>
          </cell>
        </row>
        <row r="5807">
          <cell r="B5807">
            <v>305748</v>
          </cell>
          <cell r="C5807">
            <v>980195304</v>
          </cell>
          <cell r="D5807" t="str">
            <v>EDIBLE COOKIE DOUGH</v>
          </cell>
          <cell r="E5807" t="str">
            <v>SAM'S CLUB</v>
          </cell>
          <cell r="F5807" t="str">
            <v>8/3.5 OZ</v>
          </cell>
          <cell r="G5807">
            <v>0</v>
          </cell>
          <cell r="H5807" t="str">
            <v>No</v>
          </cell>
          <cell r="I5807" t="str">
            <v>CS</v>
          </cell>
        </row>
        <row r="5808">
          <cell r="B5808">
            <v>305749</v>
          </cell>
          <cell r="C5808">
            <v>7027200217</v>
          </cell>
          <cell r="D5808" t="str">
            <v xml:space="preserve">LAUSD EGG BEATER ORIGINAL </v>
          </cell>
          <cell r="E5808" t="str">
            <v>RALPHS</v>
          </cell>
          <cell r="F5808" t="str">
            <v>32OZ</v>
          </cell>
          <cell r="G5808">
            <v>0</v>
          </cell>
          <cell r="H5808" t="str">
            <v>No</v>
          </cell>
          <cell r="I5808" t="str">
            <v>EA</v>
          </cell>
        </row>
        <row r="5809">
          <cell r="B5809">
            <v>305750</v>
          </cell>
          <cell r="C5809">
            <v>980150040</v>
          </cell>
          <cell r="D5809" t="str">
            <v>MOZZ  BLOCK  LOW MOISTE PART SKIM</v>
          </cell>
          <cell r="E5809" t="str">
            <v>MEMBERS MARK</v>
          </cell>
          <cell r="F5809" t="str">
            <v>2 LB</v>
          </cell>
          <cell r="G5809">
            <v>0</v>
          </cell>
          <cell r="H5809" t="str">
            <v>No</v>
          </cell>
          <cell r="I5809" t="str">
            <v>CS</v>
          </cell>
        </row>
        <row r="5810">
          <cell r="B5810">
            <v>305751</v>
          </cell>
          <cell r="C5810" t="str">
            <v>FG10508</v>
          </cell>
          <cell r="D5810" t="str">
            <v xml:space="preserve">SLIDER KIT HONEY MUSTARD CHIX </v>
          </cell>
          <cell r="E5810" t="str">
            <v>FIVE STAR GOURMET FOODS</v>
          </cell>
          <cell r="F5810" t="str">
            <v>30/9.09 OZ</v>
          </cell>
          <cell r="G5810">
            <v>0</v>
          </cell>
          <cell r="H5810" t="str">
            <v>No</v>
          </cell>
          <cell r="I5810" t="str">
            <v>CS</v>
          </cell>
        </row>
        <row r="5811">
          <cell r="B5811">
            <v>305752</v>
          </cell>
          <cell r="C5811" t="str">
            <v>FG10509</v>
          </cell>
          <cell r="D5811" t="str">
            <v xml:space="preserve">SANDWICH KIT CHEESE </v>
          </cell>
          <cell r="E5811" t="str">
            <v>FIVE STAR GOURMET FOODS</v>
          </cell>
          <cell r="F5811" t="str">
            <v>30/9.10 OZ</v>
          </cell>
          <cell r="G5811">
            <v>0</v>
          </cell>
          <cell r="H5811" t="str">
            <v>No</v>
          </cell>
          <cell r="I5811" t="str">
            <v>CS</v>
          </cell>
        </row>
        <row r="5812">
          <cell r="B5812">
            <v>305753</v>
          </cell>
          <cell r="C5812" t="str">
            <v>FG10505</v>
          </cell>
          <cell r="D5812" t="str">
            <v>SALAD ASIAN GRILLED CHICKEN</v>
          </cell>
          <cell r="E5812" t="str">
            <v>FIVE STAR GOURMET FOODS</v>
          </cell>
          <cell r="F5812" t="str">
            <v>24/6.65 OZ</v>
          </cell>
          <cell r="G5812">
            <v>0</v>
          </cell>
          <cell r="H5812" t="str">
            <v>No</v>
          </cell>
          <cell r="I5812" t="str">
            <v>CS</v>
          </cell>
        </row>
        <row r="5813">
          <cell r="B5813">
            <v>305754</v>
          </cell>
          <cell r="C5813" t="str">
            <v>FG10507</v>
          </cell>
          <cell r="D5813" t="str">
            <v>SLIDER KIT BBQ CHICKEN</v>
          </cell>
          <cell r="E5813" t="str">
            <v>FIVE STAR GOURMET FOODS</v>
          </cell>
          <cell r="F5813" t="str">
            <v>30/9.09 OZ</v>
          </cell>
          <cell r="G5813">
            <v>0</v>
          </cell>
          <cell r="H5813" t="str">
            <v>No</v>
          </cell>
          <cell r="I5813" t="str">
            <v>CS</v>
          </cell>
        </row>
        <row r="5814">
          <cell r="B5814">
            <v>305755</v>
          </cell>
          <cell r="C5814" t="str">
            <v>FG10506</v>
          </cell>
          <cell r="D5814" t="str">
            <v>SALAD CAESAR GRILLED CHICKEN</v>
          </cell>
          <cell r="E5814" t="str">
            <v>FIVE STAR GOURMET FOODS</v>
          </cell>
          <cell r="F5814" t="str">
            <v>24/6.75 OZ</v>
          </cell>
          <cell r="G5814">
            <v>0</v>
          </cell>
          <cell r="H5814" t="str">
            <v>No</v>
          </cell>
          <cell r="I5814" t="str">
            <v>CS</v>
          </cell>
        </row>
        <row r="5815">
          <cell r="B5815">
            <v>305756</v>
          </cell>
          <cell r="C5815" t="str">
            <v>FG10505</v>
          </cell>
          <cell r="D5815" t="str">
            <v>LAUSD SALAD ASIAN GRILL CHIX</v>
          </cell>
          <cell r="E5815" t="str">
            <v>FIVE STAR GOURMET FOODS</v>
          </cell>
          <cell r="F5815" t="str">
            <v>24/6.65 OZ</v>
          </cell>
          <cell r="G5815">
            <v>0</v>
          </cell>
          <cell r="H5815" t="str">
            <v>No</v>
          </cell>
          <cell r="I5815" t="str">
            <v>CS</v>
          </cell>
        </row>
        <row r="5816">
          <cell r="B5816">
            <v>305757</v>
          </cell>
          <cell r="C5816" t="str">
            <v>FG10506</v>
          </cell>
          <cell r="D5816" t="str">
            <v>LAUSD SALAD CAESAR GRILL CHIX</v>
          </cell>
          <cell r="E5816" t="str">
            <v>FIVE STAR GOURMET FOODS</v>
          </cell>
          <cell r="F5816" t="str">
            <v>24/6.75 OZ</v>
          </cell>
          <cell r="G5816">
            <v>0</v>
          </cell>
          <cell r="H5816" t="str">
            <v>No</v>
          </cell>
          <cell r="I5816" t="str">
            <v>CS</v>
          </cell>
        </row>
        <row r="5817">
          <cell r="B5817">
            <v>305758</v>
          </cell>
          <cell r="C5817">
            <v>1070142</v>
          </cell>
          <cell r="D5817" t="str">
            <v>SALAD CAESAR KIT</v>
          </cell>
          <cell r="E5817" t="str">
            <v xml:space="preserve">TAYLOR FARMS </v>
          </cell>
          <cell r="F5817" t="str">
            <v>14/16.95OZ</v>
          </cell>
          <cell r="G5817">
            <v>0</v>
          </cell>
          <cell r="H5817" t="str">
            <v>No</v>
          </cell>
          <cell r="I5817" t="str">
            <v>CS</v>
          </cell>
        </row>
        <row r="5818">
          <cell r="B5818">
            <v>305759</v>
          </cell>
          <cell r="C5818">
            <v>8979</v>
          </cell>
          <cell r="D5818" t="str">
            <v>CHX THIGH SKINLESS BONELESS</v>
          </cell>
          <cell r="E5818" t="str">
            <v>FOSTER FARMS</v>
          </cell>
          <cell r="F5818" t="str">
            <v>2/10LB</v>
          </cell>
          <cell r="G5818">
            <v>0</v>
          </cell>
          <cell r="H5818" t="str">
            <v>No</v>
          </cell>
          <cell r="I5818" t="str">
            <v>CS</v>
          </cell>
        </row>
        <row r="5819">
          <cell r="B5819">
            <v>305760</v>
          </cell>
          <cell r="C5819">
            <v>7490</v>
          </cell>
          <cell r="D5819" t="str">
            <v>CHX BRST BONELESS SKINLESS</v>
          </cell>
          <cell r="E5819" t="str">
            <v>FOSTER FARMS</v>
          </cell>
          <cell r="F5819" t="str">
            <v>2/10LB</v>
          </cell>
          <cell r="G5819">
            <v>0</v>
          </cell>
          <cell r="H5819" t="str">
            <v>No</v>
          </cell>
          <cell r="I5819" t="str">
            <v>CS</v>
          </cell>
        </row>
        <row r="5820">
          <cell r="B5820">
            <v>305761</v>
          </cell>
          <cell r="C5820">
            <v>171335</v>
          </cell>
          <cell r="D5820" t="str">
            <v>UNSALTED BUTTER</v>
          </cell>
          <cell r="E5820" t="str">
            <v>COSTCO</v>
          </cell>
          <cell r="F5820" t="str">
            <v>1/30LB</v>
          </cell>
          <cell r="G5820">
            <v>3</v>
          </cell>
          <cell r="H5820" t="str">
            <v>No</v>
          </cell>
          <cell r="I5820" t="str">
            <v>CS</v>
          </cell>
        </row>
        <row r="5821">
          <cell r="B5821">
            <v>305791</v>
          </cell>
          <cell r="D5821" t="str">
            <v>REUSE</v>
          </cell>
          <cell r="E5821" t="str">
            <v>REUSE</v>
          </cell>
          <cell r="G5821">
            <v>0</v>
          </cell>
          <cell r="H5821" t="str">
            <v>No</v>
          </cell>
          <cell r="I5821" t="str">
            <v>CS</v>
          </cell>
        </row>
        <row r="5822">
          <cell r="B5822">
            <v>305803</v>
          </cell>
          <cell r="C5822">
            <v>160120</v>
          </cell>
          <cell r="D5822" t="str">
            <v>6" WG CORN TORTILLA</v>
          </cell>
          <cell r="E5822" t="str">
            <v>ROMEROS</v>
          </cell>
          <cell r="F5822" t="str">
            <v>12/2 DZ</v>
          </cell>
          <cell r="G5822">
            <v>0</v>
          </cell>
          <cell r="H5822" t="str">
            <v>No</v>
          </cell>
          <cell r="I5822" t="str">
            <v>CS</v>
          </cell>
        </row>
        <row r="5823">
          <cell r="B5823">
            <v>305863</v>
          </cell>
          <cell r="C5823">
            <v>313000</v>
          </cell>
          <cell r="D5823" t="str">
            <v>YOGURT STRAWBERRY BANANA</v>
          </cell>
          <cell r="E5823" t="str">
            <v>GENERAL MILLS</v>
          </cell>
          <cell r="F5823" t="str">
            <v>12/6OZ</v>
          </cell>
          <cell r="G5823">
            <v>0</v>
          </cell>
          <cell r="H5823" t="str">
            <v>No</v>
          </cell>
          <cell r="I5823" t="str">
            <v>CS</v>
          </cell>
        </row>
        <row r="5824">
          <cell r="B5824">
            <v>305864</v>
          </cell>
          <cell r="C5824">
            <v>303000</v>
          </cell>
          <cell r="D5824" t="str">
            <v>YOGURT CHERRY ORCHARD</v>
          </cell>
          <cell r="E5824" t="str">
            <v>GENERAL MILLS</v>
          </cell>
          <cell r="F5824" t="str">
            <v>12/6OZ</v>
          </cell>
          <cell r="G5824">
            <v>0</v>
          </cell>
          <cell r="H5824" t="str">
            <v>No</v>
          </cell>
          <cell r="I5824" t="str">
            <v>CS</v>
          </cell>
        </row>
        <row r="5825">
          <cell r="B5825">
            <v>305865</v>
          </cell>
          <cell r="C5825">
            <v>323000</v>
          </cell>
          <cell r="D5825" t="str">
            <v>YOGURT FRENCH VANILLA</v>
          </cell>
          <cell r="E5825" t="str">
            <v>GENERAL MILLS</v>
          </cell>
          <cell r="F5825" t="str">
            <v>12/6OZ</v>
          </cell>
          <cell r="G5825">
            <v>0</v>
          </cell>
          <cell r="H5825" t="str">
            <v>No</v>
          </cell>
          <cell r="I5825" t="str">
            <v>CS</v>
          </cell>
        </row>
        <row r="5826">
          <cell r="B5826">
            <v>305866</v>
          </cell>
          <cell r="C5826">
            <v>307000</v>
          </cell>
          <cell r="D5826" t="str">
            <v>YOGURT HARVEST PEACH</v>
          </cell>
          <cell r="E5826" t="str">
            <v>GENERAL MILLS</v>
          </cell>
          <cell r="F5826" t="str">
            <v>12/6OZ</v>
          </cell>
          <cell r="G5826">
            <v>0</v>
          </cell>
          <cell r="H5826" t="str">
            <v>No</v>
          </cell>
          <cell r="I5826" t="str">
            <v>CS</v>
          </cell>
        </row>
        <row r="5827">
          <cell r="B5827">
            <v>305867</v>
          </cell>
          <cell r="C5827">
            <v>306000</v>
          </cell>
          <cell r="D5827" t="str">
            <v>YOGURT LEMON BURST</v>
          </cell>
          <cell r="E5827" t="str">
            <v>GENERAL MILLS</v>
          </cell>
          <cell r="F5827" t="str">
            <v>12/6OZ</v>
          </cell>
          <cell r="G5827">
            <v>0</v>
          </cell>
          <cell r="H5827" t="str">
            <v>No</v>
          </cell>
          <cell r="I5827" t="str">
            <v>CS</v>
          </cell>
        </row>
        <row r="5828">
          <cell r="B5828">
            <v>305868</v>
          </cell>
          <cell r="C5828">
            <v>310000</v>
          </cell>
          <cell r="D5828" t="str">
            <v>YOGURT MIXED BERRY</v>
          </cell>
          <cell r="E5828" t="str">
            <v>GENERAL MILLS</v>
          </cell>
          <cell r="F5828" t="str">
            <v>12/6OZ</v>
          </cell>
          <cell r="G5828">
            <v>0</v>
          </cell>
          <cell r="H5828" t="str">
            <v>No</v>
          </cell>
          <cell r="I5828" t="str">
            <v>CS</v>
          </cell>
        </row>
        <row r="5829">
          <cell r="B5829">
            <v>305869</v>
          </cell>
          <cell r="C5829">
            <v>302000</v>
          </cell>
          <cell r="D5829" t="str">
            <v>YOGURT BLUE MOUNTAIN</v>
          </cell>
          <cell r="E5829" t="str">
            <v>GENERAL MILLS</v>
          </cell>
          <cell r="F5829" t="str">
            <v>12/6OZ</v>
          </cell>
          <cell r="G5829">
            <v>0</v>
          </cell>
          <cell r="H5829" t="str">
            <v>No</v>
          </cell>
          <cell r="I5829" t="str">
            <v>CS</v>
          </cell>
        </row>
        <row r="5830">
          <cell r="B5830">
            <v>305870</v>
          </cell>
          <cell r="C5830">
            <v>301000</v>
          </cell>
          <cell r="D5830" t="str">
            <v>YOGURT RED RASPBERRY</v>
          </cell>
          <cell r="E5830" t="str">
            <v>GENERAL MILLS</v>
          </cell>
          <cell r="F5830" t="str">
            <v>12/6OZ</v>
          </cell>
          <cell r="G5830">
            <v>0</v>
          </cell>
          <cell r="H5830" t="str">
            <v>No</v>
          </cell>
          <cell r="I5830" t="str">
            <v>CS</v>
          </cell>
        </row>
        <row r="5831">
          <cell r="B5831">
            <v>305871</v>
          </cell>
          <cell r="C5831">
            <v>300000</v>
          </cell>
          <cell r="D5831" t="str">
            <v>YOGURT STRAWBERRY</v>
          </cell>
          <cell r="E5831" t="str">
            <v>GENERAL MILLS</v>
          </cell>
          <cell r="F5831" t="str">
            <v>12/6OZ</v>
          </cell>
          <cell r="G5831">
            <v>0</v>
          </cell>
          <cell r="H5831" t="str">
            <v>No</v>
          </cell>
          <cell r="I5831" t="str">
            <v>CS</v>
          </cell>
        </row>
        <row r="5832">
          <cell r="B5832">
            <v>305874</v>
          </cell>
          <cell r="C5832">
            <v>12955</v>
          </cell>
          <cell r="D5832" t="str">
            <v>TURK HBS STICK FAST FUEL</v>
          </cell>
          <cell r="E5832" t="str">
            <v>CARL BUDDIG</v>
          </cell>
          <cell r="F5832" t="str">
            <v>144/.6OZ</v>
          </cell>
          <cell r="G5832">
            <v>0</v>
          </cell>
          <cell r="H5832" t="str">
            <v>No</v>
          </cell>
          <cell r="I5832" t="str">
            <v>CS</v>
          </cell>
        </row>
        <row r="5833">
          <cell r="B5833">
            <v>305875</v>
          </cell>
          <cell r="C5833">
            <v>430000</v>
          </cell>
          <cell r="D5833" t="str">
            <v>YOGURT STRAWBERRY GLUTEN FREE</v>
          </cell>
          <cell r="E5833" t="str">
            <v>YOPLAIT</v>
          </cell>
          <cell r="F5833" t="str">
            <v>6/32OZ</v>
          </cell>
          <cell r="G5833">
            <v>0</v>
          </cell>
          <cell r="H5833" t="str">
            <v>No</v>
          </cell>
          <cell r="I5833" t="str">
            <v>CS</v>
          </cell>
        </row>
        <row r="5834">
          <cell r="B5834">
            <v>305876</v>
          </cell>
          <cell r="C5834" t="str">
            <v>04-119</v>
          </cell>
          <cell r="D5834" t="str">
            <v>FRESH MILK 2%</v>
          </cell>
          <cell r="E5834" t="str">
            <v>GH PROCESSING</v>
          </cell>
          <cell r="F5834" t="str">
            <v>2/1 GAL</v>
          </cell>
          <cell r="G5834">
            <v>0</v>
          </cell>
          <cell r="H5834" t="str">
            <v>No</v>
          </cell>
          <cell r="I5834" t="str">
            <v>CS</v>
          </cell>
        </row>
        <row r="5835">
          <cell r="B5835">
            <v>305914</v>
          </cell>
          <cell r="C5835">
            <v>814</v>
          </cell>
          <cell r="D5835" t="str">
            <v>TABLE SIDE CAESAR DRESSING</v>
          </cell>
          <cell r="E5835" t="str">
            <v>KENS FOODS</v>
          </cell>
          <cell r="F5835" t="str">
            <v>4/1GL</v>
          </cell>
          <cell r="G5835">
            <v>0</v>
          </cell>
          <cell r="H5835" t="str">
            <v>No</v>
          </cell>
          <cell r="I5835" t="str">
            <v>CS</v>
          </cell>
        </row>
        <row r="5836">
          <cell r="B5836">
            <v>305918</v>
          </cell>
          <cell r="C5836" t="str">
            <v>70470-00438</v>
          </cell>
          <cell r="D5836" t="str">
            <v>YOGURT PLAIN FF</v>
          </cell>
          <cell r="E5836" t="str">
            <v>YOPLAIT</v>
          </cell>
          <cell r="F5836" t="str">
            <v>6/32OZ</v>
          </cell>
          <cell r="G5836">
            <v>0</v>
          </cell>
          <cell r="H5836" t="str">
            <v>No</v>
          </cell>
          <cell r="I5836" t="str">
            <v>CS</v>
          </cell>
        </row>
        <row r="5837">
          <cell r="B5837">
            <v>305919</v>
          </cell>
          <cell r="C5837">
            <v>980176058</v>
          </cell>
          <cell r="D5837" t="str">
            <v>CREAMER CARAMEL MACCHIATO</v>
          </cell>
          <cell r="E5837" t="str">
            <v>INTERNATIONAL DELIGHT</v>
          </cell>
          <cell r="F5837" t="str">
            <v>197 CT</v>
          </cell>
          <cell r="G5837">
            <v>0</v>
          </cell>
          <cell r="H5837" t="str">
            <v>No</v>
          </cell>
          <cell r="I5837" t="str">
            <v>CS</v>
          </cell>
        </row>
        <row r="5838">
          <cell r="B5838">
            <v>305920</v>
          </cell>
          <cell r="C5838">
            <v>100195</v>
          </cell>
          <cell r="D5838" t="str">
            <v>TORTILLA CHIQUITA 4"</v>
          </cell>
          <cell r="E5838" t="str">
            <v>MI RANCHO</v>
          </cell>
          <cell r="F5838" t="str">
            <v>60CT</v>
          </cell>
          <cell r="G5838">
            <v>0</v>
          </cell>
          <cell r="H5838" t="str">
            <v>No</v>
          </cell>
          <cell r="I5838" t="str">
            <v>CS</v>
          </cell>
        </row>
        <row r="5839">
          <cell r="B5839">
            <v>306031</v>
          </cell>
          <cell r="C5839" t="str">
            <v>63514-42420-00</v>
          </cell>
          <cell r="D5839" t="str">
            <v>EGGS PASTEURIZED SHELL LG CF</v>
          </cell>
          <cell r="E5839" t="str">
            <v>MICHAEL FOODS</v>
          </cell>
          <cell r="F5839" t="str">
            <v>1/15DZ</v>
          </cell>
          <cell r="G5839">
            <v>0</v>
          </cell>
          <cell r="H5839" t="str">
            <v>No</v>
          </cell>
          <cell r="I5839" t="str">
            <v>CS</v>
          </cell>
        </row>
        <row r="5840">
          <cell r="B5840">
            <v>306034</v>
          </cell>
          <cell r="C5840" t="str">
            <v>G00055M</v>
          </cell>
          <cell r="D5840" t="str">
            <v>F TO F COMBINATION BOX 910015</v>
          </cell>
          <cell r="E5840" t="str">
            <v>DON LEE FARMS</v>
          </cell>
          <cell r="F5840" t="str">
            <v>30.6LB</v>
          </cell>
          <cell r="G5840">
            <v>222068</v>
          </cell>
          <cell r="H5840" t="str">
            <v>No</v>
          </cell>
          <cell r="I5840" t="str">
            <v>CS</v>
          </cell>
        </row>
        <row r="5841">
          <cell r="B5841">
            <v>306035</v>
          </cell>
          <cell r="C5841">
            <v>4420082728</v>
          </cell>
          <cell r="D5841" t="str">
            <v>HAM BONE IN SPIRAL 4/9LB</v>
          </cell>
          <cell r="E5841" t="str">
            <v>SUGAR TREE</v>
          </cell>
          <cell r="F5841" t="str">
            <v>4EA/CS</v>
          </cell>
          <cell r="G5841">
            <v>0</v>
          </cell>
          <cell r="H5841" t="str">
            <v>No</v>
          </cell>
          <cell r="I5841" t="str">
            <v>CS</v>
          </cell>
        </row>
        <row r="5842">
          <cell r="B5842">
            <v>306036</v>
          </cell>
          <cell r="C5842">
            <v>3252</v>
          </cell>
          <cell r="D5842" t="str">
            <v>HAM BONE IN PRESTIGE</v>
          </cell>
          <cell r="E5842" t="str">
            <v>SUGARDALE</v>
          </cell>
          <cell r="F5842" t="str">
            <v>6EA/CS</v>
          </cell>
          <cell r="G5842">
            <v>0</v>
          </cell>
          <cell r="H5842" t="str">
            <v>No</v>
          </cell>
          <cell r="I5842" t="str">
            <v>CS</v>
          </cell>
        </row>
        <row r="5843">
          <cell r="B5843">
            <v>306039</v>
          </cell>
          <cell r="C5843">
            <v>90070800030715</v>
          </cell>
          <cell r="D5843" t="str">
            <v>HAM BONE IN SMOKED 8EA</v>
          </cell>
          <cell r="E5843" t="str">
            <v>SMITHFIELD</v>
          </cell>
          <cell r="F5843" t="str">
            <v>6EA</v>
          </cell>
          <cell r="G5843">
            <v>21</v>
          </cell>
          <cell r="H5843" t="str">
            <v>No</v>
          </cell>
          <cell r="I5843" t="str">
            <v>CS</v>
          </cell>
        </row>
        <row r="5844">
          <cell r="B5844">
            <v>400000</v>
          </cell>
          <cell r="C5844" t="str">
            <v>207115W</v>
          </cell>
          <cell r="D5844" t="str">
            <v>MUFFIN APPLE CINN WG IW</v>
          </cell>
          <cell r="E5844" t="str">
            <v>20TH CENTURY</v>
          </cell>
          <cell r="F5844" t="str">
            <v>100/1.5OZ</v>
          </cell>
          <cell r="G5844">
            <v>0</v>
          </cell>
          <cell r="H5844" t="str">
            <v>Yes</v>
          </cell>
          <cell r="I5844" t="str">
            <v>CS</v>
          </cell>
        </row>
        <row r="5845">
          <cell r="B5845">
            <v>400002</v>
          </cell>
          <cell r="C5845" t="str">
            <v>207215W</v>
          </cell>
          <cell r="D5845" t="str">
            <v>MUFFIN BLUEBERRY WG IW</v>
          </cell>
          <cell r="E5845" t="str">
            <v>20TH CENTURY</v>
          </cell>
          <cell r="F5845" t="str">
            <v>100/1.5OZ</v>
          </cell>
          <cell r="G5845">
            <v>0</v>
          </cell>
          <cell r="H5845" t="str">
            <v>Yes</v>
          </cell>
          <cell r="I5845" t="str">
            <v>CS</v>
          </cell>
        </row>
        <row r="5846">
          <cell r="B5846">
            <v>400004</v>
          </cell>
          <cell r="C5846" t="str">
            <v>207315W</v>
          </cell>
          <cell r="D5846" t="str">
            <v>MUFFIN CHERRY WG IW</v>
          </cell>
          <cell r="E5846" t="str">
            <v>20TH CENTURY</v>
          </cell>
          <cell r="F5846" t="str">
            <v>100/1.5OZ</v>
          </cell>
          <cell r="G5846">
            <v>0</v>
          </cell>
          <cell r="H5846" t="str">
            <v>Yes</v>
          </cell>
          <cell r="I5846" t="str">
            <v>CS</v>
          </cell>
        </row>
        <row r="5847">
          <cell r="B5847">
            <v>400006</v>
          </cell>
          <cell r="C5847" t="str">
            <v>207715W</v>
          </cell>
          <cell r="D5847" t="str">
            <v>MUFFIN BANANA WG IW</v>
          </cell>
          <cell r="E5847" t="str">
            <v>20TH CENTURY</v>
          </cell>
          <cell r="F5847" t="str">
            <v>100/1.5OZ</v>
          </cell>
          <cell r="G5847">
            <v>25</v>
          </cell>
          <cell r="H5847" t="str">
            <v>Yes</v>
          </cell>
          <cell r="I5847" t="str">
            <v>CS</v>
          </cell>
        </row>
        <row r="5848">
          <cell r="B5848">
            <v>400008</v>
          </cell>
          <cell r="C5848" t="str">
            <v>207A15W</v>
          </cell>
          <cell r="D5848" t="str">
            <v>MUFFIN CHOCOLATE WG IW</v>
          </cell>
          <cell r="E5848" t="str">
            <v>20TH CENTURY</v>
          </cell>
          <cell r="F5848" t="str">
            <v>100/1.5OZ</v>
          </cell>
          <cell r="G5848">
            <v>38</v>
          </cell>
          <cell r="H5848" t="str">
            <v>Yes</v>
          </cell>
          <cell r="I5848" t="str">
            <v>CS</v>
          </cell>
        </row>
        <row r="5849">
          <cell r="B5849">
            <v>400010</v>
          </cell>
          <cell r="C5849" t="str">
            <v>207C15W</v>
          </cell>
          <cell r="D5849" t="str">
            <v>MUFFIN CORN WG IW</v>
          </cell>
          <cell r="E5849" t="str">
            <v>20TH CENTURY</v>
          </cell>
          <cell r="F5849" t="str">
            <v>100/1.5OZ</v>
          </cell>
          <cell r="G5849">
            <v>0</v>
          </cell>
          <cell r="H5849" t="str">
            <v>Yes</v>
          </cell>
          <cell r="I5849" t="str">
            <v>CS</v>
          </cell>
        </row>
        <row r="5850">
          <cell r="B5850">
            <v>400014</v>
          </cell>
          <cell r="C5850" t="str">
            <v>217130W</v>
          </cell>
          <cell r="D5850" t="str">
            <v>MUFFIN APPLE CINN WG IW</v>
          </cell>
          <cell r="E5850" t="str">
            <v>20TH CENTURY</v>
          </cell>
          <cell r="F5850" t="str">
            <v>60/3OZ</v>
          </cell>
          <cell r="G5850">
            <v>217</v>
          </cell>
          <cell r="H5850" t="str">
            <v>Yes</v>
          </cell>
          <cell r="I5850" t="str">
            <v>CS</v>
          </cell>
        </row>
        <row r="5851">
          <cell r="B5851">
            <v>400016</v>
          </cell>
          <cell r="C5851" t="str">
            <v>217230W</v>
          </cell>
          <cell r="D5851" t="str">
            <v>MUFFIN BLUEBERRY WG IW</v>
          </cell>
          <cell r="E5851" t="str">
            <v>20TH CENTURY</v>
          </cell>
          <cell r="F5851" t="str">
            <v>60/3OZ</v>
          </cell>
          <cell r="G5851">
            <v>1</v>
          </cell>
          <cell r="H5851" t="str">
            <v>Yes</v>
          </cell>
          <cell r="I5851" t="str">
            <v>CS</v>
          </cell>
        </row>
        <row r="5852">
          <cell r="B5852">
            <v>400018</v>
          </cell>
          <cell r="C5852" t="str">
            <v>217330W</v>
          </cell>
          <cell r="D5852" t="str">
            <v>MUFFIN CHERRY WG IW</v>
          </cell>
          <cell r="E5852" t="str">
            <v>20TH CENTURY</v>
          </cell>
          <cell r="F5852" t="str">
            <v>60/3OZ</v>
          </cell>
          <cell r="G5852">
            <v>130</v>
          </cell>
          <cell r="H5852" t="str">
            <v>Yes</v>
          </cell>
          <cell r="I5852" t="str">
            <v>CS</v>
          </cell>
        </row>
        <row r="5853">
          <cell r="B5853">
            <v>400020</v>
          </cell>
          <cell r="C5853" t="str">
            <v>217730W</v>
          </cell>
          <cell r="D5853" t="str">
            <v>MUFFIN BANANA WG IW</v>
          </cell>
          <cell r="E5853" t="str">
            <v>20TH CENTURY</v>
          </cell>
          <cell r="F5853" t="str">
            <v>60/3OZ</v>
          </cell>
          <cell r="G5853">
            <v>110</v>
          </cell>
          <cell r="H5853" t="str">
            <v>Yes</v>
          </cell>
          <cell r="I5853" t="str">
            <v>CS</v>
          </cell>
        </row>
        <row r="5854">
          <cell r="B5854">
            <v>400022</v>
          </cell>
          <cell r="C5854" t="str">
            <v>217A30W</v>
          </cell>
          <cell r="D5854" t="str">
            <v>MUFFIN CHOCOLATE WG IW</v>
          </cell>
          <cell r="E5854" t="str">
            <v>20TH CENTURY</v>
          </cell>
          <cell r="F5854" t="str">
            <v>60/3OZ</v>
          </cell>
          <cell r="G5854">
            <v>49</v>
          </cell>
          <cell r="H5854" t="str">
            <v>Yes</v>
          </cell>
          <cell r="I5854" t="str">
            <v>CS</v>
          </cell>
        </row>
        <row r="5855">
          <cell r="B5855">
            <v>400024</v>
          </cell>
          <cell r="C5855" t="str">
            <v>217C30W</v>
          </cell>
          <cell r="D5855" t="str">
            <v>MUFFIN CORN WG IW</v>
          </cell>
          <cell r="E5855" t="str">
            <v>20TH CENTURY</v>
          </cell>
          <cell r="F5855" t="str">
            <v>60/3OZ</v>
          </cell>
          <cell r="G5855">
            <v>0</v>
          </cell>
          <cell r="H5855" t="str">
            <v>Yes</v>
          </cell>
          <cell r="I5855" t="str">
            <v>CS</v>
          </cell>
        </row>
        <row r="5856">
          <cell r="B5856">
            <v>400028</v>
          </cell>
          <cell r="C5856" t="str">
            <v>217S30W</v>
          </cell>
          <cell r="D5856" t="str">
            <v>MUFFIN CHOC CHIP WG BULK</v>
          </cell>
          <cell r="E5856" t="str">
            <v>20TH CENTURY</v>
          </cell>
          <cell r="F5856" t="str">
            <v>60/3OZ</v>
          </cell>
          <cell r="G5856">
            <v>243</v>
          </cell>
          <cell r="H5856" t="str">
            <v>Yes</v>
          </cell>
          <cell r="I5856" t="str">
            <v>CS</v>
          </cell>
        </row>
        <row r="5857">
          <cell r="B5857">
            <v>400032</v>
          </cell>
          <cell r="C5857" t="str">
            <v>601130W</v>
          </cell>
          <cell r="D5857" t="str">
            <v>DANISH APPLE WG IW</v>
          </cell>
          <cell r="E5857" t="str">
            <v>20TH CENTURY</v>
          </cell>
          <cell r="F5857" t="str">
            <v>72/3OZ</v>
          </cell>
          <cell r="G5857">
            <v>0</v>
          </cell>
          <cell r="H5857" t="str">
            <v>Yes</v>
          </cell>
          <cell r="I5857" t="str">
            <v>CS</v>
          </cell>
        </row>
        <row r="5858">
          <cell r="B5858">
            <v>400038</v>
          </cell>
          <cell r="C5858" t="str">
            <v>613030W</v>
          </cell>
          <cell r="D5858" t="str">
            <v>CINNAMON BUNS WG IW</v>
          </cell>
          <cell r="E5858" t="str">
            <v>20TH CENTURY</v>
          </cell>
          <cell r="F5858" t="str">
            <v>72/3OZ</v>
          </cell>
          <cell r="G5858">
            <v>0</v>
          </cell>
          <cell r="H5858" t="str">
            <v>Yes</v>
          </cell>
          <cell r="I5858" t="str">
            <v>CS</v>
          </cell>
        </row>
        <row r="5859">
          <cell r="B5859">
            <v>400040</v>
          </cell>
          <cell r="C5859" t="str">
            <v>618130W</v>
          </cell>
          <cell r="D5859" t="str">
            <v>APPLE BEAR CLAW WG IW</v>
          </cell>
          <cell r="E5859" t="str">
            <v>20TH CENTURY</v>
          </cell>
          <cell r="F5859" t="str">
            <v>72/3OZ</v>
          </cell>
          <cell r="G5859">
            <v>0</v>
          </cell>
          <cell r="H5859" t="str">
            <v>Yes</v>
          </cell>
          <cell r="I5859" t="str">
            <v>CS</v>
          </cell>
        </row>
        <row r="5860">
          <cell r="B5860">
            <v>400042</v>
          </cell>
          <cell r="C5860" t="str">
            <v>772A20W</v>
          </cell>
          <cell r="D5860" t="str">
            <v>BROWNIE WG IW</v>
          </cell>
          <cell r="E5860" t="str">
            <v>20TH CENTURY</v>
          </cell>
          <cell r="F5860" t="str">
            <v>144/2OZ</v>
          </cell>
          <cell r="G5860">
            <v>0</v>
          </cell>
          <cell r="H5860" t="str">
            <v>Yes</v>
          </cell>
          <cell r="I5860" t="str">
            <v>CS</v>
          </cell>
        </row>
        <row r="5861">
          <cell r="B5861">
            <v>400048</v>
          </cell>
          <cell r="C5861">
            <v>10000015230</v>
          </cell>
          <cell r="D5861" t="str">
            <v>CMDY PUB STEAK BURGER</v>
          </cell>
          <cell r="E5861" t="str">
            <v>ADVANCE PIERRE</v>
          </cell>
          <cell r="F5861" t="str">
            <v>160/3OZ</v>
          </cell>
          <cell r="G5861">
            <v>116</v>
          </cell>
          <cell r="H5861" t="str">
            <v>Yes</v>
          </cell>
          <cell r="I5861" t="str">
            <v>CS</v>
          </cell>
        </row>
        <row r="5862">
          <cell r="B5862">
            <v>400050</v>
          </cell>
          <cell r="C5862">
            <v>10000003725</v>
          </cell>
          <cell r="D5862" t="str">
            <v>CMDY FLAMEBROILED BEEF PATTY</v>
          </cell>
          <cell r="E5862" t="str">
            <v>ADVANCE PIERRE</v>
          </cell>
          <cell r="F5862" t="str">
            <v>200/2.5OZ</v>
          </cell>
          <cell r="G5862">
            <v>203</v>
          </cell>
          <cell r="H5862" t="str">
            <v>Yes</v>
          </cell>
          <cell r="I5862" t="str">
            <v>CS</v>
          </cell>
        </row>
        <row r="5863">
          <cell r="B5863">
            <v>400051</v>
          </cell>
          <cell r="C5863">
            <v>10000073050</v>
          </cell>
          <cell r="D5863" t="str">
            <v>CMDY CHARBROIL BF MEATBALLS</v>
          </cell>
          <cell r="E5863" t="str">
            <v>ADVANCE PIERRE</v>
          </cell>
          <cell r="F5863" t="str">
            <v>5/6LB</v>
          </cell>
          <cell r="G5863">
            <v>230</v>
          </cell>
          <cell r="H5863" t="str">
            <v>Yes</v>
          </cell>
          <cell r="I5863" t="str">
            <v>CS</v>
          </cell>
        </row>
        <row r="5864">
          <cell r="B5864">
            <v>400054</v>
          </cell>
          <cell r="C5864">
            <v>10000015932</v>
          </cell>
          <cell r="D5864" t="str">
            <v>CMDY FC RF STEAK BURGER</v>
          </cell>
          <cell r="E5864" t="str">
            <v>ADVANCE PIERRE</v>
          </cell>
          <cell r="F5864" t="str">
            <v>160/3OZ</v>
          </cell>
          <cell r="G5864">
            <v>0</v>
          </cell>
          <cell r="H5864" t="str">
            <v>Yes</v>
          </cell>
          <cell r="I5864" t="str">
            <v>CS</v>
          </cell>
        </row>
        <row r="5865">
          <cell r="B5865">
            <v>400058</v>
          </cell>
          <cell r="C5865">
            <v>10000011750</v>
          </cell>
          <cell r="D5865" t="str">
            <v>CMDY BEEF MEATBALLS</v>
          </cell>
          <cell r="E5865" t="str">
            <v>ADVANCE PIERRE</v>
          </cell>
          <cell r="F5865" t="str">
            <v>960/.5OZ</v>
          </cell>
          <cell r="G5865">
            <v>210</v>
          </cell>
          <cell r="H5865" t="str">
            <v>Yes</v>
          </cell>
          <cell r="I5865" t="str">
            <v>CS</v>
          </cell>
        </row>
        <row r="5866">
          <cell r="B5866">
            <v>400184</v>
          </cell>
          <cell r="C5866">
            <v>76468</v>
          </cell>
          <cell r="D5866" t="str">
            <v>POTATO PEARLS DEHY MASHED</v>
          </cell>
          <cell r="E5866" t="str">
            <v>BASIC AMERICAN</v>
          </cell>
          <cell r="F5866" t="str">
            <v>12/28OZ</v>
          </cell>
          <cell r="G5866">
            <v>117</v>
          </cell>
          <cell r="H5866" t="str">
            <v>Yes</v>
          </cell>
          <cell r="I5866" t="str">
            <v>CS</v>
          </cell>
        </row>
        <row r="5867">
          <cell r="B5867">
            <v>400464</v>
          </cell>
          <cell r="C5867">
            <v>71620</v>
          </cell>
          <cell r="D5867" t="str">
            <v>GREEN EGG COOKIE IW</v>
          </cell>
          <cell r="E5867" t="str">
            <v>BUENA VISTA</v>
          </cell>
          <cell r="F5867" t="str">
            <v>150/1OZ</v>
          </cell>
          <cell r="G5867">
            <v>0</v>
          </cell>
          <cell r="H5867" t="str">
            <v>Yes</v>
          </cell>
          <cell r="I5867" t="str">
            <v>CS</v>
          </cell>
        </row>
        <row r="5868">
          <cell r="B5868">
            <v>400570</v>
          </cell>
          <cell r="C5868">
            <v>72920</v>
          </cell>
          <cell r="D5868" t="str">
            <v>SHAMROCK COOKIE IW</v>
          </cell>
          <cell r="E5868" t="str">
            <v>BUENA VISTA</v>
          </cell>
          <cell r="F5868" t="str">
            <v>150/1OZ</v>
          </cell>
          <cell r="G5868">
            <v>0</v>
          </cell>
          <cell r="H5868" t="str">
            <v>Yes</v>
          </cell>
          <cell r="I5868" t="str">
            <v>CS</v>
          </cell>
        </row>
        <row r="5869">
          <cell r="B5869">
            <v>400574</v>
          </cell>
          <cell r="C5869">
            <v>73920</v>
          </cell>
          <cell r="D5869" t="str">
            <v>WG YELLOW STAR COOKIE IW</v>
          </cell>
          <cell r="E5869" t="str">
            <v>BUENA VISTA</v>
          </cell>
          <cell r="F5869" t="str">
            <v>150/1OZ</v>
          </cell>
          <cell r="G5869">
            <v>0</v>
          </cell>
          <cell r="H5869" t="str">
            <v>Yes</v>
          </cell>
          <cell r="I5869" t="str">
            <v>CS</v>
          </cell>
        </row>
        <row r="5870">
          <cell r="B5870">
            <v>400580</v>
          </cell>
          <cell r="C5870">
            <v>73720</v>
          </cell>
          <cell r="D5870" t="str">
            <v>TURKEY COOKIE IW</v>
          </cell>
          <cell r="E5870" t="str">
            <v>BUENA VISTA</v>
          </cell>
          <cell r="F5870" t="str">
            <v>150/1OZ</v>
          </cell>
          <cell r="G5870">
            <v>0</v>
          </cell>
          <cell r="H5870" t="str">
            <v>Yes</v>
          </cell>
          <cell r="I5870" t="str">
            <v>CS</v>
          </cell>
        </row>
        <row r="5871">
          <cell r="B5871">
            <v>400584</v>
          </cell>
          <cell r="C5871">
            <v>73820</v>
          </cell>
          <cell r="D5871" t="str">
            <v>VALENTINE COOKIE IW</v>
          </cell>
          <cell r="E5871" t="str">
            <v>BUENA VISTA</v>
          </cell>
          <cell r="F5871" t="str">
            <v>150/1OZ</v>
          </cell>
          <cell r="G5871">
            <v>0</v>
          </cell>
          <cell r="H5871" t="str">
            <v>Yes</v>
          </cell>
          <cell r="I5871" t="str">
            <v>CS</v>
          </cell>
        </row>
        <row r="5872">
          <cell r="B5872">
            <v>400610</v>
          </cell>
          <cell r="C5872">
            <v>10000092123</v>
          </cell>
          <cell r="D5872" t="str">
            <v>PB &amp; GRP JELLY WHEAT SNDWCH IW</v>
          </cell>
          <cell r="E5872" t="str">
            <v>CLOVERVALE</v>
          </cell>
          <cell r="F5872" t="str">
            <v>72/2.8OZ</v>
          </cell>
          <cell r="G5872">
            <v>0</v>
          </cell>
          <cell r="H5872" t="str">
            <v>Yes</v>
          </cell>
          <cell r="I5872" t="str">
            <v>CS</v>
          </cell>
        </row>
        <row r="5873">
          <cell r="B5873">
            <v>400612</v>
          </cell>
          <cell r="C5873">
            <v>10000092127</v>
          </cell>
          <cell r="D5873" t="str">
            <v>PB&amp;STRW JELLY WHEAT SNDWCH IW</v>
          </cell>
          <cell r="E5873" t="str">
            <v>CLOVERVALE</v>
          </cell>
          <cell r="F5873" t="str">
            <v>72/2.8OZ</v>
          </cell>
          <cell r="G5873">
            <v>0</v>
          </cell>
          <cell r="H5873" t="str">
            <v>Yes</v>
          </cell>
          <cell r="I5873" t="str">
            <v>CS</v>
          </cell>
        </row>
        <row r="5874">
          <cell r="B5874">
            <v>400614</v>
          </cell>
          <cell r="C5874">
            <v>10000001204</v>
          </cell>
          <cell r="D5874" t="str">
            <v>PB &amp; GRP JELLY SNDWCH WG IW</v>
          </cell>
          <cell r="E5874" t="str">
            <v>ADVANCE PIERRE</v>
          </cell>
          <cell r="F5874" t="str">
            <v>36/5.6OZ</v>
          </cell>
          <cell r="G5874">
            <v>0</v>
          </cell>
          <cell r="H5874" t="str">
            <v>Yes</v>
          </cell>
          <cell r="I5874" t="str">
            <v>CS</v>
          </cell>
        </row>
        <row r="5875">
          <cell r="B5875">
            <v>400618</v>
          </cell>
          <cell r="C5875">
            <v>10000001412</v>
          </cell>
          <cell r="D5875" t="str">
            <v>WG PB &amp; BANANA SANDWICH IW</v>
          </cell>
          <cell r="E5875" t="str">
            <v>ADVANCE PIERRE</v>
          </cell>
          <cell r="F5875" t="str">
            <v>72/2.8OZ</v>
          </cell>
          <cell r="G5875">
            <v>0</v>
          </cell>
          <cell r="H5875" t="str">
            <v>Yes</v>
          </cell>
          <cell r="I5875" t="str">
            <v>CS</v>
          </cell>
        </row>
        <row r="5876">
          <cell r="B5876">
            <v>400718</v>
          </cell>
          <cell r="C5876" t="str">
            <v>QCB328</v>
          </cell>
          <cell r="D5876" t="str">
            <v>CMDY CHEESEBURGER MINIS IW</v>
          </cell>
          <cell r="E5876" t="str">
            <v>DON LEE FARMS</v>
          </cell>
          <cell r="F5876" t="str">
            <v>144/2.275O</v>
          </cell>
          <cell r="G5876">
            <v>0</v>
          </cell>
          <cell r="H5876" t="str">
            <v>Yes</v>
          </cell>
          <cell r="I5876" t="str">
            <v>CS</v>
          </cell>
        </row>
        <row r="5877">
          <cell r="B5877">
            <v>400722</v>
          </cell>
          <cell r="C5877" t="str">
            <v>QCB475</v>
          </cell>
          <cell r="D5877" t="str">
            <v>CMDY CLASSIC CHEESEBURGER IW</v>
          </cell>
          <cell r="E5877" t="str">
            <v>DON LEE FARMS</v>
          </cell>
          <cell r="F5877" t="str">
            <v>75/4.2OZ</v>
          </cell>
          <cell r="G5877">
            <v>78</v>
          </cell>
          <cell r="H5877" t="str">
            <v>Yes</v>
          </cell>
          <cell r="I5877" t="str">
            <v>CS</v>
          </cell>
        </row>
        <row r="5878">
          <cell r="B5878">
            <v>400730</v>
          </cell>
          <cell r="C5878" t="str">
            <v>QHB425</v>
          </cell>
          <cell r="D5878" t="str">
            <v>CMDY CLASSIC BURGER IW</v>
          </cell>
          <cell r="E5878" t="str">
            <v>DON LEE FARMS</v>
          </cell>
          <cell r="F5878" t="str">
            <v>75/4.25OZ</v>
          </cell>
          <cell r="G5878">
            <v>198</v>
          </cell>
          <cell r="H5878" t="str">
            <v>Yes</v>
          </cell>
          <cell r="I5878" t="str">
            <v>CS</v>
          </cell>
        </row>
        <row r="5879">
          <cell r="B5879">
            <v>400732</v>
          </cell>
          <cell r="C5879" t="str">
            <v>QSC328P</v>
          </cell>
          <cell r="D5879" t="str">
            <v>CMDY PNIC SAUS &amp; CHS SNDWCH IW</v>
          </cell>
          <cell r="E5879" t="str">
            <v>DON LEE FARMS</v>
          </cell>
          <cell r="F5879" t="str">
            <v>144/2.37OZ</v>
          </cell>
          <cell r="G5879">
            <v>358</v>
          </cell>
          <cell r="H5879" t="str">
            <v>Yes</v>
          </cell>
          <cell r="I5879" t="str">
            <v>CS</v>
          </cell>
        </row>
        <row r="5880">
          <cell r="B5880">
            <v>400762</v>
          </cell>
          <cell r="C5880" t="str">
            <v>77387-12439</v>
          </cell>
          <cell r="D5880" t="str">
            <v>MAX STIX" 5 CHEESE PIZZA STIX</v>
          </cell>
          <cell r="E5880" t="str">
            <v>THE MAX</v>
          </cell>
          <cell r="F5880" t="str">
            <v>192/1.93OZ</v>
          </cell>
          <cell r="G5880">
            <v>22</v>
          </cell>
          <cell r="H5880" t="str">
            <v>Yes</v>
          </cell>
          <cell r="I5880" t="str">
            <v>CS</v>
          </cell>
        </row>
        <row r="5881">
          <cell r="B5881">
            <v>400764</v>
          </cell>
          <cell r="C5881" t="str">
            <v>77387-12514</v>
          </cell>
          <cell r="D5881" t="str">
            <v>LUNCH A ROUND 5" CHS PIZZA</v>
          </cell>
          <cell r="E5881" t="str">
            <v>THE MAX</v>
          </cell>
          <cell r="F5881" t="str">
            <v>60/5.05OZ</v>
          </cell>
          <cell r="G5881">
            <v>0</v>
          </cell>
          <cell r="H5881" t="str">
            <v>Yes</v>
          </cell>
          <cell r="I5881" t="str">
            <v>CS</v>
          </cell>
        </row>
        <row r="5882">
          <cell r="B5882">
            <v>400770</v>
          </cell>
          <cell r="C5882" t="str">
            <v>77387-12537</v>
          </cell>
          <cell r="D5882" t="str">
            <v>LUNCH AROUND WG CHS PIZZA IW</v>
          </cell>
          <cell r="E5882" t="str">
            <v>THE MAX</v>
          </cell>
          <cell r="F5882" t="str">
            <v>60/5.05OZ</v>
          </cell>
          <cell r="G5882">
            <v>0</v>
          </cell>
          <cell r="H5882" t="str">
            <v>Yes</v>
          </cell>
          <cell r="I5882" t="str">
            <v>CS</v>
          </cell>
        </row>
        <row r="5883">
          <cell r="B5883">
            <v>400772</v>
          </cell>
          <cell r="C5883" t="str">
            <v>77387-12538</v>
          </cell>
          <cell r="D5883" t="str">
            <v>LUNCH A ROUND 5" PEPP PIZZA IW</v>
          </cell>
          <cell r="E5883" t="str">
            <v>THE MAX</v>
          </cell>
          <cell r="F5883" t="str">
            <v>60/5.05OZ</v>
          </cell>
          <cell r="G5883">
            <v>3</v>
          </cell>
          <cell r="H5883" t="str">
            <v>Yes</v>
          </cell>
          <cell r="I5883" t="str">
            <v>CS</v>
          </cell>
        </row>
        <row r="5884">
          <cell r="B5884">
            <v>400776</v>
          </cell>
          <cell r="C5884" t="str">
            <v>77387-12585</v>
          </cell>
          <cell r="D5884" t="str">
            <v>4X6 PEPP PIZZA W/ MOZZ BULK</v>
          </cell>
          <cell r="E5884" t="str">
            <v>THE MAX</v>
          </cell>
          <cell r="F5884" t="str">
            <v>96/4.65OZ</v>
          </cell>
          <cell r="G5884">
            <v>0</v>
          </cell>
          <cell r="H5884" t="str">
            <v>Yes</v>
          </cell>
          <cell r="I5884" t="str">
            <v>CS</v>
          </cell>
        </row>
        <row r="5885">
          <cell r="B5885">
            <v>400784</v>
          </cell>
          <cell r="C5885" t="str">
            <v>77387-12615</v>
          </cell>
          <cell r="D5885" t="str">
            <v>WG STUFFED CRUST PEPP PIZZA</v>
          </cell>
          <cell r="E5885" t="str">
            <v>THE MAX</v>
          </cell>
          <cell r="F5885" t="str">
            <v>72/5.75OZ</v>
          </cell>
          <cell r="G5885">
            <v>20</v>
          </cell>
          <cell r="H5885" t="str">
            <v>Yes</v>
          </cell>
          <cell r="I5885" t="str">
            <v>CS</v>
          </cell>
        </row>
        <row r="5886">
          <cell r="B5886">
            <v>400786</v>
          </cell>
          <cell r="C5886" t="str">
            <v>77387-12616</v>
          </cell>
          <cell r="D5886" t="str">
            <v>PIZZA WEDGE CHS STUF CRST</v>
          </cell>
          <cell r="E5886" t="str">
            <v>THE MAX</v>
          </cell>
          <cell r="F5886" t="str">
            <v>72/5OZ</v>
          </cell>
          <cell r="G5886">
            <v>0</v>
          </cell>
          <cell r="H5886" t="str">
            <v>Yes</v>
          </cell>
          <cell r="I5886" t="str">
            <v>CS</v>
          </cell>
        </row>
        <row r="5887">
          <cell r="B5887">
            <v>400796</v>
          </cell>
          <cell r="C5887" t="str">
            <v>77387-12630</v>
          </cell>
          <cell r="D5887" t="str">
            <v>DOUBLE STUFF TURKEY PEPP PIZZA</v>
          </cell>
          <cell r="E5887" t="str">
            <v>THE MAX</v>
          </cell>
          <cell r="F5887" t="str">
            <v>96/3.74OZ</v>
          </cell>
          <cell r="G5887">
            <v>0</v>
          </cell>
          <cell r="H5887" t="str">
            <v>Yes</v>
          </cell>
          <cell r="I5887" t="str">
            <v>CS</v>
          </cell>
        </row>
        <row r="5888">
          <cell r="B5888">
            <v>400798</v>
          </cell>
          <cell r="C5888" t="str">
            <v>77387-12646</v>
          </cell>
          <cell r="D5888" t="str">
            <v>WG CHILI CHEESE MAX WRAPS</v>
          </cell>
          <cell r="E5888" t="str">
            <v>THE MAX</v>
          </cell>
          <cell r="F5888" t="str">
            <v>60/4.8OZ</v>
          </cell>
          <cell r="G5888">
            <v>0</v>
          </cell>
          <cell r="H5888" t="str">
            <v>Yes</v>
          </cell>
          <cell r="I5888" t="str">
            <v>CS</v>
          </cell>
        </row>
        <row r="5889">
          <cell r="B5889">
            <v>400804</v>
          </cell>
          <cell r="C5889" t="str">
            <v>77387-12658</v>
          </cell>
          <cell r="D5889" t="str">
            <v>WG CHEESIEST CON QUESO MAXSNAX</v>
          </cell>
          <cell r="E5889" t="str">
            <v>THE MAX</v>
          </cell>
          <cell r="F5889" t="str">
            <v>96/4.2OZ</v>
          </cell>
          <cell r="G5889">
            <v>0</v>
          </cell>
          <cell r="H5889" t="str">
            <v>Yes</v>
          </cell>
          <cell r="I5889" t="str">
            <v>CS</v>
          </cell>
        </row>
        <row r="5890">
          <cell r="B5890">
            <v>400812</v>
          </cell>
          <cell r="C5890" t="str">
            <v>77387-12681</v>
          </cell>
          <cell r="D5890" t="str">
            <v>WG REAL SLICE PEPPERONI PIZZA</v>
          </cell>
          <cell r="E5890" t="str">
            <v>THE MAX</v>
          </cell>
          <cell r="F5890" t="str">
            <v>96/4.67OZ</v>
          </cell>
          <cell r="G5890">
            <v>0</v>
          </cell>
          <cell r="H5890" t="str">
            <v>Yes</v>
          </cell>
          <cell r="I5890" t="str">
            <v>CS</v>
          </cell>
        </row>
        <row r="5891">
          <cell r="B5891">
            <v>400814</v>
          </cell>
          <cell r="C5891" t="str">
            <v>77387-12682</v>
          </cell>
          <cell r="D5891" t="str">
            <v>WG STUFFED CRUST PEPP PIZZA</v>
          </cell>
          <cell r="E5891" t="str">
            <v>THE MAX</v>
          </cell>
          <cell r="F5891" t="str">
            <v>72/4.87OZ</v>
          </cell>
          <cell r="G5891">
            <v>0</v>
          </cell>
          <cell r="H5891" t="str">
            <v>Yes</v>
          </cell>
          <cell r="I5891" t="str">
            <v>CS</v>
          </cell>
        </row>
        <row r="5892">
          <cell r="B5892">
            <v>400826</v>
          </cell>
          <cell r="C5892" t="str">
            <v>77387-12700</v>
          </cell>
          <cell r="D5892" t="str">
            <v>WG CHICKEN PIZZA QUESADILLA</v>
          </cell>
          <cell r="E5892" t="str">
            <v>THE MAX</v>
          </cell>
          <cell r="F5892" t="str">
            <v>96/5OZ</v>
          </cell>
          <cell r="G5892">
            <v>20</v>
          </cell>
          <cell r="H5892" t="str">
            <v>Yes</v>
          </cell>
          <cell r="I5892" t="str">
            <v>CS</v>
          </cell>
        </row>
        <row r="5893">
          <cell r="B5893">
            <v>400840</v>
          </cell>
          <cell r="C5893">
            <v>33212</v>
          </cell>
          <cell r="D5893" t="str">
            <v>WG BEAN &amp; CHEESE BURRITO IW</v>
          </cell>
          <cell r="E5893" t="str">
            <v>FERNANDOS</v>
          </cell>
          <cell r="F5893" t="str">
            <v>96/4.5OZ</v>
          </cell>
          <cell r="G5893">
            <v>305</v>
          </cell>
          <cell r="H5893" t="str">
            <v>Yes</v>
          </cell>
          <cell r="I5893" t="str">
            <v>CS</v>
          </cell>
        </row>
        <row r="5894">
          <cell r="B5894">
            <v>400862</v>
          </cell>
          <cell r="C5894">
            <v>1230</v>
          </cell>
          <cell r="D5894" t="str">
            <v>FC DICED CHICKEN</v>
          </cell>
          <cell r="E5894" t="str">
            <v>GOLD KIST</v>
          </cell>
          <cell r="F5894" t="str">
            <v>30LB</v>
          </cell>
          <cell r="G5894">
            <v>294</v>
          </cell>
          <cell r="H5894" t="str">
            <v>Yes</v>
          </cell>
          <cell r="I5894" t="str">
            <v>CS</v>
          </cell>
        </row>
        <row r="5895">
          <cell r="B5895">
            <v>400882</v>
          </cell>
          <cell r="C5895" t="str">
            <v>C12225B</v>
          </cell>
          <cell r="D5895" t="str">
            <v>CMDY CHARBROILED BEEF PATTY</v>
          </cell>
          <cell r="E5895" t="str">
            <v>INTEGRATED</v>
          </cell>
          <cell r="F5895" t="str">
            <v>140/2.25OZ</v>
          </cell>
          <cell r="G5895">
            <v>9</v>
          </cell>
          <cell r="H5895" t="str">
            <v>Yes</v>
          </cell>
          <cell r="I5895" t="str">
            <v>CS</v>
          </cell>
        </row>
        <row r="5896">
          <cell r="B5896">
            <v>400886</v>
          </cell>
          <cell r="C5896" t="str">
            <v>C12225P</v>
          </cell>
          <cell r="D5896" t="str">
            <v>CMDY BEEF PATTY SLEEVE</v>
          </cell>
          <cell r="E5896" t="str">
            <v xml:space="preserve">INTEGRATED </v>
          </cell>
          <cell r="F5896" t="str">
            <v>105/2.25OZ</v>
          </cell>
          <cell r="G5896">
            <v>0</v>
          </cell>
          <cell r="H5896" t="str">
            <v>Yes</v>
          </cell>
          <cell r="I5896" t="str">
            <v>CS</v>
          </cell>
        </row>
        <row r="5897">
          <cell r="B5897">
            <v>400888</v>
          </cell>
          <cell r="C5897" t="str">
            <v>C15260B</v>
          </cell>
          <cell r="D5897" t="str">
            <v>CMDY MESQUITES BEEF PATTY</v>
          </cell>
          <cell r="E5897" t="str">
            <v xml:space="preserve">INTEGRATED </v>
          </cell>
          <cell r="F5897" t="str">
            <v>135/2.6OZ</v>
          </cell>
          <cell r="G5897">
            <v>3</v>
          </cell>
          <cell r="H5897" t="str">
            <v>Yes</v>
          </cell>
          <cell r="I5897" t="str">
            <v>CS</v>
          </cell>
        </row>
        <row r="5898">
          <cell r="B5898">
            <v>400894</v>
          </cell>
          <cell r="C5898" t="str">
            <v>C23260B</v>
          </cell>
          <cell r="D5898" t="str">
            <v>CMDY CHAR BEEF &amp; ONION PATTY BULK</v>
          </cell>
          <cell r="E5898" t="str">
            <v xml:space="preserve">INTEGRATED </v>
          </cell>
          <cell r="F5898" t="str">
            <v>135/2.6OZ</v>
          </cell>
          <cell r="G5898">
            <v>0</v>
          </cell>
          <cell r="H5898" t="str">
            <v>Yes</v>
          </cell>
          <cell r="I5898" t="str">
            <v>CS</v>
          </cell>
        </row>
        <row r="5899">
          <cell r="B5899">
            <v>400898</v>
          </cell>
          <cell r="C5899" t="str">
            <v>C32120B</v>
          </cell>
          <cell r="D5899" t="str">
            <v>CMDY BEEF SAUSAGE PATTY BULK</v>
          </cell>
          <cell r="E5899" t="str">
            <v xml:space="preserve">INTEGRATED </v>
          </cell>
          <cell r="F5899" t="str">
            <v>250/1.2OZ</v>
          </cell>
          <cell r="G5899">
            <v>102</v>
          </cell>
          <cell r="H5899" t="str">
            <v>Yes</v>
          </cell>
          <cell r="I5899" t="str">
            <v>CS</v>
          </cell>
        </row>
        <row r="5900">
          <cell r="B5900">
            <v>400900</v>
          </cell>
          <cell r="C5900" t="str">
            <v>C32300B</v>
          </cell>
          <cell r="D5900" t="str">
            <v>CMDY TRIPLE B BURGER W/FOIL BULK</v>
          </cell>
          <cell r="E5900" t="str">
            <v xml:space="preserve">INTEGRATED </v>
          </cell>
          <cell r="F5900" t="str">
            <v>90/3OZ</v>
          </cell>
          <cell r="G5900">
            <v>121</v>
          </cell>
          <cell r="H5900" t="str">
            <v>Yes</v>
          </cell>
          <cell r="I5900" t="str">
            <v>CS</v>
          </cell>
        </row>
        <row r="5901">
          <cell r="B5901">
            <v>400910</v>
          </cell>
          <cell r="C5901" t="str">
            <v>C78000B</v>
          </cell>
          <cell r="D5901" t="str">
            <v>CMDY KETTLE CKD TACO MEAT</v>
          </cell>
          <cell r="E5901" t="str">
            <v xml:space="preserve">INTEGRATED </v>
          </cell>
          <cell r="F5901" t="str">
            <v>8/5LB</v>
          </cell>
          <cell r="G5901">
            <v>36</v>
          </cell>
          <cell r="H5901" t="str">
            <v>Yes</v>
          </cell>
          <cell r="I5901" t="str">
            <v>CS</v>
          </cell>
        </row>
        <row r="5902">
          <cell r="B5902">
            <v>400914</v>
          </cell>
          <cell r="C5902">
            <v>103000</v>
          </cell>
          <cell r="D5902" t="str">
            <v>GRILL CHS W/TRKY BACN WG IW</v>
          </cell>
          <cell r="E5902" t="str">
            <v>INTEGRATED</v>
          </cell>
          <cell r="F5902" t="str">
            <v>72/4.31OZ</v>
          </cell>
          <cell r="G5902">
            <v>140</v>
          </cell>
          <cell r="H5902" t="str">
            <v>Yes</v>
          </cell>
          <cell r="I5902" t="str">
            <v>CS</v>
          </cell>
        </row>
        <row r="5903">
          <cell r="B5903">
            <v>400916</v>
          </cell>
          <cell r="C5903">
            <v>104000</v>
          </cell>
          <cell r="D5903" t="str">
            <v>W/G GRILLED CHS SANDWICH IW</v>
          </cell>
          <cell r="E5903" t="str">
            <v>INTEGRATED</v>
          </cell>
          <cell r="F5903" t="str">
            <v>72/3.69OZ</v>
          </cell>
          <cell r="G5903">
            <v>1754</v>
          </cell>
          <cell r="H5903" t="str">
            <v>Yes</v>
          </cell>
          <cell r="I5903" t="str">
            <v>CS</v>
          </cell>
        </row>
        <row r="5904">
          <cell r="B5904">
            <v>400930</v>
          </cell>
          <cell r="C5904">
            <v>270019</v>
          </cell>
          <cell r="D5904" t="str">
            <v>BEEF TACO STICK IW</v>
          </cell>
          <cell r="E5904" t="str">
            <v>INTEGRATED</v>
          </cell>
          <cell r="F5904" t="str">
            <v>50/4.6OZ</v>
          </cell>
          <cell r="G5904">
            <v>517</v>
          </cell>
          <cell r="H5904" t="str">
            <v>Yes</v>
          </cell>
          <cell r="I5904" t="str">
            <v>CS</v>
          </cell>
        </row>
        <row r="5905">
          <cell r="B5905">
            <v>400946</v>
          </cell>
          <cell r="C5905" t="str">
            <v>C45019</v>
          </cell>
          <cell r="D5905" t="str">
            <v>CMDY BEEF TACO STICK IW</v>
          </cell>
          <cell r="E5905" t="str">
            <v xml:space="preserve">INTEGRATED </v>
          </cell>
          <cell r="F5905" t="str">
            <v>50/4.6OZ</v>
          </cell>
          <cell r="G5905">
            <v>518</v>
          </cell>
          <cell r="H5905" t="str">
            <v>Yes</v>
          </cell>
          <cell r="I5905" t="str">
            <v>CS</v>
          </cell>
        </row>
        <row r="5906">
          <cell r="B5906">
            <v>400948</v>
          </cell>
          <cell r="C5906" t="str">
            <v>C47007</v>
          </cell>
          <cell r="D5906" t="str">
            <v>CMDY ALL AMERICAN BURGER IW</v>
          </cell>
          <cell r="E5906" t="str">
            <v>INTEGRATED</v>
          </cell>
          <cell r="F5906" t="str">
            <v>50/4.25OZ</v>
          </cell>
          <cell r="G5906">
            <v>675</v>
          </cell>
          <cell r="H5906" t="str">
            <v>Yes</v>
          </cell>
          <cell r="I5906" t="str">
            <v>CS</v>
          </cell>
        </row>
        <row r="5907">
          <cell r="B5907">
            <v>400952</v>
          </cell>
          <cell r="C5907" t="str">
            <v>C47107</v>
          </cell>
          <cell r="D5907" t="str">
            <v>CMDY ALL AMERICAN BRGR W/ CHS IW</v>
          </cell>
          <cell r="E5907" t="str">
            <v xml:space="preserve">INTEGRATED </v>
          </cell>
          <cell r="F5907" t="str">
            <v>50/4.6OZ</v>
          </cell>
          <cell r="G5907">
            <v>28</v>
          </cell>
          <cell r="H5907" t="str">
            <v>Yes</v>
          </cell>
          <cell r="I5907" t="str">
            <v>CS</v>
          </cell>
        </row>
        <row r="5908">
          <cell r="B5908">
            <v>400960</v>
          </cell>
          <cell r="C5908" t="str">
            <v>C99018</v>
          </cell>
          <cell r="D5908" t="str">
            <v>CMDY BF SAUS BRKFST SNDWCH IW</v>
          </cell>
          <cell r="E5908" t="str">
            <v xml:space="preserve">INTEGRATED </v>
          </cell>
          <cell r="F5908" t="str">
            <v>100/3.1OZ</v>
          </cell>
          <cell r="G5908">
            <v>42</v>
          </cell>
          <cell r="H5908" t="str">
            <v>Yes</v>
          </cell>
          <cell r="I5908" t="str">
            <v>CS</v>
          </cell>
        </row>
        <row r="5909">
          <cell r="B5909">
            <v>400962</v>
          </cell>
          <cell r="C5909">
            <v>2031</v>
          </cell>
          <cell r="D5909" t="str">
            <v>SLICED 3/4 OZ CANADIAN HAM</v>
          </cell>
          <cell r="E5909" t="str">
            <v xml:space="preserve">JENNIE O </v>
          </cell>
          <cell r="F5909" t="str">
            <v>25LB</v>
          </cell>
          <cell r="G5909">
            <v>23</v>
          </cell>
          <cell r="H5909" t="str">
            <v>Yes</v>
          </cell>
          <cell r="I5909" t="str">
            <v>CS</v>
          </cell>
        </row>
        <row r="5910">
          <cell r="B5910">
            <v>400964</v>
          </cell>
          <cell r="C5910">
            <v>2095</v>
          </cell>
          <cell r="D5910" t="str">
            <v>TURKEY COMBO PACK SLC</v>
          </cell>
          <cell r="E5910" t="str">
            <v>JENNIE O</v>
          </cell>
          <cell r="F5910" t="str">
            <v>12/1 LB</v>
          </cell>
          <cell r="G5910">
            <v>5</v>
          </cell>
          <cell r="H5910" t="str">
            <v>Yes</v>
          </cell>
          <cell r="I5910" t="str">
            <v>CS</v>
          </cell>
        </row>
        <row r="5911">
          <cell r="B5911">
            <v>400966</v>
          </cell>
          <cell r="C5911">
            <v>2099</v>
          </cell>
          <cell r="D5911" t="str">
            <v>TURKEY BREAST SLC OR</v>
          </cell>
          <cell r="E5911" t="str">
            <v>JENNIE O</v>
          </cell>
          <cell r="F5911" t="str">
            <v>12/1LB</v>
          </cell>
          <cell r="G5911">
            <v>1195</v>
          </cell>
          <cell r="H5911" t="str">
            <v>Yes</v>
          </cell>
          <cell r="I5911" t="str">
            <v>CS</v>
          </cell>
        </row>
        <row r="5912">
          <cell r="B5912">
            <v>400974</v>
          </cell>
          <cell r="C5912">
            <v>2565</v>
          </cell>
          <cell r="D5912" t="str">
            <v>TURKEY HAM SLICED</v>
          </cell>
          <cell r="E5912" t="str">
            <v>JENNIE O</v>
          </cell>
          <cell r="F5912" t="str">
            <v>12/1LB</v>
          </cell>
          <cell r="G5912">
            <v>1181</v>
          </cell>
          <cell r="H5912" t="str">
            <v>Yes</v>
          </cell>
          <cell r="I5912" t="str">
            <v>CS</v>
          </cell>
        </row>
        <row r="5913">
          <cell r="B5913">
            <v>400978</v>
          </cell>
          <cell r="C5913">
            <v>271106</v>
          </cell>
          <cell r="D5913" t="str">
            <v>TURKEY BACON SLC FC</v>
          </cell>
          <cell r="E5913" t="str">
            <v>JENNIE O</v>
          </cell>
          <cell r="F5913" t="str">
            <v>12/8.5 OZ</v>
          </cell>
          <cell r="G5913">
            <v>249</v>
          </cell>
          <cell r="H5913" t="str">
            <v>Yes</v>
          </cell>
          <cell r="I5913" t="str">
            <v>CS</v>
          </cell>
        </row>
        <row r="5914">
          <cell r="B5914">
            <v>400980</v>
          </cell>
          <cell r="C5914">
            <v>284028</v>
          </cell>
          <cell r="D5914" t="str">
            <v>PRECKD TURKEY TACO MEAT</v>
          </cell>
          <cell r="E5914" t="str">
            <v xml:space="preserve">JENNIE O </v>
          </cell>
          <cell r="F5914" t="str">
            <v>4/7LB</v>
          </cell>
          <cell r="G5914">
            <v>61</v>
          </cell>
          <cell r="H5914" t="str">
            <v>Yes</v>
          </cell>
          <cell r="I5914" t="str">
            <v>CS</v>
          </cell>
        </row>
        <row r="5915">
          <cell r="B5915">
            <v>400984</v>
          </cell>
          <cell r="C5915">
            <v>284728</v>
          </cell>
          <cell r="D5915" t="str">
            <v>PRE-CKD SHRED TURKEY &amp; GRAVY</v>
          </cell>
          <cell r="E5915" t="str">
            <v>JENNIE O</v>
          </cell>
          <cell r="F5915" t="str">
            <v>4/7LB</v>
          </cell>
          <cell r="G5915">
            <v>435</v>
          </cell>
          <cell r="H5915" t="str">
            <v>Yes</v>
          </cell>
          <cell r="I5915" t="str">
            <v>CS</v>
          </cell>
        </row>
        <row r="5916">
          <cell r="B5916">
            <v>400990</v>
          </cell>
          <cell r="C5916">
            <v>285328</v>
          </cell>
          <cell r="D5916" t="str">
            <v>PRE-CKD TRKY SPGHTI MEAT SAUCE</v>
          </cell>
          <cell r="E5916" t="str">
            <v>JENNIE O</v>
          </cell>
          <cell r="F5916" t="str">
            <v>4/7LB</v>
          </cell>
          <cell r="G5916">
            <v>6</v>
          </cell>
          <cell r="H5916" t="str">
            <v>Yes</v>
          </cell>
          <cell r="I5916" t="str">
            <v>CS</v>
          </cell>
        </row>
        <row r="5917">
          <cell r="B5917">
            <v>400992</v>
          </cell>
          <cell r="C5917">
            <v>285428</v>
          </cell>
          <cell r="D5917" t="str">
            <v>PRE-COOKED TURKEY CHILI</v>
          </cell>
          <cell r="E5917" t="str">
            <v>JENNIE O</v>
          </cell>
          <cell r="F5917" t="str">
            <v>4/7LB</v>
          </cell>
          <cell r="G5917">
            <v>8</v>
          </cell>
          <cell r="H5917" t="str">
            <v>Yes</v>
          </cell>
          <cell r="I5917" t="str">
            <v>CS</v>
          </cell>
        </row>
        <row r="5918">
          <cell r="B5918">
            <v>400996</v>
          </cell>
          <cell r="C5918">
            <v>285628</v>
          </cell>
          <cell r="D5918" t="str">
            <v>PRE-COOKED TURKEY TACO MEAT</v>
          </cell>
          <cell r="E5918" t="str">
            <v>JENNIE O</v>
          </cell>
          <cell r="F5918" t="str">
            <v>4/7LB</v>
          </cell>
          <cell r="G5918">
            <v>18</v>
          </cell>
          <cell r="H5918" t="str">
            <v>Yes</v>
          </cell>
          <cell r="I5918" t="str">
            <v>CS</v>
          </cell>
        </row>
        <row r="5919">
          <cell r="B5919">
            <v>401000</v>
          </cell>
          <cell r="C5919">
            <v>6132</v>
          </cell>
          <cell r="D5919" t="str">
            <v>TURKEY SAUSAGE PATTY FC</v>
          </cell>
          <cell r="E5919" t="str">
            <v>JENNIE O</v>
          </cell>
          <cell r="F5919" t="str">
            <v>160/1.02OZ</v>
          </cell>
          <cell r="G5919">
            <v>220</v>
          </cell>
          <cell r="H5919" t="str">
            <v>Yes</v>
          </cell>
          <cell r="I5919" t="str">
            <v>CS</v>
          </cell>
        </row>
        <row r="5920">
          <cell r="B5920">
            <v>401006</v>
          </cell>
          <cell r="C5920">
            <v>6140</v>
          </cell>
          <cell r="D5920" t="str">
            <v>SAUSAGE LINK TURKEY FC</v>
          </cell>
          <cell r="E5920" t="str">
            <v>JENNIE O</v>
          </cell>
          <cell r="F5920" t="str">
            <v>160/1.02OZ</v>
          </cell>
          <cell r="G5920">
            <v>239</v>
          </cell>
          <cell r="H5920" t="str">
            <v>Yes</v>
          </cell>
          <cell r="I5920" t="str">
            <v>CS</v>
          </cell>
        </row>
        <row r="5921">
          <cell r="B5921">
            <v>401008</v>
          </cell>
          <cell r="C5921">
            <v>6409</v>
          </cell>
          <cell r="D5921" t="str">
            <v>1/2" DICED TURKEY HAM</v>
          </cell>
          <cell r="E5921" t="str">
            <v>JENNIE O</v>
          </cell>
          <cell r="F5921" t="str">
            <v>2/5LB</v>
          </cell>
          <cell r="G5921">
            <v>129</v>
          </cell>
          <cell r="H5921" t="str">
            <v>Yes</v>
          </cell>
          <cell r="I5921" t="str">
            <v>CS</v>
          </cell>
        </row>
        <row r="5922">
          <cell r="B5922">
            <v>401010</v>
          </cell>
          <cell r="C5922">
            <v>6423</v>
          </cell>
          <cell r="D5922" t="str">
            <v>1/2" DICED TURKEY BREAST</v>
          </cell>
          <cell r="E5922" t="str">
            <v>JENNIE O</v>
          </cell>
          <cell r="F5922" t="str">
            <v>2/5LB</v>
          </cell>
          <cell r="G5922">
            <v>151</v>
          </cell>
          <cell r="H5922" t="str">
            <v>Yes</v>
          </cell>
          <cell r="I5922" t="str">
            <v>CS</v>
          </cell>
        </row>
        <row r="5923">
          <cell r="B5923">
            <v>401016</v>
          </cell>
          <cell r="C5923">
            <v>813030</v>
          </cell>
          <cell r="D5923" t="str">
            <v>TURKEY HAM SLICING LOG</v>
          </cell>
          <cell r="E5923" t="str">
            <v>JENNIE O</v>
          </cell>
          <cell r="F5923" t="str">
            <v>3/10LB</v>
          </cell>
          <cell r="G5923">
            <v>0</v>
          </cell>
          <cell r="H5923" t="str">
            <v>Yes</v>
          </cell>
          <cell r="I5923" t="str">
            <v>CS</v>
          </cell>
        </row>
        <row r="5924">
          <cell r="B5924">
            <v>401035</v>
          </cell>
          <cell r="C5924" t="str">
            <v>CP5868</v>
          </cell>
          <cell r="D5924" t="str">
            <v>CMDY BEEF CRUMBLES -KTL CKD</v>
          </cell>
          <cell r="E5924" t="str">
            <v>JTM</v>
          </cell>
          <cell r="F5924" t="str">
            <v>6/5LB</v>
          </cell>
          <cell r="G5924">
            <v>22</v>
          </cell>
          <cell r="H5924" t="str">
            <v>Yes</v>
          </cell>
          <cell r="I5924" t="str">
            <v>CS</v>
          </cell>
        </row>
        <row r="5925">
          <cell r="B5925">
            <v>401041</v>
          </cell>
          <cell r="C5925" t="str">
            <v>CP5690</v>
          </cell>
          <cell r="D5925" t="str">
            <v>CMDY SAUCED PORK RIB PATTY</v>
          </cell>
          <cell r="E5925" t="str">
            <v>JTM</v>
          </cell>
          <cell r="F5925" t="str">
            <v>168/2.8 OZ</v>
          </cell>
          <cell r="G5925">
            <v>0</v>
          </cell>
          <cell r="H5925" t="str">
            <v>Yes</v>
          </cell>
          <cell r="I5925" t="str">
            <v>CS</v>
          </cell>
        </row>
        <row r="5926">
          <cell r="B5926">
            <v>401046</v>
          </cell>
          <cell r="C5926" t="str">
            <v>CP5030</v>
          </cell>
          <cell r="D5926" t="str">
            <v>CMDY RS BEEF MEATBALLS</v>
          </cell>
          <cell r="E5926" t="str">
            <v>JTM</v>
          </cell>
          <cell r="F5926" t="str">
            <v>6/5LB</v>
          </cell>
          <cell r="G5926">
            <v>16</v>
          </cell>
          <cell r="H5926" t="str">
            <v>Yes</v>
          </cell>
          <cell r="I5926" t="str">
            <v>CS</v>
          </cell>
        </row>
        <row r="5927">
          <cell r="B5927">
            <v>401050</v>
          </cell>
          <cell r="C5927" t="str">
            <v>CP5230</v>
          </cell>
          <cell r="D5927" t="str">
            <v>CMDY SHRED CARNITAS TACO SAUCE</v>
          </cell>
          <cell r="E5927" t="str">
            <v>JTM</v>
          </cell>
          <cell r="F5927" t="str">
            <v>6/5LB</v>
          </cell>
          <cell r="G5927">
            <v>4</v>
          </cell>
          <cell r="H5927" t="str">
            <v>Yes</v>
          </cell>
          <cell r="I5927" t="str">
            <v>CS</v>
          </cell>
        </row>
        <row r="5928">
          <cell r="B5928">
            <v>401061</v>
          </cell>
          <cell r="C5928" t="str">
            <v>CP5151</v>
          </cell>
          <cell r="D5928" t="str">
            <v>CMDY CHEESEBURGER MAC</v>
          </cell>
          <cell r="E5928" t="str">
            <v>JTM</v>
          </cell>
          <cell r="F5928" t="str">
            <v>6/5LB</v>
          </cell>
          <cell r="G5928">
            <v>0</v>
          </cell>
          <cell r="H5928" t="str">
            <v>Yes</v>
          </cell>
          <cell r="I5928" t="str">
            <v>CS</v>
          </cell>
        </row>
        <row r="5929">
          <cell r="B5929">
            <v>401068</v>
          </cell>
          <cell r="C5929" t="str">
            <v>CP545</v>
          </cell>
          <cell r="D5929" t="str">
            <v>CMDY-BEEF SLOPPY JOE RF</v>
          </cell>
          <cell r="E5929" t="str">
            <v>JTM</v>
          </cell>
          <cell r="F5929" t="str">
            <v>6/5LB</v>
          </cell>
          <cell r="G5929">
            <v>72</v>
          </cell>
          <cell r="H5929" t="str">
            <v>Yes</v>
          </cell>
          <cell r="I5929" t="str">
            <v>CS</v>
          </cell>
        </row>
        <row r="5930">
          <cell r="B5930">
            <v>401072</v>
          </cell>
          <cell r="C5930" t="str">
            <v>CP5578</v>
          </cell>
          <cell r="D5930" t="str">
            <v>CMDY BEEF-RF SPAGHETTI SAUCE</v>
          </cell>
          <cell r="E5930" t="str">
            <v>JTM</v>
          </cell>
          <cell r="F5930" t="str">
            <v>6/5LB</v>
          </cell>
          <cell r="G5930">
            <v>0</v>
          </cell>
          <cell r="H5930" t="str">
            <v>Yes</v>
          </cell>
          <cell r="I5930" t="str">
            <v>CS</v>
          </cell>
        </row>
        <row r="5931">
          <cell r="B5931">
            <v>401074</v>
          </cell>
          <cell r="C5931" t="str">
            <v>CP5590</v>
          </cell>
          <cell r="D5931" t="str">
            <v>CMDY BF/ SPAGHETTI SAUCE/PASTA</v>
          </cell>
          <cell r="E5931" t="str">
            <v>JTM</v>
          </cell>
          <cell r="F5931" t="str">
            <v>6/5LB</v>
          </cell>
          <cell r="G5931">
            <v>263</v>
          </cell>
          <cell r="H5931" t="str">
            <v>Yes</v>
          </cell>
          <cell r="I5931" t="str">
            <v>CS</v>
          </cell>
        </row>
        <row r="5932">
          <cell r="B5932">
            <v>401076</v>
          </cell>
          <cell r="C5932" t="str">
            <v>CP5591</v>
          </cell>
          <cell r="D5932" t="str">
            <v>CMDY WG ROTINI W/ MEAT SAUCE</v>
          </cell>
          <cell r="E5932" t="str">
            <v>JTM</v>
          </cell>
          <cell r="F5932" t="str">
            <v>6/5LB</v>
          </cell>
          <cell r="G5932">
            <v>665</v>
          </cell>
          <cell r="H5932" t="str">
            <v>Yes</v>
          </cell>
          <cell r="I5932" t="str">
            <v>CS</v>
          </cell>
        </row>
        <row r="5933">
          <cell r="B5933">
            <v>401086</v>
          </cell>
          <cell r="C5933" t="str">
            <v>CP5631</v>
          </cell>
          <cell r="D5933" t="str">
            <v>CMDY FULLY COOKED MEATLOAF</v>
          </cell>
          <cell r="E5933" t="str">
            <v>JTM</v>
          </cell>
          <cell r="F5933" t="str">
            <v>150/3.2OZ</v>
          </cell>
          <cell r="G5933">
            <v>0</v>
          </cell>
          <cell r="H5933" t="str">
            <v>Yes</v>
          </cell>
          <cell r="I5933" t="str">
            <v>CS</v>
          </cell>
        </row>
        <row r="5934">
          <cell r="B5934">
            <v>401091</v>
          </cell>
          <cell r="C5934" t="str">
            <v>CP5632</v>
          </cell>
          <cell r="D5934" t="str">
            <v>CMDY SALISBURY STEAK</v>
          </cell>
          <cell r="E5934" t="str">
            <v>JTM</v>
          </cell>
          <cell r="F5934" t="str">
            <v>6/5LB</v>
          </cell>
          <cell r="G5934">
            <v>4</v>
          </cell>
          <cell r="H5934" t="str">
            <v>Yes</v>
          </cell>
          <cell r="I5934" t="str">
            <v>CS</v>
          </cell>
        </row>
        <row r="5935">
          <cell r="B5935">
            <v>401100</v>
          </cell>
          <cell r="C5935" t="str">
            <v>CP579</v>
          </cell>
          <cell r="D5935" t="str">
            <v>CMDY RF BEEF CHILI W/ BEANS</v>
          </cell>
          <cell r="E5935" t="str">
            <v>JTM</v>
          </cell>
          <cell r="F5935" t="str">
            <v>6/5LB</v>
          </cell>
          <cell r="G5935">
            <v>106</v>
          </cell>
          <cell r="H5935" t="str">
            <v>Yes</v>
          </cell>
          <cell r="I5935" t="str">
            <v>CS</v>
          </cell>
        </row>
        <row r="5936">
          <cell r="B5936">
            <v>401102</v>
          </cell>
          <cell r="C5936" t="str">
            <v>CP5813</v>
          </cell>
          <cell r="D5936" t="str">
            <v>CMDY BEEF PHILLY STEAK</v>
          </cell>
          <cell r="E5936" t="str">
            <v>JTM</v>
          </cell>
          <cell r="F5936" t="str">
            <v>6/5LB</v>
          </cell>
          <cell r="G5936">
            <v>0</v>
          </cell>
          <cell r="H5936" t="str">
            <v>Yes</v>
          </cell>
          <cell r="I5936" t="str">
            <v>CS</v>
          </cell>
        </row>
        <row r="5937">
          <cell r="B5937">
            <v>401140</v>
          </cell>
          <cell r="C5937">
            <v>41698</v>
          </cell>
          <cell r="D5937" t="str">
            <v>SHRED MOZZARELLA CHEESE</v>
          </cell>
          <cell r="E5937" t="str">
            <v>LAND O LAKES</v>
          </cell>
          <cell r="F5937" t="str">
            <v>4/5# PCH</v>
          </cell>
          <cell r="G5937">
            <v>698</v>
          </cell>
          <cell r="H5937" t="str">
            <v>Yes</v>
          </cell>
          <cell r="I5937" t="str">
            <v>CS</v>
          </cell>
        </row>
        <row r="5938">
          <cell r="B5938">
            <v>401142</v>
          </cell>
          <cell r="C5938">
            <v>41725</v>
          </cell>
          <cell r="D5938" t="str">
            <v>SHRED SHARP AMER CHEESE</v>
          </cell>
          <cell r="E5938" t="str">
            <v>LAND O LAKES</v>
          </cell>
          <cell r="F5938" t="str">
            <v>4/5# PCH</v>
          </cell>
          <cell r="G5938">
            <v>68</v>
          </cell>
          <cell r="H5938" t="str">
            <v>Yes</v>
          </cell>
          <cell r="I5938" t="str">
            <v>CS</v>
          </cell>
        </row>
        <row r="5939">
          <cell r="B5939">
            <v>401144</v>
          </cell>
          <cell r="C5939">
            <v>41728</v>
          </cell>
          <cell r="D5939" t="str">
            <v>RF SHRED AMER CHEESE</v>
          </cell>
          <cell r="E5939" t="str">
            <v>LAND O LAKES</v>
          </cell>
          <cell r="F5939" t="str">
            <v>4/5# PCH</v>
          </cell>
          <cell r="G5939">
            <v>16</v>
          </cell>
          <cell r="H5939" t="str">
            <v>Yes</v>
          </cell>
          <cell r="I5939" t="str">
            <v>CS</v>
          </cell>
        </row>
        <row r="5940">
          <cell r="B5940">
            <v>401146</v>
          </cell>
          <cell r="C5940">
            <v>41749</v>
          </cell>
          <cell r="D5940" t="str">
            <v>SHRED MILD CHEDDAR CHSE</v>
          </cell>
          <cell r="E5940" t="str">
            <v>LAND O LAKES</v>
          </cell>
          <cell r="F5940" t="str">
            <v>4/5# PCH</v>
          </cell>
          <cell r="G5940">
            <v>635</v>
          </cell>
          <cell r="H5940" t="str">
            <v>Yes</v>
          </cell>
          <cell r="I5940" t="str">
            <v>CS</v>
          </cell>
        </row>
        <row r="5941">
          <cell r="B5941">
            <v>401154</v>
          </cell>
          <cell r="C5941">
            <v>43284</v>
          </cell>
          <cell r="D5941" t="str">
            <v>RF PREPARED MAC &amp; CHSE</v>
          </cell>
          <cell r="E5941" t="str">
            <v>LAND O LAKES</v>
          </cell>
          <cell r="F5941" t="str">
            <v>6/5# PCH</v>
          </cell>
          <cell r="G5941">
            <v>132</v>
          </cell>
          <cell r="H5941" t="str">
            <v>Yes</v>
          </cell>
          <cell r="I5941" t="str">
            <v>CS</v>
          </cell>
        </row>
        <row r="5942">
          <cell r="B5942">
            <v>401164</v>
          </cell>
          <cell r="C5942">
            <v>46219</v>
          </cell>
          <cell r="D5942" t="str">
            <v>160 SL WHITE AMERICAN CHSE</v>
          </cell>
          <cell r="E5942" t="str">
            <v>LAND O LAKES</v>
          </cell>
          <cell r="F5942" t="str">
            <v>6/5#-160CT</v>
          </cell>
          <cell r="G5942">
            <v>18</v>
          </cell>
          <cell r="H5942" t="str">
            <v>Yes</v>
          </cell>
          <cell r="I5942" t="str">
            <v>CS</v>
          </cell>
        </row>
        <row r="5943">
          <cell r="B5943">
            <v>401166</v>
          </cell>
          <cell r="C5943">
            <v>46253</v>
          </cell>
          <cell r="D5943" t="str">
            <v>RF 160 SL AMERICAN CHEESE</v>
          </cell>
          <cell r="E5943" t="str">
            <v>LAND O LAKES</v>
          </cell>
          <cell r="F5943" t="str">
            <v>6/5#-160CT</v>
          </cell>
          <cell r="G5943">
            <v>161</v>
          </cell>
          <cell r="H5943" t="str">
            <v>Yes</v>
          </cell>
          <cell r="I5943" t="str">
            <v>CS</v>
          </cell>
        </row>
        <row r="5944">
          <cell r="B5944">
            <v>401168</v>
          </cell>
          <cell r="C5944">
            <v>46255</v>
          </cell>
          <cell r="D5944" t="str">
            <v>160 SL AMERICAN CHEESE</v>
          </cell>
          <cell r="E5944" t="str">
            <v>LAND O LAKES</v>
          </cell>
          <cell r="F5944" t="str">
            <v>6/5#-160CT</v>
          </cell>
          <cell r="G5944">
            <v>298</v>
          </cell>
          <cell r="H5944" t="str">
            <v>Yes</v>
          </cell>
          <cell r="I5944" t="str">
            <v>CS</v>
          </cell>
        </row>
        <row r="5945">
          <cell r="B5945">
            <v>401170</v>
          </cell>
          <cell r="C5945">
            <v>48174</v>
          </cell>
          <cell r="D5945" t="str">
            <v>AMERICAN CHEESE LOAF</v>
          </cell>
          <cell r="E5945" t="str">
            <v>LAND O LAKES</v>
          </cell>
          <cell r="F5945" t="str">
            <v>6/5# PCH</v>
          </cell>
          <cell r="G5945">
            <v>0</v>
          </cell>
          <cell r="H5945" t="str">
            <v>Yes</v>
          </cell>
          <cell r="I5945" t="str">
            <v>CS</v>
          </cell>
        </row>
        <row r="5946">
          <cell r="B5946">
            <v>401172</v>
          </cell>
          <cell r="C5946">
            <v>59701</v>
          </cell>
          <cell r="D5946" t="str">
            <v>STRING CHEESE IW</v>
          </cell>
          <cell r="E5946" t="str">
            <v>LAND O LAKES</v>
          </cell>
          <cell r="F5946" t="str">
            <v>168/1OZ</v>
          </cell>
          <cell r="G5946">
            <v>3515</v>
          </cell>
          <cell r="H5946" t="str">
            <v>Yes</v>
          </cell>
          <cell r="I5946" t="str">
            <v>CS</v>
          </cell>
        </row>
        <row r="5947">
          <cell r="B5947">
            <v>401174</v>
          </cell>
          <cell r="C5947">
            <v>59703</v>
          </cell>
          <cell r="D5947" t="str">
            <v>LITE MOZZ STRING CHEESE IW</v>
          </cell>
          <cell r="E5947" t="str">
            <v>LAND O LAKES</v>
          </cell>
          <cell r="F5947" t="str">
            <v>168/1OZ</v>
          </cell>
          <cell r="G5947">
            <v>2969</v>
          </cell>
          <cell r="H5947" t="str">
            <v>Yes</v>
          </cell>
          <cell r="I5947" t="str">
            <v>CS</v>
          </cell>
        </row>
        <row r="5948">
          <cell r="B5948">
            <v>401206</v>
          </cell>
          <cell r="C5948" t="str">
            <v>OIF00055A</v>
          </cell>
          <cell r="D5948" t="str">
            <v>1/2" CRINKLE CUT OVEN READY</v>
          </cell>
          <cell r="E5948" t="str">
            <v>MCCAIN FOODS INC</v>
          </cell>
          <cell r="F5948" t="str">
            <v>6/5LB</v>
          </cell>
          <cell r="G5948">
            <v>165</v>
          </cell>
          <cell r="H5948" t="str">
            <v>Yes</v>
          </cell>
          <cell r="I5948" t="str">
            <v>CS</v>
          </cell>
        </row>
        <row r="5949">
          <cell r="B5949">
            <v>401214</v>
          </cell>
          <cell r="C5949" t="str">
            <v>OIF00215A</v>
          </cell>
          <cell r="D5949" t="str">
            <v>POTATO TATOR TOTS</v>
          </cell>
          <cell r="E5949" t="str">
            <v>MCCAIN FOODS INC</v>
          </cell>
          <cell r="F5949" t="str">
            <v>6/5LB</v>
          </cell>
          <cell r="G5949">
            <v>3428</v>
          </cell>
          <cell r="H5949" t="str">
            <v>Yes</v>
          </cell>
          <cell r="I5949" t="str">
            <v>CS</v>
          </cell>
        </row>
        <row r="5950">
          <cell r="B5950">
            <v>401218</v>
          </cell>
          <cell r="C5950" t="str">
            <v>MCX03620</v>
          </cell>
          <cell r="D5950" t="str">
            <v>SEASONED THIN CUT FRIES 5/16"</v>
          </cell>
          <cell r="E5950" t="str">
            <v>MCCAIN FOODS INC</v>
          </cell>
          <cell r="F5950" t="str">
            <v>6/5LB</v>
          </cell>
          <cell r="G5950">
            <v>91</v>
          </cell>
          <cell r="H5950" t="str">
            <v>Yes</v>
          </cell>
          <cell r="I5950" t="str">
            <v>CS</v>
          </cell>
        </row>
        <row r="5951">
          <cell r="B5951">
            <v>401220</v>
          </cell>
          <cell r="C5951" t="str">
            <v>MCL03623</v>
          </cell>
          <cell r="D5951" t="str">
            <v>SEASONED CROSS TRAX FRIES</v>
          </cell>
          <cell r="E5951" t="str">
            <v>MCCAIN FOODS INC</v>
          </cell>
          <cell r="F5951" t="str">
            <v>6/4.5LB</v>
          </cell>
          <cell r="G5951">
            <v>193</v>
          </cell>
          <cell r="H5951" t="str">
            <v>Yes</v>
          </cell>
          <cell r="I5951" t="str">
            <v>CS</v>
          </cell>
        </row>
        <row r="5952">
          <cell r="B5952">
            <v>401222</v>
          </cell>
          <cell r="C5952" t="str">
            <v>MCL03624</v>
          </cell>
          <cell r="D5952" t="str">
            <v>SEASONED POTATO CUBES</v>
          </cell>
          <cell r="E5952" t="str">
            <v>MCCAIN FOODS INC</v>
          </cell>
          <cell r="F5952" t="str">
            <v>6/5LB</v>
          </cell>
          <cell r="G5952">
            <v>10</v>
          </cell>
          <cell r="H5952" t="str">
            <v>Yes</v>
          </cell>
          <cell r="I5952" t="str">
            <v>CS</v>
          </cell>
        </row>
        <row r="5953">
          <cell r="B5953">
            <v>401224</v>
          </cell>
          <cell r="C5953" t="str">
            <v>MCX03626</v>
          </cell>
          <cell r="D5953" t="str">
            <v>SEASONED 8 CUT WEDGE FRIES</v>
          </cell>
          <cell r="E5953" t="str">
            <v>MCCAIN FOODS INC</v>
          </cell>
          <cell r="F5953" t="str">
            <v>6/5LB</v>
          </cell>
          <cell r="G5953">
            <v>482</v>
          </cell>
          <cell r="H5953" t="str">
            <v>Yes</v>
          </cell>
          <cell r="I5953" t="str">
            <v>CS</v>
          </cell>
        </row>
        <row r="5954">
          <cell r="B5954">
            <v>401228</v>
          </cell>
          <cell r="C5954" t="str">
            <v>MCF03761</v>
          </cell>
          <cell r="D5954" t="str">
            <v>OVATIONS 3/8" CRINKLE CUT FRY</v>
          </cell>
          <cell r="E5954" t="str">
            <v>MCCAIN FOODS INC</v>
          </cell>
          <cell r="F5954" t="str">
            <v>6/5LB</v>
          </cell>
          <cell r="G5954">
            <v>218</v>
          </cell>
          <cell r="H5954" t="str">
            <v>Yes</v>
          </cell>
          <cell r="I5954" t="str">
            <v>CS</v>
          </cell>
        </row>
        <row r="5955">
          <cell r="B5955">
            <v>401230</v>
          </cell>
          <cell r="C5955" t="str">
            <v>MCF03762</v>
          </cell>
          <cell r="D5955" t="str">
            <v>OVATIONS 3/8" STRAIGHT CUT FRY</v>
          </cell>
          <cell r="E5955" t="str">
            <v>MCCAIN FOODS INC</v>
          </cell>
          <cell r="F5955" t="str">
            <v>6/5LB</v>
          </cell>
          <cell r="G5955">
            <v>92</v>
          </cell>
          <cell r="H5955" t="str">
            <v>Yes</v>
          </cell>
          <cell r="I5955" t="str">
            <v>CS</v>
          </cell>
        </row>
        <row r="5956">
          <cell r="B5956">
            <v>401232</v>
          </cell>
          <cell r="C5956" t="str">
            <v>MCF03786</v>
          </cell>
          <cell r="D5956" t="str">
            <v>FLAVORLASTS SHOESTRING FRIES</v>
          </cell>
          <cell r="E5956" t="str">
            <v>MCCAIN FOODS INC</v>
          </cell>
          <cell r="F5956" t="str">
            <v>6/5LB</v>
          </cell>
          <cell r="G5956">
            <v>345</v>
          </cell>
          <cell r="H5956" t="str">
            <v>Yes</v>
          </cell>
          <cell r="I5956" t="str">
            <v>CS</v>
          </cell>
        </row>
        <row r="5957">
          <cell r="B5957">
            <v>401240</v>
          </cell>
          <cell r="C5957" t="str">
            <v>OIF00880A</v>
          </cell>
          <cell r="D5957" t="str">
            <v>COUNTRY STYLE 10 CUT WEDGE FRY</v>
          </cell>
          <cell r="E5957" t="str">
            <v>MCCAIN FOODS INC</v>
          </cell>
          <cell r="F5957" t="str">
            <v>6/5LB</v>
          </cell>
          <cell r="G5957">
            <v>15</v>
          </cell>
          <cell r="H5957" t="str">
            <v>Yes</v>
          </cell>
          <cell r="I5957" t="str">
            <v>CS</v>
          </cell>
        </row>
        <row r="5958">
          <cell r="B5958">
            <v>401246</v>
          </cell>
          <cell r="C5958" t="str">
            <v>OIF03456</v>
          </cell>
          <cell r="D5958" t="str">
            <v>SMILES SHAPED POTATOES</v>
          </cell>
          <cell r="E5958" t="str">
            <v>MCCAIN FOODS INC</v>
          </cell>
          <cell r="F5958" t="str">
            <v>6/4LB</v>
          </cell>
          <cell r="G5958">
            <v>891</v>
          </cell>
          <cell r="H5958" t="str">
            <v>Yes</v>
          </cell>
          <cell r="I5958" t="str">
            <v>CS</v>
          </cell>
        </row>
        <row r="5959">
          <cell r="B5959">
            <v>401252</v>
          </cell>
          <cell r="C5959" t="str">
            <v>MCF03725</v>
          </cell>
          <cell r="D5959" t="str">
            <v>HARVEST SWEET POTATO FRY</v>
          </cell>
          <cell r="E5959" t="str">
            <v>MCCAIN FOODS INC</v>
          </cell>
          <cell r="F5959" t="str">
            <v>6/2.5LB</v>
          </cell>
          <cell r="G5959">
            <v>84</v>
          </cell>
          <cell r="H5959" t="str">
            <v>Yes</v>
          </cell>
          <cell r="I5959" t="str">
            <v>CS</v>
          </cell>
        </row>
        <row r="5960">
          <cell r="B5960">
            <v>401254</v>
          </cell>
          <cell r="C5960" t="str">
            <v>MCF03927</v>
          </cell>
          <cell r="D5960" t="str">
            <v>DELI ROASTED DICED POTATOES</v>
          </cell>
          <cell r="E5960" t="str">
            <v>MCCAIN FOODS INC</v>
          </cell>
          <cell r="F5960" t="str">
            <v>6/5LB</v>
          </cell>
          <cell r="G5960">
            <v>169</v>
          </cell>
          <cell r="H5960" t="str">
            <v>Yes</v>
          </cell>
          <cell r="I5960" t="str">
            <v>CS</v>
          </cell>
        </row>
        <row r="5961">
          <cell r="B5961">
            <v>401256</v>
          </cell>
          <cell r="C5961" t="str">
            <v>MCF04566</v>
          </cell>
          <cell r="D5961" t="str">
            <v>HARVEST SPLDR DEEP GROVE CRINK</v>
          </cell>
          <cell r="E5961" t="str">
            <v>MCCAIN FOODS INC</v>
          </cell>
          <cell r="F5961" t="str">
            <v>6/2.5LB</v>
          </cell>
          <cell r="G5961">
            <v>427</v>
          </cell>
          <cell r="H5961" t="str">
            <v>Yes</v>
          </cell>
          <cell r="I5961" t="str">
            <v>CS</v>
          </cell>
        </row>
        <row r="5962">
          <cell r="B5962">
            <v>401258</v>
          </cell>
          <cell r="C5962" t="str">
            <v>MCL03622</v>
          </cell>
          <cell r="D5962" t="str">
            <v>SPICY SKIN ON SPIRALS</v>
          </cell>
          <cell r="E5962" t="str">
            <v>MCCAIN FOODS INC</v>
          </cell>
          <cell r="F5962" t="str">
            <v>6/4LB</v>
          </cell>
          <cell r="G5962">
            <v>467</v>
          </cell>
          <cell r="H5962" t="str">
            <v>Yes</v>
          </cell>
          <cell r="I5962" t="str">
            <v>CS</v>
          </cell>
        </row>
        <row r="5963">
          <cell r="B5963">
            <v>401260</v>
          </cell>
          <cell r="C5963" t="str">
            <v>MCX01</v>
          </cell>
          <cell r="D5963" t="str">
            <v>1/4" SHOESTRING FRIES</v>
          </cell>
          <cell r="E5963" t="str">
            <v>MCCAIN FOODS INC</v>
          </cell>
          <cell r="F5963" t="str">
            <v>6/4.5LB</v>
          </cell>
          <cell r="G5963">
            <v>0</v>
          </cell>
          <cell r="H5963" t="str">
            <v>Yes</v>
          </cell>
          <cell r="I5963" t="str">
            <v>CS</v>
          </cell>
        </row>
        <row r="5964">
          <cell r="B5964">
            <v>401264</v>
          </cell>
          <cell r="C5964" t="str">
            <v>OIF00024A</v>
          </cell>
          <cell r="D5964" t="str">
            <v>COUNTRY 8 CUT POTATOE WEDGES</v>
          </cell>
          <cell r="E5964" t="str">
            <v>MCCAIN FOODS INC</v>
          </cell>
          <cell r="F5964" t="str">
            <v>6/5LB</v>
          </cell>
          <cell r="G5964">
            <v>96</v>
          </cell>
          <cell r="H5964" t="str">
            <v>Yes</v>
          </cell>
          <cell r="I5964" t="str">
            <v>CS</v>
          </cell>
        </row>
        <row r="5965">
          <cell r="B5965">
            <v>401302</v>
          </cell>
          <cell r="C5965">
            <v>30101</v>
          </cell>
          <cell r="D5965" t="str">
            <v>ROUND EGG PATTY</v>
          </cell>
          <cell r="E5965" t="str">
            <v>MICHAEL FOODS</v>
          </cell>
          <cell r="F5965" t="str">
            <v>144/1OZ</v>
          </cell>
          <cell r="G5965">
            <v>0</v>
          </cell>
          <cell r="H5965" t="str">
            <v>Yes</v>
          </cell>
          <cell r="I5965" t="str">
            <v>CS</v>
          </cell>
        </row>
        <row r="5966">
          <cell r="B5966">
            <v>401304</v>
          </cell>
          <cell r="C5966">
            <v>64102</v>
          </cell>
          <cell r="D5966" t="str">
            <v>HARD COOKED DICED EGGS</v>
          </cell>
          <cell r="E5966" t="str">
            <v>MICHAEL FOODS</v>
          </cell>
          <cell r="F5966" t="str">
            <v>4/5LB</v>
          </cell>
          <cell r="G5966">
            <v>0</v>
          </cell>
          <cell r="H5966" t="str">
            <v>Yes</v>
          </cell>
          <cell r="I5966" t="str">
            <v>CS</v>
          </cell>
        </row>
        <row r="5967">
          <cell r="B5967">
            <v>401306</v>
          </cell>
          <cell r="C5967">
            <v>65123</v>
          </cell>
          <cell r="D5967" t="str">
            <v>WHOLE LIQUID EGGS</v>
          </cell>
          <cell r="E5967" t="str">
            <v>MICHAEL FOODS</v>
          </cell>
          <cell r="F5967" t="str">
            <v>6/5LB</v>
          </cell>
          <cell r="G5967">
            <v>0</v>
          </cell>
          <cell r="H5967" t="str">
            <v>Yes</v>
          </cell>
          <cell r="I5967" t="str">
            <v>CS</v>
          </cell>
        </row>
        <row r="5968">
          <cell r="B5968">
            <v>401308</v>
          </cell>
          <cell r="C5968">
            <v>85017</v>
          </cell>
          <cell r="D5968" t="str">
            <v>EGG PATTY ROUND</v>
          </cell>
          <cell r="E5968" t="str">
            <v>MICHAEL FOODS</v>
          </cell>
          <cell r="F5968" t="str">
            <v>300/1.25OZ</v>
          </cell>
          <cell r="G5968">
            <v>0</v>
          </cell>
          <cell r="H5968" t="str">
            <v>Yes</v>
          </cell>
          <cell r="I5968" t="str">
            <v>CS</v>
          </cell>
        </row>
        <row r="5969">
          <cell r="B5969">
            <v>401310</v>
          </cell>
          <cell r="C5969">
            <v>85018</v>
          </cell>
          <cell r="D5969" t="str">
            <v>HARD COOKED EGGS</v>
          </cell>
          <cell r="E5969" t="str">
            <v>MICHAEL FOODS</v>
          </cell>
          <cell r="F5969" t="str">
            <v>12/12CT</v>
          </cell>
          <cell r="G5969">
            <v>0</v>
          </cell>
          <cell r="H5969" t="str">
            <v>Yes</v>
          </cell>
          <cell r="I5969" t="str">
            <v>CS</v>
          </cell>
        </row>
        <row r="5970">
          <cell r="B5970">
            <v>401312</v>
          </cell>
          <cell r="C5970">
            <v>85019</v>
          </cell>
          <cell r="D5970" t="str">
            <v>EGG SCRAMBLED FC</v>
          </cell>
          <cell r="E5970" t="str">
            <v>MICHAEL FOODS</v>
          </cell>
          <cell r="F5970" t="str">
            <v>4/5LB</v>
          </cell>
          <cell r="G5970">
            <v>0</v>
          </cell>
          <cell r="H5970" t="str">
            <v>Yes</v>
          </cell>
          <cell r="I5970" t="str">
            <v>CS</v>
          </cell>
        </row>
        <row r="5971">
          <cell r="B5971">
            <v>401314</v>
          </cell>
          <cell r="C5971">
            <v>85137</v>
          </cell>
          <cell r="D5971" t="str">
            <v>COLBY CHEESE OMELET</v>
          </cell>
          <cell r="E5971" t="str">
            <v>MICHAEL FOODS</v>
          </cell>
          <cell r="F5971" t="str">
            <v>144/2.1OZ</v>
          </cell>
          <cell r="G5971">
            <v>0</v>
          </cell>
          <cell r="H5971" t="str">
            <v>Yes</v>
          </cell>
          <cell r="I5971" t="str">
            <v>CS</v>
          </cell>
        </row>
        <row r="5972">
          <cell r="B5972">
            <v>401356</v>
          </cell>
          <cell r="C5972">
            <v>10000011151</v>
          </cell>
          <cell r="D5972" t="str">
            <v>CMDY WG CHEESEBURGER TWINS IW</v>
          </cell>
          <cell r="E5972" t="str">
            <v>ADVANCE PIERRE</v>
          </cell>
          <cell r="F5972" t="str">
            <v>80/5.5OZ</v>
          </cell>
          <cell r="G5972">
            <v>0</v>
          </cell>
          <cell r="H5972" t="str">
            <v>Yes</v>
          </cell>
          <cell r="I5972" t="str">
            <v>CS</v>
          </cell>
        </row>
        <row r="5973">
          <cell r="B5973">
            <v>401360</v>
          </cell>
          <cell r="C5973">
            <v>10000001331</v>
          </cell>
          <cell r="D5973" t="str">
            <v>CMDY PRK SAUS&amp;WG BISC SAND IW</v>
          </cell>
          <cell r="E5973" t="str">
            <v>ADVANCE PIERRE</v>
          </cell>
          <cell r="F5973" t="str">
            <v>100/3.1OZ</v>
          </cell>
          <cell r="G5973">
            <v>0</v>
          </cell>
          <cell r="H5973" t="str">
            <v>Yes</v>
          </cell>
          <cell r="I5973" t="str">
            <v>CS</v>
          </cell>
        </row>
        <row r="5974">
          <cell r="B5974">
            <v>401372</v>
          </cell>
          <cell r="C5974">
            <v>10000013716</v>
          </cell>
          <cell r="D5974" t="str">
            <v>CMDY HONEY BBQ GRLD BF RIBBQ</v>
          </cell>
          <cell r="E5974" t="str">
            <v>ADVANCE PIERRE</v>
          </cell>
          <cell r="F5974" t="str">
            <v>100/3.25OZ</v>
          </cell>
          <cell r="G5974">
            <v>646</v>
          </cell>
          <cell r="H5974" t="str">
            <v>Yes</v>
          </cell>
          <cell r="I5974" t="str">
            <v>CS</v>
          </cell>
        </row>
        <row r="5975">
          <cell r="B5975">
            <v>401374</v>
          </cell>
          <cell r="C5975">
            <v>10000013717</v>
          </cell>
          <cell r="D5975" t="str">
            <v>CMDY HONEY BBQ GRLD PRK RIBBQ</v>
          </cell>
          <cell r="E5975" t="str">
            <v>ADVANCE PIERRE</v>
          </cell>
          <cell r="F5975" t="str">
            <v>100/3.25OZ</v>
          </cell>
          <cell r="G5975">
            <v>748</v>
          </cell>
          <cell r="H5975" t="str">
            <v>Yes</v>
          </cell>
          <cell r="I5975" t="str">
            <v>CS</v>
          </cell>
        </row>
        <row r="5976">
          <cell r="B5976">
            <v>401388</v>
          </cell>
          <cell r="C5976">
            <v>10000013755</v>
          </cell>
          <cell r="D5976" t="str">
            <v>CMDY PORK SAUSAGE LINK</v>
          </cell>
          <cell r="E5976" t="str">
            <v>ADVANCE PIERRE</v>
          </cell>
          <cell r="F5976" t="str">
            <v>250/1.2OZ</v>
          </cell>
          <cell r="G5976">
            <v>55</v>
          </cell>
          <cell r="H5976" t="str">
            <v>Yes</v>
          </cell>
          <cell r="I5976" t="str">
            <v>CS</v>
          </cell>
        </row>
        <row r="5977">
          <cell r="B5977">
            <v>401394</v>
          </cell>
          <cell r="C5977">
            <v>10000013770</v>
          </cell>
          <cell r="D5977" t="str">
            <v>CMDY MESQUITE BEEF PATTY</v>
          </cell>
          <cell r="E5977" t="str">
            <v>ADVANCE PIERRE</v>
          </cell>
          <cell r="F5977" t="str">
            <v>135/2.45</v>
          </cell>
          <cell r="G5977">
            <v>235</v>
          </cell>
          <cell r="H5977" t="str">
            <v>Yes</v>
          </cell>
          <cell r="I5977" t="str">
            <v>CS</v>
          </cell>
        </row>
        <row r="5978">
          <cell r="B5978">
            <v>401396</v>
          </cell>
          <cell r="C5978">
            <v>10000013771</v>
          </cell>
          <cell r="D5978" t="str">
            <v>CMDY BEEF PATTY</v>
          </cell>
          <cell r="E5978" t="str">
            <v>ADVANCE PIERRE</v>
          </cell>
          <cell r="F5978" t="str">
            <v>135/2.45OZ</v>
          </cell>
          <cell r="G5978">
            <v>389</v>
          </cell>
          <cell r="H5978" t="str">
            <v>Yes</v>
          </cell>
          <cell r="I5978" t="str">
            <v>CS</v>
          </cell>
        </row>
        <row r="5979">
          <cell r="B5979">
            <v>401400</v>
          </cell>
          <cell r="C5979">
            <v>10000013779</v>
          </cell>
          <cell r="D5979" t="str">
            <v>CMDY BEEF AND ONION PATTY</v>
          </cell>
          <cell r="E5979" t="str">
            <v>ADVANCE PIERRE</v>
          </cell>
          <cell r="F5979" t="str">
            <v>135/2.6OZ</v>
          </cell>
          <cell r="G5979">
            <v>349</v>
          </cell>
          <cell r="H5979" t="str">
            <v>Yes</v>
          </cell>
          <cell r="I5979" t="str">
            <v>CS</v>
          </cell>
        </row>
        <row r="5980">
          <cell r="B5980">
            <v>401402</v>
          </cell>
          <cell r="C5980">
            <v>10000009702</v>
          </cell>
          <cell r="D5980" t="str">
            <v>CMDY MEATLOAF WITH KETCHUP</v>
          </cell>
          <cell r="E5980" t="str">
            <v>ADVANCE PIERRE</v>
          </cell>
          <cell r="F5980" t="str">
            <v>210/3OZ</v>
          </cell>
          <cell r="G5980">
            <v>17</v>
          </cell>
          <cell r="H5980" t="str">
            <v>Yes</v>
          </cell>
          <cell r="I5980" t="str">
            <v>CS</v>
          </cell>
        </row>
        <row r="5981">
          <cell r="B5981">
            <v>401406</v>
          </cell>
          <cell r="C5981">
            <v>10000029467</v>
          </cell>
          <cell r="D5981" t="str">
            <v>CMDY PORK SAUSAGE PATTY</v>
          </cell>
          <cell r="E5981" t="str">
            <v>ADVANCE PIERRE</v>
          </cell>
          <cell r="F5981" t="str">
            <v>250/1.2OZ</v>
          </cell>
          <cell r="G5981">
            <v>99</v>
          </cell>
          <cell r="H5981" t="str">
            <v>Yes</v>
          </cell>
          <cell r="I5981" t="str">
            <v>CS</v>
          </cell>
        </row>
        <row r="5982">
          <cell r="B5982">
            <v>401408</v>
          </cell>
          <cell r="C5982">
            <v>10000009685</v>
          </cell>
          <cell r="D5982" t="str">
            <v>CMDY BEEF SAUSAGE PATTY</v>
          </cell>
          <cell r="E5982" t="str">
            <v>ADVANCE PIERRE</v>
          </cell>
          <cell r="F5982" t="str">
            <v>250/1.2OZ</v>
          </cell>
          <cell r="G5982">
            <v>160</v>
          </cell>
          <cell r="H5982" t="str">
            <v>Yes</v>
          </cell>
          <cell r="I5982" t="str">
            <v>CS</v>
          </cell>
        </row>
        <row r="5983">
          <cell r="B5983">
            <v>401410</v>
          </cell>
          <cell r="C5983">
            <v>10000096170</v>
          </cell>
          <cell r="D5983" t="str">
            <v>CMDY BF STEAK FLAMEBROILED C&amp;F</v>
          </cell>
          <cell r="E5983" t="str">
            <v>ADVANCE PIERRE</v>
          </cell>
          <cell r="F5983" t="str">
            <v>100/3OZ</v>
          </cell>
          <cell r="G5983">
            <v>1270</v>
          </cell>
          <cell r="H5983" t="str">
            <v>Yes</v>
          </cell>
          <cell r="I5983" t="str">
            <v>CS</v>
          </cell>
        </row>
        <row r="5984">
          <cell r="B5984">
            <v>401418</v>
          </cell>
          <cell r="C5984">
            <v>10000097370</v>
          </cell>
          <cell r="D5984" t="str">
            <v>CMDY BEEF CRUMBLES</v>
          </cell>
          <cell r="E5984" t="str">
            <v>ADVANCE PIERRE</v>
          </cell>
          <cell r="F5984" t="str">
            <v>8/5LB</v>
          </cell>
          <cell r="G5984">
            <v>83</v>
          </cell>
          <cell r="H5984" t="str">
            <v>Yes</v>
          </cell>
          <cell r="I5984" t="str">
            <v>CS</v>
          </cell>
        </row>
        <row r="5985">
          <cell r="B5985">
            <v>401438</v>
          </cell>
          <cell r="C5985" t="str">
            <v>REDY599</v>
          </cell>
          <cell r="D5985" t="str">
            <v>FANCY 33% KETCHUP</v>
          </cell>
          <cell r="E5985" t="str">
            <v>RED GOLD</v>
          </cell>
          <cell r="F5985" t="str">
            <v>6/#10</v>
          </cell>
          <cell r="G5985">
            <v>284</v>
          </cell>
          <cell r="H5985" t="str">
            <v>Yes</v>
          </cell>
          <cell r="I5985" t="str">
            <v>CS</v>
          </cell>
        </row>
        <row r="5986">
          <cell r="B5986">
            <v>401440</v>
          </cell>
          <cell r="C5986" t="str">
            <v>REDSC99</v>
          </cell>
          <cell r="D5986" t="str">
            <v>MILD SALSA</v>
          </cell>
          <cell r="E5986" t="str">
            <v>RED GOLD</v>
          </cell>
          <cell r="F5986" t="str">
            <v>6/#10</v>
          </cell>
          <cell r="G5986">
            <v>215</v>
          </cell>
          <cell r="H5986" t="str">
            <v>Yes</v>
          </cell>
          <cell r="I5986" t="str">
            <v>CS</v>
          </cell>
        </row>
        <row r="5987">
          <cell r="B5987">
            <v>401442</v>
          </cell>
          <cell r="C5987" t="str">
            <v>REDY59P</v>
          </cell>
          <cell r="D5987" t="str">
            <v>TOMATO 33 % KETCHUP / JUG</v>
          </cell>
          <cell r="E5987" t="str">
            <v>RED GOLD</v>
          </cell>
          <cell r="F5987" t="str">
            <v>6/114OZ</v>
          </cell>
          <cell r="G5987">
            <v>158</v>
          </cell>
          <cell r="H5987" t="str">
            <v>Yes</v>
          </cell>
          <cell r="I5987" t="str">
            <v>CS</v>
          </cell>
        </row>
        <row r="5988">
          <cell r="B5988">
            <v>401444</v>
          </cell>
          <cell r="C5988" t="str">
            <v>REDY59G</v>
          </cell>
          <cell r="D5988" t="str">
            <v>KETCHUP PACKETS</v>
          </cell>
          <cell r="E5988" t="str">
            <v>RED GOLD</v>
          </cell>
          <cell r="F5988" t="str">
            <v>1000/9GR</v>
          </cell>
          <cell r="G5988">
            <v>1191</v>
          </cell>
          <cell r="H5988" t="str">
            <v>Yes</v>
          </cell>
          <cell r="I5988" t="str">
            <v>CS</v>
          </cell>
        </row>
        <row r="5989">
          <cell r="B5989">
            <v>401446</v>
          </cell>
          <cell r="C5989" t="str">
            <v>RPKDX99</v>
          </cell>
          <cell r="D5989" t="str">
            <v>CONCENTRATED CRUSHED TOMATOES</v>
          </cell>
          <cell r="E5989" t="str">
            <v>RED GOLD</v>
          </cell>
          <cell r="F5989" t="str">
            <v>6/#10</v>
          </cell>
          <cell r="G5989">
            <v>6</v>
          </cell>
          <cell r="H5989" t="str">
            <v>Yes</v>
          </cell>
          <cell r="I5989" t="str">
            <v>CS</v>
          </cell>
        </row>
        <row r="5990">
          <cell r="B5990">
            <v>401448</v>
          </cell>
          <cell r="C5990" t="str">
            <v>RPKHA99</v>
          </cell>
          <cell r="D5990" t="str">
            <v>TOMATO SAUCE</v>
          </cell>
          <cell r="E5990" t="str">
            <v>RED GOLD</v>
          </cell>
          <cell r="F5990" t="str">
            <v>6/#10</v>
          </cell>
          <cell r="G5990">
            <v>93</v>
          </cell>
          <cell r="H5990" t="str">
            <v>Yes</v>
          </cell>
          <cell r="I5990" t="str">
            <v>CS</v>
          </cell>
        </row>
        <row r="5991">
          <cell r="B5991">
            <v>401450</v>
          </cell>
          <cell r="C5991" t="str">
            <v>RPKIL99</v>
          </cell>
          <cell r="D5991" t="str">
            <v>FULLY PREPARED PIZZA SAUCE</v>
          </cell>
          <cell r="E5991" t="str">
            <v>RED GOLD</v>
          </cell>
          <cell r="F5991" t="str">
            <v>6/#10</v>
          </cell>
          <cell r="G5991">
            <v>55</v>
          </cell>
          <cell r="H5991" t="str">
            <v>Yes</v>
          </cell>
          <cell r="I5991" t="str">
            <v>CS</v>
          </cell>
        </row>
        <row r="5992">
          <cell r="B5992">
            <v>401452</v>
          </cell>
          <cell r="C5992" t="str">
            <v>RPK1A99</v>
          </cell>
          <cell r="D5992" t="str">
            <v>SLOPPY JOE SAUCE</v>
          </cell>
          <cell r="E5992" t="str">
            <v>RED GOLD</v>
          </cell>
          <cell r="F5992" t="str">
            <v>6/#10</v>
          </cell>
          <cell r="G5992">
            <v>0</v>
          </cell>
          <cell r="H5992" t="str">
            <v>Yes</v>
          </cell>
          <cell r="I5992" t="str">
            <v>CS</v>
          </cell>
        </row>
        <row r="5993">
          <cell r="B5993">
            <v>401454</v>
          </cell>
          <cell r="C5993" t="str">
            <v>RPKMA9C</v>
          </cell>
          <cell r="D5993" t="str">
            <v>SPAGHETTI SAUCE</v>
          </cell>
          <cell r="E5993" t="str">
            <v>RED GOLD</v>
          </cell>
          <cell r="F5993" t="str">
            <v>6/#10</v>
          </cell>
          <cell r="G5993">
            <v>266</v>
          </cell>
          <cell r="H5993" t="str">
            <v>Yes</v>
          </cell>
          <cell r="I5993" t="str">
            <v>CS</v>
          </cell>
        </row>
        <row r="5994">
          <cell r="B5994">
            <v>401456</v>
          </cell>
          <cell r="C5994" t="str">
            <v>RPKNA99</v>
          </cell>
          <cell r="D5994" t="str">
            <v>MARINARA SAUCE</v>
          </cell>
          <cell r="E5994" t="str">
            <v>RED GOLD</v>
          </cell>
          <cell r="F5994" t="str">
            <v>6/#10</v>
          </cell>
          <cell r="G5994">
            <v>390</v>
          </cell>
          <cell r="H5994" t="str">
            <v>Yes</v>
          </cell>
          <cell r="I5994" t="str">
            <v>CS</v>
          </cell>
        </row>
        <row r="5995">
          <cell r="B5995">
            <v>401459</v>
          </cell>
          <cell r="C5995" t="str">
            <v>RPKH69X</v>
          </cell>
          <cell r="D5995" t="str">
            <v>TOMATO PUREE</v>
          </cell>
          <cell r="E5995" t="str">
            <v>RED GOLD</v>
          </cell>
          <cell r="F5995" t="str">
            <v>6/#10</v>
          </cell>
          <cell r="G5995">
            <v>0</v>
          </cell>
          <cell r="H5995" t="str">
            <v>Yes</v>
          </cell>
          <cell r="I5995" t="str">
            <v>CS</v>
          </cell>
        </row>
        <row r="5996">
          <cell r="B5996">
            <v>401460</v>
          </cell>
          <cell r="C5996" t="str">
            <v>RPKUA99</v>
          </cell>
          <cell r="D5996" t="str">
            <v>TOMATO PASTE</v>
          </cell>
          <cell r="E5996" t="str">
            <v>RED GOLD</v>
          </cell>
          <cell r="F5996" t="str">
            <v>6/#10</v>
          </cell>
          <cell r="G5996">
            <v>67</v>
          </cell>
          <cell r="H5996" t="str">
            <v>Yes</v>
          </cell>
          <cell r="I5996" t="str">
            <v>CS</v>
          </cell>
        </row>
        <row r="5997">
          <cell r="B5997">
            <v>401466</v>
          </cell>
          <cell r="C5997">
            <v>65220</v>
          </cell>
          <cell r="D5997" t="str">
            <v>51% WG BFY BREADED MOZZ STIX</v>
          </cell>
          <cell r="E5997" t="str">
            <v>RICHS</v>
          </cell>
          <cell r="F5997" t="str">
            <v>8/3LB</v>
          </cell>
          <cell r="G5997">
            <v>0</v>
          </cell>
          <cell r="H5997" t="str">
            <v>Yes</v>
          </cell>
          <cell r="I5997" t="str">
            <v>CS</v>
          </cell>
        </row>
        <row r="5998">
          <cell r="B5998">
            <v>401490</v>
          </cell>
          <cell r="C5998" t="str">
            <v>C63019</v>
          </cell>
          <cell r="D5998" t="str">
            <v>TURKEY HAM &amp; CHS WRAP IW</v>
          </cell>
          <cell r="E5998" t="str">
            <v>ROSE &amp; SHORE</v>
          </cell>
          <cell r="F5998" t="str">
            <v>50/4.65OZ</v>
          </cell>
          <cell r="G5998">
            <v>81</v>
          </cell>
          <cell r="H5998" t="str">
            <v>Yes</v>
          </cell>
          <cell r="I5998" t="str">
            <v>CS</v>
          </cell>
        </row>
        <row r="5999">
          <cell r="B5999">
            <v>401508</v>
          </cell>
          <cell r="C5999" t="str">
            <v>SST10WC</v>
          </cell>
          <cell r="D5999" t="str">
            <v>TURKEY HAM &amp; CHS FR ROLL IW</v>
          </cell>
          <cell r="E5999" t="str">
            <v>ROSE &amp; SHORE</v>
          </cell>
          <cell r="F5999" t="str">
            <v>48/4.5OZ</v>
          </cell>
          <cell r="G5999">
            <v>256</v>
          </cell>
          <cell r="H5999" t="str">
            <v>Yes</v>
          </cell>
          <cell r="I5999" t="str">
            <v>CS</v>
          </cell>
        </row>
        <row r="6000">
          <cell r="B6000">
            <v>401510</v>
          </cell>
          <cell r="C6000" t="str">
            <v>SSU248WC</v>
          </cell>
          <cell r="D6000" t="str">
            <v>TURKEY HAM SUN SIDE SND IW</v>
          </cell>
          <cell r="E6000" t="str">
            <v>ROSE &amp; SHORE</v>
          </cell>
          <cell r="F6000" t="str">
            <v>48/4.25OZ</v>
          </cell>
          <cell r="G6000">
            <v>10</v>
          </cell>
          <cell r="H6000" t="str">
            <v>Yes</v>
          </cell>
          <cell r="I6000" t="str">
            <v>CS</v>
          </cell>
        </row>
        <row r="6001">
          <cell r="B6001">
            <v>401514</v>
          </cell>
          <cell r="C6001" t="str">
            <v>TDC248WC</v>
          </cell>
          <cell r="D6001" t="str">
            <v>TURKEY DELI/CHS FRCH ROL IW</v>
          </cell>
          <cell r="E6001" t="str">
            <v>ROSE &amp; SHORE</v>
          </cell>
          <cell r="F6001" t="str">
            <v>48/4.7OZ</v>
          </cell>
          <cell r="G6001">
            <v>473</v>
          </cell>
          <cell r="H6001" t="str">
            <v>Yes</v>
          </cell>
          <cell r="I6001" t="str">
            <v>CS</v>
          </cell>
        </row>
        <row r="6002">
          <cell r="B6002">
            <v>401516</v>
          </cell>
          <cell r="C6002" t="str">
            <v>TDC336WC</v>
          </cell>
          <cell r="D6002" t="str">
            <v>TURKEY DELI &amp; CHS SUB IW</v>
          </cell>
          <cell r="E6002" t="str">
            <v>ROSE &amp; SHORE</v>
          </cell>
          <cell r="F6002" t="str">
            <v>36/5.15OZ</v>
          </cell>
          <cell r="G6002">
            <v>831</v>
          </cell>
          <cell r="H6002" t="str">
            <v>Yes</v>
          </cell>
          <cell r="I6002" t="str">
            <v>CS</v>
          </cell>
        </row>
        <row r="6003">
          <cell r="B6003">
            <v>401528</v>
          </cell>
          <cell r="C6003" t="str">
            <v>W31100</v>
          </cell>
          <cell r="D6003" t="str">
            <v>WG CHS QUESADILLA IW</v>
          </cell>
          <cell r="E6003" t="str">
            <v>ROSE &amp; SHORE</v>
          </cell>
          <cell r="F6003" t="str">
            <v>48/4.3OZ</v>
          </cell>
          <cell r="G6003">
            <v>857</v>
          </cell>
          <cell r="H6003" t="str">
            <v>Yes</v>
          </cell>
          <cell r="I6003" t="str">
            <v>CS</v>
          </cell>
        </row>
        <row r="6004">
          <cell r="B6004">
            <v>401529</v>
          </cell>
          <cell r="C6004" t="str">
            <v>TDB100WC</v>
          </cell>
          <cell r="D6004" t="str">
            <v>TURKEY DELI &amp; CHZ SNDWCH IW</v>
          </cell>
          <cell r="E6004" t="str">
            <v>ROSE &amp; SHORE</v>
          </cell>
          <cell r="F6004" t="str">
            <v>36/5OZ</v>
          </cell>
          <cell r="G6004">
            <v>118</v>
          </cell>
          <cell r="H6004" t="str">
            <v>Yes</v>
          </cell>
          <cell r="I6004" t="str">
            <v>CS</v>
          </cell>
        </row>
        <row r="6005">
          <cell r="B6005">
            <v>401532</v>
          </cell>
          <cell r="C6005">
            <v>780</v>
          </cell>
          <cell r="D6005" t="str">
            <v>TURKEY ROAST DICED W/ GRAVY</v>
          </cell>
          <cell r="E6005" t="str">
            <v>ROSE &amp; SHORE</v>
          </cell>
          <cell r="F6005" t="str">
            <v>4/5LB</v>
          </cell>
          <cell r="G6005">
            <v>218</v>
          </cell>
          <cell r="H6005" t="str">
            <v>Yes</v>
          </cell>
          <cell r="I6005" t="str">
            <v>CS</v>
          </cell>
        </row>
        <row r="6006">
          <cell r="B6006">
            <v>401534</v>
          </cell>
          <cell r="C6006">
            <v>10071179299028</v>
          </cell>
          <cell r="D6006" t="str">
            <v>BUTTER FLAVOR SPUDSTERS</v>
          </cell>
          <cell r="E6006" t="str">
            <v>SIMPLOT</v>
          </cell>
          <cell r="F6006" t="str">
            <v>4/5LB</v>
          </cell>
          <cell r="G6006">
            <v>82</v>
          </cell>
          <cell r="H6006" t="str">
            <v>Yes</v>
          </cell>
          <cell r="I6006" t="str">
            <v>CS</v>
          </cell>
        </row>
        <row r="6007">
          <cell r="B6007">
            <v>401536</v>
          </cell>
          <cell r="C6007">
            <v>10071179430018</v>
          </cell>
          <cell r="D6007" t="str">
            <v>HASH BROWN PATTIES</v>
          </cell>
          <cell r="E6007" t="str">
            <v>SIMPLOT</v>
          </cell>
          <cell r="F6007" t="str">
            <v>6/5LB</v>
          </cell>
          <cell r="G6007">
            <v>1031</v>
          </cell>
          <cell r="H6007" t="str">
            <v>Yes</v>
          </cell>
          <cell r="I6007" t="str">
            <v>CS</v>
          </cell>
        </row>
        <row r="6008">
          <cell r="B6008">
            <v>401540</v>
          </cell>
          <cell r="C6008">
            <v>10071179479208</v>
          </cell>
          <cell r="D6008" t="str">
            <v>JR BUFFALO SLICES</v>
          </cell>
          <cell r="E6008" t="str">
            <v>SIMPLOT</v>
          </cell>
          <cell r="F6008" t="str">
            <v>6/4LB</v>
          </cell>
          <cell r="G6008">
            <v>120</v>
          </cell>
          <cell r="H6008" t="str">
            <v>Yes</v>
          </cell>
          <cell r="I6008" t="str">
            <v>CS</v>
          </cell>
        </row>
        <row r="6009">
          <cell r="B6009">
            <v>401554</v>
          </cell>
          <cell r="C6009">
            <v>40176</v>
          </cell>
          <cell r="D6009" t="str">
            <v>COLBY CHEESE OMELET PRE COOKED</v>
          </cell>
          <cell r="E6009" t="str">
            <v>SUNNY FRESH</v>
          </cell>
          <cell r="F6009" t="str">
            <v>225/2.1OZ</v>
          </cell>
          <cell r="G6009">
            <v>136</v>
          </cell>
          <cell r="H6009" t="str">
            <v>Yes</v>
          </cell>
          <cell r="I6009" t="str">
            <v>CS</v>
          </cell>
        </row>
        <row r="6010">
          <cell r="B6010">
            <v>401556</v>
          </cell>
          <cell r="C6010">
            <v>40184</v>
          </cell>
          <cell r="D6010" t="str">
            <v>FRITTATA TKY SAUS CHS &amp; EGG</v>
          </cell>
          <cell r="E6010" t="str">
            <v>SUNNY FRESH</v>
          </cell>
          <cell r="F6010" t="str">
            <v>225/2.2OZ</v>
          </cell>
          <cell r="G6010">
            <v>8</v>
          </cell>
          <cell r="H6010" t="str">
            <v>Yes</v>
          </cell>
          <cell r="I6010" t="str">
            <v>CS</v>
          </cell>
        </row>
        <row r="6011">
          <cell r="B6011">
            <v>401567</v>
          </cell>
          <cell r="C6011">
            <v>10085</v>
          </cell>
          <cell r="D6011" t="str">
            <v>FRZN EGG PRDCT W/CTRC ACD</v>
          </cell>
          <cell r="E6011" t="str">
            <v>SUNNY FRESH</v>
          </cell>
          <cell r="F6011" t="str">
            <v>30LB</v>
          </cell>
          <cell r="G6011">
            <v>0</v>
          </cell>
          <cell r="H6011" t="str">
            <v>Yes</v>
          </cell>
          <cell r="I6011" t="str">
            <v>CS</v>
          </cell>
        </row>
        <row r="6012">
          <cell r="B6012">
            <v>401576</v>
          </cell>
          <cell r="C6012">
            <v>50038</v>
          </cell>
          <cell r="D6012" t="str">
            <v>HARD COOKED EGGS PILLOW PACK</v>
          </cell>
          <cell r="E6012" t="str">
            <v>SUNNY FRESH</v>
          </cell>
          <cell r="F6012" t="str">
            <v>8/18CT</v>
          </cell>
          <cell r="G6012">
            <v>0</v>
          </cell>
          <cell r="H6012" t="str">
            <v>Yes</v>
          </cell>
          <cell r="I6012" t="str">
            <v>CS</v>
          </cell>
        </row>
        <row r="6013">
          <cell r="B6013">
            <v>401580</v>
          </cell>
          <cell r="C6013">
            <v>10022410928</v>
          </cell>
          <cell r="D6013" t="str">
            <v>WG SPICY POPCORN CHIX W/BAG</v>
          </cell>
          <cell r="E6013" t="str">
            <v>TYSON</v>
          </cell>
          <cell r="F6013" t="str">
            <v>30LB</v>
          </cell>
          <cell r="G6013">
            <v>0</v>
          </cell>
          <cell r="H6013" t="str">
            <v>Yes</v>
          </cell>
          <cell r="I6013" t="str">
            <v>CS</v>
          </cell>
        </row>
        <row r="6014">
          <cell r="B6014">
            <v>401582</v>
          </cell>
          <cell r="C6014">
            <v>10029400928</v>
          </cell>
          <cell r="D6014" t="str">
            <v>CHK POPCORN BRD WG</v>
          </cell>
          <cell r="E6014" t="str">
            <v>TYSON</v>
          </cell>
          <cell r="F6014" t="str">
            <v>1/30LB</v>
          </cell>
          <cell r="G6014">
            <v>572</v>
          </cell>
          <cell r="H6014" t="str">
            <v>Yes</v>
          </cell>
          <cell r="I6014" t="str">
            <v>CS</v>
          </cell>
        </row>
        <row r="6015">
          <cell r="B6015">
            <v>401586</v>
          </cell>
          <cell r="C6015">
            <v>10035220928</v>
          </cell>
          <cell r="D6015" t="str">
            <v>CHICKEN FAJITA</v>
          </cell>
          <cell r="E6015" t="str">
            <v>TYSON</v>
          </cell>
          <cell r="F6015" t="str">
            <v>8/4.99 LB</v>
          </cell>
          <cell r="G6015">
            <v>261</v>
          </cell>
          <cell r="H6015" t="str">
            <v>Yes</v>
          </cell>
          <cell r="I6015" t="str">
            <v>CS</v>
          </cell>
        </row>
        <row r="6016">
          <cell r="B6016">
            <v>401614</v>
          </cell>
          <cell r="C6016">
            <v>10057780928</v>
          </cell>
          <cell r="D6016" t="str">
            <v>WG BRKFST BRD CHICKEN PATTY CN</v>
          </cell>
          <cell r="E6016" t="str">
            <v>TYSON</v>
          </cell>
          <cell r="F6016" t="str">
            <v>200/1.6OZ</v>
          </cell>
          <cell r="G6016">
            <v>0</v>
          </cell>
          <cell r="H6016" t="str">
            <v>Yes</v>
          </cell>
          <cell r="I6016" t="str">
            <v>CS</v>
          </cell>
        </row>
        <row r="6017">
          <cell r="B6017">
            <v>401626</v>
          </cell>
          <cell r="C6017">
            <v>10021540928</v>
          </cell>
          <cell r="D6017" t="str">
            <v>WHOLE GRAIN CHIX PATTY</v>
          </cell>
          <cell r="E6017" t="str">
            <v>TYSON</v>
          </cell>
          <cell r="F6017" t="str">
            <v>150/3.29OZ</v>
          </cell>
          <cell r="G6017">
            <v>1187</v>
          </cell>
          <cell r="H6017" t="str">
            <v>Yes</v>
          </cell>
          <cell r="I6017" t="str">
            <v>CS</v>
          </cell>
        </row>
        <row r="6018">
          <cell r="B6018">
            <v>401639</v>
          </cell>
          <cell r="C6018">
            <v>704001</v>
          </cell>
          <cell r="D6018" t="str">
            <v>SPICY GRILLED CHS SANDWICH IW</v>
          </cell>
          <cell r="E6018" t="str">
            <v>INTEGRATED</v>
          </cell>
          <cell r="F6018" t="str">
            <v>72/4.29OZ</v>
          </cell>
          <cell r="G6018">
            <v>0</v>
          </cell>
          <cell r="H6018" t="str">
            <v>Yes</v>
          </cell>
          <cell r="I6018" t="str">
            <v>CS</v>
          </cell>
        </row>
        <row r="6019">
          <cell r="B6019">
            <v>401654</v>
          </cell>
          <cell r="C6019">
            <v>44877</v>
          </cell>
          <cell r="D6019" t="str">
            <v>CHEESE STICK COLBY JACK</v>
          </cell>
          <cell r="E6019" t="str">
            <v>LAND O LAKES</v>
          </cell>
          <cell r="F6019" t="str">
            <v>168/1OZ</v>
          </cell>
          <cell r="G6019">
            <v>310</v>
          </cell>
          <cell r="H6019" t="str">
            <v>Yes</v>
          </cell>
          <cell r="I6019" t="str">
            <v>CS</v>
          </cell>
        </row>
        <row r="6020">
          <cell r="B6020">
            <v>401655</v>
          </cell>
          <cell r="C6020">
            <v>44878</v>
          </cell>
          <cell r="D6020" t="str">
            <v>RF CO-JACK CHSE STICK IW</v>
          </cell>
          <cell r="E6020" t="str">
            <v>LAND O LAKES</v>
          </cell>
          <cell r="F6020" t="str">
            <v>168/1OZ</v>
          </cell>
          <cell r="G6020">
            <v>81</v>
          </cell>
          <cell r="H6020" t="str">
            <v>Yes</v>
          </cell>
          <cell r="I6020" t="str">
            <v>CS</v>
          </cell>
        </row>
        <row r="6021">
          <cell r="B6021">
            <v>401656</v>
          </cell>
          <cell r="C6021">
            <v>44879</v>
          </cell>
          <cell r="D6021" t="str">
            <v>MILD CHEDDAR CHS STICK IW</v>
          </cell>
          <cell r="E6021" t="str">
            <v>LAND O LAKES</v>
          </cell>
          <cell r="F6021" t="str">
            <v>168/1OZ</v>
          </cell>
          <cell r="G6021">
            <v>212</v>
          </cell>
          <cell r="H6021" t="str">
            <v>Yes</v>
          </cell>
          <cell r="I6021" t="str">
            <v>CS</v>
          </cell>
        </row>
        <row r="6022">
          <cell r="B6022">
            <v>401657</v>
          </cell>
          <cell r="C6022">
            <v>44881</v>
          </cell>
          <cell r="D6022" t="str">
            <v>RF MILD CHDR CHS STICK IW</v>
          </cell>
          <cell r="E6022" t="str">
            <v>LAND O LAKES</v>
          </cell>
          <cell r="F6022" t="str">
            <v>168/1OZ</v>
          </cell>
          <cell r="G6022">
            <v>60</v>
          </cell>
          <cell r="H6022" t="str">
            <v>Yes</v>
          </cell>
          <cell r="I6022" t="str">
            <v>CS</v>
          </cell>
        </row>
        <row r="6023">
          <cell r="B6023">
            <v>401687</v>
          </cell>
          <cell r="C6023">
            <v>10154760928</v>
          </cell>
          <cell r="D6023" t="str">
            <v>CHK PATTY UNBREADED</v>
          </cell>
          <cell r="E6023" t="str">
            <v>TYSON</v>
          </cell>
          <cell r="F6023" t="str">
            <v>174/2.8OZ</v>
          </cell>
          <cell r="G6023">
            <v>0</v>
          </cell>
          <cell r="H6023" t="str">
            <v>Yes</v>
          </cell>
          <cell r="I6023" t="str">
            <v>CS</v>
          </cell>
        </row>
        <row r="6024">
          <cell r="B6024">
            <v>401697</v>
          </cell>
          <cell r="C6024" t="str">
            <v>059502-77</v>
          </cell>
          <cell r="D6024" t="str">
            <v>CMDY PEACH CUPS (100239)</v>
          </cell>
          <cell r="E6024" t="str">
            <v>WAWONA</v>
          </cell>
          <cell r="F6024" t="str">
            <v>96/4.4OZ</v>
          </cell>
          <cell r="G6024">
            <v>461</v>
          </cell>
          <cell r="H6024" t="str">
            <v>Yes</v>
          </cell>
          <cell r="I6024" t="str">
            <v>CS</v>
          </cell>
        </row>
        <row r="6025">
          <cell r="B6025">
            <v>401741</v>
          </cell>
          <cell r="C6025">
            <v>286228</v>
          </cell>
          <cell r="D6025" t="str">
            <v>FC SHRED WHT TKY&amp;GRAVY</v>
          </cell>
          <cell r="E6025" t="str">
            <v>JENNIE O</v>
          </cell>
          <cell r="F6025" t="str">
            <v>4/7LB</v>
          </cell>
          <cell r="G6025">
            <v>0</v>
          </cell>
          <cell r="H6025" t="str">
            <v>Yes</v>
          </cell>
          <cell r="I6025" t="str">
            <v>CS</v>
          </cell>
        </row>
        <row r="6026">
          <cell r="B6026">
            <v>401764</v>
          </cell>
          <cell r="C6026" t="str">
            <v>REDNA1Z</v>
          </cell>
          <cell r="D6026" t="str">
            <v>MARINARA DUNK CUPS</v>
          </cell>
          <cell r="E6026" t="str">
            <v>RED GOLD</v>
          </cell>
          <cell r="F6026" t="str">
            <v>250/1OZ</v>
          </cell>
          <cell r="G6026">
            <v>249</v>
          </cell>
          <cell r="H6026" t="str">
            <v>Yes</v>
          </cell>
          <cell r="I6026" t="str">
            <v>CS</v>
          </cell>
        </row>
        <row r="6027">
          <cell r="B6027">
            <v>401765</v>
          </cell>
          <cell r="C6027" t="str">
            <v>CP5670</v>
          </cell>
          <cell r="D6027" t="str">
            <v>CMDY 2.45 PREMIUM BEEF PATTY</v>
          </cell>
          <cell r="E6027" t="str">
            <v>JTM</v>
          </cell>
          <cell r="F6027" t="str">
            <v>195/2.45OZ</v>
          </cell>
          <cell r="G6027">
            <v>0</v>
          </cell>
          <cell r="H6027" t="str">
            <v>Yes</v>
          </cell>
          <cell r="I6027" t="str">
            <v>CS</v>
          </cell>
        </row>
        <row r="6028">
          <cell r="B6028">
            <v>401766</v>
          </cell>
          <cell r="C6028">
            <v>10000003543</v>
          </cell>
          <cell r="D6028" t="str">
            <v>CMDY TWIN BBQ RIB WGSNDWCHS IW</v>
          </cell>
          <cell r="E6028" t="str">
            <v>ADVANCE PIERRE</v>
          </cell>
          <cell r="F6028" t="str">
            <v>80/5.40OZ</v>
          </cell>
          <cell r="G6028">
            <v>0</v>
          </cell>
          <cell r="H6028" t="str">
            <v>Yes</v>
          </cell>
          <cell r="I6028" t="str">
            <v>CS</v>
          </cell>
        </row>
        <row r="6029">
          <cell r="B6029">
            <v>401771</v>
          </cell>
          <cell r="C6029" t="str">
            <v>059581-77</v>
          </cell>
          <cell r="D6029" t="str">
            <v>CMDY PEAR CUPS (100225)</v>
          </cell>
          <cell r="E6029" t="str">
            <v>WAWONA</v>
          </cell>
          <cell r="F6029" t="str">
            <v>96/4.5OZ</v>
          </cell>
          <cell r="G6029">
            <v>0</v>
          </cell>
          <cell r="H6029" t="str">
            <v>Yes</v>
          </cell>
          <cell r="I6029" t="str">
            <v>CS</v>
          </cell>
        </row>
        <row r="6030">
          <cell r="B6030">
            <v>401786</v>
          </cell>
          <cell r="C6030" t="str">
            <v>059560-77</v>
          </cell>
          <cell r="D6030" t="str">
            <v>CMDY MIXED FRUIT CUPS (100212)</v>
          </cell>
          <cell r="E6030" t="str">
            <v>WAWONA</v>
          </cell>
          <cell r="F6030" t="str">
            <v>96/4.4OZ</v>
          </cell>
          <cell r="G6030">
            <v>3</v>
          </cell>
          <cell r="H6030" t="str">
            <v>Yes</v>
          </cell>
          <cell r="I6030" t="str">
            <v>CS</v>
          </cell>
        </row>
        <row r="6031">
          <cell r="B6031">
            <v>401793</v>
          </cell>
          <cell r="C6031" t="str">
            <v>C32300B-NF</v>
          </cell>
          <cell r="D6031" t="str">
            <v>CMDY TRIPLE B BURGER-NO FOILS BULK</v>
          </cell>
          <cell r="E6031" t="str">
            <v>INTEGRATED</v>
          </cell>
          <cell r="F6031" t="str">
            <v>90/3OZ</v>
          </cell>
          <cell r="G6031">
            <v>200</v>
          </cell>
          <cell r="H6031" t="str">
            <v>Yes</v>
          </cell>
          <cell r="I6031" t="str">
            <v>CS</v>
          </cell>
        </row>
        <row r="6032">
          <cell r="B6032">
            <v>401797</v>
          </cell>
          <cell r="C6032" t="str">
            <v>GB1040</v>
          </cell>
          <cell r="D6032" t="str">
            <v>LITE MAYONNAISE</v>
          </cell>
          <cell r="E6032" t="str">
            <v>GARDEN BANNER</v>
          </cell>
          <cell r="F6032" t="str">
            <v>4/1GL</v>
          </cell>
          <cell r="G6032">
            <v>21</v>
          </cell>
          <cell r="H6032" t="str">
            <v>Yes</v>
          </cell>
          <cell r="I6032" t="str">
            <v>CS</v>
          </cell>
        </row>
        <row r="6033">
          <cell r="B6033">
            <v>401799</v>
          </cell>
          <cell r="C6033" t="str">
            <v>GB2051</v>
          </cell>
          <cell r="D6033" t="str">
            <v>THOUSAND ISLAND DRESSING</v>
          </cell>
          <cell r="E6033" t="str">
            <v>GARDEN BANNER</v>
          </cell>
          <cell r="F6033" t="str">
            <v>4/1GL</v>
          </cell>
          <cell r="G6033">
            <v>1</v>
          </cell>
          <cell r="H6033" t="str">
            <v>Yes</v>
          </cell>
          <cell r="I6033" t="str">
            <v>CS</v>
          </cell>
        </row>
        <row r="6034">
          <cell r="B6034">
            <v>401800</v>
          </cell>
          <cell r="C6034" t="str">
            <v>GB2020</v>
          </cell>
          <cell r="D6034" t="str">
            <v>RANCH STYLE DRESSING</v>
          </cell>
          <cell r="E6034" t="str">
            <v>GARDEN BANNER</v>
          </cell>
          <cell r="F6034" t="str">
            <v>4/1GL</v>
          </cell>
          <cell r="G6034">
            <v>0</v>
          </cell>
          <cell r="H6034" t="str">
            <v>Yes</v>
          </cell>
          <cell r="I6034" t="str">
            <v>CS</v>
          </cell>
        </row>
        <row r="6035">
          <cell r="B6035">
            <v>401801</v>
          </cell>
          <cell r="C6035" t="str">
            <v>GB2140</v>
          </cell>
          <cell r="D6035" t="str">
            <v>LITE RANCH DRESSING</v>
          </cell>
          <cell r="E6035" t="str">
            <v>GARDEN BANNER</v>
          </cell>
          <cell r="F6035" t="str">
            <v>4/1GL</v>
          </cell>
          <cell r="G6035">
            <v>8</v>
          </cell>
          <cell r="H6035" t="str">
            <v>Yes</v>
          </cell>
          <cell r="I6035" t="str">
            <v>CS</v>
          </cell>
        </row>
        <row r="6036">
          <cell r="B6036">
            <v>401802</v>
          </cell>
          <cell r="C6036" t="str">
            <v>GB2040</v>
          </cell>
          <cell r="D6036" t="str">
            <v>GOLDEN ITALIAN DRESSING</v>
          </cell>
          <cell r="E6036" t="str">
            <v>GARDEN BANNER</v>
          </cell>
          <cell r="F6036" t="str">
            <v>4/1GL</v>
          </cell>
          <cell r="G6036">
            <v>9</v>
          </cell>
          <cell r="H6036" t="str">
            <v>Yes</v>
          </cell>
          <cell r="I6036" t="str">
            <v>CS</v>
          </cell>
        </row>
        <row r="6037">
          <cell r="B6037">
            <v>401803</v>
          </cell>
          <cell r="C6037" t="str">
            <v>GB2080</v>
          </cell>
          <cell r="D6037" t="str">
            <v>CAESAR DRESSING</v>
          </cell>
          <cell r="E6037" t="str">
            <v>GARDEN BANNER</v>
          </cell>
          <cell r="F6037" t="str">
            <v>4/1GL</v>
          </cell>
          <cell r="G6037">
            <v>0</v>
          </cell>
          <cell r="H6037" t="str">
            <v>Yes</v>
          </cell>
          <cell r="I6037" t="str">
            <v>CS</v>
          </cell>
        </row>
        <row r="6038">
          <cell r="B6038">
            <v>401804</v>
          </cell>
          <cell r="C6038" t="str">
            <v>C44019</v>
          </cell>
          <cell r="D6038" t="str">
            <v>CMDY BEEF TACO STICK-BULK</v>
          </cell>
          <cell r="E6038" t="str">
            <v>INTEGRATED</v>
          </cell>
          <cell r="F6038" t="str">
            <v>50/4.6OZ</v>
          </cell>
          <cell r="G6038">
            <v>18</v>
          </cell>
          <cell r="H6038" t="str">
            <v>Yes</v>
          </cell>
          <cell r="I6038" t="str">
            <v>CS</v>
          </cell>
        </row>
        <row r="6039">
          <cell r="B6039">
            <v>401808</v>
          </cell>
          <cell r="C6039">
            <v>46268</v>
          </cell>
          <cell r="D6039" t="str">
            <v>CHEESE AMERICAN SLC RS RF</v>
          </cell>
          <cell r="E6039" t="str">
            <v>LAND O LAKES</v>
          </cell>
          <cell r="F6039" t="str">
            <v>6/5LB</v>
          </cell>
          <cell r="G6039">
            <v>169</v>
          </cell>
          <cell r="H6039" t="str">
            <v>Yes</v>
          </cell>
          <cell r="I6039" t="str">
            <v>CS</v>
          </cell>
        </row>
        <row r="6040">
          <cell r="B6040">
            <v>401818</v>
          </cell>
          <cell r="C6040" t="str">
            <v>GB1030</v>
          </cell>
          <cell r="D6040" t="str">
            <v>PREMIUM MAYONNAISE</v>
          </cell>
          <cell r="E6040" t="str">
            <v>GARDEN BANNER</v>
          </cell>
          <cell r="F6040" t="str">
            <v>4/1GL</v>
          </cell>
          <cell r="G6040">
            <v>20</v>
          </cell>
          <cell r="H6040" t="str">
            <v>Yes</v>
          </cell>
          <cell r="I6040" t="str">
            <v>CS</v>
          </cell>
        </row>
        <row r="6041">
          <cell r="B6041">
            <v>401819</v>
          </cell>
          <cell r="C6041">
            <v>952000</v>
          </cell>
          <cell r="D6041" t="str">
            <v>LOW SODIUM RF CHILI CHS DOG IW</v>
          </cell>
          <cell r="E6041" t="str">
            <v>INTEGRATED</v>
          </cell>
          <cell r="F6041" t="str">
            <v>72/4.5OZ</v>
          </cell>
          <cell r="G6041">
            <v>1163</v>
          </cell>
          <cell r="H6041" t="str">
            <v>Yes</v>
          </cell>
          <cell r="I6041" t="str">
            <v>CS</v>
          </cell>
        </row>
        <row r="6042">
          <cell r="B6042">
            <v>401820</v>
          </cell>
          <cell r="C6042">
            <v>317004</v>
          </cell>
          <cell r="D6042" t="str">
            <v>FC TURKEY BREAST&amp; THIGH ROAST`</v>
          </cell>
          <cell r="E6042" t="str">
            <v>JENNIE O</v>
          </cell>
          <cell r="F6042" t="str">
            <v>4/8.5-11.5</v>
          </cell>
          <cell r="G6042">
            <v>0</v>
          </cell>
          <cell r="H6042" t="str">
            <v>Yes</v>
          </cell>
          <cell r="I6042" t="str">
            <v>CS</v>
          </cell>
        </row>
        <row r="6043">
          <cell r="B6043">
            <v>401830</v>
          </cell>
          <cell r="C6043" t="str">
            <v>C22050B</v>
          </cell>
          <cell r="D6043" t="str">
            <v>CMDY FC BEEF MEATBALLS</v>
          </cell>
          <cell r="E6043" t="str">
            <v>INTEGRATED</v>
          </cell>
          <cell r="F6043" t="str">
            <v>2/20LB</v>
          </cell>
          <cell r="G6043">
            <v>117</v>
          </cell>
          <cell r="H6043" t="str">
            <v>Yes</v>
          </cell>
          <cell r="I6043" t="str">
            <v>CS</v>
          </cell>
        </row>
        <row r="6044">
          <cell r="B6044">
            <v>401834</v>
          </cell>
          <cell r="C6044">
            <v>285928</v>
          </cell>
          <cell r="D6044" t="str">
            <v>FC TURKEY TACO MEAT</v>
          </cell>
          <cell r="E6044" t="str">
            <v>JENNIE O</v>
          </cell>
          <cell r="F6044" t="str">
            <v>4/7LB</v>
          </cell>
          <cell r="G6044">
            <v>0</v>
          </cell>
          <cell r="H6044" t="str">
            <v>Yes</v>
          </cell>
          <cell r="I6044" t="str">
            <v>CS</v>
          </cell>
        </row>
        <row r="6045">
          <cell r="B6045">
            <v>401835</v>
          </cell>
          <cell r="C6045" t="str">
            <v>C32000B</v>
          </cell>
          <cell r="D6045" t="str">
            <v>CMDY ALL BEEF CRUMBLE</v>
          </cell>
          <cell r="E6045" t="str">
            <v>INTEGRATED</v>
          </cell>
          <cell r="F6045" t="str">
            <v>40LB</v>
          </cell>
          <cell r="G6045">
            <v>0</v>
          </cell>
          <cell r="H6045" t="str">
            <v>Yes</v>
          </cell>
          <cell r="I6045" t="str">
            <v>CS</v>
          </cell>
        </row>
        <row r="6046">
          <cell r="B6046">
            <v>401842</v>
          </cell>
          <cell r="C6046">
            <v>10000013787</v>
          </cell>
          <cell r="D6046" t="str">
            <v>CMDY LF PORK RIB PATTY W/ BBQ</v>
          </cell>
          <cell r="E6046" t="str">
            <v>ADVANCE PIERRE</v>
          </cell>
          <cell r="F6046" t="str">
            <v>100/3OZ</v>
          </cell>
          <cell r="G6046">
            <v>0</v>
          </cell>
          <cell r="H6046" t="str">
            <v>Yes</v>
          </cell>
          <cell r="I6046" t="str">
            <v>CS</v>
          </cell>
        </row>
        <row r="6047">
          <cell r="B6047">
            <v>401843</v>
          </cell>
          <cell r="C6047" t="str">
            <v>MCF04851</v>
          </cell>
          <cell r="D6047" t="str">
            <v>POTATO RED RST ROSEMARY GARLIC</v>
          </cell>
          <cell r="E6047" t="str">
            <v>MCCAIN FOODS INC</v>
          </cell>
          <cell r="F6047" t="str">
            <v>4/4LB</v>
          </cell>
          <cell r="G6047">
            <v>0</v>
          </cell>
          <cell r="H6047" t="str">
            <v>Yes</v>
          </cell>
          <cell r="I6047" t="str">
            <v>CS</v>
          </cell>
        </row>
        <row r="6048">
          <cell r="B6048">
            <v>401860</v>
          </cell>
          <cell r="C6048">
            <v>46288</v>
          </cell>
          <cell r="D6048" t="str">
            <v>50% RF/RS 960 SL AMER CHS</v>
          </cell>
          <cell r="E6048" t="str">
            <v>LAND O LAKES</v>
          </cell>
          <cell r="F6048" t="str">
            <v>6/5#-160CT</v>
          </cell>
          <cell r="G6048">
            <v>2</v>
          </cell>
          <cell r="H6048" t="str">
            <v>Yes</v>
          </cell>
          <cell r="I6048" t="str">
            <v>CS</v>
          </cell>
        </row>
        <row r="6049">
          <cell r="B6049">
            <v>401864</v>
          </cell>
          <cell r="C6049" t="str">
            <v>QSC295P</v>
          </cell>
          <cell r="D6049" t="str">
            <v>CMDY PORK SAUSGE BKFST BISC IW</v>
          </cell>
          <cell r="E6049" t="str">
            <v>DON LEE FARMS</v>
          </cell>
          <cell r="F6049" t="str">
            <v>144/2.45OZ</v>
          </cell>
          <cell r="G6049">
            <v>35</v>
          </cell>
          <cell r="H6049" t="str">
            <v>Yes</v>
          </cell>
          <cell r="I6049" t="str">
            <v>CS</v>
          </cell>
        </row>
        <row r="6050">
          <cell r="B6050">
            <v>401870</v>
          </cell>
          <cell r="C6050">
            <v>215634</v>
          </cell>
          <cell r="D6050" t="str">
            <v>L' ATTITUDES TKY THIGH POT RS`</v>
          </cell>
          <cell r="E6050" t="str">
            <v>JENNIE O</v>
          </cell>
          <cell r="F6050" t="str">
            <v>4/7-9LB</v>
          </cell>
          <cell r="G6050">
            <v>0</v>
          </cell>
          <cell r="H6050" t="str">
            <v>Yes</v>
          </cell>
          <cell r="I6050" t="str">
            <v>CS</v>
          </cell>
        </row>
        <row r="6051">
          <cell r="B6051">
            <v>401873</v>
          </cell>
          <cell r="C6051">
            <v>209612</v>
          </cell>
          <cell r="D6051" t="str">
            <v>TURKEY ITALIAN COMBO SLC</v>
          </cell>
          <cell r="E6051" t="str">
            <v>JENNIE O</v>
          </cell>
          <cell r="F6051" t="str">
            <v>12/1LB</v>
          </cell>
          <cell r="G6051">
            <v>302</v>
          </cell>
          <cell r="H6051" t="str">
            <v>Yes</v>
          </cell>
          <cell r="I6051" t="str">
            <v>CS</v>
          </cell>
        </row>
        <row r="6052">
          <cell r="B6052">
            <v>401876</v>
          </cell>
          <cell r="C6052" t="str">
            <v>00801WG</v>
          </cell>
          <cell r="D6052" t="str">
            <v>WG CHEESE LASAGNA ROLL UP</v>
          </cell>
          <cell r="E6052" t="str">
            <v>TASTY BRANDS</v>
          </cell>
          <cell r="F6052" t="str">
            <v>110/4.30OZ</v>
          </cell>
          <cell r="G6052">
            <v>129</v>
          </cell>
          <cell r="H6052" t="str">
            <v>Yes</v>
          </cell>
          <cell r="I6052" t="str">
            <v>CS</v>
          </cell>
        </row>
        <row r="6053">
          <cell r="B6053">
            <v>401877</v>
          </cell>
          <cell r="C6053" t="str">
            <v>803WG</v>
          </cell>
          <cell r="D6053" t="str">
            <v>ENTREE STUFFED SHELLS</v>
          </cell>
          <cell r="E6053" t="str">
            <v>TASTY BRANDS</v>
          </cell>
          <cell r="F6053" t="str">
            <v>224/2.31OZ</v>
          </cell>
          <cell r="G6053">
            <v>0</v>
          </cell>
          <cell r="H6053" t="str">
            <v>Yes</v>
          </cell>
          <cell r="I6053" t="str">
            <v>CS</v>
          </cell>
        </row>
        <row r="6054">
          <cell r="B6054">
            <v>401878</v>
          </cell>
          <cell r="C6054" t="str">
            <v>00804WG</v>
          </cell>
          <cell r="D6054" t="str">
            <v>WG- JUMBO CHEESE RAVIOLI</v>
          </cell>
          <cell r="E6054" t="str">
            <v>TASTY BRANDS</v>
          </cell>
          <cell r="F6054" t="str">
            <v>324/1.26OZ</v>
          </cell>
          <cell r="G6054">
            <v>0</v>
          </cell>
          <cell r="H6054" t="str">
            <v>Yes</v>
          </cell>
          <cell r="I6054" t="str">
            <v>CS</v>
          </cell>
        </row>
        <row r="6055">
          <cell r="B6055">
            <v>401879</v>
          </cell>
          <cell r="C6055" t="str">
            <v>00813WG</v>
          </cell>
          <cell r="D6055" t="str">
            <v>WG- TURKEY LASAGNA ROLL-UP</v>
          </cell>
          <cell r="E6055" t="str">
            <v>TASTY BRANDS</v>
          </cell>
          <cell r="F6055" t="str">
            <v>113/4.40OZ</v>
          </cell>
          <cell r="G6055">
            <v>0</v>
          </cell>
          <cell r="H6055" t="str">
            <v>Yes</v>
          </cell>
          <cell r="I6055" t="str">
            <v>CS</v>
          </cell>
        </row>
        <row r="6056">
          <cell r="B6056">
            <v>401887</v>
          </cell>
          <cell r="C6056">
            <v>400003</v>
          </cell>
          <cell r="D6056" t="str">
            <v>OCEAN VIEW CHX PTY SNDWCH IW</v>
          </cell>
          <cell r="E6056" t="str">
            <v>INTEGRATED</v>
          </cell>
          <cell r="F6056" t="str">
            <v>50/5.35OZ</v>
          </cell>
          <cell r="G6056">
            <v>35</v>
          </cell>
          <cell r="H6056" t="str">
            <v>Yes</v>
          </cell>
          <cell r="I6056" t="str">
            <v>CS</v>
          </cell>
        </row>
        <row r="6057">
          <cell r="B6057">
            <v>401901</v>
          </cell>
          <cell r="C6057">
            <v>39940</v>
          </cell>
          <cell r="D6057" t="str">
            <v>SAUCE CHEESE CHEDDAR RS</v>
          </cell>
          <cell r="E6057" t="str">
            <v>LAND O LAKES</v>
          </cell>
          <cell r="F6057" t="str">
            <v>6/106OZ</v>
          </cell>
          <cell r="G6057">
            <v>517</v>
          </cell>
          <cell r="H6057" t="str">
            <v>Yes</v>
          </cell>
          <cell r="I6057" t="str">
            <v>CS</v>
          </cell>
        </row>
        <row r="6058">
          <cell r="B6058">
            <v>401902</v>
          </cell>
          <cell r="C6058">
            <v>39941</v>
          </cell>
          <cell r="D6058" t="str">
            <v>QUESO MUCHO JALAPENO</v>
          </cell>
          <cell r="E6058" t="str">
            <v>LAND O LAKES</v>
          </cell>
          <cell r="F6058" t="str">
            <v>6/106OZ</v>
          </cell>
          <cell r="G6058">
            <v>143</v>
          </cell>
          <cell r="H6058" t="str">
            <v>Yes</v>
          </cell>
          <cell r="I6058" t="str">
            <v>CS</v>
          </cell>
        </row>
        <row r="6059">
          <cell r="B6059">
            <v>401921</v>
          </cell>
          <cell r="C6059">
            <v>10071179478010</v>
          </cell>
          <cell r="D6059" t="str">
            <v>SEASONED SAVORY WEDGE 10-CUT</v>
          </cell>
          <cell r="E6059" t="str">
            <v>SIMPLOT</v>
          </cell>
          <cell r="F6059" t="str">
            <v>6/5LB</v>
          </cell>
          <cell r="G6059">
            <v>13</v>
          </cell>
          <cell r="H6059" t="str">
            <v>Yes</v>
          </cell>
          <cell r="I6059" t="str">
            <v>CS</v>
          </cell>
        </row>
        <row r="6060">
          <cell r="B6060">
            <v>401923</v>
          </cell>
          <cell r="C6060">
            <v>43277</v>
          </cell>
          <cell r="D6060" t="str">
            <v>RF MAC &amp; CHEESE W/ WG</v>
          </cell>
          <cell r="E6060" t="str">
            <v>LAND O LAKES</v>
          </cell>
          <cell r="F6060" t="str">
            <v>6/5LB</v>
          </cell>
          <cell r="G6060">
            <v>313</v>
          </cell>
          <cell r="H6060" t="str">
            <v>Yes</v>
          </cell>
          <cell r="I6060" t="str">
            <v>CS</v>
          </cell>
        </row>
        <row r="6061">
          <cell r="B6061">
            <v>401942</v>
          </cell>
          <cell r="C6061" t="str">
            <v>MCX03621</v>
          </cell>
          <cell r="D6061" t="str">
            <v>SEASONED STRAIGHT CUT FRY 3/8"</v>
          </cell>
          <cell r="E6061" t="str">
            <v>MCCAIN FOODS INC</v>
          </cell>
          <cell r="F6061" t="str">
            <v>6/5LB</v>
          </cell>
          <cell r="G6061">
            <v>50</v>
          </cell>
          <cell r="H6061" t="str">
            <v>Yes</v>
          </cell>
          <cell r="I6061" t="str">
            <v>CS</v>
          </cell>
        </row>
        <row r="6062">
          <cell r="B6062">
            <v>401955</v>
          </cell>
          <cell r="C6062">
            <v>10046210928</v>
          </cell>
          <cell r="D6062" t="str">
            <v>DARK CHICKEN FAJITAS</v>
          </cell>
          <cell r="E6062" t="str">
            <v>TYSON</v>
          </cell>
          <cell r="F6062" t="str">
            <v>30LB</v>
          </cell>
          <cell r="G6062">
            <v>5</v>
          </cell>
          <cell r="H6062" t="str">
            <v>Yes</v>
          </cell>
          <cell r="I6062" t="str">
            <v>CS</v>
          </cell>
        </row>
        <row r="6063">
          <cell r="B6063">
            <v>401956</v>
          </cell>
          <cell r="C6063" t="str">
            <v>RPKMA9E</v>
          </cell>
          <cell r="D6063" t="str">
            <v>VITAMIN ENHANCED SPAG SAUCE</v>
          </cell>
          <cell r="E6063" t="str">
            <v>RED GOLD</v>
          </cell>
          <cell r="F6063" t="str">
            <v>6/#10</v>
          </cell>
          <cell r="G6063">
            <v>35</v>
          </cell>
          <cell r="H6063" t="str">
            <v>Yes</v>
          </cell>
          <cell r="I6063" t="str">
            <v>CS</v>
          </cell>
        </row>
        <row r="6064">
          <cell r="B6064">
            <v>401960</v>
          </cell>
          <cell r="C6064">
            <v>65225</v>
          </cell>
          <cell r="D6064" t="str">
            <v>WW PIZZA CHEESE CRUNCHER</v>
          </cell>
          <cell r="E6064" t="str">
            <v>RICHS</v>
          </cell>
          <cell r="F6064" t="str">
            <v>8/3.125LB</v>
          </cell>
          <cell r="G6064">
            <v>319</v>
          </cell>
          <cell r="H6064" t="str">
            <v>Yes</v>
          </cell>
          <cell r="I6064" t="str">
            <v>CS</v>
          </cell>
        </row>
        <row r="6065">
          <cell r="B6065">
            <v>401968</v>
          </cell>
          <cell r="C6065" t="str">
            <v>REDY51Z</v>
          </cell>
          <cell r="D6065" t="str">
            <v>TOMATO KETCHUP DUNK CUPS</v>
          </cell>
          <cell r="E6065" t="str">
            <v>RED GOLD</v>
          </cell>
          <cell r="F6065" t="str">
            <v>250/1OZ</v>
          </cell>
          <cell r="G6065">
            <v>0</v>
          </cell>
          <cell r="H6065" t="str">
            <v>Yes</v>
          </cell>
          <cell r="I6065" t="str">
            <v>CS</v>
          </cell>
        </row>
        <row r="6066">
          <cell r="B6066">
            <v>401972</v>
          </cell>
          <cell r="C6066">
            <v>12228</v>
          </cell>
          <cell r="D6066" t="str">
            <v>SUNFLWR BUTTER &amp; GRP JLY SNDW</v>
          </cell>
          <cell r="E6066" t="str">
            <v>MUFFIN TOWN</v>
          </cell>
          <cell r="F6066" t="str">
            <v>96/2.8OZ</v>
          </cell>
          <cell r="G6066">
            <v>968</v>
          </cell>
          <cell r="H6066" t="str">
            <v>Yes</v>
          </cell>
          <cell r="I6066" t="str">
            <v>CS</v>
          </cell>
        </row>
        <row r="6067">
          <cell r="B6067">
            <v>401975</v>
          </cell>
          <cell r="C6067">
            <v>10167020928</v>
          </cell>
          <cell r="D6067" t="str">
            <v>DARK MEAT STRIPS- CKD</v>
          </cell>
          <cell r="E6067" t="str">
            <v>TYSON</v>
          </cell>
          <cell r="F6067" t="str">
            <v>6/5LB</v>
          </cell>
          <cell r="G6067">
            <v>8</v>
          </cell>
          <cell r="H6067" t="str">
            <v>Yes</v>
          </cell>
          <cell r="I6067" t="str">
            <v>CS</v>
          </cell>
        </row>
        <row r="6068">
          <cell r="B6068">
            <v>401976</v>
          </cell>
          <cell r="C6068">
            <v>73001</v>
          </cell>
          <cell r="D6068" t="str">
            <v>CHICKEN TERIYAKI WG</v>
          </cell>
          <cell r="E6068" t="str">
            <v>ASIAN FOOD SOLUTIONS</v>
          </cell>
          <cell r="F6068" t="str">
            <v>6/7.15LB</v>
          </cell>
          <cell r="G6068">
            <v>0</v>
          </cell>
          <cell r="H6068" t="str">
            <v>Yes</v>
          </cell>
          <cell r="I6068" t="str">
            <v>CS</v>
          </cell>
        </row>
        <row r="6069">
          <cell r="B6069">
            <v>401980</v>
          </cell>
          <cell r="C6069">
            <v>72001</v>
          </cell>
          <cell r="D6069" t="str">
            <v>CHICKEN TANGERINE WG</v>
          </cell>
          <cell r="E6069" t="str">
            <v>ASIAN FOOD SOLUTIONS</v>
          </cell>
          <cell r="F6069" t="str">
            <v>6/7.15LB</v>
          </cell>
          <cell r="G6069">
            <v>0</v>
          </cell>
          <cell r="H6069" t="str">
            <v>Yes</v>
          </cell>
          <cell r="I6069" t="str">
            <v>CS</v>
          </cell>
        </row>
        <row r="6070">
          <cell r="B6070">
            <v>401986</v>
          </cell>
          <cell r="C6070">
            <v>10000013753</v>
          </cell>
          <cell r="D6070" t="str">
            <v>CMDY BEEF RIB PTY W/ BBQ</v>
          </cell>
          <cell r="E6070" t="str">
            <v>ADVANCE PIERRE</v>
          </cell>
          <cell r="F6070" t="str">
            <v>100/3OZ</v>
          </cell>
          <cell r="G6070">
            <v>0</v>
          </cell>
          <cell r="H6070" t="str">
            <v>Yes</v>
          </cell>
          <cell r="I6070" t="str">
            <v>CS</v>
          </cell>
        </row>
        <row r="6071">
          <cell r="B6071">
            <v>402003</v>
          </cell>
          <cell r="C6071">
            <v>44224</v>
          </cell>
          <cell r="D6071" t="str">
            <v>RF MILD CHEDDAR CHSE SLICES</v>
          </cell>
          <cell r="E6071" t="str">
            <v>LAND O LAKES</v>
          </cell>
          <cell r="F6071" t="str">
            <v>8/1.5LB</v>
          </cell>
          <cell r="G6071">
            <v>75</v>
          </cell>
          <cell r="H6071" t="str">
            <v>Yes</v>
          </cell>
          <cell r="I6071" t="str">
            <v>CS</v>
          </cell>
        </row>
        <row r="6072">
          <cell r="B6072">
            <v>402004</v>
          </cell>
          <cell r="C6072">
            <v>44238</v>
          </cell>
          <cell r="D6072" t="str">
            <v>PEPPER JACK CHS SLICES</v>
          </cell>
          <cell r="E6072" t="str">
            <v>LAND O LAKES</v>
          </cell>
          <cell r="F6072" t="str">
            <v>8/1.5LB</v>
          </cell>
          <cell r="G6072">
            <v>38</v>
          </cell>
          <cell r="H6072" t="str">
            <v>Yes</v>
          </cell>
          <cell r="I6072" t="str">
            <v>CS</v>
          </cell>
        </row>
        <row r="6073">
          <cell r="B6073">
            <v>402005</v>
          </cell>
          <cell r="C6073">
            <v>44261</v>
          </cell>
          <cell r="D6073" t="str">
            <v>RF SWISS CHEESE SLICES</v>
          </cell>
          <cell r="E6073" t="str">
            <v>LAND O LAKES</v>
          </cell>
          <cell r="F6073" t="str">
            <v>8/1.5LB</v>
          </cell>
          <cell r="G6073">
            <v>27</v>
          </cell>
          <cell r="H6073" t="str">
            <v>Yes</v>
          </cell>
          <cell r="I6073" t="str">
            <v>CS</v>
          </cell>
        </row>
        <row r="6074">
          <cell r="B6074">
            <v>402013</v>
          </cell>
          <cell r="C6074" t="str">
            <v>C15250B</v>
          </cell>
          <cell r="D6074" t="str">
            <v>CMDY BEEF PATTY W/APPLESAUCE BULK</v>
          </cell>
          <cell r="E6074" t="str">
            <v>INTEGRATED</v>
          </cell>
          <cell r="F6074" t="str">
            <v>140/2.50OZ</v>
          </cell>
          <cell r="G6074">
            <v>0</v>
          </cell>
          <cell r="H6074" t="str">
            <v>Yes</v>
          </cell>
          <cell r="I6074" t="str">
            <v>CS</v>
          </cell>
        </row>
        <row r="6075">
          <cell r="B6075">
            <v>402020</v>
          </cell>
          <cell r="C6075" t="str">
            <v>REDY57D</v>
          </cell>
          <cell r="D6075" t="str">
            <v>33% FANCY DISP POUCH KETCHUP</v>
          </cell>
          <cell r="E6075" t="str">
            <v>RED GOLD</v>
          </cell>
          <cell r="F6075" t="str">
            <v>2/1.5GL</v>
          </cell>
          <cell r="G6075">
            <v>0</v>
          </cell>
          <cell r="H6075" t="str">
            <v>Yes</v>
          </cell>
          <cell r="I6075" t="str">
            <v>CS</v>
          </cell>
        </row>
        <row r="6076">
          <cell r="B6076">
            <v>402021</v>
          </cell>
          <cell r="C6076" t="str">
            <v>RPKIX99</v>
          </cell>
          <cell r="D6076" t="str">
            <v>XTRA HEAVY PIZZA SAUCE W BASIL</v>
          </cell>
          <cell r="E6076" t="str">
            <v>RED GOLD</v>
          </cell>
          <cell r="F6076" t="str">
            <v>6/#10</v>
          </cell>
          <cell r="G6076">
            <v>6</v>
          </cell>
          <cell r="H6076" t="str">
            <v>Yes</v>
          </cell>
          <cell r="I6076" t="str">
            <v>CS</v>
          </cell>
        </row>
        <row r="6077">
          <cell r="B6077">
            <v>402027</v>
          </cell>
          <cell r="C6077" t="str">
            <v>C46007</v>
          </cell>
          <cell r="D6077" t="str">
            <v>CMDY BBQ RIB SANDWICH IW</v>
          </cell>
          <cell r="E6077" t="str">
            <v>INTEGRATED</v>
          </cell>
          <cell r="F6077" t="str">
            <v>75/4.36OZ</v>
          </cell>
          <cell r="G6077">
            <v>480</v>
          </cell>
          <cell r="H6077" t="str">
            <v>Yes</v>
          </cell>
          <cell r="I6077" t="str">
            <v>CS</v>
          </cell>
        </row>
        <row r="6078">
          <cell r="B6078">
            <v>402030</v>
          </cell>
          <cell r="C6078" t="str">
            <v>77387-12714</v>
          </cell>
          <cell r="D6078" t="str">
            <v>MAXSNAX WG TOTALLY TACO</v>
          </cell>
          <cell r="E6078" t="str">
            <v>THE MAX</v>
          </cell>
          <cell r="F6078" t="str">
            <v>96/4.09OZ</v>
          </cell>
          <cell r="G6078">
            <v>6</v>
          </cell>
          <cell r="H6078" t="str">
            <v>Yes</v>
          </cell>
          <cell r="I6078" t="str">
            <v>CS</v>
          </cell>
        </row>
        <row r="6079">
          <cell r="B6079">
            <v>402034</v>
          </cell>
          <cell r="C6079">
            <v>72003</v>
          </cell>
          <cell r="D6079" t="str">
            <v>CHICKEN GENERAL TSO'S WG</v>
          </cell>
          <cell r="E6079" t="str">
            <v>ASIAN FOOD SOLUTIONS</v>
          </cell>
          <cell r="F6079" t="str">
            <v>6/7.15LB</v>
          </cell>
          <cell r="G6079">
            <v>1</v>
          </cell>
          <cell r="H6079" t="str">
            <v>Yes</v>
          </cell>
          <cell r="I6079" t="str">
            <v>CS</v>
          </cell>
        </row>
        <row r="6080">
          <cell r="B6080">
            <v>402035</v>
          </cell>
          <cell r="C6080" t="str">
            <v>MCF05074</v>
          </cell>
          <cell r="D6080" t="str">
            <v>HARVEST SPLENDOR CROSS TRAX</v>
          </cell>
          <cell r="E6080" t="str">
            <v>MCCAIN FOODS INC</v>
          </cell>
          <cell r="F6080" t="str">
            <v>6/2.5LB</v>
          </cell>
          <cell r="G6080">
            <v>21</v>
          </cell>
          <cell r="H6080" t="str">
            <v>Yes</v>
          </cell>
          <cell r="I6080" t="str">
            <v>CS</v>
          </cell>
        </row>
        <row r="6081">
          <cell r="B6081">
            <v>402040</v>
          </cell>
          <cell r="C6081" t="str">
            <v>059680-77</v>
          </cell>
          <cell r="D6081" t="str">
            <v>CMDY STRAWBERRY CUPS (100254)</v>
          </cell>
          <cell r="E6081" t="str">
            <v>WAWONA</v>
          </cell>
          <cell r="F6081" t="str">
            <v>96/4.5OZ</v>
          </cell>
          <cell r="G6081">
            <v>2</v>
          </cell>
          <cell r="H6081" t="str">
            <v>Yes</v>
          </cell>
          <cell r="I6081" t="str">
            <v>CS</v>
          </cell>
        </row>
        <row r="6082">
          <cell r="B6082">
            <v>402045</v>
          </cell>
          <cell r="C6082">
            <v>362000</v>
          </cell>
          <cell r="D6082" t="str">
            <v>TWICE GRILLED CHS QUESADILA IW</v>
          </cell>
          <cell r="E6082" t="str">
            <v>INTEGRATED</v>
          </cell>
          <cell r="F6082" t="str">
            <v>100/4.11OZ</v>
          </cell>
          <cell r="G6082">
            <v>754</v>
          </cell>
          <cell r="H6082" t="str">
            <v>Yes</v>
          </cell>
          <cell r="I6082" t="str">
            <v>CS</v>
          </cell>
        </row>
        <row r="6083">
          <cell r="B6083">
            <v>402052</v>
          </cell>
          <cell r="C6083">
            <v>73002</v>
          </cell>
          <cell r="D6083" t="str">
            <v>CHIC MANDARIN NEW ORLEANS WG</v>
          </cell>
          <cell r="E6083" t="str">
            <v>ASIAN FOOD SOLUTIONS</v>
          </cell>
          <cell r="F6083" t="str">
            <v>6/7.15LB</v>
          </cell>
          <cell r="G6083">
            <v>0</v>
          </cell>
          <cell r="H6083" t="str">
            <v>Yes</v>
          </cell>
          <cell r="I6083" t="str">
            <v>CS</v>
          </cell>
        </row>
        <row r="6084">
          <cell r="B6084">
            <v>402066</v>
          </cell>
          <cell r="C6084">
            <v>10383500928</v>
          </cell>
          <cell r="D6084" t="str">
            <v>FC GRLD CHX BREAST FILETS</v>
          </cell>
          <cell r="E6084" t="str">
            <v>TYSON</v>
          </cell>
          <cell r="F6084" t="str">
            <v>54/3OZ</v>
          </cell>
          <cell r="G6084">
            <v>67</v>
          </cell>
          <cell r="H6084" t="str">
            <v>Yes</v>
          </cell>
          <cell r="I6084" t="str">
            <v>CS</v>
          </cell>
        </row>
        <row r="6085">
          <cell r="B6085">
            <v>402068</v>
          </cell>
          <cell r="C6085">
            <v>826005</v>
          </cell>
          <cell r="D6085" t="str">
            <v>BEEF CHALUPA - BULK</v>
          </cell>
          <cell r="E6085" t="str">
            <v>INTEGRATED</v>
          </cell>
          <cell r="F6085" t="str">
            <v>72/3.11OZ</v>
          </cell>
          <cell r="G6085">
            <v>4</v>
          </cell>
          <cell r="H6085" t="str">
            <v>Yes</v>
          </cell>
          <cell r="I6085" t="str">
            <v>CS</v>
          </cell>
        </row>
        <row r="6086">
          <cell r="B6086">
            <v>402069</v>
          </cell>
          <cell r="C6086">
            <v>826051</v>
          </cell>
          <cell r="D6086" t="str">
            <v>BEEF CHALUPA IW</v>
          </cell>
          <cell r="E6086" t="str">
            <v>INTEGRATED</v>
          </cell>
          <cell r="F6086" t="str">
            <v>72/3.11OZ</v>
          </cell>
          <cell r="G6086">
            <v>18</v>
          </cell>
          <cell r="H6086" t="str">
            <v>Yes</v>
          </cell>
          <cell r="I6086" t="str">
            <v>CS</v>
          </cell>
        </row>
        <row r="6087">
          <cell r="B6087">
            <v>402070</v>
          </cell>
          <cell r="C6087">
            <v>827005</v>
          </cell>
          <cell r="D6087" t="str">
            <v>BEAN &amp; CHEESE CHALUPA BULK</v>
          </cell>
          <cell r="E6087" t="str">
            <v>INTEGRATED</v>
          </cell>
          <cell r="F6087" t="str">
            <v>72/3.82OZ</v>
          </cell>
          <cell r="G6087">
            <v>3</v>
          </cell>
          <cell r="H6087" t="str">
            <v>Yes</v>
          </cell>
          <cell r="I6087" t="str">
            <v>CS</v>
          </cell>
        </row>
        <row r="6088">
          <cell r="B6088">
            <v>402071</v>
          </cell>
          <cell r="C6088">
            <v>827051</v>
          </cell>
          <cell r="D6088" t="str">
            <v>BEAN &amp; CHEESE CHALUPA IW</v>
          </cell>
          <cell r="E6088" t="str">
            <v>INTEGRATED</v>
          </cell>
          <cell r="F6088" t="str">
            <v>72/3.82OZ</v>
          </cell>
          <cell r="G6088">
            <v>63</v>
          </cell>
          <cell r="H6088" t="str">
            <v>Yes</v>
          </cell>
          <cell r="I6088" t="str">
            <v>CS</v>
          </cell>
        </row>
        <row r="6089">
          <cell r="B6089">
            <v>402074</v>
          </cell>
          <cell r="C6089">
            <v>10199570328</v>
          </cell>
          <cell r="D6089" t="str">
            <v>DK CHIX TACO MEAT FILLING</v>
          </cell>
          <cell r="E6089" t="str">
            <v>TYSON</v>
          </cell>
          <cell r="F6089" t="str">
            <v>4/5LB</v>
          </cell>
          <cell r="G6089">
            <v>0</v>
          </cell>
          <cell r="H6089" t="str">
            <v>Yes</v>
          </cell>
          <cell r="I6089" t="str">
            <v>CS</v>
          </cell>
        </row>
        <row r="6090">
          <cell r="B6090">
            <v>402076</v>
          </cell>
          <cell r="C6090" t="str">
            <v>C47220</v>
          </cell>
          <cell r="D6090" t="str">
            <v>CMDY CHEESEBURGER SLIDERS IW</v>
          </cell>
          <cell r="E6090" t="str">
            <v>INTEGRATED</v>
          </cell>
          <cell r="F6090" t="str">
            <v>75/4.35OZ</v>
          </cell>
          <cell r="G6090">
            <v>919</v>
          </cell>
          <cell r="H6090" t="str">
            <v>Yes</v>
          </cell>
          <cell r="I6090" t="str">
            <v>CS</v>
          </cell>
        </row>
        <row r="6091">
          <cell r="B6091">
            <v>402077</v>
          </cell>
          <cell r="C6091" t="str">
            <v>CP5803</v>
          </cell>
          <cell r="D6091" t="str">
            <v>CMDY WG MINI TWIN PK CHSEBURGR</v>
          </cell>
          <cell r="E6091" t="str">
            <v>JTM</v>
          </cell>
          <cell r="F6091" t="str">
            <v>80/5OZ</v>
          </cell>
          <cell r="G6091">
            <v>0</v>
          </cell>
          <cell r="H6091" t="str">
            <v>Yes</v>
          </cell>
          <cell r="I6091" t="str">
            <v>CS</v>
          </cell>
        </row>
        <row r="6092">
          <cell r="B6092">
            <v>402078</v>
          </cell>
          <cell r="C6092">
            <v>9718</v>
          </cell>
          <cell r="D6092" t="str">
            <v>16" 51% WG SHEETED PIZZA DOUGH</v>
          </cell>
          <cell r="E6092" t="str">
            <v>RICHS</v>
          </cell>
          <cell r="F6092" t="str">
            <v>24/22OZ</v>
          </cell>
          <cell r="G6092">
            <v>0</v>
          </cell>
          <cell r="H6092" t="str">
            <v>Yes</v>
          </cell>
          <cell r="I6092" t="str">
            <v>CS</v>
          </cell>
        </row>
        <row r="6093">
          <cell r="B6093">
            <v>402082</v>
          </cell>
          <cell r="C6093" t="str">
            <v>CNQ53310P</v>
          </cell>
          <cell r="D6093" t="str">
            <v>CMDY FC BREADED PORK CHOP PTTY</v>
          </cell>
          <cell r="E6093" t="str">
            <v>DON LEE FARMS</v>
          </cell>
          <cell r="F6093" t="str">
            <v>158/3.1OZ</v>
          </cell>
          <cell r="G6093">
            <v>60</v>
          </cell>
          <cell r="H6093" t="str">
            <v>Yes</v>
          </cell>
          <cell r="I6093" t="str">
            <v>CS</v>
          </cell>
        </row>
        <row r="6094">
          <cell r="B6094">
            <v>402085</v>
          </cell>
          <cell r="C6094" t="str">
            <v>REDYL9G</v>
          </cell>
          <cell r="D6094" t="str">
            <v>100% NATURAL KETCHUP W/ SGR</v>
          </cell>
          <cell r="E6094" t="str">
            <v>RED GOLD</v>
          </cell>
          <cell r="F6094" t="str">
            <v>1000/9GR</v>
          </cell>
          <cell r="G6094">
            <v>244</v>
          </cell>
          <cell r="H6094" t="str">
            <v>Yes</v>
          </cell>
          <cell r="I6094" t="str">
            <v>CS</v>
          </cell>
        </row>
        <row r="6095">
          <cell r="B6095">
            <v>402087</v>
          </cell>
          <cell r="C6095">
            <v>1089302</v>
          </cell>
          <cell r="D6095" t="str">
            <v>POLLOCK GOLDEN CRUNCH STICK</v>
          </cell>
          <cell r="E6095" t="str">
            <v>HIGH LINER FOODS</v>
          </cell>
          <cell r="F6095" t="str">
            <v>4/5LB</v>
          </cell>
          <cell r="G6095">
            <v>86</v>
          </cell>
          <cell r="H6095" t="str">
            <v>Yes</v>
          </cell>
          <cell r="I6095" t="str">
            <v>CS</v>
          </cell>
        </row>
        <row r="6096">
          <cell r="B6096">
            <v>402088</v>
          </cell>
          <cell r="C6096" t="str">
            <v>CNQ11400W</v>
          </cell>
          <cell r="D6096" t="str">
            <v>CMDY CHRBROILED BF STEAK BURGR</v>
          </cell>
          <cell r="E6096" t="str">
            <v>DON LEE FARMS</v>
          </cell>
          <cell r="F6096" t="str">
            <v>60/4OZ</v>
          </cell>
          <cell r="G6096">
            <v>747</v>
          </cell>
          <cell r="H6096" t="str">
            <v>Yes</v>
          </cell>
          <cell r="I6096" t="str">
            <v>CS</v>
          </cell>
        </row>
        <row r="6097">
          <cell r="B6097">
            <v>402089</v>
          </cell>
          <cell r="C6097" t="str">
            <v>CP5683</v>
          </cell>
          <cell r="D6097" t="str">
            <v>CMDY PREMIUM BEEF STEAK PATTY</v>
          </cell>
          <cell r="E6097" t="str">
            <v>JTM</v>
          </cell>
          <cell r="F6097" t="str">
            <v>156/3OZ</v>
          </cell>
          <cell r="G6097">
            <v>4</v>
          </cell>
          <cell r="H6097" t="str">
            <v>Yes</v>
          </cell>
          <cell r="I6097" t="str">
            <v>CS</v>
          </cell>
        </row>
        <row r="6098">
          <cell r="B6098">
            <v>402091</v>
          </cell>
          <cell r="C6098" t="str">
            <v>CNQ71303P</v>
          </cell>
          <cell r="D6098" t="str">
            <v>CMDY PORK WG PNCK &amp; SSGE STICK</v>
          </cell>
          <cell r="E6098" t="str">
            <v>DON LEE FARMS</v>
          </cell>
          <cell r="F6098" t="str">
            <v>160/3OZ</v>
          </cell>
          <cell r="G6098">
            <v>41</v>
          </cell>
          <cell r="H6098" t="str">
            <v>Yes</v>
          </cell>
          <cell r="I6098" t="str">
            <v>CS</v>
          </cell>
        </row>
        <row r="6099">
          <cell r="B6099">
            <v>402096</v>
          </cell>
          <cell r="C6099">
            <v>65224</v>
          </cell>
          <cell r="D6099" t="str">
            <v>BUFFALO CHEESE CRUNCHERS</v>
          </cell>
          <cell r="E6099" t="str">
            <v>FARM RICH</v>
          </cell>
          <cell r="F6099" t="str">
            <v>8/3.125#</v>
          </cell>
          <cell r="G6099">
            <v>2</v>
          </cell>
          <cell r="H6099" t="str">
            <v>Yes</v>
          </cell>
          <cell r="I6099" t="str">
            <v>CS</v>
          </cell>
        </row>
        <row r="6100">
          <cell r="B6100">
            <v>402097</v>
          </cell>
          <cell r="C6100" t="str">
            <v>CNQ71303PW</v>
          </cell>
          <cell r="D6100" t="str">
            <v>CMDY PNCK &amp; PRK SAUSGE STCK IW</v>
          </cell>
          <cell r="E6100" t="str">
            <v>DON LEE FARMS</v>
          </cell>
          <cell r="F6100" t="str">
            <v>160/2.7OZ</v>
          </cell>
          <cell r="G6100">
            <v>83</v>
          </cell>
          <cell r="H6100" t="str">
            <v>Yes</v>
          </cell>
          <cell r="I6100" t="str">
            <v>CS</v>
          </cell>
        </row>
        <row r="6101">
          <cell r="B6101">
            <v>402100</v>
          </cell>
          <cell r="C6101" t="str">
            <v>CNQ80104</v>
          </cell>
          <cell r="D6101" t="str">
            <v>CMDY FC BF PATTY CRUMBLE BULK</v>
          </cell>
          <cell r="E6101" t="str">
            <v>DON LEE FARMS</v>
          </cell>
          <cell r="F6101" t="str">
            <v>4/10LB</v>
          </cell>
          <cell r="G6101">
            <v>17</v>
          </cell>
          <cell r="H6101" t="str">
            <v>Yes</v>
          </cell>
          <cell r="I6101" t="str">
            <v>CS</v>
          </cell>
        </row>
        <row r="6102">
          <cell r="B6102">
            <v>402105</v>
          </cell>
          <cell r="C6102">
            <v>813130</v>
          </cell>
          <cell r="D6102" t="str">
            <v>OVEN ROASTED TURKEY BREAST LOG</v>
          </cell>
          <cell r="E6102" t="str">
            <v>JENNIE O</v>
          </cell>
          <cell r="F6102" t="str">
            <v>3/10LB</v>
          </cell>
          <cell r="G6102">
            <v>0</v>
          </cell>
          <cell r="H6102" t="str">
            <v>Yes</v>
          </cell>
          <cell r="I6102" t="str">
            <v>CS</v>
          </cell>
        </row>
        <row r="6103">
          <cell r="B6103">
            <v>402107</v>
          </cell>
          <cell r="C6103" t="str">
            <v>77387-12656</v>
          </cell>
          <cell r="D6103" t="str">
            <v>4x6 FIT 4 KIDS WG PEPP PIZZA</v>
          </cell>
          <cell r="E6103" t="str">
            <v>THE MAX</v>
          </cell>
          <cell r="F6103" t="str">
            <v>96/4.56OZ</v>
          </cell>
          <cell r="G6103">
            <v>0</v>
          </cell>
          <cell r="H6103" t="str">
            <v>Yes</v>
          </cell>
          <cell r="I6103" t="str">
            <v>CS</v>
          </cell>
        </row>
        <row r="6104">
          <cell r="B6104">
            <v>402110</v>
          </cell>
          <cell r="C6104" t="str">
            <v>C32225B</v>
          </cell>
          <cell r="D6104" t="str">
            <v>CMDY TRIPLE B 100% BF BURGERS</v>
          </cell>
          <cell r="E6104" t="str">
            <v>INTEGRATED</v>
          </cell>
          <cell r="F6104" t="str">
            <v>140/2.25OZ</v>
          </cell>
          <cell r="G6104">
            <v>59</v>
          </cell>
          <cell r="H6104" t="str">
            <v>Yes</v>
          </cell>
          <cell r="I6104" t="str">
            <v>CS</v>
          </cell>
        </row>
        <row r="6105">
          <cell r="B6105">
            <v>402111</v>
          </cell>
          <cell r="C6105">
            <v>790</v>
          </cell>
          <cell r="D6105" t="str">
            <v>PORK SHREDDED CARNITAS</v>
          </cell>
          <cell r="E6105" t="str">
            <v>ROSE &amp; SHORE</v>
          </cell>
          <cell r="F6105" t="str">
            <v>4/10LB</v>
          </cell>
          <cell r="G6105">
            <v>50</v>
          </cell>
          <cell r="H6105" t="str">
            <v>Yes</v>
          </cell>
          <cell r="I6105" t="str">
            <v>CS</v>
          </cell>
        </row>
        <row r="6106">
          <cell r="B6106">
            <v>402112</v>
          </cell>
          <cell r="C6106" t="str">
            <v>REDYL99</v>
          </cell>
          <cell r="D6106" t="str">
            <v>NATURAL KETCHUP WITH SUGAR</v>
          </cell>
          <cell r="E6106" t="str">
            <v>RED GOLD</v>
          </cell>
          <cell r="F6106" t="str">
            <v>6/#10</v>
          </cell>
          <cell r="G6106">
            <v>38</v>
          </cell>
          <cell r="H6106" t="str">
            <v>Yes</v>
          </cell>
          <cell r="I6106" t="str">
            <v>CS</v>
          </cell>
        </row>
        <row r="6107">
          <cell r="B6107">
            <v>402113</v>
          </cell>
          <cell r="C6107">
            <v>10071179024361</v>
          </cell>
          <cell r="D6107" t="str">
            <v>SWEET POTATO TATER GEMS</v>
          </cell>
          <cell r="E6107" t="str">
            <v>SIMPLOT</v>
          </cell>
          <cell r="F6107" t="str">
            <v>6/2.5LB</v>
          </cell>
          <cell r="G6107">
            <v>14</v>
          </cell>
          <cell r="H6107" t="str">
            <v>Yes</v>
          </cell>
          <cell r="I6107" t="str">
            <v>CS</v>
          </cell>
        </row>
        <row r="6108">
          <cell r="B6108">
            <v>402116</v>
          </cell>
          <cell r="C6108">
            <v>5705</v>
          </cell>
          <cell r="D6108" t="str">
            <v>CHEDDAR CHEESE SAUCE</v>
          </cell>
          <cell r="E6108" t="str">
            <v>JTM</v>
          </cell>
          <cell r="F6108" t="str">
            <v>6/5LB</v>
          </cell>
          <cell r="G6108">
            <v>282</v>
          </cell>
          <cell r="H6108" t="str">
            <v>Yes</v>
          </cell>
          <cell r="I6108" t="str">
            <v>CS</v>
          </cell>
        </row>
        <row r="6109">
          <cell r="B6109">
            <v>402117</v>
          </cell>
          <cell r="C6109">
            <v>5708</v>
          </cell>
          <cell r="D6109" t="str">
            <v>JALAPENO CHEESE SAUCE</v>
          </cell>
          <cell r="E6109" t="str">
            <v>JTM</v>
          </cell>
          <cell r="F6109" t="str">
            <v>6/5LB</v>
          </cell>
          <cell r="G6109">
            <v>34</v>
          </cell>
          <cell r="H6109" t="str">
            <v>Yes</v>
          </cell>
          <cell r="I6109" t="str">
            <v>CS</v>
          </cell>
        </row>
        <row r="6110">
          <cell r="B6110">
            <v>402118</v>
          </cell>
          <cell r="C6110">
            <v>5715</v>
          </cell>
          <cell r="D6110" t="str">
            <v>REDUCED FAT CHEESE SAUCE</v>
          </cell>
          <cell r="E6110" t="str">
            <v>JTM</v>
          </cell>
          <cell r="F6110" t="str">
            <v>6/5LB</v>
          </cell>
          <cell r="G6110">
            <v>0</v>
          </cell>
          <cell r="H6110" t="str">
            <v>Yes</v>
          </cell>
          <cell r="I6110" t="str">
            <v>CS</v>
          </cell>
        </row>
        <row r="6111">
          <cell r="B6111">
            <v>402119</v>
          </cell>
          <cell r="C6111">
            <v>5718</v>
          </cell>
          <cell r="D6111" t="str">
            <v>SAUCE QUESO BLANCO</v>
          </cell>
          <cell r="E6111" t="str">
            <v>JTM</v>
          </cell>
          <cell r="F6111" t="str">
            <v>6/5 LB</v>
          </cell>
          <cell r="G6111">
            <v>53</v>
          </cell>
          <cell r="H6111" t="str">
            <v>Yes</v>
          </cell>
          <cell r="I6111" t="str">
            <v>CS</v>
          </cell>
        </row>
        <row r="6112">
          <cell r="B6112">
            <v>402125</v>
          </cell>
          <cell r="C6112">
            <v>78361</v>
          </cell>
          <cell r="D6112" t="str">
            <v>51%WG MLT CHS FRNCH BRD PZA IW</v>
          </cell>
          <cell r="E6112" t="str">
            <v>TONY'S</v>
          </cell>
          <cell r="F6112" t="str">
            <v>60/4.29OZ</v>
          </cell>
          <cell r="G6112">
            <v>6</v>
          </cell>
          <cell r="H6112" t="str">
            <v>Yes</v>
          </cell>
          <cell r="I6112" t="str">
            <v>CS</v>
          </cell>
        </row>
        <row r="6113">
          <cell r="B6113">
            <v>402127</v>
          </cell>
          <cell r="C6113">
            <v>73338</v>
          </cell>
          <cell r="D6113" t="str">
            <v>51% WG CHEESE STUFFED STICKS</v>
          </cell>
          <cell r="E6113" t="str">
            <v>BEACON STREET</v>
          </cell>
          <cell r="F6113" t="str">
            <v>200/2.1OZ</v>
          </cell>
          <cell r="G6113">
            <v>546</v>
          </cell>
          <cell r="H6113" t="str">
            <v>Yes</v>
          </cell>
          <cell r="I6113" t="str">
            <v>CS</v>
          </cell>
        </row>
        <row r="6114">
          <cell r="B6114">
            <v>402128</v>
          </cell>
          <cell r="C6114">
            <v>78372</v>
          </cell>
          <cell r="D6114" t="str">
            <v>QUESADILLA CHEESE WG</v>
          </cell>
          <cell r="E6114" t="str">
            <v>COYOTE GRILL</v>
          </cell>
          <cell r="F6114" t="str">
            <v>96/4.4 OZ</v>
          </cell>
          <cell r="G6114">
            <v>468</v>
          </cell>
          <cell r="H6114" t="str">
            <v>Yes</v>
          </cell>
          <cell r="I6114" t="str">
            <v>CS</v>
          </cell>
        </row>
        <row r="6115">
          <cell r="B6115">
            <v>402129</v>
          </cell>
          <cell r="C6115">
            <v>78373</v>
          </cell>
          <cell r="D6115" t="str">
            <v>51% WG CHX &amp; CHS QUESADILLA</v>
          </cell>
          <cell r="E6115" t="str">
            <v>COYOTE GRILL</v>
          </cell>
          <cell r="F6115" t="str">
            <v>96/4.4OZ</v>
          </cell>
          <cell r="G6115">
            <v>44</v>
          </cell>
          <cell r="H6115" t="str">
            <v>Yes</v>
          </cell>
          <cell r="I6115" t="str">
            <v>CS</v>
          </cell>
        </row>
        <row r="6116">
          <cell r="B6116">
            <v>402134</v>
          </cell>
          <cell r="C6116">
            <v>78364</v>
          </cell>
          <cell r="D6116" t="str">
            <v>51% WG 4" ROUND GALAXY CHS PZA</v>
          </cell>
          <cell r="E6116" t="str">
            <v>TONY'S</v>
          </cell>
          <cell r="F6116" t="str">
            <v>72/4.55OZ</v>
          </cell>
          <cell r="G6116">
            <v>54</v>
          </cell>
          <cell r="H6116" t="str">
            <v>Yes</v>
          </cell>
          <cell r="I6116" t="str">
            <v>CS</v>
          </cell>
        </row>
        <row r="6117">
          <cell r="B6117">
            <v>402135</v>
          </cell>
          <cell r="C6117">
            <v>78365</v>
          </cell>
          <cell r="D6117" t="str">
            <v>51% WG 4" RND GALAXY PEPP PZZA</v>
          </cell>
          <cell r="E6117" t="str">
            <v>TONY'S</v>
          </cell>
          <cell r="F6117" t="str">
            <v>72/4.55OZ</v>
          </cell>
          <cell r="G6117">
            <v>2</v>
          </cell>
          <cell r="H6117" t="str">
            <v>Yes</v>
          </cell>
          <cell r="I6117" t="str">
            <v>CS</v>
          </cell>
        </row>
        <row r="6118">
          <cell r="B6118">
            <v>402139</v>
          </cell>
          <cell r="C6118">
            <v>9551</v>
          </cell>
          <cell r="D6118" t="str">
            <v>WG PRETZEL BUN</v>
          </cell>
          <cell r="E6118" t="str">
            <v>J &amp; J SNACK FOODS</v>
          </cell>
          <cell r="F6118" t="str">
            <v>108CT</v>
          </cell>
          <cell r="G6118">
            <v>0</v>
          </cell>
          <cell r="H6118" t="str">
            <v>Yes</v>
          </cell>
          <cell r="I6118" t="str">
            <v>CS</v>
          </cell>
        </row>
        <row r="6119">
          <cell r="B6119">
            <v>403177</v>
          </cell>
          <cell r="C6119">
            <v>78697</v>
          </cell>
          <cell r="D6119" t="str">
            <v>4x6 WG SMART 100% CHEESE PIZZA</v>
          </cell>
          <cell r="E6119" t="str">
            <v>TONY'S</v>
          </cell>
          <cell r="F6119" t="str">
            <v>96/4.5OZ</v>
          </cell>
          <cell r="G6119">
            <v>303</v>
          </cell>
          <cell r="H6119" t="str">
            <v>Yes</v>
          </cell>
          <cell r="I6119" t="str">
            <v>CS</v>
          </cell>
        </row>
        <row r="6120">
          <cell r="B6120">
            <v>403178</v>
          </cell>
          <cell r="C6120">
            <v>78698</v>
          </cell>
          <cell r="D6120" t="str">
            <v>4x6 WG SMART 100% PEPP PIZZA</v>
          </cell>
          <cell r="E6120" t="str">
            <v>TONY'S</v>
          </cell>
          <cell r="F6120" t="str">
            <v>96/4.48OZ</v>
          </cell>
          <cell r="G6120">
            <v>71</v>
          </cell>
          <cell r="H6120" t="str">
            <v>Yes</v>
          </cell>
          <cell r="I6120" t="str">
            <v>CS</v>
          </cell>
        </row>
        <row r="6121">
          <cell r="B6121">
            <v>403216</v>
          </cell>
          <cell r="C6121">
            <v>63912</v>
          </cell>
          <cell r="D6121" t="str">
            <v>PIZZA TURK SAUS BREAKFAST PIZZA B WG</v>
          </cell>
          <cell r="E6121" t="str">
            <v>TONY'S</v>
          </cell>
          <cell r="F6121" t="str">
            <v>128/3.31OZ</v>
          </cell>
          <cell r="G6121">
            <v>464</v>
          </cell>
          <cell r="H6121" t="str">
            <v>Yes</v>
          </cell>
          <cell r="I6121" t="str">
            <v>CS</v>
          </cell>
        </row>
        <row r="6122">
          <cell r="B6122">
            <v>403224</v>
          </cell>
          <cell r="C6122">
            <v>78356</v>
          </cell>
          <cell r="D6122" t="str">
            <v>6" WG FRNCH BRD CHS PZA</v>
          </cell>
          <cell r="E6122" t="str">
            <v>TONY'S</v>
          </cell>
          <cell r="F6122" t="str">
            <v>60/5.2OZ</v>
          </cell>
          <cell r="G6122">
            <v>137</v>
          </cell>
          <cell r="H6122" t="str">
            <v>Yes</v>
          </cell>
          <cell r="I6122" t="str">
            <v>CS</v>
          </cell>
        </row>
        <row r="6123">
          <cell r="B6123">
            <v>403225</v>
          </cell>
          <cell r="C6123">
            <v>3439</v>
          </cell>
          <cell r="D6123" t="str">
            <v>CINNAMON ROLL DOUGH</v>
          </cell>
          <cell r="E6123" t="str">
            <v>RICHS</v>
          </cell>
          <cell r="F6123" t="str">
            <v>120/2.25OZ</v>
          </cell>
          <cell r="G6123">
            <v>10</v>
          </cell>
          <cell r="H6123" t="str">
            <v>Yes</v>
          </cell>
          <cell r="I6123" t="str">
            <v>CS</v>
          </cell>
        </row>
        <row r="6124">
          <cell r="B6124">
            <v>403227</v>
          </cell>
          <cell r="C6124">
            <v>78357</v>
          </cell>
          <cell r="D6124" t="str">
            <v>6" WG FRNCH BRD PEPP PZA</v>
          </cell>
          <cell r="E6124" t="str">
            <v>TONY'S</v>
          </cell>
          <cell r="F6124" t="str">
            <v>60/5.19OZ</v>
          </cell>
          <cell r="G6124">
            <v>100</v>
          </cell>
          <cell r="H6124" t="str">
            <v>Yes</v>
          </cell>
          <cell r="I6124" t="str">
            <v>CS</v>
          </cell>
        </row>
        <row r="6125">
          <cell r="B6125">
            <v>403230</v>
          </cell>
          <cell r="C6125">
            <v>78673</v>
          </cell>
          <cell r="D6125" t="str">
            <v>4x6 WG SMART 50/50 CHSE PIZZA</v>
          </cell>
          <cell r="E6125" t="str">
            <v>TONY'S</v>
          </cell>
          <cell r="F6125" t="str">
            <v>96/4.60OZ</v>
          </cell>
          <cell r="G6125">
            <v>2</v>
          </cell>
          <cell r="H6125" t="str">
            <v>Yes</v>
          </cell>
          <cell r="I6125" t="str">
            <v>CS</v>
          </cell>
        </row>
        <row r="6126">
          <cell r="B6126">
            <v>403231</v>
          </cell>
          <cell r="C6126">
            <v>78674</v>
          </cell>
          <cell r="D6126" t="str">
            <v>4x6 WG SMART PEPP PIZZA 50/50</v>
          </cell>
          <cell r="E6126" t="str">
            <v>TONY'S</v>
          </cell>
          <cell r="F6126" t="str">
            <v>96/4.48OZ</v>
          </cell>
          <cell r="G6126">
            <v>17</v>
          </cell>
          <cell r="H6126" t="str">
            <v>Yes</v>
          </cell>
          <cell r="I6126" t="str">
            <v>CS</v>
          </cell>
        </row>
        <row r="6127">
          <cell r="B6127">
            <v>403232</v>
          </cell>
          <cell r="C6127">
            <v>78366</v>
          </cell>
          <cell r="D6127" t="str">
            <v>51% WG 4"RND GALAXY CHS PZA IW</v>
          </cell>
          <cell r="E6127" t="str">
            <v>TONY'S</v>
          </cell>
          <cell r="F6127" t="str">
            <v>72/4.56OZ</v>
          </cell>
          <cell r="G6127">
            <v>438</v>
          </cell>
          <cell r="H6127" t="str">
            <v>Yes</v>
          </cell>
          <cell r="I6127" t="str">
            <v>CS</v>
          </cell>
        </row>
        <row r="6128">
          <cell r="B6128">
            <v>403233</v>
          </cell>
          <cell r="C6128">
            <v>78367</v>
          </cell>
          <cell r="D6128" t="str">
            <v>51% WG 4"RND GALAXY PEP PZA IW</v>
          </cell>
          <cell r="E6128" t="str">
            <v>TONY'S</v>
          </cell>
          <cell r="F6128" t="str">
            <v>72/4.56OZ</v>
          </cell>
          <cell r="G6128">
            <v>1572</v>
          </cell>
          <cell r="H6128" t="str">
            <v>Yes</v>
          </cell>
          <cell r="I6128" t="str">
            <v>CS</v>
          </cell>
        </row>
        <row r="6129">
          <cell r="B6129">
            <v>403241</v>
          </cell>
          <cell r="C6129">
            <v>30020</v>
          </cell>
          <cell r="D6129" t="str">
            <v>ROUND EGG PATTY</v>
          </cell>
          <cell r="E6129" t="str">
            <v>MICHAEL FOODS</v>
          </cell>
          <cell r="F6129" t="str">
            <v>120/1.5OZ</v>
          </cell>
          <cell r="G6129">
            <v>0</v>
          </cell>
          <cell r="H6129" t="str">
            <v>Yes</v>
          </cell>
          <cell r="I6129" t="str">
            <v>CS</v>
          </cell>
        </row>
        <row r="6130">
          <cell r="B6130">
            <v>403247</v>
          </cell>
          <cell r="C6130">
            <v>35086</v>
          </cell>
          <cell r="D6130" t="str">
            <v>16" PRE-SHEETED PIZZA DOUGH</v>
          </cell>
          <cell r="E6130" t="str">
            <v>RICHS</v>
          </cell>
          <cell r="F6130" t="str">
            <v>20/26OZ</v>
          </cell>
          <cell r="G6130">
            <v>0</v>
          </cell>
          <cell r="H6130" t="str">
            <v>Yes</v>
          </cell>
          <cell r="I6130" t="str">
            <v>CS</v>
          </cell>
        </row>
        <row r="6131">
          <cell r="B6131">
            <v>403258</v>
          </cell>
          <cell r="C6131">
            <v>7816</v>
          </cell>
          <cell r="D6131" t="str">
            <v>ULTIMATE BREAKFAST ROUND</v>
          </cell>
          <cell r="E6131" t="str">
            <v>RICHS</v>
          </cell>
          <cell r="F6131" t="str">
            <v>140/2.5OZ</v>
          </cell>
          <cell r="G6131">
            <v>46</v>
          </cell>
          <cell r="H6131" t="str">
            <v>Yes</v>
          </cell>
          <cell r="I6131" t="str">
            <v>CS</v>
          </cell>
        </row>
        <row r="6132">
          <cell r="B6132">
            <v>403280</v>
          </cell>
          <cell r="C6132" t="str">
            <v>OIF03613</v>
          </cell>
          <cell r="D6132" t="str">
            <v>SEASONED HOMESTYLE MASHMAKERS</v>
          </cell>
          <cell r="E6132" t="str">
            <v>MCCAIN FOODS INC</v>
          </cell>
          <cell r="F6132" t="str">
            <v>6/4LB</v>
          </cell>
          <cell r="G6132">
            <v>186</v>
          </cell>
          <cell r="H6132" t="str">
            <v>Yes</v>
          </cell>
          <cell r="I6132" t="str">
            <v>CS</v>
          </cell>
        </row>
        <row r="6133">
          <cell r="B6133">
            <v>403283</v>
          </cell>
          <cell r="C6133" t="str">
            <v>MCX04717</v>
          </cell>
          <cell r="D6133" t="str">
            <v>RED SODIUM SEASONED POT STIX</v>
          </cell>
          <cell r="E6133" t="str">
            <v>MCCAIN FOODS INC</v>
          </cell>
          <cell r="F6133" t="str">
            <v>6/5LB</v>
          </cell>
          <cell r="G6133">
            <v>0</v>
          </cell>
          <cell r="H6133" t="str">
            <v>Yes</v>
          </cell>
          <cell r="I6133" t="str">
            <v>CS</v>
          </cell>
        </row>
        <row r="6134">
          <cell r="B6134">
            <v>403284</v>
          </cell>
          <cell r="C6134">
            <v>8733</v>
          </cell>
          <cell r="D6134" t="str">
            <v>ULTIMATE BREAKFAST ROUND IW</v>
          </cell>
          <cell r="E6134" t="str">
            <v>RICHS</v>
          </cell>
          <cell r="F6134" t="str">
            <v>126/2.2OZ</v>
          </cell>
          <cell r="G6134">
            <v>867</v>
          </cell>
          <cell r="H6134" t="str">
            <v>Yes</v>
          </cell>
          <cell r="I6134" t="str">
            <v>CS</v>
          </cell>
        </row>
        <row r="6135">
          <cell r="B6135">
            <v>403297</v>
          </cell>
          <cell r="C6135">
            <v>8763</v>
          </cell>
          <cell r="D6135" t="str">
            <v>WG SUB ROLL DOUGH</v>
          </cell>
          <cell r="E6135" t="str">
            <v>RICHS</v>
          </cell>
          <cell r="F6135" t="str">
            <v>60/7.5OZ</v>
          </cell>
          <cell r="G6135">
            <v>0</v>
          </cell>
          <cell r="H6135" t="str">
            <v>Yes</v>
          </cell>
          <cell r="I6135" t="str">
            <v>CS</v>
          </cell>
        </row>
        <row r="6136">
          <cell r="B6136">
            <v>403310</v>
          </cell>
          <cell r="C6136">
            <v>10169</v>
          </cell>
          <cell r="D6136" t="str">
            <v>DEHYDRATED MASHED POTATOES</v>
          </cell>
          <cell r="E6136" t="str">
            <v>BASIC AMERICAN</v>
          </cell>
          <cell r="F6136" t="str">
            <v>10/29.5OZ</v>
          </cell>
          <cell r="G6136">
            <v>0</v>
          </cell>
          <cell r="H6136" t="str">
            <v>Yes</v>
          </cell>
          <cell r="I6136" t="str">
            <v>CS</v>
          </cell>
        </row>
        <row r="6137">
          <cell r="B6137">
            <v>403320</v>
          </cell>
          <cell r="C6137">
            <v>99664</v>
          </cell>
          <cell r="D6137" t="str">
            <v>BERRY BLAST SMOOTHIE</v>
          </cell>
          <cell r="E6137" t="str">
            <v>TABATCHNICK</v>
          </cell>
          <cell r="F6137" t="str">
            <v>96/6OZ</v>
          </cell>
          <cell r="G6137">
            <v>1</v>
          </cell>
          <cell r="H6137" t="str">
            <v>Yes</v>
          </cell>
          <cell r="I6137" t="str">
            <v>CS</v>
          </cell>
        </row>
        <row r="6138">
          <cell r="B6138">
            <v>403323</v>
          </cell>
          <cell r="C6138" t="str">
            <v>99881A-PA</v>
          </cell>
          <cell r="D6138" t="str">
            <v>MARINARA SAUCE</v>
          </cell>
          <cell r="E6138" t="str">
            <v>TABATCHNICK</v>
          </cell>
          <cell r="F6138" t="str">
            <v>2/10LB</v>
          </cell>
          <cell r="G6138">
            <v>0</v>
          </cell>
          <cell r="H6138" t="str">
            <v>No</v>
          </cell>
          <cell r="I6138" t="str">
            <v>CS</v>
          </cell>
        </row>
        <row r="6139">
          <cell r="B6139">
            <v>403324</v>
          </cell>
          <cell r="C6139">
            <v>10426</v>
          </cell>
          <cell r="D6139" t="str">
            <v>LOW SODIUM POT PEARLS W/ VIT C</v>
          </cell>
          <cell r="E6139" t="str">
            <v>BASIC AMERICAN</v>
          </cell>
          <cell r="F6139" t="str">
            <v>12/26.5OZ</v>
          </cell>
          <cell r="G6139">
            <v>4</v>
          </cell>
          <cell r="H6139" t="str">
            <v>Yes</v>
          </cell>
          <cell r="I6139" t="str">
            <v>CS</v>
          </cell>
        </row>
        <row r="6140">
          <cell r="B6140">
            <v>403328</v>
          </cell>
          <cell r="C6140">
            <v>10000011290</v>
          </cell>
          <cell r="D6140" t="str">
            <v>WG PB &amp; GRAPE JELLY GRHM WAFER</v>
          </cell>
          <cell r="E6140" t="str">
            <v>ADVANCE PIERRE</v>
          </cell>
          <cell r="F6140" t="str">
            <v>160/2.3OZ</v>
          </cell>
          <cell r="G6140">
            <v>0</v>
          </cell>
          <cell r="H6140" t="str">
            <v>Yes</v>
          </cell>
          <cell r="I6140" t="str">
            <v>CS</v>
          </cell>
        </row>
        <row r="6141">
          <cell r="B6141">
            <v>403329</v>
          </cell>
          <cell r="C6141">
            <v>39944</v>
          </cell>
          <cell r="D6141" t="str">
            <v>ULTIMATE WHITE CHEESE SAUCE</v>
          </cell>
          <cell r="E6141" t="str">
            <v>LAND O LAKES</v>
          </cell>
          <cell r="F6141" t="str">
            <v>6/106 OZ</v>
          </cell>
          <cell r="G6141">
            <v>124</v>
          </cell>
          <cell r="H6141" t="str">
            <v>Yes</v>
          </cell>
          <cell r="I6141" t="str">
            <v>CS</v>
          </cell>
        </row>
        <row r="6142">
          <cell r="B6142">
            <v>403332</v>
          </cell>
          <cell r="C6142">
            <v>10383000928</v>
          </cell>
          <cell r="D6142" t="str">
            <v>UNBREADED GRLLD CHIX BRST</v>
          </cell>
          <cell r="E6142" t="str">
            <v>TYSON</v>
          </cell>
          <cell r="F6142" t="str">
            <v>10LB</v>
          </cell>
          <cell r="G6142">
            <v>0</v>
          </cell>
          <cell r="H6142" t="str">
            <v>Yes</v>
          </cell>
          <cell r="I6142" t="str">
            <v>CS</v>
          </cell>
        </row>
        <row r="6143">
          <cell r="B6143">
            <v>403338</v>
          </cell>
          <cell r="C6143" t="str">
            <v>CNQ252253</v>
          </cell>
          <cell r="D6143" t="str">
            <v>CMDY MESQUITE BEEF PATTY</v>
          </cell>
          <cell r="E6143" t="str">
            <v>DON LEE FARMS</v>
          </cell>
          <cell r="F6143" t="str">
            <v>240/2.25OZ</v>
          </cell>
          <cell r="G6143">
            <v>0</v>
          </cell>
          <cell r="H6143" t="str">
            <v>Yes</v>
          </cell>
          <cell r="I6143" t="str">
            <v>CS</v>
          </cell>
        </row>
        <row r="6144">
          <cell r="B6144">
            <v>403339</v>
          </cell>
          <cell r="C6144" t="str">
            <v>CNQ252603</v>
          </cell>
          <cell r="D6144" t="str">
            <v>CMDY MESQUITE BEEF PATTY</v>
          </cell>
          <cell r="E6144" t="str">
            <v>DON LEE FARMS</v>
          </cell>
          <cell r="F6144" t="str">
            <v>192/2.6OZ</v>
          </cell>
          <cell r="G6144">
            <v>0</v>
          </cell>
          <cell r="H6144" t="str">
            <v>Yes</v>
          </cell>
          <cell r="I6144" t="str">
            <v>CS</v>
          </cell>
        </row>
        <row r="6145">
          <cell r="B6145">
            <v>403340</v>
          </cell>
          <cell r="C6145" t="str">
            <v>CNQ28053VS</v>
          </cell>
          <cell r="D6145" t="str">
            <v>CMDY BEEF MEATBALLS FC</v>
          </cell>
          <cell r="E6145" t="str">
            <v>DON LEE FARMS</v>
          </cell>
          <cell r="F6145" t="str">
            <v>960/.50OZ</v>
          </cell>
          <cell r="G6145">
            <v>2</v>
          </cell>
          <cell r="H6145" t="str">
            <v>Yes</v>
          </cell>
          <cell r="I6145" t="str">
            <v>CS</v>
          </cell>
        </row>
        <row r="6146">
          <cell r="B6146">
            <v>403342</v>
          </cell>
          <cell r="C6146" t="str">
            <v>CNQ522403P</v>
          </cell>
          <cell r="D6146" t="str">
            <v>CMDY PORK BBQ 100% RIB PATTY</v>
          </cell>
          <cell r="E6146" t="str">
            <v>DON LEE FARMS</v>
          </cell>
          <cell r="F6146" t="str">
            <v>200/2.4OZ</v>
          </cell>
          <cell r="G6146">
            <v>0</v>
          </cell>
          <cell r="H6146" t="str">
            <v>Yes</v>
          </cell>
          <cell r="I6146" t="str">
            <v>CS</v>
          </cell>
        </row>
        <row r="6147">
          <cell r="B6147">
            <v>403343</v>
          </cell>
          <cell r="C6147" t="str">
            <v>CNQ582253P</v>
          </cell>
          <cell r="D6147" t="str">
            <v>CMDY PORK BBQ RIB PATTY</v>
          </cell>
          <cell r="E6147" t="str">
            <v>DON LEE FARMS</v>
          </cell>
          <cell r="F6147" t="str">
            <v>216/2.25OZ</v>
          </cell>
          <cell r="G6147">
            <v>2</v>
          </cell>
          <cell r="H6147" t="str">
            <v>Yes</v>
          </cell>
          <cell r="I6147" t="str">
            <v>CS</v>
          </cell>
        </row>
        <row r="6148">
          <cell r="B6148">
            <v>403344</v>
          </cell>
          <cell r="C6148" t="str">
            <v>CNQ633803</v>
          </cell>
          <cell r="D6148" t="str">
            <v>CMDY CHICKEN FRIED BEEF PATTY</v>
          </cell>
          <cell r="E6148" t="str">
            <v>DON LEE FARMS</v>
          </cell>
          <cell r="F6148" t="str">
            <v>130/3.8OZ</v>
          </cell>
          <cell r="G6148">
            <v>0</v>
          </cell>
          <cell r="H6148" t="str">
            <v>Yes</v>
          </cell>
          <cell r="I6148" t="str">
            <v>CS</v>
          </cell>
        </row>
        <row r="6149">
          <cell r="B6149">
            <v>403347</v>
          </cell>
          <cell r="C6149" t="str">
            <v>CNQ752503</v>
          </cell>
          <cell r="D6149" t="str">
            <v>CMDY SALISBURY STEAK</v>
          </cell>
          <cell r="E6149" t="str">
            <v>DON LEE FARMS</v>
          </cell>
          <cell r="F6149" t="str">
            <v>200/2.5OZ</v>
          </cell>
          <cell r="G6149">
            <v>0</v>
          </cell>
          <cell r="H6149" t="str">
            <v>Yes</v>
          </cell>
          <cell r="I6149" t="str">
            <v>CS</v>
          </cell>
        </row>
        <row r="6150">
          <cell r="B6150">
            <v>403349</v>
          </cell>
          <cell r="C6150" t="str">
            <v>CNQTD0753</v>
          </cell>
          <cell r="D6150" t="str">
            <v>CMDY BF TERIYAKI SLAM DUNKERS</v>
          </cell>
          <cell r="E6150" t="str">
            <v>DON LEE FARMS</v>
          </cell>
          <cell r="F6150" t="str">
            <v>160/3OZ</v>
          </cell>
          <cell r="G6150">
            <v>32</v>
          </cell>
          <cell r="H6150" t="str">
            <v>Yes</v>
          </cell>
          <cell r="I6150" t="str">
            <v>CS</v>
          </cell>
        </row>
        <row r="6151">
          <cell r="B6151">
            <v>403350</v>
          </cell>
          <cell r="C6151" t="str">
            <v>CNQ163003</v>
          </cell>
          <cell r="D6151" t="str">
            <v>CMDY BEEF 100% STEAK BURGER</v>
          </cell>
          <cell r="E6151" t="str">
            <v>DON LEE FARMS</v>
          </cell>
          <cell r="F6151" t="str">
            <v>180/3.0 OZ</v>
          </cell>
          <cell r="G6151">
            <v>285</v>
          </cell>
          <cell r="H6151" t="str">
            <v>Yes</v>
          </cell>
          <cell r="I6151" t="str">
            <v>CS</v>
          </cell>
        </row>
        <row r="6152">
          <cell r="B6152">
            <v>403365</v>
          </cell>
          <cell r="C6152">
            <v>25701</v>
          </cell>
          <cell r="D6152" t="str">
            <v>WG FLOUR CHIX MINI TACOS</v>
          </cell>
          <cell r="E6152" t="str">
            <v>TASTY BRANDS</v>
          </cell>
          <cell r="F6152" t="str">
            <v>297/1.5OZ</v>
          </cell>
          <cell r="G6152">
            <v>0</v>
          </cell>
          <cell r="H6152" t="str">
            <v>Yes</v>
          </cell>
          <cell r="I6152" t="str">
            <v>CS</v>
          </cell>
        </row>
        <row r="6153">
          <cell r="B6153">
            <v>403366</v>
          </cell>
          <cell r="C6153">
            <v>700259</v>
          </cell>
          <cell r="D6153" t="str">
            <v>TURKEY POT ROAST - DARK MEAT</v>
          </cell>
          <cell r="E6153" t="str">
            <v>CARGILL MEAT SOLUTIONS</v>
          </cell>
          <cell r="F6153" t="str">
            <v>6/5LB</v>
          </cell>
          <cell r="G6153">
            <v>0</v>
          </cell>
          <cell r="H6153" t="str">
            <v>Yes</v>
          </cell>
          <cell r="I6153" t="str">
            <v>CS</v>
          </cell>
        </row>
        <row r="6154">
          <cell r="B6154">
            <v>403369</v>
          </cell>
          <cell r="C6154">
            <v>78985</v>
          </cell>
          <cell r="D6154" t="str">
            <v>PIZZA CHEESE WG 16" BOLD</v>
          </cell>
          <cell r="E6154" t="str">
            <v>BIG DADDY'S</v>
          </cell>
          <cell r="F6154" t="str">
            <v>9/CT</v>
          </cell>
          <cell r="G6154">
            <v>376</v>
          </cell>
          <cell r="H6154" t="str">
            <v>Yes</v>
          </cell>
          <cell r="I6154" t="str">
            <v>CS</v>
          </cell>
        </row>
        <row r="6155">
          <cell r="B6155">
            <v>403370</v>
          </cell>
          <cell r="C6155">
            <v>78986</v>
          </cell>
          <cell r="D6155" t="str">
            <v>BOLD WG 16" ROLLD EDGE PEP PZA</v>
          </cell>
          <cell r="E6155" t="str">
            <v>BIG DADDY'S</v>
          </cell>
          <cell r="F6155" t="str">
            <v>72/5.59</v>
          </cell>
          <cell r="G6155">
            <v>57</v>
          </cell>
          <cell r="H6155" t="str">
            <v>Yes</v>
          </cell>
          <cell r="I6155" t="str">
            <v>CS</v>
          </cell>
        </row>
        <row r="6156">
          <cell r="B6156">
            <v>403374</v>
          </cell>
          <cell r="C6156">
            <v>68521</v>
          </cell>
          <cell r="D6156" t="str">
            <v>PIZZA CHEESE 4X6 THICK CRS WG</v>
          </cell>
          <cell r="E6156" t="str">
            <v>TONY'S</v>
          </cell>
          <cell r="F6156" t="str">
            <v>96CT</v>
          </cell>
          <cell r="G6156">
            <v>0</v>
          </cell>
          <cell r="H6156" t="str">
            <v>Yes</v>
          </cell>
          <cell r="I6156" t="str">
            <v>CS</v>
          </cell>
        </row>
        <row r="6157">
          <cell r="B6157">
            <v>403375</v>
          </cell>
          <cell r="C6157">
            <v>78352</v>
          </cell>
          <cell r="D6157" t="str">
            <v>WG BRKFST SQUARE W/ SAUS</v>
          </cell>
          <cell r="E6157" t="str">
            <v>TONY'S</v>
          </cell>
          <cell r="F6157" t="str">
            <v>128/3OZ</v>
          </cell>
          <cell r="G6157">
            <v>0</v>
          </cell>
          <cell r="H6157" t="str">
            <v>Yes</v>
          </cell>
          <cell r="I6157" t="str">
            <v>CS</v>
          </cell>
        </row>
        <row r="6158">
          <cell r="B6158">
            <v>403387</v>
          </cell>
          <cell r="C6158">
            <v>99962</v>
          </cell>
          <cell r="D6158" t="str">
            <v>WG LASAGNA</v>
          </cell>
          <cell r="E6158" t="str">
            <v>TABATCHNICK</v>
          </cell>
          <cell r="F6158" t="str">
            <v>112/4.6 OZ</v>
          </cell>
          <cell r="G6158">
            <v>0</v>
          </cell>
          <cell r="H6158" t="str">
            <v>Yes</v>
          </cell>
          <cell r="I6158" t="str">
            <v>CS</v>
          </cell>
        </row>
        <row r="6159">
          <cell r="B6159">
            <v>403390</v>
          </cell>
          <cell r="C6159" t="str">
            <v>CNQ791203P</v>
          </cell>
          <cell r="D6159" t="str">
            <v>CMDY TRAD PORK SAUSAGE PATTY</v>
          </cell>
          <cell r="E6159" t="str">
            <v>DON LEE FARMS</v>
          </cell>
          <cell r="F6159" t="str">
            <v>400/1.2OZ</v>
          </cell>
          <cell r="G6159">
            <v>5</v>
          </cell>
          <cell r="H6159" t="str">
            <v>Yes</v>
          </cell>
          <cell r="I6159" t="str">
            <v>CS</v>
          </cell>
        </row>
        <row r="6160">
          <cell r="B6160">
            <v>403394</v>
          </cell>
          <cell r="C6160">
            <v>10000013740</v>
          </cell>
          <cell r="D6160" t="str">
            <v>CMDY BEEF DIPPER W/ TERIYAKI</v>
          </cell>
          <cell r="E6160" t="str">
            <v>ADVANCE PIERRE</v>
          </cell>
          <cell r="F6160" t="str">
            <v>571/.7 OZ</v>
          </cell>
          <cell r="G6160">
            <v>179</v>
          </cell>
          <cell r="H6160" t="str">
            <v>Yes</v>
          </cell>
          <cell r="I6160" t="str">
            <v>CS</v>
          </cell>
        </row>
        <row r="6161">
          <cell r="B6161">
            <v>403403</v>
          </cell>
          <cell r="C6161">
            <v>99930</v>
          </cell>
          <cell r="D6161" t="str">
            <v>ALFREDO SAUCE</v>
          </cell>
          <cell r="E6161" t="str">
            <v>TABATCHNICK</v>
          </cell>
          <cell r="F6161" t="str">
            <v>4/6LB</v>
          </cell>
          <cell r="G6161">
            <v>1</v>
          </cell>
          <cell r="H6161" t="str">
            <v>Yes</v>
          </cell>
          <cell r="I6161" t="str">
            <v>CS</v>
          </cell>
        </row>
        <row r="6162">
          <cell r="B6162">
            <v>403406</v>
          </cell>
          <cell r="C6162">
            <v>97576</v>
          </cell>
          <cell r="D6162" t="str">
            <v>WG BEAN &amp; CHS BURRITO IW</v>
          </cell>
          <cell r="E6162" t="str">
            <v>MCI FOODS/LOS CABOS</v>
          </cell>
          <cell r="F6162" t="str">
            <v>96/5.20 OZ</v>
          </cell>
          <cell r="G6162">
            <v>726</v>
          </cell>
          <cell r="H6162" t="str">
            <v>Yes</v>
          </cell>
          <cell r="I6162" t="str">
            <v>CS</v>
          </cell>
        </row>
        <row r="6163">
          <cell r="B6163">
            <v>403414</v>
          </cell>
          <cell r="C6163">
            <v>99960</v>
          </cell>
          <cell r="D6163" t="str">
            <v>WG RAVIOLI</v>
          </cell>
          <cell r="E6163" t="str">
            <v>TABATCHNICK</v>
          </cell>
          <cell r="F6163" t="str">
            <v>8/4#</v>
          </cell>
          <cell r="G6163">
            <v>0</v>
          </cell>
          <cell r="H6163" t="str">
            <v>Yes</v>
          </cell>
          <cell r="I6163" t="str">
            <v>CS</v>
          </cell>
        </row>
        <row r="6164">
          <cell r="B6164">
            <v>403419</v>
          </cell>
          <cell r="C6164">
            <v>71662</v>
          </cell>
          <cell r="D6164" t="str">
            <v>WG XTREME BN &amp; CHS BURRITO IW</v>
          </cell>
          <cell r="E6164" t="str">
            <v>MCI FOODS/LOS CABOS</v>
          </cell>
          <cell r="F6164" t="str">
            <v>96/5.20 OZ</v>
          </cell>
          <cell r="G6164">
            <v>430</v>
          </cell>
          <cell r="H6164" t="str">
            <v>Yes</v>
          </cell>
          <cell r="I6164" t="str">
            <v>CS</v>
          </cell>
        </row>
        <row r="6165">
          <cell r="B6165">
            <v>403420</v>
          </cell>
          <cell r="C6165">
            <v>67576</v>
          </cell>
          <cell r="D6165" t="str">
            <v>WG BEAN &amp; CHEESE BURRITO BULK</v>
          </cell>
          <cell r="E6165" t="str">
            <v>MCI FOODS/LOS CABOS</v>
          </cell>
          <cell r="F6165" t="str">
            <v>48/5.20 OZ</v>
          </cell>
          <cell r="G6165">
            <v>38</v>
          </cell>
          <cell r="H6165" t="str">
            <v>Yes</v>
          </cell>
          <cell r="I6165" t="str">
            <v>CS</v>
          </cell>
        </row>
        <row r="6166">
          <cell r="B6166">
            <v>403421</v>
          </cell>
          <cell r="C6166">
            <v>64142</v>
          </cell>
          <cell r="D6166" t="str">
            <v>WG RF MONT JACK CHSE ENCHILADA</v>
          </cell>
          <cell r="E6166" t="str">
            <v>MCI FOODS/LOS CABOS</v>
          </cell>
          <cell r="F6166" t="str">
            <v>144/2.0 OZ</v>
          </cell>
          <cell r="G6166">
            <v>0</v>
          </cell>
          <cell r="H6166" t="str">
            <v>Yes</v>
          </cell>
          <cell r="I6166" t="str">
            <v>CS</v>
          </cell>
        </row>
        <row r="6167">
          <cell r="B6167">
            <v>403422</v>
          </cell>
          <cell r="C6167">
            <v>64341</v>
          </cell>
          <cell r="D6167" t="str">
            <v>WG BEAN &amp; CHEESE BURRITO BULK</v>
          </cell>
          <cell r="E6167" t="str">
            <v>MCI FOODS/LOS CABOS</v>
          </cell>
          <cell r="F6167" t="str">
            <v>72/3.95 OZ</v>
          </cell>
          <cell r="G6167">
            <v>0</v>
          </cell>
          <cell r="H6167" t="str">
            <v>Yes</v>
          </cell>
          <cell r="I6167" t="str">
            <v>CS</v>
          </cell>
        </row>
        <row r="6168">
          <cell r="B6168">
            <v>403424</v>
          </cell>
          <cell r="C6168">
            <v>97580</v>
          </cell>
          <cell r="D6168" t="str">
            <v>WG BN CHS GRN CHILI BURRITO IW</v>
          </cell>
          <cell r="E6168" t="str">
            <v>MCI FOODS/LOS CABOS</v>
          </cell>
          <cell r="F6168" t="str">
            <v>96/5.20 OZ</v>
          </cell>
          <cell r="G6168">
            <v>24</v>
          </cell>
          <cell r="H6168" t="str">
            <v>Yes</v>
          </cell>
          <cell r="I6168" t="str">
            <v>CS</v>
          </cell>
        </row>
        <row r="6169">
          <cell r="B6169">
            <v>403429</v>
          </cell>
          <cell r="C6169">
            <v>94541</v>
          </cell>
          <cell r="D6169" t="str">
            <v>BF BN RED CHILI BURIW</v>
          </cell>
          <cell r="E6169" t="str">
            <v>MCI FOODS/LOS CABOS</v>
          </cell>
          <cell r="F6169" t="str">
            <v>96/5.2 OZ</v>
          </cell>
          <cell r="G6169">
            <v>4</v>
          </cell>
          <cell r="H6169" t="str">
            <v>Yes</v>
          </cell>
          <cell r="I6169" t="str">
            <v>CS</v>
          </cell>
        </row>
        <row r="6170">
          <cell r="B6170">
            <v>403431</v>
          </cell>
          <cell r="C6170" t="str">
            <v>CNQ262253</v>
          </cell>
          <cell r="D6170" t="str">
            <v>CMDY FC CHAR BROILD BEEF PATTY</v>
          </cell>
          <cell r="E6170" t="str">
            <v>DON LEE FARMS</v>
          </cell>
          <cell r="F6170" t="str">
            <v>240/2.25OZ</v>
          </cell>
          <cell r="G6170">
            <v>120</v>
          </cell>
          <cell r="H6170" t="str">
            <v>Yes</v>
          </cell>
          <cell r="I6170" t="str">
            <v>CS</v>
          </cell>
        </row>
        <row r="6171">
          <cell r="B6171">
            <v>403432</v>
          </cell>
          <cell r="C6171">
            <v>61300</v>
          </cell>
          <cell r="D6171" t="str">
            <v>WG BEAN &amp; CHEESE BURRITO IW</v>
          </cell>
          <cell r="E6171" t="str">
            <v>MCI FOODS/LOS CABOS</v>
          </cell>
          <cell r="F6171" t="str">
            <v>120/3.95OZ</v>
          </cell>
          <cell r="G6171">
            <v>87</v>
          </cell>
          <cell r="H6171" t="str">
            <v>Yes</v>
          </cell>
          <cell r="I6171" t="str">
            <v>CS</v>
          </cell>
        </row>
        <row r="6172">
          <cell r="B6172">
            <v>403436</v>
          </cell>
          <cell r="C6172" t="str">
            <v>QCB655</v>
          </cell>
          <cell r="D6172" t="str">
            <v>CMDY WG CHSEBURGER SLIDERS IW</v>
          </cell>
          <cell r="E6172" t="str">
            <v>DON LEE FARMS</v>
          </cell>
          <cell r="F6172" t="str">
            <v>72/4.550Z</v>
          </cell>
          <cell r="G6172">
            <v>1472</v>
          </cell>
          <cell r="H6172" t="str">
            <v>Yes</v>
          </cell>
          <cell r="I6172" t="str">
            <v>CS</v>
          </cell>
        </row>
        <row r="6173">
          <cell r="B6173">
            <v>403438</v>
          </cell>
          <cell r="C6173">
            <v>10037320928</v>
          </cell>
          <cell r="D6173" t="str">
            <v>HOMESTYLE BRD CHX CHUNKS</v>
          </cell>
          <cell r="E6173" t="str">
            <v>TYSON</v>
          </cell>
          <cell r="F6173" t="str">
            <v>5/5.246 LB</v>
          </cell>
          <cell r="G6173">
            <v>2</v>
          </cell>
          <cell r="H6173" t="str">
            <v>Yes</v>
          </cell>
          <cell r="I6173" t="str">
            <v>CS</v>
          </cell>
        </row>
        <row r="6174">
          <cell r="B6174">
            <v>403439</v>
          </cell>
          <cell r="C6174">
            <v>44113</v>
          </cell>
          <cell r="D6174" t="str">
            <v>RF CHEDDAR CHEESE CUBES</v>
          </cell>
          <cell r="E6174" t="str">
            <v>LAND O LAKES</v>
          </cell>
          <cell r="F6174" t="str">
            <v>200/1 OZ</v>
          </cell>
          <cell r="G6174">
            <v>10</v>
          </cell>
          <cell r="H6174" t="str">
            <v>Yes</v>
          </cell>
          <cell r="I6174" t="str">
            <v>CS</v>
          </cell>
        </row>
        <row r="6175">
          <cell r="B6175">
            <v>403441</v>
          </cell>
          <cell r="C6175">
            <v>10197770328</v>
          </cell>
          <cell r="D6175" t="str">
            <v>MEATBALL CHICKEN FC</v>
          </cell>
          <cell r="E6175" t="str">
            <v>TYSON</v>
          </cell>
          <cell r="F6175" t="str">
            <v>2/5LB</v>
          </cell>
          <cell r="G6175">
            <v>16</v>
          </cell>
          <cell r="H6175" t="str">
            <v>Yes</v>
          </cell>
          <cell r="I6175" t="str">
            <v>CS</v>
          </cell>
        </row>
        <row r="6176">
          <cell r="B6176">
            <v>403445</v>
          </cell>
          <cell r="C6176" t="str">
            <v>C32240B</v>
          </cell>
          <cell r="D6176" t="str">
            <v>CMDY TRIPLE B BURGER W FOIL</v>
          </cell>
          <cell r="E6176" t="str">
            <v>INTEGRATED</v>
          </cell>
          <cell r="F6176" t="str">
            <v>150/2.40OZ</v>
          </cell>
          <cell r="G6176">
            <v>9</v>
          </cell>
          <cell r="H6176" t="str">
            <v>Yes</v>
          </cell>
          <cell r="I6176" t="str">
            <v>CS</v>
          </cell>
        </row>
        <row r="6177">
          <cell r="B6177">
            <v>403453</v>
          </cell>
          <cell r="C6177">
            <v>7520</v>
          </cell>
          <cell r="D6177" t="str">
            <v>WHOLE MUSCLE GRLLD FILLET</v>
          </cell>
          <cell r="E6177" t="str">
            <v>GOLD KIST</v>
          </cell>
          <cell r="F6177" t="str">
            <v>4/5 LB</v>
          </cell>
          <cell r="G6177">
            <v>8</v>
          </cell>
          <cell r="H6177" t="str">
            <v>Yes</v>
          </cell>
          <cell r="I6177" t="str">
            <v>CS</v>
          </cell>
        </row>
        <row r="6178">
          <cell r="B6178">
            <v>403454</v>
          </cell>
          <cell r="C6178" t="str">
            <v>77387-12723</v>
          </cell>
          <cell r="D6178" t="str">
            <v>MAXSNAX WG BBQ CHICKEN</v>
          </cell>
          <cell r="E6178" t="str">
            <v>THE MAX</v>
          </cell>
          <cell r="F6178" t="str">
            <v>96/4.09OZ</v>
          </cell>
          <cell r="G6178">
            <v>0</v>
          </cell>
          <cell r="H6178" t="str">
            <v>Yes</v>
          </cell>
          <cell r="I6178" t="str">
            <v>CS</v>
          </cell>
        </row>
        <row r="6179">
          <cell r="B6179">
            <v>403455</v>
          </cell>
          <cell r="C6179">
            <v>40274</v>
          </cell>
          <cell r="D6179" t="str">
            <v>TAC GO EGG CHS TKY SAUS WG IW</v>
          </cell>
          <cell r="E6179" t="str">
            <v>SUNNY FRESH</v>
          </cell>
          <cell r="F6179" t="str">
            <v>96/3.20OZ</v>
          </cell>
          <cell r="G6179">
            <v>0</v>
          </cell>
          <cell r="H6179" t="str">
            <v>Yes</v>
          </cell>
          <cell r="I6179" t="str">
            <v>CS</v>
          </cell>
        </row>
        <row r="6180">
          <cell r="B6180">
            <v>403456</v>
          </cell>
          <cell r="C6180">
            <v>40275</v>
          </cell>
          <cell r="D6180" t="str">
            <v>WG BRKFST WRAP FLVRD W CHS IW</v>
          </cell>
          <cell r="E6180" t="str">
            <v>SUNNY FRESH</v>
          </cell>
          <cell r="F6180" t="str">
            <v>75/3.10OZ</v>
          </cell>
          <cell r="G6180">
            <v>0</v>
          </cell>
          <cell r="H6180" t="str">
            <v>Yes</v>
          </cell>
          <cell r="I6180" t="str">
            <v>CS</v>
          </cell>
        </row>
        <row r="6181">
          <cell r="B6181">
            <v>403460</v>
          </cell>
          <cell r="C6181" t="str">
            <v>CP5414</v>
          </cell>
          <cell r="D6181" t="str">
            <v>CMDY PORK SHREDDED BBQ</v>
          </cell>
          <cell r="E6181" t="str">
            <v>JTM</v>
          </cell>
          <cell r="F6181" t="str">
            <v>4/8 LB</v>
          </cell>
          <cell r="G6181">
            <v>3</v>
          </cell>
          <cell r="H6181" t="str">
            <v>Yes</v>
          </cell>
          <cell r="I6181" t="str">
            <v>CS</v>
          </cell>
        </row>
        <row r="6182">
          <cell r="B6182">
            <v>403461</v>
          </cell>
          <cell r="C6182">
            <v>10000010577</v>
          </cell>
          <cell r="D6182" t="str">
            <v>CMDY BF SAUS ON WG BISCUIT IW</v>
          </cell>
          <cell r="E6182" t="str">
            <v>ADVANCE PIERRE</v>
          </cell>
          <cell r="F6182" t="str">
            <v>100/3.1 OZ</v>
          </cell>
          <cell r="G6182">
            <v>0</v>
          </cell>
          <cell r="H6182" t="str">
            <v>Yes</v>
          </cell>
          <cell r="I6182" t="str">
            <v>CS</v>
          </cell>
        </row>
        <row r="6183">
          <cell r="B6183">
            <v>403462</v>
          </cell>
          <cell r="C6183" t="str">
            <v>CP5435</v>
          </cell>
          <cell r="D6183" t="str">
            <v>CMDY SHRED PORK CARNIT TACO SC</v>
          </cell>
          <cell r="E6183" t="str">
            <v>JTM</v>
          </cell>
          <cell r="F6183" t="str">
            <v>4/8LB</v>
          </cell>
          <cell r="G6183">
            <v>0</v>
          </cell>
          <cell r="H6183" t="str">
            <v>Yes</v>
          </cell>
          <cell r="I6183" t="str">
            <v>CS</v>
          </cell>
        </row>
        <row r="6184">
          <cell r="B6184">
            <v>403466</v>
          </cell>
          <cell r="C6184">
            <v>782</v>
          </cell>
          <cell r="D6184" t="str">
            <v>TURKEY COOKED W/CREAMY GRAVY</v>
          </cell>
          <cell r="E6184" t="str">
            <v>ROSE &amp; SHORE</v>
          </cell>
          <cell r="F6184" t="str">
            <v>4/5 LB</v>
          </cell>
          <cell r="G6184">
            <v>16</v>
          </cell>
          <cell r="H6184" t="str">
            <v>Yes</v>
          </cell>
          <cell r="I6184" t="str">
            <v>CS</v>
          </cell>
        </row>
        <row r="6185">
          <cell r="B6185">
            <v>403467</v>
          </cell>
          <cell r="C6185" t="str">
            <v>QCB455</v>
          </cell>
          <cell r="D6185" t="str">
            <v>CMDY WG CHSEBURGER SLIDERS IW</v>
          </cell>
          <cell r="E6185" t="str">
            <v>DON LEE FARMS</v>
          </cell>
          <cell r="F6185" t="str">
            <v>72/4.55 OZ</v>
          </cell>
          <cell r="G6185">
            <v>805</v>
          </cell>
          <cell r="H6185" t="str">
            <v>Yes</v>
          </cell>
          <cell r="I6185" t="str">
            <v>CS</v>
          </cell>
        </row>
        <row r="6186">
          <cell r="B6186">
            <v>403480</v>
          </cell>
          <cell r="C6186">
            <v>5235</v>
          </cell>
          <cell r="D6186" t="str">
            <v>RF TURKEY TACO FILLING</v>
          </cell>
          <cell r="E6186" t="str">
            <v>JTM</v>
          </cell>
          <cell r="F6186" t="str">
            <v>6/5LB</v>
          </cell>
          <cell r="G6186">
            <v>0</v>
          </cell>
          <cell r="H6186" t="str">
            <v>Yes</v>
          </cell>
          <cell r="I6186" t="str">
            <v>CS</v>
          </cell>
        </row>
        <row r="6187">
          <cell r="B6187">
            <v>403487</v>
          </cell>
          <cell r="C6187">
            <v>78359</v>
          </cell>
          <cell r="D6187" t="str">
            <v>WG MULTI CHS GARLIC FR BRD PZA</v>
          </cell>
          <cell r="E6187" t="str">
            <v>TONY'S</v>
          </cell>
          <cell r="F6187" t="str">
            <v>60/4.29 OZ</v>
          </cell>
          <cell r="G6187">
            <v>14</v>
          </cell>
          <cell r="H6187" t="str">
            <v>Yes</v>
          </cell>
          <cell r="I6187" t="str">
            <v>CS</v>
          </cell>
        </row>
        <row r="6188">
          <cell r="B6188">
            <v>403489</v>
          </cell>
          <cell r="C6188">
            <v>10071179004189</v>
          </cell>
          <cell r="D6188" t="str">
            <v>TATER GEMS POTATOES</v>
          </cell>
          <cell r="E6188" t="str">
            <v>SIMPLOT</v>
          </cell>
          <cell r="F6188" t="str">
            <v>6/5LB</v>
          </cell>
          <cell r="G6188">
            <v>328</v>
          </cell>
          <cell r="H6188" t="str">
            <v>Yes</v>
          </cell>
          <cell r="I6188" t="str">
            <v>CS</v>
          </cell>
        </row>
        <row r="6189">
          <cell r="B6189">
            <v>403492</v>
          </cell>
          <cell r="C6189">
            <v>10071179221227</v>
          </cell>
          <cell r="D6189" t="str">
            <v>CRINKLE TATER PALS</v>
          </cell>
          <cell r="E6189" t="str">
            <v>SIMPLOT</v>
          </cell>
          <cell r="F6189" t="str">
            <v>6/5LB</v>
          </cell>
          <cell r="G6189">
            <v>102</v>
          </cell>
          <cell r="H6189" t="str">
            <v>Yes</v>
          </cell>
          <cell r="I6189" t="str">
            <v>CS</v>
          </cell>
        </row>
        <row r="6190">
          <cell r="B6190">
            <v>403493</v>
          </cell>
          <cell r="C6190">
            <v>10071179280224</v>
          </cell>
          <cell r="D6190" t="str">
            <v>TRIANGLES TATERS</v>
          </cell>
          <cell r="E6190" t="str">
            <v>SIMPLOT</v>
          </cell>
          <cell r="F6190" t="str">
            <v>6/5LB</v>
          </cell>
          <cell r="G6190">
            <v>254</v>
          </cell>
          <cell r="H6190" t="str">
            <v>Yes</v>
          </cell>
          <cell r="I6190" t="str">
            <v>CS</v>
          </cell>
        </row>
        <row r="6191">
          <cell r="B6191">
            <v>403494</v>
          </cell>
          <cell r="C6191">
            <v>10071179283010</v>
          </cell>
          <cell r="D6191" t="str">
            <v>TINY TRIANGLE POTATOES</v>
          </cell>
          <cell r="E6191" t="str">
            <v>SIMPLOT</v>
          </cell>
          <cell r="F6191" t="str">
            <v>6/5LB</v>
          </cell>
          <cell r="G6191">
            <v>0</v>
          </cell>
          <cell r="H6191" t="str">
            <v>Yes</v>
          </cell>
          <cell r="I6191" t="str">
            <v>CS</v>
          </cell>
        </row>
        <row r="6192">
          <cell r="B6192">
            <v>403496</v>
          </cell>
          <cell r="C6192">
            <v>10071179479024</v>
          </cell>
          <cell r="D6192" t="str">
            <v>SEASONED LATTICE CUT FRY</v>
          </cell>
          <cell r="E6192" t="str">
            <v>SIMPLOT</v>
          </cell>
          <cell r="F6192" t="str">
            <v>6/4.5LB</v>
          </cell>
          <cell r="G6192">
            <v>1</v>
          </cell>
          <cell r="H6192" t="str">
            <v>Yes</v>
          </cell>
          <cell r="I6192" t="str">
            <v>CS</v>
          </cell>
        </row>
        <row r="6193">
          <cell r="B6193">
            <v>403511</v>
          </cell>
          <cell r="C6193">
            <v>1089865</v>
          </cell>
          <cell r="D6193" t="str">
            <v>POLLOCK BRD FISH SHAPES WG</v>
          </cell>
          <cell r="E6193" t="str">
            <v>HIGH LINER FOODS</v>
          </cell>
          <cell r="F6193" t="str">
            <v>4/5 LB</v>
          </cell>
          <cell r="G6193">
            <v>0</v>
          </cell>
          <cell r="H6193" t="str">
            <v>Yes</v>
          </cell>
          <cell r="I6193" t="str">
            <v>CS</v>
          </cell>
        </row>
        <row r="6194">
          <cell r="B6194">
            <v>403512</v>
          </cell>
          <cell r="C6194">
            <v>878403</v>
          </cell>
          <cell r="D6194" t="str">
            <v>VIP ROASTED TURKEY BREAST'</v>
          </cell>
          <cell r="E6194" t="str">
            <v>JENNIE O</v>
          </cell>
          <cell r="F6194" t="str">
            <v>3/12-15LB</v>
          </cell>
          <cell r="G6194">
            <v>2</v>
          </cell>
          <cell r="H6194" t="str">
            <v>Yes</v>
          </cell>
          <cell r="I6194" t="str">
            <v>CS</v>
          </cell>
        </row>
        <row r="6195">
          <cell r="B6195">
            <v>403516</v>
          </cell>
          <cell r="C6195" t="str">
            <v>CP5695</v>
          </cell>
          <cell r="D6195" t="str">
            <v>CMDY WG RS BREADED BEEF PATTY</v>
          </cell>
          <cell r="E6195" t="str">
            <v>JTM</v>
          </cell>
          <cell r="F6195" t="str">
            <v>132/3.6OZ</v>
          </cell>
          <cell r="G6195">
            <v>0</v>
          </cell>
          <cell r="H6195" t="str">
            <v>Yes</v>
          </cell>
          <cell r="I6195" t="str">
            <v>CS</v>
          </cell>
        </row>
        <row r="6196">
          <cell r="B6196">
            <v>403520</v>
          </cell>
          <cell r="C6196" t="str">
            <v>77387-12602</v>
          </cell>
          <cell r="D6196" t="str">
            <v>WG MAXSTIX 100% MOZZARELLA</v>
          </cell>
          <cell r="E6196" t="str">
            <v>THE MAX</v>
          </cell>
          <cell r="F6196" t="str">
            <v>192/1.93OZ</v>
          </cell>
          <cell r="G6196">
            <v>14</v>
          </cell>
          <cell r="H6196" t="str">
            <v>Yes</v>
          </cell>
          <cell r="I6196" t="str">
            <v>CS</v>
          </cell>
        </row>
        <row r="6197">
          <cell r="B6197">
            <v>403530</v>
          </cell>
          <cell r="C6197" t="str">
            <v>CNQ263003K</v>
          </cell>
          <cell r="D6197" t="str">
            <v>CMDY RED SOD BEEF PATTY</v>
          </cell>
          <cell r="E6197" t="str">
            <v>DON LEE FARMS</v>
          </cell>
          <cell r="F6197" t="str">
            <v>180/3.0 OZ</v>
          </cell>
          <cell r="G6197">
            <v>0</v>
          </cell>
          <cell r="H6197" t="str">
            <v>Yes</v>
          </cell>
          <cell r="I6197" t="str">
            <v>CS</v>
          </cell>
        </row>
        <row r="6198">
          <cell r="B6198">
            <v>403532</v>
          </cell>
          <cell r="C6198">
            <v>65219</v>
          </cell>
          <cell r="D6198" t="str">
            <v>CHEESE STICKS BRD RS WG</v>
          </cell>
          <cell r="E6198" t="str">
            <v>FARM RICH</v>
          </cell>
          <cell r="F6198" t="str">
            <v>8/3 LB</v>
          </cell>
          <cell r="G6198">
            <v>0</v>
          </cell>
          <cell r="H6198" t="str">
            <v>Yes</v>
          </cell>
          <cell r="I6198" t="str">
            <v>CS</v>
          </cell>
        </row>
        <row r="6199">
          <cell r="B6199">
            <v>403533</v>
          </cell>
          <cell r="C6199">
            <v>10000069001</v>
          </cell>
          <cell r="D6199" t="str">
            <v>CMDY FULLY COOKED BEEF BURGER</v>
          </cell>
          <cell r="E6199" t="str">
            <v>ADVANCE PIERRE</v>
          </cell>
          <cell r="F6199" t="str">
            <v>210/1.6OZ</v>
          </cell>
          <cell r="G6199">
            <v>1</v>
          </cell>
          <cell r="H6199" t="str">
            <v>Yes</v>
          </cell>
          <cell r="I6199" t="str">
            <v>CS</v>
          </cell>
        </row>
        <row r="6200">
          <cell r="B6200">
            <v>403534</v>
          </cell>
          <cell r="C6200">
            <v>10000011710</v>
          </cell>
          <cell r="D6200" t="str">
            <v>CMDY WG MINI TWIN CHSBRGRS IW</v>
          </cell>
          <cell r="E6200" t="str">
            <v>ADVANCE PIERRE</v>
          </cell>
          <cell r="F6200" t="str">
            <v>96/4.7 OZ</v>
          </cell>
          <cell r="G6200">
            <v>0</v>
          </cell>
          <cell r="H6200" t="str">
            <v>Yes</v>
          </cell>
          <cell r="I6200" t="str">
            <v>CS</v>
          </cell>
        </row>
        <row r="6201">
          <cell r="B6201">
            <v>403537</v>
          </cell>
          <cell r="C6201" t="str">
            <v>00834WG</v>
          </cell>
          <cell r="D6201" t="str">
            <v>WG MINI CHEESE RAVIOLI</v>
          </cell>
          <cell r="E6201" t="str">
            <v>TASTY BRANDS</v>
          </cell>
          <cell r="F6201" t="str">
            <v>221/2.17OZ</v>
          </cell>
          <cell r="G6201">
            <v>0</v>
          </cell>
          <cell r="H6201" t="str">
            <v>Yes</v>
          </cell>
          <cell r="I6201" t="str">
            <v>CS</v>
          </cell>
        </row>
        <row r="6202">
          <cell r="B6202">
            <v>403538</v>
          </cell>
          <cell r="C6202">
            <v>10211220928</v>
          </cell>
          <cell r="D6202" t="str">
            <v>SWT ASIAN CHX BRST CHUNK</v>
          </cell>
          <cell r="E6202" t="str">
            <v>TYSON</v>
          </cell>
          <cell r="F6202" t="str">
            <v>6/5 LB</v>
          </cell>
          <cell r="G6202">
            <v>0</v>
          </cell>
          <cell r="H6202" t="str">
            <v>Yes</v>
          </cell>
          <cell r="I6202" t="str">
            <v>CS</v>
          </cell>
        </row>
        <row r="6203">
          <cell r="B6203">
            <v>403542</v>
          </cell>
          <cell r="C6203" t="str">
            <v>CNQ15401</v>
          </cell>
          <cell r="D6203" t="str">
            <v>CMDY UNSEASONED ALL BEEF CRMBL</v>
          </cell>
          <cell r="E6203" t="str">
            <v>DON LEE FARMS</v>
          </cell>
          <cell r="F6203" t="str">
            <v>4/10 LB</v>
          </cell>
          <cell r="G6203">
            <v>9</v>
          </cell>
          <cell r="H6203" t="str">
            <v>Yes</v>
          </cell>
          <cell r="I6203" t="str">
            <v>CS</v>
          </cell>
        </row>
        <row r="6204">
          <cell r="B6204">
            <v>403544</v>
          </cell>
          <cell r="C6204">
            <v>10703340928</v>
          </cell>
          <cell r="D6204" t="str">
            <v>WG CN CRISPY TENDERS</v>
          </cell>
          <cell r="E6204" t="str">
            <v>TYSON</v>
          </cell>
          <cell r="F6204" t="str">
            <v>4/7.965 LB</v>
          </cell>
          <cell r="G6204">
            <v>447</v>
          </cell>
          <cell r="H6204" t="str">
            <v>Yes</v>
          </cell>
          <cell r="I6204" t="str">
            <v>CS</v>
          </cell>
        </row>
        <row r="6205">
          <cell r="B6205">
            <v>403550</v>
          </cell>
          <cell r="C6205" t="str">
            <v>00821WG</v>
          </cell>
          <cell r="D6205" t="str">
            <v>WG CHS &amp; VEG LASAGNA ROLLUP</v>
          </cell>
          <cell r="E6205" t="str">
            <v>TASTY BRANDS</v>
          </cell>
          <cell r="F6205" t="str">
            <v>110/4.30OZ</v>
          </cell>
          <cell r="G6205">
            <v>94</v>
          </cell>
          <cell r="H6205" t="str">
            <v>Yes</v>
          </cell>
          <cell r="I6205" t="str">
            <v>CS</v>
          </cell>
        </row>
        <row r="6206">
          <cell r="B6206">
            <v>403553</v>
          </cell>
          <cell r="C6206">
            <v>71667</v>
          </cell>
          <cell r="D6206" t="str">
            <v>WG MACHO CHILI CHS BURRITO IW</v>
          </cell>
          <cell r="E6206" t="str">
            <v>MCI FOODS/LOS CABOS</v>
          </cell>
          <cell r="F6206" t="str">
            <v>96/5.2 OZ</v>
          </cell>
          <cell r="G6206">
            <v>179</v>
          </cell>
          <cell r="H6206" t="str">
            <v>Yes</v>
          </cell>
          <cell r="I6206" t="str">
            <v>CS</v>
          </cell>
        </row>
        <row r="6207">
          <cell r="B6207">
            <v>403554</v>
          </cell>
          <cell r="C6207" t="str">
            <v>REDYL7D</v>
          </cell>
          <cell r="D6207" t="str">
            <v>NATURAL KETCHUP LS DISP POUCH</v>
          </cell>
          <cell r="E6207" t="str">
            <v>RED GOLD</v>
          </cell>
          <cell r="F6207" t="str">
            <v>2/1.5 GAL</v>
          </cell>
          <cell r="G6207">
            <v>12</v>
          </cell>
          <cell r="H6207" t="str">
            <v>Yes</v>
          </cell>
          <cell r="I6207" t="str">
            <v>CS</v>
          </cell>
        </row>
        <row r="6208">
          <cell r="B6208">
            <v>403557</v>
          </cell>
          <cell r="C6208">
            <v>78369</v>
          </cell>
          <cell r="D6208" t="str">
            <v>51% WG 5" DEEP DISH PEPP PIZZA</v>
          </cell>
          <cell r="E6208" t="str">
            <v>TONY'S</v>
          </cell>
          <cell r="F6208" t="str">
            <v>60/4.98 OZ</v>
          </cell>
          <cell r="G6208">
            <v>11</v>
          </cell>
          <cell r="H6208" t="str">
            <v>Yes</v>
          </cell>
          <cell r="I6208" t="str">
            <v>CS</v>
          </cell>
        </row>
        <row r="6209">
          <cell r="B6209">
            <v>403560</v>
          </cell>
          <cell r="C6209">
            <v>10703660928</v>
          </cell>
          <cell r="D6209" t="str">
            <v>WG CSPY CHICKEN RINGS</v>
          </cell>
          <cell r="E6209" t="str">
            <v>TYSON</v>
          </cell>
          <cell r="F6209" t="str">
            <v>34.84LB</v>
          </cell>
          <cell r="G6209">
            <v>0</v>
          </cell>
          <cell r="H6209" t="str">
            <v>Yes</v>
          </cell>
          <cell r="I6209" t="str">
            <v>CS</v>
          </cell>
        </row>
        <row r="6210">
          <cell r="B6210">
            <v>403561</v>
          </cell>
          <cell r="C6210">
            <v>10071179474012</v>
          </cell>
          <cell r="D6210" t="str">
            <v>SAVORY THIN STRAIGHT CUT</v>
          </cell>
          <cell r="E6210" t="str">
            <v>SIMPLOT</v>
          </cell>
          <cell r="F6210" t="str">
            <v>6/5LB</v>
          </cell>
          <cell r="G6210">
            <v>0</v>
          </cell>
          <cell r="H6210" t="str">
            <v>Yes</v>
          </cell>
          <cell r="I6210" t="str">
            <v>CS</v>
          </cell>
        </row>
        <row r="6211">
          <cell r="B6211">
            <v>403564</v>
          </cell>
          <cell r="C6211">
            <v>10703780928</v>
          </cell>
          <cell r="D6211" t="str">
            <v>H&amp;S W/G POPCORN CHIX</v>
          </cell>
          <cell r="E6211" t="str">
            <v>TYSON</v>
          </cell>
          <cell r="F6211" t="str">
            <v>4/5.47  LB</v>
          </cell>
          <cell r="G6211">
            <v>0</v>
          </cell>
          <cell r="H6211" t="str">
            <v>Yes</v>
          </cell>
          <cell r="I6211" t="str">
            <v>CS</v>
          </cell>
        </row>
        <row r="6212">
          <cell r="B6212">
            <v>403565</v>
          </cell>
          <cell r="C6212">
            <v>72671</v>
          </cell>
          <cell r="D6212" t="str">
            <v>6" 51% WG FB CHS PIZZA BULK</v>
          </cell>
          <cell r="E6212" t="str">
            <v>TONY'S</v>
          </cell>
          <cell r="F6212" t="str">
            <v>60/5.5 OZ</v>
          </cell>
          <cell r="G6212">
            <v>310</v>
          </cell>
          <cell r="H6212" t="str">
            <v>Yes</v>
          </cell>
          <cell r="I6212" t="str">
            <v>CS</v>
          </cell>
        </row>
        <row r="6213">
          <cell r="B6213">
            <v>403566</v>
          </cell>
          <cell r="C6213">
            <v>72672</v>
          </cell>
          <cell r="D6213" t="str">
            <v>6" 51% WG FB PEPP PIZZA BULK</v>
          </cell>
          <cell r="E6213" t="str">
            <v>TONY'S</v>
          </cell>
          <cell r="F6213" t="str">
            <v>60/5.4 OZ</v>
          </cell>
          <cell r="G6213">
            <v>405</v>
          </cell>
          <cell r="H6213" t="str">
            <v>Yes</v>
          </cell>
          <cell r="I6213" t="str">
            <v>CS</v>
          </cell>
        </row>
        <row r="6214">
          <cell r="B6214">
            <v>403569</v>
          </cell>
          <cell r="C6214" t="str">
            <v>CNQ85104</v>
          </cell>
          <cell r="D6214" t="str">
            <v>CMDY BEEF TACO CRUMBLE FILLING</v>
          </cell>
          <cell r="E6214" t="str">
            <v>DON LEE FARMS</v>
          </cell>
          <cell r="F6214" t="str">
            <v>4/ 10 LB</v>
          </cell>
          <cell r="G6214">
            <v>79</v>
          </cell>
          <cell r="H6214" t="str">
            <v>Yes</v>
          </cell>
          <cell r="I6214" t="str">
            <v>CS</v>
          </cell>
        </row>
        <row r="6215">
          <cell r="B6215">
            <v>403572</v>
          </cell>
          <cell r="C6215" t="str">
            <v>CNQ162253</v>
          </cell>
          <cell r="D6215" t="str">
            <v>CMDY 100% BEEF STEAK BURGER</v>
          </cell>
          <cell r="E6215" t="str">
            <v>DON LEE FARMS</v>
          </cell>
          <cell r="F6215" t="str">
            <v>240/2.25OZ</v>
          </cell>
          <cell r="G6215">
            <v>331</v>
          </cell>
          <cell r="H6215" t="str">
            <v>Yes</v>
          </cell>
          <cell r="I6215" t="str">
            <v>CS</v>
          </cell>
        </row>
        <row r="6216">
          <cell r="B6216">
            <v>403629</v>
          </cell>
          <cell r="C6216" t="str">
            <v>CNQ63103</v>
          </cell>
          <cell r="D6216" t="str">
            <v>CMDY WG BRD BF FINGER</v>
          </cell>
          <cell r="E6216" t="str">
            <v>DON LEE FARMS</v>
          </cell>
          <cell r="F6216" t="str">
            <v>536/0.9OZ</v>
          </cell>
          <cell r="G6216">
            <v>0</v>
          </cell>
          <cell r="H6216" t="str">
            <v>Yes</v>
          </cell>
          <cell r="I6216" t="str">
            <v>CS</v>
          </cell>
        </row>
        <row r="6217">
          <cell r="B6217">
            <v>403630</v>
          </cell>
          <cell r="C6217" t="str">
            <v>8-52724-15551-7</v>
          </cell>
          <cell r="D6217" t="str">
            <v>CHIC 100% SWT &amp; SOUR WG</v>
          </cell>
          <cell r="E6217" t="str">
            <v>YANGS</v>
          </cell>
          <cell r="F6217" t="str">
            <v>1/43.5LB</v>
          </cell>
          <cell r="G6217">
            <v>359</v>
          </cell>
          <cell r="H6217" t="str">
            <v>Yes</v>
          </cell>
          <cell r="I6217" t="str">
            <v>CS</v>
          </cell>
        </row>
        <row r="6218">
          <cell r="B6218">
            <v>403631</v>
          </cell>
          <cell r="C6218" t="str">
            <v>8-52724-15552-4</v>
          </cell>
          <cell r="D6218" t="str">
            <v>CHIC 100% MANDARIN ORNG WG</v>
          </cell>
          <cell r="E6218" t="str">
            <v>YANGS</v>
          </cell>
          <cell r="F6218" t="str">
            <v>1/43.5LB</v>
          </cell>
          <cell r="G6218">
            <v>1545</v>
          </cell>
          <cell r="H6218" t="str">
            <v>Yes</v>
          </cell>
          <cell r="I6218" t="str">
            <v>CS</v>
          </cell>
        </row>
        <row r="6219">
          <cell r="B6219">
            <v>403632</v>
          </cell>
          <cell r="C6219" t="str">
            <v>8-52724-15554-8</v>
          </cell>
          <cell r="D6219" t="str">
            <v>CHICKEN 100% BBQ TRYKI</v>
          </cell>
          <cell r="E6219" t="str">
            <v>YANGS</v>
          </cell>
          <cell r="F6219" t="str">
            <v>1/42LB</v>
          </cell>
          <cell r="G6219">
            <v>1279</v>
          </cell>
          <cell r="H6219" t="str">
            <v>Yes</v>
          </cell>
          <cell r="I6219" t="str">
            <v>CS</v>
          </cell>
        </row>
        <row r="6220">
          <cell r="B6220">
            <v>403633</v>
          </cell>
          <cell r="C6220" t="str">
            <v>8-52724-15556-2</v>
          </cell>
          <cell r="D6220" t="str">
            <v>CHICKEN SPICY SICHUAN</v>
          </cell>
          <cell r="E6220" t="str">
            <v>YANGS</v>
          </cell>
          <cell r="F6220" t="str">
            <v>1/42LB</v>
          </cell>
          <cell r="G6220">
            <v>70</v>
          </cell>
          <cell r="H6220" t="str">
            <v>Yes</v>
          </cell>
          <cell r="I6220" t="str">
            <v>CS</v>
          </cell>
        </row>
        <row r="6221">
          <cell r="B6221">
            <v>403634</v>
          </cell>
          <cell r="C6221" t="str">
            <v>8-52724-15557-9</v>
          </cell>
          <cell r="D6221" t="str">
            <v>CHICKEN EDAMAME KUNG PAO</v>
          </cell>
          <cell r="E6221" t="str">
            <v>YANGS</v>
          </cell>
          <cell r="F6221" t="str">
            <v>1/43.5LB</v>
          </cell>
          <cell r="G6221">
            <v>52</v>
          </cell>
          <cell r="H6221" t="str">
            <v>Yes</v>
          </cell>
          <cell r="I6221" t="str">
            <v>CS</v>
          </cell>
        </row>
        <row r="6222">
          <cell r="B6222">
            <v>403635</v>
          </cell>
          <cell r="C6222">
            <v>55226</v>
          </cell>
          <cell r="D6222" t="str">
            <v>SLIDER TKY SAUSAGE EGG CHS</v>
          </cell>
          <cell r="E6222" t="str">
            <v>BEACON STREET</v>
          </cell>
          <cell r="F6222" t="str">
            <v>144/1.27 O</v>
          </cell>
          <cell r="G6222">
            <v>0</v>
          </cell>
          <cell r="H6222" t="str">
            <v>Yes</v>
          </cell>
          <cell r="I6222" t="str">
            <v>CS</v>
          </cell>
        </row>
        <row r="6223">
          <cell r="B6223">
            <v>403636</v>
          </cell>
          <cell r="C6223">
            <v>55227</v>
          </cell>
          <cell r="D6223" t="str">
            <v>WG SAUS EGG&amp;CHS BRKFST SLDR IW</v>
          </cell>
          <cell r="E6223" t="str">
            <v>BEACON STREET</v>
          </cell>
          <cell r="F6223" t="str">
            <v>72/2.54OZ</v>
          </cell>
          <cell r="G6223">
            <v>0</v>
          </cell>
          <cell r="H6223" t="str">
            <v>Yes</v>
          </cell>
          <cell r="I6223" t="str">
            <v>CS</v>
          </cell>
        </row>
        <row r="6224">
          <cell r="B6224">
            <v>403651</v>
          </cell>
          <cell r="C6224">
            <v>39911</v>
          </cell>
          <cell r="D6224" t="str">
            <v>ULT CHEDDAR CHS DIP CUPS</v>
          </cell>
          <cell r="E6224" t="str">
            <v>LAND O LAKES</v>
          </cell>
          <cell r="F6224" t="str">
            <v>140/3OZ</v>
          </cell>
          <cell r="G6224">
            <v>702</v>
          </cell>
          <cell r="H6224" t="str">
            <v>Yes</v>
          </cell>
          <cell r="I6224" t="str">
            <v>CS</v>
          </cell>
        </row>
        <row r="6225">
          <cell r="B6225">
            <v>403652</v>
          </cell>
          <cell r="C6225">
            <v>39912</v>
          </cell>
          <cell r="D6225" t="str">
            <v>MUCHO QUESO JALP CHS CUPS</v>
          </cell>
          <cell r="E6225" t="str">
            <v>LAND O LAKES</v>
          </cell>
          <cell r="F6225" t="str">
            <v>140/3OZ</v>
          </cell>
          <cell r="G6225">
            <v>229</v>
          </cell>
          <cell r="H6225" t="str">
            <v>Yes</v>
          </cell>
          <cell r="I6225" t="str">
            <v>CS</v>
          </cell>
        </row>
        <row r="6226">
          <cell r="B6226">
            <v>403653</v>
          </cell>
          <cell r="C6226">
            <v>71673</v>
          </cell>
          <cell r="D6226" t="str">
            <v>SOUTHWESTERN BLKBN/CHS IW BURR</v>
          </cell>
          <cell r="E6226" t="str">
            <v>MCI FOODS/LOS CABOS</v>
          </cell>
          <cell r="F6226" t="str">
            <v>80CT</v>
          </cell>
          <cell r="G6226">
            <v>0</v>
          </cell>
          <cell r="H6226" t="str">
            <v>Yes</v>
          </cell>
          <cell r="I6226" t="str">
            <v>CS</v>
          </cell>
        </row>
        <row r="6227">
          <cell r="B6227">
            <v>403660</v>
          </cell>
          <cell r="C6227">
            <v>10703740928</v>
          </cell>
          <cell r="D6227" t="str">
            <v>WG HOT'N SPICY CHIX CHUNK</v>
          </cell>
          <cell r="E6227" t="str">
            <v>TYSON</v>
          </cell>
          <cell r="F6227" t="str">
            <v>6/5.46LB</v>
          </cell>
          <cell r="G6227">
            <v>0</v>
          </cell>
          <cell r="H6227" t="str">
            <v>Yes</v>
          </cell>
          <cell r="I6227" t="str">
            <v>CS</v>
          </cell>
        </row>
        <row r="6228">
          <cell r="B6228">
            <v>403664</v>
          </cell>
          <cell r="C6228">
            <v>64143</v>
          </cell>
          <cell r="D6228" t="str">
            <v>RF CHEDDAR CHEESE ENCHILADA</v>
          </cell>
          <cell r="E6228" t="str">
            <v>MCI FOODS/LOS CABOS</v>
          </cell>
          <cell r="F6228" t="str">
            <v>144/ 2 OZ</v>
          </cell>
          <cell r="G6228">
            <v>4</v>
          </cell>
          <cell r="H6228" t="str">
            <v>Yes</v>
          </cell>
          <cell r="I6228" t="str">
            <v>CS</v>
          </cell>
        </row>
        <row r="6229">
          <cell r="B6229">
            <v>403665</v>
          </cell>
          <cell r="C6229">
            <v>71571</v>
          </cell>
          <cell r="D6229" t="str">
            <v>ULTRA BEAN &amp; CHS BURRITO WG IW</v>
          </cell>
          <cell r="E6229" t="str">
            <v>MCI FOODS/LOS CABOS</v>
          </cell>
          <cell r="F6229" t="str">
            <v>80/ 5.5 OZ</v>
          </cell>
          <cell r="G6229">
            <v>74</v>
          </cell>
          <cell r="H6229" t="str">
            <v>Yes</v>
          </cell>
          <cell r="I6229" t="str">
            <v>CS</v>
          </cell>
        </row>
        <row r="6230">
          <cell r="B6230">
            <v>403668</v>
          </cell>
          <cell r="C6230">
            <v>666600</v>
          </cell>
          <cell r="D6230" t="str">
            <v>WG HOT SPICY BRD CHX PAT</v>
          </cell>
          <cell r="E6230" t="str">
            <v>GOLD KIST</v>
          </cell>
          <cell r="F6230" t="str">
            <v>156/3.05OZ</v>
          </cell>
          <cell r="G6230">
            <v>19</v>
          </cell>
          <cell r="H6230" t="str">
            <v>Yes</v>
          </cell>
          <cell r="I6230" t="str">
            <v>CS</v>
          </cell>
        </row>
        <row r="6231">
          <cell r="B6231">
            <v>403669</v>
          </cell>
          <cell r="C6231">
            <v>7516</v>
          </cell>
          <cell r="D6231" t="str">
            <v>WG BRD CHIX BRST FILLET</v>
          </cell>
          <cell r="E6231" t="str">
            <v>GOLD KIST</v>
          </cell>
          <cell r="F6231" t="str">
            <v>120/ 4 OZ</v>
          </cell>
          <cell r="G6231">
            <v>359</v>
          </cell>
          <cell r="H6231" t="str">
            <v>Yes</v>
          </cell>
          <cell r="I6231" t="str">
            <v>CS</v>
          </cell>
        </row>
        <row r="6232">
          <cell r="B6232">
            <v>403670</v>
          </cell>
          <cell r="C6232">
            <v>7517</v>
          </cell>
          <cell r="D6232" t="str">
            <v>H&amp;S WG BRD CHX BRST FIL</v>
          </cell>
          <cell r="E6232" t="str">
            <v>GOLD KIST</v>
          </cell>
          <cell r="F6232" t="str">
            <v>120/ 4 OZ</v>
          </cell>
          <cell r="G6232">
            <v>222</v>
          </cell>
          <cell r="H6232" t="str">
            <v>Yes</v>
          </cell>
          <cell r="I6232" t="str">
            <v>CS</v>
          </cell>
        </row>
        <row r="6233">
          <cell r="B6233">
            <v>403671</v>
          </cell>
          <cell r="C6233">
            <v>7518</v>
          </cell>
          <cell r="D6233" t="str">
            <v>FC WG W/M BRD CHIX BITES</v>
          </cell>
          <cell r="E6233" t="str">
            <v>GOLD KIST</v>
          </cell>
          <cell r="F6233" t="str">
            <v>128/3.75OZ</v>
          </cell>
          <cell r="G6233">
            <v>420</v>
          </cell>
          <cell r="H6233" t="str">
            <v>Yes</v>
          </cell>
          <cell r="I6233" t="str">
            <v>CS</v>
          </cell>
        </row>
        <row r="6234">
          <cell r="B6234">
            <v>403674</v>
          </cell>
          <cell r="C6234">
            <v>499180</v>
          </cell>
          <cell r="D6234" t="str">
            <v>FC CN WG BRD CHX RINGS</v>
          </cell>
          <cell r="E6234" t="str">
            <v>GOLD KIST</v>
          </cell>
          <cell r="F6234" t="str">
            <v>138/3.48OZ</v>
          </cell>
          <cell r="G6234">
            <v>0</v>
          </cell>
          <cell r="H6234" t="str">
            <v>Yes</v>
          </cell>
          <cell r="I6234" t="str">
            <v>CS</v>
          </cell>
        </row>
        <row r="6235">
          <cell r="B6235">
            <v>403681</v>
          </cell>
          <cell r="C6235">
            <v>665400</v>
          </cell>
          <cell r="D6235" t="str">
            <v>CHC PATTY HOMESTYLE BRD WG</v>
          </cell>
          <cell r="E6235" t="str">
            <v>GOLD KIST</v>
          </cell>
          <cell r="F6235" t="str">
            <v>156/3.05OZ</v>
          </cell>
          <cell r="G6235">
            <v>29</v>
          </cell>
          <cell r="H6235" t="str">
            <v>Yes</v>
          </cell>
          <cell r="I6235" t="str">
            <v>CS</v>
          </cell>
        </row>
        <row r="6236">
          <cell r="B6236">
            <v>403682</v>
          </cell>
          <cell r="C6236">
            <v>10703120928</v>
          </cell>
          <cell r="D6236" t="str">
            <v>WG PORT H&amp;S BRD CHX FILLT</v>
          </cell>
          <cell r="E6236" t="str">
            <v>TYSON</v>
          </cell>
          <cell r="F6236" t="str">
            <v>4/ 7.72 LB</v>
          </cell>
          <cell r="G6236">
            <v>0</v>
          </cell>
          <cell r="H6236" t="str">
            <v>Yes</v>
          </cell>
          <cell r="I6236" t="str">
            <v>CS</v>
          </cell>
        </row>
        <row r="6237">
          <cell r="B6237">
            <v>403683</v>
          </cell>
          <cell r="C6237">
            <v>10703020928</v>
          </cell>
          <cell r="D6237" t="str">
            <v>WG CRISPY BRD CHX FILET</v>
          </cell>
          <cell r="E6237" t="str">
            <v>TYSON</v>
          </cell>
          <cell r="F6237" t="str">
            <v>4/7.735 LB</v>
          </cell>
          <cell r="G6237">
            <v>887</v>
          </cell>
          <cell r="H6237" t="str">
            <v>Yes</v>
          </cell>
          <cell r="I6237" t="str">
            <v>CS</v>
          </cell>
        </row>
        <row r="6238">
          <cell r="B6238">
            <v>403687</v>
          </cell>
          <cell r="C6238" t="str">
            <v>CNQ771203K</v>
          </cell>
          <cell r="D6238" t="str">
            <v>CMDY LOW SODIUM BEEF SAUS PATY</v>
          </cell>
          <cell r="E6238" t="str">
            <v>DON LEE FARMS</v>
          </cell>
          <cell r="F6238" t="str">
            <v>400/1.20OZ</v>
          </cell>
          <cell r="G6238">
            <v>12</v>
          </cell>
          <cell r="H6238" t="str">
            <v>Yes</v>
          </cell>
          <cell r="I6238" t="str">
            <v>CS</v>
          </cell>
        </row>
        <row r="6239">
          <cell r="B6239">
            <v>403688</v>
          </cell>
          <cell r="C6239">
            <v>71344</v>
          </cell>
          <cell r="D6239" t="str">
            <v>BN/BF/CHS/SALSA WW BURRITO IW</v>
          </cell>
          <cell r="E6239" t="str">
            <v>MCI FOODS/LOS CABOS</v>
          </cell>
          <cell r="F6239" t="str">
            <v>80/5.5 OZ</v>
          </cell>
          <cell r="G6239">
            <v>172</v>
          </cell>
          <cell r="H6239" t="str">
            <v>Yes</v>
          </cell>
          <cell r="I6239" t="str">
            <v>CS</v>
          </cell>
        </row>
        <row r="6240">
          <cell r="B6240">
            <v>403689</v>
          </cell>
          <cell r="C6240">
            <v>418302</v>
          </cell>
          <cell r="D6240" t="str">
            <v>WG BREADED POLLOCK PORTIONS</v>
          </cell>
          <cell r="E6240" t="str">
            <v>TRIDENT SEAFOODS</v>
          </cell>
          <cell r="F6240" t="str">
            <v>1/ 10 LB</v>
          </cell>
          <cell r="G6240">
            <v>18</v>
          </cell>
          <cell r="H6240" t="str">
            <v>Yes</v>
          </cell>
          <cell r="I6240" t="str">
            <v>CS</v>
          </cell>
        </row>
        <row r="6241">
          <cell r="B6241">
            <v>403690</v>
          </cell>
          <cell r="C6241">
            <v>418304</v>
          </cell>
          <cell r="D6241" t="str">
            <v>WG BAJA BRD POLLOCK STICK</v>
          </cell>
          <cell r="E6241" t="str">
            <v>TRIDENT SEAFOODS</v>
          </cell>
          <cell r="F6241" t="str">
            <v>1/ 10LB</v>
          </cell>
          <cell r="G6241">
            <v>442</v>
          </cell>
          <cell r="H6241" t="str">
            <v>Yes</v>
          </cell>
          <cell r="I6241" t="str">
            <v>CS</v>
          </cell>
        </row>
        <row r="6242">
          <cell r="B6242">
            <v>403691</v>
          </cell>
          <cell r="C6242" t="str">
            <v>CP5250</v>
          </cell>
          <cell r="D6242" t="str">
            <v>CMDY RF BEEF TACO FILLING</v>
          </cell>
          <cell r="E6242" t="str">
            <v>JTM</v>
          </cell>
          <cell r="F6242" t="str">
            <v>6/5LB</v>
          </cell>
          <cell r="G6242">
            <v>162</v>
          </cell>
          <cell r="H6242" t="str">
            <v>Yes</v>
          </cell>
          <cell r="I6242" t="str">
            <v>CS</v>
          </cell>
        </row>
        <row r="6243">
          <cell r="B6243">
            <v>403692</v>
          </cell>
          <cell r="C6243">
            <v>615300</v>
          </cell>
          <cell r="D6243" t="str">
            <v>CHIC NUG HMSTLE BRD FC WG</v>
          </cell>
          <cell r="E6243" t="str">
            <v>GOLD KIST</v>
          </cell>
          <cell r="F6243" t="str">
            <v>156/3.04OZ</v>
          </cell>
          <cell r="G6243">
            <v>0</v>
          </cell>
          <cell r="H6243" t="str">
            <v>Yes</v>
          </cell>
          <cell r="I6243" t="str">
            <v>CS</v>
          </cell>
        </row>
        <row r="6244">
          <cell r="B6244">
            <v>403693</v>
          </cell>
          <cell r="C6244">
            <v>10703720928</v>
          </cell>
          <cell r="D6244" t="str">
            <v>CHK WING BNLS H&amp;S</v>
          </cell>
          <cell r="E6244" t="str">
            <v>TYSON</v>
          </cell>
          <cell r="F6244" t="str">
            <v>30LB</v>
          </cell>
          <cell r="G6244">
            <v>7</v>
          </cell>
          <cell r="H6244" t="str">
            <v>Yes</v>
          </cell>
          <cell r="I6244" t="str">
            <v>CS</v>
          </cell>
        </row>
        <row r="6245">
          <cell r="B6245">
            <v>403699</v>
          </cell>
          <cell r="C6245">
            <v>78377</v>
          </cell>
          <cell r="D6245" t="str">
            <v>WG TKY PEPP STUFFED SANDWCH IW</v>
          </cell>
          <cell r="E6245" t="str">
            <v>BEACON STREET</v>
          </cell>
          <cell r="F6245" t="str">
            <v>24/4.46 OZ</v>
          </cell>
          <cell r="G6245">
            <v>0</v>
          </cell>
          <cell r="H6245" t="str">
            <v>Yes</v>
          </cell>
          <cell r="I6245" t="str">
            <v>CS</v>
          </cell>
        </row>
        <row r="6246">
          <cell r="B6246">
            <v>403701</v>
          </cell>
          <cell r="C6246">
            <v>1000000496</v>
          </cell>
          <cell r="D6246" t="str">
            <v>POTATO WEDGE SEASONED</v>
          </cell>
          <cell r="E6246" t="str">
            <v>MCCAIN FOODS INC</v>
          </cell>
          <cell r="F6246" t="str">
            <v>6/5LB</v>
          </cell>
          <cell r="G6246">
            <v>2208</v>
          </cell>
          <cell r="H6246" t="str">
            <v>Yes</v>
          </cell>
          <cell r="I6246" t="str">
            <v>CS</v>
          </cell>
        </row>
        <row r="6247">
          <cell r="B6247">
            <v>403705</v>
          </cell>
          <cell r="C6247">
            <v>755191</v>
          </cell>
          <cell r="D6247" t="str">
            <v>SHREDDED CHEDDAR CHEESE</v>
          </cell>
          <cell r="E6247" t="str">
            <v>BONGARDS</v>
          </cell>
          <cell r="F6247" t="str">
            <v>4/ 5 LB</v>
          </cell>
          <cell r="G6247">
            <v>0</v>
          </cell>
          <cell r="H6247" t="str">
            <v>Yes</v>
          </cell>
          <cell r="I6247" t="str">
            <v>CS</v>
          </cell>
        </row>
        <row r="6248">
          <cell r="B6248">
            <v>403706</v>
          </cell>
          <cell r="C6248">
            <v>481301</v>
          </cell>
          <cell r="D6248" t="str">
            <v>JALAPENO PEPPER SAUCE CUP</v>
          </cell>
          <cell r="E6248" t="str">
            <v>BONGARDS</v>
          </cell>
          <cell r="F6248" t="str">
            <v>192/3 OZ</v>
          </cell>
          <cell r="G6248">
            <v>0</v>
          </cell>
          <cell r="H6248" t="str">
            <v>Yes</v>
          </cell>
          <cell r="I6248" t="str">
            <v>CS</v>
          </cell>
        </row>
        <row r="6249">
          <cell r="B6249">
            <v>403708</v>
          </cell>
          <cell r="C6249">
            <v>10080</v>
          </cell>
          <cell r="D6249" t="str">
            <v>FRZN EGG PRCT W/ CITRIC ACID</v>
          </cell>
          <cell r="E6249" t="str">
            <v>SUNNY FRESH</v>
          </cell>
          <cell r="F6249" t="str">
            <v>6/5LB</v>
          </cell>
          <cell r="G6249">
            <v>2</v>
          </cell>
          <cell r="H6249" t="str">
            <v>Yes</v>
          </cell>
          <cell r="I6249" t="str">
            <v>CS</v>
          </cell>
        </row>
        <row r="6250">
          <cell r="B6250">
            <v>403710</v>
          </cell>
          <cell r="C6250" t="str">
            <v>CNQK12500</v>
          </cell>
          <cell r="D6250" t="str">
            <v>CMDY RF BF TXTRD VEG TACO MEAT</v>
          </cell>
          <cell r="E6250" t="str">
            <v>DON LEE FARMS</v>
          </cell>
          <cell r="F6250" t="str">
            <v>6/ 5LB</v>
          </cell>
          <cell r="G6250">
            <v>0</v>
          </cell>
          <cell r="H6250" t="str">
            <v>Yes</v>
          </cell>
          <cell r="I6250" t="str">
            <v>CS</v>
          </cell>
        </row>
        <row r="6251">
          <cell r="B6251">
            <v>403714</v>
          </cell>
          <cell r="C6251">
            <v>69016</v>
          </cell>
          <cell r="D6251" t="str">
            <v>SWT &amp; SOUR CHX STIR FRY KIT</v>
          </cell>
          <cell r="E6251" t="str">
            <v>MINH</v>
          </cell>
          <cell r="F6251" t="str">
            <v>6/ 7 LB</v>
          </cell>
          <cell r="G6251">
            <v>0</v>
          </cell>
          <cell r="H6251" t="str">
            <v>Yes</v>
          </cell>
          <cell r="I6251" t="str">
            <v>CS</v>
          </cell>
        </row>
        <row r="6252">
          <cell r="B6252">
            <v>403716</v>
          </cell>
          <cell r="C6252">
            <v>69020</v>
          </cell>
          <cell r="D6252" t="str">
            <v>ORANGE CHICKEN STIR FRY KIT</v>
          </cell>
          <cell r="E6252" t="str">
            <v>MINH</v>
          </cell>
          <cell r="F6252" t="str">
            <v>6/ 7 LB</v>
          </cell>
          <cell r="G6252">
            <v>12</v>
          </cell>
          <cell r="H6252" t="str">
            <v>Yes</v>
          </cell>
          <cell r="I6252" t="str">
            <v>CS</v>
          </cell>
        </row>
        <row r="6253">
          <cell r="B6253">
            <v>403717</v>
          </cell>
          <cell r="C6253">
            <v>69018</v>
          </cell>
          <cell r="D6253" t="str">
            <v>TERIYAKI CHICKEN STIR FRY KIT</v>
          </cell>
          <cell r="E6253" t="str">
            <v>MINH</v>
          </cell>
          <cell r="F6253" t="str">
            <v>6/ 7 LB</v>
          </cell>
          <cell r="G6253">
            <v>0</v>
          </cell>
          <cell r="H6253" t="str">
            <v>Yes</v>
          </cell>
          <cell r="I6253" t="str">
            <v>CS</v>
          </cell>
        </row>
        <row r="6254">
          <cell r="B6254">
            <v>403718</v>
          </cell>
          <cell r="C6254">
            <v>78948</v>
          </cell>
          <cell r="D6254" t="str">
            <v>6" WG FR BRD PEP PIZZA BULK</v>
          </cell>
          <cell r="E6254" t="str">
            <v>TONY ROBERTS</v>
          </cell>
          <cell r="F6254" t="str">
            <v>60/ 5.20OZ</v>
          </cell>
          <cell r="G6254">
            <v>0</v>
          </cell>
          <cell r="H6254" t="str">
            <v>Yes</v>
          </cell>
          <cell r="I6254" t="str">
            <v>CS</v>
          </cell>
        </row>
        <row r="6255">
          <cell r="B6255">
            <v>403719</v>
          </cell>
          <cell r="C6255">
            <v>78956</v>
          </cell>
          <cell r="D6255" t="str">
            <v>WGSOURDGH FRNCH BRD CHS PZA IW</v>
          </cell>
          <cell r="E6255" t="str">
            <v>TONY ROBERTS</v>
          </cell>
          <cell r="F6255" t="str">
            <v>60/5.20 OZ</v>
          </cell>
          <cell r="G6255">
            <v>310</v>
          </cell>
          <cell r="H6255" t="str">
            <v>Yes</v>
          </cell>
          <cell r="I6255" t="str">
            <v>CS</v>
          </cell>
        </row>
        <row r="6256">
          <cell r="B6256">
            <v>403720</v>
          </cell>
          <cell r="C6256">
            <v>78955</v>
          </cell>
          <cell r="D6256" t="str">
            <v>WGSOURDGH FRNCHBRD CHSPZA BULK</v>
          </cell>
          <cell r="E6256" t="str">
            <v>TONY ROBERTS</v>
          </cell>
          <cell r="F6256" t="str">
            <v>60/5.20 OZ</v>
          </cell>
          <cell r="G6256">
            <v>226</v>
          </cell>
          <cell r="H6256" t="str">
            <v>Yes</v>
          </cell>
          <cell r="I6256" t="str">
            <v>CS</v>
          </cell>
        </row>
        <row r="6257">
          <cell r="B6257">
            <v>403737</v>
          </cell>
          <cell r="C6257" t="str">
            <v>8-52724-15553-1</v>
          </cell>
          <cell r="D6257" t="str">
            <v>CHIC LEMONGRASS WG</v>
          </cell>
          <cell r="E6257" t="str">
            <v>YANGS</v>
          </cell>
          <cell r="F6257" t="str">
            <v>1/43.5LB</v>
          </cell>
          <cell r="G6257">
            <v>0</v>
          </cell>
          <cell r="H6257" t="str">
            <v>Yes</v>
          </cell>
          <cell r="I6257" t="str">
            <v>CS</v>
          </cell>
        </row>
        <row r="6258">
          <cell r="B6258">
            <v>403739</v>
          </cell>
          <cell r="C6258" t="str">
            <v>CNQK10500</v>
          </cell>
          <cell r="D6258" t="str">
            <v>CMDY FC SPAGHETTI SAUCE W/BEEF</v>
          </cell>
          <cell r="E6258" t="str">
            <v>DON LEE FARMS</v>
          </cell>
          <cell r="F6258" t="str">
            <v>6/5LB</v>
          </cell>
          <cell r="G6258">
            <v>0</v>
          </cell>
          <cell r="H6258" t="str">
            <v>Yes</v>
          </cell>
          <cell r="I6258" t="str">
            <v>CS</v>
          </cell>
        </row>
        <row r="6259">
          <cell r="B6259">
            <v>403742</v>
          </cell>
          <cell r="C6259" t="str">
            <v>CNQ512403</v>
          </cell>
          <cell r="D6259" t="str">
            <v>CMDY BBQ BF RIB SHAPED PATTY</v>
          </cell>
          <cell r="E6259" t="str">
            <v>DON LEE FARMS</v>
          </cell>
          <cell r="F6259" t="str">
            <v>201/2.4OZ</v>
          </cell>
          <cell r="G6259">
            <v>17</v>
          </cell>
          <cell r="H6259" t="str">
            <v>Yes</v>
          </cell>
          <cell r="I6259" t="str">
            <v>CS</v>
          </cell>
        </row>
        <row r="6260">
          <cell r="B6260">
            <v>403749</v>
          </cell>
          <cell r="C6260">
            <v>625300</v>
          </cell>
          <cell r="D6260" t="str">
            <v>HOMESTYLE CHICKEN STRIPS WG</v>
          </cell>
          <cell r="E6260" t="str">
            <v>GOLD KIST</v>
          </cell>
          <cell r="F6260" t="str">
            <v>156/3.56OZ</v>
          </cell>
          <cell r="G6260">
            <v>0</v>
          </cell>
          <cell r="H6260" t="str">
            <v>Yes</v>
          </cell>
          <cell r="I6260" t="str">
            <v>CS</v>
          </cell>
        </row>
        <row r="6261">
          <cell r="B6261">
            <v>403750</v>
          </cell>
          <cell r="C6261">
            <v>9315</v>
          </cell>
          <cell r="D6261" t="str">
            <v>WG BISCUIT DOUGH</v>
          </cell>
          <cell r="E6261" t="str">
            <v>RICHS</v>
          </cell>
          <cell r="F6261" t="str">
            <v>216/2OZ</v>
          </cell>
          <cell r="G6261">
            <v>0</v>
          </cell>
          <cell r="H6261" t="str">
            <v>Yes</v>
          </cell>
          <cell r="I6261" t="str">
            <v>CS</v>
          </cell>
        </row>
        <row r="6262">
          <cell r="B6262">
            <v>403751</v>
          </cell>
          <cell r="C6262">
            <v>10204</v>
          </cell>
          <cell r="D6262" t="str">
            <v>WG CINNAMON SWEET ROLL DOUGH</v>
          </cell>
          <cell r="E6262" t="str">
            <v>RICHS</v>
          </cell>
          <cell r="F6262" t="str">
            <v>240/1.25OZ</v>
          </cell>
          <cell r="G6262">
            <v>0</v>
          </cell>
          <cell r="H6262" t="str">
            <v>Yes</v>
          </cell>
          <cell r="I6262" t="str">
            <v>CS</v>
          </cell>
        </row>
        <row r="6263">
          <cell r="B6263">
            <v>403752</v>
          </cell>
          <cell r="C6263">
            <v>10988</v>
          </cell>
          <cell r="D6263" t="str">
            <v>51% WG DINNER ROLL DOUGH</v>
          </cell>
          <cell r="E6263" t="str">
            <v>RICHS</v>
          </cell>
          <cell r="F6263" t="str">
            <v>288/1.25OZ</v>
          </cell>
          <cell r="G6263">
            <v>0</v>
          </cell>
          <cell r="H6263" t="str">
            <v>Yes</v>
          </cell>
          <cell r="I6263" t="str">
            <v>CS</v>
          </cell>
        </row>
        <row r="6264">
          <cell r="B6264">
            <v>403753</v>
          </cell>
          <cell r="C6264">
            <v>11108</v>
          </cell>
          <cell r="D6264" t="str">
            <v>51% WG 12X16 PIZZA DOUGH</v>
          </cell>
          <cell r="E6264" t="str">
            <v>RICHS</v>
          </cell>
          <cell r="F6264" t="str">
            <v>20/24.5OZ</v>
          </cell>
          <cell r="G6264">
            <v>26</v>
          </cell>
          <cell r="H6264" t="str">
            <v>Yes</v>
          </cell>
          <cell r="I6264" t="str">
            <v>CS</v>
          </cell>
        </row>
        <row r="6265">
          <cell r="B6265">
            <v>403759</v>
          </cell>
          <cell r="C6265">
            <v>418320</v>
          </cell>
          <cell r="D6265" t="str">
            <v>WG CRUNCHY BREADED WEDGE</v>
          </cell>
          <cell r="E6265" t="str">
            <v>TRIDENT SEAFOODS</v>
          </cell>
          <cell r="F6265" t="str">
            <v>1/10LB</v>
          </cell>
          <cell r="G6265">
            <v>0</v>
          </cell>
          <cell r="H6265" t="str">
            <v>Yes</v>
          </cell>
          <cell r="I6265" t="str">
            <v>CS</v>
          </cell>
        </row>
        <row r="6266">
          <cell r="B6266">
            <v>403762</v>
          </cell>
          <cell r="C6266">
            <v>74815</v>
          </cell>
          <cell r="D6266" t="str">
            <v>6" WG FB PEPP PIZZA IW</v>
          </cell>
          <cell r="E6266" t="str">
            <v>TONY ROBERTS</v>
          </cell>
          <cell r="F6266" t="str">
            <v>60/5.2OZ</v>
          </cell>
          <cell r="G6266">
            <v>688</v>
          </cell>
          <cell r="H6266" t="str">
            <v>Yes</v>
          </cell>
          <cell r="I6266" t="str">
            <v>CS</v>
          </cell>
        </row>
        <row r="6267">
          <cell r="B6267">
            <v>403763</v>
          </cell>
          <cell r="C6267">
            <v>230324</v>
          </cell>
          <cell r="D6267" t="str">
            <v>PRE SLICED BROWNED TRKY STEAK</v>
          </cell>
          <cell r="E6267" t="str">
            <v>JENNIE O</v>
          </cell>
          <cell r="F6267" t="str">
            <v>4/6.17LB</v>
          </cell>
          <cell r="G6267">
            <v>12</v>
          </cell>
          <cell r="H6267" t="str">
            <v>Yes</v>
          </cell>
          <cell r="I6267" t="str">
            <v>CS</v>
          </cell>
        </row>
        <row r="6268">
          <cell r="B6268">
            <v>403766</v>
          </cell>
          <cell r="C6268">
            <v>52223</v>
          </cell>
          <cell r="D6268" t="str">
            <v>WG MINI CHS PEPP PIZZA BAGEL</v>
          </cell>
          <cell r="E6268" t="str">
            <v>TASTY BRANDS</v>
          </cell>
          <cell r="F6268" t="str">
            <v>384/1.17OZ</v>
          </cell>
          <cell r="G6268">
            <v>0</v>
          </cell>
          <cell r="H6268" t="str">
            <v>Yes</v>
          </cell>
          <cell r="I6268" t="str">
            <v>CS</v>
          </cell>
        </row>
        <row r="6269">
          <cell r="B6269">
            <v>403767</v>
          </cell>
          <cell r="C6269">
            <v>52222</v>
          </cell>
          <cell r="D6269" t="str">
            <v>PIZZA BAGEL CHEESE MINI WG</v>
          </cell>
          <cell r="E6269" t="str">
            <v>TASTY BRANDS</v>
          </cell>
          <cell r="F6269" t="str">
            <v>384/1.17OZ</v>
          </cell>
          <cell r="G6269">
            <v>0</v>
          </cell>
          <cell r="H6269" t="str">
            <v>Yes</v>
          </cell>
          <cell r="I6269" t="str">
            <v>CS</v>
          </cell>
        </row>
        <row r="6270">
          <cell r="B6270">
            <v>403771</v>
          </cell>
          <cell r="C6270">
            <v>639930</v>
          </cell>
          <cell r="D6270" t="str">
            <v>MEATBALL PRECKD SAVORY TURKEY</v>
          </cell>
          <cell r="E6270" t="str">
            <v>JENNIE O</v>
          </cell>
          <cell r="F6270" t="str">
            <v>6/5LB</v>
          </cell>
          <cell r="G6270">
            <v>0</v>
          </cell>
          <cell r="H6270" t="str">
            <v>Yes</v>
          </cell>
          <cell r="I6270" t="str">
            <v>CS</v>
          </cell>
        </row>
        <row r="6271">
          <cell r="B6271">
            <v>403772</v>
          </cell>
          <cell r="C6271" t="str">
            <v>059644-77</v>
          </cell>
          <cell r="D6271" t="str">
            <v>CMDY APPLESAUCE CUPS (110541)</v>
          </cell>
          <cell r="E6271" t="str">
            <v>WAWONA</v>
          </cell>
          <cell r="F6271" t="str">
            <v>96/4.5OZ</v>
          </cell>
          <cell r="G6271">
            <v>0</v>
          </cell>
          <cell r="H6271" t="str">
            <v>Yes</v>
          </cell>
          <cell r="I6271" t="str">
            <v>CS</v>
          </cell>
        </row>
        <row r="6272">
          <cell r="B6272">
            <v>403774</v>
          </cell>
          <cell r="C6272" t="str">
            <v>16272-20114</v>
          </cell>
          <cell r="D6272" t="str">
            <v>MED STUFFED CRUST PEPP PIZZA</v>
          </cell>
          <cell r="E6272" t="str">
            <v>GILARDI</v>
          </cell>
          <cell r="F6272" t="str">
            <v>96/4.5OZ</v>
          </cell>
          <cell r="G6272">
            <v>0</v>
          </cell>
          <cell r="H6272" t="str">
            <v>Yes</v>
          </cell>
          <cell r="I6272" t="str">
            <v>CS</v>
          </cell>
        </row>
        <row r="6273">
          <cell r="B6273">
            <v>403777</v>
          </cell>
          <cell r="C6273">
            <v>5722</v>
          </cell>
          <cell r="D6273" t="str">
            <v>SAUCE ALFREDO RF</v>
          </cell>
          <cell r="E6273" t="str">
            <v>JTM</v>
          </cell>
          <cell r="F6273" t="str">
            <v>6/5 LB</v>
          </cell>
          <cell r="G6273">
            <v>138</v>
          </cell>
          <cell r="H6273" t="str">
            <v>Yes</v>
          </cell>
          <cell r="I6273" t="str">
            <v>CS</v>
          </cell>
        </row>
        <row r="6274">
          <cell r="B6274">
            <v>403779</v>
          </cell>
          <cell r="C6274">
            <v>10071179000488</v>
          </cell>
          <cell r="D6274" t="str">
            <v>ROAST WORK BABY BAKERS</v>
          </cell>
          <cell r="E6274" t="str">
            <v>SIMPLOT</v>
          </cell>
          <cell r="F6274" t="str">
            <v>6/2.5LB</v>
          </cell>
          <cell r="G6274">
            <v>179</v>
          </cell>
          <cell r="H6274" t="str">
            <v>Yes</v>
          </cell>
          <cell r="I6274" t="str">
            <v>CS</v>
          </cell>
        </row>
        <row r="6275">
          <cell r="B6275">
            <v>403780</v>
          </cell>
          <cell r="C6275">
            <v>43274</v>
          </cell>
          <cell r="D6275" t="str">
            <v>RF RS MAC &amp; CHEESE WG</v>
          </cell>
          <cell r="E6275" t="str">
            <v>LAND O LAKES</v>
          </cell>
          <cell r="F6275" t="str">
            <v>6/5LB</v>
          </cell>
          <cell r="G6275">
            <v>4</v>
          </cell>
          <cell r="H6275" t="str">
            <v>Yes</v>
          </cell>
          <cell r="I6275" t="str">
            <v>CS</v>
          </cell>
        </row>
        <row r="6276">
          <cell r="B6276">
            <v>403781</v>
          </cell>
          <cell r="C6276">
            <v>5915</v>
          </cell>
          <cell r="D6276" t="str">
            <v>RS MAC N CHEESE WG</v>
          </cell>
          <cell r="E6276" t="str">
            <v>EASTSIDE ENTREES</v>
          </cell>
          <cell r="F6276" t="str">
            <v>6/5LB</v>
          </cell>
          <cell r="G6276">
            <v>0</v>
          </cell>
          <cell r="H6276" t="str">
            <v>Yes</v>
          </cell>
          <cell r="I6276" t="str">
            <v>CS</v>
          </cell>
        </row>
        <row r="6277">
          <cell r="B6277">
            <v>403782</v>
          </cell>
          <cell r="C6277">
            <v>5811</v>
          </cell>
          <cell r="D6277" t="str">
            <v>NACHO CHEESE SAUCE RF RS POUCH</v>
          </cell>
          <cell r="E6277" t="str">
            <v>EASTSIDE ENTREES</v>
          </cell>
          <cell r="F6277" t="str">
            <v>6/5LB</v>
          </cell>
          <cell r="G6277">
            <v>0</v>
          </cell>
          <cell r="H6277" t="str">
            <v>Yes</v>
          </cell>
          <cell r="I6277" t="str">
            <v>CS</v>
          </cell>
        </row>
        <row r="6278">
          <cell r="B6278">
            <v>403783</v>
          </cell>
          <cell r="C6278">
            <v>78637</v>
          </cell>
          <cell r="D6278" t="str">
            <v>PRIMO 16" WG 4 CHEESE PIZZA</v>
          </cell>
          <cell r="E6278" t="str">
            <v>BIG DADDY'S</v>
          </cell>
          <cell r="F6278" t="str">
            <v>9/41.5OZ</v>
          </cell>
          <cell r="G6278">
            <v>750</v>
          </cell>
          <cell r="H6278" t="str">
            <v>Yes</v>
          </cell>
          <cell r="I6278" t="str">
            <v>CS</v>
          </cell>
        </row>
        <row r="6279">
          <cell r="B6279">
            <v>403785</v>
          </cell>
          <cell r="C6279">
            <v>5114</v>
          </cell>
          <cell r="D6279" t="str">
            <v>BROCCOLI CHEESE SOUP</v>
          </cell>
          <cell r="E6279" t="str">
            <v>JTM</v>
          </cell>
          <cell r="F6279" t="str">
            <v>6/5LB</v>
          </cell>
          <cell r="G6279">
            <v>0</v>
          </cell>
          <cell r="H6279" t="str">
            <v>Yes</v>
          </cell>
          <cell r="I6279" t="str">
            <v>CS</v>
          </cell>
        </row>
        <row r="6280">
          <cell r="B6280">
            <v>403786</v>
          </cell>
          <cell r="C6280">
            <v>10244500928</v>
          </cell>
          <cell r="D6280" t="str">
            <v>CHK CHUNKS DARK BRD</v>
          </cell>
          <cell r="E6280" t="str">
            <v>TYSON</v>
          </cell>
          <cell r="F6280" t="str">
            <v>6/5LB</v>
          </cell>
          <cell r="G6280">
            <v>0</v>
          </cell>
          <cell r="H6280" t="str">
            <v>Yes</v>
          </cell>
          <cell r="I6280" t="str">
            <v>CS</v>
          </cell>
        </row>
        <row r="6281">
          <cell r="B6281">
            <v>403791</v>
          </cell>
          <cell r="C6281">
            <v>102000</v>
          </cell>
          <cell r="D6281" t="str">
            <v>WG SOURDOUGH GRILL CHEESE IW</v>
          </cell>
          <cell r="E6281" t="str">
            <v>INTEGRATED</v>
          </cell>
          <cell r="F6281" t="str">
            <v>72/4.31OZ</v>
          </cell>
          <cell r="G6281">
            <v>0</v>
          </cell>
          <cell r="H6281" t="str">
            <v>Yes</v>
          </cell>
          <cell r="I6281" t="str">
            <v>CS</v>
          </cell>
        </row>
        <row r="6282">
          <cell r="B6282">
            <v>403793</v>
          </cell>
          <cell r="C6282">
            <v>78951</v>
          </cell>
          <cell r="D6282" t="str">
            <v>CHEESE PIZZA BAGEL IW</v>
          </cell>
          <cell r="E6282" t="str">
            <v>TONY ROBERTS</v>
          </cell>
          <cell r="F6282" t="str">
            <v>84/5.45OZ</v>
          </cell>
          <cell r="G6282">
            <v>27</v>
          </cell>
          <cell r="H6282" t="str">
            <v>Yes</v>
          </cell>
          <cell r="I6282" t="str">
            <v>CS</v>
          </cell>
        </row>
        <row r="6283">
          <cell r="B6283">
            <v>403794</v>
          </cell>
          <cell r="C6283">
            <v>78952</v>
          </cell>
          <cell r="D6283" t="str">
            <v>CHEESE LUNCH PIZZA BAGEL WG B</v>
          </cell>
          <cell r="E6283" t="str">
            <v>TONY ROBERTS</v>
          </cell>
          <cell r="F6283" t="str">
            <v>84/5.45OZ</v>
          </cell>
          <cell r="G6283">
            <v>0</v>
          </cell>
          <cell r="H6283" t="str">
            <v>Yes</v>
          </cell>
          <cell r="I6283" t="str">
            <v>CS</v>
          </cell>
        </row>
        <row r="6284">
          <cell r="B6284">
            <v>403797</v>
          </cell>
          <cell r="C6284">
            <v>78972</v>
          </cell>
          <cell r="D6284" t="str">
            <v>PEPPERONI PIZZA BAGEL</v>
          </cell>
          <cell r="E6284" t="str">
            <v>TONY ROBERTS</v>
          </cell>
          <cell r="F6284" t="str">
            <v>84/5.45OZ</v>
          </cell>
          <cell r="G6284">
            <v>0</v>
          </cell>
          <cell r="H6284" t="str">
            <v>Yes</v>
          </cell>
          <cell r="I6284" t="str">
            <v>CS</v>
          </cell>
        </row>
        <row r="6285">
          <cell r="B6285">
            <v>403798</v>
          </cell>
          <cell r="C6285">
            <v>78973</v>
          </cell>
          <cell r="D6285" t="str">
            <v>PEPPERONI PIZZA BAGELS IW</v>
          </cell>
          <cell r="E6285" t="str">
            <v>TONY ROBERTS</v>
          </cell>
          <cell r="F6285" t="str">
            <v>84/5.45OZ</v>
          </cell>
          <cell r="G6285">
            <v>53</v>
          </cell>
          <cell r="H6285" t="str">
            <v>Yes</v>
          </cell>
          <cell r="I6285" t="str">
            <v>CS</v>
          </cell>
        </row>
        <row r="6286">
          <cell r="B6286">
            <v>403799</v>
          </cell>
          <cell r="C6286">
            <v>78976</v>
          </cell>
          <cell r="D6286" t="str">
            <v>BREAKFAST PIZZA BAGELS</v>
          </cell>
          <cell r="E6286" t="str">
            <v>TONY ROBERTS</v>
          </cell>
          <cell r="F6286" t="str">
            <v>96/3OZ</v>
          </cell>
          <cell r="G6286">
            <v>109</v>
          </cell>
          <cell r="H6286" t="str">
            <v>Yes</v>
          </cell>
          <cell r="I6286" t="str">
            <v>CS</v>
          </cell>
        </row>
        <row r="6287">
          <cell r="B6287">
            <v>403800</v>
          </cell>
          <cell r="C6287">
            <v>78977</v>
          </cell>
          <cell r="D6287" t="str">
            <v>BREAKFAST PIZZA BAGELS IW</v>
          </cell>
          <cell r="E6287" t="str">
            <v>TONY ROBERTS</v>
          </cell>
          <cell r="F6287" t="str">
            <v>96/3OZ</v>
          </cell>
          <cell r="G6287">
            <v>861</v>
          </cell>
          <cell r="H6287" t="str">
            <v>Yes</v>
          </cell>
          <cell r="I6287" t="str">
            <v>CS</v>
          </cell>
        </row>
        <row r="6288">
          <cell r="B6288">
            <v>403804</v>
          </cell>
          <cell r="C6288">
            <v>74810</v>
          </cell>
          <cell r="D6288" t="str">
            <v>WW 3X5 BRKFST TKY SAUS PZZA IW</v>
          </cell>
          <cell r="E6288" t="str">
            <v>TONY ROBERTS</v>
          </cell>
          <cell r="F6288" t="str">
            <v>100/3.11OZ</v>
          </cell>
          <cell r="G6288">
            <v>74</v>
          </cell>
          <cell r="H6288" t="str">
            <v>Yes</v>
          </cell>
          <cell r="I6288" t="str">
            <v>CS</v>
          </cell>
        </row>
        <row r="6289">
          <cell r="B6289">
            <v>403805</v>
          </cell>
          <cell r="C6289">
            <v>74809</v>
          </cell>
          <cell r="D6289" t="str">
            <v>3.2x5 WW BRKFST TKY SAUS PIZZA</v>
          </cell>
          <cell r="E6289" t="str">
            <v>TONY ROBERTS</v>
          </cell>
          <cell r="F6289" t="str">
            <v>100/3.16OZ</v>
          </cell>
          <cell r="G6289">
            <v>0</v>
          </cell>
          <cell r="H6289" t="str">
            <v>Yes</v>
          </cell>
          <cell r="I6289" t="str">
            <v>CS</v>
          </cell>
        </row>
        <row r="6290">
          <cell r="B6290">
            <v>403807</v>
          </cell>
          <cell r="C6290">
            <v>66256</v>
          </cell>
          <cell r="D6290" t="str">
            <v>WG 6" GARLIC CHEESE TOAST BULK</v>
          </cell>
          <cell r="E6290" t="str">
            <v>TONY ROBERTS</v>
          </cell>
          <cell r="F6290" t="str">
            <v>60/4.3 OZ</v>
          </cell>
          <cell r="G6290">
            <v>136</v>
          </cell>
          <cell r="H6290" t="str">
            <v>Yes</v>
          </cell>
          <cell r="I6290" t="str">
            <v>CS</v>
          </cell>
        </row>
        <row r="6291">
          <cell r="B6291">
            <v>403808</v>
          </cell>
          <cell r="C6291">
            <v>74812</v>
          </cell>
          <cell r="D6291" t="str">
            <v>WG 8" GARLIC CHS TOAST IW</v>
          </cell>
          <cell r="E6291" t="str">
            <v>TONY ROBERTS</v>
          </cell>
          <cell r="F6291" t="str">
            <v>48/5.3 OZ</v>
          </cell>
          <cell r="G6291">
            <v>15</v>
          </cell>
          <cell r="H6291" t="str">
            <v>Yes</v>
          </cell>
          <cell r="I6291" t="str">
            <v>CS</v>
          </cell>
        </row>
        <row r="6292">
          <cell r="B6292">
            <v>403809</v>
          </cell>
          <cell r="C6292">
            <v>74811</v>
          </cell>
          <cell r="D6292" t="str">
            <v>WG 8" GARLIC CHEESE TOAST</v>
          </cell>
          <cell r="E6292" t="str">
            <v>TONY ROBERTS</v>
          </cell>
          <cell r="F6292" t="str">
            <v>48/5.35OZ</v>
          </cell>
          <cell r="G6292">
            <v>0</v>
          </cell>
          <cell r="H6292" t="str">
            <v>Yes</v>
          </cell>
          <cell r="I6292" t="str">
            <v>CS</v>
          </cell>
        </row>
        <row r="6293">
          <cell r="B6293">
            <v>403820</v>
          </cell>
          <cell r="C6293">
            <v>90040</v>
          </cell>
          <cell r="D6293" t="str">
            <v>WG CINNAMON CRUMBLE IW</v>
          </cell>
          <cell r="E6293" t="str">
            <v>BUENA VISTA</v>
          </cell>
          <cell r="F6293" t="str">
            <v>72/4OZ</v>
          </cell>
          <cell r="G6293">
            <v>2500</v>
          </cell>
          <cell r="H6293" t="str">
            <v>Yes</v>
          </cell>
          <cell r="I6293" t="str">
            <v>CS</v>
          </cell>
        </row>
        <row r="6294">
          <cell r="B6294">
            <v>403825</v>
          </cell>
          <cell r="C6294">
            <v>71676</v>
          </cell>
          <cell r="D6294" t="str">
            <v>BURR SHRDED BF&amp;GRN CHILI IW WG</v>
          </cell>
          <cell r="E6294" t="str">
            <v>MCI FOODS/LOS CABOS</v>
          </cell>
          <cell r="F6294" t="str">
            <v>80/5.4OZ</v>
          </cell>
          <cell r="G6294">
            <v>0</v>
          </cell>
          <cell r="H6294" t="str">
            <v>Yes</v>
          </cell>
          <cell r="I6294" t="str">
            <v>CS</v>
          </cell>
        </row>
        <row r="6295">
          <cell r="B6295">
            <v>403829</v>
          </cell>
          <cell r="C6295">
            <v>364000</v>
          </cell>
          <cell r="D6295" t="str">
            <v>TWICE GRLLD 3CHS QUESADILLA IW</v>
          </cell>
          <cell r="E6295" t="str">
            <v>INTEGRATED</v>
          </cell>
          <cell r="F6295" t="str">
            <v>100/1.98OZ</v>
          </cell>
          <cell r="G6295">
            <v>0</v>
          </cell>
          <cell r="H6295" t="str">
            <v>Yes</v>
          </cell>
          <cell r="I6295" t="str">
            <v>CS</v>
          </cell>
        </row>
        <row r="6296">
          <cell r="B6296">
            <v>403831</v>
          </cell>
          <cell r="C6296" t="str">
            <v>8-52724-15558-6</v>
          </cell>
          <cell r="D6296" t="str">
            <v>CHIC BUFFALO HOT LINGS</v>
          </cell>
          <cell r="E6296" t="str">
            <v>YANGS</v>
          </cell>
          <cell r="F6296" t="str">
            <v>1/41.25LB</v>
          </cell>
          <cell r="G6296">
            <v>0</v>
          </cell>
          <cell r="H6296" t="str">
            <v>Yes</v>
          </cell>
          <cell r="I6296" t="str">
            <v>CS</v>
          </cell>
        </row>
        <row r="6297">
          <cell r="B6297">
            <v>403833</v>
          </cell>
          <cell r="C6297">
            <v>78638</v>
          </cell>
          <cell r="D6297" t="str">
            <v>PIZZA PEPPERONI PRIMO 16" WG</v>
          </cell>
          <cell r="E6297" t="str">
            <v>BIG DADDY'S</v>
          </cell>
          <cell r="F6297" t="str">
            <v>9/41.5OZ</v>
          </cell>
          <cell r="G6297">
            <v>444</v>
          </cell>
          <cell r="H6297" t="str">
            <v>Yes</v>
          </cell>
          <cell r="I6297" t="str">
            <v>CS</v>
          </cell>
        </row>
        <row r="6298">
          <cell r="B6298">
            <v>403835</v>
          </cell>
          <cell r="C6298">
            <v>418317</v>
          </cell>
          <cell r="D6298" t="str">
            <v>WG CN BRD POLLOCK PORTION</v>
          </cell>
          <cell r="E6298" t="str">
            <v>TRIDENT SEAFOODS</v>
          </cell>
          <cell r="F6298" t="str">
            <v>1/10LB</v>
          </cell>
          <cell r="G6298">
            <v>0</v>
          </cell>
          <cell r="H6298" t="str">
            <v>Yes</v>
          </cell>
          <cell r="I6298" t="str">
            <v>CS</v>
          </cell>
        </row>
        <row r="6299">
          <cell r="B6299">
            <v>403836</v>
          </cell>
          <cell r="C6299">
            <v>74816</v>
          </cell>
          <cell r="D6299" t="str">
            <v>WG 4x6 CHEESE PIZZA IW</v>
          </cell>
          <cell r="E6299" t="str">
            <v>TONY ROBERTS</v>
          </cell>
          <cell r="F6299" t="str">
            <v>96/5.2OZ</v>
          </cell>
          <cell r="G6299">
            <v>124</v>
          </cell>
          <cell r="H6299" t="str">
            <v>Yes</v>
          </cell>
          <cell r="I6299" t="str">
            <v>CS</v>
          </cell>
        </row>
        <row r="6300">
          <cell r="B6300">
            <v>403837</v>
          </cell>
          <cell r="C6300">
            <v>5768</v>
          </cell>
          <cell r="D6300" t="str">
            <v>WG RS MAC AND CHEESE LG ELBOW</v>
          </cell>
          <cell r="E6300" t="str">
            <v>JTM</v>
          </cell>
          <cell r="F6300" t="str">
            <v>6/5LB</v>
          </cell>
          <cell r="G6300">
            <v>239</v>
          </cell>
          <cell r="H6300" t="str">
            <v>Yes</v>
          </cell>
          <cell r="I6300" t="str">
            <v>CS</v>
          </cell>
        </row>
        <row r="6301">
          <cell r="B6301">
            <v>403838</v>
          </cell>
          <cell r="C6301" t="str">
            <v>CP5637</v>
          </cell>
          <cell r="D6301" t="str">
            <v>CMDY FC BEEF PATTY W/MUSHROOM</v>
          </cell>
          <cell r="E6301" t="str">
            <v>JTM</v>
          </cell>
          <cell r="F6301" t="str">
            <v>6/5LB</v>
          </cell>
          <cell r="G6301">
            <v>0</v>
          </cell>
          <cell r="H6301" t="str">
            <v>Yes</v>
          </cell>
          <cell r="I6301" t="str">
            <v>CS</v>
          </cell>
        </row>
        <row r="6302">
          <cell r="B6302">
            <v>403844</v>
          </cell>
          <cell r="C6302" t="str">
            <v>217A730W</v>
          </cell>
          <cell r="D6302" t="str">
            <v>MUFFIN CHOC BANANA DBL WG IW</v>
          </cell>
          <cell r="E6302" t="str">
            <v>20TH CENTURY</v>
          </cell>
          <cell r="F6302" t="str">
            <v>60/3OZ</v>
          </cell>
          <cell r="G6302">
            <v>9</v>
          </cell>
          <cell r="H6302" t="str">
            <v>Yes</v>
          </cell>
          <cell r="I6302" t="str">
            <v>CS</v>
          </cell>
        </row>
        <row r="6303">
          <cell r="B6303">
            <v>403850</v>
          </cell>
          <cell r="C6303" t="str">
            <v>C80916</v>
          </cell>
          <cell r="D6303" t="str">
            <v>CMDY BFSAUS&amp;CHS MINI BAGELS IW</v>
          </cell>
          <cell r="E6303" t="str">
            <v>INTEGRATED</v>
          </cell>
          <cell r="F6303" t="str">
            <v>72/2.65OZ</v>
          </cell>
          <cell r="G6303">
            <v>80</v>
          </cell>
          <cell r="H6303" t="str">
            <v>Yes</v>
          </cell>
          <cell r="I6303" t="str">
            <v>CS</v>
          </cell>
        </row>
        <row r="6304">
          <cell r="B6304">
            <v>403852</v>
          </cell>
          <cell r="C6304">
            <v>2970000313</v>
          </cell>
          <cell r="D6304" t="str">
            <v>REAL MASHED POTATOES</v>
          </cell>
          <cell r="E6304" t="str">
            <v>IDAHOAN FOODS</v>
          </cell>
          <cell r="F6304" t="str">
            <v>12/26OZ</v>
          </cell>
          <cell r="G6304">
            <v>200</v>
          </cell>
          <cell r="H6304" t="str">
            <v>Yes</v>
          </cell>
          <cell r="I6304" t="str">
            <v>CS</v>
          </cell>
        </row>
        <row r="6305">
          <cell r="B6305">
            <v>403853</v>
          </cell>
          <cell r="C6305">
            <v>73158</v>
          </cell>
          <cell r="D6305" t="str">
            <v>CLASS WEDGE WG 7" CHS PIZZA</v>
          </cell>
          <cell r="E6305" t="str">
            <v>TONY'S</v>
          </cell>
          <cell r="F6305" t="str">
            <v>12/8/4.6Z</v>
          </cell>
          <cell r="G6305">
            <v>0</v>
          </cell>
          <cell r="H6305" t="str">
            <v>Yes</v>
          </cell>
          <cell r="I6305" t="str">
            <v>CS</v>
          </cell>
        </row>
        <row r="6306">
          <cell r="B6306">
            <v>403855</v>
          </cell>
          <cell r="C6306">
            <v>110452</v>
          </cell>
          <cell r="D6306" t="str">
            <v>BREADED CHICKEN SMACKERS WG</v>
          </cell>
          <cell r="E6306" t="str">
            <v>GOLD KIST</v>
          </cell>
          <cell r="F6306" t="str">
            <v>108/4.3OZ</v>
          </cell>
          <cell r="G6306">
            <v>72</v>
          </cell>
          <cell r="H6306" t="str">
            <v>Yes</v>
          </cell>
          <cell r="I6306" t="str">
            <v>CS</v>
          </cell>
        </row>
        <row r="6307">
          <cell r="B6307">
            <v>403857</v>
          </cell>
          <cell r="C6307">
            <v>78379</v>
          </cell>
          <cell r="D6307" t="str">
            <v>WG PEPPERONI  PIZZA STRIP IW</v>
          </cell>
          <cell r="E6307" t="str">
            <v>BEACON STREET</v>
          </cell>
          <cell r="F6307" t="str">
            <v>48/3.10OZ</v>
          </cell>
          <cell r="G6307">
            <v>0</v>
          </cell>
          <cell r="H6307" t="str">
            <v>Yes</v>
          </cell>
          <cell r="I6307" t="str">
            <v>CS</v>
          </cell>
        </row>
        <row r="6308">
          <cell r="B6308">
            <v>403859</v>
          </cell>
          <cell r="C6308">
            <v>10101</v>
          </cell>
          <cell r="D6308" t="str">
            <v>LUNCH KIT CHEESE PIZZA WG</v>
          </cell>
          <cell r="E6308" t="str">
            <v>TASTY BRANDS</v>
          </cell>
          <cell r="F6308" t="str">
            <v>48/5.25OZ</v>
          </cell>
          <cell r="G6308">
            <v>852</v>
          </cell>
          <cell r="H6308" t="str">
            <v>Yes</v>
          </cell>
          <cell r="I6308" t="str">
            <v>CS</v>
          </cell>
        </row>
        <row r="6309">
          <cell r="B6309">
            <v>403860</v>
          </cell>
          <cell r="C6309">
            <v>10206</v>
          </cell>
          <cell r="D6309" t="str">
            <v>LUNCH KIT TKY HAM &amp; CHEESE</v>
          </cell>
          <cell r="E6309" t="str">
            <v>TASTY BRANDS</v>
          </cell>
          <cell r="F6309" t="str">
            <v>48/4.41OZ</v>
          </cell>
          <cell r="G6309">
            <v>1249</v>
          </cell>
          <cell r="H6309" t="str">
            <v>Yes</v>
          </cell>
          <cell r="I6309" t="str">
            <v>CS</v>
          </cell>
        </row>
        <row r="6310">
          <cell r="B6310">
            <v>403861</v>
          </cell>
          <cell r="C6310">
            <v>70004</v>
          </cell>
          <cell r="D6310" t="str">
            <v>ANYTIMER  ITALIAN COMBO WRAPWG</v>
          </cell>
          <cell r="E6310" t="str">
            <v>TASTY BRANDS</v>
          </cell>
          <cell r="F6310" t="str">
            <v>80/3.5OZ</v>
          </cell>
          <cell r="G6310">
            <v>19</v>
          </cell>
          <cell r="H6310" t="str">
            <v>Yes</v>
          </cell>
          <cell r="I6310" t="str">
            <v>CS</v>
          </cell>
        </row>
        <row r="6311">
          <cell r="B6311">
            <v>403862</v>
          </cell>
          <cell r="C6311">
            <v>70014</v>
          </cell>
          <cell r="D6311" t="str">
            <v>SANDWICH ITALIAN COMBO WG IW</v>
          </cell>
          <cell r="E6311" t="str">
            <v>TASTY BRANDS</v>
          </cell>
          <cell r="F6311" t="str">
            <v>72/4.5OZ</v>
          </cell>
          <cell r="G6311">
            <v>250</v>
          </cell>
          <cell r="H6311" t="str">
            <v>Yes</v>
          </cell>
          <cell r="I6311" t="str">
            <v>CS</v>
          </cell>
        </row>
        <row r="6312">
          <cell r="B6312">
            <v>403865</v>
          </cell>
          <cell r="C6312">
            <v>70015</v>
          </cell>
          <cell r="D6312" t="str">
            <v>SANDWICH TRKY TRKY PEPP CHS WG</v>
          </cell>
          <cell r="E6312" t="str">
            <v>TASTY BRANDS</v>
          </cell>
          <cell r="F6312" t="str">
            <v>72/4.87OZ</v>
          </cell>
          <cell r="G6312">
            <v>0</v>
          </cell>
          <cell r="H6312" t="str">
            <v>Yes</v>
          </cell>
          <cell r="I6312" t="str">
            <v>CS</v>
          </cell>
        </row>
        <row r="6313">
          <cell r="B6313">
            <v>403866</v>
          </cell>
          <cell r="C6313">
            <v>635300</v>
          </cell>
          <cell r="D6313" t="str">
            <v>WG BRD CHIX BRKFST PATTY</v>
          </cell>
          <cell r="E6313" t="str">
            <v>GOLD KIST</v>
          </cell>
          <cell r="F6313" t="str">
            <v>294/1.63OZ</v>
          </cell>
          <cell r="G6313">
            <v>12</v>
          </cell>
          <cell r="H6313" t="str">
            <v>Yes</v>
          </cell>
          <cell r="I6313" t="str">
            <v>CS</v>
          </cell>
        </row>
        <row r="6314">
          <cell r="B6314">
            <v>403867</v>
          </cell>
          <cell r="C6314" t="str">
            <v>CNQ182003</v>
          </cell>
          <cell r="D6314" t="str">
            <v>CMDY 100% BEEF BURGER</v>
          </cell>
          <cell r="E6314" t="str">
            <v>DON LEE FARMS</v>
          </cell>
          <cell r="F6314" t="str">
            <v>240/2OZ</v>
          </cell>
          <cell r="G6314">
            <v>5</v>
          </cell>
          <cell r="H6314" t="str">
            <v>Yes</v>
          </cell>
          <cell r="I6314" t="str">
            <v>CS</v>
          </cell>
        </row>
        <row r="6315">
          <cell r="B6315">
            <v>403868</v>
          </cell>
          <cell r="C6315">
            <v>70016</v>
          </cell>
          <cell r="D6315" t="str">
            <v>SANDWICH TKY HAM &amp; CHS WG IW</v>
          </cell>
          <cell r="E6315" t="str">
            <v>TASTY BRANDS</v>
          </cell>
          <cell r="F6315" t="str">
            <v>72/4.5OZ</v>
          </cell>
          <cell r="G6315">
            <v>10</v>
          </cell>
          <cell r="H6315" t="str">
            <v>Yes</v>
          </cell>
          <cell r="I6315" t="str">
            <v>CS</v>
          </cell>
        </row>
        <row r="6316">
          <cell r="B6316">
            <v>403869</v>
          </cell>
          <cell r="C6316">
            <v>40263</v>
          </cell>
          <cell r="D6316" t="str">
            <v>TACGO EGG HAM &amp; CHEESE IW</v>
          </cell>
          <cell r="E6316" t="str">
            <v>SUNNY FRESH</v>
          </cell>
          <cell r="F6316" t="str">
            <v>96/3.35OZ</v>
          </cell>
          <cell r="G6316">
            <v>0</v>
          </cell>
          <cell r="H6316" t="str">
            <v>Yes</v>
          </cell>
          <cell r="I6316" t="str">
            <v>CS</v>
          </cell>
        </row>
        <row r="6317">
          <cell r="B6317">
            <v>403870</v>
          </cell>
          <cell r="C6317">
            <v>40710</v>
          </cell>
          <cell r="D6317" t="str">
            <v>GRILLED EGG PATTIES</v>
          </cell>
          <cell r="E6317" t="str">
            <v>SUNNY FRESH</v>
          </cell>
          <cell r="F6317" t="str">
            <v>369/1.25OZ</v>
          </cell>
          <cell r="G6317">
            <v>0</v>
          </cell>
          <cell r="H6317" t="str">
            <v>Yes</v>
          </cell>
          <cell r="I6317" t="str">
            <v>CS</v>
          </cell>
        </row>
        <row r="6318">
          <cell r="B6318">
            <v>403871</v>
          </cell>
          <cell r="C6318">
            <v>55299</v>
          </cell>
          <cell r="D6318" t="str">
            <v>WG CHS STUFD SNDWCH IW</v>
          </cell>
          <cell r="E6318" t="str">
            <v>BEACON STREET</v>
          </cell>
          <cell r="F6318" t="str">
            <v>96/2.27OZ</v>
          </cell>
          <cell r="G6318">
            <v>12</v>
          </cell>
          <cell r="H6318" t="str">
            <v>Yes</v>
          </cell>
          <cell r="I6318" t="str">
            <v>CS</v>
          </cell>
        </row>
        <row r="6319">
          <cell r="B6319">
            <v>403876</v>
          </cell>
          <cell r="C6319">
            <v>809040</v>
          </cell>
          <cell r="D6319" t="str">
            <v>THREE CHEESE CORN ENCHILADA BULK</v>
          </cell>
          <cell r="E6319" t="str">
            <v>INTEGRATED</v>
          </cell>
          <cell r="F6319" t="str">
            <v>120/2.05OZ</v>
          </cell>
          <cell r="G6319">
            <v>88</v>
          </cell>
          <cell r="H6319" t="str">
            <v>Yes</v>
          </cell>
          <cell r="I6319" t="str">
            <v>CS</v>
          </cell>
        </row>
        <row r="6320">
          <cell r="B6320">
            <v>403877</v>
          </cell>
          <cell r="C6320">
            <v>55230</v>
          </cell>
          <cell r="D6320" t="str">
            <v>SLIDER EGG &amp; CHEESE WG IW</v>
          </cell>
          <cell r="E6320" t="str">
            <v>BEACON STREET</v>
          </cell>
          <cell r="F6320" t="str">
            <v>72/2 CT</v>
          </cell>
          <cell r="G6320">
            <v>0</v>
          </cell>
          <cell r="H6320" t="str">
            <v>Yes</v>
          </cell>
          <cell r="I6320" t="str">
            <v>CS</v>
          </cell>
        </row>
        <row r="6321">
          <cell r="B6321">
            <v>403885</v>
          </cell>
          <cell r="C6321">
            <v>90502</v>
          </cell>
          <cell r="D6321" t="str">
            <v>PIZZA SAUS BREAKFAST WG IW</v>
          </cell>
          <cell r="E6321" t="str">
            <v>WILD MIKE'S</v>
          </cell>
          <cell r="F6321" t="str">
            <v>160/3.03OZ</v>
          </cell>
          <cell r="G6321">
            <v>94</v>
          </cell>
          <cell r="H6321" t="str">
            <v>Yes</v>
          </cell>
          <cell r="I6321" t="str">
            <v>CS</v>
          </cell>
        </row>
        <row r="6322">
          <cell r="B6322">
            <v>403886</v>
          </cell>
          <cell r="C6322" t="str">
            <v>8-52724-15555-5</v>
          </cell>
          <cell r="D6322" t="str">
            <v>CHICKEN MADARIN JR</v>
          </cell>
          <cell r="E6322" t="str">
            <v>YANGS</v>
          </cell>
          <cell r="F6322" t="str">
            <v>1/43.5LB</v>
          </cell>
          <cell r="G6322">
            <v>570</v>
          </cell>
          <cell r="H6322" t="str">
            <v>Yes</v>
          </cell>
          <cell r="I6322" t="str">
            <v>CS</v>
          </cell>
        </row>
        <row r="6323">
          <cell r="B6323">
            <v>403887</v>
          </cell>
          <cell r="C6323" t="str">
            <v>C16070GLZ</v>
          </cell>
          <cell r="D6323" t="str">
            <v>CMDY TRYKI BF BLASTER W/SCE</v>
          </cell>
          <cell r="E6323" t="str">
            <v>INTEGRATED</v>
          </cell>
          <cell r="F6323" t="str">
            <v>100/2.8OZ</v>
          </cell>
          <cell r="G6323">
            <v>10</v>
          </cell>
          <cell r="H6323" t="str">
            <v>Yes</v>
          </cell>
          <cell r="I6323" t="str">
            <v>CS</v>
          </cell>
        </row>
        <row r="6324">
          <cell r="B6324">
            <v>403892</v>
          </cell>
          <cell r="C6324">
            <v>90501</v>
          </cell>
          <cell r="D6324" t="str">
            <v>PIZZA WEDGE CHEESE WG IW</v>
          </cell>
          <cell r="E6324" t="str">
            <v>WILD MIKE'S</v>
          </cell>
          <cell r="F6324" t="str">
            <v>90/5.49OZ</v>
          </cell>
          <cell r="G6324">
            <v>558</v>
          </cell>
          <cell r="H6324" t="str">
            <v>Yes</v>
          </cell>
          <cell r="I6324" t="str">
            <v>CS</v>
          </cell>
        </row>
        <row r="6325">
          <cell r="B6325">
            <v>403894</v>
          </cell>
          <cell r="C6325">
            <v>20310</v>
          </cell>
          <cell r="D6325" t="str">
            <v>PIZZA 16" 8-CUT PEPPERONI WG</v>
          </cell>
          <cell r="E6325" t="str">
            <v>WILD MIKE'S</v>
          </cell>
          <cell r="F6325" t="str">
            <v>72/5.5OZ</v>
          </cell>
          <cell r="G6325">
            <v>276</v>
          </cell>
          <cell r="H6325" t="str">
            <v>Yes</v>
          </cell>
          <cell r="I6325" t="str">
            <v>CS</v>
          </cell>
        </row>
        <row r="6326">
          <cell r="B6326">
            <v>403895</v>
          </cell>
          <cell r="C6326">
            <v>10000032041</v>
          </cell>
          <cell r="D6326" t="str">
            <v>CMDY SP BEEF CRUMBLES BULK</v>
          </cell>
          <cell r="E6326" t="str">
            <v>ADVANCE PIERRE</v>
          </cell>
          <cell r="F6326" t="str">
            <v>6/5LB</v>
          </cell>
          <cell r="G6326">
            <v>100</v>
          </cell>
          <cell r="H6326" t="str">
            <v>Yes</v>
          </cell>
          <cell r="I6326" t="str">
            <v>CS</v>
          </cell>
        </row>
        <row r="6327">
          <cell r="B6327">
            <v>403896</v>
          </cell>
          <cell r="C6327">
            <v>10000032432</v>
          </cell>
          <cell r="D6327" t="str">
            <v>CMDY SP BEEF TACO FILLING</v>
          </cell>
          <cell r="E6327" t="str">
            <v>ADVANCE PIERRE</v>
          </cell>
          <cell r="F6327" t="str">
            <v>6/5LB</v>
          </cell>
          <cell r="G6327">
            <v>0</v>
          </cell>
          <cell r="H6327" t="str">
            <v>Yes</v>
          </cell>
          <cell r="I6327" t="str">
            <v>CS</v>
          </cell>
        </row>
        <row r="6328">
          <cell r="B6328">
            <v>403897</v>
          </cell>
          <cell r="C6328">
            <v>612620</v>
          </cell>
          <cell r="D6328" t="str">
            <v>UNCURED TURKEY FRANK 5" 8/1</v>
          </cell>
          <cell r="E6328" t="str">
            <v>JENNIE O</v>
          </cell>
          <cell r="F6328" t="str">
            <v>4/5LB</v>
          </cell>
          <cell r="G6328">
            <v>114</v>
          </cell>
          <cell r="H6328" t="str">
            <v>Yes</v>
          </cell>
          <cell r="I6328" t="str">
            <v>CS</v>
          </cell>
        </row>
        <row r="6329">
          <cell r="B6329">
            <v>403908</v>
          </cell>
          <cell r="C6329">
            <v>20210</v>
          </cell>
          <cell r="D6329" t="str">
            <v>PIZZA 16" 10-CUT PEPPERONI WG</v>
          </cell>
          <cell r="E6329" t="str">
            <v>WILD MIKE'S</v>
          </cell>
          <cell r="F6329" t="str">
            <v>90/5.50OZ</v>
          </cell>
          <cell r="G6329">
            <v>180</v>
          </cell>
          <cell r="H6329" t="str">
            <v>Yes</v>
          </cell>
          <cell r="I6329" t="str">
            <v>CS</v>
          </cell>
        </row>
        <row r="6330">
          <cell r="B6330">
            <v>403909</v>
          </cell>
          <cell r="C6330">
            <v>20211</v>
          </cell>
          <cell r="D6330" t="str">
            <v>PIZZA 16" 10-CUT CHEESE WG</v>
          </cell>
          <cell r="E6330" t="str">
            <v>WILD MIKE'S</v>
          </cell>
          <cell r="F6330" t="str">
            <v>90/5.49OZ</v>
          </cell>
          <cell r="G6330">
            <v>242</v>
          </cell>
          <cell r="H6330" t="str">
            <v>Yes</v>
          </cell>
          <cell r="I6330" t="str">
            <v>CS</v>
          </cell>
        </row>
        <row r="6331">
          <cell r="B6331">
            <v>403911</v>
          </cell>
          <cell r="C6331">
            <v>20311</v>
          </cell>
          <cell r="D6331" t="str">
            <v>PIZZA 16" 8-CUT CHEESE WG</v>
          </cell>
          <cell r="E6331" t="str">
            <v>WILD MIKE'S</v>
          </cell>
          <cell r="F6331" t="str">
            <v>72/5.49OZ</v>
          </cell>
          <cell r="G6331">
            <v>660</v>
          </cell>
          <cell r="H6331" t="str">
            <v>Yes</v>
          </cell>
          <cell r="I6331" t="str">
            <v>CS</v>
          </cell>
        </row>
        <row r="6332">
          <cell r="B6332">
            <v>403916</v>
          </cell>
          <cell r="C6332">
            <v>90500</v>
          </cell>
          <cell r="D6332" t="str">
            <v>PIZZA 51% WEDGE PEPP WG IW</v>
          </cell>
          <cell r="E6332" t="str">
            <v>WILD MIKE'S</v>
          </cell>
          <cell r="F6332" t="str">
            <v>90/5.50OZ</v>
          </cell>
          <cell r="G6332">
            <v>655</v>
          </cell>
          <cell r="H6332" t="str">
            <v>Yes</v>
          </cell>
          <cell r="I6332" t="str">
            <v>CS</v>
          </cell>
        </row>
        <row r="6333">
          <cell r="B6333">
            <v>403920</v>
          </cell>
          <cell r="C6333" t="str">
            <v>CMDTYWG-0111</v>
          </cell>
          <cell r="D6333" t="str">
            <v>CMDY- MANDARIN ORANGE CHIX WG</v>
          </cell>
          <cell r="E6333" t="str">
            <v>CHEFS CORNER</v>
          </cell>
          <cell r="F6333" t="str">
            <v>1/42LB</v>
          </cell>
          <cell r="G6333">
            <v>12</v>
          </cell>
          <cell r="H6333" t="str">
            <v>Yes</v>
          </cell>
          <cell r="I6333" t="str">
            <v>CS</v>
          </cell>
        </row>
        <row r="6334">
          <cell r="B6334">
            <v>403921</v>
          </cell>
          <cell r="C6334" t="str">
            <v>CMDTYWG-0112</v>
          </cell>
          <cell r="D6334" t="str">
            <v>CMDY-HONEY FIRE CHICKEN WG</v>
          </cell>
          <cell r="E6334" t="str">
            <v>CHEFS CORNER</v>
          </cell>
          <cell r="F6334" t="str">
            <v>1/42LB</v>
          </cell>
          <cell r="G6334">
            <v>0</v>
          </cell>
          <cell r="H6334" t="str">
            <v>Yes</v>
          </cell>
          <cell r="I6334" t="str">
            <v>CS</v>
          </cell>
        </row>
        <row r="6335">
          <cell r="B6335">
            <v>403922</v>
          </cell>
          <cell r="C6335" t="str">
            <v>CMDTYWG-0116</v>
          </cell>
          <cell r="D6335" t="str">
            <v>CMDY-CHERRY BLOSSOM CHICKEN WG</v>
          </cell>
          <cell r="E6335" t="str">
            <v>CHEFS CORNER</v>
          </cell>
          <cell r="F6335" t="str">
            <v>1/42LB</v>
          </cell>
          <cell r="G6335">
            <v>7</v>
          </cell>
          <cell r="H6335" t="str">
            <v>Yes</v>
          </cell>
          <cell r="I6335" t="str">
            <v>CS</v>
          </cell>
        </row>
        <row r="6336">
          <cell r="B6336">
            <v>403923</v>
          </cell>
          <cell r="C6336" t="str">
            <v>CMDTYWG-0127</v>
          </cell>
          <cell r="D6336" t="str">
            <v>CMDY-MANDARIN MANGO CHICKEN WG</v>
          </cell>
          <cell r="E6336" t="str">
            <v>CHEFS CORNER</v>
          </cell>
          <cell r="F6336" t="str">
            <v>1/42LB</v>
          </cell>
          <cell r="G6336">
            <v>7</v>
          </cell>
          <cell r="H6336" t="str">
            <v>Yes</v>
          </cell>
          <cell r="I6336" t="str">
            <v>CS</v>
          </cell>
        </row>
        <row r="6337">
          <cell r="B6337">
            <v>403924</v>
          </cell>
          <cell r="C6337" t="str">
            <v>CMDTYWG-0115</v>
          </cell>
          <cell r="D6337" t="str">
            <v>CMDY-BATTERED CHICKEN WG</v>
          </cell>
          <cell r="E6337" t="str">
            <v>CHEFS CORNER</v>
          </cell>
          <cell r="F6337" t="str">
            <v>30LB</v>
          </cell>
          <cell r="G6337">
            <v>1</v>
          </cell>
          <cell r="H6337" t="str">
            <v>Yes</v>
          </cell>
          <cell r="I6337" t="str">
            <v>CS</v>
          </cell>
        </row>
        <row r="6338">
          <cell r="B6338">
            <v>403925</v>
          </cell>
          <cell r="C6338">
            <v>114</v>
          </cell>
          <cell r="D6338" t="str">
            <v>GRILLED BBQ KOREAN CHCKEN</v>
          </cell>
          <cell r="E6338" t="str">
            <v>CHEFS CORNER</v>
          </cell>
          <cell r="F6338" t="str">
            <v>1/42LB</v>
          </cell>
          <cell r="G6338">
            <v>0</v>
          </cell>
          <cell r="H6338" t="str">
            <v>Yes</v>
          </cell>
          <cell r="I6338" t="str">
            <v>CS</v>
          </cell>
        </row>
        <row r="6339">
          <cell r="B6339">
            <v>403926</v>
          </cell>
          <cell r="C6339">
            <v>117</v>
          </cell>
          <cell r="D6339" t="str">
            <v>GRILLED TERIYAKI CHICKEN</v>
          </cell>
          <cell r="E6339" t="str">
            <v>CHEFS CORNER</v>
          </cell>
          <cell r="F6339" t="str">
            <v>1/42LB</v>
          </cell>
          <cell r="G6339">
            <v>0</v>
          </cell>
          <cell r="H6339" t="str">
            <v>Yes</v>
          </cell>
          <cell r="I6339" t="str">
            <v>CS</v>
          </cell>
        </row>
        <row r="6340">
          <cell r="B6340">
            <v>403927</v>
          </cell>
          <cell r="C6340">
            <v>119</v>
          </cell>
          <cell r="D6340" t="str">
            <v>GRILLED KUNG PAO CHICKEN</v>
          </cell>
          <cell r="E6340" t="str">
            <v>CHEFS CORNER</v>
          </cell>
          <cell r="F6340" t="str">
            <v>1/42LB</v>
          </cell>
          <cell r="G6340">
            <v>0</v>
          </cell>
          <cell r="H6340" t="str">
            <v>Yes</v>
          </cell>
          <cell r="I6340" t="str">
            <v>CS</v>
          </cell>
        </row>
        <row r="6341">
          <cell r="B6341">
            <v>403928</v>
          </cell>
          <cell r="C6341">
            <v>122</v>
          </cell>
          <cell r="D6341" t="str">
            <v>GRLD SPICY SZECHUAN CHIX</v>
          </cell>
          <cell r="E6341" t="str">
            <v>CHEFS CORNER</v>
          </cell>
          <cell r="F6341" t="str">
            <v>1/42LB</v>
          </cell>
          <cell r="G6341">
            <v>0</v>
          </cell>
          <cell r="H6341" t="str">
            <v>Yes</v>
          </cell>
          <cell r="I6341" t="str">
            <v>CS</v>
          </cell>
        </row>
        <row r="6342">
          <cell r="B6342">
            <v>403930</v>
          </cell>
          <cell r="C6342">
            <v>6116</v>
          </cell>
          <cell r="D6342" t="str">
            <v>HOMESTYLE CHICKEN NUGGETS</v>
          </cell>
          <cell r="E6342" t="str">
            <v>GOLD KIST</v>
          </cell>
          <cell r="F6342" t="str">
            <v>30LB</v>
          </cell>
          <cell r="G6342">
            <v>407</v>
          </cell>
          <cell r="H6342" t="str">
            <v>Yes</v>
          </cell>
          <cell r="I6342" t="str">
            <v>CS</v>
          </cell>
        </row>
        <row r="6343">
          <cell r="B6343">
            <v>403931</v>
          </cell>
          <cell r="C6343">
            <v>75012</v>
          </cell>
          <cell r="D6343" t="str">
            <v>WG CINN GLZD FRENCH TOAST STIX</v>
          </cell>
          <cell r="E6343" t="str">
            <v>MICHAEL FOODS</v>
          </cell>
          <cell r="F6343" t="str">
            <v>85/2.9OZ</v>
          </cell>
          <cell r="G6343">
            <v>61</v>
          </cell>
          <cell r="H6343" t="str">
            <v>Yes</v>
          </cell>
          <cell r="I6343" t="str">
            <v>CS</v>
          </cell>
        </row>
        <row r="6344">
          <cell r="B6344">
            <v>403932</v>
          </cell>
          <cell r="C6344">
            <v>75010</v>
          </cell>
          <cell r="D6344" t="str">
            <v>WG MPL GLZD FRENCH TOAST STIX</v>
          </cell>
          <cell r="E6344" t="str">
            <v>MICHAEL FOODS</v>
          </cell>
          <cell r="F6344" t="str">
            <v>85/2.9OZ</v>
          </cell>
          <cell r="G6344">
            <v>48</v>
          </cell>
          <cell r="H6344" t="str">
            <v>Yes</v>
          </cell>
          <cell r="I6344" t="str">
            <v>CS</v>
          </cell>
        </row>
        <row r="6345">
          <cell r="B6345">
            <v>403933</v>
          </cell>
          <cell r="C6345">
            <v>75009</v>
          </cell>
          <cell r="D6345" t="str">
            <v>WG CINN GLZD FR TOAST IW</v>
          </cell>
          <cell r="E6345" t="str">
            <v>MICHAEL FOODS</v>
          </cell>
          <cell r="F6345" t="str">
            <v>144/2.9OZ</v>
          </cell>
          <cell r="G6345">
            <v>5</v>
          </cell>
          <cell r="H6345" t="str">
            <v>Yes</v>
          </cell>
          <cell r="I6345" t="str">
            <v>CS</v>
          </cell>
        </row>
        <row r="6346">
          <cell r="B6346">
            <v>403934</v>
          </cell>
          <cell r="C6346">
            <v>75015</v>
          </cell>
          <cell r="D6346" t="str">
            <v>FRENCH TOAST STK CINN WG IW</v>
          </cell>
          <cell r="E6346" t="str">
            <v>MICHAEL FOODS</v>
          </cell>
          <cell r="F6346" t="str">
            <v>100/2.9OZ</v>
          </cell>
          <cell r="G6346">
            <v>274</v>
          </cell>
          <cell r="H6346" t="str">
            <v>Yes</v>
          </cell>
          <cell r="I6346" t="str">
            <v>CS</v>
          </cell>
        </row>
        <row r="6347">
          <cell r="B6347">
            <v>403936</v>
          </cell>
          <cell r="C6347">
            <v>75014</v>
          </cell>
          <cell r="D6347" t="str">
            <v>WG CINN FR TOAST TABLE READY</v>
          </cell>
          <cell r="E6347" t="str">
            <v>MICHAEL FOODS</v>
          </cell>
          <cell r="F6347" t="str">
            <v>144/2.9OZ</v>
          </cell>
          <cell r="G6347">
            <v>2</v>
          </cell>
          <cell r="H6347" t="str">
            <v>Yes</v>
          </cell>
          <cell r="I6347" t="str">
            <v>CS</v>
          </cell>
        </row>
        <row r="6348">
          <cell r="B6348">
            <v>403937</v>
          </cell>
          <cell r="C6348">
            <v>5254</v>
          </cell>
          <cell r="D6348" t="str">
            <v>TURKEY TACO RS FILLING</v>
          </cell>
          <cell r="E6348" t="str">
            <v>JTM</v>
          </cell>
          <cell r="F6348" t="str">
            <v>4/8LB</v>
          </cell>
          <cell r="G6348">
            <v>69</v>
          </cell>
          <cell r="H6348" t="str">
            <v>Yes</v>
          </cell>
          <cell r="I6348" t="str">
            <v>CS</v>
          </cell>
        </row>
        <row r="6349">
          <cell r="B6349">
            <v>403944</v>
          </cell>
          <cell r="C6349">
            <v>73165</v>
          </cell>
          <cell r="D6349" t="str">
            <v>PIZZA DOUGH 16" PRE-PROOFED WG</v>
          </cell>
          <cell r="E6349" t="str">
            <v>VILLA PRIMA</v>
          </cell>
          <cell r="F6349" t="str">
            <v>18/2CT</v>
          </cell>
          <cell r="G6349">
            <v>0</v>
          </cell>
          <cell r="H6349" t="str">
            <v>Yes</v>
          </cell>
          <cell r="I6349" t="str">
            <v>CS</v>
          </cell>
        </row>
        <row r="6350">
          <cell r="B6350">
            <v>403948</v>
          </cell>
          <cell r="C6350">
            <v>63913</v>
          </cell>
          <cell r="D6350" t="str">
            <v>PIZZA BKFST TURK SAUSAGE WG IW</v>
          </cell>
          <cell r="E6350" t="str">
            <v>TONY'S</v>
          </cell>
          <cell r="F6350" t="str">
            <v>100/3.67OZ</v>
          </cell>
          <cell r="G6350">
            <v>401</v>
          </cell>
          <cell r="H6350" t="str">
            <v>Yes</v>
          </cell>
          <cell r="I6350" t="str">
            <v>CS</v>
          </cell>
        </row>
        <row r="6351">
          <cell r="B6351">
            <v>403950</v>
          </cell>
          <cell r="C6351">
            <v>55104</v>
          </cell>
          <cell r="D6351" t="str">
            <v>WG EGG/CHS&amp;TRKY BACN BRKFST IW</v>
          </cell>
          <cell r="E6351" t="str">
            <v>TASTY BRANDS</v>
          </cell>
          <cell r="F6351" t="str">
            <v>120/2.64OZ</v>
          </cell>
          <cell r="G6351">
            <v>0</v>
          </cell>
          <cell r="H6351" t="str">
            <v>Yes</v>
          </cell>
          <cell r="I6351" t="str">
            <v>CS</v>
          </cell>
        </row>
        <row r="6352">
          <cell r="B6352">
            <v>403961</v>
          </cell>
          <cell r="C6352">
            <v>99963</v>
          </cell>
          <cell r="D6352" t="str">
            <v>WG TORTELLINI</v>
          </cell>
          <cell r="E6352" t="str">
            <v>TABATCHNICK</v>
          </cell>
          <cell r="F6352" t="str">
            <v>8/4LB</v>
          </cell>
          <cell r="G6352">
            <v>0</v>
          </cell>
          <cell r="H6352" t="str">
            <v>Yes</v>
          </cell>
          <cell r="I6352" t="str">
            <v>CS</v>
          </cell>
        </row>
        <row r="6353">
          <cell r="B6353">
            <v>403963</v>
          </cell>
          <cell r="C6353">
            <v>78368</v>
          </cell>
          <cell r="D6353" t="str">
            <v>PIZZA CHEESE DEEP DISH 5" WG</v>
          </cell>
          <cell r="E6353" t="str">
            <v>TONY'S</v>
          </cell>
          <cell r="F6353" t="str">
            <v>60/4.98OZ</v>
          </cell>
          <cell r="G6353">
            <v>34</v>
          </cell>
          <cell r="H6353" t="str">
            <v>Yes</v>
          </cell>
          <cell r="I6353" t="str">
            <v>CS</v>
          </cell>
        </row>
        <row r="6354">
          <cell r="B6354">
            <v>403966</v>
          </cell>
          <cell r="C6354">
            <v>45227</v>
          </cell>
          <cell r="D6354" t="str">
            <v>WG CHS&amp;GRN CHILI QUESADILLA IW</v>
          </cell>
          <cell r="E6354" t="str">
            <v>MCI FOODS/LOS CABOS</v>
          </cell>
          <cell r="F6354" t="str">
            <v>48/4.4OZ</v>
          </cell>
          <cell r="G6354">
            <v>125</v>
          </cell>
          <cell r="H6354" t="str">
            <v>Yes</v>
          </cell>
          <cell r="I6354" t="str">
            <v>CS</v>
          </cell>
        </row>
        <row r="6355">
          <cell r="B6355">
            <v>403977</v>
          </cell>
          <cell r="C6355" t="str">
            <v>MCX40</v>
          </cell>
          <cell r="D6355" t="str">
            <v>3/8" STRAIGHT CUT FRENCH FRIES</v>
          </cell>
          <cell r="E6355" t="str">
            <v>MCCAIN FOODS INC</v>
          </cell>
          <cell r="F6355" t="str">
            <v>6/5LB</v>
          </cell>
          <cell r="G6355">
            <v>0</v>
          </cell>
          <cell r="H6355" t="str">
            <v>Yes</v>
          </cell>
          <cell r="I6355" t="str">
            <v>CS</v>
          </cell>
        </row>
        <row r="6356">
          <cell r="B6356">
            <v>403978</v>
          </cell>
          <cell r="C6356" t="str">
            <v>OIF01038A</v>
          </cell>
          <cell r="D6356" t="str">
            <v>GOLDEN SPIRAL FRENCH FRIES</v>
          </cell>
          <cell r="E6356" t="str">
            <v>MCCAIN FOODS INC</v>
          </cell>
          <cell r="F6356" t="str">
            <v>6/4LB</v>
          </cell>
          <cell r="G6356">
            <v>43</v>
          </cell>
          <cell r="H6356" t="str">
            <v>Yes</v>
          </cell>
          <cell r="I6356" t="str">
            <v>CS</v>
          </cell>
        </row>
        <row r="6357">
          <cell r="B6357">
            <v>403981</v>
          </cell>
          <cell r="C6357" t="str">
            <v>BCB500</v>
          </cell>
          <cell r="D6357" t="str">
            <v>BEAN&amp;CHS W/GRN CHILI BURR IW</v>
          </cell>
          <cell r="E6357" t="str">
            <v>MICHAEL B'S BESTWAY</v>
          </cell>
          <cell r="F6357" t="str">
            <v>78/5.3OZ</v>
          </cell>
          <cell r="G6357">
            <v>106</v>
          </cell>
          <cell r="H6357" t="str">
            <v>Yes</v>
          </cell>
          <cell r="I6357" t="str">
            <v>CS</v>
          </cell>
        </row>
        <row r="6358">
          <cell r="B6358">
            <v>403988</v>
          </cell>
          <cell r="C6358">
            <v>10302</v>
          </cell>
          <cell r="D6358" t="str">
            <v>LS REFRIED VEG W/ WHOLE BEANS</v>
          </cell>
          <cell r="E6358" t="str">
            <v>SANTIAGO</v>
          </cell>
          <cell r="F6358" t="str">
            <v>6/26.25OZ</v>
          </cell>
          <cell r="G6358">
            <v>50</v>
          </cell>
          <cell r="H6358" t="str">
            <v>Yes</v>
          </cell>
          <cell r="I6358" t="str">
            <v>CS</v>
          </cell>
        </row>
        <row r="6359">
          <cell r="B6359">
            <v>403989</v>
          </cell>
          <cell r="C6359">
            <v>54914</v>
          </cell>
          <cell r="D6359" t="str">
            <v>VEGETARIAN REFRIED BEANS</v>
          </cell>
          <cell r="E6359" t="str">
            <v>SANTIAGO</v>
          </cell>
          <cell r="F6359" t="str">
            <v>6/27.09OZ</v>
          </cell>
          <cell r="G6359">
            <v>1872</v>
          </cell>
          <cell r="H6359" t="str">
            <v>Yes</v>
          </cell>
          <cell r="I6359" t="str">
            <v>CS</v>
          </cell>
        </row>
        <row r="6360">
          <cell r="B6360">
            <v>403990</v>
          </cell>
          <cell r="C6360">
            <v>82948</v>
          </cell>
          <cell r="D6360" t="str">
            <v>SMOOTH REFRIED BEANS</v>
          </cell>
          <cell r="E6360" t="str">
            <v>SANTIAGO</v>
          </cell>
          <cell r="F6360" t="str">
            <v>6/29.77OZ</v>
          </cell>
          <cell r="G6360">
            <v>1205</v>
          </cell>
          <cell r="H6360" t="str">
            <v>Yes</v>
          </cell>
          <cell r="I6360" t="str">
            <v>CS</v>
          </cell>
        </row>
        <row r="6361">
          <cell r="B6361">
            <v>403991</v>
          </cell>
          <cell r="C6361">
            <v>91291</v>
          </cell>
          <cell r="D6361" t="str">
            <v>GOLDEN GRILL HASH BROWN</v>
          </cell>
          <cell r="E6361" t="str">
            <v>BASIC AMERICAN</v>
          </cell>
          <cell r="F6361" t="str">
            <v>6/37.5OZ</v>
          </cell>
          <cell r="G6361">
            <v>0</v>
          </cell>
          <cell r="H6361" t="str">
            <v>Yes</v>
          </cell>
          <cell r="I6361" t="str">
            <v>CS</v>
          </cell>
        </row>
        <row r="6362">
          <cell r="B6362">
            <v>403993</v>
          </cell>
          <cell r="C6362">
            <v>5383</v>
          </cell>
          <cell r="D6362" t="str">
            <v>THREE BEAN VEGETABLE CHILI</v>
          </cell>
          <cell r="E6362" t="str">
            <v>JTM</v>
          </cell>
          <cell r="F6362" t="str">
            <v>6/5LB</v>
          </cell>
          <cell r="G6362">
            <v>46</v>
          </cell>
          <cell r="H6362" t="str">
            <v>Yes</v>
          </cell>
          <cell r="I6362" t="str">
            <v>CS</v>
          </cell>
        </row>
        <row r="6363">
          <cell r="B6363">
            <v>403994</v>
          </cell>
          <cell r="C6363">
            <v>5703</v>
          </cell>
          <cell r="D6363" t="str">
            <v>MARINARA SAUCE</v>
          </cell>
          <cell r="E6363" t="str">
            <v>JTM</v>
          </cell>
          <cell r="F6363" t="str">
            <v>6/5LB</v>
          </cell>
          <cell r="G6363">
            <v>39</v>
          </cell>
          <cell r="H6363" t="str">
            <v>Yes</v>
          </cell>
          <cell r="I6363" t="str">
            <v>CS</v>
          </cell>
        </row>
        <row r="6364">
          <cell r="B6364">
            <v>404003</v>
          </cell>
          <cell r="C6364">
            <v>64150</v>
          </cell>
          <cell r="D6364" t="str">
            <v>WG PEPPER JACK CHS ENCHILADA</v>
          </cell>
          <cell r="E6364" t="str">
            <v>MCI FOODS/LOS CABOS</v>
          </cell>
          <cell r="F6364" t="str">
            <v>144/2OZ</v>
          </cell>
          <cell r="G6364">
            <v>1</v>
          </cell>
          <cell r="H6364" t="str">
            <v>Yes</v>
          </cell>
          <cell r="I6364" t="str">
            <v>CS</v>
          </cell>
        </row>
        <row r="6365">
          <cell r="B6365">
            <v>404008</v>
          </cell>
          <cell r="C6365">
            <v>13457</v>
          </cell>
          <cell r="D6365" t="str">
            <v>WGR BISCUIT DOUGH HANDI SPLIT</v>
          </cell>
          <cell r="E6365" t="str">
            <v>RICHS</v>
          </cell>
          <cell r="F6365" t="str">
            <v>182/2.6OZ</v>
          </cell>
          <cell r="G6365">
            <v>0</v>
          </cell>
          <cell r="H6365" t="str">
            <v>Yes</v>
          </cell>
          <cell r="I6365" t="str">
            <v>CS</v>
          </cell>
        </row>
        <row r="6366">
          <cell r="B6366">
            <v>404009</v>
          </cell>
          <cell r="C6366">
            <v>14078</v>
          </cell>
          <cell r="D6366" t="str">
            <v>UBR BREAKFAST RND SUNBERRY</v>
          </cell>
          <cell r="E6366" t="str">
            <v>RICHS</v>
          </cell>
          <cell r="F6366" t="str">
            <v>126/2.2OZ</v>
          </cell>
          <cell r="G6366">
            <v>0</v>
          </cell>
          <cell r="H6366" t="str">
            <v>Yes</v>
          </cell>
          <cell r="I6366" t="str">
            <v>CS</v>
          </cell>
        </row>
        <row r="6367">
          <cell r="B6367">
            <v>404010</v>
          </cell>
          <cell r="C6367">
            <v>13862</v>
          </cell>
          <cell r="D6367" t="str">
            <v>WG UBR OATMEAL CHOC CHIPS IW</v>
          </cell>
          <cell r="E6367" t="str">
            <v>RICHS</v>
          </cell>
          <cell r="F6367" t="str">
            <v>126/2.2OZ</v>
          </cell>
          <cell r="G6367">
            <v>0</v>
          </cell>
          <cell r="H6367" t="str">
            <v>Yes</v>
          </cell>
          <cell r="I6367" t="str">
            <v>CS</v>
          </cell>
        </row>
        <row r="6368">
          <cell r="B6368">
            <v>404013</v>
          </cell>
          <cell r="C6368" t="str">
            <v>REDSC2ZC84</v>
          </cell>
          <cell r="D6368" t="str">
            <v>SALSA DIPPING CUPS</v>
          </cell>
          <cell r="E6368" t="str">
            <v>RED GOLD</v>
          </cell>
          <cell r="F6368" t="str">
            <v>84/3OZ</v>
          </cell>
          <cell r="G6368">
            <v>493</v>
          </cell>
          <cell r="H6368" t="str">
            <v>Yes</v>
          </cell>
          <cell r="I6368" t="str">
            <v>CS</v>
          </cell>
        </row>
        <row r="6369">
          <cell r="B6369">
            <v>404014</v>
          </cell>
          <cell r="C6369">
            <v>10000015320</v>
          </cell>
          <cell r="D6369" t="str">
            <v>CMDY DELUXE BEEF STEAK BURGER</v>
          </cell>
          <cell r="E6369" t="str">
            <v>ADVANCE PIERRE</v>
          </cell>
          <cell r="F6369" t="str">
            <v>250/2.01OZ</v>
          </cell>
          <cell r="G6369">
            <v>46</v>
          </cell>
          <cell r="H6369" t="str">
            <v>Yes</v>
          </cell>
          <cell r="I6369" t="str">
            <v>CS</v>
          </cell>
        </row>
        <row r="6370">
          <cell r="B6370">
            <v>404015</v>
          </cell>
          <cell r="C6370">
            <v>72010</v>
          </cell>
          <cell r="D6370" t="str">
            <v>CHICKEN LEMON GRASS</v>
          </cell>
          <cell r="E6370" t="str">
            <v>ASIAN FOOD SOLUTIONS</v>
          </cell>
          <cell r="F6370" t="str">
            <v>6/7.15LB</v>
          </cell>
          <cell r="G6370">
            <v>0</v>
          </cell>
          <cell r="H6370" t="str">
            <v>Yes</v>
          </cell>
          <cell r="I6370" t="str">
            <v>CS</v>
          </cell>
        </row>
        <row r="6371">
          <cell r="B6371">
            <v>404019</v>
          </cell>
          <cell r="C6371">
            <v>639740</v>
          </cell>
          <cell r="D6371" t="str">
            <v>FC TRKY CHORIZO SAUS CRUMBLES</v>
          </cell>
          <cell r="E6371" t="str">
            <v>JENNIE O</v>
          </cell>
          <cell r="F6371" t="str">
            <v>8/5LB</v>
          </cell>
          <cell r="G6371">
            <v>60</v>
          </cell>
          <cell r="H6371" t="str">
            <v>Yes</v>
          </cell>
          <cell r="I6371" t="str">
            <v>CS</v>
          </cell>
        </row>
        <row r="6372">
          <cell r="B6372">
            <v>404020</v>
          </cell>
          <cell r="C6372">
            <v>70013</v>
          </cell>
          <cell r="D6372" t="str">
            <v>WG CHKN &amp;TRKY HAM 2 CHS SNDWCH</v>
          </cell>
          <cell r="E6372" t="str">
            <v>TASTY BRANDS</v>
          </cell>
          <cell r="F6372" t="str">
            <v>72/4.5OZ</v>
          </cell>
          <cell r="G6372">
            <v>707</v>
          </cell>
          <cell r="H6372" t="str">
            <v>Yes</v>
          </cell>
          <cell r="I6372" t="str">
            <v>CS</v>
          </cell>
        </row>
        <row r="6373">
          <cell r="B6373">
            <v>404022</v>
          </cell>
          <cell r="C6373" t="str">
            <v>REDRL99</v>
          </cell>
          <cell r="D6373" t="str">
            <v>ENCHILADA SAUCE LOW SODIUM</v>
          </cell>
          <cell r="E6373" t="str">
            <v>RED GOLD</v>
          </cell>
          <cell r="F6373" t="str">
            <v>6/#10</v>
          </cell>
          <cell r="G6373">
            <v>68</v>
          </cell>
          <cell r="H6373" t="str">
            <v>Yes</v>
          </cell>
          <cell r="I6373" t="str">
            <v>CS</v>
          </cell>
        </row>
        <row r="6374">
          <cell r="B6374">
            <v>404023</v>
          </cell>
          <cell r="C6374" t="str">
            <v>RPKNA9E</v>
          </cell>
          <cell r="D6374" t="str">
            <v>NUTRITIONALY ENHANCED MARINARA</v>
          </cell>
          <cell r="E6374" t="str">
            <v>RED GOLD</v>
          </cell>
          <cell r="F6374" t="str">
            <v>6/#10</v>
          </cell>
          <cell r="G6374">
            <v>0</v>
          </cell>
          <cell r="H6374" t="str">
            <v>Yes</v>
          </cell>
          <cell r="I6374" t="str">
            <v>CS</v>
          </cell>
        </row>
        <row r="6375">
          <cell r="B6375">
            <v>404027</v>
          </cell>
          <cell r="C6375" t="str">
            <v>8-52724-15550-0</v>
          </cell>
          <cell r="D6375" t="str">
            <v>CHICKEN SWEET CHILI THAI</v>
          </cell>
          <cell r="E6375" t="str">
            <v>YANGS</v>
          </cell>
          <cell r="F6375" t="str">
            <v>1/43.5LB</v>
          </cell>
          <cell r="G6375">
            <v>5</v>
          </cell>
          <cell r="H6375" t="str">
            <v>Yes</v>
          </cell>
          <cell r="I6375" t="str">
            <v>CS</v>
          </cell>
        </row>
        <row r="6376">
          <cell r="B6376">
            <v>404028</v>
          </cell>
          <cell r="C6376" t="str">
            <v>8-52724-15563-0</v>
          </cell>
          <cell r="D6376" t="str">
            <v>CHICKEN GENERAL TSO</v>
          </cell>
          <cell r="E6376" t="str">
            <v>YANGS</v>
          </cell>
          <cell r="F6376" t="str">
            <v>1/43.5LB</v>
          </cell>
          <cell r="G6376">
            <v>165</v>
          </cell>
          <cell r="H6376" t="str">
            <v>Yes</v>
          </cell>
          <cell r="I6376" t="str">
            <v>CS</v>
          </cell>
        </row>
        <row r="6377">
          <cell r="B6377">
            <v>404034</v>
          </cell>
          <cell r="C6377">
            <v>5150021027</v>
          </cell>
          <cell r="D6377" t="str">
            <v>SANDWICH PB &amp; GRAPE JELLY IW</v>
          </cell>
          <cell r="E6377" t="str">
            <v>SMUCKERS</v>
          </cell>
          <cell r="F6377" t="str">
            <v>72/5.3OZ</v>
          </cell>
          <cell r="G6377">
            <v>2768</v>
          </cell>
          <cell r="H6377" t="str">
            <v>Yes</v>
          </cell>
          <cell r="I6377" t="str">
            <v>CS</v>
          </cell>
        </row>
        <row r="6378">
          <cell r="B6378">
            <v>404035</v>
          </cell>
          <cell r="C6378">
            <v>5150021028</v>
          </cell>
          <cell r="D6378" t="str">
            <v>WG PB&amp; STRAW UNCRUSTABLE LRG</v>
          </cell>
          <cell r="E6378" t="str">
            <v>SMUCKERS</v>
          </cell>
          <cell r="F6378" t="str">
            <v>72/5.3OZ</v>
          </cell>
          <cell r="G6378">
            <v>1630</v>
          </cell>
          <cell r="H6378" t="str">
            <v>Yes</v>
          </cell>
          <cell r="I6378" t="str">
            <v>CS</v>
          </cell>
        </row>
        <row r="6379">
          <cell r="B6379">
            <v>404036</v>
          </cell>
          <cell r="C6379" t="str">
            <v>REDNA2ZC84</v>
          </cell>
          <cell r="D6379" t="str">
            <v>MARINARA DIPPING 2.5OZ CUPS</v>
          </cell>
          <cell r="E6379" t="str">
            <v>RED GOLD</v>
          </cell>
          <cell r="F6379" t="str">
            <v>84/2.5OZ</v>
          </cell>
          <cell r="G6379">
            <v>825</v>
          </cell>
          <cell r="H6379" t="str">
            <v>Yes</v>
          </cell>
          <cell r="I6379" t="str">
            <v>CS</v>
          </cell>
        </row>
        <row r="6380">
          <cell r="B6380">
            <v>404037</v>
          </cell>
          <cell r="C6380">
            <v>10000008737</v>
          </cell>
          <cell r="D6380" t="str">
            <v>CMDY LS BEEF CRUMBLE</v>
          </cell>
          <cell r="E6380" t="str">
            <v>ADVANCE PIERRE</v>
          </cell>
          <cell r="F6380" t="str">
            <v>267/2.4OZ</v>
          </cell>
          <cell r="G6380">
            <v>63</v>
          </cell>
          <cell r="H6380" t="str">
            <v>Yes</v>
          </cell>
          <cell r="I6380" t="str">
            <v>CS</v>
          </cell>
        </row>
        <row r="6381">
          <cell r="B6381">
            <v>404041</v>
          </cell>
          <cell r="C6381">
            <v>10000015232</v>
          </cell>
          <cell r="D6381" t="str">
            <v>CMDY PUB  STEAK BRGR W/FOIL WR</v>
          </cell>
          <cell r="E6381" t="str">
            <v>ADVANCE PIERRE</v>
          </cell>
          <cell r="F6381" t="str">
            <v>160/3OZ</v>
          </cell>
          <cell r="G6381">
            <v>1</v>
          </cell>
          <cell r="H6381" t="str">
            <v>Yes</v>
          </cell>
          <cell r="I6381" t="str">
            <v>CS</v>
          </cell>
        </row>
        <row r="6382">
          <cell r="B6382">
            <v>404129</v>
          </cell>
          <cell r="C6382">
            <v>26624</v>
          </cell>
          <cell r="D6382" t="str">
            <v>CHIC PATTY UNBRD GRILLED</v>
          </cell>
          <cell r="E6382" t="str">
            <v>GOLD KIST</v>
          </cell>
          <cell r="F6382" t="str">
            <v>30LB</v>
          </cell>
          <cell r="G6382">
            <v>0</v>
          </cell>
          <cell r="H6382" t="str">
            <v>Yes</v>
          </cell>
          <cell r="I6382" t="str">
            <v>CS</v>
          </cell>
        </row>
        <row r="6383">
          <cell r="B6383">
            <v>404150</v>
          </cell>
          <cell r="C6383" t="str">
            <v>C25215B</v>
          </cell>
          <cell r="D6383" t="str">
            <v>CMDY BEEF SALISBURY PATTY</v>
          </cell>
          <cell r="E6383" t="str">
            <v>INTEGRATED</v>
          </cell>
          <cell r="F6383" t="str">
            <v>156/2.15OZ</v>
          </cell>
          <cell r="G6383">
            <v>0</v>
          </cell>
          <cell r="H6383" t="str">
            <v>Yes</v>
          </cell>
          <cell r="I6383" t="str">
            <v>CS</v>
          </cell>
        </row>
        <row r="6384">
          <cell r="B6384">
            <v>404177</v>
          </cell>
          <cell r="C6384">
            <v>203135</v>
          </cell>
          <cell r="D6384" t="str">
            <v>SLCD 3/4 OZ CANADIAN HAM</v>
          </cell>
          <cell r="E6384" t="str">
            <v>JENNIE O</v>
          </cell>
          <cell r="F6384" t="str">
            <v>8/3.1LB</v>
          </cell>
          <cell r="G6384">
            <v>6</v>
          </cell>
          <cell r="H6384" t="str">
            <v>Yes</v>
          </cell>
          <cell r="I6384" t="str">
            <v>CS</v>
          </cell>
        </row>
        <row r="6385">
          <cell r="B6385">
            <v>404354</v>
          </cell>
          <cell r="C6385">
            <v>10154890928</v>
          </cell>
          <cell r="D6385" t="str">
            <v>ALL NATURAL BREAST CHNK</v>
          </cell>
          <cell r="E6385" t="str">
            <v>TYSON</v>
          </cell>
          <cell r="F6385" t="str">
            <v>114/4.15OZ</v>
          </cell>
          <cell r="G6385">
            <v>0</v>
          </cell>
          <cell r="H6385" t="str">
            <v>Yes</v>
          </cell>
          <cell r="I6385" t="str">
            <v>CS</v>
          </cell>
        </row>
        <row r="6386">
          <cell r="B6386">
            <v>404375</v>
          </cell>
          <cell r="C6386">
            <v>10703000928</v>
          </cell>
          <cell r="D6386" t="str">
            <v>WG CSPY CKN BRST FILLET</v>
          </cell>
          <cell r="E6386" t="str">
            <v>TYSON</v>
          </cell>
          <cell r="F6386" t="str">
            <v>120/4OZ</v>
          </cell>
          <cell r="G6386">
            <v>2</v>
          </cell>
          <cell r="H6386" t="str">
            <v>Yes</v>
          </cell>
          <cell r="I6386" t="str">
            <v>CS</v>
          </cell>
        </row>
        <row r="6387">
          <cell r="B6387">
            <v>404391</v>
          </cell>
          <cell r="C6387" t="str">
            <v>TAC32</v>
          </cell>
          <cell r="D6387" t="str">
            <v>CHICKEN &amp; CHEESE TAMALE</v>
          </cell>
          <cell r="E6387" t="str">
            <v>MICHAEL B'S BESTWAY</v>
          </cell>
          <cell r="F6387" t="str">
            <v>72/5.5OZ</v>
          </cell>
          <cell r="G6387">
            <v>212</v>
          </cell>
          <cell r="H6387" t="str">
            <v>Yes</v>
          </cell>
          <cell r="I6387" t="str">
            <v>CS</v>
          </cell>
        </row>
        <row r="6388">
          <cell r="B6388">
            <v>404392</v>
          </cell>
          <cell r="C6388">
            <v>6216</v>
          </cell>
          <cell r="D6388" t="str">
            <v>CHIX TENDER STRIP BRD WG</v>
          </cell>
          <cell r="E6388" t="str">
            <v>GOLD KIST</v>
          </cell>
          <cell r="F6388" t="str">
            <v>360/1.3OZ</v>
          </cell>
          <cell r="G6388">
            <v>15</v>
          </cell>
          <cell r="H6388" t="str">
            <v>Yes</v>
          </cell>
          <cell r="I6388" t="str">
            <v>CS</v>
          </cell>
        </row>
        <row r="6389">
          <cell r="B6389">
            <v>404393</v>
          </cell>
          <cell r="C6389">
            <v>6616</v>
          </cell>
          <cell r="D6389" t="str">
            <v>CHIC PATTY BRD WG</v>
          </cell>
          <cell r="E6389" t="str">
            <v>GOLD KIST</v>
          </cell>
          <cell r="F6389" t="str">
            <v>120/3.9OZ</v>
          </cell>
          <cell r="G6389">
            <v>0</v>
          </cell>
          <cell r="H6389" t="str">
            <v>Yes</v>
          </cell>
          <cell r="I6389" t="str">
            <v>CS</v>
          </cell>
        </row>
        <row r="6390">
          <cell r="B6390">
            <v>404406</v>
          </cell>
          <cell r="C6390" t="str">
            <v>RPKIL9E</v>
          </cell>
          <cell r="D6390" t="str">
            <v>FULLY PRPD PIZZA SAUCE</v>
          </cell>
          <cell r="E6390" t="str">
            <v>RED GOLD</v>
          </cell>
          <cell r="F6390" t="str">
            <v>6/#10</v>
          </cell>
          <cell r="G6390">
            <v>14</v>
          </cell>
          <cell r="H6390" t="str">
            <v>Yes</v>
          </cell>
          <cell r="I6390" t="str">
            <v>CS</v>
          </cell>
        </row>
        <row r="6391">
          <cell r="B6391">
            <v>404408</v>
          </cell>
          <cell r="C6391">
            <v>103411</v>
          </cell>
          <cell r="D6391" t="str">
            <v>SL PEPPER JACK CHEESE</v>
          </cell>
          <cell r="E6391" t="str">
            <v xml:space="preserve">BONGARDS  </v>
          </cell>
          <cell r="F6391" t="str">
            <v>480/.66OZ</v>
          </cell>
          <cell r="G6391">
            <v>4</v>
          </cell>
          <cell r="H6391" t="str">
            <v>Yes</v>
          </cell>
          <cell r="I6391" t="str">
            <v>CS</v>
          </cell>
        </row>
        <row r="6392">
          <cell r="B6392">
            <v>404461</v>
          </cell>
          <cell r="C6392" t="str">
            <v>8-52724-15566-1</v>
          </cell>
          <cell r="D6392" t="str">
            <v>CHICKEN BREADED NUGGET</v>
          </cell>
          <cell r="E6392" t="str">
            <v>YANGS</v>
          </cell>
          <cell r="F6392" t="str">
            <v>7/5LB</v>
          </cell>
          <cell r="G6392">
            <v>0</v>
          </cell>
          <cell r="H6392" t="str">
            <v>Yes</v>
          </cell>
          <cell r="I6392" t="str">
            <v>CS</v>
          </cell>
        </row>
        <row r="6393">
          <cell r="B6393">
            <v>404469</v>
          </cell>
          <cell r="C6393">
            <v>10000080133</v>
          </cell>
          <cell r="D6393" t="str">
            <v>CMDY FLMBRLD BEEF PATTIES</v>
          </cell>
          <cell r="E6393" t="str">
            <v>ADVANCE PIERRE</v>
          </cell>
          <cell r="F6393" t="str">
            <v>168/3OZ</v>
          </cell>
          <cell r="G6393">
            <v>0</v>
          </cell>
          <cell r="H6393" t="str">
            <v>Yes</v>
          </cell>
          <cell r="I6393" t="str">
            <v>CS</v>
          </cell>
        </row>
        <row r="6394">
          <cell r="B6394">
            <v>404499</v>
          </cell>
          <cell r="C6394">
            <v>256821</v>
          </cell>
          <cell r="D6394" t="str">
            <v>ALL NATURAL UNCURED TRKY HAM</v>
          </cell>
          <cell r="E6394" t="str">
            <v>JENNIE O</v>
          </cell>
          <cell r="F6394" t="str">
            <v>6/2LB</v>
          </cell>
          <cell r="G6394">
            <v>444</v>
          </cell>
          <cell r="H6394" t="str">
            <v>Yes</v>
          </cell>
          <cell r="I6394" t="str">
            <v>CS</v>
          </cell>
        </row>
        <row r="6395">
          <cell r="B6395">
            <v>404500</v>
          </cell>
          <cell r="C6395">
            <v>231812</v>
          </cell>
          <cell r="D6395" t="str">
            <v>ALL NTRL OVN RST TRKY BRST SLC</v>
          </cell>
          <cell r="E6395" t="str">
            <v>JENNIE O</v>
          </cell>
          <cell r="F6395" t="str">
            <v>6/2LB</v>
          </cell>
          <cell r="G6395">
            <v>795</v>
          </cell>
          <cell r="H6395" t="str">
            <v>Yes</v>
          </cell>
          <cell r="I6395" t="str">
            <v>CS</v>
          </cell>
        </row>
        <row r="6396">
          <cell r="B6396">
            <v>404501</v>
          </cell>
          <cell r="C6396">
            <v>66257</v>
          </cell>
          <cell r="D6396" t="str">
            <v>WG 6" GARLIC CHEESE TOAST IW</v>
          </cell>
          <cell r="E6396" t="str">
            <v>TONY ROBERTS</v>
          </cell>
          <cell r="F6396" t="str">
            <v>60/4.5OZ</v>
          </cell>
          <cell r="G6396">
            <v>1363</v>
          </cell>
          <cell r="H6396" t="str">
            <v>Yes</v>
          </cell>
          <cell r="I6396" t="str">
            <v>CS</v>
          </cell>
        </row>
        <row r="6397">
          <cell r="B6397">
            <v>404504</v>
          </cell>
          <cell r="C6397" t="str">
            <v>TAP76</v>
          </cell>
          <cell r="D6397" t="str">
            <v>PORK &amp; CHEESE TAMALE</v>
          </cell>
          <cell r="E6397" t="str">
            <v>MICHAEL B'S BESTWAY</v>
          </cell>
          <cell r="F6397" t="str">
            <v>72/5.5OZ</v>
          </cell>
          <cell r="G6397">
            <v>0</v>
          </cell>
          <cell r="H6397" t="str">
            <v>Yes</v>
          </cell>
          <cell r="I6397" t="str">
            <v>CS</v>
          </cell>
        </row>
        <row r="6398">
          <cell r="B6398">
            <v>404552</v>
          </cell>
          <cell r="C6398">
            <v>61925</v>
          </cell>
          <cell r="D6398" t="str">
            <v>MB WG TRKY CHS HOAGIE</v>
          </cell>
          <cell r="E6398" t="str">
            <v>EASTSIDE ENTREES</v>
          </cell>
          <cell r="F6398" t="str">
            <v>30CT</v>
          </cell>
          <cell r="G6398">
            <v>291</v>
          </cell>
          <cell r="H6398" t="str">
            <v>Yes</v>
          </cell>
          <cell r="I6398" t="str">
            <v>CS</v>
          </cell>
        </row>
        <row r="6399">
          <cell r="B6399">
            <v>404565</v>
          </cell>
          <cell r="C6399">
            <v>10000004722</v>
          </cell>
          <cell r="D6399" t="str">
            <v>CMDY SMKYGRL HONEYBBQ RIBSTRIP</v>
          </cell>
          <cell r="E6399" t="str">
            <v>ADVANCE PIERRE</v>
          </cell>
          <cell r="F6399" t="str">
            <v>133/2.4OZ</v>
          </cell>
          <cell r="G6399">
            <v>0</v>
          </cell>
          <cell r="H6399" t="str">
            <v>Yes</v>
          </cell>
          <cell r="I6399" t="str">
            <v>CS</v>
          </cell>
        </row>
        <row r="6400">
          <cell r="B6400">
            <v>404593</v>
          </cell>
          <cell r="C6400" t="str">
            <v>CMDTYWG-0135</v>
          </cell>
          <cell r="D6400" t="str">
            <v>CMDY-SWT THAI CHILI CHICKEN WG</v>
          </cell>
          <cell r="E6400" t="str">
            <v>CHEFS CORNER</v>
          </cell>
          <cell r="F6400" t="str">
            <v>1/42LB</v>
          </cell>
          <cell r="G6400">
            <v>2</v>
          </cell>
          <cell r="H6400" t="str">
            <v>Yes</v>
          </cell>
          <cell r="I6400" t="str">
            <v>CS</v>
          </cell>
        </row>
        <row r="6401">
          <cell r="B6401">
            <v>404600</v>
          </cell>
          <cell r="C6401">
            <v>5212</v>
          </cell>
          <cell r="D6401" t="str">
            <v>WG CHIX CHS BEAN BURRITO</v>
          </cell>
          <cell r="E6401" t="str">
            <v>FOSTER FARMS</v>
          </cell>
          <cell r="F6401" t="str">
            <v>60/5OZ</v>
          </cell>
          <cell r="G6401">
            <v>0</v>
          </cell>
          <cell r="H6401" t="str">
            <v>Yes</v>
          </cell>
          <cell r="I6401" t="str">
            <v>CS</v>
          </cell>
        </row>
        <row r="6402">
          <cell r="B6402">
            <v>404614</v>
          </cell>
          <cell r="C6402">
            <v>5150006960</v>
          </cell>
          <cell r="D6402" t="str">
            <v>SANDWICH PB &amp; GRAPE JELLY IW</v>
          </cell>
          <cell r="E6402" t="str">
            <v>SMUCKERS</v>
          </cell>
          <cell r="F6402" t="str">
            <v>72/2.6 OZ</v>
          </cell>
          <cell r="G6402">
            <v>1928</v>
          </cell>
          <cell r="H6402" t="str">
            <v>Yes</v>
          </cell>
          <cell r="I6402" t="str">
            <v>CS</v>
          </cell>
        </row>
        <row r="6403">
          <cell r="B6403">
            <v>404615</v>
          </cell>
          <cell r="C6403">
            <v>5150006961</v>
          </cell>
          <cell r="D6403" t="str">
            <v>WG PB &amp; STRAW UNCRUSTABLE</v>
          </cell>
          <cell r="E6403" t="str">
            <v>SMUCKERS</v>
          </cell>
          <cell r="F6403" t="str">
            <v>72/2.6OZ</v>
          </cell>
          <cell r="G6403">
            <v>1013</v>
          </cell>
          <cell r="H6403" t="str">
            <v>Yes</v>
          </cell>
          <cell r="I6403" t="str">
            <v>CS</v>
          </cell>
        </row>
        <row r="6404">
          <cell r="B6404">
            <v>404623</v>
          </cell>
          <cell r="C6404" t="str">
            <v>TBC11</v>
          </cell>
          <cell r="D6404" t="str">
            <v>BEAN CHILI CHS TAMALE IN HUSK</v>
          </cell>
          <cell r="E6404" t="str">
            <v>MICHAEL B'S BESTWAY</v>
          </cell>
          <cell r="F6404" t="str">
            <v>72/5.5OZ</v>
          </cell>
          <cell r="G6404">
            <v>0</v>
          </cell>
          <cell r="H6404" t="str">
            <v>Yes</v>
          </cell>
          <cell r="I6404" t="str">
            <v>CS</v>
          </cell>
        </row>
        <row r="6405">
          <cell r="B6405">
            <v>404626</v>
          </cell>
          <cell r="C6405" t="str">
            <v>CP5694</v>
          </cell>
          <cell r="D6405" t="str">
            <v>CMDY BRD PORK CHOP SHPD PATTY</v>
          </cell>
          <cell r="E6405" t="str">
            <v>JTM</v>
          </cell>
          <cell r="F6405" t="str">
            <v>6/5LB</v>
          </cell>
          <cell r="G6405">
            <v>8</v>
          </cell>
          <cell r="H6405" t="str">
            <v>Yes</v>
          </cell>
          <cell r="I6405" t="str">
            <v>CS</v>
          </cell>
        </row>
        <row r="6406">
          <cell r="B6406">
            <v>404647</v>
          </cell>
          <cell r="C6406">
            <v>110458</v>
          </cell>
          <cell r="D6406" t="str">
            <v>BRD DARK MEAT CHIX SMACKERS WG</v>
          </cell>
          <cell r="E6406" t="str">
            <v>GOLD KIST</v>
          </cell>
          <cell r="F6406" t="str">
            <v>30LB</v>
          </cell>
          <cell r="G6406">
            <v>163</v>
          </cell>
          <cell r="H6406" t="str">
            <v>Yes</v>
          </cell>
          <cell r="I6406" t="str">
            <v>CS</v>
          </cell>
        </row>
        <row r="6407">
          <cell r="B6407">
            <v>404658</v>
          </cell>
          <cell r="C6407" t="str">
            <v>77387-12468</v>
          </cell>
          <cell r="D6407" t="str">
            <v>EGG CHS TRY SAUS SPCY BF PIZZA</v>
          </cell>
          <cell r="E6407" t="str">
            <v>THE MAX</v>
          </cell>
          <cell r="F6407" t="str">
            <v>96/3.21OZ</v>
          </cell>
          <cell r="G6407">
            <v>0</v>
          </cell>
          <cell r="H6407" t="str">
            <v>Yes</v>
          </cell>
          <cell r="I6407" t="str">
            <v>CS</v>
          </cell>
        </row>
        <row r="6408">
          <cell r="B6408">
            <v>404664</v>
          </cell>
          <cell r="C6408">
            <v>5280</v>
          </cell>
          <cell r="D6408" t="str">
            <v>WG CHEESE ENCHILADA</v>
          </cell>
          <cell r="E6408" t="str">
            <v>FERNANDOS</v>
          </cell>
          <cell r="F6408" t="str">
            <v>112/2.35OZ</v>
          </cell>
          <cell r="G6408">
            <v>6</v>
          </cell>
          <cell r="H6408" t="str">
            <v>Yes</v>
          </cell>
          <cell r="I6408" t="str">
            <v>CS</v>
          </cell>
        </row>
        <row r="6409">
          <cell r="B6409">
            <v>404666</v>
          </cell>
          <cell r="C6409">
            <v>5218</v>
          </cell>
          <cell r="D6409" t="str">
            <v>WG BF CHS BN BURRITO</v>
          </cell>
          <cell r="E6409" t="str">
            <v>FERNANDOS</v>
          </cell>
          <cell r="F6409" t="str">
            <v>60/5OZ</v>
          </cell>
          <cell r="G6409">
            <v>0</v>
          </cell>
          <cell r="H6409" t="str">
            <v>Yes</v>
          </cell>
          <cell r="I6409" t="str">
            <v>CS</v>
          </cell>
        </row>
        <row r="6410">
          <cell r="B6410">
            <v>404667</v>
          </cell>
          <cell r="C6410">
            <v>5221</v>
          </cell>
          <cell r="D6410" t="str">
            <v>WG BRKFST BURR EGG BN CHS SAUS</v>
          </cell>
          <cell r="E6410" t="str">
            <v>FERNANDOS</v>
          </cell>
          <cell r="F6410" t="str">
            <v>90/3.5 OZ</v>
          </cell>
          <cell r="G6410">
            <v>0</v>
          </cell>
          <cell r="H6410" t="str">
            <v>Yes</v>
          </cell>
          <cell r="I6410" t="str">
            <v>CS</v>
          </cell>
        </row>
        <row r="6411">
          <cell r="B6411">
            <v>404668</v>
          </cell>
          <cell r="C6411">
            <v>5821</v>
          </cell>
          <cell r="D6411" t="str">
            <v>WG BRKFST BURR EGG SAUS BC IW</v>
          </cell>
          <cell r="E6411" t="str">
            <v>FERNANDOS</v>
          </cell>
          <cell r="F6411" t="str">
            <v>96/3.5 OZ</v>
          </cell>
          <cell r="G6411">
            <v>0</v>
          </cell>
          <cell r="H6411" t="str">
            <v>Yes</v>
          </cell>
          <cell r="I6411" t="str">
            <v>CS</v>
          </cell>
        </row>
        <row r="6412">
          <cell r="B6412">
            <v>404669</v>
          </cell>
          <cell r="C6412">
            <v>5818</v>
          </cell>
          <cell r="D6412" t="str">
            <v>WG BF CHS BEAN BURR IW</v>
          </cell>
          <cell r="E6412" t="str">
            <v>FERNANDOS</v>
          </cell>
          <cell r="F6412" t="str">
            <v>96/5OZ</v>
          </cell>
          <cell r="G6412">
            <v>0</v>
          </cell>
          <cell r="H6412" t="str">
            <v>Yes</v>
          </cell>
          <cell r="I6412" t="str">
            <v>CS</v>
          </cell>
        </row>
        <row r="6413">
          <cell r="B6413">
            <v>404674</v>
          </cell>
          <cell r="C6413">
            <v>5220</v>
          </cell>
          <cell r="D6413" t="str">
            <v>WG BRKSFT BURR EGG BN CHS</v>
          </cell>
          <cell r="E6413" t="str">
            <v>FERNANDOS</v>
          </cell>
          <cell r="F6413" t="str">
            <v>90/3.5OZ</v>
          </cell>
          <cell r="G6413">
            <v>2</v>
          </cell>
          <cell r="H6413" t="str">
            <v>Yes</v>
          </cell>
          <cell r="I6413" t="str">
            <v>CS</v>
          </cell>
        </row>
        <row r="6414">
          <cell r="B6414">
            <v>404675</v>
          </cell>
          <cell r="C6414">
            <v>5213</v>
          </cell>
          <cell r="D6414" t="str">
            <v>WG BURR CHIX CHS</v>
          </cell>
          <cell r="E6414" t="str">
            <v>FERNANDOS</v>
          </cell>
          <cell r="F6414" t="str">
            <v>60/5OZ</v>
          </cell>
          <cell r="G6414">
            <v>0</v>
          </cell>
          <cell r="H6414" t="str">
            <v>Yes</v>
          </cell>
          <cell r="I6414" t="str">
            <v>CS</v>
          </cell>
        </row>
        <row r="6415">
          <cell r="B6415">
            <v>404676</v>
          </cell>
          <cell r="C6415">
            <v>5825</v>
          </cell>
          <cell r="D6415" t="str">
            <v>WG BRFST BURR CHS PTATO BCN IW</v>
          </cell>
          <cell r="E6415" t="str">
            <v>FERNANDOS</v>
          </cell>
          <cell r="F6415" t="str">
            <v>96/3OZ</v>
          </cell>
          <cell r="G6415">
            <v>0</v>
          </cell>
          <cell r="H6415" t="str">
            <v>Yes</v>
          </cell>
          <cell r="I6415" t="str">
            <v>CS</v>
          </cell>
        </row>
        <row r="6416">
          <cell r="B6416">
            <v>404678</v>
          </cell>
          <cell r="C6416">
            <v>5811</v>
          </cell>
          <cell r="D6416" t="str">
            <v>WG TACO SNACK IW</v>
          </cell>
          <cell r="E6416" t="str">
            <v>FERNANDOS</v>
          </cell>
          <cell r="F6416" t="str">
            <v>96/5OZ</v>
          </cell>
          <cell r="G6416">
            <v>0</v>
          </cell>
          <cell r="H6416" t="str">
            <v>Yes</v>
          </cell>
          <cell r="I6416" t="str">
            <v>CS</v>
          </cell>
        </row>
        <row r="6417">
          <cell r="B6417">
            <v>404679</v>
          </cell>
          <cell r="C6417">
            <v>10703040928</v>
          </cell>
          <cell r="D6417" t="str">
            <v>WG BRD CRISPY PATTIES</v>
          </cell>
          <cell r="E6417" t="str">
            <v>TYSON</v>
          </cell>
          <cell r="F6417" t="str">
            <v>148/3.54OZ</v>
          </cell>
          <cell r="G6417">
            <v>947</v>
          </cell>
          <cell r="H6417" t="str">
            <v>Yes</v>
          </cell>
          <cell r="I6417" t="str">
            <v>CS</v>
          </cell>
        </row>
        <row r="6418">
          <cell r="B6418">
            <v>404680</v>
          </cell>
          <cell r="C6418">
            <v>10703140928</v>
          </cell>
          <cell r="D6418" t="str">
            <v>BRD SPICY CHIX PATTIES WG</v>
          </cell>
          <cell r="E6418" t="str">
            <v>TYSON</v>
          </cell>
          <cell r="F6418" t="str">
            <v>148/3.53OZ</v>
          </cell>
          <cell r="G6418">
            <v>761</v>
          </cell>
          <cell r="H6418" t="str">
            <v>Yes</v>
          </cell>
          <cell r="I6418" t="str">
            <v>CS</v>
          </cell>
        </row>
        <row r="6419">
          <cell r="B6419">
            <v>404681</v>
          </cell>
          <cell r="C6419">
            <v>10055670928</v>
          </cell>
          <cell r="D6419" t="str">
            <v>HOT&amp;SPICY BRD CHX PATTY W/FOIL WG</v>
          </cell>
          <cell r="E6419" t="str">
            <v>TYSON</v>
          </cell>
          <cell r="F6419" t="str">
            <v>148/3.26OZ</v>
          </cell>
          <cell r="G6419">
            <v>69</v>
          </cell>
          <cell r="H6419" t="str">
            <v>Yes</v>
          </cell>
          <cell r="I6419" t="str">
            <v>CS</v>
          </cell>
        </row>
        <row r="6420">
          <cell r="B6420">
            <v>404682</v>
          </cell>
          <cell r="C6420">
            <v>10038570928</v>
          </cell>
          <cell r="D6420" t="str">
            <v>KRISPY KRUNCHY PATTY WG</v>
          </cell>
          <cell r="E6420" t="str">
            <v>TYSON</v>
          </cell>
          <cell r="F6420" t="str">
            <v>140/3.53OZ</v>
          </cell>
          <cell r="G6420">
            <v>702</v>
          </cell>
          <cell r="H6420" t="str">
            <v>Yes</v>
          </cell>
          <cell r="I6420" t="str">
            <v>CS</v>
          </cell>
        </row>
        <row r="6421">
          <cell r="B6421">
            <v>404683</v>
          </cell>
          <cell r="C6421">
            <v>10038590928</v>
          </cell>
          <cell r="D6421" t="str">
            <v>KRISPY KRUNCH TENDERS WG</v>
          </cell>
          <cell r="E6421" t="str">
            <v>TYSON</v>
          </cell>
          <cell r="F6421" t="str">
            <v>31.86LB</v>
          </cell>
          <cell r="G6421">
            <v>927</v>
          </cell>
          <cell r="H6421" t="str">
            <v>Yes</v>
          </cell>
          <cell r="I6421" t="str">
            <v>CS</v>
          </cell>
        </row>
        <row r="6422">
          <cell r="B6422">
            <v>404684</v>
          </cell>
          <cell r="C6422">
            <v>10703320928</v>
          </cell>
          <cell r="D6422" t="str">
            <v>CHK TENDER CRISPY</v>
          </cell>
          <cell r="E6422" t="str">
            <v>TYSON</v>
          </cell>
          <cell r="F6422" t="str">
            <v>117/1.41OZ</v>
          </cell>
          <cell r="G6422">
            <v>419</v>
          </cell>
          <cell r="H6422" t="str">
            <v>Yes</v>
          </cell>
          <cell r="I6422" t="str">
            <v>CS</v>
          </cell>
        </row>
        <row r="6423">
          <cell r="B6423">
            <v>404685</v>
          </cell>
          <cell r="C6423">
            <v>10703420928</v>
          </cell>
          <cell r="D6423" t="str">
            <v>WG HOT SPICY TENDERS</v>
          </cell>
          <cell r="E6423" t="str">
            <v>TYSON</v>
          </cell>
          <cell r="F6423" t="str">
            <v>31LB</v>
          </cell>
          <cell r="G6423">
            <v>2</v>
          </cell>
          <cell r="H6423" t="str">
            <v>Yes</v>
          </cell>
          <cell r="I6423" t="str">
            <v>CS</v>
          </cell>
        </row>
        <row r="6424">
          <cell r="B6424">
            <v>404686</v>
          </cell>
          <cell r="C6424">
            <v>10221780928</v>
          </cell>
          <cell r="D6424" t="str">
            <v>FC WG TEMPURA CHIX NUGGET</v>
          </cell>
          <cell r="E6424" t="str">
            <v>TYSON</v>
          </cell>
          <cell r="F6424" t="str">
            <v>4/5.7810LB</v>
          </cell>
          <cell r="G6424">
            <v>8</v>
          </cell>
          <cell r="H6424" t="str">
            <v>Yes</v>
          </cell>
          <cell r="I6424" t="str">
            <v>CS</v>
          </cell>
        </row>
        <row r="6425">
          <cell r="B6425">
            <v>404687</v>
          </cell>
          <cell r="C6425">
            <v>10021550928</v>
          </cell>
          <cell r="D6425" t="str">
            <v>WG BRD CHIX CHUNKS</v>
          </cell>
          <cell r="E6425" t="str">
            <v>TYSON</v>
          </cell>
          <cell r="F6425" t="str">
            <v>28.35LB</v>
          </cell>
          <cell r="G6425">
            <v>559</v>
          </cell>
          <cell r="H6425" t="str">
            <v>Yes</v>
          </cell>
          <cell r="I6425" t="str">
            <v>CS</v>
          </cell>
        </row>
        <row r="6426">
          <cell r="B6426">
            <v>404688</v>
          </cell>
          <cell r="C6426">
            <v>10703440928</v>
          </cell>
          <cell r="D6426" t="str">
            <v>WG BRD SPICY TENDERS</v>
          </cell>
          <cell r="E6426" t="str">
            <v>TYSON</v>
          </cell>
          <cell r="F6426" t="str">
            <v>31.86LB</v>
          </cell>
          <cell r="G6426">
            <v>73</v>
          </cell>
          <cell r="H6426" t="str">
            <v>Yes</v>
          </cell>
          <cell r="I6426" t="str">
            <v>CS</v>
          </cell>
        </row>
        <row r="6427">
          <cell r="B6427">
            <v>404689</v>
          </cell>
          <cell r="C6427">
            <v>10703640928</v>
          </cell>
          <cell r="D6427" t="str">
            <v>WG BRD CRISPY NUGGETS</v>
          </cell>
          <cell r="E6427" t="str">
            <v>TYSON</v>
          </cell>
          <cell r="F6427" t="str">
            <v>32.81LB</v>
          </cell>
          <cell r="G6427">
            <v>1066</v>
          </cell>
          <cell r="H6427" t="str">
            <v>Yes</v>
          </cell>
          <cell r="I6427" t="str">
            <v>CS</v>
          </cell>
        </row>
        <row r="6428">
          <cell r="B6428">
            <v>404690</v>
          </cell>
          <cell r="C6428">
            <v>10703620928</v>
          </cell>
          <cell r="D6428" t="str">
            <v>CHIC WINGS BRD BONELESS NAE WG</v>
          </cell>
          <cell r="E6428" t="str">
            <v>TYSON</v>
          </cell>
          <cell r="F6428" t="str">
            <v>30LB</v>
          </cell>
          <cell r="G6428">
            <v>344</v>
          </cell>
          <cell r="H6428" t="str">
            <v>Yes</v>
          </cell>
          <cell r="I6428" t="str">
            <v>CS</v>
          </cell>
        </row>
        <row r="6429">
          <cell r="B6429">
            <v>404691</v>
          </cell>
          <cell r="C6429">
            <v>10174430928</v>
          </cell>
          <cell r="D6429" t="str">
            <v>SAUSAGE PATTY CHICKEN</v>
          </cell>
          <cell r="E6429" t="str">
            <v>TYSON</v>
          </cell>
          <cell r="F6429" t="str">
            <v>336/1.43OZ</v>
          </cell>
          <cell r="G6429">
            <v>186</v>
          </cell>
          <cell r="H6429" t="str">
            <v>Yes</v>
          </cell>
          <cell r="I6429" t="str">
            <v>CS</v>
          </cell>
        </row>
        <row r="6430">
          <cell r="B6430">
            <v>404693</v>
          </cell>
          <cell r="C6430">
            <v>10703670928</v>
          </cell>
          <cell r="D6430" t="str">
            <v>WG CRISPY CHICKEN STICKS</v>
          </cell>
          <cell r="E6430" t="str">
            <v>TYSON</v>
          </cell>
          <cell r="F6430" t="str">
            <v>31.5LB</v>
          </cell>
          <cell r="G6430">
            <v>39</v>
          </cell>
          <cell r="H6430" t="str">
            <v>Yes</v>
          </cell>
          <cell r="I6430" t="str">
            <v>CS</v>
          </cell>
        </row>
        <row r="6431">
          <cell r="B6431">
            <v>404694</v>
          </cell>
          <cell r="C6431">
            <v>10703680928</v>
          </cell>
          <cell r="D6431" t="str">
            <v>WG POPCORN CHICKEN</v>
          </cell>
          <cell r="E6431" t="str">
            <v>TYSON</v>
          </cell>
          <cell r="F6431" t="str">
            <v>32.79LB</v>
          </cell>
          <cell r="G6431">
            <v>247</v>
          </cell>
          <cell r="H6431" t="str">
            <v>Yes</v>
          </cell>
          <cell r="I6431" t="str">
            <v>CS</v>
          </cell>
        </row>
        <row r="6432">
          <cell r="B6432">
            <v>404695</v>
          </cell>
          <cell r="C6432">
            <v>10703220928</v>
          </cell>
          <cell r="D6432" t="str">
            <v>CHK FILET GRILLED</v>
          </cell>
          <cell r="E6432" t="str">
            <v>TYSON</v>
          </cell>
          <cell r="F6432" t="str">
            <v>215/2.26OZ</v>
          </cell>
          <cell r="G6432">
            <v>0</v>
          </cell>
          <cell r="H6432" t="str">
            <v>Yes</v>
          </cell>
          <cell r="I6432" t="str">
            <v>CS</v>
          </cell>
        </row>
        <row r="6433">
          <cell r="B6433">
            <v>404709</v>
          </cell>
          <cell r="C6433">
            <v>62002</v>
          </cell>
          <cell r="D6433" t="str">
            <v>BREADSTICKS MOZZ FILLED WG</v>
          </cell>
          <cell r="E6433" t="str">
            <v>TASTY BRANDS</v>
          </cell>
          <cell r="F6433" t="str">
            <v>90/3.10OZ</v>
          </cell>
          <cell r="G6433">
            <v>3</v>
          </cell>
          <cell r="H6433" t="str">
            <v>Yes</v>
          </cell>
          <cell r="I6433" t="str">
            <v>CS</v>
          </cell>
        </row>
        <row r="6434">
          <cell r="B6434">
            <v>404711</v>
          </cell>
          <cell r="C6434">
            <v>87067</v>
          </cell>
          <cell r="D6434" t="str">
            <v>CMDY SMOKED HAND PULL PORK</v>
          </cell>
          <cell r="E6434" t="str">
            <v>RICHS</v>
          </cell>
          <cell r="F6434" t="str">
            <v>4/5LB</v>
          </cell>
          <cell r="G6434">
            <v>0</v>
          </cell>
          <cell r="H6434" t="str">
            <v>Yes</v>
          </cell>
          <cell r="I6434" t="str">
            <v>CS</v>
          </cell>
        </row>
        <row r="6435">
          <cell r="B6435">
            <v>404713</v>
          </cell>
          <cell r="C6435" t="str">
            <v>H30</v>
          </cell>
          <cell r="D6435" t="str">
            <v>TATER PUFFS</v>
          </cell>
          <cell r="E6435" t="str">
            <v>LAMB WESTON</v>
          </cell>
          <cell r="F6435" t="str">
            <v>6/5LB</v>
          </cell>
          <cell r="G6435">
            <v>0</v>
          </cell>
          <cell r="H6435" t="str">
            <v>Yes</v>
          </cell>
          <cell r="I6435" t="str">
            <v>CS</v>
          </cell>
        </row>
        <row r="6436">
          <cell r="B6436">
            <v>404714</v>
          </cell>
          <cell r="C6436">
            <v>10071179478089</v>
          </cell>
          <cell r="D6436" t="str">
            <v>SAVORY WEDGE FRIES 8 CUT</v>
          </cell>
          <cell r="E6436" t="str">
            <v>SIMPLOT</v>
          </cell>
          <cell r="F6436" t="str">
            <v>6/5LB</v>
          </cell>
          <cell r="G6436">
            <v>0</v>
          </cell>
          <cell r="H6436" t="str">
            <v>Yes</v>
          </cell>
          <cell r="I6436" t="str">
            <v>CS</v>
          </cell>
        </row>
        <row r="6437">
          <cell r="B6437">
            <v>404722</v>
          </cell>
          <cell r="C6437" t="str">
            <v>CP5502</v>
          </cell>
          <cell r="D6437" t="str">
            <v>CMDY SPGH W/MEAT SAUCE PORT/PK</v>
          </cell>
          <cell r="E6437" t="str">
            <v>JTM</v>
          </cell>
          <cell r="F6437" t="str">
            <v>30/8OZ</v>
          </cell>
          <cell r="G6437">
            <v>1150</v>
          </cell>
          <cell r="H6437" t="str">
            <v>Yes</v>
          </cell>
          <cell r="I6437" t="str">
            <v>CS</v>
          </cell>
        </row>
        <row r="6438">
          <cell r="B6438">
            <v>404723</v>
          </cell>
          <cell r="C6438" t="str">
            <v>CP5501</v>
          </cell>
          <cell r="D6438" t="str">
            <v>CMDY WG ROTINI W/BF SCE PPK</v>
          </cell>
          <cell r="E6438" t="str">
            <v>JTM</v>
          </cell>
          <cell r="F6438" t="str">
            <v>30/8OZ</v>
          </cell>
          <cell r="G6438">
            <v>3548</v>
          </cell>
          <cell r="H6438" t="str">
            <v>Yes</v>
          </cell>
          <cell r="I6438" t="str">
            <v>CS</v>
          </cell>
        </row>
        <row r="6439">
          <cell r="B6439">
            <v>404724</v>
          </cell>
          <cell r="C6439">
            <v>5781</v>
          </cell>
          <cell r="D6439" t="str">
            <v>RED FAT RED SOD MAC N CHS IW BOWL</v>
          </cell>
          <cell r="E6439" t="str">
            <v>JTM</v>
          </cell>
          <cell r="F6439" t="str">
            <v>30/6OZ</v>
          </cell>
          <cell r="G6439">
            <v>4522</v>
          </cell>
          <cell r="H6439" t="str">
            <v>Yes</v>
          </cell>
          <cell r="I6439" t="str">
            <v>CS</v>
          </cell>
        </row>
        <row r="6440">
          <cell r="B6440">
            <v>404728</v>
          </cell>
          <cell r="C6440" t="str">
            <v>C45019-BF</v>
          </cell>
          <cell r="D6440" t="str">
            <v>CMDY BEEF TACO STICK IW</v>
          </cell>
          <cell r="E6440" t="str">
            <v>INTEGRATED</v>
          </cell>
          <cell r="F6440" t="str">
            <v>50/4.6OZ</v>
          </cell>
          <cell r="G6440">
            <v>198</v>
          </cell>
          <cell r="H6440" t="str">
            <v>Yes</v>
          </cell>
          <cell r="I6440" t="str">
            <v>CS</v>
          </cell>
        </row>
        <row r="6441">
          <cell r="B6441">
            <v>404729</v>
          </cell>
          <cell r="C6441" t="str">
            <v>C82651</v>
          </cell>
          <cell r="D6441" t="str">
            <v>CMDY BEEF AND CHS CHALUPA IW</v>
          </cell>
          <cell r="E6441" t="str">
            <v>INTEGRATED</v>
          </cell>
          <cell r="F6441" t="str">
            <v>72/3.11OZ</v>
          </cell>
          <cell r="G6441">
            <v>95</v>
          </cell>
          <cell r="H6441" t="str">
            <v>Yes</v>
          </cell>
          <cell r="I6441" t="str">
            <v>CS</v>
          </cell>
        </row>
        <row r="6442">
          <cell r="B6442">
            <v>404730</v>
          </cell>
          <cell r="C6442">
            <v>68523</v>
          </cell>
          <cell r="D6442" t="str">
            <v>PIZZA FIESTADA WG</v>
          </cell>
          <cell r="E6442" t="str">
            <v>TONY'S</v>
          </cell>
          <cell r="F6442" t="str">
            <v>72/5.44OZ</v>
          </cell>
          <cell r="G6442">
            <v>21</v>
          </cell>
          <cell r="H6442" t="str">
            <v>Yes</v>
          </cell>
          <cell r="I6442" t="str">
            <v>CS</v>
          </cell>
        </row>
        <row r="6443">
          <cell r="B6443">
            <v>404751</v>
          </cell>
          <cell r="C6443">
            <v>130005880000</v>
          </cell>
          <cell r="D6443" t="str">
            <v>RED SOD SPAGHETTI SAUCE</v>
          </cell>
          <cell r="E6443" t="str">
            <v>HEINZ</v>
          </cell>
          <cell r="F6443" t="str">
            <v>6/104OZ</v>
          </cell>
          <cell r="G6443">
            <v>59</v>
          </cell>
          <cell r="H6443" t="str">
            <v>Yes</v>
          </cell>
          <cell r="I6443" t="str">
            <v>CS</v>
          </cell>
        </row>
        <row r="6444">
          <cell r="B6444">
            <v>404753</v>
          </cell>
          <cell r="C6444">
            <v>130005284000</v>
          </cell>
          <cell r="D6444" t="str">
            <v>SALSA DIPPING CUP</v>
          </cell>
          <cell r="E6444" t="str">
            <v>HEINZ</v>
          </cell>
          <cell r="F6444" t="str">
            <v>60/2OZ</v>
          </cell>
          <cell r="G6444">
            <v>0</v>
          </cell>
          <cell r="H6444" t="str">
            <v>Yes</v>
          </cell>
          <cell r="I6444" t="str">
            <v>CS</v>
          </cell>
        </row>
        <row r="6445">
          <cell r="B6445">
            <v>404754</v>
          </cell>
          <cell r="C6445">
            <v>130005293000</v>
          </cell>
          <cell r="D6445" t="str">
            <v>MARINARA DIPPING CUP</v>
          </cell>
          <cell r="E6445" t="str">
            <v>HEINZ</v>
          </cell>
          <cell r="F6445" t="str">
            <v>60/2OZ</v>
          </cell>
          <cell r="G6445">
            <v>2</v>
          </cell>
          <cell r="H6445" t="str">
            <v>Yes</v>
          </cell>
          <cell r="I6445" t="str">
            <v>CS</v>
          </cell>
        </row>
        <row r="6446">
          <cell r="B6446">
            <v>404758</v>
          </cell>
          <cell r="C6446">
            <v>784859820400</v>
          </cell>
          <cell r="D6446" t="str">
            <v>MARINARA SAUCE POUCH</v>
          </cell>
          <cell r="E6446" t="str">
            <v>HEINZ</v>
          </cell>
          <cell r="F6446" t="str">
            <v>6/105OZ</v>
          </cell>
          <cell r="G6446">
            <v>1521</v>
          </cell>
          <cell r="H6446" t="str">
            <v>Yes</v>
          </cell>
          <cell r="I6446" t="str">
            <v>CS</v>
          </cell>
        </row>
        <row r="6447">
          <cell r="B6447">
            <v>404762</v>
          </cell>
          <cell r="C6447" t="str">
            <v>MBM480</v>
          </cell>
          <cell r="D6447" t="str">
            <v>MEATBALL SANDWICH</v>
          </cell>
          <cell r="E6447" t="str">
            <v>MICHAEL B'S BESTWAY</v>
          </cell>
          <cell r="F6447" t="str">
            <v>60/4.8OZ</v>
          </cell>
          <cell r="G6447">
            <v>209</v>
          </cell>
          <cell r="H6447" t="str">
            <v>Yes</v>
          </cell>
          <cell r="I6447" t="str">
            <v>CS</v>
          </cell>
        </row>
        <row r="6448">
          <cell r="B6448">
            <v>404813</v>
          </cell>
          <cell r="C6448" t="str">
            <v>77387-12685</v>
          </cell>
          <cell r="D6448" t="str">
            <v>WG 5" MOZZ CHS MAX STIX</v>
          </cell>
          <cell r="E6448" t="str">
            <v>THE MAX</v>
          </cell>
          <cell r="F6448" t="str">
            <v>192/1.93OZ</v>
          </cell>
          <cell r="G6448">
            <v>0</v>
          </cell>
          <cell r="H6448" t="str">
            <v>Yes</v>
          </cell>
          <cell r="I6448" t="str">
            <v>CS</v>
          </cell>
        </row>
        <row r="6449">
          <cell r="B6449">
            <v>405275</v>
          </cell>
          <cell r="C6449">
            <v>98336</v>
          </cell>
          <cell r="D6449" t="str">
            <v>EGG/CHEESE/BACON BURRITO</v>
          </cell>
          <cell r="E6449" t="str">
            <v>MCI FOODS/LOS CABOS</v>
          </cell>
          <cell r="F6449" t="str">
            <v>120/3.4OZ</v>
          </cell>
          <cell r="G6449">
            <v>110</v>
          </cell>
          <cell r="H6449" t="str">
            <v>Yes</v>
          </cell>
          <cell r="I6449" t="str">
            <v>CS</v>
          </cell>
        </row>
        <row r="6450">
          <cell r="B6450">
            <v>405276</v>
          </cell>
          <cell r="C6450">
            <v>5685</v>
          </cell>
          <cell r="D6450" t="str">
            <v>TURKEY SAUSAGE PATTY</v>
          </cell>
          <cell r="E6450" t="str">
            <v>JTM</v>
          </cell>
          <cell r="F6450" t="str">
            <v>6/5LB</v>
          </cell>
          <cell r="G6450">
            <v>0</v>
          </cell>
          <cell r="H6450" t="str">
            <v>Yes</v>
          </cell>
          <cell r="I6450" t="str">
            <v>CS</v>
          </cell>
        </row>
        <row r="6451">
          <cell r="B6451">
            <v>405281</v>
          </cell>
          <cell r="C6451" t="str">
            <v>CRHB75</v>
          </cell>
          <cell r="D6451" t="str">
            <v>CHIX RICE CHS BURRITO IW</v>
          </cell>
          <cell r="E6451" t="str">
            <v>MICHAEL B'S BESTWAY</v>
          </cell>
          <cell r="F6451" t="str">
            <v>80/5.75OZ</v>
          </cell>
          <cell r="G6451">
            <v>556</v>
          </cell>
          <cell r="H6451" t="str">
            <v>Yes</v>
          </cell>
          <cell r="I6451" t="str">
            <v>CS</v>
          </cell>
        </row>
        <row r="6452">
          <cell r="B6452">
            <v>405282</v>
          </cell>
          <cell r="C6452">
            <v>1000002789</v>
          </cell>
          <cell r="D6452" t="str">
            <v>TATER TOTS REDUCED SODIUM</v>
          </cell>
          <cell r="E6452" t="str">
            <v>MCCAIN FOODS INC</v>
          </cell>
          <cell r="F6452" t="str">
            <v>6/5LB</v>
          </cell>
          <cell r="G6452">
            <v>120</v>
          </cell>
          <cell r="H6452" t="str">
            <v>Yes</v>
          </cell>
          <cell r="I6452" t="str">
            <v>CS</v>
          </cell>
        </row>
        <row r="6453">
          <cell r="B6453">
            <v>405285</v>
          </cell>
          <cell r="C6453">
            <v>10000083609</v>
          </cell>
          <cell r="D6453" t="str">
            <v>CMDY PEPPRJACK CHSBRGR TWIN PK</v>
          </cell>
          <cell r="E6453" t="str">
            <v>ADVANCE PIERRE</v>
          </cell>
          <cell r="F6453" t="str">
            <v>96/4.2OZ</v>
          </cell>
          <cell r="G6453">
            <v>0</v>
          </cell>
          <cell r="H6453" t="str">
            <v>Yes</v>
          </cell>
          <cell r="I6453" t="str">
            <v>CS</v>
          </cell>
        </row>
        <row r="6454">
          <cell r="B6454">
            <v>405293</v>
          </cell>
          <cell r="C6454">
            <v>5211</v>
          </cell>
          <cell r="D6454" t="str">
            <v>WG TACO SNACK BF CHS</v>
          </cell>
          <cell r="E6454" t="str">
            <v>FOSTER FARMS</v>
          </cell>
          <cell r="F6454" t="str">
            <v>60/5OZ</v>
          </cell>
          <cell r="G6454">
            <v>0</v>
          </cell>
          <cell r="H6454" t="str">
            <v>Yes</v>
          </cell>
          <cell r="I6454" t="str">
            <v>CS</v>
          </cell>
        </row>
        <row r="6455">
          <cell r="B6455">
            <v>405298</v>
          </cell>
          <cell r="C6455">
            <v>5051</v>
          </cell>
          <cell r="D6455" t="str">
            <v>RS TURKEY MEATBALL</v>
          </cell>
          <cell r="E6455" t="str">
            <v>JTM</v>
          </cell>
          <cell r="F6455" t="str">
            <v>6/5LB</v>
          </cell>
          <cell r="G6455">
            <v>0</v>
          </cell>
          <cell r="H6455" t="str">
            <v>Yes</v>
          </cell>
          <cell r="I6455" t="str">
            <v>CS</v>
          </cell>
        </row>
        <row r="6456">
          <cell r="B6456">
            <v>405301</v>
          </cell>
          <cell r="C6456">
            <v>7160370001800</v>
          </cell>
          <cell r="D6456" t="str">
            <v>MARINARA SAUCE DIPPING CUPS</v>
          </cell>
          <cell r="E6456" t="str">
            <v>TASTE PLEASER GOURMET</v>
          </cell>
          <cell r="F6456" t="str">
            <v>100/1OZ</v>
          </cell>
          <cell r="G6456">
            <v>3</v>
          </cell>
          <cell r="H6456" t="str">
            <v>Yes</v>
          </cell>
          <cell r="I6456" t="str">
            <v>CS</v>
          </cell>
        </row>
        <row r="6457">
          <cell r="B6457">
            <v>405302</v>
          </cell>
          <cell r="C6457">
            <v>7160370001700</v>
          </cell>
          <cell r="D6457" t="str">
            <v>PICANTE SAUCE IW</v>
          </cell>
          <cell r="E6457" t="str">
            <v>SALSA DEL SOL</v>
          </cell>
          <cell r="F6457" t="str">
            <v>200/14GM</v>
          </cell>
          <cell r="G6457">
            <v>3</v>
          </cell>
          <cell r="H6457" t="str">
            <v>Yes</v>
          </cell>
          <cell r="I6457" t="str">
            <v>CS</v>
          </cell>
        </row>
        <row r="6458">
          <cell r="B6458">
            <v>405303</v>
          </cell>
          <cell r="C6458">
            <v>130005155000</v>
          </cell>
          <cell r="D6458" t="str">
            <v>KETCHUP IN DISPENSER POUCH</v>
          </cell>
          <cell r="E6458" t="str">
            <v>HEINZ</v>
          </cell>
          <cell r="F6458" t="str">
            <v>2/1.5GL</v>
          </cell>
          <cell r="G6458">
            <v>66</v>
          </cell>
          <cell r="H6458" t="str">
            <v>Yes</v>
          </cell>
          <cell r="I6458" t="str">
            <v>CS</v>
          </cell>
        </row>
        <row r="6459">
          <cell r="B6459">
            <v>405304</v>
          </cell>
          <cell r="C6459">
            <v>130009848000</v>
          </cell>
          <cell r="D6459" t="str">
            <v>SINGLE SERVE KETCHUP PACKET</v>
          </cell>
          <cell r="E6459" t="str">
            <v>HEINZ</v>
          </cell>
          <cell r="F6459" t="str">
            <v>1000/9GM</v>
          </cell>
          <cell r="G6459">
            <v>522</v>
          </cell>
          <cell r="H6459" t="str">
            <v>Yes</v>
          </cell>
          <cell r="I6459" t="str">
            <v>CS</v>
          </cell>
        </row>
        <row r="6460">
          <cell r="B6460">
            <v>405305</v>
          </cell>
          <cell r="C6460">
            <v>130005001000</v>
          </cell>
          <cell r="D6460" t="str">
            <v>BBQ SAUCE DISPENSER PACK</v>
          </cell>
          <cell r="E6460" t="str">
            <v>HEINZ</v>
          </cell>
          <cell r="F6460" t="str">
            <v>2/1.5GL</v>
          </cell>
          <cell r="G6460">
            <v>10</v>
          </cell>
          <cell r="H6460" t="str">
            <v>Yes</v>
          </cell>
          <cell r="I6460" t="str">
            <v>CS</v>
          </cell>
        </row>
        <row r="6461">
          <cell r="B6461">
            <v>405308</v>
          </cell>
          <cell r="C6461">
            <v>130005733000</v>
          </cell>
          <cell r="D6461" t="str">
            <v>FULLY PREPARED PIZZA SAUCE</v>
          </cell>
          <cell r="E6461" t="str">
            <v>HEINZ</v>
          </cell>
          <cell r="F6461" t="str">
            <v>6/#10</v>
          </cell>
          <cell r="G6461">
            <v>0</v>
          </cell>
          <cell r="H6461" t="str">
            <v>Yes</v>
          </cell>
          <cell r="I6461" t="str">
            <v>CS</v>
          </cell>
        </row>
        <row r="6462">
          <cell r="B6462">
            <v>405317</v>
          </cell>
          <cell r="C6462">
            <v>700269</v>
          </cell>
          <cell r="D6462" t="str">
            <v>OVN RST THICK TRKY BRST SLICED</v>
          </cell>
          <cell r="E6462" t="str">
            <v>CARGILL MEAT SOLUTIONS</v>
          </cell>
          <cell r="F6462" t="str">
            <v>6/5LB</v>
          </cell>
          <cell r="G6462">
            <v>0</v>
          </cell>
          <cell r="H6462" t="str">
            <v>Yes</v>
          </cell>
          <cell r="I6462" t="str">
            <v>CS</v>
          </cell>
        </row>
        <row r="6463">
          <cell r="B6463">
            <v>405318</v>
          </cell>
          <cell r="C6463">
            <v>10000005722</v>
          </cell>
          <cell r="D6463" t="str">
            <v>CMDY FLMBRD BF SALISBURY STK</v>
          </cell>
          <cell r="E6463" t="str">
            <v>ADVANCE PIERRE</v>
          </cell>
          <cell r="F6463" t="str">
            <v>225/2.14OZ</v>
          </cell>
          <cell r="G6463">
            <v>0</v>
          </cell>
          <cell r="H6463" t="str">
            <v>Yes</v>
          </cell>
          <cell r="I6463" t="str">
            <v>CS</v>
          </cell>
        </row>
        <row r="6464">
          <cell r="B6464">
            <v>405319</v>
          </cell>
          <cell r="C6464">
            <v>205135</v>
          </cell>
          <cell r="D6464" t="str">
            <v>RAW GROUND TURKEY</v>
          </cell>
          <cell r="E6464" t="str">
            <v>JENNIE O</v>
          </cell>
          <cell r="F6464" t="str">
            <v>4/5LB</v>
          </cell>
          <cell r="G6464">
            <v>2</v>
          </cell>
          <cell r="H6464" t="str">
            <v>Yes</v>
          </cell>
          <cell r="I6464" t="str">
            <v>CS</v>
          </cell>
        </row>
        <row r="6465">
          <cell r="B6465">
            <v>405321</v>
          </cell>
          <cell r="C6465" t="str">
            <v>BL672</v>
          </cell>
          <cell r="D6465" t="str">
            <v>BEEF CHEESE LASAGNA IW</v>
          </cell>
          <cell r="E6465" t="str">
            <v>MICHAEL B'S BESTWAY</v>
          </cell>
          <cell r="F6465" t="str">
            <v>35/7.38OZ</v>
          </cell>
          <cell r="G6465">
            <v>263</v>
          </cell>
          <cell r="H6465" t="str">
            <v>Yes</v>
          </cell>
          <cell r="I6465" t="str">
            <v>CS</v>
          </cell>
        </row>
        <row r="6466">
          <cell r="B6466">
            <v>405331</v>
          </cell>
          <cell r="C6466">
            <v>78653</v>
          </cell>
          <cell r="D6466" t="str">
            <v>PRIMO 16" WG PRE-SL4 CHS PIZZA</v>
          </cell>
          <cell r="E6466" t="str">
            <v>BIG DADDY'S</v>
          </cell>
          <cell r="F6466" t="str">
            <v>72/5.18OZ</v>
          </cell>
          <cell r="G6466">
            <v>0</v>
          </cell>
          <cell r="H6466" t="str">
            <v>Yes</v>
          </cell>
          <cell r="I6466" t="str">
            <v>CS</v>
          </cell>
        </row>
        <row r="6467">
          <cell r="B6467">
            <v>405336</v>
          </cell>
          <cell r="C6467">
            <v>10071179032182</v>
          </cell>
          <cell r="D6467" t="str">
            <v>SEASONED SMOKY BBQ FRIES</v>
          </cell>
          <cell r="E6467" t="str">
            <v>SIMPLOT</v>
          </cell>
          <cell r="F6467" t="str">
            <v>6/4LB</v>
          </cell>
          <cell r="G6467">
            <v>0</v>
          </cell>
          <cell r="H6467" t="str">
            <v>Yes</v>
          </cell>
          <cell r="I6467" t="str">
            <v>CS</v>
          </cell>
        </row>
        <row r="6468">
          <cell r="B6468">
            <v>405338</v>
          </cell>
          <cell r="C6468">
            <v>12194</v>
          </cell>
          <cell r="D6468" t="str">
            <v>WG RIP STICK BRDSTK DOUGH</v>
          </cell>
          <cell r="E6468" t="str">
            <v>RICHS</v>
          </cell>
          <cell r="F6468" t="str">
            <v>250/1.2OZ</v>
          </cell>
          <cell r="G6468">
            <v>0</v>
          </cell>
          <cell r="H6468" t="str">
            <v>Yes</v>
          </cell>
          <cell r="I6468" t="str">
            <v>CS</v>
          </cell>
        </row>
        <row r="6469">
          <cell r="B6469">
            <v>405342</v>
          </cell>
          <cell r="C6469">
            <v>418305</v>
          </cell>
          <cell r="D6469" t="str">
            <v>WG POLLOCK NUGGETS</v>
          </cell>
          <cell r="E6469" t="str">
            <v>TRIDENT SEAFOODS</v>
          </cell>
          <cell r="F6469" t="str">
            <v>10LB</v>
          </cell>
          <cell r="G6469">
            <v>592</v>
          </cell>
          <cell r="H6469" t="str">
            <v>Yes</v>
          </cell>
          <cell r="I6469" t="str">
            <v>CS</v>
          </cell>
        </row>
        <row r="6470">
          <cell r="B6470">
            <v>405345</v>
          </cell>
          <cell r="C6470">
            <v>5277</v>
          </cell>
          <cell r="D6470" t="str">
            <v>WG CHEESE QUESADILLA</v>
          </cell>
          <cell r="E6470" t="str">
            <v>FOSTER FARMS</v>
          </cell>
          <cell r="F6470" t="str">
            <v>144/2.4OZ</v>
          </cell>
          <cell r="G6470">
            <v>0</v>
          </cell>
          <cell r="H6470" t="str">
            <v>Yes</v>
          </cell>
          <cell r="I6470" t="str">
            <v>CS</v>
          </cell>
        </row>
        <row r="6471">
          <cell r="B6471">
            <v>405350</v>
          </cell>
          <cell r="C6471" t="str">
            <v>MCX03602</v>
          </cell>
          <cell r="D6471" t="str">
            <v>POTATO SKINS</v>
          </cell>
          <cell r="E6471" t="str">
            <v>MCCAIN FOODS INC</v>
          </cell>
          <cell r="F6471" t="str">
            <v>4/4.25LB</v>
          </cell>
          <cell r="G6471">
            <v>8</v>
          </cell>
          <cell r="H6471" t="str">
            <v>Yes</v>
          </cell>
          <cell r="I6471" t="str">
            <v>CS</v>
          </cell>
        </row>
        <row r="6472">
          <cell r="B6472">
            <v>405353</v>
          </cell>
          <cell r="C6472">
            <v>662100</v>
          </cell>
          <cell r="D6472" t="str">
            <v>WG BRD CHIX PATTIES</v>
          </cell>
          <cell r="E6472" t="str">
            <v>GOLD KIST</v>
          </cell>
          <cell r="F6472" t="str">
            <v>156/3.05OZ</v>
          </cell>
          <cell r="G6472">
            <v>0</v>
          </cell>
          <cell r="H6472" t="str">
            <v>Yes</v>
          </cell>
          <cell r="I6472" t="str">
            <v>CS</v>
          </cell>
        </row>
        <row r="6473">
          <cell r="B6473">
            <v>405354</v>
          </cell>
          <cell r="C6473">
            <v>612100</v>
          </cell>
          <cell r="D6473" t="str">
            <v>CHX NUGGETS BREADED WG</v>
          </cell>
          <cell r="E6473" t="str">
            <v>GOLD KIST</v>
          </cell>
          <cell r="F6473" t="str">
            <v>30LB</v>
          </cell>
          <cell r="G6473">
            <v>0</v>
          </cell>
          <cell r="H6473" t="str">
            <v>Yes</v>
          </cell>
          <cell r="I6473" t="str">
            <v>CS</v>
          </cell>
        </row>
        <row r="6474">
          <cell r="B6474">
            <v>405355</v>
          </cell>
          <cell r="C6474">
            <v>622100</v>
          </cell>
          <cell r="D6474" t="str">
            <v>CHICKEN TENDER STRIPS WG</v>
          </cell>
          <cell r="E6474" t="str">
            <v>GOLD KIST</v>
          </cell>
          <cell r="F6474" t="str">
            <v>30LB</v>
          </cell>
          <cell r="G6474">
            <v>0</v>
          </cell>
          <cell r="H6474" t="str">
            <v>Yes</v>
          </cell>
          <cell r="I6474" t="str">
            <v>CS</v>
          </cell>
        </row>
        <row r="6475">
          <cell r="B6475">
            <v>405356</v>
          </cell>
          <cell r="C6475">
            <v>691600</v>
          </cell>
          <cell r="D6475" t="str">
            <v>WG BRD PCRN CHX</v>
          </cell>
          <cell r="E6475" t="str">
            <v>GOLD KIST</v>
          </cell>
          <cell r="F6475" t="str">
            <v>103/3.08OZ</v>
          </cell>
          <cell r="G6475">
            <v>0</v>
          </cell>
          <cell r="H6475" t="str">
            <v>Yes</v>
          </cell>
          <cell r="I6475" t="str">
            <v>CS</v>
          </cell>
        </row>
        <row r="6476">
          <cell r="B6476">
            <v>405357</v>
          </cell>
          <cell r="C6476" t="str">
            <v>0180408F</v>
          </cell>
          <cell r="D6476" t="str">
            <v>FILLING LOW SODIUM BN &amp; CHS</v>
          </cell>
          <cell r="E6476" t="str">
            <v>ARIZONA GOLD</v>
          </cell>
          <cell r="F6476" t="str">
            <v>4/8LB</v>
          </cell>
          <cell r="G6476">
            <v>319</v>
          </cell>
          <cell r="H6476" t="str">
            <v>Yes</v>
          </cell>
          <cell r="I6476" t="str">
            <v>CS</v>
          </cell>
        </row>
        <row r="6477">
          <cell r="B6477">
            <v>405358</v>
          </cell>
          <cell r="C6477" t="str">
            <v>3180575B</v>
          </cell>
          <cell r="D6477" t="str">
            <v>BURRITO BEAN &amp; CHEESE LS WG</v>
          </cell>
          <cell r="E6477" t="str">
            <v>ARIZONA GOLD</v>
          </cell>
          <cell r="F6477" t="str">
            <v>54/5.75OZ</v>
          </cell>
          <cell r="G6477">
            <v>0</v>
          </cell>
          <cell r="H6477" t="str">
            <v>Yes</v>
          </cell>
          <cell r="I6477" t="str">
            <v>CS</v>
          </cell>
        </row>
        <row r="6478">
          <cell r="B6478">
            <v>405359</v>
          </cell>
          <cell r="C6478" t="str">
            <v>3180575W</v>
          </cell>
          <cell r="D6478" t="str">
            <v>BURRITO BEAN &amp; CHEESE LS WG IW</v>
          </cell>
          <cell r="E6478" t="str">
            <v>ARIZONA GOLD</v>
          </cell>
          <cell r="F6478" t="str">
            <v>54/5.75OZ</v>
          </cell>
          <cell r="G6478">
            <v>276</v>
          </cell>
          <cell r="H6478" t="str">
            <v>Yes</v>
          </cell>
          <cell r="I6478" t="str">
            <v>CS</v>
          </cell>
        </row>
        <row r="6479">
          <cell r="B6479">
            <v>405367</v>
          </cell>
          <cell r="C6479" t="str">
            <v>3600335B</v>
          </cell>
          <cell r="D6479" t="str">
            <v>BURRITO EGG CHEESE WG</v>
          </cell>
          <cell r="E6479" t="str">
            <v>ARIZONA GOLD</v>
          </cell>
          <cell r="F6479" t="str">
            <v>54CT</v>
          </cell>
          <cell r="G6479">
            <v>0</v>
          </cell>
          <cell r="H6479" t="str">
            <v>Yes</v>
          </cell>
          <cell r="I6479" t="str">
            <v>CS</v>
          </cell>
        </row>
        <row r="6480">
          <cell r="B6480">
            <v>405368</v>
          </cell>
          <cell r="C6480" t="str">
            <v>3600335W</v>
          </cell>
          <cell r="D6480" t="str">
            <v>BURRITO EGG CHEESE WW IW</v>
          </cell>
          <cell r="E6480" t="str">
            <v>ARIZONA GOLD</v>
          </cell>
          <cell r="F6480" t="str">
            <v>54/3.35OZ</v>
          </cell>
          <cell r="G6480">
            <v>10</v>
          </cell>
          <cell r="H6480" t="str">
            <v>Yes</v>
          </cell>
          <cell r="I6480" t="str">
            <v>CS</v>
          </cell>
        </row>
        <row r="6481">
          <cell r="B6481">
            <v>405369</v>
          </cell>
          <cell r="C6481" t="str">
            <v>3700315B</v>
          </cell>
          <cell r="D6481" t="str">
            <v>BURRITO EGG CHEESE SAUSAGE WG</v>
          </cell>
          <cell r="E6481" t="str">
            <v>ARIZONA GOLD</v>
          </cell>
          <cell r="F6481" t="str">
            <v>54/3.15OZ</v>
          </cell>
          <cell r="G6481">
            <v>0</v>
          </cell>
          <cell r="H6481" t="str">
            <v>Yes</v>
          </cell>
          <cell r="I6481" t="str">
            <v>CS</v>
          </cell>
        </row>
        <row r="6482">
          <cell r="B6482">
            <v>405370</v>
          </cell>
          <cell r="C6482" t="str">
            <v>3700315W</v>
          </cell>
          <cell r="D6482" t="str">
            <v>BURRITO EGG CHEESE SAUS WG IW</v>
          </cell>
          <cell r="E6482" t="str">
            <v>ARIZONA GOLD</v>
          </cell>
          <cell r="F6482" t="str">
            <v>54/3.15OZ</v>
          </cell>
          <cell r="G6482">
            <v>8</v>
          </cell>
          <cell r="H6482" t="str">
            <v>Yes</v>
          </cell>
          <cell r="I6482" t="str">
            <v>CS</v>
          </cell>
        </row>
        <row r="6483">
          <cell r="B6483">
            <v>405371</v>
          </cell>
          <cell r="C6483" t="str">
            <v>3710320B</v>
          </cell>
          <cell r="D6483" t="str">
            <v>BURRITO EGG CHS CHORIZO WG</v>
          </cell>
          <cell r="E6483" t="str">
            <v>ARIZONA GOLD</v>
          </cell>
          <cell r="F6483" t="str">
            <v>54/3.2OZ</v>
          </cell>
          <cell r="G6483">
            <v>0</v>
          </cell>
          <cell r="H6483" t="str">
            <v>Yes</v>
          </cell>
          <cell r="I6483" t="str">
            <v>CS</v>
          </cell>
        </row>
        <row r="6484">
          <cell r="B6484">
            <v>405372</v>
          </cell>
          <cell r="C6484" t="str">
            <v>3710320W</v>
          </cell>
          <cell r="D6484" t="str">
            <v>BURRITO EGG CHS CHORIZO WG IW</v>
          </cell>
          <cell r="E6484" t="str">
            <v>ARIZONA GOLD</v>
          </cell>
          <cell r="F6484" t="str">
            <v>54/3.20OZ</v>
          </cell>
          <cell r="G6484">
            <v>569</v>
          </cell>
          <cell r="H6484" t="str">
            <v>Yes</v>
          </cell>
          <cell r="I6484" t="str">
            <v>CS</v>
          </cell>
        </row>
        <row r="6485">
          <cell r="B6485">
            <v>405373</v>
          </cell>
          <cell r="C6485" t="str">
            <v>C010142B</v>
          </cell>
          <cell r="D6485" t="str">
            <v>ENCHILADA CHEESE WG</v>
          </cell>
          <cell r="E6485" t="str">
            <v>ARIZONA GOLD</v>
          </cell>
          <cell r="F6485" t="str">
            <v>120CT</v>
          </cell>
          <cell r="G6485">
            <v>0</v>
          </cell>
          <cell r="H6485" t="str">
            <v>Yes</v>
          </cell>
          <cell r="I6485" t="str">
            <v>CS</v>
          </cell>
        </row>
        <row r="6486">
          <cell r="B6486">
            <v>405374</v>
          </cell>
          <cell r="C6486" t="str">
            <v>C020171B</v>
          </cell>
          <cell r="D6486" t="str">
            <v>ENCHILADA CHS/GRN CHILE WG</v>
          </cell>
          <cell r="E6486" t="str">
            <v>ARIZONA GOLD</v>
          </cell>
          <cell r="F6486" t="str">
            <v>120CT</v>
          </cell>
          <cell r="G6486">
            <v>0</v>
          </cell>
          <cell r="H6486" t="str">
            <v>Yes</v>
          </cell>
          <cell r="I6486" t="str">
            <v>CS</v>
          </cell>
        </row>
        <row r="6487">
          <cell r="B6487">
            <v>405377</v>
          </cell>
          <cell r="C6487" t="str">
            <v>3100330W</v>
          </cell>
          <cell r="D6487" t="str">
            <v>BURRITO BEAN&amp;CHS TRAD WG IW</v>
          </cell>
          <cell r="E6487" t="str">
            <v>ARIZONA GOLD</v>
          </cell>
          <cell r="F6487" t="str">
            <v>54/3.3OZ</v>
          </cell>
          <cell r="G6487">
            <v>59</v>
          </cell>
          <cell r="H6487" t="str">
            <v>Yes</v>
          </cell>
          <cell r="I6487" t="str">
            <v>CS</v>
          </cell>
        </row>
        <row r="6488">
          <cell r="B6488">
            <v>405378</v>
          </cell>
          <cell r="C6488" t="str">
            <v>3100575B</v>
          </cell>
          <cell r="D6488" t="str">
            <v>BURRITO BEAN&amp;CHS BULK WG</v>
          </cell>
          <cell r="E6488" t="str">
            <v>ARIZONA GOLD</v>
          </cell>
          <cell r="F6488" t="str">
            <v>54/5.75OZ</v>
          </cell>
          <cell r="G6488">
            <v>0</v>
          </cell>
          <cell r="H6488" t="str">
            <v>Yes</v>
          </cell>
          <cell r="I6488" t="str">
            <v>CS</v>
          </cell>
        </row>
        <row r="6489">
          <cell r="B6489">
            <v>405379</v>
          </cell>
          <cell r="C6489" t="str">
            <v>3100575W</v>
          </cell>
          <cell r="D6489" t="str">
            <v>BURRITO BEAN&amp;CHS TRAD WG IW</v>
          </cell>
          <cell r="E6489" t="str">
            <v>ARIZONA GOLD</v>
          </cell>
          <cell r="F6489" t="str">
            <v>54/5.75OZ</v>
          </cell>
          <cell r="G6489">
            <v>1253</v>
          </cell>
          <cell r="H6489" t="str">
            <v>Yes</v>
          </cell>
          <cell r="I6489" t="str">
            <v>CS</v>
          </cell>
        </row>
        <row r="6490">
          <cell r="B6490">
            <v>405381</v>
          </cell>
          <cell r="C6490" t="str">
            <v>3120700W</v>
          </cell>
          <cell r="D6490" t="str">
            <v>BURRITO BEAN&amp;CHS SUPER WG IW</v>
          </cell>
          <cell r="E6490" t="str">
            <v>ARIZONA GOLD</v>
          </cell>
          <cell r="F6490" t="str">
            <v>54/7OZ</v>
          </cell>
          <cell r="G6490">
            <v>64</v>
          </cell>
          <cell r="H6490" t="str">
            <v>Yes</v>
          </cell>
          <cell r="I6490" t="str">
            <v>CS</v>
          </cell>
        </row>
        <row r="6491">
          <cell r="B6491">
            <v>405407</v>
          </cell>
          <cell r="C6491">
            <v>78654</v>
          </cell>
          <cell r="D6491" t="str">
            <v>PRIMO 16" WG PEPR PIZZA PRE-SL</v>
          </cell>
          <cell r="E6491" t="str">
            <v>BIG DADDY'S</v>
          </cell>
          <cell r="F6491" t="str">
            <v>72/5.18OZ</v>
          </cell>
          <cell r="G6491">
            <v>0</v>
          </cell>
          <cell r="H6491" t="str">
            <v>Yes</v>
          </cell>
          <cell r="I6491" t="str">
            <v>CS</v>
          </cell>
        </row>
        <row r="6492">
          <cell r="B6492">
            <v>405411</v>
          </cell>
          <cell r="C6492">
            <v>639630</v>
          </cell>
          <cell r="D6492" t="str">
            <v>TURKEY SAUSAGE CRUMB ITAL FC</v>
          </cell>
          <cell r="E6492" t="str">
            <v>JENNIE O</v>
          </cell>
          <cell r="F6492" t="str">
            <v>6/5LB</v>
          </cell>
          <cell r="G6492">
            <v>0</v>
          </cell>
          <cell r="H6492" t="str">
            <v>Yes</v>
          </cell>
          <cell r="I6492" t="str">
            <v>CS</v>
          </cell>
        </row>
        <row r="6493">
          <cell r="B6493">
            <v>405415</v>
          </cell>
          <cell r="C6493" t="str">
            <v>2970000348/603325</v>
          </cell>
          <cell r="D6493" t="str">
            <v>RS LOADED BAKED MASHED POTATO</v>
          </cell>
          <cell r="E6493" t="str">
            <v>IDAHOAN FOODS</v>
          </cell>
          <cell r="F6493" t="str">
            <v>12/31OZ</v>
          </cell>
          <cell r="G6493">
            <v>13</v>
          </cell>
          <cell r="H6493" t="str">
            <v>Yes</v>
          </cell>
          <cell r="I6493" t="str">
            <v>CS</v>
          </cell>
        </row>
        <row r="6494">
          <cell r="B6494">
            <v>405420</v>
          </cell>
          <cell r="C6494">
            <v>130018</v>
          </cell>
          <cell r="D6494" t="str">
            <v>TURKEY HAM &amp; CHS HAWAIN BUN IW</v>
          </cell>
          <cell r="E6494" t="str">
            <v>INTEGRATED</v>
          </cell>
          <cell r="F6494" t="str">
            <v>100/3.1OZ</v>
          </cell>
          <cell r="G6494">
            <v>397</v>
          </cell>
          <cell r="H6494" t="str">
            <v>Yes</v>
          </cell>
          <cell r="I6494" t="str">
            <v>CS</v>
          </cell>
        </row>
        <row r="6495">
          <cell r="B6495">
            <v>405422</v>
          </cell>
          <cell r="C6495">
            <v>10264350928</v>
          </cell>
          <cell r="D6495" t="str">
            <v>CHK DRUMSTICK GLAZED</v>
          </cell>
          <cell r="E6495" t="str">
            <v>TYSON</v>
          </cell>
          <cell r="F6495" t="str">
            <v>1/30LB</v>
          </cell>
          <cell r="G6495">
            <v>36</v>
          </cell>
          <cell r="H6495" t="str">
            <v>Yes</v>
          </cell>
          <cell r="I6495" t="str">
            <v>CS</v>
          </cell>
        </row>
        <row r="6496">
          <cell r="B6496">
            <v>405423</v>
          </cell>
          <cell r="C6496">
            <v>70073</v>
          </cell>
          <cell r="D6496" t="str">
            <v>SANDWICH TRKY HAM CHS CRSNT WG IW</v>
          </cell>
          <cell r="E6496" t="str">
            <v>TASTY BRANDS</v>
          </cell>
          <cell r="F6496" t="str">
            <v>120/2.52OZ</v>
          </cell>
          <cell r="G6496">
            <v>49</v>
          </cell>
          <cell r="H6496" t="str">
            <v>Yes</v>
          </cell>
          <cell r="I6496" t="str">
            <v>CS</v>
          </cell>
        </row>
        <row r="6497">
          <cell r="B6497">
            <v>405424</v>
          </cell>
          <cell r="C6497">
            <v>16660100928</v>
          </cell>
          <cell r="D6497" t="str">
            <v>DK WG BRD TRAD DRUMSTICKS</v>
          </cell>
          <cell r="E6497" t="str">
            <v>TYSON</v>
          </cell>
          <cell r="F6497" t="str">
            <v>92/4.4OZ</v>
          </cell>
          <cell r="G6497">
            <v>2862</v>
          </cell>
          <cell r="H6497" t="str">
            <v>Yes</v>
          </cell>
          <cell r="I6497" t="str">
            <v>CS</v>
          </cell>
        </row>
        <row r="6498">
          <cell r="B6498">
            <v>405427</v>
          </cell>
          <cell r="C6498">
            <v>10264360928</v>
          </cell>
          <cell r="D6498" t="str">
            <v>DK MSQTE GLZ CHX DRMSTKS</v>
          </cell>
          <cell r="E6498" t="str">
            <v>TYSON</v>
          </cell>
          <cell r="F6498" t="str">
            <v>30LB</v>
          </cell>
          <cell r="G6498">
            <v>27</v>
          </cell>
          <cell r="H6498" t="str">
            <v>Yes</v>
          </cell>
          <cell r="I6498" t="str">
            <v>CS</v>
          </cell>
        </row>
        <row r="6499">
          <cell r="B6499">
            <v>405429</v>
          </cell>
          <cell r="C6499" t="str">
            <v>C82605</v>
          </cell>
          <cell r="D6499" t="str">
            <v>CMDY BF CHS CHALUPA BULK</v>
          </cell>
          <cell r="E6499" t="str">
            <v>INTEGRATED</v>
          </cell>
          <cell r="F6499" t="str">
            <v>72/3.11OZ</v>
          </cell>
          <cell r="G6499">
            <v>0</v>
          </cell>
          <cell r="H6499" t="str">
            <v>Yes</v>
          </cell>
          <cell r="I6499" t="str">
            <v>CS</v>
          </cell>
        </row>
        <row r="6500">
          <cell r="B6500">
            <v>405433</v>
          </cell>
          <cell r="C6500" t="str">
            <v>16272-20120</v>
          </cell>
          <cell r="D6500" t="str">
            <v>CALZONE THREE CHEESE WG</v>
          </cell>
          <cell r="E6500" t="str">
            <v>GILARDI</v>
          </cell>
          <cell r="F6500" t="str">
            <v>60/4.69 OZ</v>
          </cell>
          <cell r="G6500">
            <v>76</v>
          </cell>
          <cell r="H6500" t="str">
            <v>Yes</v>
          </cell>
          <cell r="I6500" t="str">
            <v>CS</v>
          </cell>
        </row>
        <row r="6501">
          <cell r="B6501">
            <v>405435</v>
          </cell>
          <cell r="C6501">
            <v>256535</v>
          </cell>
          <cell r="D6501" t="str">
            <v>TURKEY HAM SLICED</v>
          </cell>
          <cell r="E6501" t="str">
            <v>JENNIE O</v>
          </cell>
          <cell r="F6501" t="str">
            <v>4/5.25LB</v>
          </cell>
          <cell r="G6501">
            <v>0</v>
          </cell>
          <cell r="H6501" t="str">
            <v>Yes</v>
          </cell>
          <cell r="I6501" t="str">
            <v>CS</v>
          </cell>
        </row>
        <row r="6502">
          <cell r="B6502">
            <v>405436</v>
          </cell>
          <cell r="C6502">
            <v>10166</v>
          </cell>
          <cell r="D6502" t="str">
            <v>SEASONED VEG REFRIED BEAN</v>
          </cell>
          <cell r="E6502" t="str">
            <v>BASIC AMERICAN</v>
          </cell>
          <cell r="F6502" t="str">
            <v>6/28.1OZ</v>
          </cell>
          <cell r="G6502">
            <v>16</v>
          </cell>
          <cell r="H6502" t="str">
            <v>Yes</v>
          </cell>
          <cell r="I6502" t="str">
            <v>CS</v>
          </cell>
        </row>
        <row r="6503">
          <cell r="B6503">
            <v>405437</v>
          </cell>
          <cell r="C6503" t="str">
            <v>CP5320</v>
          </cell>
          <cell r="D6503" t="str">
            <v>CMDY RF HOT DOG CHILI</v>
          </cell>
          <cell r="E6503" t="str">
            <v>JTM</v>
          </cell>
          <cell r="F6503" t="str">
            <v>6/5LB</v>
          </cell>
          <cell r="G6503">
            <v>0</v>
          </cell>
          <cell r="H6503" t="str">
            <v>Yes</v>
          </cell>
          <cell r="I6503" t="str">
            <v>CS</v>
          </cell>
        </row>
        <row r="6504">
          <cell r="B6504">
            <v>405438</v>
          </cell>
          <cell r="C6504">
            <v>10260730928</v>
          </cell>
          <cell r="D6504" t="str">
            <v>DK WG MT CHX CNK TNGRN SC</v>
          </cell>
          <cell r="E6504" t="str">
            <v>TYSON</v>
          </cell>
          <cell r="F6504" t="str">
            <v>35.8LB</v>
          </cell>
          <cell r="G6504">
            <v>0</v>
          </cell>
          <cell r="H6504" t="str">
            <v>Yes</v>
          </cell>
          <cell r="I6504" t="str">
            <v>CS</v>
          </cell>
        </row>
        <row r="6505">
          <cell r="B6505">
            <v>405439</v>
          </cell>
          <cell r="C6505">
            <v>130005155600</v>
          </cell>
          <cell r="D6505" t="str">
            <v>SIMPLY KETCHUP DISPENSER PACK</v>
          </cell>
          <cell r="E6505" t="str">
            <v>HEINZ</v>
          </cell>
          <cell r="F6505" t="str">
            <v>2/1.5GL</v>
          </cell>
          <cell r="G6505">
            <v>0</v>
          </cell>
          <cell r="H6505" t="str">
            <v>Yes</v>
          </cell>
          <cell r="I6505" t="str">
            <v>CS</v>
          </cell>
        </row>
        <row r="6506">
          <cell r="B6506">
            <v>405440</v>
          </cell>
          <cell r="C6506">
            <v>130005560000</v>
          </cell>
          <cell r="D6506" t="str">
            <v>SIMPLY KETCHUP PACKET</v>
          </cell>
          <cell r="E6506" t="str">
            <v>HEINZ</v>
          </cell>
          <cell r="F6506" t="str">
            <v>1000/9GM</v>
          </cell>
          <cell r="G6506">
            <v>6</v>
          </cell>
          <cell r="H6506" t="str">
            <v>Yes</v>
          </cell>
          <cell r="I6506" t="str">
            <v>CS</v>
          </cell>
        </row>
        <row r="6507">
          <cell r="B6507">
            <v>405441</v>
          </cell>
          <cell r="C6507">
            <v>78001</v>
          </cell>
          <cell r="D6507" t="str">
            <v>RICE BROWN FRIED VEGGIE LS WG</v>
          </cell>
          <cell r="E6507" t="str">
            <v>ASIAN FOOD SOLUTIONS</v>
          </cell>
          <cell r="F6507" t="str">
            <v>8/5LB</v>
          </cell>
          <cell r="G6507">
            <v>0</v>
          </cell>
          <cell r="H6507" t="str">
            <v>Yes</v>
          </cell>
          <cell r="I6507" t="str">
            <v>CS</v>
          </cell>
        </row>
        <row r="6508">
          <cell r="B6508">
            <v>405449</v>
          </cell>
          <cell r="C6508">
            <v>99691</v>
          </cell>
          <cell r="D6508" t="str">
            <v>CHERRY FRUIT TOPPER CUPS</v>
          </cell>
          <cell r="E6508" t="str">
            <v>TABATCHNICK</v>
          </cell>
          <cell r="F6508" t="str">
            <v>96/4.2OZ</v>
          </cell>
          <cell r="G6508">
            <v>0</v>
          </cell>
          <cell r="H6508" t="str">
            <v>Yes</v>
          </cell>
          <cell r="I6508" t="str">
            <v>CS</v>
          </cell>
        </row>
        <row r="6509">
          <cell r="B6509">
            <v>405453</v>
          </cell>
          <cell r="C6509">
            <v>422071</v>
          </cell>
          <cell r="D6509" t="str">
            <v>WG OVN RDY POLLOCK STK</v>
          </cell>
          <cell r="E6509" t="str">
            <v>TRIDENT SEAFOODS</v>
          </cell>
          <cell r="F6509" t="str">
            <v>10LB</v>
          </cell>
          <cell r="G6509">
            <v>39</v>
          </cell>
          <cell r="H6509" t="str">
            <v>Yes</v>
          </cell>
          <cell r="I6509" t="str">
            <v>CS</v>
          </cell>
        </row>
        <row r="6510">
          <cell r="B6510">
            <v>405454</v>
          </cell>
          <cell r="C6510">
            <v>16660000928</v>
          </cell>
          <cell r="D6510" t="str">
            <v>WG BRD PROPORTION BONE-IN CHIX</v>
          </cell>
          <cell r="E6510" t="str">
            <v>TYSON</v>
          </cell>
          <cell r="F6510" t="str">
            <v>29.64LB</v>
          </cell>
          <cell r="G6510">
            <v>90</v>
          </cell>
          <cell r="H6510" t="str">
            <v>Yes</v>
          </cell>
          <cell r="I6510" t="str">
            <v>CS</v>
          </cell>
        </row>
        <row r="6511">
          <cell r="B6511">
            <v>405455</v>
          </cell>
          <cell r="C6511">
            <v>63457</v>
          </cell>
          <cell r="D6511" t="str">
            <v>WG BEAN CHEESE BURRITO BULK</v>
          </cell>
          <cell r="E6511" t="str">
            <v>MCI FOODS/LOS CABOS</v>
          </cell>
          <cell r="F6511" t="str">
            <v>48/5.45OZ</v>
          </cell>
          <cell r="G6511">
            <v>1</v>
          </cell>
          <cell r="H6511" t="str">
            <v>Yes</v>
          </cell>
          <cell r="I6511" t="str">
            <v>CS</v>
          </cell>
        </row>
        <row r="6512">
          <cell r="B6512">
            <v>405456</v>
          </cell>
          <cell r="C6512">
            <v>10248410928</v>
          </cell>
          <cell r="D6512" t="str">
            <v>DK FC WG CHIX SAUS BRFST</v>
          </cell>
          <cell r="E6512" t="str">
            <v>TYSON</v>
          </cell>
          <cell r="F6512" t="str">
            <v>200/3.9OZ</v>
          </cell>
          <cell r="G6512">
            <v>0</v>
          </cell>
          <cell r="H6512" t="str">
            <v>Yes</v>
          </cell>
          <cell r="I6512" t="str">
            <v>CS</v>
          </cell>
        </row>
        <row r="6513">
          <cell r="B6513">
            <v>405459</v>
          </cell>
          <cell r="C6513">
            <v>402931</v>
          </cell>
          <cell r="D6513" t="str">
            <v>MARBLE CHEESE STICKS</v>
          </cell>
          <cell r="E6513" t="str">
            <v>BONGARDS</v>
          </cell>
          <cell r="F6513" t="str">
            <v>168/1OZ</v>
          </cell>
          <cell r="G6513">
            <v>1</v>
          </cell>
          <cell r="H6513" t="str">
            <v>Yes</v>
          </cell>
          <cell r="I6513" t="str">
            <v>CS</v>
          </cell>
        </row>
        <row r="6514">
          <cell r="B6514">
            <v>405460</v>
          </cell>
          <cell r="C6514">
            <v>72581</v>
          </cell>
          <cell r="D6514" t="str">
            <v>PIZZA 5" TURKEY PEPP WG</v>
          </cell>
          <cell r="E6514" t="str">
            <v>TONY'S</v>
          </cell>
          <cell r="F6514" t="str">
            <v>60/4.88OZ</v>
          </cell>
          <cell r="G6514">
            <v>4</v>
          </cell>
          <cell r="H6514" t="str">
            <v>Yes</v>
          </cell>
          <cell r="I6514" t="str">
            <v>CS</v>
          </cell>
        </row>
        <row r="6515">
          <cell r="B6515">
            <v>405463</v>
          </cell>
          <cell r="C6515">
            <v>10000023162</v>
          </cell>
          <cell r="D6515" t="str">
            <v>CMDY WG BRD BEEF STK FINGER</v>
          </cell>
          <cell r="E6515" t="str">
            <v>ADVANCE PIERRE</v>
          </cell>
          <cell r="F6515" t="str">
            <v>500/.93OZ</v>
          </cell>
          <cell r="G6515">
            <v>0</v>
          </cell>
          <cell r="H6515" t="str">
            <v>Yes</v>
          </cell>
          <cell r="I6515" t="str">
            <v>CS</v>
          </cell>
        </row>
        <row r="6516">
          <cell r="B6516">
            <v>405465</v>
          </cell>
          <cell r="C6516">
            <v>10838600928</v>
          </cell>
          <cell r="D6516" t="str">
            <v>DK FC CHICKEN BURGER</v>
          </cell>
          <cell r="E6516" t="str">
            <v>TYSON</v>
          </cell>
          <cell r="F6516" t="str">
            <v>200/2.4OZ</v>
          </cell>
          <cell r="G6516">
            <v>0</v>
          </cell>
          <cell r="H6516" t="str">
            <v>Yes</v>
          </cell>
          <cell r="I6516" t="str">
            <v>CS</v>
          </cell>
        </row>
        <row r="6517">
          <cell r="B6517">
            <v>405467</v>
          </cell>
          <cell r="C6517">
            <v>99662</v>
          </cell>
          <cell r="D6517" t="str">
            <v>CHERRY SMOOTHIE</v>
          </cell>
          <cell r="E6517" t="str">
            <v>TABATCHNICK</v>
          </cell>
          <cell r="F6517" t="str">
            <v>96/6OZ</v>
          </cell>
          <cell r="G6517">
            <v>0</v>
          </cell>
          <cell r="H6517" t="str">
            <v>Yes</v>
          </cell>
          <cell r="I6517" t="str">
            <v>CS</v>
          </cell>
        </row>
        <row r="6518">
          <cell r="B6518">
            <v>405469</v>
          </cell>
          <cell r="C6518" t="str">
            <v>REDOA1Z</v>
          </cell>
          <cell r="D6518" t="str">
            <v>BBQ SAUCE DUNK CUPS</v>
          </cell>
          <cell r="E6518" t="str">
            <v>RED GOLD</v>
          </cell>
          <cell r="F6518" t="str">
            <v>250/1OZ</v>
          </cell>
          <cell r="G6518">
            <v>0</v>
          </cell>
          <cell r="H6518" t="str">
            <v>Yes</v>
          </cell>
          <cell r="I6518" t="str">
            <v>CS</v>
          </cell>
        </row>
        <row r="6519">
          <cell r="B6519">
            <v>405472</v>
          </cell>
          <cell r="C6519" t="str">
            <v>TAB41</v>
          </cell>
          <cell r="D6519" t="str">
            <v>BEEF CHEESE TAMALE</v>
          </cell>
          <cell r="E6519" t="str">
            <v>MICHAEL B'S BESTWAY</v>
          </cell>
          <cell r="F6519" t="str">
            <v>72/5.5OZ</v>
          </cell>
          <cell r="G6519">
            <v>15</v>
          </cell>
          <cell r="H6519" t="str">
            <v>Yes</v>
          </cell>
          <cell r="I6519" t="str">
            <v>CS</v>
          </cell>
        </row>
        <row r="6520">
          <cell r="B6520">
            <v>405476</v>
          </cell>
          <cell r="C6520">
            <v>10000015327</v>
          </cell>
          <cell r="D6520" t="str">
            <v>CMDY FLMBRLD BF STEAK BURGER</v>
          </cell>
          <cell r="E6520" t="str">
            <v>ADVANCE PIERRE</v>
          </cell>
          <cell r="F6520" t="str">
            <v>175/2.7OZ</v>
          </cell>
          <cell r="G6520">
            <v>307</v>
          </cell>
          <cell r="H6520" t="str">
            <v>Yes</v>
          </cell>
          <cell r="I6520" t="str">
            <v>CS</v>
          </cell>
        </row>
        <row r="6521">
          <cell r="B6521">
            <v>405477</v>
          </cell>
          <cell r="C6521">
            <v>10630</v>
          </cell>
          <cell r="D6521" t="str">
            <v>BRLNT BEGN MASHED POTATOES</v>
          </cell>
          <cell r="E6521" t="str">
            <v>BASIC AMERICAN</v>
          </cell>
          <cell r="F6521" t="str">
            <v>6/26OZ</v>
          </cell>
          <cell r="G6521">
            <v>3</v>
          </cell>
          <cell r="H6521" t="str">
            <v>Yes</v>
          </cell>
          <cell r="I6521" t="str">
            <v>CS</v>
          </cell>
        </row>
        <row r="6522">
          <cell r="B6522">
            <v>405479</v>
          </cell>
          <cell r="C6522">
            <v>78010</v>
          </cell>
          <cell r="D6522" t="str">
            <v>WG RF CHOC/CHIP CKIE DGH</v>
          </cell>
          <cell r="E6522" t="str">
            <v>BUENA VISTA</v>
          </cell>
          <cell r="F6522" t="str">
            <v>216/1OZ</v>
          </cell>
          <cell r="G6522">
            <v>0</v>
          </cell>
          <cell r="H6522" t="str">
            <v>Yes</v>
          </cell>
          <cell r="I6522" t="str">
            <v>CS</v>
          </cell>
        </row>
        <row r="6523">
          <cell r="B6523">
            <v>405481</v>
          </cell>
          <cell r="C6523" t="str">
            <v>HUYYW8G</v>
          </cell>
          <cell r="D6523" t="str">
            <v>HOT CHILI SCE KETCHUP SRIRACHA</v>
          </cell>
          <cell r="E6523" t="str">
            <v>RED GOLD</v>
          </cell>
          <cell r="F6523" t="str">
            <v>1000/8GR</v>
          </cell>
          <cell r="G6523">
            <v>0</v>
          </cell>
          <cell r="H6523" t="str">
            <v>Yes</v>
          </cell>
          <cell r="I6523" t="str">
            <v>CS</v>
          </cell>
        </row>
        <row r="6524">
          <cell r="B6524">
            <v>405487</v>
          </cell>
          <cell r="C6524">
            <v>90700</v>
          </cell>
          <cell r="D6524" t="str">
            <v>PIZZA 16 INCH PEPPERONI WG</v>
          </cell>
          <cell r="E6524" t="str">
            <v>WILD MIKE'S</v>
          </cell>
          <cell r="F6524" t="str">
            <v>90/5.63OZ</v>
          </cell>
          <cell r="G6524">
            <v>0</v>
          </cell>
          <cell r="H6524" t="str">
            <v>Yes</v>
          </cell>
          <cell r="I6524" t="str">
            <v>CS</v>
          </cell>
        </row>
        <row r="6525">
          <cell r="B6525">
            <v>405488</v>
          </cell>
          <cell r="C6525" t="str">
            <v>8-52724-15567-8</v>
          </cell>
          <cell r="D6525" t="str">
            <v>CHICKEN CURRY</v>
          </cell>
          <cell r="E6525" t="str">
            <v>YANGS</v>
          </cell>
          <cell r="F6525" t="str">
            <v>1/42LB</v>
          </cell>
          <cell r="G6525">
            <v>0</v>
          </cell>
          <cell r="H6525" t="str">
            <v>Yes</v>
          </cell>
          <cell r="I6525" t="str">
            <v>CS</v>
          </cell>
        </row>
        <row r="6526">
          <cell r="B6526">
            <v>405497</v>
          </cell>
          <cell r="C6526">
            <v>91120</v>
          </cell>
          <cell r="D6526" t="str">
            <v>LAUSD CAKE COFFEE IW SMALL BOX</v>
          </cell>
          <cell r="E6526" t="str">
            <v>BUENA VISTA</v>
          </cell>
          <cell r="F6526" t="str">
            <v>75/2OZ</v>
          </cell>
          <cell r="G6526">
            <v>0</v>
          </cell>
          <cell r="H6526" t="str">
            <v>No</v>
          </cell>
          <cell r="I6526" t="str">
            <v>CS</v>
          </cell>
        </row>
        <row r="6527">
          <cell r="B6527">
            <v>405504</v>
          </cell>
          <cell r="C6527" t="str">
            <v>00822WG</v>
          </cell>
          <cell r="D6527" t="str">
            <v>WG HMSTL 4 CHS LASAGNA</v>
          </cell>
          <cell r="E6527" t="str">
            <v>TASTY BRANDS</v>
          </cell>
          <cell r="F6527" t="str">
            <v>4/6.5LB</v>
          </cell>
          <cell r="G6527">
            <v>0</v>
          </cell>
          <cell r="H6527" t="str">
            <v>Yes</v>
          </cell>
          <cell r="I6527" t="str">
            <v>CS</v>
          </cell>
        </row>
        <row r="6528">
          <cell r="B6528">
            <v>405590</v>
          </cell>
          <cell r="C6528">
            <v>70076</v>
          </cell>
          <cell r="D6528" t="str">
            <v>WG TRKY HAM CHS CROISSANT IW</v>
          </cell>
          <cell r="E6528" t="str">
            <v>TASTY BRANDS</v>
          </cell>
          <cell r="F6528" t="str">
            <v>72/4.6OZ</v>
          </cell>
          <cell r="G6528">
            <v>2090</v>
          </cell>
          <cell r="H6528" t="str">
            <v>Yes</v>
          </cell>
          <cell r="I6528" t="str">
            <v>CS</v>
          </cell>
        </row>
        <row r="6529">
          <cell r="B6529">
            <v>405591</v>
          </cell>
          <cell r="C6529">
            <v>10102</v>
          </cell>
          <cell r="D6529" t="str">
            <v>LUNCH KIT PEP &amp; CHS PIZZA</v>
          </cell>
          <cell r="E6529" t="str">
            <v>TASTY BRANDS</v>
          </cell>
          <cell r="F6529" t="str">
            <v>48/5.58OZ</v>
          </cell>
          <cell r="G6529">
            <v>548</v>
          </cell>
          <cell r="H6529" t="str">
            <v>Yes</v>
          </cell>
          <cell r="I6529" t="str">
            <v>CS</v>
          </cell>
        </row>
        <row r="6530">
          <cell r="B6530">
            <v>405597</v>
          </cell>
          <cell r="C6530">
            <v>613810</v>
          </cell>
          <cell r="D6530" t="str">
            <v>TRKY BRKFST SAUS PATTY</v>
          </cell>
          <cell r="E6530" t="str">
            <v>JENNIE O</v>
          </cell>
          <cell r="F6530" t="str">
            <v>137/1.17OZ</v>
          </cell>
          <cell r="G6530">
            <v>91</v>
          </cell>
          <cell r="H6530" t="str">
            <v>Yes</v>
          </cell>
          <cell r="I6530" t="str">
            <v>CS</v>
          </cell>
        </row>
        <row r="6531">
          <cell r="B6531">
            <v>405598</v>
          </cell>
          <cell r="C6531">
            <v>14006</v>
          </cell>
          <cell r="D6531" t="str">
            <v>16" WGR PB PIZZA CRUST</v>
          </cell>
          <cell r="E6531" t="str">
            <v>RICHS</v>
          </cell>
          <cell r="F6531" t="str">
            <v>18/17OZ</v>
          </cell>
          <cell r="G6531">
            <v>4</v>
          </cell>
          <cell r="H6531" t="str">
            <v>Yes</v>
          </cell>
          <cell r="I6531" t="str">
            <v>CS</v>
          </cell>
        </row>
        <row r="6532">
          <cell r="B6532">
            <v>405600</v>
          </cell>
          <cell r="C6532" t="str">
            <v>BCQ92</v>
          </cell>
          <cell r="D6532" t="str">
            <v>BEAN &amp; CHEESE QUESADILLA</v>
          </cell>
          <cell r="E6532" t="str">
            <v>MICHAEL B'S BESTWAY</v>
          </cell>
          <cell r="F6532" t="str">
            <v>80/5.98OZ</v>
          </cell>
          <cell r="G6532">
            <v>229</v>
          </cell>
          <cell r="H6532" t="str">
            <v>Yes</v>
          </cell>
          <cell r="I6532" t="str">
            <v>CS</v>
          </cell>
        </row>
        <row r="6533">
          <cell r="B6533">
            <v>405617</v>
          </cell>
          <cell r="C6533">
            <v>130005129000</v>
          </cell>
          <cell r="D6533" t="str">
            <v>KETCHUP #10 CAN</v>
          </cell>
          <cell r="E6533" t="str">
            <v>HEINZ</v>
          </cell>
          <cell r="F6533" t="str">
            <v>6/#10</v>
          </cell>
          <cell r="G6533">
            <v>78</v>
          </cell>
          <cell r="H6533" t="str">
            <v>Yes</v>
          </cell>
          <cell r="I6533" t="str">
            <v>CS</v>
          </cell>
        </row>
        <row r="6534">
          <cell r="B6534">
            <v>405622</v>
          </cell>
          <cell r="C6534">
            <v>17021101120</v>
          </cell>
          <cell r="D6534" t="str">
            <v>7" WG RF BRD STIX W/ MOZZ</v>
          </cell>
          <cell r="E6534" t="str">
            <v>BOSCOS</v>
          </cell>
          <cell r="F6534" t="str">
            <v>108CT</v>
          </cell>
          <cell r="G6534">
            <v>453</v>
          </cell>
          <cell r="H6534" t="str">
            <v>Yes</v>
          </cell>
          <cell r="I6534" t="str">
            <v>CS</v>
          </cell>
        </row>
        <row r="6535">
          <cell r="B6535">
            <v>405623</v>
          </cell>
          <cell r="C6535">
            <v>17031141120</v>
          </cell>
          <cell r="D6535" t="str">
            <v>4"WG RF HI FBR MOZZ BRDSTX</v>
          </cell>
          <cell r="E6535" t="str">
            <v>BOSCOS</v>
          </cell>
          <cell r="F6535" t="str">
            <v>144CT</v>
          </cell>
          <cell r="G6535">
            <v>3</v>
          </cell>
          <cell r="H6535" t="str">
            <v>Yes</v>
          </cell>
          <cell r="I6535" t="str">
            <v>CS</v>
          </cell>
        </row>
        <row r="6536">
          <cell r="B6536">
            <v>405624</v>
          </cell>
          <cell r="C6536">
            <v>17031121120</v>
          </cell>
          <cell r="D6536" t="str">
            <v>4" WG PEPP/MOZZ BRDSTX</v>
          </cell>
          <cell r="E6536" t="str">
            <v>BOSCOS</v>
          </cell>
          <cell r="F6536" t="str">
            <v>144/1.5OZ</v>
          </cell>
          <cell r="G6536">
            <v>67</v>
          </cell>
          <cell r="H6536" t="str">
            <v>Yes</v>
          </cell>
          <cell r="I6536" t="str">
            <v>CS</v>
          </cell>
        </row>
        <row r="6537">
          <cell r="B6537">
            <v>405625</v>
          </cell>
          <cell r="C6537">
            <v>17020151120</v>
          </cell>
          <cell r="D6537" t="str">
            <v>7" WG RF MOZZARELLA STIX</v>
          </cell>
          <cell r="E6537" t="str">
            <v>BOSCOS</v>
          </cell>
          <cell r="F6537" t="str">
            <v>108CT</v>
          </cell>
          <cell r="G6537">
            <v>38</v>
          </cell>
          <cell r="H6537" t="str">
            <v>Yes</v>
          </cell>
          <cell r="I6537" t="str">
            <v>CS</v>
          </cell>
        </row>
        <row r="6538">
          <cell r="B6538">
            <v>405626</v>
          </cell>
          <cell r="C6538">
            <v>17020111120</v>
          </cell>
          <cell r="D6538" t="str">
            <v>6" WG RF MOZZ CHS STICK</v>
          </cell>
          <cell r="E6538" t="str">
            <v>BOSCOS</v>
          </cell>
          <cell r="F6538" t="str">
            <v>144 CT</v>
          </cell>
          <cell r="G6538">
            <v>703</v>
          </cell>
          <cell r="H6538" t="str">
            <v>Yes</v>
          </cell>
          <cell r="I6538" t="str">
            <v>CS</v>
          </cell>
        </row>
        <row r="6539">
          <cell r="B6539">
            <v>405627</v>
          </cell>
          <cell r="C6539">
            <v>17023721120</v>
          </cell>
          <cell r="D6539" t="str">
            <v>7" WG PEPP MOZZ STFFD PZZ</v>
          </cell>
          <cell r="E6539" t="str">
            <v>BOSCOS</v>
          </cell>
          <cell r="F6539" t="str">
            <v>72 CT</v>
          </cell>
          <cell r="G6539">
            <v>701</v>
          </cell>
          <cell r="H6539" t="str">
            <v>Yes</v>
          </cell>
          <cell r="I6539" t="str">
            <v>CS</v>
          </cell>
        </row>
        <row r="6540">
          <cell r="B6540">
            <v>405628</v>
          </cell>
          <cell r="C6540">
            <v>17014221120</v>
          </cell>
          <cell r="D6540" t="str">
            <v>WG RF STFFD CRUST PZZ</v>
          </cell>
          <cell r="E6540" t="str">
            <v>BOSCOS</v>
          </cell>
          <cell r="F6540" t="str">
            <v>10/12.88OZ</v>
          </cell>
          <cell r="G6540">
            <v>2</v>
          </cell>
          <cell r="H6540" t="str">
            <v>Yes</v>
          </cell>
          <cell r="I6540" t="str">
            <v>CS</v>
          </cell>
        </row>
        <row r="6541">
          <cell r="B6541">
            <v>405629</v>
          </cell>
          <cell r="C6541">
            <v>17026721120</v>
          </cell>
          <cell r="D6541" t="str">
            <v>WG 6" CHEESE STICKS IW</v>
          </cell>
          <cell r="E6541" t="str">
            <v>BOSCOS</v>
          </cell>
          <cell r="F6541" t="str">
            <v>72/2.5OZ</v>
          </cell>
          <cell r="G6541">
            <v>223</v>
          </cell>
          <cell r="H6541" t="str">
            <v>Yes</v>
          </cell>
          <cell r="I6541" t="str">
            <v>CS</v>
          </cell>
        </row>
        <row r="6542">
          <cell r="B6542">
            <v>405630</v>
          </cell>
          <cell r="C6542">
            <v>17056721120</v>
          </cell>
          <cell r="D6542" t="str">
            <v>6" WG CHDDR PRTZL STIX</v>
          </cell>
          <cell r="E6542" t="str">
            <v>BOSCOS</v>
          </cell>
          <cell r="F6542" t="str">
            <v>72/2.5OZ</v>
          </cell>
          <cell r="G6542">
            <v>0</v>
          </cell>
          <cell r="H6542" t="str">
            <v>Yes</v>
          </cell>
          <cell r="I6542" t="str">
            <v>CS</v>
          </cell>
        </row>
        <row r="6543">
          <cell r="B6543">
            <v>405710</v>
          </cell>
          <cell r="C6543">
            <v>78981</v>
          </cell>
          <cell r="D6543" t="str">
            <v>TKY BREAKFAST CHORIZO BAGEL</v>
          </cell>
          <cell r="E6543" t="str">
            <v>TONY ROBERTS</v>
          </cell>
          <cell r="F6543" t="str">
            <v>96/3.07OZ</v>
          </cell>
          <cell r="G6543">
            <v>0</v>
          </cell>
          <cell r="H6543" t="str">
            <v>Yes</v>
          </cell>
          <cell r="I6543" t="str">
            <v>CS</v>
          </cell>
        </row>
        <row r="6544">
          <cell r="B6544">
            <v>405713</v>
          </cell>
          <cell r="C6544">
            <v>10000097902</v>
          </cell>
          <cell r="D6544" t="str">
            <v>CMDY FULLY COOKED BEEF PATTIES</v>
          </cell>
          <cell r="E6544" t="str">
            <v>ADVANCE PIERRE</v>
          </cell>
          <cell r="F6544" t="str">
            <v>144/2.25OZ</v>
          </cell>
          <cell r="G6544">
            <v>0</v>
          </cell>
          <cell r="H6544" t="str">
            <v>Yes</v>
          </cell>
          <cell r="I6544" t="str">
            <v>CS</v>
          </cell>
        </row>
        <row r="6545">
          <cell r="B6545">
            <v>405715</v>
          </cell>
          <cell r="C6545" t="str">
            <v>CMDTYEG-0500</v>
          </cell>
          <cell r="D6545" t="str">
            <v>CMDY-CHICKEN EGG ROLL WG</v>
          </cell>
          <cell r="E6545" t="str">
            <v>CHEFS CORNER</v>
          </cell>
          <cell r="F6545" t="str">
            <v>96/2.5OZ</v>
          </cell>
          <cell r="G6545">
            <v>0</v>
          </cell>
          <cell r="H6545" t="str">
            <v>Yes</v>
          </cell>
          <cell r="I6545" t="str">
            <v>CS</v>
          </cell>
        </row>
        <row r="6546">
          <cell r="B6546">
            <v>405717</v>
          </cell>
          <cell r="C6546">
            <v>207230</v>
          </cell>
          <cell r="D6546" t="str">
            <v>TURKEY STICK BBQ</v>
          </cell>
          <cell r="E6546" t="str">
            <v>JENNIE O</v>
          </cell>
          <cell r="F6546" t="str">
            <v>400/1.2OZ</v>
          </cell>
          <cell r="G6546">
            <v>77</v>
          </cell>
          <cell r="H6546" t="str">
            <v>Yes</v>
          </cell>
          <cell r="I6546" t="str">
            <v>CS</v>
          </cell>
        </row>
        <row r="6547">
          <cell r="B6547">
            <v>405718</v>
          </cell>
          <cell r="C6547">
            <v>118</v>
          </cell>
          <cell r="D6547" t="str">
            <v>GRILLED SIMPLY CHICKEN</v>
          </cell>
          <cell r="E6547" t="str">
            <v>CHEFS CORNER</v>
          </cell>
          <cell r="F6547" t="str">
            <v>8/5LB</v>
          </cell>
          <cell r="G6547">
            <v>0</v>
          </cell>
          <cell r="H6547" t="str">
            <v>Yes</v>
          </cell>
          <cell r="I6547" t="str">
            <v>CS</v>
          </cell>
        </row>
        <row r="6548">
          <cell r="B6548">
            <v>405721</v>
          </cell>
          <cell r="C6548">
            <v>12307</v>
          </cell>
          <cell r="D6548" t="str">
            <v>CMDY LS TEXAS WESTERN PORK BBQ</v>
          </cell>
          <cell r="E6548" t="str">
            <v>BROOKWOOD FARMS</v>
          </cell>
          <cell r="F6548" t="str">
            <v>4/5LB</v>
          </cell>
          <cell r="G6548">
            <v>0</v>
          </cell>
          <cell r="H6548" t="str">
            <v>Yes</v>
          </cell>
          <cell r="I6548" t="str">
            <v>CS</v>
          </cell>
        </row>
        <row r="6549">
          <cell r="B6549">
            <v>405723</v>
          </cell>
          <cell r="C6549" t="str">
            <v>8-52724-15559-3</v>
          </cell>
          <cell r="D6549" t="str">
            <v>CHICKEN TERIYAKI GF</v>
          </cell>
          <cell r="E6549" t="str">
            <v>YANGS</v>
          </cell>
          <cell r="F6549" t="str">
            <v>1/42LB</v>
          </cell>
          <cell r="G6549">
            <v>336</v>
          </cell>
          <cell r="H6549" t="str">
            <v>Yes</v>
          </cell>
          <cell r="I6549" t="str">
            <v>CS</v>
          </cell>
        </row>
        <row r="6550">
          <cell r="B6550">
            <v>405726</v>
          </cell>
          <cell r="C6550">
            <v>5864</v>
          </cell>
          <cell r="D6550" t="str">
            <v>WG CHS TRKY SAUSAGE &amp; EGG WRAP IW</v>
          </cell>
          <cell r="E6550" t="str">
            <v>FOSTER FARMS</v>
          </cell>
          <cell r="F6550" t="str">
            <v>120/2.81OZ</v>
          </cell>
          <cell r="G6550">
            <v>0</v>
          </cell>
          <cell r="H6550" t="str">
            <v>Yes</v>
          </cell>
          <cell r="I6550" t="str">
            <v>CS</v>
          </cell>
        </row>
        <row r="6551">
          <cell r="B6551">
            <v>405727</v>
          </cell>
          <cell r="C6551" t="str">
            <v>CP5053</v>
          </cell>
          <cell r="D6551" t="str">
            <v>CMDY RS BF MTBLS W/MUSHROOM</v>
          </cell>
          <cell r="E6551" t="str">
            <v>JTM</v>
          </cell>
          <cell r="F6551" t="str">
            <v>6/5LB</v>
          </cell>
          <cell r="G6551">
            <v>0</v>
          </cell>
          <cell r="H6551" t="str">
            <v>Yes</v>
          </cell>
          <cell r="I6551" t="str">
            <v>CS</v>
          </cell>
        </row>
        <row r="6552">
          <cell r="B6552">
            <v>405731</v>
          </cell>
          <cell r="C6552">
            <v>14922</v>
          </cell>
          <cell r="D6552" t="str">
            <v>WG CANDY COOKIE DOUGH</v>
          </cell>
          <cell r="E6552" t="str">
            <v>J &amp; J SNACK FOODS</v>
          </cell>
          <cell r="F6552" t="str">
            <v>192/1.85OZ</v>
          </cell>
          <cell r="G6552">
            <v>0</v>
          </cell>
          <cell r="H6552" t="str">
            <v>Yes</v>
          </cell>
          <cell r="I6552" t="str">
            <v>CS</v>
          </cell>
        </row>
        <row r="6553">
          <cell r="B6553">
            <v>405735</v>
          </cell>
          <cell r="C6553">
            <v>10703200928</v>
          </cell>
          <cell r="D6553" t="str">
            <v>FC GLZ GRL CKNBRST FILET</v>
          </cell>
          <cell r="E6553" t="str">
            <v>TYSON</v>
          </cell>
          <cell r="F6553" t="str">
            <v>200/2.5OZ</v>
          </cell>
          <cell r="G6553">
            <v>0</v>
          </cell>
          <cell r="H6553" t="str">
            <v>Yes</v>
          </cell>
          <cell r="I6553" t="str">
            <v>CS</v>
          </cell>
        </row>
        <row r="6554">
          <cell r="B6554">
            <v>405736</v>
          </cell>
          <cell r="C6554">
            <v>10000034662</v>
          </cell>
          <cell r="D6554" t="str">
            <v>CMDY MINI TWN BBQ BF RIB SND IW</v>
          </cell>
          <cell r="E6554" t="str">
            <v>ADVANCE PIERRE</v>
          </cell>
          <cell r="F6554" t="str">
            <v>80/5OZ</v>
          </cell>
          <cell r="G6554">
            <v>0</v>
          </cell>
          <cell r="H6554" t="str">
            <v>Yes</v>
          </cell>
          <cell r="I6554" t="str">
            <v>CS</v>
          </cell>
        </row>
        <row r="6555">
          <cell r="B6555">
            <v>405739</v>
          </cell>
          <cell r="C6555">
            <v>80550</v>
          </cell>
          <cell r="D6555" t="str">
            <v>PIZZA 5" DEEP DISH CHEESE BULK</v>
          </cell>
          <cell r="E6555" t="str">
            <v>WILD MIKE'S</v>
          </cell>
          <cell r="F6555" t="str">
            <v>80/5.49OZ</v>
          </cell>
          <cell r="G6555">
            <v>6</v>
          </cell>
          <cell r="H6555" t="str">
            <v>Yes</v>
          </cell>
          <cell r="I6555" t="str">
            <v>CS</v>
          </cell>
        </row>
        <row r="6556">
          <cell r="B6556">
            <v>405740</v>
          </cell>
          <cell r="C6556">
            <v>80650</v>
          </cell>
          <cell r="D6556" t="str">
            <v>PIZZA 5" DEEP DISH CHEESE IW</v>
          </cell>
          <cell r="E6556" t="str">
            <v>WILD MIKE'S</v>
          </cell>
          <cell r="F6556" t="str">
            <v>80/5.49OZ</v>
          </cell>
          <cell r="G6556">
            <v>117</v>
          </cell>
          <cell r="H6556" t="str">
            <v>Yes</v>
          </cell>
          <cell r="I6556" t="str">
            <v>CS</v>
          </cell>
        </row>
        <row r="6557">
          <cell r="B6557">
            <v>405753</v>
          </cell>
          <cell r="C6557">
            <v>78353</v>
          </cell>
          <cell r="D6557" t="str">
            <v>PIZZA BACON SCRMBL BRKFST WG</v>
          </cell>
          <cell r="E6557" t="str">
            <v>TONY'S</v>
          </cell>
          <cell r="F6557" t="str">
            <v>128/2.95OZ</v>
          </cell>
          <cell r="G6557">
            <v>10</v>
          </cell>
          <cell r="H6557" t="str">
            <v>Yes</v>
          </cell>
          <cell r="I6557" t="str">
            <v>CS</v>
          </cell>
        </row>
        <row r="6558">
          <cell r="B6558">
            <v>405757</v>
          </cell>
          <cell r="C6558" t="str">
            <v>CP5887</v>
          </cell>
          <cell r="D6558" t="str">
            <v>CMDY COOKED DICED BEEF</v>
          </cell>
          <cell r="E6558" t="str">
            <v>JTM</v>
          </cell>
          <cell r="F6558" t="str">
            <v>6/5LB</v>
          </cell>
          <cell r="G6558">
            <v>4</v>
          </cell>
          <cell r="H6558" t="str">
            <v>Yes</v>
          </cell>
          <cell r="I6558" t="str">
            <v>CS</v>
          </cell>
        </row>
        <row r="6559">
          <cell r="B6559">
            <v>405758</v>
          </cell>
          <cell r="C6559" t="str">
            <v>CP5888</v>
          </cell>
          <cell r="D6559" t="str">
            <v>CMDY COOKED DICED PORK</v>
          </cell>
          <cell r="E6559" t="str">
            <v>JTM</v>
          </cell>
          <cell r="F6559" t="str">
            <v>6/5LB</v>
          </cell>
          <cell r="G6559">
            <v>0</v>
          </cell>
          <cell r="H6559" t="str">
            <v>Yes</v>
          </cell>
          <cell r="I6559" t="str">
            <v>CS</v>
          </cell>
        </row>
        <row r="6560">
          <cell r="B6560">
            <v>405763</v>
          </cell>
          <cell r="C6560" t="str">
            <v>QCC94</v>
          </cell>
          <cell r="D6560" t="str">
            <v>CHICKEN &amp; CHEESE QUESADILLA</v>
          </cell>
          <cell r="E6560" t="str">
            <v>MICHAEL B'S BESTWAY</v>
          </cell>
          <cell r="F6560" t="str">
            <v>80/4.91OZ</v>
          </cell>
          <cell r="G6560">
            <v>29</v>
          </cell>
          <cell r="H6560" t="str">
            <v>Yes</v>
          </cell>
          <cell r="I6560" t="str">
            <v>CS</v>
          </cell>
        </row>
        <row r="6561">
          <cell r="B6561">
            <v>405772</v>
          </cell>
          <cell r="C6561">
            <v>256818</v>
          </cell>
          <cell r="D6561" t="str">
            <v>ALL NTRL UNCURED TRKY HAM</v>
          </cell>
          <cell r="E6561" t="str">
            <v>JENNIE O</v>
          </cell>
          <cell r="F6561" t="str">
            <v>12/1.5LB</v>
          </cell>
          <cell r="G6561">
            <v>95</v>
          </cell>
          <cell r="H6561" t="str">
            <v>Yes</v>
          </cell>
          <cell r="I6561" t="str">
            <v>CS</v>
          </cell>
        </row>
        <row r="6562">
          <cell r="B6562">
            <v>405780</v>
          </cell>
          <cell r="C6562">
            <v>78639</v>
          </cell>
          <cell r="D6562" t="str">
            <v>PRIMO 16" WG BUFFLO CHIX PIZZA</v>
          </cell>
          <cell r="E6562" t="str">
            <v>BIG DADDY'S</v>
          </cell>
          <cell r="F6562" t="str">
            <v>72/5.21</v>
          </cell>
          <cell r="G6562">
            <v>12</v>
          </cell>
          <cell r="H6562" t="str">
            <v>Yes</v>
          </cell>
          <cell r="I6562" t="str">
            <v>CS</v>
          </cell>
        </row>
        <row r="6563">
          <cell r="B6563">
            <v>405783</v>
          </cell>
          <cell r="C6563">
            <v>78640</v>
          </cell>
          <cell r="D6563" t="str">
            <v>PIZZA FOUR MEAT WG 16"</v>
          </cell>
          <cell r="E6563" t="str">
            <v>BIG DADDY'S</v>
          </cell>
          <cell r="F6563" t="str">
            <v>1/9 CT</v>
          </cell>
          <cell r="G6563">
            <v>0</v>
          </cell>
          <cell r="H6563" t="str">
            <v>Yes</v>
          </cell>
          <cell r="I6563" t="str">
            <v>CS</v>
          </cell>
        </row>
        <row r="6564">
          <cell r="B6564">
            <v>405793</v>
          </cell>
          <cell r="C6564">
            <v>44115</v>
          </cell>
          <cell r="D6564" t="str">
            <v>RF COLBY JACK CHSE CUBES IW</v>
          </cell>
          <cell r="E6564" t="str">
            <v>LAND O LAKES</v>
          </cell>
          <cell r="F6564" t="str">
            <v>200/1OZ</v>
          </cell>
          <cell r="G6564">
            <v>32</v>
          </cell>
          <cell r="H6564" t="str">
            <v>Yes</v>
          </cell>
          <cell r="I6564" t="str">
            <v>CS</v>
          </cell>
        </row>
        <row r="6565">
          <cell r="B6565">
            <v>405801</v>
          </cell>
          <cell r="C6565">
            <v>43292</v>
          </cell>
          <cell r="D6565" t="str">
            <v>WG MAC &amp; CHEESE</v>
          </cell>
          <cell r="E6565" t="str">
            <v>LAND O LAKES</v>
          </cell>
          <cell r="F6565" t="str">
            <v>6/5LB</v>
          </cell>
          <cell r="G6565">
            <v>82</v>
          </cell>
          <cell r="H6565" t="str">
            <v>Yes</v>
          </cell>
          <cell r="I6565" t="str">
            <v>CS</v>
          </cell>
        </row>
        <row r="6566">
          <cell r="B6566">
            <v>405802</v>
          </cell>
          <cell r="C6566">
            <v>41485</v>
          </cell>
          <cell r="D6566" t="str">
            <v>MLD CHDR JACK CHS SHRD</v>
          </cell>
          <cell r="E6566" t="str">
            <v>LAND O LAKES</v>
          </cell>
          <cell r="F6566" t="str">
            <v>4/5LB</v>
          </cell>
          <cell r="G6566">
            <v>4</v>
          </cell>
          <cell r="H6566" t="str">
            <v>Yes</v>
          </cell>
          <cell r="I6566" t="str">
            <v>CS</v>
          </cell>
        </row>
        <row r="6567">
          <cell r="B6567">
            <v>405806</v>
          </cell>
          <cell r="C6567">
            <v>64</v>
          </cell>
          <cell r="D6567" t="str">
            <v>PIZZA 16" CRUST 6 CUT</v>
          </cell>
          <cell r="E6567" t="str">
            <v>WILD MIKE'S</v>
          </cell>
          <cell r="F6567" t="str">
            <v>24/15.90OZ</v>
          </cell>
          <cell r="G6567">
            <v>0</v>
          </cell>
          <cell r="H6567" t="str">
            <v>Yes</v>
          </cell>
          <cell r="I6567" t="str">
            <v>CS</v>
          </cell>
        </row>
        <row r="6568">
          <cell r="B6568">
            <v>405808</v>
          </cell>
          <cell r="C6568">
            <v>62</v>
          </cell>
          <cell r="D6568" t="str">
            <v>PIZZA 16" CHEESY BOTTOM 10 CUT</v>
          </cell>
          <cell r="E6568" t="str">
            <v>WILD MIKE'S</v>
          </cell>
          <cell r="F6568" t="str">
            <v>20/24.9OZ</v>
          </cell>
          <cell r="G6568">
            <v>265</v>
          </cell>
          <cell r="H6568" t="str">
            <v>Yes</v>
          </cell>
          <cell r="I6568" t="str">
            <v>CS</v>
          </cell>
        </row>
        <row r="6569">
          <cell r="B6569">
            <v>405810</v>
          </cell>
          <cell r="C6569">
            <v>80649</v>
          </cell>
          <cell r="D6569" t="str">
            <v>PIZZA 5" DEEP DISH PEPP IW</v>
          </cell>
          <cell r="E6569" t="str">
            <v>WILD MIKE'S</v>
          </cell>
          <cell r="F6569" t="str">
            <v>80/5.63OZ</v>
          </cell>
          <cell r="G6569">
            <v>347</v>
          </cell>
          <cell r="H6569" t="str">
            <v>Yes</v>
          </cell>
          <cell r="I6569" t="str">
            <v>CS</v>
          </cell>
        </row>
        <row r="6570">
          <cell r="B6570">
            <v>405813</v>
          </cell>
          <cell r="C6570" t="str">
            <v>049100-77</v>
          </cell>
          <cell r="D6570" t="str">
            <v>CMDY STRAWBERRY POP(100254)</v>
          </cell>
          <cell r="E6570" t="str">
            <v>WAWONA</v>
          </cell>
          <cell r="F6570" t="str">
            <v>96/4.5OZ</v>
          </cell>
          <cell r="G6570">
            <v>25</v>
          </cell>
          <cell r="H6570" t="str">
            <v>Yes</v>
          </cell>
          <cell r="I6570" t="str">
            <v>CS</v>
          </cell>
        </row>
        <row r="6571">
          <cell r="B6571">
            <v>405814</v>
          </cell>
          <cell r="C6571" t="str">
            <v>049000-77</v>
          </cell>
          <cell r="D6571" t="str">
            <v>CMDY PEACH POP (100239)</v>
          </cell>
          <cell r="E6571" t="str">
            <v>WAWONA</v>
          </cell>
          <cell r="F6571" t="str">
            <v>96/4.4OZ</v>
          </cell>
          <cell r="G6571">
            <v>27</v>
          </cell>
          <cell r="H6571" t="str">
            <v>Yes</v>
          </cell>
          <cell r="I6571" t="str">
            <v>CS</v>
          </cell>
        </row>
        <row r="6572">
          <cell r="B6572">
            <v>405815</v>
          </cell>
          <cell r="C6572">
            <v>402951</v>
          </cell>
          <cell r="D6572" t="str">
            <v>MOZZ STRING CHS IW</v>
          </cell>
          <cell r="E6572" t="str">
            <v>BONGARDS</v>
          </cell>
          <cell r="F6572" t="str">
            <v>168/1OZ</v>
          </cell>
          <cell r="G6572">
            <v>0</v>
          </cell>
          <cell r="H6572" t="str">
            <v>Yes</v>
          </cell>
          <cell r="I6572" t="str">
            <v>CS</v>
          </cell>
        </row>
        <row r="6573">
          <cell r="B6573">
            <v>405817</v>
          </cell>
          <cell r="C6573" t="str">
            <v>CNQ152253</v>
          </cell>
          <cell r="D6573" t="str">
            <v>CMDY CHARBROILED BEEF PATTY</v>
          </cell>
          <cell r="E6573" t="str">
            <v>DON LEE FARMS</v>
          </cell>
          <cell r="F6573" t="str">
            <v>240/2.25OZ</v>
          </cell>
          <cell r="G6573">
            <v>6</v>
          </cell>
          <cell r="H6573" t="str">
            <v>Yes</v>
          </cell>
          <cell r="I6573" t="str">
            <v>CS</v>
          </cell>
        </row>
        <row r="6574">
          <cell r="B6574">
            <v>405819</v>
          </cell>
          <cell r="C6574">
            <v>80549</v>
          </cell>
          <cell r="D6574" t="str">
            <v>PIZZA 5" DEEP DISH PEPP NP</v>
          </cell>
          <cell r="E6574" t="str">
            <v>WILD MIKE'S</v>
          </cell>
          <cell r="F6574" t="str">
            <v>80/5.63OZ</v>
          </cell>
          <cell r="G6574">
            <v>0</v>
          </cell>
          <cell r="H6574" t="str">
            <v>Yes</v>
          </cell>
          <cell r="I6574" t="str">
            <v>CS</v>
          </cell>
        </row>
        <row r="6575">
          <cell r="B6575">
            <v>405821</v>
          </cell>
          <cell r="C6575">
            <v>15011</v>
          </cell>
          <cell r="D6575" t="str">
            <v>PIZZA LARGE WHOLE 4-CHEESE</v>
          </cell>
          <cell r="E6575" t="str">
            <v>WILD MIKE'S</v>
          </cell>
          <cell r="F6575" t="str">
            <v>80/5.49OZ</v>
          </cell>
          <cell r="G6575">
            <v>0</v>
          </cell>
          <cell r="H6575" t="str">
            <v>Yes</v>
          </cell>
          <cell r="I6575" t="str">
            <v>CS</v>
          </cell>
        </row>
        <row r="6576">
          <cell r="B6576">
            <v>405822</v>
          </cell>
          <cell r="C6576">
            <v>11003</v>
          </cell>
          <cell r="D6576" t="str">
            <v>CHEESE BITES WG</v>
          </cell>
          <cell r="E6576" t="str">
            <v>WILD MIKE'S</v>
          </cell>
          <cell r="F6576" t="str">
            <v>240/1OZ</v>
          </cell>
          <cell r="G6576">
            <v>213</v>
          </cell>
          <cell r="H6576" t="str">
            <v>Yes</v>
          </cell>
          <cell r="I6576" t="str">
            <v>CS</v>
          </cell>
        </row>
        <row r="6577">
          <cell r="B6577">
            <v>405823</v>
          </cell>
          <cell r="C6577">
            <v>63</v>
          </cell>
          <cell r="D6577" t="str">
            <v>PIZA 16" FIRE BKD CHSE CRUST WG</v>
          </cell>
          <cell r="E6577" t="str">
            <v>WILD MIKE'S</v>
          </cell>
          <cell r="F6577" t="str">
            <v>20/20.40OZ</v>
          </cell>
          <cell r="G6577">
            <v>0</v>
          </cell>
          <cell r="H6577" t="str">
            <v>Yes</v>
          </cell>
          <cell r="I6577" t="str">
            <v>CS</v>
          </cell>
        </row>
        <row r="6578">
          <cell r="B6578">
            <v>405828</v>
          </cell>
          <cell r="C6578" t="str">
            <v>CNQ19053</v>
          </cell>
          <cell r="D6578" t="str">
            <v>CMDY BEEF MEATBALLS ITALIAN FC</v>
          </cell>
          <cell r="E6578" t="str">
            <v>DON LEE FARMS</v>
          </cell>
          <cell r="F6578" t="str">
            <v>31.25LBS</v>
          </cell>
          <cell r="G6578">
            <v>54</v>
          </cell>
          <cell r="H6578" t="str">
            <v>Yes</v>
          </cell>
          <cell r="I6578" t="str">
            <v>CS</v>
          </cell>
        </row>
        <row r="6579">
          <cell r="B6579">
            <v>405829</v>
          </cell>
          <cell r="C6579">
            <v>48210</v>
          </cell>
          <cell r="D6579" t="str">
            <v>CHEESE QUESADILLA</v>
          </cell>
          <cell r="E6579" t="str">
            <v>TONY ROBERTS</v>
          </cell>
          <cell r="F6579" t="str">
            <v>96/4.24OZ</v>
          </cell>
          <cell r="G6579">
            <v>0</v>
          </cell>
          <cell r="H6579" t="str">
            <v>Yes</v>
          </cell>
          <cell r="I6579" t="str">
            <v>CS</v>
          </cell>
        </row>
        <row r="6580">
          <cell r="B6580">
            <v>405833</v>
          </cell>
          <cell r="C6580" t="str">
            <v>HUYYW7D</v>
          </cell>
          <cell r="D6580" t="str">
            <v>SRIRACHA HOT CHILI KETCHUP PCH</v>
          </cell>
          <cell r="E6580" t="str">
            <v>RED GOLD</v>
          </cell>
          <cell r="F6580" t="str">
            <v>2/1.5GL</v>
          </cell>
          <cell r="G6580">
            <v>0</v>
          </cell>
          <cell r="H6580" t="str">
            <v>Yes</v>
          </cell>
          <cell r="I6580" t="str">
            <v>CS</v>
          </cell>
        </row>
        <row r="6581">
          <cell r="B6581">
            <v>405838</v>
          </cell>
          <cell r="C6581">
            <v>263418</v>
          </cell>
          <cell r="D6581" t="str">
            <v>ALL NTRL TRKY PSTRMI SLICD</v>
          </cell>
          <cell r="E6581" t="str">
            <v>JENNIE O</v>
          </cell>
          <cell r="F6581" t="str">
            <v>12/1.5LB</v>
          </cell>
          <cell r="G6581">
            <v>347</v>
          </cell>
          <cell r="H6581" t="str">
            <v>Yes</v>
          </cell>
          <cell r="I6581" t="str">
            <v>CS</v>
          </cell>
        </row>
        <row r="6582">
          <cell r="B6582">
            <v>405839</v>
          </cell>
          <cell r="C6582">
            <v>78982</v>
          </cell>
          <cell r="D6582" t="str">
            <v>TKY BREAKFAST CHORIZO BAGEL IW</v>
          </cell>
          <cell r="E6582" t="str">
            <v>TONY ROBERTS</v>
          </cell>
          <cell r="F6582" t="str">
            <v>96/3.07OZ</v>
          </cell>
          <cell r="G6582">
            <v>0</v>
          </cell>
          <cell r="H6582" t="str">
            <v>Yes</v>
          </cell>
          <cell r="I6582" t="str">
            <v>CS</v>
          </cell>
        </row>
        <row r="6583">
          <cell r="B6583">
            <v>405841</v>
          </cell>
          <cell r="C6583">
            <v>98334</v>
          </cell>
          <cell r="D6583" t="str">
            <v>WG CHS EGG SALSA BRFST BURR IW</v>
          </cell>
          <cell r="E6583" t="str">
            <v>MCI FOODS/LOS CABOS</v>
          </cell>
          <cell r="F6583" t="str">
            <v>120/3.75OZ</v>
          </cell>
          <cell r="G6583">
            <v>185</v>
          </cell>
          <cell r="H6583" t="str">
            <v>Yes</v>
          </cell>
          <cell r="I6583" t="str">
            <v>CS</v>
          </cell>
        </row>
        <row r="6584">
          <cell r="B6584">
            <v>405842</v>
          </cell>
          <cell r="C6584">
            <v>93457</v>
          </cell>
          <cell r="D6584" t="str">
            <v>WG BEAN CHEESE BURRITO IW</v>
          </cell>
          <cell r="E6584" t="str">
            <v>MCI FOODS/LOS CABOS</v>
          </cell>
          <cell r="F6584" t="str">
            <v>96/5.45OZ</v>
          </cell>
          <cell r="G6584">
            <v>306</v>
          </cell>
          <cell r="H6584" t="str">
            <v>Yes</v>
          </cell>
          <cell r="I6584" t="str">
            <v>CS</v>
          </cell>
        </row>
        <row r="6585">
          <cell r="B6585">
            <v>405849</v>
          </cell>
          <cell r="C6585">
            <v>10000068177</v>
          </cell>
          <cell r="D6585" t="str">
            <v>PB GRAPE JAMWICH W/CRUST</v>
          </cell>
          <cell r="E6585" t="str">
            <v>ADVANCE PIERRE</v>
          </cell>
          <cell r="F6585" t="str">
            <v>36/5OZ</v>
          </cell>
          <cell r="G6585">
            <v>0</v>
          </cell>
          <cell r="H6585" t="str">
            <v>Yes</v>
          </cell>
          <cell r="I6585" t="str">
            <v>CS</v>
          </cell>
        </row>
        <row r="6586">
          <cell r="B6586">
            <v>405857</v>
          </cell>
          <cell r="C6586">
            <v>12303</v>
          </cell>
          <cell r="D6586" t="str">
            <v>CMDY CHPD PORK CARNITA STY CKD</v>
          </cell>
          <cell r="E6586" t="str">
            <v>BROOKWOOD FARMS</v>
          </cell>
          <cell r="F6586" t="str">
            <v>4/5LB</v>
          </cell>
          <cell r="G6586">
            <v>30</v>
          </cell>
          <cell r="H6586" t="str">
            <v>Yes</v>
          </cell>
          <cell r="I6586" t="str">
            <v>CS</v>
          </cell>
        </row>
        <row r="6587">
          <cell r="B6587">
            <v>405858</v>
          </cell>
          <cell r="C6587" t="str">
            <v>REDNA2ZC168</v>
          </cell>
          <cell r="D6587" t="str">
            <v>MARINARA SAUCE CUPS</v>
          </cell>
          <cell r="E6587" t="str">
            <v>RED GOLD</v>
          </cell>
          <cell r="F6587" t="str">
            <v>168/2.5 OZ</v>
          </cell>
          <cell r="G6587">
            <v>316</v>
          </cell>
          <cell r="H6587" t="str">
            <v>Yes</v>
          </cell>
          <cell r="I6587" t="str">
            <v>CS</v>
          </cell>
        </row>
        <row r="6588">
          <cell r="B6588">
            <v>405859</v>
          </cell>
          <cell r="C6588" t="str">
            <v>REDSC2ZC168</v>
          </cell>
          <cell r="D6588" t="str">
            <v>SALSA DIPPING CUPS</v>
          </cell>
          <cell r="E6588" t="str">
            <v>RED GOLD</v>
          </cell>
          <cell r="F6588" t="str">
            <v>168/3OZ</v>
          </cell>
          <cell r="G6588">
            <v>305</v>
          </cell>
          <cell r="H6588" t="str">
            <v>Yes</v>
          </cell>
          <cell r="I6588" t="str">
            <v>CS</v>
          </cell>
        </row>
        <row r="6589">
          <cell r="B6589">
            <v>405861</v>
          </cell>
          <cell r="C6589" t="str">
            <v>C35225B</v>
          </cell>
          <cell r="D6589" t="str">
            <v>CMDY SSND BF PATTY SMKY BBQ</v>
          </cell>
          <cell r="E6589" t="str">
            <v>INTEGRATED</v>
          </cell>
          <cell r="F6589" t="str">
            <v>140/2.25OZ</v>
          </cell>
          <cell r="G6589">
            <v>0</v>
          </cell>
          <cell r="H6589" t="str">
            <v>Yes</v>
          </cell>
          <cell r="I6589" t="str">
            <v>CS</v>
          </cell>
        </row>
        <row r="6590">
          <cell r="B6590">
            <v>405867</v>
          </cell>
          <cell r="C6590">
            <v>5889</v>
          </cell>
          <cell r="D6590" t="str">
            <v>DICED TURKEY COOKED</v>
          </cell>
          <cell r="E6590" t="str">
            <v>JTM</v>
          </cell>
          <cell r="F6590" t="str">
            <v>6/5LB</v>
          </cell>
          <cell r="G6590">
            <v>0</v>
          </cell>
          <cell r="H6590" t="str">
            <v>Yes</v>
          </cell>
          <cell r="I6590" t="str">
            <v>CS</v>
          </cell>
        </row>
        <row r="6591">
          <cell r="B6591">
            <v>405869</v>
          </cell>
          <cell r="C6591">
            <v>25404</v>
          </cell>
          <cell r="D6591" t="str">
            <v>PINWHEEL PEPPERONI RF WG</v>
          </cell>
          <cell r="E6591" t="str">
            <v>EASTSIDE ENTREES</v>
          </cell>
          <cell r="F6591" t="str">
            <v>96/3.68OZ</v>
          </cell>
          <cell r="G6591">
            <v>153</v>
          </cell>
          <cell r="H6591" t="str">
            <v>Yes</v>
          </cell>
          <cell r="I6591" t="str">
            <v>CS</v>
          </cell>
        </row>
        <row r="6592">
          <cell r="B6592">
            <v>405870</v>
          </cell>
          <cell r="C6592">
            <v>10000006919</v>
          </cell>
          <cell r="D6592" t="str">
            <v>CMDY MEATLOAF CHS KETCHUP FC</v>
          </cell>
          <cell r="E6592" t="str">
            <v>ADVANCE PIERRE</v>
          </cell>
          <cell r="F6592" t="str">
            <v>100/2.9OZ</v>
          </cell>
          <cell r="G6592">
            <v>61</v>
          </cell>
          <cell r="H6592" t="str">
            <v>Yes</v>
          </cell>
          <cell r="I6592" t="str">
            <v>CS</v>
          </cell>
        </row>
        <row r="6593">
          <cell r="B6593">
            <v>405879</v>
          </cell>
          <cell r="C6593">
            <v>78378</v>
          </cell>
          <cell r="D6593" t="str">
            <v>WG PEPP PIZZA STRIP</v>
          </cell>
          <cell r="E6593" t="str">
            <v>BEACON STREET</v>
          </cell>
          <cell r="F6593" t="str">
            <v>48/3.1OZ</v>
          </cell>
          <cell r="G6593">
            <v>0</v>
          </cell>
          <cell r="H6593" t="str">
            <v>Yes</v>
          </cell>
          <cell r="I6593" t="str">
            <v>CS</v>
          </cell>
        </row>
        <row r="6594">
          <cell r="B6594">
            <v>405888</v>
          </cell>
          <cell r="C6594">
            <v>11001</v>
          </cell>
          <cell r="D6594" t="str">
            <v>BREADSTICK CHEESE BULK</v>
          </cell>
          <cell r="E6594" t="str">
            <v>WILD MIKE'S</v>
          </cell>
          <cell r="F6594" t="str">
            <v>112/2OZ</v>
          </cell>
          <cell r="G6594">
            <v>118</v>
          </cell>
          <cell r="H6594" t="str">
            <v>Yes</v>
          </cell>
          <cell r="I6594" t="str">
            <v>CS</v>
          </cell>
        </row>
        <row r="6595">
          <cell r="B6595">
            <v>405892</v>
          </cell>
          <cell r="C6595">
            <v>78376</v>
          </cell>
          <cell r="D6595" t="str">
            <v>WG PEPP STFFD SNDWCH</v>
          </cell>
          <cell r="E6595" t="str">
            <v>BEACON STREET</v>
          </cell>
          <cell r="F6595" t="str">
            <v>48/4.46OZ</v>
          </cell>
          <cell r="G6595">
            <v>0</v>
          </cell>
          <cell r="H6595" t="str">
            <v>Yes</v>
          </cell>
          <cell r="I6595" t="str">
            <v>CS</v>
          </cell>
        </row>
        <row r="6596">
          <cell r="B6596">
            <v>405894</v>
          </cell>
          <cell r="C6596">
            <v>10004130928</v>
          </cell>
          <cell r="D6596" t="str">
            <v>BUFFALO CHIC DRUMSTICK FC DARK</v>
          </cell>
          <cell r="E6596" t="str">
            <v>TYSON</v>
          </cell>
          <cell r="F6596" t="str">
            <v>30LB</v>
          </cell>
          <cell r="G6596">
            <v>0</v>
          </cell>
          <cell r="H6596" t="str">
            <v>Yes</v>
          </cell>
          <cell r="I6596" t="str">
            <v>CS</v>
          </cell>
        </row>
        <row r="6597">
          <cell r="B6597">
            <v>405895</v>
          </cell>
          <cell r="C6597">
            <v>10703030928</v>
          </cell>
          <cell r="D6597" t="str">
            <v>WG BRD WHL MSCL FLT</v>
          </cell>
          <cell r="E6597" t="str">
            <v>TYSON</v>
          </cell>
          <cell r="F6597" t="str">
            <v>30LB</v>
          </cell>
          <cell r="G6597">
            <v>0</v>
          </cell>
          <cell r="H6597" t="str">
            <v>Yes</v>
          </cell>
          <cell r="I6597" t="str">
            <v>CS</v>
          </cell>
        </row>
        <row r="6598">
          <cell r="B6598">
            <v>405898</v>
          </cell>
          <cell r="C6598" t="str">
            <v>CP5049</v>
          </cell>
          <cell r="D6598" t="str">
            <v>CMDY COOKED MEATBALLS</v>
          </cell>
          <cell r="E6598" t="str">
            <v>JTM</v>
          </cell>
          <cell r="F6598" t="str">
            <v>6/5LB</v>
          </cell>
          <cell r="G6598">
            <v>1</v>
          </cell>
          <cell r="H6598" t="str">
            <v>Yes</v>
          </cell>
          <cell r="I6598" t="str">
            <v>CS</v>
          </cell>
        </row>
        <row r="6599">
          <cell r="B6599">
            <v>405905</v>
          </cell>
          <cell r="C6599" t="str">
            <v>FTO20</v>
          </cell>
          <cell r="D6599" t="str">
            <v>WW CHILE CHS FLAUQUITO IW</v>
          </cell>
          <cell r="E6599" t="str">
            <v>MICHAEL B'S BESTWAY</v>
          </cell>
          <cell r="F6599" t="str">
            <v>80/5.16OZ</v>
          </cell>
          <cell r="G6599">
            <v>3</v>
          </cell>
          <cell r="H6599" t="str">
            <v>Yes</v>
          </cell>
          <cell r="I6599" t="str">
            <v>CS</v>
          </cell>
        </row>
        <row r="6600">
          <cell r="B6600">
            <v>405907</v>
          </cell>
          <cell r="C6600">
            <v>1000004108</v>
          </cell>
          <cell r="D6600" t="str">
            <v>FFRY SPIRAL SEASONED RS</v>
          </cell>
          <cell r="E6600" t="str">
            <v>MCCAIN FOODS INC</v>
          </cell>
          <cell r="F6600" t="str">
            <v>6/4LB</v>
          </cell>
          <cell r="G6600">
            <v>280</v>
          </cell>
          <cell r="H6600" t="str">
            <v>Yes</v>
          </cell>
          <cell r="I6600" t="str">
            <v>CS</v>
          </cell>
        </row>
        <row r="6601">
          <cell r="B6601">
            <v>405909</v>
          </cell>
          <cell r="C6601" t="str">
            <v>CMDTYWG-0137</v>
          </cell>
          <cell r="D6601" t="str">
            <v>CMDY-CHICKEN SRIRACHA HONEY WG</v>
          </cell>
          <cell r="E6601" t="str">
            <v>CHEFS CORNER</v>
          </cell>
          <cell r="F6601" t="str">
            <v>42LB</v>
          </cell>
          <cell r="G6601">
            <v>1</v>
          </cell>
          <cell r="H6601" t="str">
            <v>Yes</v>
          </cell>
          <cell r="I6601" t="str">
            <v>CS</v>
          </cell>
        </row>
        <row r="6602">
          <cell r="B6602">
            <v>405934</v>
          </cell>
          <cell r="C6602">
            <v>68592</v>
          </cell>
          <cell r="D6602" t="str">
            <v>PRIMO 16"WG PAR-B TRKY PEP PZA</v>
          </cell>
          <cell r="E6602" t="str">
            <v>BIG DADDY'S</v>
          </cell>
          <cell r="F6602" t="str">
            <v>72/5.13OZ</v>
          </cell>
          <cell r="G6602">
            <v>43</v>
          </cell>
          <cell r="H6602" t="str">
            <v>Yes</v>
          </cell>
          <cell r="I6602" t="str">
            <v>CS</v>
          </cell>
        </row>
        <row r="6603">
          <cell r="B6603">
            <v>405940</v>
          </cell>
          <cell r="C6603">
            <v>644820</v>
          </cell>
          <cell r="D6603" t="str">
            <v>PRE-CKD CHUNKED TURKEY</v>
          </cell>
          <cell r="E6603" t="str">
            <v>JENNIE O</v>
          </cell>
          <cell r="F6603" t="str">
            <v>4/5LB</v>
          </cell>
          <cell r="G6603">
            <v>0</v>
          </cell>
          <cell r="H6603" t="str">
            <v>Yes</v>
          </cell>
          <cell r="I6603" t="str">
            <v>CS</v>
          </cell>
        </row>
        <row r="6604">
          <cell r="B6604">
            <v>405947</v>
          </cell>
          <cell r="C6604">
            <v>5826</v>
          </cell>
          <cell r="D6604" t="str">
            <v>WG CHS BN RED CHL BURRITO IW</v>
          </cell>
          <cell r="E6604" t="str">
            <v>FERNANDOS</v>
          </cell>
          <cell r="F6604" t="str">
            <v>96/5OZ</v>
          </cell>
          <cell r="G6604">
            <v>27</v>
          </cell>
          <cell r="H6604" t="str">
            <v>Yes</v>
          </cell>
          <cell r="I6604" t="str">
            <v>CS</v>
          </cell>
        </row>
        <row r="6605">
          <cell r="B6605">
            <v>405949</v>
          </cell>
          <cell r="C6605">
            <v>10071179032175</v>
          </cell>
          <cell r="D6605" t="str">
            <v>JR BUFFALOS FRIES</v>
          </cell>
          <cell r="E6605" t="str">
            <v>SIMPLOT</v>
          </cell>
          <cell r="F6605" t="str">
            <v>6/4#</v>
          </cell>
          <cell r="G6605">
            <v>51</v>
          </cell>
          <cell r="H6605" t="str">
            <v>Yes</v>
          </cell>
          <cell r="I6605" t="str">
            <v>CS</v>
          </cell>
        </row>
        <row r="6606">
          <cell r="B6606">
            <v>405958</v>
          </cell>
          <cell r="C6606" t="str">
            <v>REDOA7D</v>
          </cell>
          <cell r="D6606" t="str">
            <v>BBQ SCE ENHANCED LS DSP POUCH</v>
          </cell>
          <cell r="E6606" t="str">
            <v>RED GOLD</v>
          </cell>
          <cell r="F6606" t="str">
            <v>2/1.5GL</v>
          </cell>
          <cell r="G6606">
            <v>0</v>
          </cell>
          <cell r="H6606" t="str">
            <v>Yes</v>
          </cell>
          <cell r="I6606" t="str">
            <v>CS</v>
          </cell>
        </row>
        <row r="6607">
          <cell r="B6607">
            <v>405961</v>
          </cell>
          <cell r="C6607">
            <v>16939</v>
          </cell>
          <cell r="D6607" t="str">
            <v>WG RF GRILLED CHEESE IW</v>
          </cell>
          <cell r="E6607" t="str">
            <v>EASTSIDE ENTREES</v>
          </cell>
          <cell r="F6607" t="str">
            <v>96/4.4OZ</v>
          </cell>
          <cell r="G6607">
            <v>0</v>
          </cell>
          <cell r="H6607" t="str">
            <v>Yes</v>
          </cell>
          <cell r="I6607" t="str">
            <v>CS</v>
          </cell>
        </row>
        <row r="6608">
          <cell r="B6608">
            <v>405963</v>
          </cell>
          <cell r="C6608">
            <v>30110</v>
          </cell>
          <cell r="D6608" t="str">
            <v>PRETZEL SOFT WG</v>
          </cell>
          <cell r="E6608" t="str">
            <v>J&amp;J SNACK FOODS</v>
          </cell>
          <cell r="F6608" t="str">
            <v>100/2.2 OZ</v>
          </cell>
          <cell r="G6608">
            <v>0</v>
          </cell>
          <cell r="H6608" t="str">
            <v>Yes</v>
          </cell>
          <cell r="I6608" t="str">
            <v>CS</v>
          </cell>
        </row>
        <row r="6609">
          <cell r="B6609">
            <v>405965</v>
          </cell>
          <cell r="C6609">
            <v>30114</v>
          </cell>
          <cell r="D6609" t="str">
            <v>WG PRETZEL KING SIZE</v>
          </cell>
          <cell r="E6609" t="str">
            <v>J &amp; J SNACK FOODS</v>
          </cell>
          <cell r="F6609" t="str">
            <v>50/5OZ</v>
          </cell>
          <cell r="G6609">
            <v>3</v>
          </cell>
          <cell r="H6609" t="str">
            <v>Yes</v>
          </cell>
          <cell r="I6609" t="str">
            <v>CS</v>
          </cell>
        </row>
        <row r="6610">
          <cell r="B6610">
            <v>405969</v>
          </cell>
          <cell r="C6610">
            <v>10000091680</v>
          </cell>
          <cell r="D6610" t="str">
            <v>CMDY PC BNLS PULLED PORK SSND</v>
          </cell>
          <cell r="E6610" t="str">
            <v>ADVANCE PIERRE</v>
          </cell>
          <cell r="F6610" t="str">
            <v>28LB</v>
          </cell>
          <cell r="G6610">
            <v>4</v>
          </cell>
          <cell r="H6610" t="str">
            <v>Yes</v>
          </cell>
          <cell r="I6610" t="str">
            <v>CS</v>
          </cell>
        </row>
        <row r="6611">
          <cell r="B6611">
            <v>405973</v>
          </cell>
          <cell r="C6611">
            <v>3678</v>
          </cell>
          <cell r="D6611" t="str">
            <v>PRETZEL SOFT PUMPKIN SHAPE WG</v>
          </cell>
          <cell r="E6611" t="str">
            <v>J&amp;J SNACK FOODS</v>
          </cell>
          <cell r="F6611" t="str">
            <v>100/2.2 OZ</v>
          </cell>
          <cell r="G6611">
            <v>0</v>
          </cell>
          <cell r="H6611" t="str">
            <v>Yes</v>
          </cell>
          <cell r="I6611" t="str">
            <v>CS</v>
          </cell>
        </row>
        <row r="6612">
          <cell r="B6612">
            <v>405975</v>
          </cell>
          <cell r="C6612">
            <v>3679</v>
          </cell>
          <cell r="D6612" t="str">
            <v>PRETZEL SOFT SNOWMAN SHAPE WG</v>
          </cell>
          <cell r="E6612" t="str">
            <v>J&amp;J SNACK FOODS</v>
          </cell>
          <cell r="F6612" t="str">
            <v>100/2.2 OZ</v>
          </cell>
          <cell r="G6612">
            <v>0</v>
          </cell>
          <cell r="H6612" t="str">
            <v>Yes</v>
          </cell>
          <cell r="I6612" t="str">
            <v>CS</v>
          </cell>
        </row>
        <row r="6613">
          <cell r="B6613">
            <v>405976</v>
          </cell>
          <cell r="C6613">
            <v>3702</v>
          </cell>
          <cell r="D6613" t="str">
            <v>PRETZEL SOFT HEART SHAPE WG</v>
          </cell>
          <cell r="E6613" t="str">
            <v>J&amp;J SNACK FOODS</v>
          </cell>
          <cell r="F6613" t="str">
            <v>100/2.2 OZ</v>
          </cell>
          <cell r="G6613">
            <v>0</v>
          </cell>
          <cell r="H6613" t="str">
            <v>Yes</v>
          </cell>
          <cell r="I6613" t="str">
            <v>CS</v>
          </cell>
        </row>
        <row r="6614">
          <cell r="B6614">
            <v>405979</v>
          </cell>
          <cell r="C6614">
            <v>3749</v>
          </cell>
          <cell r="D6614" t="str">
            <v>PRETZEL SOFT TURKEY SHAPE WG</v>
          </cell>
          <cell r="E6614" t="str">
            <v>J&amp;J SNACK FOODS</v>
          </cell>
          <cell r="F6614" t="str">
            <v>100/2.2 OZ</v>
          </cell>
          <cell r="G6614">
            <v>0</v>
          </cell>
          <cell r="H6614" t="str">
            <v>Yes</v>
          </cell>
          <cell r="I6614" t="str">
            <v>CS</v>
          </cell>
        </row>
        <row r="6615">
          <cell r="B6615">
            <v>405981</v>
          </cell>
          <cell r="C6615">
            <v>31012</v>
          </cell>
          <cell r="D6615" t="str">
            <v>PRETZEL ROD SOFT WG PRE-BAKED</v>
          </cell>
          <cell r="E6615" t="str">
            <v>J&amp;J SNACK FOODS</v>
          </cell>
          <cell r="F6615" t="str">
            <v>180/1 OZ</v>
          </cell>
          <cell r="G6615">
            <v>0</v>
          </cell>
          <cell r="H6615" t="str">
            <v>Yes</v>
          </cell>
          <cell r="I6615" t="str">
            <v>CS</v>
          </cell>
        </row>
        <row r="6616">
          <cell r="B6616">
            <v>405987</v>
          </cell>
          <cell r="C6616">
            <v>7259</v>
          </cell>
          <cell r="D6616" t="str">
            <v>WG PRETZEL BITES SWT CRM CHS</v>
          </cell>
          <cell r="E6616" t="str">
            <v>J &amp; J SNACK FOODS</v>
          </cell>
          <cell r="F6616" t="str">
            <v>176CT</v>
          </cell>
          <cell r="G6616">
            <v>0</v>
          </cell>
          <cell r="H6616" t="str">
            <v>Yes</v>
          </cell>
          <cell r="I6616" t="str">
            <v>CS</v>
          </cell>
        </row>
        <row r="6617">
          <cell r="B6617">
            <v>405989</v>
          </cell>
          <cell r="C6617">
            <v>34153</v>
          </cell>
          <cell r="D6617" t="str">
            <v>PRETZEL STICK CINN FILLED WG</v>
          </cell>
          <cell r="E6617" t="str">
            <v>J&amp;J SNACK FOODS</v>
          </cell>
          <cell r="F6617" t="str">
            <v>60/2.1 OZ</v>
          </cell>
          <cell r="G6617">
            <v>0</v>
          </cell>
          <cell r="H6617" t="str">
            <v>Yes</v>
          </cell>
          <cell r="I6617" t="str">
            <v>CS</v>
          </cell>
        </row>
        <row r="6618">
          <cell r="B6618">
            <v>405991</v>
          </cell>
          <cell r="C6618">
            <v>30185</v>
          </cell>
          <cell r="D6618" t="str">
            <v>WG SUPER PRETZEL NUGGETS</v>
          </cell>
          <cell r="E6618" t="str">
            <v>J &amp; J SNACK FOODS</v>
          </cell>
          <cell r="F6618" t="str">
            <v>330/.5 OZ</v>
          </cell>
          <cell r="G6618">
            <v>0</v>
          </cell>
          <cell r="H6618" t="str">
            <v>No</v>
          </cell>
          <cell r="I6618" t="str">
            <v>CS</v>
          </cell>
        </row>
        <row r="6619">
          <cell r="B6619">
            <v>405993</v>
          </cell>
          <cell r="C6619">
            <v>14921</v>
          </cell>
          <cell r="D6619" t="str">
            <v>WG RF CHOC CHIP COOKIE</v>
          </cell>
          <cell r="E6619" t="str">
            <v>READI BAKE</v>
          </cell>
          <cell r="F6619" t="str">
            <v>192/1.85OZ</v>
          </cell>
          <cell r="G6619">
            <v>0</v>
          </cell>
          <cell r="H6619" t="str">
            <v>Yes</v>
          </cell>
          <cell r="I6619" t="str">
            <v>CS</v>
          </cell>
        </row>
        <row r="6620">
          <cell r="B6620">
            <v>405995</v>
          </cell>
          <cell r="C6620">
            <v>31190</v>
          </cell>
          <cell r="D6620" t="str">
            <v>51% WG JR CHS PRETZEL IW</v>
          </cell>
          <cell r="E6620" t="str">
            <v>J &amp; J SNACK FOODS</v>
          </cell>
          <cell r="F6620" t="str">
            <v>50/3OZ</v>
          </cell>
          <cell r="G6620">
            <v>0</v>
          </cell>
          <cell r="H6620" t="str">
            <v>Yes</v>
          </cell>
          <cell r="I6620" t="str">
            <v>CS</v>
          </cell>
        </row>
        <row r="6621">
          <cell r="B6621">
            <v>405997</v>
          </cell>
          <cell r="C6621">
            <v>7051</v>
          </cell>
          <cell r="D6621" t="str">
            <v>WG PRETZEL ROLL NO SODIUM</v>
          </cell>
          <cell r="E6621" t="str">
            <v>J &amp; J SNACK FOODS</v>
          </cell>
          <cell r="F6621" t="str">
            <v>120/2.2OZ</v>
          </cell>
          <cell r="G6621">
            <v>0</v>
          </cell>
          <cell r="H6621" t="str">
            <v>No</v>
          </cell>
          <cell r="I6621" t="str">
            <v>CS</v>
          </cell>
        </row>
        <row r="6622">
          <cell r="B6622">
            <v>405999</v>
          </cell>
          <cell r="C6622">
            <v>14924</v>
          </cell>
          <cell r="D6622" t="str">
            <v>WG DBL CHOC COOKIE DOUGH</v>
          </cell>
          <cell r="E6622" t="str">
            <v>READI BAKE</v>
          </cell>
          <cell r="F6622" t="str">
            <v>192/1.85OZ</v>
          </cell>
          <cell r="G6622">
            <v>0</v>
          </cell>
          <cell r="H6622" t="str">
            <v>Yes</v>
          </cell>
          <cell r="I6622" t="str">
            <v>CS</v>
          </cell>
        </row>
        <row r="6623">
          <cell r="B6623">
            <v>406001</v>
          </cell>
          <cell r="C6623">
            <v>30131</v>
          </cell>
          <cell r="D6623" t="str">
            <v>WG BKD PRETZELS MINI IW</v>
          </cell>
          <cell r="E6623" t="str">
            <v>J &amp; J SNACK FOODS</v>
          </cell>
          <cell r="F6623" t="str">
            <v>200/1OZ</v>
          </cell>
          <cell r="G6623">
            <v>132</v>
          </cell>
          <cell r="H6623" t="str">
            <v>Yes</v>
          </cell>
          <cell r="I6623" t="str">
            <v>CS</v>
          </cell>
        </row>
        <row r="6624">
          <cell r="B6624">
            <v>406002</v>
          </cell>
          <cell r="C6624">
            <v>30410</v>
          </cell>
          <cell r="D6624" t="str">
            <v>WG PRETZEL IW</v>
          </cell>
          <cell r="E6624" t="str">
            <v>J &amp; J SNACK FOODS</v>
          </cell>
          <cell r="F6624" t="str">
            <v>100/2.2OZ</v>
          </cell>
          <cell r="G6624">
            <v>166</v>
          </cell>
          <cell r="H6624" t="str">
            <v>Yes</v>
          </cell>
          <cell r="I6624" t="str">
            <v>CS</v>
          </cell>
        </row>
        <row r="6625">
          <cell r="B6625">
            <v>406008</v>
          </cell>
          <cell r="C6625">
            <v>78650</v>
          </cell>
          <cell r="D6625" t="str">
            <v>PIZZA 7" STFD TURK PEPPRONI WG</v>
          </cell>
          <cell r="E6625" t="str">
            <v>TONY'S</v>
          </cell>
          <cell r="F6625" t="str">
            <v>96/5.32OZ</v>
          </cell>
          <cell r="G6625">
            <v>14</v>
          </cell>
          <cell r="H6625" t="str">
            <v>Yes</v>
          </cell>
          <cell r="I6625" t="str">
            <v>CS</v>
          </cell>
        </row>
        <row r="6626">
          <cell r="B6626">
            <v>406009</v>
          </cell>
          <cell r="C6626">
            <v>68591</v>
          </cell>
          <cell r="D6626" t="str">
            <v>PRIMO 16" WG PAR-BKD 4 CHS PZA</v>
          </cell>
          <cell r="E6626" t="str">
            <v>BIG DADDY'S</v>
          </cell>
          <cell r="F6626" t="str">
            <v>72/5.13OZ</v>
          </cell>
          <cell r="G6626">
            <v>74</v>
          </cell>
          <cell r="H6626" t="str">
            <v>Yes</v>
          </cell>
          <cell r="I6626" t="str">
            <v>CS</v>
          </cell>
        </row>
        <row r="6627">
          <cell r="B6627">
            <v>406017</v>
          </cell>
          <cell r="C6627">
            <v>828</v>
          </cell>
          <cell r="D6627" t="str">
            <v>4" WG RICH MINI FLATBREAD</v>
          </cell>
          <cell r="E6627" t="str">
            <v>RICHS</v>
          </cell>
          <cell r="F6627" t="str">
            <v>192/1OZ</v>
          </cell>
          <cell r="G6627">
            <v>29</v>
          </cell>
          <cell r="H6627" t="str">
            <v>Yes</v>
          </cell>
          <cell r="I6627" t="str">
            <v>CS</v>
          </cell>
        </row>
        <row r="6628">
          <cell r="B6628">
            <v>406035</v>
          </cell>
          <cell r="C6628" t="str">
            <v>771021/691384</v>
          </cell>
          <cell r="D6628" t="str">
            <v>SHEDDED CHED &amp; MONT JACK CHS</v>
          </cell>
          <cell r="E6628" t="str">
            <v>BONGARDS</v>
          </cell>
          <cell r="F6628" t="str">
            <v>4/5LB</v>
          </cell>
          <cell r="G6628">
            <v>0</v>
          </cell>
          <cell r="H6628" t="str">
            <v>Yes</v>
          </cell>
          <cell r="I6628" t="str">
            <v>CS</v>
          </cell>
        </row>
        <row r="6629">
          <cell r="B6629">
            <v>406036</v>
          </cell>
          <cell r="C6629">
            <v>10202</v>
          </cell>
          <cell r="D6629" t="str">
            <v>LUNCH KIT TURKEY &amp; CHEESE</v>
          </cell>
          <cell r="E6629" t="str">
            <v>TASTY BRANDS</v>
          </cell>
          <cell r="F6629" t="str">
            <v>48/4.21OZ</v>
          </cell>
          <cell r="G6629">
            <v>633</v>
          </cell>
          <cell r="H6629" t="str">
            <v>Yes</v>
          </cell>
          <cell r="I6629" t="str">
            <v>CS</v>
          </cell>
        </row>
        <row r="6630">
          <cell r="B6630">
            <v>406040</v>
          </cell>
          <cell r="C6630">
            <v>5090</v>
          </cell>
          <cell r="D6630" t="str">
            <v>MINI TURKEY CORN DOGS</v>
          </cell>
          <cell r="E6630" t="str">
            <v>JTM</v>
          </cell>
          <cell r="F6630" t="str">
            <v>6/5LB</v>
          </cell>
          <cell r="G6630">
            <v>1</v>
          </cell>
          <cell r="H6630" t="str">
            <v>Yes</v>
          </cell>
          <cell r="I6630" t="str">
            <v>CS</v>
          </cell>
        </row>
        <row r="6631">
          <cell r="B6631">
            <v>406041</v>
          </cell>
          <cell r="C6631">
            <v>10061470928</v>
          </cell>
          <cell r="D6631" t="str">
            <v>CHK WING BNLS SIRACHA WG</v>
          </cell>
          <cell r="E6631" t="str">
            <v>TYSON</v>
          </cell>
          <cell r="F6631" t="str">
            <v>88/5.16OZ</v>
          </cell>
          <cell r="G6631">
            <v>0</v>
          </cell>
          <cell r="H6631" t="str">
            <v>Yes</v>
          </cell>
          <cell r="I6631" t="str">
            <v>CS</v>
          </cell>
        </row>
        <row r="6632">
          <cell r="B6632">
            <v>406051</v>
          </cell>
          <cell r="C6632">
            <v>72005</v>
          </cell>
          <cell r="D6632" t="str">
            <v>CHICKEN CHERRY BLOSSOM</v>
          </cell>
          <cell r="E6632" t="str">
            <v>ASIAN FOOD SOLUTIONS</v>
          </cell>
          <cell r="F6632" t="str">
            <v>6/7.15LB</v>
          </cell>
          <cell r="G6632">
            <v>18</v>
          </cell>
          <cell r="H6632" t="str">
            <v>Yes</v>
          </cell>
          <cell r="I6632" t="str">
            <v>CS</v>
          </cell>
        </row>
        <row r="6633">
          <cell r="B6633">
            <v>406054</v>
          </cell>
          <cell r="C6633">
            <v>40032</v>
          </cell>
          <cell r="D6633" t="str">
            <v>FRENCH TOAST STICK WG</v>
          </cell>
          <cell r="E6633" t="str">
            <v>SUNNY FRESH</v>
          </cell>
          <cell r="F6633" t="str">
            <v>130/2.65OZ</v>
          </cell>
          <cell r="G6633">
            <v>0</v>
          </cell>
          <cell r="H6633" t="str">
            <v>Yes</v>
          </cell>
          <cell r="I6633" t="str">
            <v>CS</v>
          </cell>
        </row>
        <row r="6634">
          <cell r="B6634">
            <v>406063</v>
          </cell>
          <cell r="C6634">
            <v>72013</v>
          </cell>
          <cell r="D6634" t="str">
            <v>CHICKEN HONEY SRIRACHA</v>
          </cell>
          <cell r="E6634" t="str">
            <v>ASIAN FOOD SOLUTIONS</v>
          </cell>
          <cell r="F6634" t="str">
            <v>6/7.15LB</v>
          </cell>
          <cell r="G6634">
            <v>79</v>
          </cell>
          <cell r="H6634" t="str">
            <v>Yes</v>
          </cell>
          <cell r="I6634" t="str">
            <v>CS</v>
          </cell>
        </row>
        <row r="6635">
          <cell r="B6635">
            <v>406067</v>
          </cell>
          <cell r="C6635">
            <v>72580</v>
          </cell>
          <cell r="D6635" t="str">
            <v>PIZZA 5" LS ROUND CHEESE WG</v>
          </cell>
          <cell r="E6635" t="str">
            <v>TONY'S</v>
          </cell>
          <cell r="F6635" t="str">
            <v>60/5.03OZ</v>
          </cell>
          <cell r="G6635">
            <v>0</v>
          </cell>
          <cell r="H6635" t="str">
            <v>Yes</v>
          </cell>
          <cell r="I6635" t="str">
            <v>CS</v>
          </cell>
        </row>
        <row r="6636">
          <cell r="B6636">
            <v>406075</v>
          </cell>
          <cell r="C6636" t="str">
            <v>RPKMA9E</v>
          </cell>
          <cell r="D6636" t="str">
            <v>LAUSD VITAMIN ENHNCD SPAG SAUC</v>
          </cell>
          <cell r="E6636" t="str">
            <v>RED GOLD</v>
          </cell>
          <cell r="F6636" t="str">
            <v>6/#10</v>
          </cell>
          <cell r="G6636">
            <v>0</v>
          </cell>
          <cell r="H6636" t="str">
            <v>No</v>
          </cell>
          <cell r="I6636" t="str">
            <v>CS</v>
          </cell>
        </row>
        <row r="6637">
          <cell r="B6637">
            <v>406077</v>
          </cell>
          <cell r="C6637" t="str">
            <v>REDYL9G</v>
          </cell>
          <cell r="D6637" t="str">
            <v>LAUSD 100% NTRL KETCHUP W/ SGR</v>
          </cell>
          <cell r="E6637" t="str">
            <v>RED GOLD</v>
          </cell>
          <cell r="F6637" t="str">
            <v>1000/9GR</v>
          </cell>
          <cell r="G6637">
            <v>0</v>
          </cell>
          <cell r="H6637" t="str">
            <v>No</v>
          </cell>
          <cell r="I6637" t="str">
            <v>CS</v>
          </cell>
        </row>
        <row r="6638">
          <cell r="B6638">
            <v>406079</v>
          </cell>
          <cell r="C6638" t="str">
            <v>REDSC2ZC168</v>
          </cell>
          <cell r="D6638" t="str">
            <v>LAUSD SALSA CUPS</v>
          </cell>
          <cell r="E6638" t="str">
            <v>RED GOLD</v>
          </cell>
          <cell r="F6638" t="str">
            <v>168/3OZ</v>
          </cell>
          <cell r="G6638">
            <v>1880</v>
          </cell>
          <cell r="H6638" t="str">
            <v>No</v>
          </cell>
          <cell r="I6638" t="str">
            <v>CS</v>
          </cell>
        </row>
        <row r="6639">
          <cell r="B6639">
            <v>406080</v>
          </cell>
          <cell r="C6639" t="str">
            <v>REDNA2ZC168</v>
          </cell>
          <cell r="D6639" t="str">
            <v>LAUSD CMDY MARINARA SAUCE CUPS</v>
          </cell>
          <cell r="E6639" t="str">
            <v>RED GOLD</v>
          </cell>
          <cell r="F6639" t="str">
            <v>168/2.5 OZ</v>
          </cell>
          <cell r="G6639">
            <v>904</v>
          </cell>
          <cell r="H6639" t="str">
            <v>No</v>
          </cell>
          <cell r="I6639" t="str">
            <v>CS</v>
          </cell>
        </row>
        <row r="6640">
          <cell r="B6640">
            <v>406082</v>
          </cell>
          <cell r="C6640">
            <v>70019</v>
          </cell>
          <cell r="D6640" t="str">
            <v>ANYTIMER TRKY CHEESE WEDGE WG</v>
          </cell>
          <cell r="E6640" t="str">
            <v>TASTY BRANDS</v>
          </cell>
          <cell r="F6640" t="str">
            <v>72/4.4OZ</v>
          </cell>
          <cell r="G6640">
            <v>20</v>
          </cell>
          <cell r="H6640" t="str">
            <v>Yes</v>
          </cell>
          <cell r="I6640" t="str">
            <v>CS</v>
          </cell>
        </row>
        <row r="6641">
          <cell r="B6641">
            <v>406083</v>
          </cell>
          <cell r="C6641">
            <v>207130</v>
          </cell>
          <cell r="D6641" t="str">
            <v>TURKEY STICK SMOKEHOUSE</v>
          </cell>
          <cell r="E6641" t="str">
            <v>JENNIE O</v>
          </cell>
          <cell r="F6641" t="str">
            <v>400/1.2OZ</v>
          </cell>
          <cell r="G6641">
            <v>73</v>
          </cell>
          <cell r="H6641" t="str">
            <v>Yes</v>
          </cell>
          <cell r="I6641" t="str">
            <v>CS</v>
          </cell>
        </row>
        <row r="6642">
          <cell r="B6642">
            <v>406084</v>
          </cell>
          <cell r="C6642" t="str">
            <v>VBC11</v>
          </cell>
          <cell r="D6642" t="str">
            <v>VEGAN TAMALE</v>
          </cell>
          <cell r="E6642" t="str">
            <v>MICHAEL B'S BESTWAY</v>
          </cell>
          <cell r="F6642" t="str">
            <v>72/6.36OZ</v>
          </cell>
          <cell r="G6642">
            <v>0</v>
          </cell>
          <cell r="H6642" t="str">
            <v>No</v>
          </cell>
          <cell r="I6642" t="str">
            <v>CS</v>
          </cell>
        </row>
        <row r="6643">
          <cell r="B6643">
            <v>406085</v>
          </cell>
          <cell r="C6643" t="str">
            <v>RPKUA99</v>
          </cell>
          <cell r="D6643" t="str">
            <v>LAUSD TOMATO PASTE</v>
          </cell>
          <cell r="E6643" t="str">
            <v>RED GOLD</v>
          </cell>
          <cell r="F6643" t="str">
            <v>6/#10</v>
          </cell>
          <cell r="G6643">
            <v>0</v>
          </cell>
          <cell r="H6643" t="str">
            <v>Yes</v>
          </cell>
          <cell r="I6643" t="str">
            <v>CS</v>
          </cell>
        </row>
        <row r="6644">
          <cell r="B6644">
            <v>406088</v>
          </cell>
          <cell r="C6644">
            <v>43107</v>
          </cell>
          <cell r="D6644" t="str">
            <v>CH &amp; GR CHILE QUESADILLA</v>
          </cell>
          <cell r="E6644" t="str">
            <v>MCI FOODS/LOS CABOS</v>
          </cell>
          <cell r="F6644" t="str">
            <v>60/2.2OZ</v>
          </cell>
          <cell r="G6644">
            <v>2</v>
          </cell>
          <cell r="H6644" t="str">
            <v>Yes</v>
          </cell>
          <cell r="I6644" t="str">
            <v>CS</v>
          </cell>
        </row>
        <row r="6645">
          <cell r="B6645">
            <v>406089</v>
          </cell>
          <cell r="C6645">
            <v>6390</v>
          </cell>
          <cell r="D6645" t="str">
            <v>FC DK/MT PATTY CHIX SAUS</v>
          </cell>
          <cell r="E6645" t="str">
            <v>GOLD KIST</v>
          </cell>
          <cell r="F6645" t="str">
            <v>355/1.35OZ</v>
          </cell>
          <cell r="G6645">
            <v>21</v>
          </cell>
          <cell r="H6645" t="str">
            <v>Yes</v>
          </cell>
          <cell r="I6645" t="str">
            <v>CS</v>
          </cell>
        </row>
        <row r="6646">
          <cell r="B6646">
            <v>406090</v>
          </cell>
          <cell r="C6646">
            <v>98375</v>
          </cell>
          <cell r="D6646" t="str">
            <v>CH &amp; TRKY SAUSG GRN/CHL SALSA</v>
          </cell>
          <cell r="E6646" t="str">
            <v>MCI FOODS/LOS CABOS</v>
          </cell>
          <cell r="F6646" t="str">
            <v>120/3.75OZ</v>
          </cell>
          <cell r="G6646">
            <v>0</v>
          </cell>
          <cell r="H6646" t="str">
            <v>Yes</v>
          </cell>
          <cell r="I6646" t="str">
            <v>CS</v>
          </cell>
        </row>
        <row r="6647">
          <cell r="B6647">
            <v>406094</v>
          </cell>
          <cell r="C6647">
            <v>14925</v>
          </cell>
          <cell r="D6647" t="str">
            <v>WG RF SUGAR COOKIE DOUGH</v>
          </cell>
          <cell r="E6647" t="str">
            <v>READI BAKE</v>
          </cell>
          <cell r="F6647" t="str">
            <v>192/1.85OZ</v>
          </cell>
          <cell r="G6647">
            <v>0</v>
          </cell>
          <cell r="H6647" t="str">
            <v>Yes</v>
          </cell>
          <cell r="I6647" t="str">
            <v>CS</v>
          </cell>
        </row>
        <row r="6648">
          <cell r="B6648">
            <v>406096</v>
          </cell>
          <cell r="C6648" t="str">
            <v>CNQ262403K</v>
          </cell>
          <cell r="D6648" t="str">
            <v>CMDY LS BEEF PATTY</v>
          </cell>
          <cell r="E6648" t="str">
            <v>DON LEE FARMS</v>
          </cell>
          <cell r="F6648" t="str">
            <v>200/2.4OZ</v>
          </cell>
          <cell r="G6648">
            <v>2</v>
          </cell>
          <cell r="H6648" t="str">
            <v>Yes</v>
          </cell>
          <cell r="I6648" t="str">
            <v>CS</v>
          </cell>
        </row>
        <row r="6649">
          <cell r="B6649">
            <v>406097</v>
          </cell>
          <cell r="C6649" t="str">
            <v>CNQ162403</v>
          </cell>
          <cell r="D6649" t="str">
            <v>CMDY CHAR BEEF STEAK BURGER</v>
          </cell>
          <cell r="E6649" t="str">
            <v>DON LEE FARMS</v>
          </cell>
          <cell r="F6649" t="str">
            <v>200/2.4OZ</v>
          </cell>
          <cell r="G6649">
            <v>5</v>
          </cell>
          <cell r="H6649" t="str">
            <v>Yes</v>
          </cell>
          <cell r="I6649" t="str">
            <v>CS</v>
          </cell>
        </row>
        <row r="6650">
          <cell r="B6650">
            <v>406098</v>
          </cell>
          <cell r="C6650" t="str">
            <v>CNQ153003</v>
          </cell>
          <cell r="D6650" t="str">
            <v>CMDY CHARBROILED BF STEAK</v>
          </cell>
          <cell r="E6650" t="str">
            <v>DON LEE FARMS</v>
          </cell>
          <cell r="F6650" t="str">
            <v>180/3OZ</v>
          </cell>
          <cell r="G6650">
            <v>0</v>
          </cell>
          <cell r="H6650" t="str">
            <v>Yes</v>
          </cell>
          <cell r="I6650" t="str">
            <v>CS</v>
          </cell>
        </row>
        <row r="6651">
          <cell r="B6651">
            <v>406100</v>
          </cell>
          <cell r="C6651">
            <v>5264</v>
          </cell>
          <cell r="D6651" t="str">
            <v>WG CHS TRKY SAUS &amp; EGG WRAP CN</v>
          </cell>
          <cell r="E6651" t="str">
            <v>FERNANDOS</v>
          </cell>
          <cell r="F6651" t="str">
            <v>108/2.81OZ</v>
          </cell>
          <cell r="G6651">
            <v>0</v>
          </cell>
          <cell r="H6651" t="str">
            <v>Yes</v>
          </cell>
          <cell r="I6651" t="str">
            <v>CS</v>
          </cell>
        </row>
        <row r="6652">
          <cell r="B6652">
            <v>406101</v>
          </cell>
          <cell r="C6652" t="str">
            <v>16272-20118</v>
          </cell>
          <cell r="D6652" t="str">
            <v>WG 7" CHS FILLED BREADSTICK</v>
          </cell>
          <cell r="E6652" t="str">
            <v>GILARDI</v>
          </cell>
          <cell r="F6652" t="str">
            <v>108/3OZ</v>
          </cell>
          <cell r="G6652">
            <v>0</v>
          </cell>
          <cell r="H6652" t="str">
            <v>Yes</v>
          </cell>
          <cell r="I6652" t="str">
            <v>CS</v>
          </cell>
        </row>
        <row r="6653">
          <cell r="B6653">
            <v>406102</v>
          </cell>
          <cell r="C6653" t="str">
            <v>77387-12515</v>
          </cell>
          <cell r="D6653" t="str">
            <v>WG 5" ROUND PEPP PIZZA</v>
          </cell>
          <cell r="E6653" t="str">
            <v>THE MAX</v>
          </cell>
          <cell r="F6653" t="str">
            <v>60/5.05OZ</v>
          </cell>
          <cell r="G6653">
            <v>2</v>
          </cell>
          <cell r="H6653" t="str">
            <v>Yes</v>
          </cell>
          <cell r="I6653" t="str">
            <v>CS</v>
          </cell>
        </row>
        <row r="6654">
          <cell r="B6654">
            <v>406103</v>
          </cell>
          <cell r="C6654" t="str">
            <v>77387-12618</v>
          </cell>
          <cell r="D6654" t="str">
            <v>PIZZA 100% MOZZ &amp; TRKY PEPP WG</v>
          </cell>
          <cell r="E6654" t="str">
            <v>THE MAX</v>
          </cell>
          <cell r="F6654" t="str">
            <v>96/4.8OZ</v>
          </cell>
          <cell r="G6654">
            <v>0</v>
          </cell>
          <cell r="H6654" t="str">
            <v>Yes</v>
          </cell>
          <cell r="I6654" t="str">
            <v>CS</v>
          </cell>
        </row>
        <row r="6655">
          <cell r="B6655">
            <v>406104</v>
          </cell>
          <cell r="C6655">
            <v>108000</v>
          </cell>
          <cell r="D6655" t="str">
            <v>GRILLED CHEESEWG RF IW</v>
          </cell>
          <cell r="E6655" t="str">
            <v>INTEGRATED</v>
          </cell>
          <cell r="F6655" t="str">
            <v>72/4.19OZ</v>
          </cell>
          <cell r="G6655">
            <v>1077</v>
          </cell>
          <cell r="H6655" t="str">
            <v>Yes</v>
          </cell>
          <cell r="I6655" t="str">
            <v>CS</v>
          </cell>
        </row>
        <row r="6656">
          <cell r="B6656">
            <v>406108</v>
          </cell>
          <cell r="C6656">
            <v>5707</v>
          </cell>
          <cell r="D6656" t="str">
            <v>SRIRACHA SAUCE</v>
          </cell>
          <cell r="E6656" t="str">
            <v>JTM</v>
          </cell>
          <cell r="F6656" t="str">
            <v>6/5LB</v>
          </cell>
          <cell r="G6656">
            <v>0</v>
          </cell>
          <cell r="H6656" t="str">
            <v>Yes</v>
          </cell>
          <cell r="I6656" t="str">
            <v>CS</v>
          </cell>
        </row>
        <row r="6657">
          <cell r="B6657">
            <v>406109</v>
          </cell>
          <cell r="C6657" t="str">
            <v>8-52724-16665-0</v>
          </cell>
          <cell r="D6657" t="str">
            <v>CHIC BBQ TERIYAKI BROWN RICE</v>
          </cell>
          <cell r="E6657" t="str">
            <v>YANGS</v>
          </cell>
          <cell r="F6657" t="str">
            <v>36/8OZ</v>
          </cell>
          <cell r="G6657">
            <v>0</v>
          </cell>
          <cell r="H6657" t="str">
            <v>Yes</v>
          </cell>
          <cell r="I6657" t="str">
            <v>CS</v>
          </cell>
        </row>
        <row r="6658">
          <cell r="B6658">
            <v>406110</v>
          </cell>
          <cell r="C6658" t="str">
            <v>8-52724-15565-4</v>
          </cell>
          <cell r="D6658" t="str">
            <v>CHIC BBQ TERIYAKI STRIPS</v>
          </cell>
          <cell r="E6658" t="str">
            <v>YANGS</v>
          </cell>
          <cell r="F6658" t="str">
            <v>8/5LB</v>
          </cell>
          <cell r="G6658">
            <v>0</v>
          </cell>
          <cell r="H6658" t="str">
            <v>Yes</v>
          </cell>
          <cell r="I6658" t="str">
            <v>CS</v>
          </cell>
        </row>
        <row r="6659">
          <cell r="B6659">
            <v>406112</v>
          </cell>
          <cell r="C6659">
            <v>99851</v>
          </cell>
          <cell r="D6659" t="str">
            <v>JALAPENO CHEESE CUPS FRZN</v>
          </cell>
          <cell r="E6659" t="str">
            <v>TABATCHNICK</v>
          </cell>
          <cell r="F6659" t="str">
            <v>96/3.7OZ</v>
          </cell>
          <cell r="G6659">
            <v>148</v>
          </cell>
          <cell r="H6659" t="str">
            <v>Yes</v>
          </cell>
          <cell r="I6659" t="str">
            <v>CS</v>
          </cell>
        </row>
        <row r="6660">
          <cell r="B6660">
            <v>406114</v>
          </cell>
          <cell r="C6660">
            <v>10000069103</v>
          </cell>
          <cell r="D6660" t="str">
            <v>CMDY BF PATTY W/BEAN</v>
          </cell>
          <cell r="E6660" t="str">
            <v>ADVANCE PIERRE</v>
          </cell>
          <cell r="F6660" t="str">
            <v>110/3.5OZ</v>
          </cell>
          <cell r="G6660">
            <v>30</v>
          </cell>
          <cell r="H6660" t="str">
            <v>Yes</v>
          </cell>
          <cell r="I6660" t="str">
            <v>CS</v>
          </cell>
        </row>
        <row r="6661">
          <cell r="B6661">
            <v>406116</v>
          </cell>
          <cell r="C6661">
            <v>10000015924</v>
          </cell>
          <cell r="D6661" t="str">
            <v>CMDY BEEF STEAK BURGER</v>
          </cell>
          <cell r="E6661" t="str">
            <v>ADVANCE PIERRE</v>
          </cell>
          <cell r="F6661" t="str">
            <v>200/2.4OZ</v>
          </cell>
          <cell r="G6661">
            <v>24</v>
          </cell>
          <cell r="H6661" t="str">
            <v>Yes</v>
          </cell>
          <cell r="I6661" t="str">
            <v>CS</v>
          </cell>
        </row>
        <row r="6662">
          <cell r="B6662">
            <v>406118</v>
          </cell>
          <cell r="C6662">
            <v>90302</v>
          </cell>
          <cell r="D6662" t="str">
            <v>PIZZA ULTIMATE BRKFST WG</v>
          </cell>
          <cell r="E6662" t="str">
            <v>WILD MIKE'S</v>
          </cell>
          <cell r="F6662" t="str">
            <v>144/3.03OZ</v>
          </cell>
          <cell r="G6662">
            <v>0</v>
          </cell>
          <cell r="H6662" t="str">
            <v>Yes</v>
          </cell>
          <cell r="I6662" t="str">
            <v>CS</v>
          </cell>
        </row>
        <row r="6663">
          <cell r="B6663">
            <v>406122</v>
          </cell>
          <cell r="C6663">
            <v>78647</v>
          </cell>
          <cell r="D6663" t="str">
            <v>PIZZA CHS STUFFED CRUST WG</v>
          </cell>
          <cell r="E6663" t="str">
            <v>TONY'S</v>
          </cell>
          <cell r="F6663" t="str">
            <v>96/5.34OZ</v>
          </cell>
          <cell r="G6663">
            <v>0</v>
          </cell>
          <cell r="H6663" t="str">
            <v>Yes</v>
          </cell>
          <cell r="I6663" t="str">
            <v>CS</v>
          </cell>
        </row>
        <row r="6664">
          <cell r="B6664">
            <v>406123</v>
          </cell>
          <cell r="C6664">
            <v>78648</v>
          </cell>
          <cell r="D6664" t="str">
            <v>PIZZA PEPP STUFFED CRUST WG</v>
          </cell>
          <cell r="E6664" t="str">
            <v>TONY'S</v>
          </cell>
          <cell r="F6664" t="str">
            <v>96/5.42OZ</v>
          </cell>
          <cell r="G6664">
            <v>0</v>
          </cell>
          <cell r="H6664" t="str">
            <v>Yes</v>
          </cell>
          <cell r="I6664" t="str">
            <v>CS</v>
          </cell>
        </row>
        <row r="6665">
          <cell r="B6665">
            <v>406128</v>
          </cell>
          <cell r="C6665" t="str">
            <v>BSB420</v>
          </cell>
          <cell r="D6665" t="str">
            <v>MB'S BN&amp;CHS GRN CHILE BURR IW</v>
          </cell>
          <cell r="E6665" t="str">
            <v>MICHAEL B'S BESTWAY</v>
          </cell>
          <cell r="F6665" t="str">
            <v>78/4.57OZ</v>
          </cell>
          <cell r="G6665">
            <v>0</v>
          </cell>
          <cell r="H6665" t="str">
            <v>Yes</v>
          </cell>
          <cell r="I6665" t="str">
            <v>CS</v>
          </cell>
        </row>
        <row r="6666">
          <cell r="B6666">
            <v>406133</v>
          </cell>
          <cell r="C6666">
            <v>2970000888</v>
          </cell>
          <cell r="D6666" t="str">
            <v>POTATO AU GRATIN CASS MIX</v>
          </cell>
          <cell r="E6666" t="str">
            <v>IDAHOAN FOODS</v>
          </cell>
          <cell r="F6666" t="str">
            <v>12/20.35OZ</v>
          </cell>
          <cell r="G6666">
            <v>79</v>
          </cell>
          <cell r="H6666" t="str">
            <v>Yes</v>
          </cell>
          <cell r="I6666" t="str">
            <v>CS</v>
          </cell>
        </row>
        <row r="6667">
          <cell r="B6667">
            <v>406138</v>
          </cell>
          <cell r="C6667" t="str">
            <v>GB2180</v>
          </cell>
          <cell r="D6667" t="str">
            <v>LITE RANCH NO MSG</v>
          </cell>
          <cell r="E6667" t="str">
            <v>GARDEN BANNER</v>
          </cell>
          <cell r="F6667" t="str">
            <v>4/1GAL</v>
          </cell>
          <cell r="G6667">
            <v>0</v>
          </cell>
          <cell r="H6667" t="str">
            <v>Yes</v>
          </cell>
          <cell r="I6667" t="str">
            <v>CS</v>
          </cell>
        </row>
        <row r="6668">
          <cell r="B6668">
            <v>406139</v>
          </cell>
          <cell r="C6668" t="str">
            <v>CMDTYWG-0132</v>
          </cell>
          <cell r="D6668" t="str">
            <v>CMDY-GENERAL TSO CHICKEN WG</v>
          </cell>
          <cell r="E6668" t="str">
            <v>CHEFS CORNER</v>
          </cell>
          <cell r="F6668" t="str">
            <v>42LB</v>
          </cell>
          <cell r="G6668">
            <v>2</v>
          </cell>
          <cell r="H6668" t="str">
            <v>Yes</v>
          </cell>
          <cell r="I6668" t="str">
            <v>CS</v>
          </cell>
        </row>
        <row r="6669">
          <cell r="B6669">
            <v>406142</v>
          </cell>
          <cell r="C6669">
            <v>5150092100</v>
          </cell>
          <cell r="D6669" t="str">
            <v>PEANUT BUTTER CUP</v>
          </cell>
          <cell r="E6669" t="str">
            <v>JIF</v>
          </cell>
          <cell r="F6669" t="str">
            <v>120/1.1OZ</v>
          </cell>
          <cell r="G6669">
            <v>1379</v>
          </cell>
          <cell r="H6669" t="str">
            <v>Yes</v>
          </cell>
          <cell r="I6669" t="str">
            <v>CS</v>
          </cell>
        </row>
        <row r="6670">
          <cell r="B6670">
            <v>406145</v>
          </cell>
          <cell r="C6670">
            <v>63131</v>
          </cell>
          <cell r="D6670" t="str">
            <v>WG BLUEBERRY MUFFIN TOP IW</v>
          </cell>
          <cell r="E6670" t="str">
            <v>BUENA VISTA</v>
          </cell>
          <cell r="F6670" t="str">
            <v>120/2.5OZ</v>
          </cell>
          <cell r="G6670">
            <v>87</v>
          </cell>
          <cell r="H6670" t="str">
            <v>Yes</v>
          </cell>
          <cell r="I6670" t="str">
            <v>CS</v>
          </cell>
        </row>
        <row r="6671">
          <cell r="B6671">
            <v>406146</v>
          </cell>
          <cell r="C6671">
            <v>63181</v>
          </cell>
          <cell r="D6671" t="str">
            <v>WG DBL CHOC CHIP MUFFN TOP</v>
          </cell>
          <cell r="E6671" t="str">
            <v>BUENA VISTA</v>
          </cell>
          <cell r="F6671" t="str">
            <v>120/2.5OZ</v>
          </cell>
          <cell r="G6671">
            <v>0</v>
          </cell>
          <cell r="H6671" t="str">
            <v>Yes</v>
          </cell>
          <cell r="I6671" t="str">
            <v>CS</v>
          </cell>
        </row>
        <row r="6672">
          <cell r="B6672">
            <v>406147</v>
          </cell>
          <cell r="C6672">
            <v>63211</v>
          </cell>
          <cell r="D6672" t="str">
            <v>WG SWT POT CHOCHIP MUFF IW</v>
          </cell>
          <cell r="E6672" t="str">
            <v>BUENA VISTA</v>
          </cell>
          <cell r="F6672" t="str">
            <v>120/2.5OZ</v>
          </cell>
          <cell r="G6672">
            <v>0</v>
          </cell>
          <cell r="H6672" t="str">
            <v>Yes</v>
          </cell>
          <cell r="I6672" t="str">
            <v>CS</v>
          </cell>
        </row>
        <row r="6673">
          <cell r="B6673">
            <v>406148</v>
          </cell>
          <cell r="C6673">
            <v>63116</v>
          </cell>
          <cell r="D6673" t="str">
            <v>WG APL CINNAMON MUFFIN TOP IW</v>
          </cell>
          <cell r="E6673" t="str">
            <v>BUENA VISTA</v>
          </cell>
          <cell r="F6673" t="str">
            <v>120/3.2OZ</v>
          </cell>
          <cell r="G6673">
            <v>0</v>
          </cell>
          <cell r="H6673" t="str">
            <v>Yes</v>
          </cell>
          <cell r="I6673" t="str">
            <v>CS</v>
          </cell>
        </row>
        <row r="6674">
          <cell r="B6674">
            <v>406149</v>
          </cell>
          <cell r="C6674">
            <v>63136</v>
          </cell>
          <cell r="D6674" t="str">
            <v>WG BLUEBERRY MUFF TOP IW</v>
          </cell>
          <cell r="E6674" t="str">
            <v>BUENA VISTA</v>
          </cell>
          <cell r="F6674" t="str">
            <v>120/3.2OZ</v>
          </cell>
          <cell r="G6674">
            <v>105</v>
          </cell>
          <cell r="H6674" t="str">
            <v>Yes</v>
          </cell>
          <cell r="I6674" t="str">
            <v>CS</v>
          </cell>
        </row>
        <row r="6675">
          <cell r="B6675">
            <v>406150</v>
          </cell>
          <cell r="C6675">
            <v>63186</v>
          </cell>
          <cell r="D6675" t="str">
            <v>WG CHOCOLATE MUFFIN TOP IW</v>
          </cell>
          <cell r="E6675" t="str">
            <v>BUENA VISTA</v>
          </cell>
          <cell r="F6675" t="str">
            <v>120/3.2OZ</v>
          </cell>
          <cell r="G6675">
            <v>660</v>
          </cell>
          <cell r="H6675" t="str">
            <v>Yes</v>
          </cell>
          <cell r="I6675" t="str">
            <v>CS</v>
          </cell>
        </row>
        <row r="6676">
          <cell r="B6676">
            <v>406151</v>
          </cell>
          <cell r="C6676">
            <v>63218</v>
          </cell>
          <cell r="D6676" t="str">
            <v>WG SWT POT CHCCHIP MUFF TOP IW</v>
          </cell>
          <cell r="E6676" t="str">
            <v>BUENA VISTA</v>
          </cell>
          <cell r="F6676" t="str">
            <v>120/3.2 OZ</v>
          </cell>
          <cell r="G6676">
            <v>182</v>
          </cell>
          <cell r="H6676" t="str">
            <v>Yes</v>
          </cell>
          <cell r="I6676" t="str">
            <v>CS</v>
          </cell>
        </row>
        <row r="6677">
          <cell r="B6677">
            <v>406157</v>
          </cell>
          <cell r="C6677">
            <v>100611</v>
          </cell>
          <cell r="D6677" t="str">
            <v>PROVOLONE SL160</v>
          </cell>
          <cell r="E6677" t="str">
            <v>BONGARDS</v>
          </cell>
          <cell r="F6677" t="str">
            <v>4/5LB</v>
          </cell>
          <cell r="G6677">
            <v>0</v>
          </cell>
          <cell r="H6677" t="str">
            <v>Yes</v>
          </cell>
          <cell r="I6677" t="str">
            <v>CS</v>
          </cell>
        </row>
        <row r="6678">
          <cell r="B6678">
            <v>406158</v>
          </cell>
          <cell r="C6678">
            <v>104031</v>
          </cell>
          <cell r="D6678" t="str">
            <v>SWISS PROC 160SL</v>
          </cell>
          <cell r="E6678" t="str">
            <v>BONGARDS</v>
          </cell>
          <cell r="F6678" t="str">
            <v>4/5LB</v>
          </cell>
          <cell r="G6678">
            <v>0</v>
          </cell>
          <cell r="H6678" t="str">
            <v>Yes</v>
          </cell>
          <cell r="I6678" t="str">
            <v>CS</v>
          </cell>
        </row>
        <row r="6679">
          <cell r="B6679">
            <v>406160</v>
          </cell>
          <cell r="C6679">
            <v>130007146000</v>
          </cell>
          <cell r="D6679" t="str">
            <v>BBQ SAUCE CUPS</v>
          </cell>
          <cell r="E6679" t="str">
            <v>HEINZ</v>
          </cell>
          <cell r="F6679" t="str">
            <v>100/1OZ</v>
          </cell>
          <cell r="G6679">
            <v>10</v>
          </cell>
          <cell r="H6679" t="str">
            <v>Yes</v>
          </cell>
          <cell r="I6679" t="str">
            <v>CS</v>
          </cell>
        </row>
        <row r="6680">
          <cell r="B6680">
            <v>406161</v>
          </cell>
          <cell r="C6680">
            <v>60826</v>
          </cell>
          <cell r="D6680" t="str">
            <v>WG CHOC CHIP MUFFIN IW</v>
          </cell>
          <cell r="E6680" t="str">
            <v>BUENA VISTA</v>
          </cell>
          <cell r="F6680" t="str">
            <v>120/3OZ</v>
          </cell>
          <cell r="G6680">
            <v>310</v>
          </cell>
          <cell r="H6680" t="str">
            <v>Yes</v>
          </cell>
          <cell r="I6680" t="str">
            <v>CS</v>
          </cell>
        </row>
        <row r="6681">
          <cell r="B6681">
            <v>406163</v>
          </cell>
          <cell r="C6681">
            <v>98337</v>
          </cell>
          <cell r="D6681" t="str">
            <v>RF RS CHSE EGG TRKY SAUS BURR IW</v>
          </cell>
          <cell r="E6681" t="str">
            <v>MCI FOODS/LOS CABOS</v>
          </cell>
          <cell r="F6681" t="str">
            <v>120/3.2OZ</v>
          </cell>
          <cell r="G6681">
            <v>0</v>
          </cell>
          <cell r="H6681" t="str">
            <v>Yes</v>
          </cell>
          <cell r="I6681" t="str">
            <v>CS</v>
          </cell>
        </row>
        <row r="6682">
          <cell r="B6682">
            <v>406168</v>
          </cell>
          <cell r="C6682" t="str">
            <v>M96WW2</v>
          </cell>
          <cell r="D6682" t="str">
            <v>4X6 WHEAT CHEESE PIZZA IW</v>
          </cell>
          <cell r="E6682" t="str">
            <v>NARDONE BROS</v>
          </cell>
          <cell r="F6682" t="str">
            <v>96/5OZ</v>
          </cell>
          <cell r="G6682">
            <v>1</v>
          </cell>
          <cell r="H6682" t="str">
            <v>Yes</v>
          </cell>
          <cell r="I6682" t="str">
            <v>CS</v>
          </cell>
        </row>
        <row r="6683">
          <cell r="B6683">
            <v>406169</v>
          </cell>
          <cell r="C6683">
            <v>4708</v>
          </cell>
          <cell r="D6683" t="str">
            <v>TRKY BAC EGG &amp; CH CRSSNT WG IW</v>
          </cell>
          <cell r="E6683" t="str">
            <v>BAKE CRAFTERS</v>
          </cell>
          <cell r="F6683" t="str">
            <v>48/3.4OZ</v>
          </cell>
          <cell r="G6683">
            <v>0</v>
          </cell>
          <cell r="H6683" t="str">
            <v>Yes</v>
          </cell>
          <cell r="I6683" t="str">
            <v>CS</v>
          </cell>
        </row>
        <row r="6684">
          <cell r="B6684">
            <v>406170</v>
          </cell>
          <cell r="C6684">
            <v>6604</v>
          </cell>
          <cell r="D6684" t="str">
            <v>EGG &amp; CH ENGLISH MUFFIN WG IW</v>
          </cell>
          <cell r="E6684" t="str">
            <v>BAKE CRAFTERS</v>
          </cell>
          <cell r="F6684" t="str">
            <v>96/3.25OZ</v>
          </cell>
          <cell r="G6684">
            <v>63</v>
          </cell>
          <cell r="H6684" t="str">
            <v>Yes</v>
          </cell>
          <cell r="I6684" t="str">
            <v>CS</v>
          </cell>
        </row>
        <row r="6685">
          <cell r="B6685">
            <v>406171</v>
          </cell>
          <cell r="C6685" t="str">
            <v>FTBO20</v>
          </cell>
          <cell r="D6685" t="str">
            <v>CHILI CHEESE FLAQUITO BULK</v>
          </cell>
          <cell r="E6685" t="str">
            <v>MICHAEL B'S BESTWAY</v>
          </cell>
          <cell r="F6685" t="str">
            <v>80/5.16OZ</v>
          </cell>
          <cell r="G6685">
            <v>0</v>
          </cell>
          <cell r="H6685" t="str">
            <v>Yes</v>
          </cell>
          <cell r="I6685" t="str">
            <v>CS</v>
          </cell>
        </row>
        <row r="6686">
          <cell r="B6686">
            <v>406172</v>
          </cell>
          <cell r="C6686">
            <v>17033220928</v>
          </cell>
          <cell r="D6686" t="str">
            <v>CHK TENDER HMSTY WG</v>
          </cell>
          <cell r="E6686" t="str">
            <v>TYSON</v>
          </cell>
          <cell r="F6686" t="str">
            <v>330/1.5OZ</v>
          </cell>
          <cell r="G6686">
            <v>55</v>
          </cell>
          <cell r="H6686" t="str">
            <v>Yes</v>
          </cell>
          <cell r="I6686" t="str">
            <v>CS</v>
          </cell>
        </row>
        <row r="6687">
          <cell r="B6687">
            <v>406173</v>
          </cell>
          <cell r="C6687" t="str">
            <v>C34225B</v>
          </cell>
          <cell r="D6687" t="str">
            <v>CMDY BBQ PATTY W/O SAUCE</v>
          </cell>
          <cell r="E6687" t="str">
            <v>INTEGRATED</v>
          </cell>
          <cell r="F6687" t="str">
            <v>148/2.25OZ</v>
          </cell>
          <cell r="G6687">
            <v>2</v>
          </cell>
          <cell r="H6687" t="str">
            <v>Yes</v>
          </cell>
          <cell r="I6687" t="str">
            <v>CS</v>
          </cell>
        </row>
        <row r="6688">
          <cell r="B6688">
            <v>406175</v>
          </cell>
          <cell r="C6688">
            <v>61470</v>
          </cell>
          <cell r="D6688" t="str">
            <v>EN FUEGO BEAN CH BURRITO BULK</v>
          </cell>
          <cell r="E6688" t="str">
            <v>MCI FOODS/LOS CABOS</v>
          </cell>
          <cell r="F6688" t="str">
            <v>48/6.05OZ</v>
          </cell>
          <cell r="G6688">
            <v>0</v>
          </cell>
          <cell r="H6688" t="str">
            <v>Yes</v>
          </cell>
          <cell r="I6688" t="str">
            <v>CS</v>
          </cell>
        </row>
        <row r="6689">
          <cell r="B6689">
            <v>406178</v>
          </cell>
          <cell r="C6689" t="str">
            <v>M96WWEDP2</v>
          </cell>
          <cell r="D6689" t="str">
            <v>8"WW WEDGE 100%MOZZ&amp;PEP PZA IW</v>
          </cell>
          <cell r="E6689" t="str">
            <v>NARDONE BROS</v>
          </cell>
          <cell r="F6689" t="str">
            <v>96/5OZ</v>
          </cell>
          <cell r="G6689">
            <v>0</v>
          </cell>
          <cell r="H6689" t="str">
            <v>Yes</v>
          </cell>
          <cell r="I6689" t="str">
            <v>CS</v>
          </cell>
        </row>
        <row r="6690">
          <cell r="B6690">
            <v>406179</v>
          </cell>
          <cell r="C6690" t="str">
            <v>M5WRMP1NY2</v>
          </cell>
          <cell r="D6690" t="str">
            <v>5" WW RND100% MOZ&amp;PEP PIZZA IW</v>
          </cell>
          <cell r="E6690" t="str">
            <v>NARDONE BROS</v>
          </cell>
          <cell r="F6690" t="str">
            <v>60/5.4OZ</v>
          </cell>
          <cell r="G6690">
            <v>0</v>
          </cell>
          <cell r="H6690" t="str">
            <v>Yes</v>
          </cell>
          <cell r="I6690" t="str">
            <v>CS</v>
          </cell>
        </row>
        <row r="6691">
          <cell r="B6691">
            <v>406181</v>
          </cell>
          <cell r="C6691" t="str">
            <v>64WPS2</v>
          </cell>
          <cell r="D6691" t="str">
            <v>16" WW 100% MOZZ PIZZA SL</v>
          </cell>
          <cell r="E6691" t="str">
            <v>NARDONE BROS</v>
          </cell>
          <cell r="F6691" t="str">
            <v>64/5OZ</v>
          </cell>
          <cell r="G6691">
            <v>0</v>
          </cell>
          <cell r="H6691" t="str">
            <v>Yes</v>
          </cell>
          <cell r="I6691" t="str">
            <v>CS</v>
          </cell>
        </row>
        <row r="6692">
          <cell r="B6692">
            <v>406183</v>
          </cell>
          <cell r="C6692" t="str">
            <v>M96WWP2-4X6</v>
          </cell>
          <cell r="D6692" t="str">
            <v>4X6 WW 100% MOZ&amp;PEP PIZZA IW</v>
          </cell>
          <cell r="E6692" t="str">
            <v>NARDONE BROS</v>
          </cell>
          <cell r="F6692" t="str">
            <v>96/5OZ</v>
          </cell>
          <cell r="G6692">
            <v>0</v>
          </cell>
          <cell r="H6692" t="str">
            <v>Yes</v>
          </cell>
          <cell r="I6692" t="str">
            <v>CS</v>
          </cell>
        </row>
        <row r="6693">
          <cell r="B6693">
            <v>406184</v>
          </cell>
          <cell r="C6693" t="str">
            <v>64WSUP2</v>
          </cell>
          <cell r="D6693" t="str">
            <v>16" WW RND SUPREME PIZZA SL</v>
          </cell>
          <cell r="E6693" t="str">
            <v>NARDONE BROS</v>
          </cell>
          <cell r="F6693" t="str">
            <v>64/5.75OZ</v>
          </cell>
          <cell r="G6693">
            <v>0</v>
          </cell>
          <cell r="H6693" t="str">
            <v>Yes</v>
          </cell>
          <cell r="I6693" t="str">
            <v>CS</v>
          </cell>
        </row>
        <row r="6694">
          <cell r="B6694">
            <v>406186</v>
          </cell>
          <cell r="C6694" t="str">
            <v>M96WBPB2</v>
          </cell>
          <cell r="D6694" t="str">
            <v>4" RND BAGEL PIZZA 100% MOZ IW</v>
          </cell>
          <cell r="E6694" t="str">
            <v>NARDONE BROS</v>
          </cell>
          <cell r="F6694" t="str">
            <v>96/4.8OZ</v>
          </cell>
          <cell r="G6694">
            <v>12</v>
          </cell>
          <cell r="H6694" t="str">
            <v>Yes</v>
          </cell>
          <cell r="I6694" t="str">
            <v>CS</v>
          </cell>
        </row>
        <row r="6695">
          <cell r="B6695">
            <v>406187</v>
          </cell>
          <cell r="C6695" t="str">
            <v>16WPSME2IQF</v>
          </cell>
          <cell r="D6695" t="str">
            <v>MEATEATERS PIZZA IQF</v>
          </cell>
          <cell r="E6695" t="str">
            <v>NARDONE BROS</v>
          </cell>
          <cell r="F6695" t="str">
            <v>8/41.80OZ</v>
          </cell>
          <cell r="G6695">
            <v>0</v>
          </cell>
          <cell r="H6695" t="str">
            <v>Yes</v>
          </cell>
          <cell r="I6695" t="str">
            <v>CS</v>
          </cell>
        </row>
        <row r="6696">
          <cell r="B6696">
            <v>406188</v>
          </cell>
          <cell r="C6696" t="str">
            <v>5WRMP1NY2</v>
          </cell>
          <cell r="D6696" t="str">
            <v>5" DEEP DISH PEPP PIZZA</v>
          </cell>
          <cell r="E6696" t="str">
            <v>NARDONE BROS</v>
          </cell>
          <cell r="F6696" t="str">
            <v>60/5.40 OZ</v>
          </cell>
          <cell r="G6696">
            <v>0</v>
          </cell>
          <cell r="H6696" t="str">
            <v>Yes</v>
          </cell>
          <cell r="I6696" t="str">
            <v>CS</v>
          </cell>
        </row>
        <row r="6697">
          <cell r="B6697">
            <v>406189</v>
          </cell>
          <cell r="C6697" t="str">
            <v>5WRMNY2</v>
          </cell>
          <cell r="D6697" t="str">
            <v>5" DEEP DISH CHEESE PIZZA</v>
          </cell>
          <cell r="E6697" t="str">
            <v>NARDONE BROS</v>
          </cell>
          <cell r="F6697" t="str">
            <v>60/5.35OZ</v>
          </cell>
          <cell r="G6697">
            <v>0</v>
          </cell>
          <cell r="H6697" t="str">
            <v>Yes</v>
          </cell>
          <cell r="I6697" t="str">
            <v>CS</v>
          </cell>
        </row>
        <row r="6698">
          <cell r="B6698">
            <v>406190</v>
          </cell>
          <cell r="C6698" t="str">
            <v>691359/482121</v>
          </cell>
          <cell r="D6698" t="str">
            <v>CHEESE RANCH CURDS IW</v>
          </cell>
          <cell r="E6698" t="str">
            <v>BONGARDS</v>
          </cell>
          <cell r="F6698" t="str">
            <v>40/2OZ</v>
          </cell>
          <cell r="G6698">
            <v>7</v>
          </cell>
          <cell r="H6698" t="str">
            <v>Yes</v>
          </cell>
          <cell r="I6698" t="str">
            <v>CS</v>
          </cell>
        </row>
        <row r="6699">
          <cell r="B6699">
            <v>406194</v>
          </cell>
          <cell r="C6699">
            <v>755071</v>
          </cell>
          <cell r="D6699" t="str">
            <v>SHRED MOZZ CHEESE</v>
          </cell>
          <cell r="E6699" t="str">
            <v>BONGARDS</v>
          </cell>
          <cell r="F6699" t="str">
            <v>4/5LB</v>
          </cell>
          <cell r="G6699">
            <v>0</v>
          </cell>
          <cell r="H6699" t="str">
            <v>Yes</v>
          </cell>
          <cell r="I6699" t="str">
            <v>CS</v>
          </cell>
        </row>
        <row r="6700">
          <cell r="B6700">
            <v>406195</v>
          </cell>
          <cell r="C6700">
            <v>100541</v>
          </cell>
          <cell r="D6700" t="str">
            <v>AMER CHEESE YELLOW RF LS</v>
          </cell>
          <cell r="E6700" t="str">
            <v>BONGARDS</v>
          </cell>
          <cell r="F6700" t="str">
            <v>4/5LB</v>
          </cell>
          <cell r="G6700">
            <v>4</v>
          </cell>
          <cell r="H6700" t="str">
            <v>Yes</v>
          </cell>
          <cell r="I6700" t="str">
            <v>CS</v>
          </cell>
        </row>
        <row r="6701">
          <cell r="B6701">
            <v>406197</v>
          </cell>
          <cell r="C6701">
            <v>752521</v>
          </cell>
          <cell r="D6701" t="str">
            <v>PEPPER JACK SL</v>
          </cell>
          <cell r="E6701" t="str">
            <v>BONGARDS</v>
          </cell>
          <cell r="F6701" t="str">
            <v>8/1.5LB</v>
          </cell>
          <cell r="G6701">
            <v>0</v>
          </cell>
          <cell r="H6701" t="str">
            <v>Yes</v>
          </cell>
          <cell r="I6701" t="str">
            <v>CS</v>
          </cell>
        </row>
        <row r="6702">
          <cell r="B6702">
            <v>406198</v>
          </cell>
          <cell r="C6702">
            <v>4715</v>
          </cell>
          <cell r="D6702" t="str">
            <v>TRKY BAC EGG CRSSNT BULK</v>
          </cell>
          <cell r="E6702" t="str">
            <v>BAKE CRAFTERS</v>
          </cell>
          <cell r="F6702" t="str">
            <v>48/3.4OZ</v>
          </cell>
          <cell r="G6702">
            <v>0</v>
          </cell>
          <cell r="H6702" t="str">
            <v>Yes</v>
          </cell>
          <cell r="I6702" t="str">
            <v>CS</v>
          </cell>
        </row>
        <row r="6703">
          <cell r="B6703">
            <v>406200</v>
          </cell>
          <cell r="C6703">
            <v>4709</v>
          </cell>
          <cell r="D6703" t="str">
            <v>STFFD CRSSNT CHIX SAUSE EGG CH</v>
          </cell>
          <cell r="E6703" t="str">
            <v>BAKE CRAFTERS</v>
          </cell>
          <cell r="F6703" t="str">
            <v>48/4.52OZ</v>
          </cell>
          <cell r="G6703">
            <v>0</v>
          </cell>
          <cell r="H6703" t="str">
            <v>Yes</v>
          </cell>
          <cell r="I6703" t="str">
            <v>CS</v>
          </cell>
        </row>
        <row r="6704">
          <cell r="B6704">
            <v>406202</v>
          </cell>
          <cell r="C6704" t="str">
            <v>22001WG</v>
          </cell>
          <cell r="D6704" t="str">
            <v>NOODLES YAKISOBA WG</v>
          </cell>
          <cell r="E6704" t="str">
            <v>ASIAN FOOD SOLUTIONS</v>
          </cell>
          <cell r="F6704" t="str">
            <v>4/5.15LB</v>
          </cell>
          <cell r="G6704">
            <v>0</v>
          </cell>
          <cell r="H6704" t="str">
            <v>Yes</v>
          </cell>
          <cell r="I6704" t="str">
            <v>CS</v>
          </cell>
        </row>
        <row r="6705">
          <cell r="B6705">
            <v>406204</v>
          </cell>
          <cell r="C6705">
            <v>6633</v>
          </cell>
          <cell r="D6705" t="str">
            <v>EGG &amp; CH SLIDER IW</v>
          </cell>
          <cell r="E6705" t="str">
            <v>BAKE CRAFTERS</v>
          </cell>
          <cell r="F6705" t="str">
            <v>144/2.35OZ</v>
          </cell>
          <cell r="G6705">
            <v>33</v>
          </cell>
          <cell r="H6705" t="str">
            <v>Yes</v>
          </cell>
          <cell r="I6705" t="str">
            <v>CS</v>
          </cell>
        </row>
        <row r="6706">
          <cell r="B6706">
            <v>406207</v>
          </cell>
          <cell r="C6706">
            <v>1260</v>
          </cell>
          <cell r="D6706" t="str">
            <v>CN DARK MEAT MENU STRIPS</v>
          </cell>
          <cell r="E6706" t="str">
            <v>GOLD KIST</v>
          </cell>
          <cell r="F6706" t="str">
            <v>195/2.47OZ</v>
          </cell>
          <cell r="G6706">
            <v>30</v>
          </cell>
          <cell r="H6706" t="str">
            <v>Yes</v>
          </cell>
          <cell r="I6706" t="str">
            <v>CS</v>
          </cell>
        </row>
        <row r="6707">
          <cell r="B6707">
            <v>406208</v>
          </cell>
          <cell r="C6707">
            <v>12302</v>
          </cell>
          <cell r="D6707" t="str">
            <v>CMDY PORK BBQ SEMI DRY</v>
          </cell>
          <cell r="E6707" t="str">
            <v>BROOKWOOD FARMS</v>
          </cell>
          <cell r="F6707" t="str">
            <v>8/5LB</v>
          </cell>
          <cell r="G6707">
            <v>8</v>
          </cell>
          <cell r="H6707" t="str">
            <v>Yes</v>
          </cell>
          <cell r="I6707" t="str">
            <v>CS</v>
          </cell>
        </row>
        <row r="6708">
          <cell r="B6708">
            <v>406209</v>
          </cell>
          <cell r="C6708" t="str">
            <v>613025W</v>
          </cell>
          <cell r="D6708" t="str">
            <v>CINNAMON BUN MULTI GRAIN MINI IW</v>
          </cell>
          <cell r="E6708" t="str">
            <v>20TH CENTURY</v>
          </cell>
          <cell r="F6708" t="str">
            <v>72/2.5OZ</v>
          </cell>
          <cell r="G6708">
            <v>0</v>
          </cell>
          <cell r="H6708" t="str">
            <v>Yes</v>
          </cell>
          <cell r="I6708" t="str">
            <v>CS</v>
          </cell>
        </row>
        <row r="6709">
          <cell r="B6709">
            <v>406210</v>
          </cell>
          <cell r="C6709">
            <v>38118</v>
          </cell>
          <cell r="D6709" t="str">
            <v>FISH STICK POLLOCK NACHO BRD</v>
          </cell>
          <cell r="E6709" t="str">
            <v>HIGH LINER FOODS</v>
          </cell>
          <cell r="F6709" t="str">
            <v>20/LB</v>
          </cell>
          <cell r="G6709">
            <v>0</v>
          </cell>
          <cell r="H6709" t="str">
            <v>Yes</v>
          </cell>
          <cell r="I6709" t="str">
            <v>CS</v>
          </cell>
        </row>
        <row r="6710">
          <cell r="B6710">
            <v>406211</v>
          </cell>
          <cell r="C6710">
            <v>14406</v>
          </cell>
          <cell r="D6710" t="str">
            <v>WG BENEFIT RED VELVET COOKIE</v>
          </cell>
          <cell r="E6710" t="str">
            <v>J &amp; J SNACK FOODS</v>
          </cell>
          <cell r="F6710" t="str">
            <v>192/1.8OZ</v>
          </cell>
          <cell r="G6710">
            <v>0</v>
          </cell>
          <cell r="H6710" t="str">
            <v>Yes</v>
          </cell>
          <cell r="I6710" t="str">
            <v>CS</v>
          </cell>
        </row>
        <row r="6711">
          <cell r="B6711">
            <v>406213</v>
          </cell>
          <cell r="C6711" t="str">
            <v>GB1041</v>
          </cell>
          <cell r="D6711" t="str">
            <v>LIGHT MAYONNAISE</v>
          </cell>
          <cell r="E6711" t="str">
            <v>GARDEN BANNER</v>
          </cell>
          <cell r="F6711" t="str">
            <v>30# CTN.</v>
          </cell>
          <cell r="G6711">
            <v>0</v>
          </cell>
          <cell r="H6711" t="str">
            <v>Yes</v>
          </cell>
          <cell r="I6711" t="str">
            <v>CS</v>
          </cell>
        </row>
        <row r="6712">
          <cell r="B6712">
            <v>406214</v>
          </cell>
          <cell r="C6712">
            <v>71471</v>
          </cell>
          <cell r="D6712" t="str">
            <v>EN FUGO BEAN &amp; CHEESE BURRITO</v>
          </cell>
          <cell r="E6712" t="str">
            <v>MCI FOODS/LOS CABOS</v>
          </cell>
          <cell r="F6712" t="str">
            <v>80/6.05OZ</v>
          </cell>
          <cell r="G6712">
            <v>13</v>
          </cell>
          <cell r="H6712" t="str">
            <v>Yes</v>
          </cell>
          <cell r="I6712" t="str">
            <v>CS</v>
          </cell>
        </row>
        <row r="6713">
          <cell r="B6713">
            <v>406215</v>
          </cell>
          <cell r="C6713">
            <v>10071179032168</v>
          </cell>
          <cell r="D6713" t="str">
            <v>SIDEWINDERS</v>
          </cell>
          <cell r="E6713" t="str">
            <v>SIMPLOT</v>
          </cell>
          <cell r="F6713" t="str">
            <v>6/4LB</v>
          </cell>
          <cell r="G6713">
            <v>128</v>
          </cell>
          <cell r="H6713" t="str">
            <v>Yes</v>
          </cell>
          <cell r="I6713" t="str">
            <v>CS</v>
          </cell>
        </row>
        <row r="6714">
          <cell r="B6714">
            <v>406216</v>
          </cell>
          <cell r="C6714">
            <v>10000005670</v>
          </cell>
          <cell r="D6714" t="str">
            <v>CMDY FLM GRLLD MINI BF BURGER</v>
          </cell>
          <cell r="E6714" t="str">
            <v>ADVANCE PIERRE</v>
          </cell>
          <cell r="F6714" t="str">
            <v>475/1.01OZ</v>
          </cell>
          <cell r="G6714">
            <v>0</v>
          </cell>
          <cell r="H6714" t="str">
            <v>Yes</v>
          </cell>
          <cell r="I6714" t="str">
            <v>CS</v>
          </cell>
        </row>
        <row r="6715">
          <cell r="B6715">
            <v>406217</v>
          </cell>
          <cell r="C6715">
            <v>90007</v>
          </cell>
          <cell r="D6715" t="str">
            <v>MOZZ STRING CHEESE IW</v>
          </cell>
          <cell r="E6715" t="str">
            <v>TASTY BRANDS</v>
          </cell>
          <cell r="F6715" t="str">
            <v>360/1OZ</v>
          </cell>
          <cell r="G6715">
            <v>0</v>
          </cell>
          <cell r="H6715" t="str">
            <v>Yes</v>
          </cell>
          <cell r="I6715" t="str">
            <v>CS</v>
          </cell>
        </row>
        <row r="6716">
          <cell r="B6716">
            <v>406221</v>
          </cell>
          <cell r="C6716">
            <v>55999</v>
          </cell>
          <cell r="D6716" t="str">
            <v>BEAN AND CHEESE DIP</v>
          </cell>
          <cell r="E6716" t="str">
            <v>BUENA VISTA</v>
          </cell>
          <cell r="F6716" t="str">
            <v>72/4OZ</v>
          </cell>
          <cell r="G6716">
            <v>0</v>
          </cell>
          <cell r="H6716" t="str">
            <v>Yes</v>
          </cell>
          <cell r="I6716" t="str">
            <v>CS</v>
          </cell>
        </row>
        <row r="6717">
          <cell r="B6717">
            <v>406235</v>
          </cell>
          <cell r="C6717" t="str">
            <v>16WPS2-IQF</v>
          </cell>
          <cell r="D6717" t="str">
            <v>WW 16" CHEESE PIZZA</v>
          </cell>
          <cell r="E6717" t="str">
            <v>NARDONE BROS</v>
          </cell>
          <cell r="F6717" t="str">
            <v>64/5OZ</v>
          </cell>
          <cell r="G6717">
            <v>0</v>
          </cell>
          <cell r="H6717" t="str">
            <v>Yes</v>
          </cell>
          <cell r="I6717" t="str">
            <v>CS</v>
          </cell>
        </row>
        <row r="6718">
          <cell r="B6718">
            <v>406237</v>
          </cell>
          <cell r="C6718" t="str">
            <v>C19200B</v>
          </cell>
          <cell r="D6718" t="str">
            <v>CMDY ZST ITLN BF MTBLLS</v>
          </cell>
          <cell r="E6718" t="str">
            <v>INTEGRATED</v>
          </cell>
          <cell r="F6718" t="str">
            <v>318/2.01OZ</v>
          </cell>
          <cell r="G6718">
            <v>1</v>
          </cell>
          <cell r="H6718" t="str">
            <v>Yes</v>
          </cell>
          <cell r="I6718" t="str">
            <v>CS</v>
          </cell>
        </row>
        <row r="6719">
          <cell r="B6719">
            <v>406238</v>
          </cell>
          <cell r="C6719" t="str">
            <v>C32400B</v>
          </cell>
          <cell r="D6719" t="str">
            <v>CMDY TRIPLE B BURGER NO FOIL</v>
          </cell>
          <cell r="E6719" t="str">
            <v>INTEGRATED</v>
          </cell>
          <cell r="F6719" t="str">
            <v>90/4OZ</v>
          </cell>
          <cell r="G6719">
            <v>2</v>
          </cell>
          <cell r="H6719" t="str">
            <v>Yes</v>
          </cell>
          <cell r="I6719" t="str">
            <v>CS</v>
          </cell>
        </row>
        <row r="6720">
          <cell r="B6720">
            <v>406239</v>
          </cell>
          <cell r="C6720">
            <v>25414</v>
          </cell>
          <cell r="D6720" t="str">
            <v>PINWHEEL TURKEY PEPP RF IW</v>
          </cell>
          <cell r="E6720" t="str">
            <v>EASTSIDE ENTREES</v>
          </cell>
          <cell r="F6720" t="str">
            <v>96/3.68OZ</v>
          </cell>
          <cell r="G6720">
            <v>229</v>
          </cell>
          <cell r="H6720" t="str">
            <v>Yes</v>
          </cell>
          <cell r="I6720" t="str">
            <v>CS</v>
          </cell>
        </row>
        <row r="6721">
          <cell r="B6721">
            <v>406240</v>
          </cell>
          <cell r="C6721">
            <v>7572</v>
          </cell>
          <cell r="D6721" t="str">
            <v>WG A+ BREADED TENDERLOINS</v>
          </cell>
          <cell r="E6721" t="str">
            <v>GOLD KIST</v>
          </cell>
          <cell r="F6721" t="str">
            <v>110/4.35OZ</v>
          </cell>
          <cell r="G6721">
            <v>28</v>
          </cell>
          <cell r="H6721" t="str">
            <v>Yes</v>
          </cell>
          <cell r="I6721" t="str">
            <v>CS</v>
          </cell>
        </row>
        <row r="6722">
          <cell r="B6722">
            <v>406241</v>
          </cell>
          <cell r="C6722">
            <v>7522</v>
          </cell>
          <cell r="D6722" t="str">
            <v>WG A+ BREADED FILETS</v>
          </cell>
          <cell r="E6722" t="str">
            <v>GOLD KIST</v>
          </cell>
          <cell r="F6722" t="str">
            <v>113/4.25OZ</v>
          </cell>
          <cell r="G6722">
            <v>366</v>
          </cell>
          <cell r="H6722" t="str">
            <v>Yes</v>
          </cell>
          <cell r="I6722" t="str">
            <v>CS</v>
          </cell>
        </row>
        <row r="6723">
          <cell r="B6723">
            <v>406245</v>
          </cell>
          <cell r="C6723">
            <v>4707</v>
          </cell>
          <cell r="D6723" t="str">
            <v>TRKY EGG &amp; CH CROISSANT WG IW</v>
          </cell>
          <cell r="E6723" t="str">
            <v>BAKE CRAFTERS</v>
          </cell>
          <cell r="F6723" t="str">
            <v>48/3.65</v>
          </cell>
          <cell r="G6723">
            <v>0</v>
          </cell>
          <cell r="H6723" t="str">
            <v>Yes</v>
          </cell>
          <cell r="I6723" t="str">
            <v>CS</v>
          </cell>
        </row>
        <row r="6724">
          <cell r="B6724">
            <v>406246</v>
          </cell>
          <cell r="C6724">
            <v>6631</v>
          </cell>
          <cell r="D6724" t="str">
            <v>TKY CHZ SAND CRSSNT WG IW</v>
          </cell>
          <cell r="E6724" t="str">
            <v>BAKE CRAFTERS</v>
          </cell>
          <cell r="F6724" t="str">
            <v>72/5.2OZ</v>
          </cell>
          <cell r="G6724">
            <v>0</v>
          </cell>
          <cell r="H6724" t="str">
            <v>Yes</v>
          </cell>
          <cell r="I6724" t="str">
            <v>CS</v>
          </cell>
        </row>
        <row r="6725">
          <cell r="B6725">
            <v>406247</v>
          </cell>
          <cell r="C6725">
            <v>6654</v>
          </cell>
          <cell r="D6725" t="str">
            <v>HOAGIE TRKY HAM &amp; CH IW WG</v>
          </cell>
          <cell r="E6725" t="str">
            <v>BAKE CRAFTERS</v>
          </cell>
          <cell r="F6725" t="str">
            <v>80/5OZ</v>
          </cell>
          <cell r="G6725">
            <v>46</v>
          </cell>
          <cell r="H6725" t="str">
            <v>Yes</v>
          </cell>
          <cell r="I6725" t="str">
            <v>CS</v>
          </cell>
        </row>
        <row r="6726">
          <cell r="B6726">
            <v>406250</v>
          </cell>
          <cell r="C6726" t="str">
            <v>16272-20121</v>
          </cell>
          <cell r="D6726" t="str">
            <v>MEAT COMBO CALZONE</v>
          </cell>
          <cell r="E6726" t="str">
            <v>CONAGRA</v>
          </cell>
          <cell r="F6726" t="str">
            <v>60/4.69OZ</v>
          </cell>
          <cell r="G6726">
            <v>0</v>
          </cell>
          <cell r="H6726" t="str">
            <v>Yes</v>
          </cell>
          <cell r="I6726" t="str">
            <v>CS</v>
          </cell>
        </row>
        <row r="6727">
          <cell r="B6727">
            <v>406251</v>
          </cell>
          <cell r="C6727" t="str">
            <v>3550295W</v>
          </cell>
          <cell r="D6727" t="str">
            <v>QUES DBL CHS GREEN CHILE</v>
          </cell>
          <cell r="E6727" t="str">
            <v>ARIZONA GOLD</v>
          </cell>
          <cell r="F6727" t="str">
            <v>76/2.95OZ</v>
          </cell>
          <cell r="G6727">
            <v>0</v>
          </cell>
          <cell r="H6727" t="str">
            <v>Yes</v>
          </cell>
          <cell r="I6727" t="str">
            <v>CS</v>
          </cell>
        </row>
        <row r="6728">
          <cell r="B6728">
            <v>406252</v>
          </cell>
          <cell r="C6728" t="str">
            <v>C99118</v>
          </cell>
          <cell r="D6728" t="str">
            <v>CMDY BF MAPLE SAUSAGE SANDWICH</v>
          </cell>
          <cell r="E6728" t="str">
            <v>INTEGRATED</v>
          </cell>
          <cell r="F6728" t="str">
            <v>100/3.1OZ</v>
          </cell>
          <cell r="G6728">
            <v>0</v>
          </cell>
          <cell r="H6728" t="str">
            <v>Yes</v>
          </cell>
          <cell r="I6728" t="str">
            <v>CS</v>
          </cell>
        </row>
        <row r="6729">
          <cell r="B6729">
            <v>406256</v>
          </cell>
          <cell r="C6729">
            <v>70513</v>
          </cell>
          <cell r="D6729" t="str">
            <v>SANDWICH CHS TKY HAM WG IW</v>
          </cell>
          <cell r="E6729" t="str">
            <v>TASTY BRANDS</v>
          </cell>
          <cell r="F6729" t="str">
            <v>40/4.6OZ</v>
          </cell>
          <cell r="G6729">
            <v>0</v>
          </cell>
          <cell r="H6729" t="str">
            <v>Yes</v>
          </cell>
          <cell r="I6729" t="str">
            <v>CS</v>
          </cell>
        </row>
        <row r="6730">
          <cell r="B6730">
            <v>406263</v>
          </cell>
          <cell r="C6730">
            <v>92236</v>
          </cell>
          <cell r="D6730" t="str">
            <v>WG APPLE CINNAMON CRUMBLE IW</v>
          </cell>
          <cell r="E6730" t="str">
            <v>BUENA VISTA</v>
          </cell>
          <cell r="F6730" t="str">
            <v>72/3.6OZ</v>
          </cell>
          <cell r="G6730">
            <v>0</v>
          </cell>
          <cell r="H6730" t="str">
            <v>Yes</v>
          </cell>
          <cell r="I6730" t="str">
            <v>CS</v>
          </cell>
        </row>
        <row r="6731">
          <cell r="B6731">
            <v>406265</v>
          </cell>
          <cell r="C6731">
            <v>1250</v>
          </cell>
          <cell r="D6731" t="str">
            <v>CHIX FAJITA STRIP</v>
          </cell>
          <cell r="E6731" t="str">
            <v>GOLD KIST</v>
          </cell>
          <cell r="F6731" t="str">
            <v>185/2.47OZ</v>
          </cell>
          <cell r="G6731">
            <v>5</v>
          </cell>
          <cell r="H6731" t="str">
            <v>Yes</v>
          </cell>
          <cell r="I6731" t="str">
            <v>CS</v>
          </cell>
        </row>
        <row r="6732">
          <cell r="B6732">
            <v>406267</v>
          </cell>
          <cell r="C6732">
            <v>75016</v>
          </cell>
          <cell r="D6732" t="str">
            <v>WG PLAIN FRENCH TOAST STICKS</v>
          </cell>
          <cell r="E6732" t="str">
            <v>MICHAEL FOODS</v>
          </cell>
          <cell r="F6732" t="str">
            <v>100/2.6OZ</v>
          </cell>
          <cell r="G6732">
            <v>0</v>
          </cell>
          <cell r="H6732" t="str">
            <v>Yes</v>
          </cell>
          <cell r="I6732" t="str">
            <v>CS</v>
          </cell>
        </row>
        <row r="6733">
          <cell r="B6733">
            <v>406268</v>
          </cell>
          <cell r="C6733">
            <v>16929</v>
          </cell>
          <cell r="D6733" t="str">
            <v>TOASTED CH SANDWICH RF RS WG</v>
          </cell>
          <cell r="E6733" t="str">
            <v>EASTSIDE ENTREES</v>
          </cell>
          <cell r="F6733" t="str">
            <v>96/3.8OZ</v>
          </cell>
          <cell r="G6733">
            <v>0</v>
          </cell>
          <cell r="H6733" t="str">
            <v>Yes</v>
          </cell>
          <cell r="I6733" t="str">
            <v>CS</v>
          </cell>
        </row>
        <row r="6734">
          <cell r="B6734">
            <v>406269</v>
          </cell>
          <cell r="C6734" t="str">
            <v>ASA10020</v>
          </cell>
          <cell r="D6734" t="str">
            <v>UNSWT MIX BERRIES APPLESAUCE</v>
          </cell>
          <cell r="E6734" t="str">
            <v>PETERSON FARMS FRESH</v>
          </cell>
          <cell r="F6734" t="str">
            <v>96/4.5OZ</v>
          </cell>
          <cell r="G6734">
            <v>0</v>
          </cell>
          <cell r="H6734" t="str">
            <v>Yes</v>
          </cell>
          <cell r="I6734" t="str">
            <v>CS</v>
          </cell>
        </row>
        <row r="6735">
          <cell r="B6735">
            <v>406270</v>
          </cell>
          <cell r="C6735" t="str">
            <v>ASA10015</v>
          </cell>
          <cell r="D6735" t="str">
            <v>UNSWT STRAW-BANANA APPLESAUCE</v>
          </cell>
          <cell r="E6735" t="str">
            <v>PETERSON FARMS FRESH</v>
          </cell>
          <cell r="F6735" t="str">
            <v>96/4.5OZ</v>
          </cell>
          <cell r="G6735">
            <v>1695</v>
          </cell>
          <cell r="H6735" t="str">
            <v>Yes</v>
          </cell>
          <cell r="I6735" t="str">
            <v>CS</v>
          </cell>
        </row>
        <row r="6736">
          <cell r="B6736">
            <v>406278</v>
          </cell>
          <cell r="C6736">
            <v>213008</v>
          </cell>
          <cell r="D6736" t="str">
            <v>SLICED PEPP STYLE TURKEY</v>
          </cell>
          <cell r="E6736" t="str">
            <v>JENNIE O</v>
          </cell>
          <cell r="F6736" t="str">
            <v>8/2-2.5 LB</v>
          </cell>
          <cell r="G6736">
            <v>31</v>
          </cell>
          <cell r="H6736" t="str">
            <v>Yes</v>
          </cell>
          <cell r="I6736" t="str">
            <v>CS</v>
          </cell>
        </row>
        <row r="6737">
          <cell r="B6737">
            <v>406287</v>
          </cell>
          <cell r="C6737" t="str">
            <v>3550515W</v>
          </cell>
          <cell r="D6737" t="str">
            <v>QUES STFFD W/GRN CHILE WG IW</v>
          </cell>
          <cell r="E6737" t="str">
            <v>ARIZONA GOLD</v>
          </cell>
          <cell r="F6737" t="str">
            <v>54/5.15OZ</v>
          </cell>
          <cell r="G6737">
            <v>0</v>
          </cell>
          <cell r="H6737" t="str">
            <v>Yes</v>
          </cell>
          <cell r="I6737" t="str">
            <v>CS</v>
          </cell>
        </row>
        <row r="6738">
          <cell r="B6738">
            <v>406290</v>
          </cell>
          <cell r="C6738">
            <v>10208760928</v>
          </cell>
          <cell r="D6738" t="str">
            <v>THAI LEMONGRASS STRIP DARK</v>
          </cell>
          <cell r="E6738" t="str">
            <v>TYSON</v>
          </cell>
          <cell r="F6738" t="str">
            <v>6/6.27LB</v>
          </cell>
          <cell r="G6738">
            <v>0</v>
          </cell>
          <cell r="H6738" t="str">
            <v>Yes</v>
          </cell>
          <cell r="I6738" t="str">
            <v>CS</v>
          </cell>
        </row>
        <row r="6739">
          <cell r="B6739">
            <v>406291</v>
          </cell>
          <cell r="C6739" t="str">
            <v>C80861</v>
          </cell>
          <cell r="D6739" t="str">
            <v>CMDY MAC AND CHEESE IW TRAYS</v>
          </cell>
          <cell r="E6739" t="str">
            <v>INTEGRATED</v>
          </cell>
          <cell r="F6739" t="str">
            <v>42/8.5OZ</v>
          </cell>
          <cell r="G6739">
            <v>0</v>
          </cell>
          <cell r="H6739" t="str">
            <v>Yes</v>
          </cell>
          <cell r="I6739" t="str">
            <v>CS</v>
          </cell>
        </row>
        <row r="6740">
          <cell r="B6740">
            <v>406293</v>
          </cell>
          <cell r="C6740">
            <v>130220</v>
          </cell>
          <cell r="D6740" t="str">
            <v>LAUSD CMDY APPLE SLCD 100/2 OZ</v>
          </cell>
          <cell r="E6740" t="str">
            <v>FRESH INNOVATIONS</v>
          </cell>
          <cell r="F6740" t="str">
            <v>100/2OZ</v>
          </cell>
          <cell r="G6740">
            <v>1003</v>
          </cell>
          <cell r="H6740" t="str">
            <v>No</v>
          </cell>
          <cell r="I6740" t="str">
            <v>CS</v>
          </cell>
        </row>
        <row r="6741">
          <cell r="B6741">
            <v>406297</v>
          </cell>
          <cell r="C6741" t="str">
            <v>16272-20123</v>
          </cell>
          <cell r="D6741" t="str">
            <v>CALZONE TURKEY PEPP</v>
          </cell>
          <cell r="E6741" t="str">
            <v>CONAGRA</v>
          </cell>
          <cell r="F6741" t="str">
            <v>60/4.69OZ</v>
          </cell>
          <cell r="G6741">
            <v>16</v>
          </cell>
          <cell r="H6741" t="str">
            <v>Yes</v>
          </cell>
          <cell r="I6741" t="str">
            <v>CS</v>
          </cell>
        </row>
        <row r="6742">
          <cell r="B6742">
            <v>406298</v>
          </cell>
          <cell r="C6742" t="str">
            <v>16272-20125</v>
          </cell>
          <cell r="D6742" t="str">
            <v>FLATBREAD BBQ CHICKEN</v>
          </cell>
          <cell r="E6742" t="str">
            <v>CONAGRA</v>
          </cell>
          <cell r="F6742" t="str">
            <v>72/4.65OZ</v>
          </cell>
          <cell r="G6742">
            <v>0</v>
          </cell>
          <cell r="H6742" t="str">
            <v>Yes</v>
          </cell>
          <cell r="I6742" t="str">
            <v>CS</v>
          </cell>
        </row>
        <row r="6743">
          <cell r="B6743">
            <v>406299</v>
          </cell>
          <cell r="C6743" t="str">
            <v>16272-20124</v>
          </cell>
          <cell r="D6743" t="str">
            <v>FLATBREAD CHEESY GARLIC</v>
          </cell>
          <cell r="E6743" t="str">
            <v>CONAGRA</v>
          </cell>
          <cell r="F6743" t="str">
            <v>72/4.25OZ</v>
          </cell>
          <cell r="G6743">
            <v>6</v>
          </cell>
          <cell r="H6743" t="str">
            <v>Yes</v>
          </cell>
          <cell r="I6743" t="str">
            <v>CS</v>
          </cell>
        </row>
        <row r="6744">
          <cell r="B6744">
            <v>406301</v>
          </cell>
          <cell r="C6744">
            <v>10107490928</v>
          </cell>
          <cell r="D6744" t="str">
            <v>KOREAN BBQ DRK STRPS W/SAUCE</v>
          </cell>
          <cell r="E6744" t="str">
            <v>TYSON</v>
          </cell>
          <cell r="F6744" t="str">
            <v>6/5.81LB</v>
          </cell>
          <cell r="G6744">
            <v>0</v>
          </cell>
          <cell r="H6744" t="str">
            <v>Yes</v>
          </cell>
          <cell r="I6744" t="str">
            <v>CS</v>
          </cell>
        </row>
        <row r="6745">
          <cell r="B6745">
            <v>406302</v>
          </cell>
          <cell r="C6745">
            <v>94620</v>
          </cell>
          <cell r="D6745" t="str">
            <v>WG BEEF &amp; CH SOFT TACO IW</v>
          </cell>
          <cell r="E6745" t="str">
            <v>MCI FOODS/LOS CABOS</v>
          </cell>
          <cell r="F6745" t="str">
            <v>96/4.75OZ</v>
          </cell>
          <cell r="G6745">
            <v>24</v>
          </cell>
          <cell r="H6745" t="str">
            <v>Yes</v>
          </cell>
          <cell r="I6745" t="str">
            <v>CS</v>
          </cell>
        </row>
        <row r="6746">
          <cell r="B6746">
            <v>406303</v>
          </cell>
          <cell r="C6746" t="str">
            <v>C80865</v>
          </cell>
          <cell r="D6746" t="str">
            <v>CMDY CHRZ BEEF &amp; CH SOPE  IW</v>
          </cell>
          <cell r="E6746" t="str">
            <v>INTEGRATED</v>
          </cell>
          <cell r="F6746" t="str">
            <v>75/2.96OZ</v>
          </cell>
          <cell r="G6746">
            <v>0</v>
          </cell>
          <cell r="H6746" t="str">
            <v>Yes</v>
          </cell>
          <cell r="I6746" t="str">
            <v>CS</v>
          </cell>
        </row>
        <row r="6747">
          <cell r="B6747">
            <v>406304</v>
          </cell>
          <cell r="C6747" t="str">
            <v>77387-12444</v>
          </cell>
          <cell r="D6747" t="str">
            <v>PIZZA CHEESE100%  ROUND</v>
          </cell>
          <cell r="E6747" t="str">
            <v>THE MAX</v>
          </cell>
          <cell r="F6747" t="str">
            <v>60/5.05</v>
          </cell>
          <cell r="G6747">
            <v>0</v>
          </cell>
          <cell r="H6747" t="str">
            <v>Yes</v>
          </cell>
          <cell r="I6747" t="str">
            <v>CS</v>
          </cell>
        </row>
        <row r="6748">
          <cell r="B6748">
            <v>406306</v>
          </cell>
          <cell r="C6748">
            <v>60425</v>
          </cell>
          <cell r="D6748" t="str">
            <v>CHERRY MUFFIN IW</v>
          </cell>
          <cell r="E6748" t="str">
            <v>BUENA VISTA</v>
          </cell>
          <cell r="F6748" t="str">
            <v>120/3OZ</v>
          </cell>
          <cell r="G6748">
            <v>116</v>
          </cell>
          <cell r="H6748" t="str">
            <v>Yes</v>
          </cell>
          <cell r="I6748" t="str">
            <v>CS</v>
          </cell>
        </row>
        <row r="6749">
          <cell r="B6749">
            <v>406307</v>
          </cell>
          <cell r="C6749">
            <v>25417</v>
          </cell>
          <cell r="D6749" t="str">
            <v>PINWHEEL VEGETABLE WG IW</v>
          </cell>
          <cell r="E6749" t="str">
            <v>EASTSIDE ENTREES</v>
          </cell>
          <cell r="F6749" t="str">
            <v>96/4.56OZ</v>
          </cell>
          <cell r="G6749">
            <v>970</v>
          </cell>
          <cell r="H6749" t="str">
            <v>Yes</v>
          </cell>
          <cell r="I6749" t="str">
            <v>CS</v>
          </cell>
        </row>
        <row r="6750">
          <cell r="B6750">
            <v>406308</v>
          </cell>
          <cell r="C6750">
            <v>1000006188</v>
          </cell>
          <cell r="D6750" t="str">
            <v>POTATO HASH BROWN RND</v>
          </cell>
          <cell r="E6750" t="str">
            <v>MCCAIN FOODS INC</v>
          </cell>
          <cell r="F6750" t="str">
            <v>6/5LB</v>
          </cell>
          <cell r="G6750">
            <v>154</v>
          </cell>
          <cell r="H6750" t="str">
            <v>Yes</v>
          </cell>
          <cell r="I6750" t="str">
            <v>CS</v>
          </cell>
        </row>
        <row r="6751">
          <cell r="B6751">
            <v>406309</v>
          </cell>
          <cell r="C6751">
            <v>10211220928</v>
          </cell>
          <cell r="D6751" t="str">
            <v>LAUSD SWT ASIAN CHX BRST CHUNK</v>
          </cell>
          <cell r="E6751" t="str">
            <v>TYSON</v>
          </cell>
          <cell r="F6751" t="str">
            <v>84/5.43OZ</v>
          </cell>
          <cell r="G6751">
            <v>0</v>
          </cell>
          <cell r="H6751" t="str">
            <v>No</v>
          </cell>
          <cell r="I6751" t="str">
            <v>CS</v>
          </cell>
        </row>
        <row r="6752">
          <cell r="B6752">
            <v>406310</v>
          </cell>
          <cell r="C6752">
            <v>10260730928</v>
          </cell>
          <cell r="D6752" t="str">
            <v>LAUSD WG DK CHX CNK TNGRN SC</v>
          </cell>
          <cell r="E6752" t="str">
            <v>TYSON</v>
          </cell>
          <cell r="F6752" t="str">
            <v>142/4OZ</v>
          </cell>
          <cell r="G6752">
            <v>0</v>
          </cell>
          <cell r="H6752" t="str">
            <v>No</v>
          </cell>
          <cell r="I6752" t="str">
            <v>CS</v>
          </cell>
        </row>
        <row r="6753">
          <cell r="B6753">
            <v>406311</v>
          </cell>
          <cell r="C6753">
            <v>10703320928</v>
          </cell>
          <cell r="D6753" t="str">
            <v>LAUSD CMDY BRD CHICKEN TENDERS</v>
          </cell>
          <cell r="E6753" t="str">
            <v>TYSON</v>
          </cell>
          <cell r="F6753" t="str">
            <v>117/4.23OZ</v>
          </cell>
          <cell r="G6753">
            <v>3117</v>
          </cell>
          <cell r="H6753" t="str">
            <v>No</v>
          </cell>
          <cell r="I6753" t="str">
            <v>CS</v>
          </cell>
        </row>
        <row r="6754">
          <cell r="B6754">
            <v>406312</v>
          </cell>
          <cell r="C6754">
            <v>10703040928</v>
          </cell>
          <cell r="D6754" t="str">
            <v>LAUSD CRSPY CHX PAT FRITTER WG</v>
          </cell>
          <cell r="E6754" t="str">
            <v>TYSON</v>
          </cell>
          <cell r="F6754" t="str">
            <v>148/3.54OZ</v>
          </cell>
          <cell r="G6754">
            <v>0</v>
          </cell>
          <cell r="H6754" t="str">
            <v>No</v>
          </cell>
          <cell r="I6754" t="str">
            <v>CS</v>
          </cell>
        </row>
        <row r="6755">
          <cell r="B6755">
            <v>406313</v>
          </cell>
          <cell r="C6755">
            <v>16660100928</v>
          </cell>
          <cell r="D6755" t="str">
            <v>LAUSD CMDY FRIED CHIX DRUMSTIC</v>
          </cell>
          <cell r="E6755" t="str">
            <v>TYSON</v>
          </cell>
          <cell r="F6755" t="str">
            <v>29.64LB</v>
          </cell>
          <cell r="G6755">
            <v>0</v>
          </cell>
          <cell r="H6755" t="str">
            <v>Yes</v>
          </cell>
          <cell r="I6755" t="str">
            <v>CS</v>
          </cell>
        </row>
        <row r="6756">
          <cell r="B6756">
            <v>406314</v>
          </cell>
          <cell r="C6756">
            <v>10460120928</v>
          </cell>
          <cell r="D6756" t="str">
            <v>LAUSD CMDY FC LS 1/2" DCD CHIX</v>
          </cell>
          <cell r="E6756" t="str">
            <v>TYSON</v>
          </cell>
          <cell r="F6756" t="str">
            <v>70/2.3OZ</v>
          </cell>
          <cell r="G6756">
            <v>0</v>
          </cell>
          <cell r="H6756" t="str">
            <v>Yes</v>
          </cell>
          <cell r="I6756" t="str">
            <v>CS</v>
          </cell>
        </row>
        <row r="6757">
          <cell r="B6757">
            <v>406316</v>
          </cell>
          <cell r="C6757">
            <v>10703020928</v>
          </cell>
          <cell r="D6757" t="str">
            <v>LAUSD WG CRISPY BRD CHIX FILET</v>
          </cell>
          <cell r="E6757" t="str">
            <v>TYSON</v>
          </cell>
          <cell r="F6757" t="str">
            <v>132/3.75OZ</v>
          </cell>
          <cell r="G6757">
            <v>0</v>
          </cell>
          <cell r="H6757" t="str">
            <v>Yes</v>
          </cell>
          <cell r="I6757" t="str">
            <v>CS</v>
          </cell>
        </row>
        <row r="6758">
          <cell r="B6758">
            <v>406317</v>
          </cell>
          <cell r="C6758">
            <v>10264350928</v>
          </cell>
          <cell r="D6758" t="str">
            <v>LAUSD DK FC RST GLZ CHIX DRMST</v>
          </cell>
          <cell r="E6758" t="str">
            <v>TYSON</v>
          </cell>
          <cell r="F6758" t="str">
            <v>30LB</v>
          </cell>
          <cell r="G6758">
            <v>0</v>
          </cell>
          <cell r="H6758" t="str">
            <v>Yes</v>
          </cell>
          <cell r="I6758" t="str">
            <v>CS</v>
          </cell>
        </row>
        <row r="6759">
          <cell r="B6759">
            <v>406318</v>
          </cell>
          <cell r="C6759">
            <v>68586</v>
          </cell>
          <cell r="D6759" t="str">
            <v>PRIMO16" WG PARBKE SLC CHS PZA</v>
          </cell>
          <cell r="E6759" t="str">
            <v>BIG DADDY'S</v>
          </cell>
          <cell r="F6759" t="str">
            <v>72/5.13OZ</v>
          </cell>
          <cell r="G6759">
            <v>55</v>
          </cell>
          <cell r="H6759" t="str">
            <v>Yes</v>
          </cell>
          <cell r="I6759" t="str">
            <v>CS</v>
          </cell>
        </row>
        <row r="6760">
          <cell r="B6760">
            <v>406319</v>
          </cell>
          <cell r="C6760">
            <v>13408</v>
          </cell>
          <cell r="D6760" t="str">
            <v>FC WG BRD CHIX FILLET WM#13422</v>
          </cell>
          <cell r="E6760" t="str">
            <v>RICH CHICKS</v>
          </cell>
          <cell r="F6760" t="str">
            <v>20LB</v>
          </cell>
          <cell r="G6760">
            <v>42</v>
          </cell>
          <cell r="H6760" t="str">
            <v>Yes</v>
          </cell>
          <cell r="I6760" t="str">
            <v>CS</v>
          </cell>
        </row>
        <row r="6761">
          <cell r="B6761">
            <v>406320</v>
          </cell>
          <cell r="C6761">
            <v>13410</v>
          </cell>
          <cell r="D6761" t="str">
            <v>FC WG SPICY BRD CHX FILLT13423</v>
          </cell>
          <cell r="E6761" t="str">
            <v>RICH CHICKS</v>
          </cell>
          <cell r="F6761" t="str">
            <v>4/5LB</v>
          </cell>
          <cell r="G6761">
            <v>116</v>
          </cell>
          <cell r="H6761" t="str">
            <v>No</v>
          </cell>
          <cell r="I6761" t="str">
            <v>CS</v>
          </cell>
        </row>
        <row r="6762">
          <cell r="B6762">
            <v>406321</v>
          </cell>
          <cell r="C6762">
            <v>23403</v>
          </cell>
          <cell r="D6762" t="str">
            <v>FC WG BRD CHIX BRST WING#23407</v>
          </cell>
          <cell r="E6762" t="str">
            <v>RICH CHICKS</v>
          </cell>
          <cell r="F6762" t="str">
            <v>4/5LB</v>
          </cell>
          <cell r="G6762">
            <v>4</v>
          </cell>
          <cell r="H6762" t="str">
            <v>Yes</v>
          </cell>
          <cell r="I6762" t="str">
            <v>CS</v>
          </cell>
        </row>
        <row r="6763">
          <cell r="B6763">
            <v>406322</v>
          </cell>
          <cell r="C6763">
            <v>43404</v>
          </cell>
          <cell r="D6763" t="str">
            <v>FC WG SPICY CHIX TENDERLOINS</v>
          </cell>
          <cell r="E6763" t="str">
            <v>RICH CHICKS</v>
          </cell>
          <cell r="F6763" t="str">
            <v>4/5LB</v>
          </cell>
          <cell r="G6763">
            <v>76</v>
          </cell>
          <cell r="H6763" t="str">
            <v>Yes</v>
          </cell>
          <cell r="I6763" t="str">
            <v>CS</v>
          </cell>
        </row>
        <row r="6764">
          <cell r="B6764">
            <v>406323</v>
          </cell>
          <cell r="C6764">
            <v>54409</v>
          </cell>
          <cell r="D6764" t="str">
            <v>FC WG BREADED CHIX POPCORN</v>
          </cell>
          <cell r="E6764" t="str">
            <v>RICH CHICKS</v>
          </cell>
          <cell r="F6764" t="str">
            <v>20LB</v>
          </cell>
          <cell r="G6764">
            <v>64</v>
          </cell>
          <cell r="H6764" t="str">
            <v>Yes</v>
          </cell>
          <cell r="I6764" t="str">
            <v>CS</v>
          </cell>
        </row>
        <row r="6765">
          <cell r="B6765">
            <v>406324</v>
          </cell>
          <cell r="C6765">
            <v>54410</v>
          </cell>
          <cell r="D6765" t="str">
            <v>FC WG BREADED CHICKEN NUGGETS</v>
          </cell>
          <cell r="E6765" t="str">
            <v>RICH CHICKS</v>
          </cell>
          <cell r="F6765" t="str">
            <v>20LB</v>
          </cell>
          <cell r="G6765">
            <v>190</v>
          </cell>
          <cell r="H6765" t="str">
            <v>Yes</v>
          </cell>
          <cell r="I6765" t="str">
            <v>CS</v>
          </cell>
        </row>
        <row r="6766">
          <cell r="B6766">
            <v>406326</v>
          </cell>
          <cell r="C6766">
            <v>54430</v>
          </cell>
          <cell r="D6766" t="str">
            <v>FC WG SPICY BRD CHIX PATTY</v>
          </cell>
          <cell r="E6766" t="str">
            <v>RICH CHICKS</v>
          </cell>
          <cell r="F6766" t="str">
            <v>20LB</v>
          </cell>
          <cell r="G6766">
            <v>20</v>
          </cell>
          <cell r="H6766" t="str">
            <v>Yes</v>
          </cell>
          <cell r="I6766" t="str">
            <v>CS</v>
          </cell>
        </row>
        <row r="6767">
          <cell r="B6767">
            <v>406327</v>
          </cell>
          <cell r="C6767">
            <v>54453</v>
          </cell>
          <cell r="D6767" t="str">
            <v>FC WG BREADED CHICKEN TENDERS</v>
          </cell>
          <cell r="E6767" t="str">
            <v>RICH CHICKS</v>
          </cell>
          <cell r="F6767" t="str">
            <v>4/5LB</v>
          </cell>
          <cell r="G6767">
            <v>82</v>
          </cell>
          <cell r="H6767" t="str">
            <v>Yes</v>
          </cell>
          <cell r="I6767" t="str">
            <v>CS</v>
          </cell>
        </row>
        <row r="6768">
          <cell r="B6768">
            <v>406328</v>
          </cell>
          <cell r="C6768">
            <v>54412</v>
          </cell>
          <cell r="D6768" t="str">
            <v>FC WG BREADED CHICKEN PATTY</v>
          </cell>
          <cell r="E6768" t="str">
            <v>RICH CHICKS</v>
          </cell>
          <cell r="F6768" t="str">
            <v>20LB</v>
          </cell>
          <cell r="G6768">
            <v>263</v>
          </cell>
          <cell r="H6768" t="str">
            <v>Yes</v>
          </cell>
          <cell r="I6768" t="str">
            <v>CS</v>
          </cell>
        </row>
        <row r="6769">
          <cell r="B6769">
            <v>406329</v>
          </cell>
          <cell r="C6769">
            <v>8820</v>
          </cell>
          <cell r="D6769" t="str">
            <v>CHICKEN ROASTED 8 PC FC</v>
          </cell>
          <cell r="E6769" t="str">
            <v>GOLD KIST</v>
          </cell>
          <cell r="F6769" t="str">
            <v>30LB</v>
          </cell>
          <cell r="G6769">
            <v>209</v>
          </cell>
          <cell r="H6769" t="str">
            <v>Yes</v>
          </cell>
          <cell r="I6769" t="str">
            <v>CS</v>
          </cell>
        </row>
        <row r="6770">
          <cell r="B6770">
            <v>406330</v>
          </cell>
          <cell r="C6770">
            <v>88013</v>
          </cell>
          <cell r="D6770" t="str">
            <v>CHIC BRST &amp; THIGHS ROASTED FC</v>
          </cell>
          <cell r="E6770" t="str">
            <v>GOLD KIST</v>
          </cell>
          <cell r="F6770" t="str">
            <v>30LB</v>
          </cell>
          <cell r="G6770">
            <v>1</v>
          </cell>
          <cell r="H6770" t="str">
            <v>Yes</v>
          </cell>
          <cell r="I6770" t="str">
            <v>CS</v>
          </cell>
        </row>
        <row r="6771">
          <cell r="B6771">
            <v>406331</v>
          </cell>
          <cell r="C6771">
            <v>7812</v>
          </cell>
          <cell r="D6771" t="str">
            <v>FC WG BRD CHIX 8 PC PARTS</v>
          </cell>
          <cell r="E6771" t="str">
            <v>GOLD KIST</v>
          </cell>
          <cell r="F6771" t="str">
            <v>35LB</v>
          </cell>
          <cell r="G6771">
            <v>50</v>
          </cell>
          <cell r="H6771" t="str">
            <v>Yes</v>
          </cell>
          <cell r="I6771" t="str">
            <v>CS</v>
          </cell>
        </row>
        <row r="6772">
          <cell r="B6772">
            <v>406334</v>
          </cell>
          <cell r="C6772">
            <v>75015</v>
          </cell>
          <cell r="D6772" t="str">
            <v>LAUSD WG CNN FRNCH TST STCK IW</v>
          </cell>
          <cell r="E6772" t="str">
            <v>MICHAEL FOODS</v>
          </cell>
          <cell r="F6772" t="str">
            <v>100/2.9OZ</v>
          </cell>
          <cell r="G6772">
            <v>0</v>
          </cell>
          <cell r="H6772" t="str">
            <v>No</v>
          </cell>
          <cell r="I6772" t="str">
            <v>CS</v>
          </cell>
        </row>
        <row r="6773">
          <cell r="B6773">
            <v>406335</v>
          </cell>
          <cell r="C6773">
            <v>40090</v>
          </cell>
          <cell r="D6773" t="str">
            <v>FRENCH TOAST GLZD CINN WG</v>
          </cell>
          <cell r="E6773" t="str">
            <v>SUNNY FRESH</v>
          </cell>
          <cell r="F6773" t="str">
            <v>130/2.9OZ</v>
          </cell>
          <cell r="G6773">
            <v>9</v>
          </cell>
          <cell r="H6773" t="str">
            <v>Yes</v>
          </cell>
          <cell r="I6773" t="str">
            <v>CS</v>
          </cell>
        </row>
        <row r="6774">
          <cell r="B6774">
            <v>406336</v>
          </cell>
          <cell r="C6774">
            <v>40091</v>
          </cell>
          <cell r="D6774" t="str">
            <v>WG GLZD CINN FRENCH TOAST IW</v>
          </cell>
          <cell r="E6774" t="str">
            <v>SUNNY FRESH</v>
          </cell>
          <cell r="F6774" t="str">
            <v>110/2.9OZ</v>
          </cell>
          <cell r="G6774">
            <v>0</v>
          </cell>
          <cell r="H6774" t="str">
            <v>Yes</v>
          </cell>
          <cell r="I6774" t="str">
            <v>CS</v>
          </cell>
        </row>
        <row r="6775">
          <cell r="B6775">
            <v>406337</v>
          </cell>
          <cell r="C6775">
            <v>40094</v>
          </cell>
          <cell r="D6775" t="str">
            <v>FRENCH TOAST STK WG IW</v>
          </cell>
          <cell r="E6775" t="str">
            <v>SUNNY FRESH</v>
          </cell>
          <cell r="F6775" t="str">
            <v>110/2.9OZ</v>
          </cell>
          <cell r="G6775">
            <v>0</v>
          </cell>
          <cell r="H6775" t="str">
            <v>Yes</v>
          </cell>
          <cell r="I6775" t="str">
            <v>CS</v>
          </cell>
        </row>
        <row r="6776">
          <cell r="B6776">
            <v>406338</v>
          </cell>
          <cell r="C6776">
            <v>40097</v>
          </cell>
          <cell r="D6776" t="str">
            <v>WG CINN FRENCH TOAST STK</v>
          </cell>
          <cell r="E6776" t="str">
            <v>SUNNY FRESH</v>
          </cell>
          <cell r="F6776" t="str">
            <v>100/2.9OZ</v>
          </cell>
          <cell r="G6776">
            <v>0</v>
          </cell>
          <cell r="H6776" t="str">
            <v>Yes</v>
          </cell>
          <cell r="I6776" t="str">
            <v>CS</v>
          </cell>
        </row>
        <row r="6777">
          <cell r="B6777">
            <v>406339</v>
          </cell>
          <cell r="C6777">
            <v>40927</v>
          </cell>
          <cell r="D6777" t="str">
            <v>PRE COOKED SCRAMBLED EGGS</v>
          </cell>
          <cell r="E6777" t="str">
            <v>SUNNY FRESH</v>
          </cell>
          <cell r="F6777" t="str">
            <v>4/5LB</v>
          </cell>
          <cell r="G6777">
            <v>0</v>
          </cell>
          <cell r="H6777" t="str">
            <v>Yes</v>
          </cell>
          <cell r="I6777" t="str">
            <v>CS</v>
          </cell>
        </row>
        <row r="6778">
          <cell r="B6778">
            <v>406340</v>
          </cell>
          <cell r="C6778">
            <v>40928</v>
          </cell>
          <cell r="D6778" t="str">
            <v>BACON &amp; CHS EGG STRAVAGANZA</v>
          </cell>
          <cell r="E6778" t="str">
            <v>SUNNY FRESH</v>
          </cell>
          <cell r="F6778" t="str">
            <v>4/5LB</v>
          </cell>
          <cell r="G6778">
            <v>231</v>
          </cell>
          <cell r="H6778" t="str">
            <v>Yes</v>
          </cell>
          <cell r="I6778" t="str">
            <v>CS</v>
          </cell>
        </row>
        <row r="6779">
          <cell r="B6779">
            <v>406341</v>
          </cell>
          <cell r="C6779">
            <v>10000097724</v>
          </cell>
          <cell r="D6779" t="str">
            <v>CMDY PULLED PORK W/BBQ SAUCE</v>
          </cell>
          <cell r="E6779" t="str">
            <v>ADVANCE PIERRE</v>
          </cell>
          <cell r="F6779" t="str">
            <v>128/3.75OZ</v>
          </cell>
          <cell r="G6779">
            <v>0</v>
          </cell>
          <cell r="H6779" t="str">
            <v>Yes</v>
          </cell>
          <cell r="I6779" t="str">
            <v>CS</v>
          </cell>
        </row>
        <row r="6780">
          <cell r="B6780">
            <v>406343</v>
          </cell>
          <cell r="C6780">
            <v>97861</v>
          </cell>
          <cell r="D6780" t="str">
            <v>WG EGG &amp; CH BRKFST WRAP IW</v>
          </cell>
          <cell r="E6780" t="str">
            <v>MCI FOODS/LOS CABOS</v>
          </cell>
          <cell r="F6780" t="str">
            <v>72/2.5OZ</v>
          </cell>
          <cell r="G6780">
            <v>141</v>
          </cell>
          <cell r="H6780" t="str">
            <v>Yes</v>
          </cell>
          <cell r="I6780" t="str">
            <v>CS</v>
          </cell>
        </row>
        <row r="6781">
          <cell r="B6781">
            <v>406344</v>
          </cell>
          <cell r="C6781" t="str">
            <v>77387-12584</v>
          </cell>
          <cell r="D6781" t="str">
            <v>4x6 WG CHEESE PIZZA</v>
          </cell>
          <cell r="E6781" t="str">
            <v>THE MAX</v>
          </cell>
          <cell r="F6781" t="str">
            <v>96/4.56OZ</v>
          </cell>
          <cell r="G6781">
            <v>0</v>
          </cell>
          <cell r="H6781" t="str">
            <v>Yes</v>
          </cell>
          <cell r="I6781" t="str">
            <v>CS</v>
          </cell>
        </row>
        <row r="6782">
          <cell r="B6782">
            <v>406345</v>
          </cell>
          <cell r="C6782">
            <v>50721</v>
          </cell>
          <cell r="D6782" t="str">
            <v>WG TRKY PEPPRNI CHS CALZONE IW</v>
          </cell>
          <cell r="E6782" t="str">
            <v>BUENA VISTA</v>
          </cell>
          <cell r="F6782" t="str">
            <v>80/5.5OZ</v>
          </cell>
          <cell r="G6782">
            <v>659</v>
          </cell>
          <cell r="H6782" t="str">
            <v>Yes</v>
          </cell>
          <cell r="I6782" t="str">
            <v>CS</v>
          </cell>
        </row>
        <row r="6783">
          <cell r="B6783">
            <v>406346</v>
          </cell>
          <cell r="C6783">
            <v>20922</v>
          </cell>
          <cell r="D6783" t="str">
            <v>AU GRATIN POTATO CASSEROLE</v>
          </cell>
          <cell r="E6783" t="str">
            <v>BASIC AMERICAN</v>
          </cell>
          <cell r="F6783" t="str">
            <v>6/2.25LB</v>
          </cell>
          <cell r="G6783">
            <v>0</v>
          </cell>
          <cell r="H6783" t="str">
            <v>Yes</v>
          </cell>
          <cell r="I6783" t="str">
            <v>CS</v>
          </cell>
        </row>
        <row r="6784">
          <cell r="B6784">
            <v>406347</v>
          </cell>
          <cell r="C6784">
            <v>14688</v>
          </cell>
          <cell r="D6784" t="str">
            <v>CN CHEDDAR CHS OMELET IW</v>
          </cell>
          <cell r="E6784" t="str">
            <v>MICHAEL FOODS</v>
          </cell>
          <cell r="F6784" t="str">
            <v>175/2OZ</v>
          </cell>
          <cell r="G6784">
            <v>0</v>
          </cell>
          <cell r="H6784" t="str">
            <v>Yes</v>
          </cell>
          <cell r="I6784" t="str">
            <v>CS</v>
          </cell>
        </row>
        <row r="6785">
          <cell r="B6785">
            <v>406348</v>
          </cell>
          <cell r="C6785">
            <v>10460120928</v>
          </cell>
          <cell r="D6785" t="str">
            <v>CHICKEN FC LS 1/2" DICED</v>
          </cell>
          <cell r="E6785" t="str">
            <v>TYSON</v>
          </cell>
          <cell r="F6785" t="str">
            <v>70/2.3OZ</v>
          </cell>
          <cell r="G6785">
            <v>3</v>
          </cell>
          <cell r="H6785" t="str">
            <v>Yes</v>
          </cell>
          <cell r="I6785" t="str">
            <v>CS</v>
          </cell>
        </row>
        <row r="6786">
          <cell r="B6786">
            <v>406349</v>
          </cell>
          <cell r="C6786">
            <v>50973</v>
          </cell>
          <cell r="D6786" t="str">
            <v>WG BLAZIN BUFF CALZONE BLK</v>
          </cell>
          <cell r="E6786" t="str">
            <v>BUENA VISTA</v>
          </cell>
          <cell r="F6786" t="str">
            <v>80/5.5OZ</v>
          </cell>
          <cell r="G6786">
            <v>0</v>
          </cell>
          <cell r="H6786" t="str">
            <v>Yes</v>
          </cell>
          <cell r="I6786" t="str">
            <v>CS</v>
          </cell>
        </row>
        <row r="6787">
          <cell r="B6787">
            <v>406350</v>
          </cell>
          <cell r="C6787">
            <v>4703</v>
          </cell>
          <cell r="D6787" t="str">
            <v>TRKY PEPP STUFFED CRSSNT WG IW</v>
          </cell>
          <cell r="E6787" t="str">
            <v>BAKE CRAFTERS</v>
          </cell>
          <cell r="F6787" t="str">
            <v>48/5.2OZ</v>
          </cell>
          <cell r="G6787">
            <v>0</v>
          </cell>
          <cell r="H6787" t="str">
            <v>Yes</v>
          </cell>
          <cell r="I6787" t="str">
            <v>CS</v>
          </cell>
        </row>
        <row r="6788">
          <cell r="B6788">
            <v>406351</v>
          </cell>
          <cell r="C6788">
            <v>4718</v>
          </cell>
          <cell r="D6788" t="str">
            <v>TRKY BACON CHS CRSSNT IW WG</v>
          </cell>
          <cell r="E6788" t="str">
            <v>BAKE CRAFTERS</v>
          </cell>
          <cell r="F6788" t="str">
            <v>48/3.25OZ</v>
          </cell>
          <cell r="G6788">
            <v>0</v>
          </cell>
          <cell r="H6788" t="str">
            <v>Yes</v>
          </cell>
          <cell r="I6788" t="str">
            <v>CS</v>
          </cell>
        </row>
        <row r="6789">
          <cell r="B6789">
            <v>406352</v>
          </cell>
          <cell r="C6789" t="str">
            <v>ECT23W</v>
          </cell>
          <cell r="D6789" t="str">
            <v>EGG &amp; CHEESE BRKFST TACO WG IW</v>
          </cell>
          <cell r="E6789" t="str">
            <v>MICHAEL B'S BESTWAY</v>
          </cell>
          <cell r="F6789" t="str">
            <v>100/2.4OZ</v>
          </cell>
          <cell r="G6789">
            <v>39</v>
          </cell>
          <cell r="H6789" t="str">
            <v>Yes</v>
          </cell>
          <cell r="I6789" t="str">
            <v>CS</v>
          </cell>
        </row>
        <row r="6790">
          <cell r="B6790">
            <v>406353</v>
          </cell>
          <cell r="C6790" t="str">
            <v>BTC40W</v>
          </cell>
          <cell r="D6790" t="str">
            <v>WG BEEF &amp; CHEESE CHIMI</v>
          </cell>
          <cell r="E6790" t="str">
            <v>MICHAEL B'S BESTWAY</v>
          </cell>
          <cell r="F6790" t="str">
            <v>80/5.16OZ</v>
          </cell>
          <cell r="G6790">
            <v>63</v>
          </cell>
          <cell r="H6790" t="str">
            <v>Yes</v>
          </cell>
          <cell r="I6790" t="str">
            <v>CS</v>
          </cell>
        </row>
        <row r="6791">
          <cell r="B6791">
            <v>406354</v>
          </cell>
          <cell r="C6791">
            <v>470710</v>
          </cell>
          <cell r="D6791" t="str">
            <v>CMDY MILD BEEF JAMAICAN PATTY</v>
          </cell>
          <cell r="E6791" t="str">
            <v>COMIDA VIDA</v>
          </cell>
          <cell r="F6791" t="str">
            <v>100/5.5OZ</v>
          </cell>
          <cell r="G6791">
            <v>0</v>
          </cell>
          <cell r="H6791" t="str">
            <v>Yes</v>
          </cell>
          <cell r="I6791" t="str">
            <v>CS</v>
          </cell>
        </row>
        <row r="6792">
          <cell r="B6792">
            <v>406355</v>
          </cell>
          <cell r="C6792" t="str">
            <v>3550295B</v>
          </cell>
          <cell r="D6792" t="str">
            <v>QUES DBL CHS GRN/CHILE BULK WG</v>
          </cell>
          <cell r="E6792" t="str">
            <v>ARIZONA GOLD</v>
          </cell>
          <cell r="F6792" t="str">
            <v>76/2.95OZ</v>
          </cell>
          <cell r="G6792">
            <v>0</v>
          </cell>
          <cell r="H6792" t="str">
            <v>Yes</v>
          </cell>
          <cell r="I6792" t="str">
            <v>CS</v>
          </cell>
        </row>
        <row r="6793">
          <cell r="B6793">
            <v>406356</v>
          </cell>
          <cell r="C6793">
            <v>10460210928</v>
          </cell>
          <cell r="D6793" t="str">
            <v>CHICKEN 1/2" LS PULLED 65/35</v>
          </cell>
          <cell r="E6793" t="str">
            <v>TYSON</v>
          </cell>
          <cell r="F6793" t="str">
            <v>2/5LB</v>
          </cell>
          <cell r="G6793">
            <v>210</v>
          </cell>
          <cell r="H6793" t="str">
            <v>Yes</v>
          </cell>
          <cell r="I6793" t="str">
            <v>CS</v>
          </cell>
        </row>
        <row r="6794">
          <cell r="B6794">
            <v>406357</v>
          </cell>
          <cell r="C6794">
            <v>73342</v>
          </cell>
          <cell r="D6794" t="str">
            <v>BEAN &amp; TWO CHEESES DIP</v>
          </cell>
          <cell r="E6794" t="str">
            <v>MCI FOODS/LOS CABOS</v>
          </cell>
          <cell r="F6794" t="str">
            <v>48/3.35OZ</v>
          </cell>
          <cell r="G6794">
            <v>121</v>
          </cell>
          <cell r="H6794" t="str">
            <v>Yes</v>
          </cell>
          <cell r="I6794" t="str">
            <v>CS</v>
          </cell>
        </row>
        <row r="6795">
          <cell r="B6795">
            <v>406358</v>
          </cell>
          <cell r="C6795">
            <v>71683</v>
          </cell>
          <cell r="D6795" t="str">
            <v>WG BN &amp;CHS CHILE RELLNO BUR IW</v>
          </cell>
          <cell r="E6795" t="str">
            <v>MCI FOODS/LOS CABOS</v>
          </cell>
          <cell r="F6795" t="str">
            <v>36/7.66OZ</v>
          </cell>
          <cell r="G6795">
            <v>388</v>
          </cell>
          <cell r="H6795" t="str">
            <v>Yes</v>
          </cell>
          <cell r="I6795" t="str">
            <v>CS</v>
          </cell>
        </row>
        <row r="6796">
          <cell r="B6796">
            <v>406359</v>
          </cell>
          <cell r="C6796">
            <v>1089300</v>
          </cell>
          <cell r="D6796" t="str">
            <v>WG CN POLLOCK RECTANGLES</v>
          </cell>
          <cell r="E6796" t="str">
            <v>HIGH LINER FOODS</v>
          </cell>
          <cell r="F6796" t="str">
            <v>4/4.5LB</v>
          </cell>
          <cell r="G6796">
            <v>2</v>
          </cell>
          <cell r="H6796" t="str">
            <v>Yes</v>
          </cell>
          <cell r="I6796" t="str">
            <v>CS</v>
          </cell>
        </row>
        <row r="6797">
          <cell r="B6797">
            <v>406360</v>
          </cell>
          <cell r="C6797" t="str">
            <v>CP5156</v>
          </cell>
          <cell r="D6797" t="str">
            <v>CMDY FC PORKED SAUSAGE GRAVY</v>
          </cell>
          <cell r="E6797" t="str">
            <v>JTM</v>
          </cell>
          <cell r="F6797" t="str">
            <v>177/2.71OZ</v>
          </cell>
          <cell r="G6797">
            <v>0</v>
          </cell>
          <cell r="H6797" t="str">
            <v>Yes</v>
          </cell>
          <cell r="I6797" t="str">
            <v>CS</v>
          </cell>
        </row>
        <row r="6798">
          <cell r="B6798">
            <v>406361</v>
          </cell>
          <cell r="C6798">
            <v>263520</v>
          </cell>
          <cell r="D6798" t="str">
            <v>ALL NATURAL DICED TKY BREAST</v>
          </cell>
          <cell r="E6798" t="str">
            <v>JENNIE O</v>
          </cell>
          <cell r="F6798" t="str">
            <v>4/5LB</v>
          </cell>
          <cell r="G6798">
            <v>1</v>
          </cell>
          <cell r="H6798" t="str">
            <v>Yes</v>
          </cell>
          <cell r="I6798" t="str">
            <v>CS</v>
          </cell>
        </row>
        <row r="6799">
          <cell r="B6799">
            <v>406362</v>
          </cell>
          <cell r="C6799">
            <v>203425</v>
          </cell>
          <cell r="D6799" t="str">
            <v>ALL NATURAL SL CANADIAN HAM</v>
          </cell>
          <cell r="E6799" t="str">
            <v>JENNIE O</v>
          </cell>
          <cell r="F6799" t="str">
            <v>8/3.1LB</v>
          </cell>
          <cell r="G6799">
            <v>0</v>
          </cell>
          <cell r="H6799" t="str">
            <v>Yes</v>
          </cell>
          <cell r="I6799" t="str">
            <v>CS</v>
          </cell>
        </row>
        <row r="6800">
          <cell r="B6800">
            <v>406363</v>
          </cell>
          <cell r="C6800">
            <v>53998</v>
          </cell>
          <cell r="D6800" t="str">
            <v>WG CN POLLOCK &amp; CHS RECTANGLES</v>
          </cell>
          <cell r="E6800" t="str">
            <v>HIGH LINER FOODS</v>
          </cell>
          <cell r="F6800" t="str">
            <v>1/20LB</v>
          </cell>
          <cell r="G6800">
            <v>0</v>
          </cell>
          <cell r="H6800" t="str">
            <v>Yes</v>
          </cell>
          <cell r="I6800" t="str">
            <v>CS</v>
          </cell>
        </row>
        <row r="6801">
          <cell r="B6801">
            <v>406364</v>
          </cell>
          <cell r="C6801" t="str">
            <v>044535-77</v>
          </cell>
          <cell r="D6801" t="str">
            <v>CMDY 4 BERRY BLEND (110624)</v>
          </cell>
          <cell r="E6801" t="str">
            <v>WAWONA</v>
          </cell>
          <cell r="F6801" t="str">
            <v>2/5LB</v>
          </cell>
          <cell r="G6801">
            <v>88</v>
          </cell>
          <cell r="H6801" t="str">
            <v>Yes</v>
          </cell>
          <cell r="I6801" t="str">
            <v>CS</v>
          </cell>
        </row>
        <row r="6802">
          <cell r="B6802">
            <v>406365</v>
          </cell>
          <cell r="C6802">
            <v>482101</v>
          </cell>
          <cell r="D6802" t="str">
            <v>CHEESE CHEDDAR CURD</v>
          </cell>
          <cell r="E6802" t="str">
            <v>BONGARDS</v>
          </cell>
          <cell r="F6802" t="str">
            <v>40/2OZ</v>
          </cell>
          <cell r="G6802">
            <v>0</v>
          </cell>
          <cell r="H6802" t="str">
            <v>Yes</v>
          </cell>
          <cell r="I6802" t="str">
            <v>CS</v>
          </cell>
        </row>
        <row r="6803">
          <cell r="B6803">
            <v>406366</v>
          </cell>
          <cell r="C6803">
            <v>470490</v>
          </cell>
          <cell r="D6803" t="str">
            <v>CHICKEN SHREDS</v>
          </cell>
          <cell r="E6803" t="str">
            <v>COMIDA VIDA</v>
          </cell>
          <cell r="F6803" t="str">
            <v>5/7.4LB</v>
          </cell>
          <cell r="G6803">
            <v>11</v>
          </cell>
          <cell r="H6803" t="str">
            <v>Yes</v>
          </cell>
          <cell r="I6803" t="str">
            <v>CS</v>
          </cell>
        </row>
        <row r="6804">
          <cell r="B6804">
            <v>406367</v>
          </cell>
          <cell r="C6804">
            <v>470455</v>
          </cell>
          <cell r="D6804" t="str">
            <v>WG CHIX CHILI MINI BURR</v>
          </cell>
          <cell r="E6804" t="str">
            <v>COMIDA VIDA</v>
          </cell>
          <cell r="F6804" t="str">
            <v>96/7.1OZ</v>
          </cell>
          <cell r="G6804">
            <v>0</v>
          </cell>
          <cell r="H6804" t="str">
            <v>Yes</v>
          </cell>
          <cell r="I6804" t="str">
            <v>CS</v>
          </cell>
        </row>
        <row r="6805">
          <cell r="B6805">
            <v>406368</v>
          </cell>
          <cell r="C6805">
            <v>470470</v>
          </cell>
          <cell r="D6805" t="str">
            <v>CMDY WG PORK CARNITAS MINI BUR</v>
          </cell>
          <cell r="E6805" t="str">
            <v>COMIDA VIDA</v>
          </cell>
          <cell r="F6805" t="str">
            <v>96/7.2OZ</v>
          </cell>
          <cell r="G6805">
            <v>0</v>
          </cell>
          <cell r="H6805" t="str">
            <v>Yes</v>
          </cell>
          <cell r="I6805" t="str">
            <v>CS</v>
          </cell>
        </row>
        <row r="6806">
          <cell r="B6806">
            <v>406369</v>
          </cell>
          <cell r="C6806" t="str">
            <v>059501-77</v>
          </cell>
          <cell r="D6806" t="str">
            <v>CMDY PEACH CUPS (100220)</v>
          </cell>
          <cell r="E6806" t="str">
            <v>WAWONA</v>
          </cell>
          <cell r="F6806" t="str">
            <v>96/4.4OZ</v>
          </cell>
          <cell r="G6806">
            <v>0</v>
          </cell>
          <cell r="H6806" t="str">
            <v>Yes</v>
          </cell>
          <cell r="I6806" t="str">
            <v>CS</v>
          </cell>
        </row>
        <row r="6807">
          <cell r="B6807">
            <v>406370</v>
          </cell>
          <cell r="C6807">
            <v>50970</v>
          </cell>
          <cell r="D6807" t="str">
            <v>WG BLAZIN BUFF CALZONE IW</v>
          </cell>
          <cell r="E6807" t="str">
            <v>BUENA VISTA</v>
          </cell>
          <cell r="F6807" t="str">
            <v>80/5.5OZ</v>
          </cell>
          <cell r="G6807">
            <v>0</v>
          </cell>
          <cell r="H6807" t="str">
            <v>Yes</v>
          </cell>
          <cell r="I6807" t="str">
            <v>CS</v>
          </cell>
        </row>
        <row r="6808">
          <cell r="B6808">
            <v>406371</v>
          </cell>
          <cell r="C6808">
            <v>470460</v>
          </cell>
          <cell r="D6808" t="str">
            <v>CMDY WG BF BARBACOA MINI BURR</v>
          </cell>
          <cell r="E6808" t="str">
            <v>COMIDA VIDA</v>
          </cell>
          <cell r="F6808" t="str">
            <v>96/7.5OZ</v>
          </cell>
          <cell r="G6808">
            <v>0</v>
          </cell>
          <cell r="H6808" t="str">
            <v>Yes</v>
          </cell>
          <cell r="I6808" t="str">
            <v>CS</v>
          </cell>
        </row>
        <row r="6809">
          <cell r="B6809">
            <v>406373</v>
          </cell>
          <cell r="C6809">
            <v>78979</v>
          </cell>
          <cell r="D6809" t="str">
            <v>WG BREAKFAST SAUSAGE BAGEL</v>
          </cell>
          <cell r="E6809" t="str">
            <v>TONY ROBERTS</v>
          </cell>
          <cell r="F6809" t="str">
            <v>96/2.75OZ</v>
          </cell>
          <cell r="G6809">
            <v>45</v>
          </cell>
          <cell r="H6809" t="str">
            <v>Yes</v>
          </cell>
          <cell r="I6809" t="str">
            <v>CS</v>
          </cell>
        </row>
        <row r="6810">
          <cell r="B6810">
            <v>406374</v>
          </cell>
          <cell r="C6810" t="str">
            <v>402921/694066</v>
          </cell>
          <cell r="D6810" t="str">
            <v>RF CHEDDAR CHEESE STICK</v>
          </cell>
          <cell r="E6810" t="str">
            <v>BONGARDS</v>
          </cell>
          <cell r="F6810" t="str">
            <v>168/1OZ</v>
          </cell>
          <cell r="G6810">
            <v>0</v>
          </cell>
          <cell r="H6810" t="str">
            <v>Yes</v>
          </cell>
          <cell r="I6810" t="str">
            <v>CS</v>
          </cell>
        </row>
        <row r="6811">
          <cell r="B6811">
            <v>406375</v>
          </cell>
          <cell r="C6811">
            <v>402941</v>
          </cell>
          <cell r="D6811" t="str">
            <v>RF MARBLE CHEESE STICKS IW</v>
          </cell>
          <cell r="E6811" t="str">
            <v>BONGARDS</v>
          </cell>
          <cell r="F6811" t="str">
            <v>168/1OZ</v>
          </cell>
          <cell r="G6811">
            <v>2</v>
          </cell>
          <cell r="H6811" t="str">
            <v>Yes</v>
          </cell>
          <cell r="I6811" t="str">
            <v>CS</v>
          </cell>
        </row>
        <row r="6812">
          <cell r="B6812">
            <v>406376</v>
          </cell>
          <cell r="C6812">
            <v>402991</v>
          </cell>
          <cell r="D6812" t="str">
            <v>RF MOZZ STRING CHEESE</v>
          </cell>
          <cell r="E6812" t="str">
            <v>BONGARDS</v>
          </cell>
          <cell r="F6812" t="str">
            <v>168/1OZ</v>
          </cell>
          <cell r="G6812">
            <v>455</v>
          </cell>
          <cell r="H6812" t="str">
            <v>Yes</v>
          </cell>
          <cell r="I6812" t="str">
            <v>CS</v>
          </cell>
        </row>
        <row r="6813">
          <cell r="B6813">
            <v>406378</v>
          </cell>
          <cell r="C6813">
            <v>54463</v>
          </cell>
          <cell r="D6813" t="str">
            <v>FC WG BREADED CHIX PATTY</v>
          </cell>
          <cell r="E6813" t="str">
            <v>RICH CHICKS</v>
          </cell>
          <cell r="F6813" t="str">
            <v>4/5LB</v>
          </cell>
          <cell r="G6813">
            <v>82</v>
          </cell>
          <cell r="H6813" t="str">
            <v>Yes</v>
          </cell>
          <cell r="I6813" t="str">
            <v>CS</v>
          </cell>
        </row>
        <row r="6814">
          <cell r="B6814">
            <v>406379</v>
          </cell>
          <cell r="C6814">
            <v>54464</v>
          </cell>
          <cell r="D6814" t="str">
            <v>FC WG BREADED SPICY CHIX PATTY</v>
          </cell>
          <cell r="E6814" t="str">
            <v>RICH CHICKS</v>
          </cell>
          <cell r="F6814" t="str">
            <v>4/5LB</v>
          </cell>
          <cell r="G6814">
            <v>40</v>
          </cell>
          <cell r="H6814" t="str">
            <v>Yes</v>
          </cell>
          <cell r="I6814" t="str">
            <v>CS</v>
          </cell>
        </row>
        <row r="6815">
          <cell r="B6815">
            <v>406380</v>
          </cell>
          <cell r="C6815">
            <v>63460</v>
          </cell>
          <cell r="D6815" t="str">
            <v>BEEF &amp; CHEESE TACO SNACK</v>
          </cell>
          <cell r="E6815" t="str">
            <v>MCI FOODS/LOS CABOS</v>
          </cell>
          <cell r="F6815" t="str">
            <v>48/4.75OZ</v>
          </cell>
          <cell r="G6815">
            <v>0</v>
          </cell>
          <cell r="H6815" t="str">
            <v>Yes</v>
          </cell>
          <cell r="I6815" t="str">
            <v>CS</v>
          </cell>
        </row>
        <row r="6816">
          <cell r="B6816">
            <v>406381</v>
          </cell>
          <cell r="C6816">
            <v>50241</v>
          </cell>
          <cell r="D6816" t="str">
            <v>WG RF 3 CHEESE CALZONE IW</v>
          </cell>
          <cell r="E6816" t="str">
            <v>BUENA VISTA</v>
          </cell>
          <cell r="F6816" t="str">
            <v>80/5.5OZ</v>
          </cell>
          <cell r="G6816">
            <v>899</v>
          </cell>
          <cell r="H6816" t="str">
            <v>Yes</v>
          </cell>
          <cell r="I6816" t="str">
            <v>CS</v>
          </cell>
        </row>
        <row r="6817">
          <cell r="B6817">
            <v>406382</v>
          </cell>
          <cell r="C6817" t="str">
            <v>HUYYW9P</v>
          </cell>
          <cell r="D6817" t="str">
            <v>SRIRACHA HOT CHILI KETCHUP</v>
          </cell>
          <cell r="E6817" t="str">
            <v>RED GOLD</v>
          </cell>
          <cell r="F6817" t="str">
            <v>6/113OZ</v>
          </cell>
          <cell r="G6817">
            <v>0</v>
          </cell>
          <cell r="H6817" t="str">
            <v>Yes</v>
          </cell>
          <cell r="I6817" t="str">
            <v>CS</v>
          </cell>
        </row>
        <row r="6818">
          <cell r="B6818">
            <v>406383</v>
          </cell>
          <cell r="C6818">
            <v>2725</v>
          </cell>
          <cell r="D6818" t="str">
            <v>WG DONUT HOLE</v>
          </cell>
          <cell r="E6818" t="str">
            <v>RICHS</v>
          </cell>
          <cell r="F6818" t="str">
            <v>384/.41OZ</v>
          </cell>
          <cell r="G6818">
            <v>3</v>
          </cell>
          <cell r="H6818" t="str">
            <v>Yes</v>
          </cell>
          <cell r="I6818" t="str">
            <v>CS</v>
          </cell>
        </row>
        <row r="6819">
          <cell r="B6819">
            <v>406384</v>
          </cell>
          <cell r="C6819">
            <v>50231</v>
          </cell>
          <cell r="D6819" t="str">
            <v>WG RF CHEESE CALZONE BULK</v>
          </cell>
          <cell r="E6819" t="str">
            <v>BUENA VISTA</v>
          </cell>
          <cell r="F6819" t="str">
            <v>80/5.5OZ</v>
          </cell>
          <cell r="G6819">
            <v>12</v>
          </cell>
          <cell r="H6819" t="str">
            <v>Yes</v>
          </cell>
          <cell r="I6819" t="str">
            <v>CS</v>
          </cell>
        </row>
        <row r="6820">
          <cell r="B6820">
            <v>406385</v>
          </cell>
          <cell r="C6820">
            <v>97869</v>
          </cell>
          <cell r="D6820" t="str">
            <v>EGG CHS PPTO &amp; TRKY SAUS WRAP</v>
          </cell>
          <cell r="E6820" t="str">
            <v>MCI FOODS/LOS CABOS</v>
          </cell>
          <cell r="F6820" t="str">
            <v>72/2.5OZ</v>
          </cell>
          <cell r="G6820">
            <v>56</v>
          </cell>
          <cell r="H6820" t="str">
            <v>Yes</v>
          </cell>
          <cell r="I6820" t="str">
            <v>CS</v>
          </cell>
        </row>
        <row r="6821">
          <cell r="B6821">
            <v>406386</v>
          </cell>
          <cell r="C6821">
            <v>71686</v>
          </cell>
          <cell r="D6821" t="str">
            <v>WG BF CH CHILI COLORADO IW</v>
          </cell>
          <cell r="E6821" t="str">
            <v>MCI FOODS/LOS CABOS</v>
          </cell>
          <cell r="F6821" t="str">
            <v>36/6.45OZ</v>
          </cell>
          <cell r="G6821">
            <v>334</v>
          </cell>
          <cell r="H6821" t="str">
            <v>Yes</v>
          </cell>
          <cell r="I6821" t="str">
            <v>CS</v>
          </cell>
        </row>
        <row r="6822">
          <cell r="B6822">
            <v>406387</v>
          </cell>
          <cell r="C6822">
            <v>97867</v>
          </cell>
          <cell r="D6822" t="str">
            <v>EGG CH TRKY SAUS BRKFAST WRAP</v>
          </cell>
          <cell r="E6822" t="str">
            <v>MCI FOODS/LOS CABOS</v>
          </cell>
          <cell r="F6822" t="str">
            <v>72/2.5OZ</v>
          </cell>
          <cell r="G6822">
            <v>5</v>
          </cell>
          <cell r="H6822" t="str">
            <v>Yes</v>
          </cell>
          <cell r="I6822" t="str">
            <v>CS</v>
          </cell>
        </row>
        <row r="6823">
          <cell r="B6823">
            <v>406398</v>
          </cell>
          <cell r="C6823" t="str">
            <v>CP5249</v>
          </cell>
          <cell r="D6823" t="str">
            <v>CMDY BEEF TACO FILLING</v>
          </cell>
          <cell r="E6823" t="str">
            <v>JTM</v>
          </cell>
          <cell r="F6823" t="str">
            <v>6/5LB</v>
          </cell>
          <cell r="G6823">
            <v>278</v>
          </cell>
          <cell r="H6823" t="str">
            <v>Yes</v>
          </cell>
          <cell r="I6823" t="str">
            <v>CS</v>
          </cell>
        </row>
        <row r="6824">
          <cell r="B6824">
            <v>406399</v>
          </cell>
          <cell r="C6824">
            <v>74005</v>
          </cell>
          <cell r="D6824" t="str">
            <v>BEEF KOREAN BBQ</v>
          </cell>
          <cell r="E6824" t="str">
            <v>ASIAN FOOD SOLUTIONS</v>
          </cell>
          <cell r="F6824" t="str">
            <v>8/5LB</v>
          </cell>
          <cell r="G6824">
            <v>0</v>
          </cell>
          <cell r="H6824" t="str">
            <v>Yes</v>
          </cell>
          <cell r="I6824" t="str">
            <v>CS</v>
          </cell>
        </row>
        <row r="6825">
          <cell r="B6825">
            <v>406401</v>
          </cell>
          <cell r="C6825">
            <v>50711</v>
          </cell>
          <cell r="D6825" t="str">
            <v>WG TRKY PEPP &amp; CHS CALZONE BLK</v>
          </cell>
          <cell r="E6825" t="str">
            <v>BUENA VISTA</v>
          </cell>
          <cell r="F6825" t="str">
            <v>80/5.5OZ</v>
          </cell>
          <cell r="G6825">
            <v>1</v>
          </cell>
          <cell r="H6825" t="str">
            <v>Yes</v>
          </cell>
          <cell r="I6825" t="str">
            <v>CS</v>
          </cell>
        </row>
        <row r="6826">
          <cell r="B6826">
            <v>406405</v>
          </cell>
          <cell r="C6826" t="str">
            <v>96WWTP</v>
          </cell>
          <cell r="D6826" t="str">
            <v>4X6 WW TURKEY PEPP PIZZA BULK</v>
          </cell>
          <cell r="E6826" t="str">
            <v>NARDONE BROS</v>
          </cell>
          <cell r="F6826" t="str">
            <v>96/5OZ</v>
          </cell>
          <cell r="G6826">
            <v>36</v>
          </cell>
          <cell r="H6826" t="str">
            <v>Yes</v>
          </cell>
          <cell r="I6826" t="str">
            <v>CS</v>
          </cell>
        </row>
        <row r="6827">
          <cell r="B6827">
            <v>406406</v>
          </cell>
          <cell r="C6827" t="str">
            <v>96WW2-4X6</v>
          </cell>
          <cell r="D6827" t="str">
            <v>4X6 WW CHEESE PIZZA BULK</v>
          </cell>
          <cell r="E6827" t="str">
            <v>NARDONE BROS</v>
          </cell>
          <cell r="F6827" t="str">
            <v>96/5OZ</v>
          </cell>
          <cell r="G6827">
            <v>0</v>
          </cell>
          <cell r="H6827" t="str">
            <v>Yes</v>
          </cell>
          <cell r="I6827" t="str">
            <v>CS</v>
          </cell>
        </row>
        <row r="6828">
          <cell r="B6828">
            <v>406407</v>
          </cell>
          <cell r="C6828">
            <v>26789</v>
          </cell>
          <cell r="D6828" t="str">
            <v>WG RF MAC &amp; CHEESE</v>
          </cell>
          <cell r="E6828" t="str">
            <v>CAMPBELLS (FROZEN)</v>
          </cell>
          <cell r="F6828" t="str">
            <v>6/5LB</v>
          </cell>
          <cell r="G6828">
            <v>0</v>
          </cell>
          <cell r="H6828" t="str">
            <v>Yes</v>
          </cell>
          <cell r="I6828" t="str">
            <v>CS</v>
          </cell>
        </row>
        <row r="6829">
          <cell r="B6829">
            <v>406408</v>
          </cell>
          <cell r="C6829">
            <v>71261</v>
          </cell>
          <cell r="D6829" t="str">
            <v>WG GRILL CHICKEN &amp; CHS BURR IW</v>
          </cell>
          <cell r="E6829" t="str">
            <v>MCI FOODS/LOS CABOS</v>
          </cell>
          <cell r="F6829" t="str">
            <v>80/5.7OZ</v>
          </cell>
          <cell r="G6829">
            <v>279</v>
          </cell>
          <cell r="H6829" t="str">
            <v>Yes</v>
          </cell>
          <cell r="I6829" t="str">
            <v>CS</v>
          </cell>
        </row>
        <row r="6830">
          <cell r="B6830">
            <v>406409</v>
          </cell>
          <cell r="C6830">
            <v>97892</v>
          </cell>
          <cell r="D6830" t="str">
            <v>WG EGG CHS &amp; SAUSAGE WRAP IW</v>
          </cell>
          <cell r="E6830" t="str">
            <v>MCI FOODS/LOS CABOS</v>
          </cell>
          <cell r="F6830" t="str">
            <v>72/3.6OZ</v>
          </cell>
          <cell r="G6830">
            <v>43</v>
          </cell>
          <cell r="H6830" t="str">
            <v>Yes</v>
          </cell>
          <cell r="I6830" t="str">
            <v>CS</v>
          </cell>
        </row>
        <row r="6831">
          <cell r="B6831">
            <v>406410</v>
          </cell>
          <cell r="C6831">
            <v>703003</v>
          </cell>
          <cell r="D6831" t="str">
            <v>GRILLED CHEESE BULK WG</v>
          </cell>
          <cell r="E6831" t="str">
            <v>INTEGRATED</v>
          </cell>
          <cell r="F6831" t="str">
            <v>72/4.19OZ</v>
          </cell>
          <cell r="G6831">
            <v>12</v>
          </cell>
          <cell r="H6831" t="str">
            <v>Yes</v>
          </cell>
          <cell r="I6831" t="str">
            <v>CS</v>
          </cell>
        </row>
        <row r="6832">
          <cell r="B6832">
            <v>406411</v>
          </cell>
          <cell r="C6832">
            <v>6410</v>
          </cell>
          <cell r="D6832" t="str">
            <v>DARK MT CHIX ITALIAN MEATBALL</v>
          </cell>
          <cell r="E6832" t="str">
            <v>GOLD KIST</v>
          </cell>
          <cell r="F6832" t="str">
            <v>1/30LB</v>
          </cell>
          <cell r="G6832">
            <v>0</v>
          </cell>
          <cell r="H6832" t="str">
            <v>Yes</v>
          </cell>
          <cell r="I6832" t="str">
            <v>CS</v>
          </cell>
        </row>
        <row r="6833">
          <cell r="B6833">
            <v>406412</v>
          </cell>
          <cell r="C6833">
            <v>7576</v>
          </cell>
          <cell r="D6833" t="str">
            <v>WG A+ CHIX BRST SPICY GUAJILLO</v>
          </cell>
          <cell r="E6833" t="str">
            <v>GOLD KIST</v>
          </cell>
          <cell r="F6833" t="str">
            <v>1/30LB</v>
          </cell>
          <cell r="G6833">
            <v>109</v>
          </cell>
          <cell r="H6833" t="str">
            <v>Yes</v>
          </cell>
          <cell r="I6833" t="str">
            <v>CS</v>
          </cell>
        </row>
        <row r="6834">
          <cell r="B6834">
            <v>406413</v>
          </cell>
          <cell r="C6834">
            <v>54411</v>
          </cell>
          <cell r="D6834" t="str">
            <v>FC WG BRDED CHIX SLIDERS PATTY</v>
          </cell>
          <cell r="E6834" t="str">
            <v>RICH CHICKS</v>
          </cell>
          <cell r="F6834" t="str">
            <v>4/5LB</v>
          </cell>
          <cell r="G6834">
            <v>27</v>
          </cell>
          <cell r="H6834" t="str">
            <v>Yes</v>
          </cell>
          <cell r="I6834" t="str">
            <v>CS</v>
          </cell>
        </row>
        <row r="6835">
          <cell r="B6835">
            <v>406414</v>
          </cell>
          <cell r="C6835" t="str">
            <v>61920S</v>
          </cell>
          <cell r="D6835" t="str">
            <v>COMBO SANDWICHES WG</v>
          </cell>
          <cell r="E6835" t="str">
            <v>EASTSIDE ENTREES</v>
          </cell>
          <cell r="F6835" t="str">
            <v>30/4.5OZ</v>
          </cell>
          <cell r="G6835">
            <v>0</v>
          </cell>
          <cell r="H6835" t="str">
            <v>Yes</v>
          </cell>
          <cell r="I6835" t="str">
            <v>CS</v>
          </cell>
        </row>
        <row r="6836">
          <cell r="B6836">
            <v>406415</v>
          </cell>
          <cell r="C6836">
            <v>61938</v>
          </cell>
          <cell r="D6836" t="str">
            <v>ITALIAN COMBO WRAP WG</v>
          </cell>
          <cell r="E6836" t="str">
            <v>EASTSIDE ENTREES</v>
          </cell>
          <cell r="F6836" t="str">
            <v>30/3OZ</v>
          </cell>
          <cell r="G6836">
            <v>0</v>
          </cell>
          <cell r="H6836" t="str">
            <v>Yes</v>
          </cell>
          <cell r="I6836" t="str">
            <v>CS</v>
          </cell>
        </row>
        <row r="6837">
          <cell r="B6837">
            <v>406417</v>
          </cell>
          <cell r="C6837">
            <v>10214220928</v>
          </cell>
          <cell r="D6837" t="str">
            <v>CHIX CHNK FRIT W/ RIB MT FC WG</v>
          </cell>
          <cell r="E6837" t="str">
            <v>TYSON</v>
          </cell>
          <cell r="F6837" t="str">
            <v>31/5.1OZ</v>
          </cell>
          <cell r="G6837">
            <v>0</v>
          </cell>
          <cell r="H6837" t="str">
            <v>No</v>
          </cell>
          <cell r="I6837" t="str">
            <v>CS</v>
          </cell>
        </row>
        <row r="6838">
          <cell r="B6838">
            <v>406419</v>
          </cell>
          <cell r="C6838" t="str">
            <v>049204-77</v>
          </cell>
          <cell r="D6838" t="str">
            <v>CMDY MIXED BERRY POP (110624)</v>
          </cell>
          <cell r="E6838" t="str">
            <v>WAWONA</v>
          </cell>
          <cell r="F6838" t="str">
            <v>96/4OZ</v>
          </cell>
          <cell r="G6838">
            <v>0</v>
          </cell>
          <cell r="H6838" t="str">
            <v>Yes</v>
          </cell>
          <cell r="I6838" t="str">
            <v>CS</v>
          </cell>
        </row>
        <row r="6839">
          <cell r="B6839">
            <v>406420</v>
          </cell>
          <cell r="C6839">
            <v>61406</v>
          </cell>
          <cell r="D6839" t="str">
            <v>MEAL BRK BEEF &amp; CHEESE STICK</v>
          </cell>
          <cell r="E6839" t="str">
            <v>EASTSIDE ENTREES</v>
          </cell>
          <cell r="F6839" t="str">
            <v>30CT</v>
          </cell>
          <cell r="G6839">
            <v>112</v>
          </cell>
          <cell r="H6839" t="str">
            <v>Yes</v>
          </cell>
          <cell r="I6839" t="str">
            <v>CS</v>
          </cell>
        </row>
        <row r="6840">
          <cell r="B6840">
            <v>406421</v>
          </cell>
          <cell r="C6840" t="str">
            <v>049201-77</v>
          </cell>
          <cell r="D6840" t="str">
            <v>CMDY MIXED BERRY POP (110846)</v>
          </cell>
          <cell r="E6840" t="str">
            <v>WAWONA</v>
          </cell>
          <cell r="F6840" t="str">
            <v>96/4 OZ</v>
          </cell>
          <cell r="G6840">
            <v>0</v>
          </cell>
          <cell r="H6840" t="str">
            <v>Yes</v>
          </cell>
          <cell r="I6840" t="str">
            <v>CS</v>
          </cell>
        </row>
        <row r="6841">
          <cell r="B6841">
            <v>406422</v>
          </cell>
          <cell r="C6841" t="str">
            <v>REDOA9P</v>
          </cell>
          <cell r="D6841" t="str">
            <v>BBQ SAUCE DISPENSER JUG</v>
          </cell>
          <cell r="E6841" t="str">
            <v>RED GOLD</v>
          </cell>
          <cell r="F6841" t="str">
            <v>6/114OZ</v>
          </cell>
          <cell r="G6841">
            <v>4</v>
          </cell>
          <cell r="H6841" t="str">
            <v>Yes</v>
          </cell>
          <cell r="I6841" t="str">
            <v>CS</v>
          </cell>
        </row>
        <row r="6842">
          <cell r="B6842">
            <v>406423</v>
          </cell>
          <cell r="C6842">
            <v>25416</v>
          </cell>
          <cell r="D6842" t="str">
            <v>PINWHEEL MEATBALL WG IW</v>
          </cell>
          <cell r="E6842" t="str">
            <v>EASTSIDE ENTREES</v>
          </cell>
          <cell r="F6842" t="str">
            <v>96/4.5OZ</v>
          </cell>
          <cell r="G6842">
            <v>23</v>
          </cell>
          <cell r="H6842" t="str">
            <v>Yes</v>
          </cell>
          <cell r="I6842" t="str">
            <v>CS</v>
          </cell>
        </row>
        <row r="6843">
          <cell r="B6843">
            <v>406425</v>
          </cell>
          <cell r="C6843">
            <v>74001</v>
          </cell>
          <cell r="D6843" t="str">
            <v>BEEF MONGOLIAN</v>
          </cell>
          <cell r="E6843" t="str">
            <v>ASIAN FOOD SOLUTIONS</v>
          </cell>
          <cell r="F6843" t="str">
            <v>8/5.01LB</v>
          </cell>
          <cell r="G6843">
            <v>0</v>
          </cell>
          <cell r="H6843" t="str">
            <v>Yes</v>
          </cell>
          <cell r="I6843" t="str">
            <v>CS</v>
          </cell>
        </row>
        <row r="6844">
          <cell r="B6844">
            <v>406426</v>
          </cell>
          <cell r="C6844">
            <v>470495</v>
          </cell>
          <cell r="D6844" t="str">
            <v>CMDY BEEF SHREDS</v>
          </cell>
          <cell r="E6844" t="str">
            <v>COMIDA VIDA</v>
          </cell>
          <cell r="F6844" t="str">
            <v>5/7.2LB</v>
          </cell>
          <cell r="G6844">
            <v>48</v>
          </cell>
          <cell r="H6844" t="str">
            <v>Yes</v>
          </cell>
          <cell r="I6844" t="str">
            <v>CS</v>
          </cell>
        </row>
        <row r="6845">
          <cell r="B6845">
            <v>406427</v>
          </cell>
          <cell r="C6845">
            <v>470505</v>
          </cell>
          <cell r="D6845" t="str">
            <v>CMDY PORK SHREDS</v>
          </cell>
          <cell r="E6845" t="str">
            <v>COMIDA VIDA</v>
          </cell>
          <cell r="F6845" t="str">
            <v>5/6.7LB</v>
          </cell>
          <cell r="G6845">
            <v>49</v>
          </cell>
          <cell r="H6845" t="str">
            <v>Yes</v>
          </cell>
          <cell r="I6845" t="str">
            <v>CS</v>
          </cell>
        </row>
        <row r="6846">
          <cell r="B6846">
            <v>406428</v>
          </cell>
          <cell r="C6846" t="str">
            <v>00830WG</v>
          </cell>
          <cell r="D6846" t="str">
            <v>WG FOUR CHEESE TORTELLINI RTE</v>
          </cell>
          <cell r="E6846" t="str">
            <v>TASTY BRANDS</v>
          </cell>
          <cell r="F6846" t="str">
            <v>6/5LB</v>
          </cell>
          <cell r="G6846">
            <v>0</v>
          </cell>
          <cell r="H6846" t="str">
            <v>Yes</v>
          </cell>
          <cell r="I6846" t="str">
            <v>CS</v>
          </cell>
        </row>
        <row r="6847">
          <cell r="B6847">
            <v>406429</v>
          </cell>
          <cell r="C6847">
            <v>6651</v>
          </cell>
          <cell r="D6847" t="str">
            <v>WG TRKY SALAMI HAM &amp; CHS IW</v>
          </cell>
          <cell r="E6847" t="str">
            <v>BAKE CRAFTERS</v>
          </cell>
          <cell r="F6847" t="str">
            <v>84/5OZ</v>
          </cell>
          <cell r="G6847">
            <v>0</v>
          </cell>
          <cell r="H6847" t="str">
            <v>Yes</v>
          </cell>
          <cell r="I6847" t="str">
            <v>CS</v>
          </cell>
        </row>
        <row r="6848">
          <cell r="B6848">
            <v>406430</v>
          </cell>
          <cell r="C6848">
            <v>10000019478</v>
          </cell>
          <cell r="D6848" t="str">
            <v>CMDY PORK SAUSAGE &amp; CHS SNDWCH IW</v>
          </cell>
          <cell r="E6848" t="str">
            <v>ADVANCE PIERRE</v>
          </cell>
          <cell r="F6848" t="str">
            <v>100/2.35OZ</v>
          </cell>
          <cell r="G6848">
            <v>0</v>
          </cell>
          <cell r="H6848" t="str">
            <v>Yes</v>
          </cell>
          <cell r="I6848" t="str">
            <v>CS</v>
          </cell>
        </row>
        <row r="6849">
          <cell r="B6849">
            <v>406431</v>
          </cell>
          <cell r="C6849">
            <v>10000069189</v>
          </cell>
          <cell r="D6849" t="str">
            <v>CMDY FC MEATLOAF W/ STHWST SCE</v>
          </cell>
          <cell r="E6849" t="str">
            <v>ADVANCE PIERRE</v>
          </cell>
          <cell r="F6849" t="str">
            <v>112/3.1OZ</v>
          </cell>
          <cell r="G6849">
            <v>0</v>
          </cell>
          <cell r="H6849" t="str">
            <v>Yes</v>
          </cell>
          <cell r="I6849" t="str">
            <v>CS</v>
          </cell>
        </row>
        <row r="6850">
          <cell r="B6850">
            <v>406432</v>
          </cell>
          <cell r="C6850" t="str">
            <v>06533C</v>
          </cell>
          <cell r="D6850" t="str">
            <v>FISH POLLOCK POT CRUNCH WG</v>
          </cell>
          <cell r="E6850" t="str">
            <v>VIKIN</v>
          </cell>
          <cell r="F6850" t="str">
            <v>46/3.6OZ</v>
          </cell>
          <cell r="G6850">
            <v>0</v>
          </cell>
          <cell r="H6850" t="str">
            <v>Yes</v>
          </cell>
          <cell r="I6850" t="str">
            <v>CS</v>
          </cell>
        </row>
        <row r="6851">
          <cell r="B6851">
            <v>406433</v>
          </cell>
          <cell r="C6851">
            <v>46236</v>
          </cell>
          <cell r="D6851" t="str">
            <v>SL YELLOW AMERICAN CHEESE</v>
          </cell>
          <cell r="E6851" t="str">
            <v>LAND O LAKES</v>
          </cell>
          <cell r="F6851" t="str">
            <v>6/5LB</v>
          </cell>
          <cell r="G6851">
            <v>1</v>
          </cell>
          <cell r="H6851" t="str">
            <v>Yes</v>
          </cell>
          <cell r="I6851" t="str">
            <v>CS</v>
          </cell>
        </row>
        <row r="6852">
          <cell r="B6852">
            <v>406434</v>
          </cell>
          <cell r="C6852">
            <v>10102001120</v>
          </cell>
          <cell r="D6852" t="str">
            <v>WG EGG &amp; CHS W/ MAPLE CHED TOP</v>
          </cell>
          <cell r="E6852" t="str">
            <v>BOSCOS</v>
          </cell>
          <cell r="F6852" t="str">
            <v>72/2.22OZ</v>
          </cell>
          <cell r="G6852">
            <v>0</v>
          </cell>
          <cell r="H6852" t="str">
            <v>Yes</v>
          </cell>
          <cell r="I6852" t="str">
            <v>CS</v>
          </cell>
        </row>
        <row r="6853">
          <cell r="B6853">
            <v>406437</v>
          </cell>
          <cell r="C6853">
            <v>871702</v>
          </cell>
          <cell r="D6853" t="str">
            <v>PS FC CRSPY TRKY BACON BITS'</v>
          </cell>
          <cell r="E6853" t="str">
            <v>JENNIE O</v>
          </cell>
          <cell r="F6853" t="str">
            <v>2/5-6LB</v>
          </cell>
          <cell r="G6853">
            <v>9</v>
          </cell>
          <cell r="H6853" t="str">
            <v>Yes</v>
          </cell>
          <cell r="I6853" t="str">
            <v>CS</v>
          </cell>
        </row>
        <row r="6854">
          <cell r="B6854">
            <v>406438</v>
          </cell>
          <cell r="C6854">
            <v>10000097868</v>
          </cell>
          <cell r="D6854" t="str">
            <v>CMDY FC SLICED BEEF</v>
          </cell>
          <cell r="E6854" t="str">
            <v>ADVANCE PIERRE</v>
          </cell>
          <cell r="F6854" t="str">
            <v>30LB</v>
          </cell>
          <cell r="G6854">
            <v>77</v>
          </cell>
          <cell r="H6854" t="str">
            <v>Yes</v>
          </cell>
          <cell r="I6854" t="str">
            <v>CS</v>
          </cell>
        </row>
        <row r="6855">
          <cell r="B6855">
            <v>406440</v>
          </cell>
          <cell r="C6855" t="str">
            <v>625WBQ2</v>
          </cell>
          <cell r="D6855" t="str">
            <v>6" WHOLE WHEAT BBQ PIZZA</v>
          </cell>
          <cell r="E6855" t="str">
            <v>NARDONE BROS</v>
          </cell>
          <cell r="F6855" t="str">
            <v>60/4.75OZ</v>
          </cell>
          <cell r="G6855">
            <v>0</v>
          </cell>
          <cell r="H6855" t="str">
            <v>Yes</v>
          </cell>
          <cell r="I6855" t="str">
            <v>CS</v>
          </cell>
        </row>
        <row r="6856">
          <cell r="B6856">
            <v>406441</v>
          </cell>
          <cell r="C6856">
            <v>61688</v>
          </cell>
          <cell r="D6856" t="str">
            <v>2.5" SQUARE SCRMBL EGG PATTY</v>
          </cell>
          <cell r="E6856" t="str">
            <v>MICHAEL FOODS</v>
          </cell>
          <cell r="F6856" t="str">
            <v>264/1OZ</v>
          </cell>
          <cell r="G6856">
            <v>0</v>
          </cell>
          <cell r="H6856" t="str">
            <v>Yes</v>
          </cell>
          <cell r="I6856" t="str">
            <v>CS</v>
          </cell>
        </row>
        <row r="6857">
          <cell r="B6857">
            <v>406442</v>
          </cell>
          <cell r="C6857">
            <v>8066</v>
          </cell>
          <cell r="D6857" t="str">
            <v>WG PANCAKE BITES</v>
          </cell>
          <cell r="E6857" t="str">
            <v>RICHS</v>
          </cell>
          <cell r="F6857" t="str">
            <v>384/.51OZ</v>
          </cell>
          <cell r="G6857">
            <v>20</v>
          </cell>
          <cell r="H6857" t="str">
            <v>Yes</v>
          </cell>
          <cell r="I6857" t="str">
            <v>CS</v>
          </cell>
        </row>
        <row r="6858">
          <cell r="B6858">
            <v>406443</v>
          </cell>
          <cell r="C6858">
            <v>8061</v>
          </cell>
          <cell r="D6858" t="str">
            <v>WG  FRENCH TOAST BITES</v>
          </cell>
          <cell r="E6858" t="str">
            <v>RICHS</v>
          </cell>
          <cell r="F6858" t="str">
            <v>384/.51OZ</v>
          </cell>
          <cell r="G6858">
            <v>0</v>
          </cell>
          <cell r="H6858" t="str">
            <v>Yes</v>
          </cell>
          <cell r="I6858" t="str">
            <v>CS</v>
          </cell>
        </row>
        <row r="6859">
          <cell r="B6859">
            <v>406444</v>
          </cell>
          <cell r="C6859">
            <v>68582</v>
          </cell>
          <cell r="D6859" t="str">
            <v>WG PRIMO 16" PAR BKD SL PEPP</v>
          </cell>
          <cell r="E6859" t="str">
            <v>BIG DADDY'S</v>
          </cell>
          <cell r="F6859" t="str">
            <v>72/145G</v>
          </cell>
          <cell r="G6859">
            <v>0</v>
          </cell>
          <cell r="H6859" t="str">
            <v>Yes</v>
          </cell>
          <cell r="I6859" t="str">
            <v>CS</v>
          </cell>
        </row>
        <row r="6860">
          <cell r="B6860">
            <v>406445</v>
          </cell>
          <cell r="C6860">
            <v>8202</v>
          </cell>
          <cell r="D6860" t="str">
            <v>WG CONFETTI CAKE FILLD COOKIE</v>
          </cell>
          <cell r="E6860" t="str">
            <v>RICHS</v>
          </cell>
          <cell r="F6860" t="str">
            <v>120/1.7OZ</v>
          </cell>
          <cell r="G6860">
            <v>0</v>
          </cell>
          <cell r="H6860" t="str">
            <v>Yes</v>
          </cell>
          <cell r="I6860" t="str">
            <v>CS</v>
          </cell>
        </row>
        <row r="6861">
          <cell r="B6861">
            <v>406446</v>
          </cell>
          <cell r="C6861" t="str">
            <v>325001B4</v>
          </cell>
          <cell r="D6861" t="str">
            <v>POTATO CRNCH BRDD POLLOCK NUGT</v>
          </cell>
          <cell r="E6861" t="str">
            <v>CHANNEL FISH PROCESSING</v>
          </cell>
          <cell r="F6861" t="str">
            <v>10LB</v>
          </cell>
          <cell r="G6861">
            <v>0</v>
          </cell>
          <cell r="H6861" t="str">
            <v>Yes</v>
          </cell>
          <cell r="I6861" t="str">
            <v>CS</v>
          </cell>
        </row>
        <row r="6862">
          <cell r="B6862">
            <v>406447</v>
          </cell>
          <cell r="C6862">
            <v>94010</v>
          </cell>
          <cell r="D6862" t="str">
            <v>FRUIT PANCAKE BOWL APPLE WG IW</v>
          </cell>
          <cell r="E6862" t="str">
            <v>BUENA VISTA</v>
          </cell>
          <cell r="F6862" t="str">
            <v>72/3.8OZ</v>
          </cell>
          <cell r="G6862">
            <v>19</v>
          </cell>
          <cell r="H6862" t="str">
            <v>Yes</v>
          </cell>
          <cell r="I6862" t="str">
            <v>CS</v>
          </cell>
        </row>
        <row r="6863">
          <cell r="B6863">
            <v>406448</v>
          </cell>
          <cell r="C6863">
            <v>94020</v>
          </cell>
          <cell r="D6863" t="str">
            <v>WG  PANCAKE BOWL BLUBRY  IW</v>
          </cell>
          <cell r="E6863" t="str">
            <v>BUENA VISTA</v>
          </cell>
          <cell r="F6863" t="str">
            <v>72/3.8OZ</v>
          </cell>
          <cell r="G6863">
            <v>28</v>
          </cell>
          <cell r="H6863" t="str">
            <v>Yes</v>
          </cell>
          <cell r="I6863" t="str">
            <v>CS</v>
          </cell>
        </row>
        <row r="6864">
          <cell r="B6864">
            <v>406449</v>
          </cell>
          <cell r="C6864">
            <v>94030</v>
          </cell>
          <cell r="D6864" t="str">
            <v>WG PANCAKE BOWL PEACH IW</v>
          </cell>
          <cell r="E6864" t="str">
            <v>BUENA VISTA</v>
          </cell>
          <cell r="F6864" t="str">
            <v>72/3.8OZ</v>
          </cell>
          <cell r="G6864">
            <v>0</v>
          </cell>
          <cell r="H6864" t="str">
            <v>Yes</v>
          </cell>
          <cell r="I6864" t="str">
            <v>CS</v>
          </cell>
        </row>
        <row r="6865">
          <cell r="B6865">
            <v>406450</v>
          </cell>
          <cell r="C6865">
            <v>94040</v>
          </cell>
          <cell r="D6865" t="str">
            <v>WG PANCAKE BOWL STWBRY IW</v>
          </cell>
          <cell r="E6865" t="str">
            <v>BUENA VISTA</v>
          </cell>
          <cell r="F6865" t="str">
            <v>72/3.8OZ</v>
          </cell>
          <cell r="G6865">
            <v>11</v>
          </cell>
          <cell r="H6865" t="str">
            <v>Yes</v>
          </cell>
          <cell r="I6865" t="str">
            <v>CS</v>
          </cell>
        </row>
        <row r="6866">
          <cell r="B6866">
            <v>406451</v>
          </cell>
          <cell r="C6866">
            <v>1000006639</v>
          </cell>
          <cell r="D6866" t="str">
            <v>POTATO EMOTICONS</v>
          </cell>
          <cell r="E6866" t="str">
            <v>MCCAIN FOODS INC</v>
          </cell>
          <cell r="F6866" t="str">
            <v>6/4LB</v>
          </cell>
          <cell r="G6866">
            <v>124</v>
          </cell>
          <cell r="H6866" t="str">
            <v>Yes</v>
          </cell>
          <cell r="I6866" t="str">
            <v>CS</v>
          </cell>
        </row>
        <row r="6867">
          <cell r="B6867">
            <v>406452</v>
          </cell>
          <cell r="C6867">
            <v>10269760928</v>
          </cell>
          <cell r="D6867" t="str">
            <v>MEGA MINIS BRD MWWM CHNKS WG</v>
          </cell>
          <cell r="E6867" t="str">
            <v>TYSON</v>
          </cell>
          <cell r="F6867" t="str">
            <v>1125/.43OZ</v>
          </cell>
          <cell r="G6867">
            <v>98</v>
          </cell>
          <cell r="H6867" t="str">
            <v>Yes</v>
          </cell>
          <cell r="I6867" t="str">
            <v>CS</v>
          </cell>
        </row>
        <row r="6868">
          <cell r="B6868">
            <v>406453</v>
          </cell>
          <cell r="C6868">
            <v>10071179299264</v>
          </cell>
          <cell r="D6868" t="str">
            <v>FARMHOUSE HOME COOKED MASHED</v>
          </cell>
          <cell r="E6868" t="str">
            <v>SIMPLOT</v>
          </cell>
          <cell r="F6868" t="str">
            <v>6/4LB</v>
          </cell>
          <cell r="G6868">
            <v>0</v>
          </cell>
          <cell r="H6868" t="str">
            <v>Yes</v>
          </cell>
          <cell r="I6868" t="str">
            <v>CS</v>
          </cell>
        </row>
        <row r="6869">
          <cell r="B6869">
            <v>406454</v>
          </cell>
          <cell r="C6869" t="str">
            <v>059580-77</v>
          </cell>
          <cell r="D6869" t="str">
            <v>CMDY PEAR CUPS (100224)</v>
          </cell>
          <cell r="E6869" t="str">
            <v>WAWONA</v>
          </cell>
          <cell r="F6869" t="str">
            <v>96/4.5OZ</v>
          </cell>
          <cell r="G6869">
            <v>0</v>
          </cell>
          <cell r="H6869" t="str">
            <v>Yes</v>
          </cell>
          <cell r="I6869" t="str">
            <v>CS</v>
          </cell>
        </row>
        <row r="6870">
          <cell r="B6870">
            <v>406455</v>
          </cell>
          <cell r="C6870" t="str">
            <v>044533-77</v>
          </cell>
          <cell r="D6870" t="str">
            <v>CMDY 4 BERRY BLEND (0624/0846)</v>
          </cell>
          <cell r="E6870" t="str">
            <v>WAWONA</v>
          </cell>
          <cell r="F6870" t="str">
            <v>2/5LB</v>
          </cell>
          <cell r="G6870">
            <v>1575</v>
          </cell>
          <cell r="H6870" t="str">
            <v>Yes</v>
          </cell>
          <cell r="I6870" t="str">
            <v>CS</v>
          </cell>
        </row>
        <row r="6871">
          <cell r="B6871">
            <v>406456</v>
          </cell>
          <cell r="C6871" t="str">
            <v>059500-77</v>
          </cell>
          <cell r="D6871" t="str">
            <v>CMDY PEACH CUPS (100219)</v>
          </cell>
          <cell r="E6871" t="str">
            <v>WAWONA</v>
          </cell>
          <cell r="F6871" t="str">
            <v>96/4.4OZ</v>
          </cell>
          <cell r="G6871">
            <v>0</v>
          </cell>
          <cell r="H6871" t="str">
            <v>Yes</v>
          </cell>
          <cell r="I6871" t="str">
            <v>CS</v>
          </cell>
        </row>
        <row r="6872">
          <cell r="B6872">
            <v>406457</v>
          </cell>
          <cell r="C6872" t="str">
            <v>3250B1C7</v>
          </cell>
          <cell r="D6872" t="str">
            <v>WG PPTO CRNCH OR POL HOAGI</v>
          </cell>
          <cell r="E6872" t="str">
            <v>CHANNEL FISH PROCESSING</v>
          </cell>
          <cell r="F6872" t="str">
            <v>10LB/3.6OZ</v>
          </cell>
          <cell r="G6872">
            <v>0</v>
          </cell>
          <cell r="H6872" t="str">
            <v>Yes</v>
          </cell>
          <cell r="I6872" t="str">
            <v>CS</v>
          </cell>
        </row>
        <row r="6873">
          <cell r="B6873">
            <v>406458</v>
          </cell>
          <cell r="C6873" t="str">
            <v>044534-77</v>
          </cell>
          <cell r="D6873" t="str">
            <v>CMDY 4 BERRY BLEND (0624/0860)</v>
          </cell>
          <cell r="E6873" t="str">
            <v>WAWONA</v>
          </cell>
          <cell r="F6873" t="str">
            <v>2/5LB</v>
          </cell>
          <cell r="G6873">
            <v>107</v>
          </cell>
          <cell r="H6873" t="str">
            <v>Yes</v>
          </cell>
          <cell r="I6873" t="str">
            <v>CS</v>
          </cell>
        </row>
        <row r="6874">
          <cell r="B6874">
            <v>406459</v>
          </cell>
          <cell r="C6874">
            <v>5764</v>
          </cell>
          <cell r="D6874" t="str">
            <v>ALFREDO WG PENNE PASTA</v>
          </cell>
          <cell r="E6874" t="str">
            <v>JTM</v>
          </cell>
          <cell r="F6874" t="str">
            <v>6/5LB</v>
          </cell>
          <cell r="G6874">
            <v>211</v>
          </cell>
          <cell r="H6874" t="str">
            <v>Yes</v>
          </cell>
          <cell r="I6874" t="str">
            <v>CS</v>
          </cell>
        </row>
        <row r="6875">
          <cell r="B6875">
            <v>406460</v>
          </cell>
          <cell r="C6875">
            <v>20312</v>
          </cell>
          <cell r="D6875" t="str">
            <v>PIZZA 16" CHEESY BOTTOM PEP WG</v>
          </cell>
          <cell r="E6875" t="str">
            <v>WILD MIKE'S</v>
          </cell>
          <cell r="F6875" t="str">
            <v>72/5.63OZ</v>
          </cell>
          <cell r="G6875">
            <v>0</v>
          </cell>
          <cell r="H6875" t="str">
            <v>Yes</v>
          </cell>
          <cell r="I6875" t="str">
            <v>CS</v>
          </cell>
        </row>
        <row r="6876">
          <cell r="B6876">
            <v>406461</v>
          </cell>
          <cell r="C6876" t="str">
            <v>77387-12600</v>
          </cell>
          <cell r="D6876" t="str">
            <v>MAX STIX WG 100% MOZZ IW</v>
          </cell>
          <cell r="E6876" t="str">
            <v>THE MAX</v>
          </cell>
          <cell r="F6876" t="str">
            <v>84/3.86OZ</v>
          </cell>
          <cell r="G6876">
            <v>685</v>
          </cell>
          <cell r="H6876" t="str">
            <v>Yes</v>
          </cell>
          <cell r="I6876" t="str">
            <v>CS</v>
          </cell>
        </row>
        <row r="6877">
          <cell r="B6877">
            <v>406462</v>
          </cell>
          <cell r="C6877" t="str">
            <v>77387-12683</v>
          </cell>
          <cell r="D6877" t="str">
            <v>WG DOUBLE STUFFED CHS PIZZA</v>
          </cell>
          <cell r="E6877" t="str">
            <v>THE MAX</v>
          </cell>
          <cell r="F6877" t="str">
            <v>96/3.74OZ</v>
          </cell>
          <cell r="G6877">
            <v>8</v>
          </cell>
          <cell r="H6877" t="str">
            <v>Yes</v>
          </cell>
          <cell r="I6877" t="str">
            <v>CS</v>
          </cell>
        </row>
        <row r="6878">
          <cell r="B6878">
            <v>406463</v>
          </cell>
          <cell r="C6878" t="str">
            <v>77387-12699</v>
          </cell>
          <cell r="D6878" t="str">
            <v>WG CHEESE PIZZA QUESADILLA</v>
          </cell>
          <cell r="E6878" t="str">
            <v>THE MAX</v>
          </cell>
          <cell r="F6878" t="str">
            <v>96/4.83OZ</v>
          </cell>
          <cell r="G6878">
            <v>6</v>
          </cell>
          <cell r="H6878" t="str">
            <v>Yes</v>
          </cell>
          <cell r="I6878" t="str">
            <v>CS</v>
          </cell>
        </row>
        <row r="6879">
          <cell r="B6879">
            <v>406464</v>
          </cell>
          <cell r="C6879" t="str">
            <v>77387-12722</v>
          </cell>
          <cell r="D6879" t="str">
            <v>WG FIT PLUS CHEESE MAXSTIX</v>
          </cell>
          <cell r="E6879" t="str">
            <v>THE MAX</v>
          </cell>
          <cell r="F6879" t="str">
            <v>192/1.95OZ</v>
          </cell>
          <cell r="G6879">
            <v>0</v>
          </cell>
          <cell r="H6879" t="str">
            <v>Yes</v>
          </cell>
          <cell r="I6879" t="str">
            <v>CS</v>
          </cell>
        </row>
        <row r="6880">
          <cell r="B6880">
            <v>406466</v>
          </cell>
          <cell r="C6880" t="str">
            <v>77387-12467</v>
          </cell>
          <cell r="D6880" t="str">
            <v>EGG CHS TRK BCN BRFST PIZZA IW</v>
          </cell>
          <cell r="E6880" t="str">
            <v>THE MAX</v>
          </cell>
          <cell r="F6880" t="str">
            <v>96/3.09OZ</v>
          </cell>
          <cell r="G6880">
            <v>0</v>
          </cell>
          <cell r="H6880" t="str">
            <v>Yes</v>
          </cell>
          <cell r="I6880" t="str">
            <v>CS</v>
          </cell>
        </row>
        <row r="6881">
          <cell r="B6881">
            <v>406467</v>
          </cell>
          <cell r="C6881" t="str">
            <v>77387-12655</v>
          </cell>
          <cell r="D6881" t="str">
            <v>4x6 FIT 4 KIDS WG CHEESE PIZZA</v>
          </cell>
          <cell r="E6881" t="str">
            <v>THE MAX</v>
          </cell>
          <cell r="F6881" t="str">
            <v>96/4.56OZ</v>
          </cell>
          <cell r="G6881">
            <v>0</v>
          </cell>
          <cell r="H6881" t="str">
            <v>Yes</v>
          </cell>
          <cell r="I6881" t="str">
            <v>CS</v>
          </cell>
        </row>
        <row r="6882">
          <cell r="B6882">
            <v>406468</v>
          </cell>
          <cell r="C6882" t="str">
            <v>77387-12671</v>
          </cell>
          <cell r="D6882" t="str">
            <v>WG STUFFED CRUST CHS PIZZA</v>
          </cell>
          <cell r="E6882" t="str">
            <v>THE MAX</v>
          </cell>
          <cell r="F6882" t="str">
            <v>72/4.84OZ</v>
          </cell>
          <cell r="G6882">
            <v>0</v>
          </cell>
          <cell r="H6882" t="str">
            <v>Yes</v>
          </cell>
          <cell r="I6882" t="str">
            <v>CS</v>
          </cell>
        </row>
        <row r="6883">
          <cell r="B6883">
            <v>406469</v>
          </cell>
          <cell r="C6883" t="str">
            <v>C18021</v>
          </cell>
          <cell r="D6883" t="str">
            <v>CMDY CHORIZO SUNRISE STICK IW</v>
          </cell>
          <cell r="E6883" t="str">
            <v>INTEGRATED</v>
          </cell>
          <cell r="F6883" t="str">
            <v>100/2.4OZ</v>
          </cell>
          <cell r="G6883">
            <v>1</v>
          </cell>
          <cell r="H6883" t="str">
            <v>Yes</v>
          </cell>
          <cell r="I6883" t="str">
            <v>CS</v>
          </cell>
        </row>
        <row r="6884">
          <cell r="B6884">
            <v>406470</v>
          </cell>
          <cell r="C6884" t="str">
            <v>REDYL9P</v>
          </cell>
          <cell r="D6884" t="str">
            <v>LAUSD KTCHUP SWTND W/SGR LS</v>
          </cell>
          <cell r="E6884" t="str">
            <v>RED GOLD</v>
          </cell>
          <cell r="F6884" t="str">
            <v>6/112.5OZ</v>
          </cell>
          <cell r="G6884">
            <v>0</v>
          </cell>
          <cell r="H6884" t="str">
            <v>No</v>
          </cell>
          <cell r="I6884" t="str">
            <v>CS</v>
          </cell>
        </row>
        <row r="6885">
          <cell r="B6885">
            <v>406471</v>
          </cell>
          <cell r="C6885" t="str">
            <v>049205-77</v>
          </cell>
          <cell r="D6885" t="str">
            <v>CMDY MIXED BERRY POP(624/846)</v>
          </cell>
          <cell r="E6885" t="str">
            <v>WAWONA</v>
          </cell>
          <cell r="F6885" t="str">
            <v>96/4 OZ</v>
          </cell>
          <cell r="G6885">
            <v>3</v>
          </cell>
          <cell r="H6885" t="str">
            <v>Yes</v>
          </cell>
          <cell r="I6885" t="str">
            <v>CS</v>
          </cell>
        </row>
        <row r="6886">
          <cell r="B6886">
            <v>406475</v>
          </cell>
          <cell r="C6886" t="str">
            <v>CNQ182403</v>
          </cell>
          <cell r="D6886" t="str">
            <v>CMDY RS 100% BEEF STEAK</v>
          </cell>
          <cell r="E6886" t="str">
            <v>DON LEE FARMS</v>
          </cell>
          <cell r="F6886" t="str">
            <v>200/2.4OZ</v>
          </cell>
          <cell r="G6886">
            <v>20</v>
          </cell>
          <cell r="H6886" t="str">
            <v>Yes</v>
          </cell>
          <cell r="I6886" t="str">
            <v>CS</v>
          </cell>
        </row>
        <row r="6887">
          <cell r="B6887">
            <v>406476</v>
          </cell>
          <cell r="C6887">
            <v>41834</v>
          </cell>
          <cell r="D6887" t="str">
            <v>WG BREADED MINI CHEESE RAVIOLI</v>
          </cell>
          <cell r="E6887" t="str">
            <v>TASTY BRANDS</v>
          </cell>
          <cell r="F6887" t="str">
            <v>6/5LB</v>
          </cell>
          <cell r="G6887">
            <v>39</v>
          </cell>
          <cell r="H6887" t="str">
            <v>Yes</v>
          </cell>
          <cell r="I6887" t="str">
            <v>CS</v>
          </cell>
        </row>
        <row r="6888">
          <cell r="B6888">
            <v>406477</v>
          </cell>
          <cell r="C6888" t="str">
            <v>90080LA</v>
          </cell>
          <cell r="D6888" t="str">
            <v>LAUSD COFFEE CAKE IW WG LAR BX</v>
          </cell>
          <cell r="E6888" t="str">
            <v>BUENA VISTA</v>
          </cell>
          <cell r="F6888" t="str">
            <v>72/3.4OZ</v>
          </cell>
          <cell r="G6888">
            <v>4928</v>
          </cell>
          <cell r="H6888" t="str">
            <v>No</v>
          </cell>
          <cell r="I6888" t="str">
            <v>CS</v>
          </cell>
        </row>
        <row r="6889">
          <cell r="B6889">
            <v>406479</v>
          </cell>
          <cell r="C6889">
            <v>13415</v>
          </cell>
          <cell r="D6889" t="str">
            <v>WG WM CHICKEN SLIDER</v>
          </cell>
          <cell r="E6889" t="str">
            <v>RICH CHICKS</v>
          </cell>
          <cell r="F6889" t="str">
            <v>4/5LB</v>
          </cell>
          <cell r="G6889">
            <v>0</v>
          </cell>
          <cell r="H6889" t="str">
            <v>Yes</v>
          </cell>
          <cell r="I6889" t="str">
            <v>CS</v>
          </cell>
        </row>
        <row r="6890">
          <cell r="B6890">
            <v>406480</v>
          </cell>
          <cell r="C6890">
            <v>10336050928</v>
          </cell>
          <cell r="D6890" t="str">
            <v>LAUSD CMDY TWIN CHX PPR JACK</v>
          </cell>
          <cell r="E6890" t="str">
            <v>TYSON</v>
          </cell>
          <cell r="F6890" t="str">
            <v>80/4.65OZ</v>
          </cell>
          <cell r="G6890">
            <v>0</v>
          </cell>
          <cell r="H6890" t="str">
            <v>Yes</v>
          </cell>
          <cell r="I6890" t="str">
            <v>CS</v>
          </cell>
        </row>
        <row r="6891">
          <cell r="B6891">
            <v>406481</v>
          </cell>
          <cell r="C6891">
            <v>10336060928</v>
          </cell>
          <cell r="D6891" t="str">
            <v>LAUSD CMDY TWIN TERIYAKI CHIX</v>
          </cell>
          <cell r="E6891" t="str">
            <v>TYSON</v>
          </cell>
          <cell r="F6891" t="str">
            <v>80/4.33OZ</v>
          </cell>
          <cell r="G6891">
            <v>0</v>
          </cell>
          <cell r="H6891" t="str">
            <v>Yes</v>
          </cell>
          <cell r="I6891" t="str">
            <v>CS</v>
          </cell>
        </row>
        <row r="6892">
          <cell r="B6892">
            <v>406482</v>
          </cell>
          <cell r="C6892">
            <v>10336070928</v>
          </cell>
          <cell r="D6892" t="str">
            <v>LAUSD CMDY WG CHIX PTTY TWIN</v>
          </cell>
          <cell r="E6892" t="str">
            <v>TYSON</v>
          </cell>
          <cell r="F6892" t="str">
            <v>80/5.4OZ</v>
          </cell>
          <cell r="G6892">
            <v>0</v>
          </cell>
          <cell r="H6892" t="str">
            <v>Yes</v>
          </cell>
          <cell r="I6892" t="str">
            <v>CS</v>
          </cell>
        </row>
        <row r="6893">
          <cell r="B6893">
            <v>406483</v>
          </cell>
          <cell r="C6893">
            <v>10270240928</v>
          </cell>
          <cell r="D6893" t="str">
            <v>LAUSD FC MINI CORN DOG</v>
          </cell>
          <cell r="E6893" t="str">
            <v>TYSON</v>
          </cell>
          <cell r="F6893" t="str">
            <v>720/.67OZ</v>
          </cell>
          <cell r="G6893">
            <v>0</v>
          </cell>
          <cell r="H6893" t="str">
            <v>No</v>
          </cell>
          <cell r="I6893" t="str">
            <v>CS</v>
          </cell>
        </row>
        <row r="6894">
          <cell r="B6894">
            <v>406484</v>
          </cell>
          <cell r="C6894">
            <v>10270240928</v>
          </cell>
          <cell r="D6894" t="str">
            <v>CORN DOG MINI CHICKEN WG</v>
          </cell>
          <cell r="E6894" t="str">
            <v>TYSON</v>
          </cell>
          <cell r="F6894" t="str">
            <v>1/30LB</v>
          </cell>
          <cell r="G6894">
            <v>0</v>
          </cell>
          <cell r="H6894" t="str">
            <v>Yes</v>
          </cell>
          <cell r="I6894" t="str">
            <v>CS</v>
          </cell>
        </row>
        <row r="6895">
          <cell r="B6895">
            <v>406485</v>
          </cell>
          <cell r="C6895">
            <v>10336070928</v>
          </cell>
          <cell r="D6895" t="str">
            <v>CHICKEN PTTY TWIN WG</v>
          </cell>
          <cell r="E6895" t="str">
            <v>TYSON</v>
          </cell>
          <cell r="F6895" t="str">
            <v>80/5.4OZ</v>
          </cell>
          <cell r="G6895">
            <v>0</v>
          </cell>
          <cell r="H6895" t="str">
            <v>Yes</v>
          </cell>
          <cell r="I6895" t="str">
            <v>CS</v>
          </cell>
        </row>
        <row r="6896">
          <cell r="B6896">
            <v>406486</v>
          </cell>
          <cell r="C6896">
            <v>10336060928</v>
          </cell>
          <cell r="D6896" t="str">
            <v>CHICKEN TWIN TERIYAKI</v>
          </cell>
          <cell r="E6896" t="str">
            <v>TYSON</v>
          </cell>
          <cell r="F6896" t="str">
            <v>80/4.33OZ</v>
          </cell>
          <cell r="G6896">
            <v>0</v>
          </cell>
          <cell r="H6896" t="str">
            <v>Yes</v>
          </cell>
          <cell r="I6896" t="str">
            <v>CS</v>
          </cell>
        </row>
        <row r="6897">
          <cell r="B6897">
            <v>406487</v>
          </cell>
          <cell r="C6897">
            <v>10336050928</v>
          </cell>
          <cell r="D6897" t="str">
            <v>CHICKEN TWIN PPR JACK</v>
          </cell>
          <cell r="E6897" t="str">
            <v>TYSON</v>
          </cell>
          <cell r="F6897" t="str">
            <v>80/4.65OZ</v>
          </cell>
          <cell r="G6897">
            <v>0</v>
          </cell>
          <cell r="H6897" t="str">
            <v>Yes</v>
          </cell>
          <cell r="I6897" t="str">
            <v>CS</v>
          </cell>
        </row>
        <row r="6898">
          <cell r="B6898">
            <v>406489</v>
          </cell>
          <cell r="C6898">
            <v>5164</v>
          </cell>
          <cell r="D6898" t="str">
            <v>COUNTRY BRKFST SCRAMBLE</v>
          </cell>
          <cell r="E6898" t="str">
            <v>JTM</v>
          </cell>
          <cell r="F6898" t="str">
            <v>6/5LB</v>
          </cell>
          <cell r="G6898">
            <v>0</v>
          </cell>
          <cell r="H6898" t="str">
            <v>Yes</v>
          </cell>
          <cell r="I6898" t="str">
            <v>CS</v>
          </cell>
        </row>
        <row r="6899">
          <cell r="B6899">
            <v>406490</v>
          </cell>
          <cell r="C6899">
            <v>5773</v>
          </cell>
          <cell r="D6899" t="str">
            <v>CAVATAPPI THREE CHEESE WG</v>
          </cell>
          <cell r="E6899" t="str">
            <v>JTM</v>
          </cell>
          <cell r="F6899" t="str">
            <v>6/5 LB</v>
          </cell>
          <cell r="G6899">
            <v>116</v>
          </cell>
          <cell r="H6899" t="str">
            <v>Yes</v>
          </cell>
          <cell r="I6899" t="str">
            <v>CS</v>
          </cell>
        </row>
        <row r="6900">
          <cell r="B6900">
            <v>406491</v>
          </cell>
          <cell r="C6900">
            <v>10300160928</v>
          </cell>
          <cell r="D6900" t="str">
            <v>WG HOT &amp; SPICY BRDD CHIX DRUM</v>
          </cell>
          <cell r="E6900" t="str">
            <v>TYSON</v>
          </cell>
          <cell r="F6900" t="str">
            <v>108/2.82OZ</v>
          </cell>
          <cell r="G6900">
            <v>0</v>
          </cell>
          <cell r="H6900" t="str">
            <v>Yes</v>
          </cell>
          <cell r="I6900" t="str">
            <v>CS</v>
          </cell>
        </row>
        <row r="6901">
          <cell r="B6901">
            <v>406492</v>
          </cell>
          <cell r="C6901">
            <v>10286860928</v>
          </cell>
          <cell r="D6901" t="str">
            <v>WG BRDD NASH HOT CHIX CHUNKS</v>
          </cell>
          <cell r="E6901" t="str">
            <v>TYSON</v>
          </cell>
          <cell r="F6901" t="str">
            <v>112/4.44OZ</v>
          </cell>
          <cell r="G6901">
            <v>20</v>
          </cell>
          <cell r="H6901" t="str">
            <v>Yes</v>
          </cell>
          <cell r="I6901" t="str">
            <v>CS</v>
          </cell>
        </row>
        <row r="6902">
          <cell r="B6902">
            <v>406493</v>
          </cell>
          <cell r="C6902" t="str">
            <v>059603-77</v>
          </cell>
          <cell r="D6902" t="str">
            <v>CMDY MIXED BERRY CUP (110860)</v>
          </cell>
          <cell r="E6902" t="str">
            <v>WAWONA</v>
          </cell>
          <cell r="F6902" t="str">
            <v>96/4 OZ</v>
          </cell>
          <cell r="G6902">
            <v>0</v>
          </cell>
          <cell r="H6902" t="str">
            <v>Yes</v>
          </cell>
          <cell r="I6902" t="str">
            <v>CS</v>
          </cell>
        </row>
        <row r="6903">
          <cell r="B6903">
            <v>406494</v>
          </cell>
          <cell r="C6903">
            <v>11006</v>
          </cell>
          <cell r="D6903" t="str">
            <v>BREADSTICK CHEESE BULK</v>
          </cell>
          <cell r="E6903" t="str">
            <v>WILD MIKE'S</v>
          </cell>
          <cell r="F6903" t="str">
            <v>42/4.11OZ</v>
          </cell>
          <cell r="G6903">
            <v>0</v>
          </cell>
          <cell r="H6903" t="str">
            <v>Yes</v>
          </cell>
          <cell r="I6903" t="str">
            <v>CS</v>
          </cell>
        </row>
        <row r="6904">
          <cell r="B6904">
            <v>406495</v>
          </cell>
          <cell r="C6904">
            <v>257412</v>
          </cell>
          <cell r="D6904" t="str">
            <v>ALL NATURAL SMOKED TRKY BREAST</v>
          </cell>
          <cell r="E6904" t="str">
            <v>JENNIE O</v>
          </cell>
          <cell r="F6904" t="str">
            <v>6/2LB</v>
          </cell>
          <cell r="G6904">
            <v>40</v>
          </cell>
          <cell r="H6904" t="str">
            <v>Yes</v>
          </cell>
          <cell r="I6904" t="str">
            <v>CS</v>
          </cell>
        </row>
        <row r="6905">
          <cell r="B6905">
            <v>406496</v>
          </cell>
          <cell r="C6905" t="str">
            <v>M625WHW2</v>
          </cell>
          <cell r="D6905" t="str">
            <v>6"WW RND HAWAIIAN PIZZA IW</v>
          </cell>
          <cell r="E6905" t="str">
            <v>NARDONE BROS</v>
          </cell>
          <cell r="F6905" t="str">
            <v>60/6OZ</v>
          </cell>
          <cell r="G6905">
            <v>0</v>
          </cell>
          <cell r="H6905" t="str">
            <v>Yes</v>
          </cell>
          <cell r="I6905" t="str">
            <v>CS</v>
          </cell>
        </row>
        <row r="6906">
          <cell r="B6906">
            <v>406497</v>
          </cell>
          <cell r="C6906">
            <v>700306</v>
          </cell>
          <cell r="D6906" t="str">
            <v>TURKEY PATTY</v>
          </cell>
          <cell r="E6906" t="str">
            <v>CARGILL MEAT SOLUTIONS</v>
          </cell>
          <cell r="F6906" t="str">
            <v>6/5LB</v>
          </cell>
          <cell r="G6906">
            <v>0</v>
          </cell>
          <cell r="H6906" t="str">
            <v>Yes</v>
          </cell>
          <cell r="I6906" t="str">
            <v>CS</v>
          </cell>
        </row>
        <row r="6907">
          <cell r="B6907">
            <v>406498</v>
          </cell>
          <cell r="C6907">
            <v>40936</v>
          </cell>
          <cell r="D6907" t="str">
            <v>EGGSTRAVAGANZA TRKY SAUS CHS</v>
          </cell>
          <cell r="E6907" t="str">
            <v>SUNNY FRESH</v>
          </cell>
          <cell r="F6907" t="str">
            <v>4/5LB</v>
          </cell>
          <cell r="G6907">
            <v>0</v>
          </cell>
          <cell r="H6907" t="str">
            <v>Yes</v>
          </cell>
          <cell r="I6907" t="str">
            <v>CS</v>
          </cell>
        </row>
        <row r="6908">
          <cell r="B6908">
            <v>406499</v>
          </cell>
          <cell r="C6908" t="str">
            <v>77387-12611</v>
          </cell>
          <cell r="D6908" t="str">
            <v>TWISTED STIX BLUEBERRY</v>
          </cell>
          <cell r="E6908" t="str">
            <v>THE MAX</v>
          </cell>
          <cell r="F6908" t="str">
            <v>96/2.3OZ</v>
          </cell>
          <cell r="G6908">
            <v>0</v>
          </cell>
          <cell r="H6908" t="str">
            <v>Yes</v>
          </cell>
          <cell r="I6908" t="str">
            <v>CS</v>
          </cell>
        </row>
        <row r="6909">
          <cell r="B6909">
            <v>406500</v>
          </cell>
          <cell r="C6909">
            <v>640740</v>
          </cell>
          <cell r="D6909" t="str">
            <v>BREAKFAST TURKEY CRUMBLE</v>
          </cell>
          <cell r="E6909" t="str">
            <v>JENNIE O</v>
          </cell>
          <cell r="F6909" t="str">
            <v>8/5LB</v>
          </cell>
          <cell r="G6909">
            <v>0</v>
          </cell>
          <cell r="H6909" t="str">
            <v>Yes</v>
          </cell>
          <cell r="I6909" t="str">
            <v>CS</v>
          </cell>
        </row>
        <row r="6910">
          <cell r="B6910">
            <v>406501</v>
          </cell>
          <cell r="C6910">
            <v>16944</v>
          </cell>
          <cell r="D6910" t="str">
            <v>CIABATTA CHEESE MELT IW</v>
          </cell>
          <cell r="E6910" t="str">
            <v>EASTSIDE ENTREES</v>
          </cell>
          <cell r="F6910" t="str">
            <v>96/3.9OZ</v>
          </cell>
          <cell r="G6910">
            <v>283</v>
          </cell>
          <cell r="H6910" t="str">
            <v>Yes</v>
          </cell>
          <cell r="I6910" t="str">
            <v>CS</v>
          </cell>
        </row>
        <row r="6911">
          <cell r="B6911">
            <v>406502</v>
          </cell>
          <cell r="C6911">
            <v>1000007470</v>
          </cell>
          <cell r="D6911" t="str">
            <v>CRISPY BAKEABLE CRINKLE FRIES</v>
          </cell>
          <cell r="E6911" t="str">
            <v>MCCAIN FOODS INC</v>
          </cell>
          <cell r="F6911" t="str">
            <v>6/5LB</v>
          </cell>
          <cell r="G6911">
            <v>98</v>
          </cell>
          <cell r="H6911" t="str">
            <v>Yes</v>
          </cell>
          <cell r="I6911" t="str">
            <v>CS</v>
          </cell>
        </row>
        <row r="6912">
          <cell r="B6912">
            <v>406504</v>
          </cell>
          <cell r="C6912" t="str">
            <v>CNQ092253</v>
          </cell>
          <cell r="D6912" t="str">
            <v>CMDY FC CHARBROILED BF PATTY</v>
          </cell>
          <cell r="E6912" t="str">
            <v>DON LEE FARMS</v>
          </cell>
          <cell r="F6912" t="str">
            <v>220/2.25OZ</v>
          </cell>
          <cell r="G6912">
            <v>3</v>
          </cell>
          <cell r="H6912" t="str">
            <v>Yes</v>
          </cell>
          <cell r="I6912" t="str">
            <v>CS</v>
          </cell>
        </row>
        <row r="6913">
          <cell r="B6913">
            <v>406505</v>
          </cell>
          <cell r="C6913" t="str">
            <v>CNQ093003</v>
          </cell>
          <cell r="D6913" t="str">
            <v>CMDY FC CHARBROILED BF PATTY</v>
          </cell>
          <cell r="E6913" t="str">
            <v>DON LEE FARMS</v>
          </cell>
          <cell r="F6913" t="str">
            <v>160/3OZ</v>
          </cell>
          <cell r="G6913">
            <v>6</v>
          </cell>
          <cell r="H6913" t="str">
            <v>Yes</v>
          </cell>
          <cell r="I6913" t="str">
            <v>CS</v>
          </cell>
        </row>
        <row r="6914">
          <cell r="B6914">
            <v>406506</v>
          </cell>
          <cell r="C6914" t="str">
            <v>021254-77</v>
          </cell>
          <cell r="D6914" t="str">
            <v>CMDY SPEC MIX FRUIT (624/846)</v>
          </cell>
          <cell r="E6914" t="str">
            <v>WAWONA</v>
          </cell>
          <cell r="F6914" t="str">
            <v>2/5 LB</v>
          </cell>
          <cell r="G6914">
            <v>0</v>
          </cell>
          <cell r="H6914" t="str">
            <v>Yes</v>
          </cell>
          <cell r="I6914" t="str">
            <v>CS</v>
          </cell>
        </row>
        <row r="6915">
          <cell r="B6915">
            <v>406507</v>
          </cell>
          <cell r="C6915">
            <v>10294940928</v>
          </cell>
          <cell r="D6915" t="str">
            <v>WG BRD WAFFLE BTTRD W/ WM CHK</v>
          </cell>
          <cell r="E6915" t="str">
            <v>TYSON</v>
          </cell>
          <cell r="F6915" t="str">
            <v>148/3.25OZ</v>
          </cell>
          <cell r="G6915">
            <v>0</v>
          </cell>
          <cell r="H6915" t="str">
            <v>Yes</v>
          </cell>
          <cell r="I6915" t="str">
            <v>CS</v>
          </cell>
        </row>
        <row r="6916">
          <cell r="B6916">
            <v>406508</v>
          </cell>
          <cell r="C6916" t="str">
            <v>059605-77</v>
          </cell>
          <cell r="D6916" t="str">
            <v>CMDY MIXED BERRY CUP (110624)</v>
          </cell>
          <cell r="E6916" t="str">
            <v>WAWONA</v>
          </cell>
          <cell r="F6916" t="str">
            <v>96/4 OZ</v>
          </cell>
          <cell r="G6916">
            <v>0</v>
          </cell>
          <cell r="H6916" t="str">
            <v>Yes</v>
          </cell>
          <cell r="I6916" t="str">
            <v>CS</v>
          </cell>
        </row>
        <row r="6917">
          <cell r="B6917">
            <v>406509</v>
          </cell>
          <cell r="C6917">
            <v>11007</v>
          </cell>
          <cell r="D6917" t="str">
            <v>BREADSTICK CHEESE FILLED IW</v>
          </cell>
          <cell r="E6917" t="str">
            <v>WILD MIKE'S</v>
          </cell>
          <cell r="F6917" t="str">
            <v>42/4.11OZ</v>
          </cell>
          <cell r="G6917">
            <v>332</v>
          </cell>
          <cell r="H6917" t="str">
            <v>Yes</v>
          </cell>
          <cell r="I6917" t="str">
            <v>CS</v>
          </cell>
        </row>
        <row r="6918">
          <cell r="B6918">
            <v>406510</v>
          </cell>
          <cell r="C6918" t="str">
            <v>60WGUM2</v>
          </cell>
          <cell r="D6918" t="str">
            <v>WW 8" GARLIC FRENCH BREAD</v>
          </cell>
          <cell r="E6918" t="str">
            <v>NARDONE BROS</v>
          </cell>
          <cell r="F6918" t="str">
            <v>60/4.5OZ</v>
          </cell>
          <cell r="G6918">
            <v>0</v>
          </cell>
          <cell r="H6918" t="str">
            <v>Yes</v>
          </cell>
          <cell r="I6918" t="str">
            <v>CS</v>
          </cell>
        </row>
        <row r="6919">
          <cell r="B6919">
            <v>406511</v>
          </cell>
          <cell r="C6919" t="str">
            <v>059682-77</v>
          </cell>
          <cell r="D6919" t="str">
            <v>CMDY STRAWBERRY CUPS (110846)</v>
          </cell>
          <cell r="E6919" t="str">
            <v>WAWONA</v>
          </cell>
          <cell r="F6919" t="str">
            <v>96/4.5OZ</v>
          </cell>
          <cell r="G6919">
            <v>0</v>
          </cell>
          <cell r="H6919" t="str">
            <v>Yes</v>
          </cell>
          <cell r="I6919" t="str">
            <v>CS</v>
          </cell>
        </row>
        <row r="6920">
          <cell r="B6920">
            <v>406512</v>
          </cell>
          <cell r="C6920">
            <v>1000004309</v>
          </cell>
          <cell r="D6920" t="str">
            <v>SAVORY SEASONED SWEET POTATO</v>
          </cell>
          <cell r="E6920" t="str">
            <v>MCCAIN FOODS INC</v>
          </cell>
          <cell r="F6920" t="str">
            <v>6/2.5LB</v>
          </cell>
          <cell r="G6920">
            <v>1</v>
          </cell>
          <cell r="H6920" t="str">
            <v>Yes</v>
          </cell>
          <cell r="I6920" t="str">
            <v>CS</v>
          </cell>
        </row>
        <row r="6921">
          <cell r="B6921">
            <v>406513</v>
          </cell>
          <cell r="C6921">
            <v>77022</v>
          </cell>
          <cell r="D6921" t="str">
            <v>LITTLE BITES CHS&amp;PEPP WG</v>
          </cell>
          <cell r="E6921" t="str">
            <v>FATHERS TABLE</v>
          </cell>
          <cell r="F6921" t="str">
            <v>8/288/1OZ</v>
          </cell>
          <cell r="G6921">
            <v>0</v>
          </cell>
          <cell r="H6921" t="str">
            <v>Yes</v>
          </cell>
          <cell r="I6921" t="str">
            <v>CS</v>
          </cell>
        </row>
        <row r="6922">
          <cell r="B6922">
            <v>406514</v>
          </cell>
          <cell r="C6922">
            <v>180021</v>
          </cell>
          <cell r="D6922" t="str">
            <v>CHORIZO SUNRISE STICK IW</v>
          </cell>
          <cell r="E6922" t="str">
            <v>INTEGRATED</v>
          </cell>
          <cell r="F6922" t="str">
            <v>100/2.4OZ</v>
          </cell>
          <cell r="G6922">
            <v>16</v>
          </cell>
          <cell r="H6922" t="str">
            <v>Yes</v>
          </cell>
          <cell r="I6922" t="str">
            <v>CS</v>
          </cell>
        </row>
        <row r="6923">
          <cell r="B6923">
            <v>406515</v>
          </cell>
          <cell r="C6923">
            <v>4911</v>
          </cell>
          <cell r="D6923" t="str">
            <v>DOUGH CHOCCHIP CKI  RF WG</v>
          </cell>
          <cell r="E6923" t="str">
            <v>READI BAKE</v>
          </cell>
          <cell r="F6923" t="str">
            <v>384/1OZ</v>
          </cell>
          <cell r="G6923">
            <v>0</v>
          </cell>
          <cell r="H6923" t="str">
            <v>Yes</v>
          </cell>
          <cell r="I6923" t="str">
            <v>CS</v>
          </cell>
        </row>
        <row r="6924">
          <cell r="B6924">
            <v>406516</v>
          </cell>
          <cell r="C6924">
            <v>4912</v>
          </cell>
          <cell r="D6924" t="str">
            <v>DOUGH M&amp;M COOKIE RF WG</v>
          </cell>
          <cell r="E6924" t="str">
            <v>READI BAKE</v>
          </cell>
          <cell r="F6924" t="str">
            <v>384/1OZ</v>
          </cell>
          <cell r="G6924">
            <v>0</v>
          </cell>
          <cell r="H6924" t="str">
            <v>Yes</v>
          </cell>
          <cell r="I6924" t="str">
            <v>CS</v>
          </cell>
        </row>
        <row r="6925">
          <cell r="B6925">
            <v>406517</v>
          </cell>
          <cell r="C6925" t="str">
            <v>0710408F</v>
          </cell>
          <cell r="D6925" t="str">
            <v>FILLING CHS/EGG CHORIZO</v>
          </cell>
          <cell r="E6925" t="str">
            <v>ARIZONA GOLD</v>
          </cell>
          <cell r="F6925" t="str">
            <v>4/8LB</v>
          </cell>
          <cell r="G6925">
            <v>51</v>
          </cell>
          <cell r="H6925" t="str">
            <v>Yes</v>
          </cell>
          <cell r="I6925" t="str">
            <v>CS</v>
          </cell>
        </row>
        <row r="6926">
          <cell r="B6926">
            <v>406518</v>
          </cell>
          <cell r="C6926">
            <v>40187</v>
          </cell>
          <cell r="D6926" t="str">
            <v>OMELET FIESTA CHEESE</v>
          </cell>
          <cell r="E6926" t="str">
            <v>SUNNY FRESH</v>
          </cell>
          <cell r="F6926" t="str">
            <v>210/2.2OZ</v>
          </cell>
          <cell r="G6926">
            <v>0</v>
          </cell>
          <cell r="H6926" t="str">
            <v>Yes</v>
          </cell>
          <cell r="I6926" t="str">
            <v>CS</v>
          </cell>
        </row>
        <row r="6927">
          <cell r="B6927">
            <v>406519</v>
          </cell>
          <cell r="C6927">
            <v>470220</v>
          </cell>
          <cell r="D6927" t="str">
            <v>BURGER CHS SLIDERS IW</v>
          </cell>
          <cell r="E6927" t="str">
            <v>INTEGRATED</v>
          </cell>
          <cell r="F6927" t="str">
            <v>75/4.35OZ</v>
          </cell>
          <cell r="G6927">
            <v>0</v>
          </cell>
          <cell r="H6927" t="str">
            <v>Yes</v>
          </cell>
          <cell r="I6927" t="str">
            <v>CS</v>
          </cell>
        </row>
        <row r="6928">
          <cell r="B6928">
            <v>406520</v>
          </cell>
          <cell r="C6928">
            <v>11782</v>
          </cell>
          <cell r="D6928" t="str">
            <v>DOUGH MINI SUB ROLL WG</v>
          </cell>
          <cell r="E6928" t="str">
            <v>RICHS</v>
          </cell>
          <cell r="F6928" t="str">
            <v>180/2.4OZ</v>
          </cell>
          <cell r="G6928">
            <v>0</v>
          </cell>
          <cell r="H6928" t="str">
            <v>Yes</v>
          </cell>
          <cell r="I6928" t="str">
            <v>CS</v>
          </cell>
        </row>
        <row r="6929">
          <cell r="B6929">
            <v>406521</v>
          </cell>
          <cell r="C6929">
            <v>14007</v>
          </cell>
          <cell r="D6929" t="str">
            <v>PIZZA CRUST 12X16 WG</v>
          </cell>
          <cell r="E6929" t="str">
            <v>RICHS</v>
          </cell>
          <cell r="F6929" t="str">
            <v>16/17OZ</v>
          </cell>
          <cell r="G6929">
            <v>0</v>
          </cell>
          <cell r="H6929" t="str">
            <v>Yes</v>
          </cell>
          <cell r="I6929" t="str">
            <v>CS</v>
          </cell>
        </row>
        <row r="6930">
          <cell r="B6930">
            <v>406522</v>
          </cell>
          <cell r="C6930">
            <v>13940</v>
          </cell>
          <cell r="D6930" t="str">
            <v>DOUGH CINNAMON SWIRL WG</v>
          </cell>
          <cell r="E6930" t="str">
            <v>RICHS</v>
          </cell>
          <cell r="F6930" t="str">
            <v>140/2.6 OZ</v>
          </cell>
          <cell r="G6930">
            <v>11</v>
          </cell>
          <cell r="H6930" t="str">
            <v>Yes</v>
          </cell>
          <cell r="I6930" t="str">
            <v>CS</v>
          </cell>
        </row>
        <row r="6931">
          <cell r="B6931">
            <v>406523</v>
          </cell>
          <cell r="C6931">
            <v>14010</v>
          </cell>
          <cell r="D6931" t="str">
            <v>BREAD FLAT FIRED 6X6 WG</v>
          </cell>
          <cell r="E6931" t="str">
            <v>RICHS</v>
          </cell>
          <cell r="F6931" t="str">
            <v>192/2OZ</v>
          </cell>
          <cell r="G6931">
            <v>6</v>
          </cell>
          <cell r="H6931" t="str">
            <v>Yes</v>
          </cell>
          <cell r="I6931" t="str">
            <v>CS</v>
          </cell>
        </row>
        <row r="6932">
          <cell r="B6932">
            <v>406524</v>
          </cell>
          <cell r="C6932" t="str">
            <v>0100408F</v>
          </cell>
          <cell r="D6932" t="str">
            <v>FILLING BEAN &amp; CHEESE</v>
          </cell>
          <cell r="E6932" t="str">
            <v>ARIZONA GOLD</v>
          </cell>
          <cell r="F6932" t="str">
            <v>4/8LB</v>
          </cell>
          <cell r="G6932">
            <v>82</v>
          </cell>
          <cell r="H6932" t="str">
            <v>Yes</v>
          </cell>
          <cell r="I6932" t="str">
            <v>CS</v>
          </cell>
        </row>
        <row r="6933">
          <cell r="B6933">
            <v>406525</v>
          </cell>
          <cell r="C6933">
            <v>90029</v>
          </cell>
          <cell r="D6933" t="str">
            <v xml:space="preserve">CAKE CINN CRUMBLE IW WG </v>
          </cell>
          <cell r="E6933" t="str">
            <v>BUENA VISTA</v>
          </cell>
          <cell r="F6933" t="str">
            <v>72/2.9OZ</v>
          </cell>
          <cell r="G6933">
            <v>311</v>
          </cell>
          <cell r="H6933" t="str">
            <v>Yes</v>
          </cell>
          <cell r="I6933" t="str">
            <v>CS</v>
          </cell>
        </row>
        <row r="6934">
          <cell r="B6934">
            <v>406526</v>
          </cell>
          <cell r="C6934">
            <v>13918</v>
          </cell>
          <cell r="D6934" t="str">
            <v>DINNER ROLL DOUGH WG</v>
          </cell>
          <cell r="E6934" t="str">
            <v>RICHS</v>
          </cell>
          <cell r="F6934" t="str">
            <v>160/2.5OZ</v>
          </cell>
          <cell r="G6934">
            <v>2</v>
          </cell>
          <cell r="H6934" t="str">
            <v>Yes</v>
          </cell>
          <cell r="I6934" t="str">
            <v>CS</v>
          </cell>
        </row>
        <row r="6935">
          <cell r="B6935">
            <v>406528</v>
          </cell>
          <cell r="C6935" t="str">
            <v>625WHW2</v>
          </cell>
          <cell r="D6935" t="str">
            <v>PIZZA HAWAIIAN 6" WG</v>
          </cell>
          <cell r="E6935" t="str">
            <v>NARDONE BROS</v>
          </cell>
          <cell r="F6935" t="str">
            <v>60/6OZ</v>
          </cell>
          <cell r="G6935">
            <v>1</v>
          </cell>
          <cell r="H6935" t="str">
            <v>Yes</v>
          </cell>
          <cell r="I6935" t="str">
            <v>CS</v>
          </cell>
        </row>
        <row r="6936">
          <cell r="B6936">
            <v>406529</v>
          </cell>
          <cell r="C6936">
            <v>4613</v>
          </cell>
          <cell r="D6936" t="str">
            <v>SANDWICH TRKY HAM CHS WG IW</v>
          </cell>
          <cell r="E6936" t="str">
            <v>BAKE CRAFTERS</v>
          </cell>
          <cell r="F6936" t="str">
            <v>96/3.5OZ</v>
          </cell>
          <cell r="G6936">
            <v>0</v>
          </cell>
          <cell r="H6936" t="str">
            <v>Yes</v>
          </cell>
          <cell r="I6936" t="str">
            <v>CS</v>
          </cell>
        </row>
        <row r="6937">
          <cell r="B6937">
            <v>406530</v>
          </cell>
          <cell r="C6937" t="str">
            <v>129GS</v>
          </cell>
          <cell r="D6937" t="str">
            <v>RAVIOLI CHS WG LG</v>
          </cell>
          <cell r="E6937" t="str">
            <v>TOOLS FOR SCHOOLS</v>
          </cell>
          <cell r="F6937" t="str">
            <v>138/1.5OZ</v>
          </cell>
          <cell r="G6937">
            <v>0</v>
          </cell>
          <cell r="H6937" t="str">
            <v>Yes</v>
          </cell>
          <cell r="I6937" t="str">
            <v>CS</v>
          </cell>
        </row>
        <row r="6938">
          <cell r="B6938">
            <v>406531</v>
          </cell>
          <cell r="C6938">
            <v>809016</v>
          </cell>
          <cell r="D6938" t="str">
            <v>SANDWICH BEEF SAUSAGE &amp; CHEESE IW</v>
          </cell>
          <cell r="E6938" t="str">
            <v>INTEGRATED</v>
          </cell>
          <cell r="F6938" t="str">
            <v>72/2.65OZ</v>
          </cell>
          <cell r="G6938">
            <v>185</v>
          </cell>
          <cell r="H6938" t="str">
            <v>Yes</v>
          </cell>
          <cell r="I6938" t="str">
            <v>CS</v>
          </cell>
        </row>
        <row r="6939">
          <cell r="B6939">
            <v>406532</v>
          </cell>
          <cell r="C6939">
            <v>134000</v>
          </cell>
          <cell r="D6939" t="str">
            <v>GRILLED CHSW/RS CHS WG IW</v>
          </cell>
          <cell r="E6939" t="str">
            <v>INTEGRATED</v>
          </cell>
          <cell r="F6939" t="str">
            <v>72/4.19OZ</v>
          </cell>
          <cell r="G6939">
            <v>523</v>
          </cell>
          <cell r="H6939" t="str">
            <v>Yes</v>
          </cell>
          <cell r="I6939" t="str">
            <v>CS</v>
          </cell>
        </row>
        <row r="6940">
          <cell r="B6940">
            <v>406533</v>
          </cell>
          <cell r="C6940">
            <v>70006</v>
          </cell>
          <cell r="D6940" t="str">
            <v>WRAP TRKY HAM CHEESE WG</v>
          </cell>
          <cell r="E6940" t="str">
            <v>TASTY BRANDS</v>
          </cell>
          <cell r="F6940" t="str">
            <v>80/3.5OZ</v>
          </cell>
          <cell r="G6940">
            <v>84</v>
          </cell>
          <cell r="H6940" t="str">
            <v>Yes</v>
          </cell>
          <cell r="I6940" t="str">
            <v>CS</v>
          </cell>
        </row>
        <row r="6941">
          <cell r="B6941">
            <v>406534</v>
          </cell>
          <cell r="C6941">
            <v>13709</v>
          </cell>
          <cell r="D6941" t="str">
            <v>DOUGH BRKFST RND OAT CHCCHP</v>
          </cell>
          <cell r="E6941" t="str">
            <v>RICHS</v>
          </cell>
          <cell r="F6941" t="str">
            <v>140/2.5OZ</v>
          </cell>
          <cell r="G6941">
            <v>0</v>
          </cell>
          <cell r="H6941" t="str">
            <v>Yes</v>
          </cell>
          <cell r="I6941" t="str">
            <v>CS</v>
          </cell>
        </row>
        <row r="6942">
          <cell r="B6942">
            <v>406535</v>
          </cell>
          <cell r="C6942">
            <v>14839</v>
          </cell>
          <cell r="D6942" t="str">
            <v>DONUT RING WG</v>
          </cell>
          <cell r="E6942" t="str">
            <v>RICHS</v>
          </cell>
          <cell r="F6942" t="str">
            <v>84/2.45OZ</v>
          </cell>
          <cell r="G6942">
            <v>0</v>
          </cell>
          <cell r="H6942" t="str">
            <v>Yes</v>
          </cell>
          <cell r="I6942" t="str">
            <v>CS</v>
          </cell>
        </row>
        <row r="6943">
          <cell r="B6943">
            <v>406536</v>
          </cell>
          <cell r="C6943" t="str">
            <v>TAC32F</v>
          </cell>
          <cell r="D6943" t="str">
            <v>TAMALE CHIX &amp; CHS IN FOIL</v>
          </cell>
          <cell r="E6943" t="str">
            <v>MICHAEL B'S BESTWAY</v>
          </cell>
          <cell r="F6943" t="str">
            <v>72/5.5OZ</v>
          </cell>
          <cell r="G6943">
            <v>155</v>
          </cell>
          <cell r="H6943" t="str">
            <v>Yes</v>
          </cell>
          <cell r="I6943" t="str">
            <v>CS</v>
          </cell>
        </row>
        <row r="6944">
          <cell r="B6944">
            <v>406537</v>
          </cell>
          <cell r="C6944" t="str">
            <v>80WBCA1</v>
          </cell>
          <cell r="D6944" t="str">
            <v>PIZZA BACON SCRMBLE BRF WW</v>
          </cell>
          <cell r="E6944" t="str">
            <v>NARDONE BROS</v>
          </cell>
          <cell r="F6944" t="str">
            <v>80/3OZ</v>
          </cell>
          <cell r="G6944">
            <v>2</v>
          </cell>
          <cell r="H6944" t="str">
            <v>Yes</v>
          </cell>
          <cell r="I6944" t="str">
            <v>CS</v>
          </cell>
        </row>
        <row r="6945">
          <cell r="B6945">
            <v>406538</v>
          </cell>
          <cell r="C6945" t="str">
            <v>16WPSP2</v>
          </cell>
          <cell r="D6945" t="str">
            <v>PIZZA PIZZERIA PEPPPRONI WW</v>
          </cell>
          <cell r="E6945" t="str">
            <v>NARDONE BROS</v>
          </cell>
          <cell r="F6945" t="str">
            <v>8/40.64OZ</v>
          </cell>
          <cell r="G6945">
            <v>0</v>
          </cell>
          <cell r="H6945" t="str">
            <v>Yes</v>
          </cell>
          <cell r="I6945" t="str">
            <v>CS</v>
          </cell>
        </row>
        <row r="6946">
          <cell r="B6946">
            <v>406539</v>
          </cell>
          <cell r="C6946" t="str">
            <v>64WPSP2</v>
          </cell>
          <cell r="D6946" t="str">
            <v>PIZZA PIZZERIA PEPP WW</v>
          </cell>
          <cell r="E6946" t="str">
            <v>NARDONE BROS</v>
          </cell>
          <cell r="F6946" t="str">
            <v>64/5.08OZ</v>
          </cell>
          <cell r="G6946">
            <v>5</v>
          </cell>
          <cell r="H6946" t="str">
            <v>Yes</v>
          </cell>
          <cell r="I6946" t="str">
            <v>CS</v>
          </cell>
        </row>
        <row r="6947">
          <cell r="B6947">
            <v>406540</v>
          </cell>
          <cell r="C6947">
            <v>6635</v>
          </cell>
          <cell r="D6947" t="str">
            <v>SANDWICH TURKEY &amp; CHS</v>
          </cell>
          <cell r="E6947" t="str">
            <v>BAKE CRAFTERS</v>
          </cell>
          <cell r="F6947" t="str">
            <v>84/4.6 OZ</v>
          </cell>
          <cell r="G6947">
            <v>0</v>
          </cell>
          <cell r="H6947" t="str">
            <v>Yes</v>
          </cell>
          <cell r="I6947" t="str">
            <v>CS</v>
          </cell>
        </row>
        <row r="6948">
          <cell r="B6948">
            <v>406541</v>
          </cell>
          <cell r="C6948">
            <v>6648</v>
          </cell>
          <cell r="D6948" t="str">
            <v>HOAGIE TURKEY&amp;CHEESE WG IW</v>
          </cell>
          <cell r="E6948" t="str">
            <v>BAKE CRAFTERS</v>
          </cell>
          <cell r="F6948" t="str">
            <v>80/4.6OZ</v>
          </cell>
          <cell r="G6948">
            <v>0</v>
          </cell>
          <cell r="H6948" t="str">
            <v>Yes</v>
          </cell>
          <cell r="I6948" t="str">
            <v>CS</v>
          </cell>
        </row>
        <row r="6949">
          <cell r="B6949">
            <v>406542</v>
          </cell>
          <cell r="C6949" t="str">
            <v>22101WG</v>
          </cell>
          <cell r="D6949" t="str">
            <v>CHOW MEIN W/VEGTABLES WG</v>
          </cell>
          <cell r="E6949" t="str">
            <v>ASIAN FOOD SOLUTIONS</v>
          </cell>
          <cell r="F6949" t="str">
            <v>6/5.8LB</v>
          </cell>
          <cell r="G6949">
            <v>12</v>
          </cell>
          <cell r="H6949" t="str">
            <v>Yes</v>
          </cell>
          <cell r="I6949" t="str">
            <v>CS</v>
          </cell>
        </row>
        <row r="6950">
          <cell r="B6950">
            <v>406543</v>
          </cell>
          <cell r="C6950" t="str">
            <v>126GS</v>
          </cell>
          <cell r="D6950" t="str">
            <v>LASAGNA CHEESE ROLL UP WG</v>
          </cell>
          <cell r="E6950" t="str">
            <v>TOOLS FOR SCHOOLS</v>
          </cell>
          <cell r="F6950" t="str">
            <v>110/4.15OZ</v>
          </cell>
          <cell r="G6950">
            <v>107</v>
          </cell>
          <cell r="H6950" t="str">
            <v>Yes</v>
          </cell>
          <cell r="I6950" t="str">
            <v>CS</v>
          </cell>
        </row>
        <row r="6951">
          <cell r="B6951">
            <v>406544</v>
          </cell>
          <cell r="C6951" t="str">
            <v>M80WBCA1</v>
          </cell>
          <cell r="D6951" t="str">
            <v>PIZZA BACON SCRAMBLE WW IW</v>
          </cell>
          <cell r="E6951" t="str">
            <v>NARDONE BROS</v>
          </cell>
          <cell r="F6951" t="str">
            <v>80/3OZ</v>
          </cell>
          <cell r="G6951">
            <v>35</v>
          </cell>
          <cell r="H6951" t="str">
            <v>Yes</v>
          </cell>
          <cell r="I6951" t="str">
            <v>CS</v>
          </cell>
        </row>
        <row r="6952">
          <cell r="B6952">
            <v>406545</v>
          </cell>
          <cell r="C6952">
            <v>77044</v>
          </cell>
          <cell r="D6952" t="str">
            <v>NACHO LIL BITES</v>
          </cell>
          <cell r="E6952" t="str">
            <v>FATHERS TABLE</v>
          </cell>
          <cell r="F6952" t="str">
            <v>8/2.25LB</v>
          </cell>
          <cell r="G6952">
            <v>2</v>
          </cell>
          <cell r="H6952" t="str">
            <v>No</v>
          </cell>
          <cell r="I6952" t="str">
            <v>CS</v>
          </cell>
        </row>
        <row r="6953">
          <cell r="B6953">
            <v>406546</v>
          </cell>
          <cell r="C6953" t="str">
            <v>C625WRMP2</v>
          </cell>
          <cell r="D6953" t="str">
            <v>PIZZA PEPP 6" ROUND WW</v>
          </cell>
          <cell r="E6953" t="str">
            <v>NARDONE BROS</v>
          </cell>
          <cell r="F6953" t="str">
            <v>60/5.5OZ</v>
          </cell>
          <cell r="G6953">
            <v>0</v>
          </cell>
          <cell r="H6953" t="str">
            <v>Yes</v>
          </cell>
          <cell r="I6953" t="str">
            <v>CS</v>
          </cell>
        </row>
        <row r="6954">
          <cell r="B6954">
            <v>406547</v>
          </cell>
          <cell r="C6954" t="str">
            <v>M96WBBS</v>
          </cell>
          <cell r="D6954" t="str">
            <v>PIZZA SAUSAGE CHS BAGEL IW</v>
          </cell>
          <cell r="E6954" t="str">
            <v>NARDONE BROS</v>
          </cell>
          <cell r="F6954" t="str">
            <v>96/3.8OZ</v>
          </cell>
          <cell r="G6954">
            <v>3</v>
          </cell>
          <cell r="H6954" t="str">
            <v>Yes</v>
          </cell>
          <cell r="I6954" t="str">
            <v>CS</v>
          </cell>
        </row>
        <row r="6955">
          <cell r="B6955">
            <v>406548</v>
          </cell>
          <cell r="C6955" t="str">
            <v>40WUM2</v>
          </cell>
          <cell r="D6955" t="str">
            <v>PIZZA FR BREAD CH WW IWB</v>
          </cell>
          <cell r="E6955" t="str">
            <v>NARDONE BROS</v>
          </cell>
          <cell r="F6955" t="str">
            <v>40/5.5OZ</v>
          </cell>
          <cell r="G6955">
            <v>55</v>
          </cell>
          <cell r="H6955" t="str">
            <v>Yes</v>
          </cell>
          <cell r="I6955" t="str">
            <v>CS</v>
          </cell>
        </row>
        <row r="6956">
          <cell r="B6956">
            <v>406549</v>
          </cell>
          <cell r="C6956" t="str">
            <v>96WBBS</v>
          </cell>
          <cell r="D6956" t="str">
            <v>BEGAL SAUSAG BRKFT BULK WW</v>
          </cell>
          <cell r="E6956" t="str">
            <v>NARDONE BROS</v>
          </cell>
          <cell r="F6956" t="str">
            <v>96/3.80OZ</v>
          </cell>
          <cell r="G6956">
            <v>0</v>
          </cell>
          <cell r="H6956" t="str">
            <v>Yes</v>
          </cell>
          <cell r="I6956" t="str">
            <v>CS</v>
          </cell>
        </row>
        <row r="6957">
          <cell r="B6957">
            <v>406550</v>
          </cell>
          <cell r="C6957" t="str">
            <v>16WPSP2-IQF</v>
          </cell>
          <cell r="D6957" t="str">
            <v>PIZZA PEPPERONI 16" WW</v>
          </cell>
          <cell r="E6957" t="str">
            <v>NARDONE BROS</v>
          </cell>
          <cell r="F6957" t="str">
            <v>8/40.64OZ</v>
          </cell>
          <cell r="G6957">
            <v>0</v>
          </cell>
          <cell r="H6957" t="str">
            <v>Yes</v>
          </cell>
          <cell r="I6957" t="str">
            <v>CS</v>
          </cell>
        </row>
        <row r="6958">
          <cell r="B6958">
            <v>406551</v>
          </cell>
          <cell r="C6958">
            <v>6649</v>
          </cell>
          <cell r="D6958" t="str">
            <v>CROISSANT SAND TKY CHZ WW IW</v>
          </cell>
          <cell r="E6958" t="str">
            <v>BAKE CRAFTERS</v>
          </cell>
          <cell r="F6958" t="str">
            <v>72/4.8OZ</v>
          </cell>
          <cell r="G6958">
            <v>5</v>
          </cell>
          <cell r="H6958" t="str">
            <v>Yes</v>
          </cell>
          <cell r="I6958" t="str">
            <v>CS</v>
          </cell>
        </row>
        <row r="6959">
          <cell r="B6959">
            <v>406552</v>
          </cell>
          <cell r="C6959">
            <v>813</v>
          </cell>
          <cell r="D6959" t="str">
            <v>PIZZA PEPP CALZONE WG</v>
          </cell>
          <cell r="E6959" t="str">
            <v>ALBIES FOODS</v>
          </cell>
          <cell r="F6959" t="str">
            <v>48/4.5OZ</v>
          </cell>
          <cell r="G6959">
            <v>0</v>
          </cell>
          <cell r="H6959" t="str">
            <v>Yes</v>
          </cell>
          <cell r="I6959" t="str">
            <v>CS</v>
          </cell>
        </row>
        <row r="6960">
          <cell r="B6960">
            <v>406553</v>
          </cell>
          <cell r="C6960">
            <v>816</v>
          </cell>
          <cell r="D6960" t="str">
            <v>CALZONE CHEESE</v>
          </cell>
          <cell r="E6960" t="str">
            <v>ALBIES FOODS</v>
          </cell>
          <cell r="F6960" t="str">
            <v>48/4.5OZ</v>
          </cell>
          <cell r="G6960">
            <v>0</v>
          </cell>
          <cell r="H6960" t="str">
            <v>Yes</v>
          </cell>
          <cell r="I6960" t="str">
            <v>CS</v>
          </cell>
        </row>
        <row r="6961">
          <cell r="B6961">
            <v>406555</v>
          </cell>
          <cell r="C6961" t="str">
            <v>091B</v>
          </cell>
          <cell r="D6961" t="str">
            <v>RIPPERS HAM &amp; CHS WG</v>
          </cell>
          <cell r="E6961" t="str">
            <v>TOOLS FOR SCHOOLS</v>
          </cell>
          <cell r="F6961" t="str">
            <v>105/4OZ</v>
          </cell>
          <cell r="G6961">
            <v>4</v>
          </cell>
          <cell r="H6961" t="str">
            <v>Yes</v>
          </cell>
          <cell r="I6961" t="str">
            <v>CS</v>
          </cell>
        </row>
        <row r="6962">
          <cell r="B6962">
            <v>406556</v>
          </cell>
          <cell r="C6962">
            <v>6659</v>
          </cell>
          <cell r="D6962" t="str">
            <v>SANDWICH GRILLED CHEESE WG IW</v>
          </cell>
          <cell r="E6962" t="str">
            <v>BAKE CRAFTERS</v>
          </cell>
          <cell r="F6962" t="str">
            <v>108/4.15OZ</v>
          </cell>
          <cell r="G6962">
            <v>17</v>
          </cell>
          <cell r="H6962" t="str">
            <v>Yes</v>
          </cell>
          <cell r="I6962" t="str">
            <v>CS</v>
          </cell>
        </row>
        <row r="6963">
          <cell r="B6963">
            <v>406557</v>
          </cell>
          <cell r="C6963" t="str">
            <v>40WRMP1NY2</v>
          </cell>
          <cell r="D6963" t="str">
            <v>PEPP PIZZA 5" ROUND WW IW</v>
          </cell>
          <cell r="E6963" t="str">
            <v>NARDONE BROS</v>
          </cell>
          <cell r="F6963" t="str">
            <v>40/5.40OZ</v>
          </cell>
          <cell r="G6963">
            <v>155</v>
          </cell>
          <cell r="H6963" t="str">
            <v>Yes</v>
          </cell>
          <cell r="I6963" t="str">
            <v>CS</v>
          </cell>
        </row>
        <row r="6964">
          <cell r="B6964">
            <v>406558</v>
          </cell>
          <cell r="C6964">
            <v>577</v>
          </cell>
          <cell r="D6964" t="str">
            <v>DOUGH PIZZ PR BAKE 5" SHTD WG</v>
          </cell>
          <cell r="E6964" t="str">
            <v>RICHS</v>
          </cell>
          <cell r="F6964" t="str">
            <v>150CT</v>
          </cell>
          <cell r="G6964">
            <v>0</v>
          </cell>
          <cell r="H6964" t="str">
            <v>No</v>
          </cell>
          <cell r="I6964" t="str">
            <v>CS</v>
          </cell>
        </row>
        <row r="6965">
          <cell r="B6965">
            <v>406559</v>
          </cell>
          <cell r="C6965">
            <v>25415</v>
          </cell>
          <cell r="D6965" t="str">
            <v>PINWHEEL PHILLY WG IW</v>
          </cell>
          <cell r="E6965" t="str">
            <v>EASTSIDE ENTREES</v>
          </cell>
          <cell r="F6965" t="str">
            <v>96/4.09OZ</v>
          </cell>
          <cell r="G6965">
            <v>205</v>
          </cell>
          <cell r="H6965" t="str">
            <v>Yes</v>
          </cell>
          <cell r="I6965" t="str">
            <v>CS</v>
          </cell>
        </row>
        <row r="6966">
          <cell r="B6966">
            <v>406560</v>
          </cell>
          <cell r="C6966">
            <v>90060</v>
          </cell>
          <cell r="D6966" t="str">
            <v>WG BLUEBERRY CRUMBLE IW</v>
          </cell>
          <cell r="E6966" t="str">
            <v>BUENA VISTA</v>
          </cell>
          <cell r="F6966" t="str">
            <v>72/3.6OZ</v>
          </cell>
          <cell r="G6966">
            <v>135</v>
          </cell>
          <cell r="H6966" t="str">
            <v>Yes</v>
          </cell>
          <cell r="I6966" t="str">
            <v>CS</v>
          </cell>
        </row>
        <row r="6967">
          <cell r="B6967">
            <v>406561</v>
          </cell>
          <cell r="C6967">
            <v>6653</v>
          </cell>
          <cell r="D6967" t="str">
            <v>HOAGIE SNDWCH TRKY HAM  WG</v>
          </cell>
          <cell r="E6967" t="str">
            <v>BAKE CRAFTERS</v>
          </cell>
          <cell r="F6967" t="str">
            <v>80/4.5OZ</v>
          </cell>
          <cell r="G6967">
            <v>102</v>
          </cell>
          <cell r="H6967" t="str">
            <v>Yes</v>
          </cell>
          <cell r="I6967" t="str">
            <v>CS</v>
          </cell>
        </row>
        <row r="6968">
          <cell r="B6968">
            <v>406562</v>
          </cell>
          <cell r="C6968">
            <v>90070</v>
          </cell>
          <cell r="D6968" t="str">
            <v>CRUMBLE CHOCOLATE CHIP  IW</v>
          </cell>
          <cell r="E6968" t="str">
            <v>BUENA VISTA</v>
          </cell>
          <cell r="F6968" t="str">
            <v>72/3.6OZ</v>
          </cell>
          <cell r="G6968">
            <v>0</v>
          </cell>
          <cell r="H6968" t="str">
            <v>Yes</v>
          </cell>
          <cell r="I6968" t="str">
            <v>CS</v>
          </cell>
        </row>
        <row r="6969">
          <cell r="B6969">
            <v>406563</v>
          </cell>
          <cell r="C6969" t="str">
            <v>092B</v>
          </cell>
          <cell r="D6969" t="str">
            <v>RIPPERS WG CHS PIZZA</v>
          </cell>
          <cell r="E6969" t="str">
            <v>TOOLS FOR SCHOOLS</v>
          </cell>
          <cell r="F6969" t="str">
            <v>105/4OZ</v>
          </cell>
          <cell r="G6969">
            <v>109</v>
          </cell>
          <cell r="H6969" t="str">
            <v>Yes</v>
          </cell>
          <cell r="I6969" t="str">
            <v>CS</v>
          </cell>
        </row>
        <row r="6970">
          <cell r="B6970">
            <v>406564</v>
          </cell>
          <cell r="C6970">
            <v>3593</v>
          </cell>
          <cell r="D6970" t="str">
            <v>COOKIE TRPLE CHOC FLLD WG</v>
          </cell>
          <cell r="E6970" t="str">
            <v>RICHS</v>
          </cell>
          <cell r="F6970" t="str">
            <v>120/1.7OZ</v>
          </cell>
          <cell r="G6970">
            <v>8</v>
          </cell>
          <cell r="H6970" t="str">
            <v>Yes</v>
          </cell>
          <cell r="I6970" t="str">
            <v>CS</v>
          </cell>
        </row>
        <row r="6971">
          <cell r="B6971">
            <v>406565</v>
          </cell>
          <cell r="C6971" t="str">
            <v>218B</v>
          </cell>
          <cell r="D6971" t="str">
            <v>CALZONE TRKY HAM &amp; CHEESE</v>
          </cell>
          <cell r="E6971" t="str">
            <v>TOOLS FOR SCHOOLS</v>
          </cell>
          <cell r="F6971" t="str">
            <v>80/4.8OZ</v>
          </cell>
          <cell r="G6971">
            <v>0</v>
          </cell>
          <cell r="H6971" t="str">
            <v>Yes</v>
          </cell>
          <cell r="I6971" t="str">
            <v>CS</v>
          </cell>
        </row>
        <row r="6972">
          <cell r="B6972">
            <v>406567</v>
          </cell>
          <cell r="C6972" t="str">
            <v>16272-20117</v>
          </cell>
          <cell r="D6972" t="str">
            <v>BREADSTICK 6" CHS FLLD WG</v>
          </cell>
          <cell r="E6972" t="str">
            <v>GILARDI</v>
          </cell>
          <cell r="F6972" t="str">
            <v>144/2.21OZ</v>
          </cell>
          <cell r="G6972">
            <v>3</v>
          </cell>
          <cell r="H6972" t="str">
            <v>Yes</v>
          </cell>
          <cell r="I6972" t="str">
            <v>CS</v>
          </cell>
        </row>
        <row r="6973">
          <cell r="B6973">
            <v>406568</v>
          </cell>
          <cell r="C6973" t="str">
            <v>OIF01037A</v>
          </cell>
          <cell r="D6973" t="str">
            <v>FRENCH FRIES WAFFLE CUT</v>
          </cell>
          <cell r="E6973" t="str">
            <v>MCCAIN FOODS INC</v>
          </cell>
          <cell r="F6973" t="str">
            <v>6/4.5LB</v>
          </cell>
          <cell r="G6973">
            <v>5</v>
          </cell>
          <cell r="H6973" t="str">
            <v>Yes</v>
          </cell>
          <cell r="I6973" t="str">
            <v>CS</v>
          </cell>
        </row>
        <row r="6974">
          <cell r="B6974">
            <v>406569</v>
          </cell>
          <cell r="C6974" t="str">
            <v>PPM45</v>
          </cell>
          <cell r="D6974" t="str">
            <v>SAUCE PENNE W/MEAT</v>
          </cell>
          <cell r="E6974" t="str">
            <v>MICHAEL B'S BESTWAY</v>
          </cell>
          <cell r="F6974" t="str">
            <v>35/8.56OZ</v>
          </cell>
          <cell r="G6974">
            <v>31</v>
          </cell>
          <cell r="H6974" t="str">
            <v>Yes</v>
          </cell>
          <cell r="I6974" t="str">
            <v>CS</v>
          </cell>
        </row>
        <row r="6975">
          <cell r="B6975">
            <v>406570</v>
          </cell>
          <cell r="C6975">
            <v>64111</v>
          </cell>
          <cell r="D6975" t="str">
            <v>MUFFIN APP CIN WG IW</v>
          </cell>
          <cell r="E6975" t="str">
            <v>BUENA VISTA</v>
          </cell>
          <cell r="F6975" t="str">
            <v>120/1.8OZ</v>
          </cell>
          <cell r="G6975">
            <v>0</v>
          </cell>
          <cell r="H6975" t="str">
            <v>Yes</v>
          </cell>
          <cell r="I6975" t="str">
            <v>CS</v>
          </cell>
        </row>
        <row r="6976">
          <cell r="B6976">
            <v>406571</v>
          </cell>
          <cell r="C6976">
            <v>64121</v>
          </cell>
          <cell r="D6976" t="str">
            <v>MUFFIN BANANA WG IW</v>
          </cell>
          <cell r="E6976" t="str">
            <v>BUENA VISTA</v>
          </cell>
          <cell r="F6976" t="str">
            <v>120/1.8OZ</v>
          </cell>
          <cell r="G6976">
            <v>51</v>
          </cell>
          <cell r="H6976" t="str">
            <v>Yes</v>
          </cell>
          <cell r="I6976" t="str">
            <v>CS</v>
          </cell>
        </row>
        <row r="6977">
          <cell r="B6977">
            <v>406572</v>
          </cell>
          <cell r="C6977">
            <v>64131</v>
          </cell>
          <cell r="D6977" t="str">
            <v>MUFFIN BLUEBERRY WG IW</v>
          </cell>
          <cell r="E6977" t="str">
            <v>BUENA VISTA</v>
          </cell>
          <cell r="F6977" t="str">
            <v>120/1.8OZ</v>
          </cell>
          <cell r="G6977">
            <v>95</v>
          </cell>
          <cell r="H6977" t="str">
            <v>Yes</v>
          </cell>
          <cell r="I6977" t="str">
            <v>CS</v>
          </cell>
        </row>
        <row r="6978">
          <cell r="B6978">
            <v>406573</v>
          </cell>
          <cell r="C6978">
            <v>64141</v>
          </cell>
          <cell r="D6978" t="str">
            <v>MUFFIN DBL CHOCO CHIP WG IW</v>
          </cell>
          <cell r="E6978" t="str">
            <v>BUENA VISTA</v>
          </cell>
          <cell r="F6978" t="str">
            <v>120/1.8OZ</v>
          </cell>
          <cell r="G6978">
            <v>0</v>
          </cell>
          <cell r="H6978" t="str">
            <v>Yes</v>
          </cell>
          <cell r="I6978" t="str">
            <v>CS</v>
          </cell>
        </row>
        <row r="6979">
          <cell r="B6979">
            <v>406574</v>
          </cell>
          <cell r="C6979">
            <v>64151</v>
          </cell>
          <cell r="D6979" t="str">
            <v>MUFFIN SWT POT CHC CHP WG IW</v>
          </cell>
          <cell r="E6979" t="str">
            <v>BUENA VISTA</v>
          </cell>
          <cell r="F6979" t="str">
            <v>120/1.8OZ</v>
          </cell>
          <cell r="G6979">
            <v>40</v>
          </cell>
          <cell r="H6979" t="str">
            <v>Yes</v>
          </cell>
          <cell r="I6979" t="str">
            <v>CS</v>
          </cell>
        </row>
        <row r="6980">
          <cell r="B6980">
            <v>406576</v>
          </cell>
          <cell r="C6980">
            <v>60226</v>
          </cell>
          <cell r="D6980" t="str">
            <v>MUFFIN BANANA WG IW</v>
          </cell>
          <cell r="E6980" t="str">
            <v>BUENA VISTA</v>
          </cell>
          <cell r="F6980" t="str">
            <v>120/3OZ</v>
          </cell>
          <cell r="G6980">
            <v>358</v>
          </cell>
          <cell r="H6980" t="str">
            <v>Yes</v>
          </cell>
          <cell r="I6980" t="str">
            <v>CS</v>
          </cell>
        </row>
        <row r="6981">
          <cell r="B6981">
            <v>406577</v>
          </cell>
          <cell r="C6981">
            <v>60326</v>
          </cell>
          <cell r="D6981" t="str">
            <v>MUFFIN BLUEBERRY WG IW</v>
          </cell>
          <cell r="E6981" t="str">
            <v>BUENA VISTA</v>
          </cell>
          <cell r="F6981" t="str">
            <v>120/3OZ</v>
          </cell>
          <cell r="G6981">
            <v>475</v>
          </cell>
          <cell r="H6981" t="str">
            <v>Yes</v>
          </cell>
          <cell r="I6981" t="str">
            <v>CS</v>
          </cell>
        </row>
        <row r="6982">
          <cell r="B6982">
            <v>406578</v>
          </cell>
          <cell r="C6982">
            <v>60941</v>
          </cell>
          <cell r="D6982" t="str">
            <v>MUFFIN DBL CHOC CHIP WG IW</v>
          </cell>
          <cell r="E6982" t="str">
            <v>BUENA VISTA</v>
          </cell>
          <cell r="F6982" t="str">
            <v>100/3.5OZ</v>
          </cell>
          <cell r="G6982">
            <v>315</v>
          </cell>
          <cell r="H6982" t="str">
            <v>Yes</v>
          </cell>
          <cell r="I6982" t="str">
            <v>CS</v>
          </cell>
        </row>
        <row r="6983">
          <cell r="B6983">
            <v>406579</v>
          </cell>
          <cell r="C6983">
            <v>43403</v>
          </cell>
          <cell r="D6983" t="str">
            <v>TENDERLOINS BRD WM CHX WG</v>
          </cell>
          <cell r="E6983" t="str">
            <v>RICH CHICKS</v>
          </cell>
          <cell r="F6983" t="str">
            <v>4/5LB</v>
          </cell>
          <cell r="G6983">
            <v>50</v>
          </cell>
          <cell r="H6983" t="str">
            <v>Yes</v>
          </cell>
          <cell r="I6983" t="str">
            <v>CS</v>
          </cell>
        </row>
        <row r="6984">
          <cell r="B6984">
            <v>406580</v>
          </cell>
          <cell r="C6984">
            <v>61341</v>
          </cell>
          <cell r="D6984" t="str">
            <v>MUFFIN SWT POT CHC CHP WG IW</v>
          </cell>
          <cell r="E6984" t="str">
            <v>BUENA VISTA</v>
          </cell>
          <cell r="F6984" t="str">
            <v>100/3.5OZ</v>
          </cell>
          <cell r="G6984">
            <v>3</v>
          </cell>
          <cell r="H6984" t="str">
            <v>Yes</v>
          </cell>
          <cell r="I6984" t="str">
            <v>CS</v>
          </cell>
        </row>
        <row r="6985">
          <cell r="B6985">
            <v>406581</v>
          </cell>
          <cell r="C6985">
            <v>60521</v>
          </cell>
          <cell r="D6985" t="str">
            <v>MUFFIN CHEESE CORNBREAD IW</v>
          </cell>
          <cell r="E6985" t="str">
            <v>BUENA VISTA</v>
          </cell>
          <cell r="F6985" t="str">
            <v>125/2.5OZ</v>
          </cell>
          <cell r="G6985">
            <v>0</v>
          </cell>
          <cell r="H6985" t="str">
            <v>Yes</v>
          </cell>
          <cell r="I6985" t="str">
            <v>CS</v>
          </cell>
        </row>
        <row r="6986">
          <cell r="B6986">
            <v>406582</v>
          </cell>
          <cell r="C6986" t="str">
            <v>C39120B</v>
          </cell>
          <cell r="D6986" t="str">
            <v>CMDY BREAKFAST MAPLE BEEF PATY</v>
          </cell>
          <cell r="E6986" t="str">
            <v>INTEGRATED</v>
          </cell>
          <cell r="F6986" t="str">
            <v>250/1.20OZ</v>
          </cell>
          <cell r="G6986">
            <v>0</v>
          </cell>
          <cell r="H6986" t="str">
            <v>Yes</v>
          </cell>
          <cell r="I6986" t="str">
            <v>CS</v>
          </cell>
        </row>
        <row r="6987">
          <cell r="B6987">
            <v>406583</v>
          </cell>
          <cell r="C6987">
            <v>10071179027829</v>
          </cell>
          <cell r="D6987" t="str">
            <v>FRIES SWT LATTICE</v>
          </cell>
          <cell r="E6987" t="str">
            <v>SIMPLOT</v>
          </cell>
          <cell r="F6987" t="str">
            <v>6/2.5</v>
          </cell>
          <cell r="G6987">
            <v>11</v>
          </cell>
          <cell r="H6987" t="str">
            <v>Yes</v>
          </cell>
          <cell r="I6987" t="str">
            <v>CS</v>
          </cell>
        </row>
        <row r="6988">
          <cell r="B6988">
            <v>406584</v>
          </cell>
          <cell r="C6988">
            <v>10071179027843</v>
          </cell>
          <cell r="D6988" t="str">
            <v>FRIES SWT VAN SGR</v>
          </cell>
          <cell r="E6988" t="str">
            <v>SIMPLOT</v>
          </cell>
          <cell r="F6988" t="str">
            <v>6/2.5LB</v>
          </cell>
          <cell r="G6988">
            <v>0</v>
          </cell>
          <cell r="H6988" t="str">
            <v>Yes</v>
          </cell>
          <cell r="I6988" t="str">
            <v>CS</v>
          </cell>
        </row>
        <row r="6989">
          <cell r="B6989">
            <v>406585</v>
          </cell>
          <cell r="C6989">
            <v>10071179036319</v>
          </cell>
          <cell r="D6989" t="str">
            <v>FRIES INFINITY CRINKLE</v>
          </cell>
          <cell r="E6989" t="str">
            <v>SIMPLOT</v>
          </cell>
          <cell r="F6989" t="str">
            <v>6/5LB</v>
          </cell>
          <cell r="G6989">
            <v>44</v>
          </cell>
          <cell r="H6989" t="str">
            <v>Yes</v>
          </cell>
          <cell r="I6989" t="str">
            <v>CS</v>
          </cell>
        </row>
        <row r="6990">
          <cell r="B6990">
            <v>406586</v>
          </cell>
          <cell r="C6990" t="str">
            <v>642288/12258</v>
          </cell>
          <cell r="D6990" t="str">
            <v>SANDWICH SUNBUTTR STRWBRRY</v>
          </cell>
          <cell r="E6990" t="str">
            <v>MUFFIN TOWN</v>
          </cell>
          <cell r="F6990" t="str">
            <v>96/2.8OZ</v>
          </cell>
          <cell r="G6990">
            <v>218</v>
          </cell>
          <cell r="H6990" t="str">
            <v>Yes</v>
          </cell>
          <cell r="I6990" t="str">
            <v>CS</v>
          </cell>
        </row>
        <row r="6991">
          <cell r="B6991">
            <v>406587</v>
          </cell>
          <cell r="C6991">
            <v>425226</v>
          </cell>
          <cell r="D6991" t="str">
            <v>POLLOCK HOT &amp; SPICY WG</v>
          </cell>
          <cell r="E6991" t="str">
            <v>TRIDENT SEAFOODS</v>
          </cell>
          <cell r="F6991" t="str">
            <v>1/10LB</v>
          </cell>
          <cell r="G6991">
            <v>85</v>
          </cell>
          <cell r="H6991" t="str">
            <v>Yes</v>
          </cell>
          <cell r="I6991" t="str">
            <v>CS</v>
          </cell>
        </row>
        <row r="6992">
          <cell r="B6992">
            <v>406588</v>
          </cell>
          <cell r="C6992">
            <v>4714</v>
          </cell>
          <cell r="D6992" t="str">
            <v>CROISSANT STFF TRKY HAM EGG CH</v>
          </cell>
          <cell r="E6992" t="str">
            <v>BAKE CRAFTERS</v>
          </cell>
          <cell r="F6992" t="str">
            <v>48/3.65OZ</v>
          </cell>
          <cell r="G6992">
            <v>0</v>
          </cell>
          <cell r="H6992" t="str">
            <v>Yes</v>
          </cell>
          <cell r="I6992" t="str">
            <v>CS</v>
          </cell>
        </row>
        <row r="6993">
          <cell r="B6993">
            <v>406589</v>
          </cell>
          <cell r="C6993">
            <v>60013</v>
          </cell>
          <cell r="D6993" t="str">
            <v>LOAF MINI BLUEBERRY IW</v>
          </cell>
          <cell r="E6993" t="str">
            <v>BUENA VISTA</v>
          </cell>
          <cell r="F6993" t="str">
            <v>120/1.8OZ</v>
          </cell>
          <cell r="G6993">
            <v>0</v>
          </cell>
          <cell r="H6993" t="str">
            <v>Yes</v>
          </cell>
          <cell r="I6993" t="str">
            <v>CS</v>
          </cell>
        </row>
        <row r="6994">
          <cell r="B6994">
            <v>406590</v>
          </cell>
          <cell r="C6994">
            <v>4716</v>
          </cell>
          <cell r="D6994" t="str">
            <v>CROISSANT STFD SAUS EGG CH BLK</v>
          </cell>
          <cell r="E6994" t="str">
            <v>BAKE CRAFTERS</v>
          </cell>
          <cell r="F6994" t="str">
            <v>48/4.52OZ</v>
          </cell>
          <cell r="G6994">
            <v>0</v>
          </cell>
          <cell r="H6994" t="str">
            <v>Yes</v>
          </cell>
          <cell r="I6994" t="str">
            <v>CS</v>
          </cell>
        </row>
        <row r="6995">
          <cell r="B6995">
            <v>406591</v>
          </cell>
          <cell r="C6995" t="str">
            <v>CCE12</v>
          </cell>
          <cell r="D6995" t="str">
            <v>ENCHILADA 2 CHS IN TRAY WG</v>
          </cell>
          <cell r="E6995" t="str">
            <v>MICHAEL B'S BESTWAY</v>
          </cell>
          <cell r="F6995" t="str">
            <v>35/7OZ</v>
          </cell>
          <cell r="G6995">
            <v>481</v>
          </cell>
          <cell r="H6995" t="str">
            <v>Yes</v>
          </cell>
          <cell r="I6995" t="str">
            <v>CS</v>
          </cell>
        </row>
        <row r="6996">
          <cell r="B6996">
            <v>406592</v>
          </cell>
          <cell r="C6996" t="str">
            <v>8074B</v>
          </cell>
          <cell r="D6996" t="str">
            <v>CALZONE MINI CHEESE</v>
          </cell>
          <cell r="E6996" t="str">
            <v>TOOLS FOR SCHOOLS</v>
          </cell>
          <cell r="F6996" t="str">
            <v>144/1.67OZ</v>
          </cell>
          <cell r="G6996">
            <v>9</v>
          </cell>
          <cell r="H6996" t="str">
            <v>Yes</v>
          </cell>
          <cell r="I6996" t="str">
            <v>CS</v>
          </cell>
        </row>
        <row r="6997">
          <cell r="B6997">
            <v>406593</v>
          </cell>
          <cell r="C6997" t="str">
            <v>10217/455486</v>
          </cell>
          <cell r="D6997" t="str">
            <v>POTATO MSHD  INSTANT VIT C</v>
          </cell>
          <cell r="E6997" t="str">
            <v>BASIC AMERICAN</v>
          </cell>
          <cell r="F6997" t="str">
            <v>6/5.75LB</v>
          </cell>
          <cell r="G6997">
            <v>0</v>
          </cell>
          <cell r="H6997" t="str">
            <v>Yes</v>
          </cell>
          <cell r="I6997" t="str">
            <v>CS</v>
          </cell>
        </row>
        <row r="6998">
          <cell r="B6998">
            <v>406594</v>
          </cell>
          <cell r="C6998" t="str">
            <v>10298/479520</v>
          </cell>
          <cell r="D6998" t="str">
            <v>CHILI HOMESTYLE MIX</v>
          </cell>
          <cell r="E6998" t="str">
            <v>BASIC AMERICAN</v>
          </cell>
          <cell r="F6998" t="str">
            <v>6/20.8OZ</v>
          </cell>
          <cell r="G6998">
            <v>37</v>
          </cell>
          <cell r="H6998" t="str">
            <v>Yes</v>
          </cell>
          <cell r="I6998" t="str">
            <v>CS</v>
          </cell>
        </row>
        <row r="6999">
          <cell r="B6999">
            <v>406595</v>
          </cell>
          <cell r="C6999">
            <v>130005382000</v>
          </cell>
          <cell r="D6999" t="str">
            <v>SAUCE SMOKEY BBQ VOL PACK</v>
          </cell>
          <cell r="E6999" t="str">
            <v>HEINZ</v>
          </cell>
          <cell r="F6999" t="str">
            <v>1-3GL</v>
          </cell>
          <cell r="G6999">
            <v>0</v>
          </cell>
          <cell r="H6999" t="str">
            <v>Yes</v>
          </cell>
          <cell r="I6999" t="str">
            <v>CS</v>
          </cell>
        </row>
        <row r="7000">
          <cell r="B7000">
            <v>406596</v>
          </cell>
          <cell r="C7000" t="str">
            <v>VINHM99</v>
          </cell>
          <cell r="D7000" t="str">
            <v>SAUCE TOMATO LOW SODIUM</v>
          </cell>
          <cell r="E7000" t="str">
            <v>RED GOLD</v>
          </cell>
          <cell r="F7000" t="str">
            <v>6/#10</v>
          </cell>
          <cell r="G7000">
            <v>9</v>
          </cell>
          <cell r="H7000" t="str">
            <v>Yes</v>
          </cell>
          <cell r="I7000" t="str">
            <v>CS</v>
          </cell>
        </row>
        <row r="7001">
          <cell r="B7001">
            <v>406597</v>
          </cell>
          <cell r="C7001" t="str">
            <v>70659/366850</v>
          </cell>
          <cell r="D7001" t="str">
            <v>POTATO PEARLS XTRA RICH</v>
          </cell>
          <cell r="E7001" t="str">
            <v>BASIC AMERICAN</v>
          </cell>
          <cell r="F7001" t="str">
            <v>50LB</v>
          </cell>
          <cell r="G7001">
            <v>0</v>
          </cell>
          <cell r="H7001" t="str">
            <v>Yes</v>
          </cell>
          <cell r="I7001" t="str">
            <v>BG</v>
          </cell>
        </row>
        <row r="7002">
          <cell r="B7002">
            <v>406598</v>
          </cell>
          <cell r="C7002">
            <v>130009801000</v>
          </cell>
          <cell r="D7002" t="str">
            <v>KETCHUP</v>
          </cell>
          <cell r="E7002" t="str">
            <v>HEINZ</v>
          </cell>
          <cell r="F7002" t="str">
            <v>500/9GM</v>
          </cell>
          <cell r="G7002">
            <v>2</v>
          </cell>
          <cell r="H7002" t="str">
            <v>Yes</v>
          </cell>
          <cell r="I7002" t="str">
            <v>CS</v>
          </cell>
        </row>
        <row r="7003">
          <cell r="B7003">
            <v>406599</v>
          </cell>
          <cell r="C7003">
            <v>130005731000</v>
          </cell>
          <cell r="D7003" t="str">
            <v>TOMATO PASTE</v>
          </cell>
          <cell r="E7003" t="str">
            <v>HEINZ</v>
          </cell>
          <cell r="F7003" t="str">
            <v>6/#10</v>
          </cell>
          <cell r="G7003">
            <v>0</v>
          </cell>
          <cell r="H7003" t="str">
            <v>Yes</v>
          </cell>
          <cell r="I7003" t="str">
            <v>CS</v>
          </cell>
        </row>
        <row r="7004">
          <cell r="B7004">
            <v>406600</v>
          </cell>
          <cell r="C7004">
            <v>2970025313</v>
          </cell>
          <cell r="D7004" t="str">
            <v>POTATO MASHED LS W/Vit C</v>
          </cell>
          <cell r="E7004" t="str">
            <v>IDAHOAN FOODS</v>
          </cell>
          <cell r="F7004" t="str">
            <v>12/25.2OZ</v>
          </cell>
          <cell r="G7004">
            <v>1</v>
          </cell>
          <cell r="H7004" t="str">
            <v>Yes</v>
          </cell>
          <cell r="I7004" t="str">
            <v>CS</v>
          </cell>
        </row>
        <row r="7005">
          <cell r="B7005">
            <v>406601</v>
          </cell>
          <cell r="C7005">
            <v>130000104600</v>
          </cell>
          <cell r="D7005" t="str">
            <v>SAUCE MARINARA NO SALT ADD</v>
          </cell>
          <cell r="E7005" t="str">
            <v>HEINZ</v>
          </cell>
          <cell r="F7005" t="str">
            <v>6/105OZ</v>
          </cell>
          <cell r="G7005">
            <v>31</v>
          </cell>
          <cell r="H7005" t="str">
            <v>Yes</v>
          </cell>
          <cell r="I7005" t="str">
            <v>CS</v>
          </cell>
        </row>
        <row r="7006">
          <cell r="B7006">
            <v>406602</v>
          </cell>
          <cell r="C7006">
            <v>2004821</v>
          </cell>
          <cell r="D7006" t="str">
            <v>PEARS DICED FRUIT CUPS ELS</v>
          </cell>
          <cell r="E7006" t="str">
            <v>DEL MONTE</v>
          </cell>
          <cell r="F7006" t="str">
            <v>48/4.4OZ</v>
          </cell>
          <cell r="G7006">
            <v>0</v>
          </cell>
          <cell r="H7006" t="str">
            <v>Yes</v>
          </cell>
          <cell r="I7006" t="str">
            <v>CS</v>
          </cell>
        </row>
        <row r="7007">
          <cell r="B7007">
            <v>406603</v>
          </cell>
          <cell r="C7007">
            <v>2004820</v>
          </cell>
          <cell r="D7007" t="str">
            <v>PEACHES DICED FRUIT CUPS</v>
          </cell>
          <cell r="E7007" t="str">
            <v>DEL MONTE</v>
          </cell>
          <cell r="F7007" t="str">
            <v>48/4.4OZ</v>
          </cell>
          <cell r="G7007">
            <v>0</v>
          </cell>
          <cell r="H7007" t="str">
            <v>Yes</v>
          </cell>
          <cell r="I7007" t="str">
            <v>CS</v>
          </cell>
        </row>
        <row r="7008">
          <cell r="B7008">
            <v>406604</v>
          </cell>
          <cell r="C7008" t="str">
            <v>373016/10056</v>
          </cell>
          <cell r="D7008" t="str">
            <v>POTATO PEARLS EXCEL MASHED</v>
          </cell>
          <cell r="E7008" t="str">
            <v>BASIC AMERICAN</v>
          </cell>
          <cell r="F7008" t="str">
            <v>40LB</v>
          </cell>
          <cell r="G7008">
            <v>0</v>
          </cell>
          <cell r="H7008" t="str">
            <v>Yes</v>
          </cell>
          <cell r="I7008" t="str">
            <v>CS</v>
          </cell>
        </row>
        <row r="7009">
          <cell r="B7009">
            <v>406605</v>
          </cell>
          <cell r="C7009">
            <v>44751</v>
          </cell>
          <cell r="D7009" t="str">
            <v>CHEESE CUBES YLLW CHDR MILD RF</v>
          </cell>
          <cell r="E7009" t="str">
            <v>LAND O LAKES</v>
          </cell>
          <cell r="F7009" t="str">
            <v>4/5LB</v>
          </cell>
          <cell r="G7009">
            <v>36</v>
          </cell>
          <cell r="H7009" t="str">
            <v>Yes</v>
          </cell>
          <cell r="I7009" t="str">
            <v>CS</v>
          </cell>
        </row>
        <row r="7010">
          <cell r="B7010">
            <v>406606</v>
          </cell>
          <cell r="C7010">
            <v>402911</v>
          </cell>
          <cell r="D7010" t="str">
            <v>CHEESE STICKS CHEDDAR IW</v>
          </cell>
          <cell r="E7010" t="str">
            <v>BONGARDS</v>
          </cell>
          <cell r="F7010" t="str">
            <v>168/1OZ</v>
          </cell>
          <cell r="G7010">
            <v>167</v>
          </cell>
          <cell r="H7010" t="str">
            <v>Yes</v>
          </cell>
          <cell r="I7010" t="str">
            <v>CS</v>
          </cell>
        </row>
        <row r="7011">
          <cell r="B7011">
            <v>406607</v>
          </cell>
          <cell r="C7011">
            <v>101371</v>
          </cell>
          <cell r="D7011" t="str">
            <v>CHEESE YELLOW AMERICAN</v>
          </cell>
          <cell r="E7011" t="str">
            <v>BONGARDS</v>
          </cell>
          <cell r="F7011" t="str">
            <v>6/5LB</v>
          </cell>
          <cell r="G7011">
            <v>0</v>
          </cell>
          <cell r="H7011" t="str">
            <v>Yes</v>
          </cell>
          <cell r="I7011" t="str">
            <v>CS</v>
          </cell>
        </row>
        <row r="7012">
          <cell r="B7012">
            <v>406608</v>
          </cell>
          <cell r="C7012">
            <v>101321</v>
          </cell>
          <cell r="D7012" t="str">
            <v>CHEESE YELLOW AMERICAN RF</v>
          </cell>
          <cell r="E7012" t="str">
            <v>BONGARDS</v>
          </cell>
          <cell r="F7012" t="str">
            <v>6/5LB</v>
          </cell>
          <cell r="G7012">
            <v>0</v>
          </cell>
          <cell r="H7012" t="str">
            <v>Yes</v>
          </cell>
          <cell r="I7012" t="str">
            <v>CS</v>
          </cell>
        </row>
        <row r="7013">
          <cell r="B7013">
            <v>406609</v>
          </cell>
          <cell r="C7013">
            <v>755711</v>
          </cell>
          <cell r="D7013" t="str">
            <v>CHEESE CHEDDAR SHRED RF</v>
          </cell>
          <cell r="E7013" t="str">
            <v>BONGARDS</v>
          </cell>
          <cell r="F7013" t="str">
            <v>4/5LB</v>
          </cell>
          <cell r="G7013">
            <v>0</v>
          </cell>
          <cell r="H7013" t="str">
            <v>Yes</v>
          </cell>
          <cell r="I7013" t="str">
            <v>CS</v>
          </cell>
        </row>
        <row r="7014">
          <cell r="B7014">
            <v>406610</v>
          </cell>
          <cell r="C7014">
            <v>100501</v>
          </cell>
          <cell r="D7014" t="str">
            <v>CHEESE AMERICAN WHITE</v>
          </cell>
          <cell r="E7014" t="str">
            <v>BONGARDS</v>
          </cell>
          <cell r="F7014" t="str">
            <v>4/5LB</v>
          </cell>
          <cell r="G7014">
            <v>4</v>
          </cell>
          <cell r="H7014" t="str">
            <v>Yes</v>
          </cell>
          <cell r="I7014" t="str">
            <v>CS</v>
          </cell>
        </row>
        <row r="7015">
          <cell r="B7015">
            <v>406611</v>
          </cell>
          <cell r="C7015">
            <v>130005650000</v>
          </cell>
          <cell r="D7015" t="str">
            <v>KETCHUP TOMATO PACKETS LS</v>
          </cell>
          <cell r="E7015" t="str">
            <v>HEINZ</v>
          </cell>
          <cell r="F7015" t="str">
            <v>1000/9GM</v>
          </cell>
          <cell r="G7015">
            <v>0</v>
          </cell>
          <cell r="H7015" t="str">
            <v>Yes</v>
          </cell>
          <cell r="I7015" t="str">
            <v>CS</v>
          </cell>
        </row>
        <row r="7016">
          <cell r="B7016">
            <v>406612</v>
          </cell>
          <cell r="C7016">
            <v>130009849000</v>
          </cell>
          <cell r="D7016" t="str">
            <v>KETCHUP PACKETS</v>
          </cell>
          <cell r="E7016" t="str">
            <v>HEINZ</v>
          </cell>
          <cell r="F7016" t="str">
            <v>1000/7GM</v>
          </cell>
          <cell r="G7016">
            <v>63</v>
          </cell>
          <cell r="H7016" t="str">
            <v>Yes</v>
          </cell>
          <cell r="I7016" t="str">
            <v>CS</v>
          </cell>
        </row>
        <row r="7017">
          <cell r="B7017">
            <v>406613</v>
          </cell>
          <cell r="C7017" t="str">
            <v>BSTR500P</v>
          </cell>
          <cell r="D7017" t="str">
            <v>PIZZA PEPP 5" IW</v>
          </cell>
          <cell r="E7017" t="str">
            <v>ROSE &amp; SHORE</v>
          </cell>
          <cell r="F7017" t="str">
            <v>48/5OZ</v>
          </cell>
          <cell r="G7017">
            <v>1</v>
          </cell>
          <cell r="H7017" t="str">
            <v>Yes</v>
          </cell>
          <cell r="I7017" t="str">
            <v>CS</v>
          </cell>
        </row>
        <row r="7018">
          <cell r="B7018">
            <v>406614</v>
          </cell>
          <cell r="C7018">
            <v>232012</v>
          </cell>
          <cell r="D7018" t="str">
            <v>TURKEY HAM ALL NATURAL SLICED</v>
          </cell>
          <cell r="E7018" t="str">
            <v>JENNIE O</v>
          </cell>
          <cell r="F7018" t="str">
            <v>6/2LB</v>
          </cell>
          <cell r="G7018">
            <v>0</v>
          </cell>
          <cell r="H7018" t="str">
            <v>Yes</v>
          </cell>
          <cell r="I7018" t="str">
            <v>CS</v>
          </cell>
        </row>
        <row r="7019">
          <cell r="B7019">
            <v>406615</v>
          </cell>
          <cell r="C7019">
            <v>287328</v>
          </cell>
          <cell r="D7019" t="str">
            <v>TURKEY CHILI PRE COOKED WHITE</v>
          </cell>
          <cell r="E7019" t="str">
            <v>JENNIE O</v>
          </cell>
          <cell r="F7019" t="str">
            <v>4/7LB</v>
          </cell>
          <cell r="G7019">
            <v>0</v>
          </cell>
          <cell r="H7019" t="str">
            <v>Yes</v>
          </cell>
          <cell r="I7019" t="str">
            <v>CS</v>
          </cell>
        </row>
        <row r="7020">
          <cell r="B7020">
            <v>406616</v>
          </cell>
          <cell r="C7020">
            <v>616630</v>
          </cell>
          <cell r="D7020" t="str">
            <v>TURKEY PATTY ALL NATURAL</v>
          </cell>
          <cell r="E7020" t="str">
            <v>JENNIE O</v>
          </cell>
          <cell r="F7020" t="str">
            <v>3/10LB</v>
          </cell>
          <cell r="G7020">
            <v>0</v>
          </cell>
          <cell r="H7020" t="str">
            <v>Yes</v>
          </cell>
          <cell r="I7020" t="str">
            <v>CS</v>
          </cell>
        </row>
        <row r="7021">
          <cell r="B7021">
            <v>406618</v>
          </cell>
          <cell r="C7021">
            <v>60205</v>
          </cell>
          <cell r="D7021" t="str">
            <v>PIZZA THREE CHEESE 3X5 BULK WG</v>
          </cell>
          <cell r="E7021" t="str">
            <v>ARDELLAS</v>
          </cell>
          <cell r="F7021" t="str">
            <v>100/5.15OZ</v>
          </cell>
          <cell r="G7021">
            <v>0</v>
          </cell>
          <cell r="H7021" t="str">
            <v>Yes</v>
          </cell>
          <cell r="I7021" t="str">
            <v>CS</v>
          </cell>
        </row>
        <row r="7022">
          <cell r="B7022">
            <v>406619</v>
          </cell>
          <cell r="C7022">
            <v>70147</v>
          </cell>
          <cell r="D7022" t="str">
            <v>BURRITO BRKFST BEAN CHEESE IW</v>
          </cell>
          <cell r="E7022" t="str">
            <v>ARDELLAS</v>
          </cell>
          <cell r="F7022" t="str">
            <v>70/3.50OZ</v>
          </cell>
          <cell r="G7022">
            <v>1003</v>
          </cell>
          <cell r="H7022" t="str">
            <v>Yes</v>
          </cell>
          <cell r="I7022" t="str">
            <v>CS</v>
          </cell>
        </row>
        <row r="7023">
          <cell r="B7023">
            <v>406620</v>
          </cell>
          <cell r="C7023">
            <v>80141</v>
          </cell>
          <cell r="D7023" t="str">
            <v>BURRITO BEAN CHEESE WG IW</v>
          </cell>
          <cell r="E7023" t="str">
            <v>ARDELLAS</v>
          </cell>
          <cell r="F7023" t="str">
            <v>54/7.25OZ</v>
          </cell>
          <cell r="G7023">
            <v>0</v>
          </cell>
          <cell r="H7023" t="str">
            <v>Yes</v>
          </cell>
          <cell r="I7023" t="str">
            <v>CS</v>
          </cell>
        </row>
        <row r="7024">
          <cell r="B7024">
            <v>406621</v>
          </cell>
          <cell r="C7024">
            <v>80147</v>
          </cell>
          <cell r="D7024" t="str">
            <v>BURRITO BEAN CHEESE WG IW</v>
          </cell>
          <cell r="E7024" t="str">
            <v>ARDELLAS</v>
          </cell>
          <cell r="F7024" t="str">
            <v>54/5.75OZ</v>
          </cell>
          <cell r="G7024">
            <v>203</v>
          </cell>
          <cell r="H7024" t="str">
            <v>Yes</v>
          </cell>
          <cell r="I7024" t="str">
            <v>CS</v>
          </cell>
        </row>
        <row r="7025">
          <cell r="B7025">
            <v>406622</v>
          </cell>
          <cell r="C7025">
            <v>90101</v>
          </cell>
          <cell r="D7025" t="str">
            <v>PIZZA SICILIAN PEPP 3X5 BLK WG</v>
          </cell>
          <cell r="E7025" t="str">
            <v>ARDELLAS</v>
          </cell>
          <cell r="F7025" t="str">
            <v>80/4.74OZ</v>
          </cell>
          <cell r="G7025">
            <v>0</v>
          </cell>
          <cell r="H7025" t="str">
            <v>Yes</v>
          </cell>
          <cell r="I7025" t="str">
            <v>CS</v>
          </cell>
        </row>
        <row r="7026">
          <cell r="B7026">
            <v>406623</v>
          </cell>
          <cell r="C7026">
            <v>90102</v>
          </cell>
          <cell r="D7026" t="str">
            <v>PIZZA SICILIAN PEPP 3X5 WG IW</v>
          </cell>
          <cell r="E7026" t="str">
            <v>ARDELLAS</v>
          </cell>
          <cell r="F7026" t="str">
            <v>80/4.74OZ</v>
          </cell>
          <cell r="G7026">
            <v>0</v>
          </cell>
          <cell r="H7026" t="str">
            <v>Yes</v>
          </cell>
          <cell r="I7026" t="str">
            <v>CS</v>
          </cell>
        </row>
        <row r="7027">
          <cell r="B7027">
            <v>406624</v>
          </cell>
          <cell r="C7027">
            <v>90105</v>
          </cell>
          <cell r="D7027" t="str">
            <v>PIZZA SICILIAN CHS 3X5 BULK WG</v>
          </cell>
          <cell r="E7027" t="str">
            <v>ARDELLAS</v>
          </cell>
          <cell r="F7027" t="str">
            <v>80/4.74OZ</v>
          </cell>
          <cell r="G7027">
            <v>0</v>
          </cell>
          <cell r="H7027" t="str">
            <v>Yes</v>
          </cell>
          <cell r="I7027" t="str">
            <v>CS</v>
          </cell>
        </row>
        <row r="7028">
          <cell r="B7028">
            <v>406625</v>
          </cell>
          <cell r="C7028">
            <v>90106</v>
          </cell>
          <cell r="D7028" t="str">
            <v>PIZZA SICILIAN CHS 3X5 WG IW</v>
          </cell>
          <cell r="E7028" t="str">
            <v>ARDELLAS</v>
          </cell>
          <cell r="F7028" t="str">
            <v>80/4.74OZ</v>
          </cell>
          <cell r="G7028">
            <v>0</v>
          </cell>
          <cell r="H7028" t="str">
            <v>Yes</v>
          </cell>
          <cell r="I7028" t="str">
            <v>CS</v>
          </cell>
        </row>
        <row r="7029">
          <cell r="B7029">
            <v>406626</v>
          </cell>
          <cell r="C7029">
            <v>90134</v>
          </cell>
          <cell r="D7029" t="str">
            <v>BREADSTICK CHS 4 1/2 BULK WG</v>
          </cell>
          <cell r="E7029" t="str">
            <v>ARDELLAS</v>
          </cell>
          <cell r="F7029" t="str">
            <v>108/2OZ</v>
          </cell>
          <cell r="G7029">
            <v>13</v>
          </cell>
          <cell r="H7029" t="str">
            <v>Yes</v>
          </cell>
          <cell r="I7029" t="str">
            <v>CS</v>
          </cell>
        </row>
        <row r="7030">
          <cell r="B7030">
            <v>406627</v>
          </cell>
          <cell r="C7030">
            <v>90135</v>
          </cell>
          <cell r="D7030" t="str">
            <v>BREADSTICK CHS 4 1/2 WG IW</v>
          </cell>
          <cell r="E7030" t="str">
            <v>ARDELLAS</v>
          </cell>
          <cell r="F7030" t="str">
            <v>108/2OZ</v>
          </cell>
          <cell r="G7030">
            <v>0</v>
          </cell>
          <cell r="H7030" t="str">
            <v>Yes</v>
          </cell>
          <cell r="I7030" t="str">
            <v>CS</v>
          </cell>
        </row>
        <row r="7031">
          <cell r="B7031">
            <v>406628</v>
          </cell>
          <cell r="C7031">
            <v>706005</v>
          </cell>
          <cell r="D7031" t="str">
            <v>GRILLED ITALIAN MELT IW</v>
          </cell>
          <cell r="E7031" t="str">
            <v>INTEGRATED</v>
          </cell>
          <cell r="F7031" t="str">
            <v>72/4.53 OZ</v>
          </cell>
          <cell r="G7031">
            <v>0</v>
          </cell>
          <cell r="H7031" t="str">
            <v>Yes</v>
          </cell>
          <cell r="I7031" t="str">
            <v>CS</v>
          </cell>
        </row>
        <row r="7032">
          <cell r="B7032">
            <v>406630</v>
          </cell>
          <cell r="C7032">
            <v>90154</v>
          </cell>
          <cell r="D7032" t="str">
            <v>PIZZA 5" PEPP/CHS BULK WG</v>
          </cell>
          <cell r="E7032" t="str">
            <v>ARDELLAS</v>
          </cell>
          <cell r="F7032" t="str">
            <v>54/5.37OZ</v>
          </cell>
          <cell r="G7032">
            <v>0</v>
          </cell>
          <cell r="H7032" t="str">
            <v>Yes</v>
          </cell>
          <cell r="I7032" t="str">
            <v>CS</v>
          </cell>
        </row>
        <row r="7033">
          <cell r="B7033">
            <v>406631</v>
          </cell>
          <cell r="C7033">
            <v>90156</v>
          </cell>
          <cell r="D7033" t="str">
            <v>PIZZA 5" ROUND CHEESE BULK WG</v>
          </cell>
          <cell r="E7033" t="str">
            <v>ARDELLAS</v>
          </cell>
          <cell r="F7033" t="str">
            <v>54/5.37OZ</v>
          </cell>
          <cell r="G7033">
            <v>0</v>
          </cell>
          <cell r="H7033" t="str">
            <v>Yes</v>
          </cell>
          <cell r="I7033" t="str">
            <v>CS</v>
          </cell>
        </row>
        <row r="7034">
          <cell r="B7034">
            <v>406632</v>
          </cell>
          <cell r="C7034">
            <v>90158</v>
          </cell>
          <cell r="D7034" t="str">
            <v>BREADSTICK MOZZ 6 1/2 WG</v>
          </cell>
          <cell r="E7034" t="str">
            <v>ARDELLAS</v>
          </cell>
          <cell r="F7034" t="str">
            <v>96/2OZ</v>
          </cell>
          <cell r="G7034">
            <v>97</v>
          </cell>
          <cell r="H7034" t="str">
            <v>Yes</v>
          </cell>
          <cell r="I7034" t="str">
            <v>CS</v>
          </cell>
        </row>
        <row r="7035">
          <cell r="B7035">
            <v>406633</v>
          </cell>
          <cell r="C7035">
            <v>90160</v>
          </cell>
          <cell r="D7035" t="str">
            <v>PIZZA 7" FB PEPPERONI WG</v>
          </cell>
          <cell r="E7035" t="str">
            <v>ARDELLAS</v>
          </cell>
          <cell r="F7035" t="str">
            <v>60/5.19OZ</v>
          </cell>
          <cell r="G7035">
            <v>0</v>
          </cell>
          <cell r="H7035" t="str">
            <v>Yes</v>
          </cell>
          <cell r="I7035" t="str">
            <v>CS</v>
          </cell>
        </row>
        <row r="7036">
          <cell r="B7036">
            <v>406634</v>
          </cell>
          <cell r="C7036">
            <v>90161</v>
          </cell>
          <cell r="D7036" t="str">
            <v>PIZZA 7" FB PEPPERONI WG IW</v>
          </cell>
          <cell r="E7036" t="str">
            <v>ARDELLAS</v>
          </cell>
          <cell r="F7036" t="str">
            <v>60/5.19OZ</v>
          </cell>
          <cell r="G7036">
            <v>832</v>
          </cell>
          <cell r="H7036" t="str">
            <v>Yes</v>
          </cell>
          <cell r="I7036" t="str">
            <v>CS</v>
          </cell>
        </row>
        <row r="7037">
          <cell r="B7037">
            <v>406635</v>
          </cell>
          <cell r="C7037">
            <v>90164</v>
          </cell>
          <cell r="D7037" t="str">
            <v>PIZZA 7" FB CHEESE BULK WG</v>
          </cell>
          <cell r="E7037" t="str">
            <v>ARDELLAS</v>
          </cell>
          <cell r="F7037" t="str">
            <v>60/5.19OZ</v>
          </cell>
          <cell r="G7037">
            <v>0</v>
          </cell>
          <cell r="H7037" t="str">
            <v>Yes</v>
          </cell>
          <cell r="I7037" t="str">
            <v>CS</v>
          </cell>
        </row>
        <row r="7038">
          <cell r="B7038">
            <v>406636</v>
          </cell>
          <cell r="C7038">
            <v>90165</v>
          </cell>
          <cell r="D7038" t="str">
            <v>PIZZA 7" FB CHEESE WG IW</v>
          </cell>
          <cell r="E7038" t="str">
            <v>ARDELLAS</v>
          </cell>
          <cell r="F7038" t="str">
            <v>60/5.19OZ</v>
          </cell>
          <cell r="G7038">
            <v>152</v>
          </cell>
          <cell r="H7038" t="str">
            <v>Yes</v>
          </cell>
          <cell r="I7038" t="str">
            <v>CS</v>
          </cell>
        </row>
        <row r="7039">
          <cell r="B7039">
            <v>406637</v>
          </cell>
          <cell r="C7039">
            <v>90191</v>
          </cell>
          <cell r="D7039" t="str">
            <v>PIZZA 8" PEPPERONI BULK WG</v>
          </cell>
          <cell r="E7039" t="str">
            <v>ARDELLAS</v>
          </cell>
          <cell r="F7039" t="str">
            <v>72/5.24OZ</v>
          </cell>
          <cell r="G7039">
            <v>0</v>
          </cell>
          <cell r="H7039" t="str">
            <v>Yes</v>
          </cell>
          <cell r="I7039" t="str">
            <v>CS</v>
          </cell>
        </row>
        <row r="7040">
          <cell r="B7040">
            <v>406638</v>
          </cell>
          <cell r="C7040">
            <v>90192</v>
          </cell>
          <cell r="D7040" t="str">
            <v>PIZZA 8" PEPPERONI WG IW</v>
          </cell>
          <cell r="E7040" t="str">
            <v>ARDELLAS</v>
          </cell>
          <cell r="F7040" t="str">
            <v>72/5.24OZ</v>
          </cell>
          <cell r="G7040">
            <v>335</v>
          </cell>
          <cell r="H7040" t="str">
            <v>Yes</v>
          </cell>
          <cell r="I7040" t="str">
            <v>CS</v>
          </cell>
        </row>
        <row r="7041">
          <cell r="B7041">
            <v>406639</v>
          </cell>
          <cell r="C7041">
            <v>90193</v>
          </cell>
          <cell r="D7041" t="str">
            <v>PIZZA 8" CHS WEDGE BULK WG</v>
          </cell>
          <cell r="E7041" t="str">
            <v>ARDELLAS</v>
          </cell>
          <cell r="F7041" t="str">
            <v>72/5.24OZ</v>
          </cell>
          <cell r="G7041">
            <v>272</v>
          </cell>
          <cell r="H7041" t="str">
            <v>Yes</v>
          </cell>
          <cell r="I7041" t="str">
            <v>CS</v>
          </cell>
        </row>
        <row r="7042">
          <cell r="B7042">
            <v>406640</v>
          </cell>
          <cell r="C7042">
            <v>90194</v>
          </cell>
          <cell r="D7042" t="str">
            <v>PIZZA 8" CHEESE WEDGE WG IW</v>
          </cell>
          <cell r="E7042" t="str">
            <v>ARDELLAS</v>
          </cell>
          <cell r="F7042" t="str">
            <v>72/5.24OZ</v>
          </cell>
          <cell r="G7042">
            <v>386</v>
          </cell>
          <cell r="H7042" t="str">
            <v>Yes</v>
          </cell>
          <cell r="I7042" t="str">
            <v>CS</v>
          </cell>
        </row>
        <row r="7043">
          <cell r="B7043">
            <v>406641</v>
          </cell>
          <cell r="C7043">
            <v>90201</v>
          </cell>
          <cell r="D7043" t="str">
            <v>PIZZA PEPPERONI 3X5 BULK WG</v>
          </cell>
          <cell r="E7043" t="str">
            <v>ARDELLAS</v>
          </cell>
          <cell r="F7043" t="str">
            <v>100/5.10OZ</v>
          </cell>
          <cell r="G7043">
            <v>0</v>
          </cell>
          <cell r="H7043" t="str">
            <v>Yes</v>
          </cell>
          <cell r="I7043" t="str">
            <v>CS</v>
          </cell>
        </row>
        <row r="7044">
          <cell r="B7044">
            <v>406642</v>
          </cell>
          <cell r="C7044">
            <v>90205</v>
          </cell>
          <cell r="D7044" t="str">
            <v>PIZZA CHEESE 3X5 BULK WG</v>
          </cell>
          <cell r="E7044" t="str">
            <v>ARDELLAS</v>
          </cell>
          <cell r="F7044" t="str">
            <v>100/5.10OZ</v>
          </cell>
          <cell r="G7044">
            <v>0</v>
          </cell>
          <cell r="H7044" t="str">
            <v>Yes</v>
          </cell>
          <cell r="I7044" t="str">
            <v>CS</v>
          </cell>
        </row>
        <row r="7045">
          <cell r="B7045">
            <v>406643</v>
          </cell>
          <cell r="C7045">
            <v>90206</v>
          </cell>
          <cell r="D7045" t="str">
            <v>PIZZA CHEESE 3X5 WG IW</v>
          </cell>
          <cell r="E7045" t="str">
            <v>ARDELLAS</v>
          </cell>
          <cell r="F7045" t="str">
            <v>100/5.10OZ</v>
          </cell>
          <cell r="G7045">
            <v>69</v>
          </cell>
          <cell r="H7045" t="str">
            <v>Yes</v>
          </cell>
          <cell r="I7045" t="str">
            <v>CS</v>
          </cell>
        </row>
        <row r="7046">
          <cell r="B7046">
            <v>406644</v>
          </cell>
          <cell r="C7046">
            <v>90240</v>
          </cell>
          <cell r="D7046" t="str">
            <v>PIZZA PEPPERONI 4X6 BULK WG</v>
          </cell>
          <cell r="E7046" t="str">
            <v>ARDELLAS</v>
          </cell>
          <cell r="F7046" t="str">
            <v>96/5.45OZ</v>
          </cell>
          <cell r="G7046">
            <v>90</v>
          </cell>
          <cell r="H7046" t="str">
            <v>Yes</v>
          </cell>
          <cell r="I7046" t="str">
            <v>CS</v>
          </cell>
        </row>
        <row r="7047">
          <cell r="B7047">
            <v>406645</v>
          </cell>
          <cell r="C7047">
            <v>90241</v>
          </cell>
          <cell r="D7047" t="str">
            <v>PIZZA PEPPERONI 4X6 WG IW</v>
          </cell>
          <cell r="E7047" t="str">
            <v>ARDELLAS</v>
          </cell>
          <cell r="F7047" t="str">
            <v>96/5.45OZ</v>
          </cell>
          <cell r="G7047">
            <v>3</v>
          </cell>
          <cell r="H7047" t="str">
            <v>Yes</v>
          </cell>
          <cell r="I7047" t="str">
            <v>CS</v>
          </cell>
        </row>
        <row r="7048">
          <cell r="B7048">
            <v>406646</v>
          </cell>
          <cell r="C7048">
            <v>90244</v>
          </cell>
          <cell r="D7048" t="str">
            <v>PIZZA CHEESE 4X6 BULK WG</v>
          </cell>
          <cell r="E7048" t="str">
            <v>ARDELLAS</v>
          </cell>
          <cell r="F7048" t="str">
            <v>96/5.45OZ</v>
          </cell>
          <cell r="G7048">
            <v>8</v>
          </cell>
          <cell r="H7048" t="str">
            <v>Yes</v>
          </cell>
          <cell r="I7048" t="str">
            <v>CS</v>
          </cell>
        </row>
        <row r="7049">
          <cell r="B7049">
            <v>406648</v>
          </cell>
          <cell r="C7049">
            <v>90625</v>
          </cell>
          <cell r="D7049" t="str">
            <v>BISCUIT PIZZA SAUS 3X4 WG</v>
          </cell>
          <cell r="E7049" t="str">
            <v>ARDELLAS</v>
          </cell>
          <cell r="F7049" t="str">
            <v>160/3.02OZ</v>
          </cell>
          <cell r="G7049">
            <v>4</v>
          </cell>
          <cell r="H7049" t="str">
            <v>Yes</v>
          </cell>
          <cell r="I7049" t="str">
            <v>CS</v>
          </cell>
        </row>
        <row r="7050">
          <cell r="B7050">
            <v>406649</v>
          </cell>
          <cell r="C7050">
            <v>90626</v>
          </cell>
          <cell r="D7050" t="str">
            <v>BISCUIT PIZZA SAUS 3X4 WG IW</v>
          </cell>
          <cell r="E7050" t="str">
            <v>ARDELLAS</v>
          </cell>
          <cell r="F7050" t="str">
            <v>160/3.02OZ</v>
          </cell>
          <cell r="G7050">
            <v>109</v>
          </cell>
          <cell r="H7050" t="str">
            <v>Yes</v>
          </cell>
          <cell r="I7050" t="str">
            <v>CS</v>
          </cell>
        </row>
        <row r="7051">
          <cell r="B7051">
            <v>406650</v>
          </cell>
          <cell r="C7051">
            <v>90630</v>
          </cell>
          <cell r="D7051" t="str">
            <v>PIZZA 3" PEPP SLIDER IW</v>
          </cell>
          <cell r="E7051" t="str">
            <v>ARDELLAS</v>
          </cell>
          <cell r="F7051" t="str">
            <v>56/5.16OZ</v>
          </cell>
          <cell r="G7051">
            <v>469</v>
          </cell>
          <cell r="H7051" t="str">
            <v>Yes</v>
          </cell>
          <cell r="I7051" t="str">
            <v>CS</v>
          </cell>
        </row>
        <row r="7052">
          <cell r="B7052">
            <v>406651</v>
          </cell>
          <cell r="C7052">
            <v>90631</v>
          </cell>
          <cell r="D7052" t="str">
            <v>PIZZA PEPP SLIDER BULK</v>
          </cell>
          <cell r="E7052" t="str">
            <v>ARDELLAS</v>
          </cell>
          <cell r="F7052" t="str">
            <v>56/5.16OZ</v>
          </cell>
          <cell r="G7052">
            <v>0</v>
          </cell>
          <cell r="H7052" t="str">
            <v>Yes</v>
          </cell>
          <cell r="I7052" t="str">
            <v>CS</v>
          </cell>
        </row>
        <row r="7053">
          <cell r="B7053">
            <v>406652</v>
          </cell>
          <cell r="C7053">
            <v>90632</v>
          </cell>
          <cell r="D7053" t="str">
            <v>PIZZA 3" ROUND CHS SLIDRS BULK</v>
          </cell>
          <cell r="E7053" t="str">
            <v>ARDELLAS</v>
          </cell>
          <cell r="F7053" t="str">
            <v>56/5.1OZ</v>
          </cell>
          <cell r="G7053">
            <v>23</v>
          </cell>
          <cell r="H7053" t="str">
            <v>Yes</v>
          </cell>
          <cell r="I7053" t="str">
            <v>CS</v>
          </cell>
        </row>
        <row r="7054">
          <cell r="B7054">
            <v>406653</v>
          </cell>
          <cell r="C7054">
            <v>90167</v>
          </cell>
          <cell r="D7054" t="str">
            <v>PIZZA 7" FB COIN PEPP WG IW</v>
          </cell>
          <cell r="E7054" t="str">
            <v>ARDELLAS</v>
          </cell>
          <cell r="F7054" t="str">
            <v>60/5.19OZ</v>
          </cell>
          <cell r="G7054">
            <v>134</v>
          </cell>
          <cell r="H7054" t="str">
            <v>Yes</v>
          </cell>
          <cell r="I7054" t="str">
            <v>CS</v>
          </cell>
        </row>
        <row r="7055">
          <cell r="B7055">
            <v>406654</v>
          </cell>
          <cell r="C7055">
            <v>90633</v>
          </cell>
          <cell r="D7055" t="str">
            <v>PIZZA 3" ROUND  CHS SLIDERS IW</v>
          </cell>
          <cell r="E7055" t="str">
            <v>ARDELLAS</v>
          </cell>
          <cell r="F7055" t="str">
            <v>56/5.1OZ</v>
          </cell>
          <cell r="G7055">
            <v>962</v>
          </cell>
          <cell r="H7055" t="str">
            <v>Yes</v>
          </cell>
          <cell r="I7055" t="str">
            <v>CS</v>
          </cell>
        </row>
        <row r="7056">
          <cell r="B7056">
            <v>406656</v>
          </cell>
          <cell r="C7056">
            <v>90410</v>
          </cell>
          <cell r="D7056" t="str">
            <v>PIZZA CHS LNGBRD 3X7 WG IW</v>
          </cell>
          <cell r="E7056" t="str">
            <v>ARDELLAS</v>
          </cell>
          <cell r="F7056" t="str">
            <v>80/5OZ</v>
          </cell>
          <cell r="G7056">
            <v>67</v>
          </cell>
          <cell r="H7056" t="str">
            <v>Yes</v>
          </cell>
          <cell r="I7056" t="str">
            <v>CS</v>
          </cell>
        </row>
        <row r="7057">
          <cell r="B7057">
            <v>406657</v>
          </cell>
          <cell r="C7057">
            <v>90406</v>
          </cell>
          <cell r="D7057" t="str">
            <v>PIZZA PEPP LNGBRD 3X7 WG IW</v>
          </cell>
          <cell r="E7057" t="str">
            <v>ARDELLAS</v>
          </cell>
          <cell r="F7057" t="str">
            <v>80/5OZ</v>
          </cell>
          <cell r="G7057">
            <v>655</v>
          </cell>
          <cell r="H7057" t="str">
            <v>Yes</v>
          </cell>
          <cell r="I7057" t="str">
            <v>CS</v>
          </cell>
        </row>
        <row r="7058">
          <cell r="B7058">
            <v>406658</v>
          </cell>
          <cell r="C7058">
            <v>90405</v>
          </cell>
          <cell r="D7058" t="str">
            <v>PIZZA PEPP LNGBRD 3X7 WG</v>
          </cell>
          <cell r="E7058" t="str">
            <v>ARDELLAS</v>
          </cell>
          <cell r="F7058" t="str">
            <v>80/5OZ.</v>
          </cell>
          <cell r="G7058">
            <v>0</v>
          </cell>
          <cell r="H7058" t="str">
            <v>Yes</v>
          </cell>
          <cell r="I7058" t="str">
            <v>CS</v>
          </cell>
        </row>
        <row r="7059">
          <cell r="B7059">
            <v>406659</v>
          </cell>
          <cell r="C7059">
            <v>90409</v>
          </cell>
          <cell r="D7059" t="str">
            <v>PIZZA CHS LNGBRD 3X7 BULK</v>
          </cell>
          <cell r="E7059" t="str">
            <v>ARDELLAS</v>
          </cell>
          <cell r="F7059" t="str">
            <v>80/5OZ</v>
          </cell>
          <cell r="G7059">
            <v>0</v>
          </cell>
          <cell r="H7059" t="str">
            <v>Yes</v>
          </cell>
          <cell r="I7059" t="str">
            <v>CS</v>
          </cell>
        </row>
        <row r="7060">
          <cell r="B7060">
            <v>406661</v>
          </cell>
          <cell r="C7060">
            <v>80135</v>
          </cell>
          <cell r="D7060" t="str">
            <v>BAGEL BRKFST CHS WRAP IW</v>
          </cell>
          <cell r="E7060" t="str">
            <v>ARDELLAS</v>
          </cell>
          <cell r="F7060" t="str">
            <v>90/2.65OZ</v>
          </cell>
          <cell r="G7060">
            <v>2</v>
          </cell>
          <cell r="H7060" t="str">
            <v>Yes</v>
          </cell>
          <cell r="I7060" t="str">
            <v>CS</v>
          </cell>
        </row>
        <row r="7061">
          <cell r="B7061">
            <v>406662</v>
          </cell>
          <cell r="C7061">
            <v>80131</v>
          </cell>
          <cell r="D7061" t="str">
            <v>BAGEL PIZZA CHIC SAUSAGE IW</v>
          </cell>
          <cell r="E7061" t="str">
            <v>ARDELLAS</v>
          </cell>
          <cell r="F7061" t="str">
            <v>90/2.68OZ</v>
          </cell>
          <cell r="G7061">
            <v>52</v>
          </cell>
          <cell r="H7061" t="str">
            <v>Yes</v>
          </cell>
          <cell r="I7061" t="str">
            <v>CS</v>
          </cell>
        </row>
        <row r="7062">
          <cell r="B7062">
            <v>406663</v>
          </cell>
          <cell r="C7062">
            <v>705</v>
          </cell>
          <cell r="D7062" t="str">
            <v>LUNCH PK THAW/SERVE CHS WRAP</v>
          </cell>
          <cell r="E7062" t="str">
            <v>ARDELLAS</v>
          </cell>
          <cell r="F7062" t="str">
            <v>32/6.6OZ</v>
          </cell>
          <cell r="G7062">
            <v>1369</v>
          </cell>
          <cell r="H7062" t="str">
            <v>Yes</v>
          </cell>
          <cell r="I7062" t="str">
            <v>CS</v>
          </cell>
        </row>
        <row r="7063">
          <cell r="B7063">
            <v>406664</v>
          </cell>
          <cell r="C7063">
            <v>704</v>
          </cell>
          <cell r="D7063" t="str">
            <v>BREADSTICK DOUBLE RIP/DIP</v>
          </cell>
          <cell r="E7063" t="str">
            <v>ARDELLAS</v>
          </cell>
          <cell r="F7063" t="str">
            <v>36/7OZ</v>
          </cell>
          <cell r="G7063">
            <v>0</v>
          </cell>
          <cell r="H7063" t="str">
            <v>Yes</v>
          </cell>
          <cell r="I7063" t="str">
            <v>CS</v>
          </cell>
        </row>
        <row r="7064">
          <cell r="B7064">
            <v>406665</v>
          </cell>
          <cell r="C7064">
            <v>80130</v>
          </cell>
          <cell r="D7064" t="str">
            <v>BAGEL CHIC SAUSAGE BULK</v>
          </cell>
          <cell r="E7064" t="str">
            <v>ARDELLAS</v>
          </cell>
          <cell r="F7064" t="str">
            <v>90/2.68OZ</v>
          </cell>
          <cell r="G7064">
            <v>0</v>
          </cell>
          <cell r="H7064" t="str">
            <v>Yes</v>
          </cell>
          <cell r="I7064" t="str">
            <v>CS</v>
          </cell>
        </row>
        <row r="7065">
          <cell r="B7065">
            <v>406666</v>
          </cell>
          <cell r="C7065">
            <v>90129</v>
          </cell>
          <cell r="D7065" t="str">
            <v>PULL APARTS PILLOW WRAP IW</v>
          </cell>
          <cell r="E7065" t="str">
            <v>ARDELLAS</v>
          </cell>
          <cell r="F7065" t="str">
            <v>108/4.10OZ</v>
          </cell>
          <cell r="G7065">
            <v>1290</v>
          </cell>
          <cell r="H7065" t="str">
            <v>Yes</v>
          </cell>
          <cell r="I7065" t="str">
            <v>CS</v>
          </cell>
        </row>
        <row r="7066">
          <cell r="B7066">
            <v>406667</v>
          </cell>
          <cell r="C7066">
            <v>90128</v>
          </cell>
          <cell r="D7066" t="str">
            <v>PULL APARTS  PILLOW BULK</v>
          </cell>
          <cell r="E7066" t="str">
            <v>ARDELLAS</v>
          </cell>
          <cell r="F7066" t="str">
            <v>108/4.10OZ</v>
          </cell>
          <cell r="G7066">
            <v>183</v>
          </cell>
          <cell r="H7066" t="str">
            <v>Yes</v>
          </cell>
          <cell r="I7066" t="str">
            <v>CS</v>
          </cell>
        </row>
        <row r="7067">
          <cell r="B7067">
            <v>406668</v>
          </cell>
          <cell r="C7067">
            <v>80161</v>
          </cell>
          <cell r="D7067" t="str">
            <v>FLAUTA CHICKEN CHEESE WRAP</v>
          </cell>
          <cell r="E7067" t="str">
            <v>ARDELLAS</v>
          </cell>
          <cell r="F7067" t="str">
            <v>80/2.5OZ</v>
          </cell>
          <cell r="G7067">
            <v>0</v>
          </cell>
          <cell r="H7067" t="str">
            <v>Yes</v>
          </cell>
          <cell r="I7067" t="str">
            <v>CS</v>
          </cell>
        </row>
        <row r="7068">
          <cell r="B7068">
            <v>406669</v>
          </cell>
          <cell r="C7068">
            <v>80164</v>
          </cell>
          <cell r="D7068" t="str">
            <v>BURRITO STHWST CHILI CHS BULK</v>
          </cell>
          <cell r="E7068" t="str">
            <v>ARDELLAS</v>
          </cell>
          <cell r="F7068" t="str">
            <v>54/5.75OZ</v>
          </cell>
          <cell r="G7068">
            <v>15</v>
          </cell>
          <cell r="H7068" t="str">
            <v>Yes</v>
          </cell>
          <cell r="I7068" t="str">
            <v>CS</v>
          </cell>
        </row>
        <row r="7069">
          <cell r="B7069">
            <v>406670</v>
          </cell>
          <cell r="C7069">
            <v>80165</v>
          </cell>
          <cell r="D7069" t="str">
            <v>BURRITO STHWST CHILI CHS IW</v>
          </cell>
          <cell r="E7069" t="str">
            <v>ARDELLAS</v>
          </cell>
          <cell r="F7069" t="str">
            <v>54/5.75OZ</v>
          </cell>
          <cell r="G7069">
            <v>183</v>
          </cell>
          <cell r="H7069" t="str">
            <v>Yes</v>
          </cell>
          <cell r="I7069" t="str">
            <v>CS</v>
          </cell>
        </row>
        <row r="7070">
          <cell r="B7070">
            <v>406671</v>
          </cell>
          <cell r="C7070">
            <v>80146</v>
          </cell>
          <cell r="D7070" t="str">
            <v>BURRITO LUNCH BEAN/CHS WG</v>
          </cell>
          <cell r="E7070" t="str">
            <v>ARDELLAS</v>
          </cell>
          <cell r="F7070" t="str">
            <v>54/5.75OZ</v>
          </cell>
          <cell r="G7070">
            <v>0</v>
          </cell>
          <cell r="H7070" t="str">
            <v>Yes</v>
          </cell>
          <cell r="I7070" t="str">
            <v>CS</v>
          </cell>
        </row>
        <row r="7071">
          <cell r="B7071">
            <v>406672</v>
          </cell>
          <cell r="C7071">
            <v>1740</v>
          </cell>
          <cell r="D7071" t="str">
            <v>FRUIT CUP PEACH DICED</v>
          </cell>
          <cell r="E7071" t="str">
            <v>ZEE ZEE</v>
          </cell>
          <cell r="F7071" t="str">
            <v>72/4.5OZ</v>
          </cell>
          <cell r="G7071">
            <v>1170</v>
          </cell>
          <cell r="H7071" t="str">
            <v>Yes</v>
          </cell>
          <cell r="I7071" t="str">
            <v>CS</v>
          </cell>
        </row>
        <row r="7072">
          <cell r="B7072">
            <v>406673</v>
          </cell>
          <cell r="C7072">
            <v>1765</v>
          </cell>
          <cell r="D7072" t="str">
            <v>FRUIT CUP MIXED FRT</v>
          </cell>
          <cell r="E7072" t="str">
            <v>ZEE ZEE</v>
          </cell>
          <cell r="F7072" t="str">
            <v>72/4.5OZ</v>
          </cell>
          <cell r="G7072">
            <v>1093</v>
          </cell>
          <cell r="H7072" t="str">
            <v>Yes</v>
          </cell>
          <cell r="I7072" t="str">
            <v>CS</v>
          </cell>
        </row>
        <row r="7073">
          <cell r="B7073">
            <v>406674</v>
          </cell>
          <cell r="C7073">
            <v>1780</v>
          </cell>
          <cell r="D7073" t="str">
            <v>FRUIT CUP PEARS DICED</v>
          </cell>
          <cell r="E7073" t="str">
            <v>ZEE ZEE</v>
          </cell>
          <cell r="F7073" t="str">
            <v>72/4.5OZ</v>
          </cell>
          <cell r="G7073">
            <v>1002</v>
          </cell>
          <cell r="H7073" t="str">
            <v>Yes</v>
          </cell>
          <cell r="I7073" t="str">
            <v>CS</v>
          </cell>
        </row>
        <row r="7074">
          <cell r="B7074">
            <v>406675</v>
          </cell>
          <cell r="C7074" t="str">
            <v>A3530</v>
          </cell>
          <cell r="D7074" t="str">
            <v>APPLESAUCE BLUE RSPBRY CUPS</v>
          </cell>
          <cell r="E7074" t="str">
            <v>NATIONAL FOOD GROUP</v>
          </cell>
          <cell r="F7074" t="str">
            <v>96/4.5OZ</v>
          </cell>
          <cell r="G7074">
            <v>117</v>
          </cell>
          <cell r="H7074" t="str">
            <v>Yes</v>
          </cell>
          <cell r="I7074" t="str">
            <v>CS</v>
          </cell>
        </row>
        <row r="7075">
          <cell r="B7075">
            <v>406676</v>
          </cell>
          <cell r="C7075" t="str">
            <v>A3800</v>
          </cell>
          <cell r="D7075" t="str">
            <v>APPLESAUCE HAPPY BDAY CUPS</v>
          </cell>
          <cell r="E7075" t="str">
            <v>NATIONAL FOOD GROUP</v>
          </cell>
          <cell r="F7075" t="str">
            <v>96/4.5OZ</v>
          </cell>
          <cell r="G7075">
            <v>0</v>
          </cell>
          <cell r="H7075" t="str">
            <v>Yes</v>
          </cell>
          <cell r="I7075" t="str">
            <v>CS</v>
          </cell>
        </row>
        <row r="7076">
          <cell r="B7076">
            <v>406677</v>
          </cell>
          <cell r="C7076" t="str">
            <v>A1525</v>
          </cell>
          <cell r="D7076" t="str">
            <v>APPLESAUCE UNSWT CHERRY CUPS</v>
          </cell>
          <cell r="E7076" t="str">
            <v>NATIONAL FOOD GROUP</v>
          </cell>
          <cell r="F7076" t="str">
            <v>96/4.5OZ</v>
          </cell>
          <cell r="G7076">
            <v>520</v>
          </cell>
          <cell r="H7076" t="str">
            <v>Yes</v>
          </cell>
          <cell r="I7076" t="str">
            <v>CS</v>
          </cell>
        </row>
        <row r="7077">
          <cell r="B7077">
            <v>406678</v>
          </cell>
          <cell r="C7077" t="str">
            <v>A1555</v>
          </cell>
          <cell r="D7077" t="str">
            <v>APPLESAUCE UNSWT PEACH CUPS</v>
          </cell>
          <cell r="E7077" t="str">
            <v>NATIONAL FOOD GROUP</v>
          </cell>
          <cell r="F7077" t="str">
            <v>96/4.5OZ</v>
          </cell>
          <cell r="G7077">
            <v>303</v>
          </cell>
          <cell r="H7077" t="str">
            <v>Yes</v>
          </cell>
          <cell r="I7077" t="str">
            <v>CS</v>
          </cell>
        </row>
        <row r="7078">
          <cell r="B7078">
            <v>406679</v>
          </cell>
          <cell r="C7078" t="str">
            <v>A3700</v>
          </cell>
          <cell r="D7078" t="str">
            <v>APPLESAUCE UNSWT STR BANANA</v>
          </cell>
          <cell r="E7078" t="str">
            <v>NATIONAL FOOD GROUP</v>
          </cell>
          <cell r="F7078" t="str">
            <v>96/4.5OZ</v>
          </cell>
          <cell r="G7078">
            <v>0</v>
          </cell>
          <cell r="H7078" t="str">
            <v>Yes</v>
          </cell>
          <cell r="I7078" t="str">
            <v>CS</v>
          </cell>
        </row>
        <row r="7079">
          <cell r="B7079">
            <v>406680</v>
          </cell>
          <cell r="C7079" t="str">
            <v>A1410</v>
          </cell>
          <cell r="D7079" t="str">
            <v>APPLESAUCE UNSWT CINNAMON CUPS</v>
          </cell>
          <cell r="E7079" t="str">
            <v>NATIONAL FOOD GROUP</v>
          </cell>
          <cell r="F7079" t="str">
            <v>96/4.5OZ</v>
          </cell>
          <cell r="G7079">
            <v>2064</v>
          </cell>
          <cell r="H7079" t="str">
            <v>Yes</v>
          </cell>
          <cell r="I7079" t="str">
            <v>CS</v>
          </cell>
        </row>
        <row r="7080">
          <cell r="B7080">
            <v>406681</v>
          </cell>
          <cell r="C7080" t="str">
            <v>A3540</v>
          </cell>
          <cell r="D7080" t="str">
            <v>APPLESAUCE SOUR APPLE CUPS</v>
          </cell>
          <cell r="E7080" t="str">
            <v>NATIONAL FOOD GROUP</v>
          </cell>
          <cell r="F7080" t="str">
            <v>96/4.5OZ</v>
          </cell>
          <cell r="G7080">
            <v>0</v>
          </cell>
          <cell r="H7080" t="str">
            <v>Yes</v>
          </cell>
          <cell r="I7080" t="str">
            <v>CS</v>
          </cell>
        </row>
        <row r="7081">
          <cell r="B7081">
            <v>406682</v>
          </cell>
          <cell r="C7081" t="str">
            <v>A1490</v>
          </cell>
          <cell r="D7081" t="str">
            <v>APPLESAUCE UNSWT STRWBRY CUPS</v>
          </cell>
          <cell r="E7081" t="str">
            <v>NATIONAL FOOD GROUP</v>
          </cell>
          <cell r="F7081" t="str">
            <v>96/4.5OZ</v>
          </cell>
          <cell r="G7081">
            <v>624</v>
          </cell>
          <cell r="H7081" t="str">
            <v>Yes</v>
          </cell>
          <cell r="I7081" t="str">
            <v>CS</v>
          </cell>
        </row>
        <row r="7082">
          <cell r="B7082">
            <v>406683</v>
          </cell>
          <cell r="C7082" t="str">
            <v>A3500</v>
          </cell>
          <cell r="D7082" t="str">
            <v>APPLESAUCE UNSWT PLAIN CUPS</v>
          </cell>
          <cell r="E7082" t="str">
            <v>NATIONAL FOOD GROUP</v>
          </cell>
          <cell r="F7082" t="str">
            <v>96/4.5OZ</v>
          </cell>
          <cell r="G7082">
            <v>1021</v>
          </cell>
          <cell r="H7082" t="str">
            <v>Yes</v>
          </cell>
          <cell r="I7082" t="str">
            <v>CS</v>
          </cell>
        </row>
        <row r="7083">
          <cell r="B7083">
            <v>406684</v>
          </cell>
          <cell r="C7083" t="str">
            <v>A3510</v>
          </cell>
          <cell r="D7083" t="str">
            <v>APPLESAUCE WILD WTRMLN CUPS</v>
          </cell>
          <cell r="E7083" t="str">
            <v>NATIONAL FOOD GROUP</v>
          </cell>
          <cell r="F7083" t="str">
            <v>96/4.5OZ</v>
          </cell>
          <cell r="G7083">
            <v>448</v>
          </cell>
          <cell r="H7083" t="str">
            <v>Yes</v>
          </cell>
          <cell r="I7083" t="str">
            <v>CS</v>
          </cell>
        </row>
        <row r="7084">
          <cell r="B7084">
            <v>406685</v>
          </cell>
          <cell r="C7084" t="str">
            <v>A3810</v>
          </cell>
          <cell r="D7084" t="str">
            <v>APPLESAUCE MNG PEACH UNSWTD</v>
          </cell>
          <cell r="E7084" t="str">
            <v>NATIONAL FOOD GROUP</v>
          </cell>
          <cell r="F7084" t="str">
            <v>96/4.5OZ</v>
          </cell>
          <cell r="G7084">
            <v>881</v>
          </cell>
          <cell r="H7084" t="str">
            <v>Yes</v>
          </cell>
          <cell r="I7084" t="str">
            <v>CS</v>
          </cell>
        </row>
        <row r="7085">
          <cell r="B7085">
            <v>406686</v>
          </cell>
          <cell r="C7085" t="str">
            <v>A3815</v>
          </cell>
          <cell r="D7085" t="str">
            <v>APPLESAUCE MNG PEACH  UNSWTND</v>
          </cell>
          <cell r="E7085" t="str">
            <v>NATIONAL FOOD GROUP</v>
          </cell>
          <cell r="F7085" t="str">
            <v>96/4.5OZ</v>
          </cell>
          <cell r="G7085">
            <v>0</v>
          </cell>
          <cell r="H7085" t="str">
            <v>Yes</v>
          </cell>
          <cell r="I7085" t="str">
            <v>CS</v>
          </cell>
        </row>
        <row r="7086">
          <cell r="B7086">
            <v>406687</v>
          </cell>
          <cell r="C7086" t="str">
            <v>A3790</v>
          </cell>
          <cell r="D7086" t="str">
            <v>APPLESAUCE STRAW BANANA SWT</v>
          </cell>
          <cell r="E7086" t="str">
            <v>NATIONAL FOOD GROUP</v>
          </cell>
          <cell r="F7086" t="str">
            <v>96/4.5OZ</v>
          </cell>
          <cell r="G7086">
            <v>0</v>
          </cell>
          <cell r="H7086" t="str">
            <v>Yes</v>
          </cell>
          <cell r="I7086" t="str">
            <v>CS</v>
          </cell>
        </row>
        <row r="7087">
          <cell r="B7087">
            <v>406688</v>
          </cell>
          <cell r="C7087" t="str">
            <v>A3830</v>
          </cell>
          <cell r="D7087" t="str">
            <v>APPLESAUCE UNSWT SPCY WTRMLN</v>
          </cell>
          <cell r="E7087" t="str">
            <v>NATIONAL FOOD GROUP</v>
          </cell>
          <cell r="F7087" t="str">
            <v>96/4.5OZ</v>
          </cell>
          <cell r="G7087">
            <v>56</v>
          </cell>
          <cell r="H7087" t="str">
            <v>Yes</v>
          </cell>
          <cell r="I7087" t="str">
            <v>CS</v>
          </cell>
        </row>
        <row r="7088">
          <cell r="B7088">
            <v>406689</v>
          </cell>
          <cell r="C7088">
            <v>130222</v>
          </cell>
          <cell r="D7088" t="str">
            <v>APPLE SLICED 200/2OZ</v>
          </cell>
          <cell r="E7088" t="str">
            <v>FRESH INNOVATIONS</v>
          </cell>
          <cell r="F7088" t="str">
            <v>200/2OZ</v>
          </cell>
          <cell r="G7088">
            <v>1</v>
          </cell>
          <cell r="H7088" t="str">
            <v>Yes</v>
          </cell>
          <cell r="I7088" t="str">
            <v>CS</v>
          </cell>
        </row>
        <row r="7089">
          <cell r="B7089">
            <v>406690</v>
          </cell>
          <cell r="C7089">
            <v>130220</v>
          </cell>
          <cell r="D7089" t="str">
            <v>APPLES SLICED 100/2 OZ</v>
          </cell>
          <cell r="E7089" t="str">
            <v>FRESH INNOVATIONS</v>
          </cell>
          <cell r="F7089" t="str">
            <v>100/2OZ</v>
          </cell>
          <cell r="G7089">
            <v>186</v>
          </cell>
          <cell r="H7089" t="str">
            <v>Yes</v>
          </cell>
          <cell r="I7089" t="str">
            <v>CS</v>
          </cell>
        </row>
        <row r="7090">
          <cell r="B7090">
            <v>406691</v>
          </cell>
          <cell r="C7090">
            <v>130227</v>
          </cell>
          <cell r="D7090" t="str">
            <v>APPLES SLICED 4/3#</v>
          </cell>
          <cell r="E7090" t="str">
            <v>FRESH INNOVATIONS</v>
          </cell>
          <cell r="F7090" t="str">
            <v>4/3 LB</v>
          </cell>
          <cell r="G7090">
            <v>0</v>
          </cell>
          <cell r="H7090" t="str">
            <v>Yes</v>
          </cell>
          <cell r="I7090" t="str">
            <v>CS</v>
          </cell>
        </row>
        <row r="7091">
          <cell r="B7091">
            <v>406692</v>
          </cell>
          <cell r="C7091">
            <v>130224</v>
          </cell>
          <cell r="D7091" t="str">
            <v>APPLES SLICED 100/4 OZ</v>
          </cell>
          <cell r="E7091" t="str">
            <v>FRESH INNOVATIONS</v>
          </cell>
          <cell r="F7091" t="str">
            <v>100/4OZ</v>
          </cell>
          <cell r="G7091">
            <v>0</v>
          </cell>
          <cell r="H7091" t="str">
            <v>Yes</v>
          </cell>
          <cell r="I7091" t="str">
            <v>CS</v>
          </cell>
        </row>
        <row r="7092">
          <cell r="B7092">
            <v>406693</v>
          </cell>
          <cell r="C7092">
            <v>231818</v>
          </cell>
          <cell r="D7092" t="str">
            <v>TRKY BREAST SLCD OVEN RSTD</v>
          </cell>
          <cell r="E7092" t="str">
            <v>JENNIE O</v>
          </cell>
          <cell r="F7092" t="str">
            <v>12/1.5LB</v>
          </cell>
          <cell r="G7092">
            <v>21</v>
          </cell>
          <cell r="H7092" t="str">
            <v>Yes</v>
          </cell>
          <cell r="I7092" t="str">
            <v>CS</v>
          </cell>
        </row>
        <row r="7093">
          <cell r="B7093">
            <v>406694</v>
          </cell>
          <cell r="C7093">
            <v>7745</v>
          </cell>
          <cell r="D7093" t="str">
            <v>BREADSTICK PAR-BAKED WG</v>
          </cell>
          <cell r="E7093" t="str">
            <v>RICHS</v>
          </cell>
          <cell r="F7093" t="str">
            <v>240/1OZ</v>
          </cell>
          <cell r="G7093">
            <v>0</v>
          </cell>
          <cell r="H7093" t="str">
            <v>Yes</v>
          </cell>
          <cell r="I7093" t="str">
            <v>CS</v>
          </cell>
        </row>
        <row r="7094">
          <cell r="B7094">
            <v>406695</v>
          </cell>
          <cell r="C7094">
            <v>136000</v>
          </cell>
          <cell r="D7094" t="str">
            <v>GRILL CHEESE WG RS RF E IW</v>
          </cell>
          <cell r="E7094" t="str">
            <v>INTEGRATED</v>
          </cell>
          <cell r="F7094" t="str">
            <v>72/3.21 OZ</v>
          </cell>
          <cell r="G7094">
            <v>0</v>
          </cell>
          <cell r="H7094" t="str">
            <v>Yes</v>
          </cell>
          <cell r="I7094" t="str">
            <v>CS</v>
          </cell>
        </row>
        <row r="7095">
          <cell r="B7095">
            <v>406696</v>
          </cell>
          <cell r="C7095">
            <v>109000</v>
          </cell>
          <cell r="D7095" t="str">
            <v>GRILL CHEESE WG RS RFIW</v>
          </cell>
          <cell r="E7095" t="str">
            <v>INTEGRATED</v>
          </cell>
          <cell r="F7095" t="str">
            <v>72/3.69 OZ</v>
          </cell>
          <cell r="G7095">
            <v>875</v>
          </cell>
          <cell r="H7095" t="str">
            <v>Yes</v>
          </cell>
          <cell r="I7095" t="str">
            <v>CS</v>
          </cell>
        </row>
        <row r="7096">
          <cell r="B7096">
            <v>406697</v>
          </cell>
          <cell r="C7096">
            <v>131000</v>
          </cell>
          <cell r="D7096" t="str">
            <v>GRILLED  CHEESE BRKFST IW</v>
          </cell>
          <cell r="E7096" t="str">
            <v>INTEGRATED</v>
          </cell>
          <cell r="F7096" t="str">
            <v>72/3.19OZ</v>
          </cell>
          <cell r="G7096">
            <v>0</v>
          </cell>
          <cell r="H7096" t="str">
            <v>Yes</v>
          </cell>
          <cell r="I7096" t="str">
            <v>CS</v>
          </cell>
        </row>
        <row r="7097">
          <cell r="B7097">
            <v>406698</v>
          </cell>
          <cell r="C7097">
            <v>78315</v>
          </cell>
          <cell r="D7097" t="str">
            <v>PIZZA CHEESE TONY 5" IW</v>
          </cell>
          <cell r="E7097" t="str">
            <v>TONY'S</v>
          </cell>
          <cell r="F7097" t="str">
            <v>60/4.8OZ</v>
          </cell>
          <cell r="G7097">
            <v>59</v>
          </cell>
          <cell r="H7097" t="str">
            <v>Yes</v>
          </cell>
          <cell r="I7097" t="str">
            <v>CS</v>
          </cell>
        </row>
        <row r="7098">
          <cell r="B7098">
            <v>406699</v>
          </cell>
          <cell r="C7098">
            <v>78314</v>
          </cell>
          <cell r="D7098" t="str">
            <v>PIZZA MOZZ TRKY PEPP 5" IW</v>
          </cell>
          <cell r="E7098" t="str">
            <v>TONY'S</v>
          </cell>
          <cell r="F7098" t="str">
            <v>60/4.8OZ</v>
          </cell>
          <cell r="G7098">
            <v>138</v>
          </cell>
          <cell r="H7098" t="str">
            <v>Yes</v>
          </cell>
          <cell r="I7098" t="str">
            <v>CS</v>
          </cell>
        </row>
        <row r="7099">
          <cell r="B7099">
            <v>406700</v>
          </cell>
          <cell r="C7099">
            <v>752451</v>
          </cell>
          <cell r="D7099" t="str">
            <v>CHEESE CHEDDAR SLICES</v>
          </cell>
          <cell r="E7099" t="str">
            <v>BONGARDS</v>
          </cell>
          <cell r="F7099" t="str">
            <v>8./1.5LB</v>
          </cell>
          <cell r="G7099">
            <v>0</v>
          </cell>
          <cell r="H7099" t="str">
            <v>Yes</v>
          </cell>
          <cell r="I7099" t="str">
            <v>CS</v>
          </cell>
        </row>
        <row r="7100">
          <cell r="B7100">
            <v>406701</v>
          </cell>
          <cell r="C7100">
            <v>752471</v>
          </cell>
          <cell r="D7100" t="str">
            <v>PROVOLONE NATURAL SLICES</v>
          </cell>
          <cell r="E7100" t="str">
            <v>BONGARDS</v>
          </cell>
          <cell r="F7100" t="str">
            <v>8/1.5LB</v>
          </cell>
          <cell r="G7100">
            <v>5</v>
          </cell>
          <cell r="H7100" t="str">
            <v>Yes</v>
          </cell>
          <cell r="I7100" t="str">
            <v>CS</v>
          </cell>
        </row>
        <row r="7101">
          <cell r="B7101">
            <v>406702</v>
          </cell>
          <cell r="C7101">
            <v>752481</v>
          </cell>
          <cell r="D7101" t="str">
            <v>SWISS NATURAL SLICES</v>
          </cell>
          <cell r="E7101" t="str">
            <v>BONGARDS</v>
          </cell>
          <cell r="F7101" t="str">
            <v>8/1.5 LB</v>
          </cell>
          <cell r="G7101">
            <v>0</v>
          </cell>
          <cell r="H7101" t="str">
            <v>Yes</v>
          </cell>
          <cell r="I7101" t="str">
            <v>CS</v>
          </cell>
        </row>
        <row r="7102">
          <cell r="B7102">
            <v>406703</v>
          </cell>
          <cell r="C7102">
            <v>850</v>
          </cell>
          <cell r="D7102" t="str">
            <v>MAC &amp; CHEESE RED-FAT</v>
          </cell>
          <cell r="E7102" t="str">
            <v>ROSE &amp; SHORE</v>
          </cell>
          <cell r="F7102" t="str">
            <v>6/5LB</v>
          </cell>
          <cell r="G7102">
            <v>29</v>
          </cell>
          <cell r="H7102" t="str">
            <v>Yes</v>
          </cell>
          <cell r="I7102" t="str">
            <v>CS</v>
          </cell>
        </row>
        <row r="7103">
          <cell r="B7103">
            <v>406704</v>
          </cell>
          <cell r="C7103" t="str">
            <v>GCW454WC</v>
          </cell>
          <cell r="D7103" t="str">
            <v>WHEAT GRILLED CHS SAND IW</v>
          </cell>
          <cell r="E7103" t="str">
            <v>ROSE &amp; SHORE</v>
          </cell>
          <cell r="F7103" t="str">
            <v>54/3.8OZ</v>
          </cell>
          <cell r="G7103">
            <v>122</v>
          </cell>
          <cell r="H7103" t="str">
            <v>Yes</v>
          </cell>
          <cell r="I7103" t="str">
            <v>CS</v>
          </cell>
        </row>
        <row r="7104">
          <cell r="B7104">
            <v>406705</v>
          </cell>
          <cell r="C7104" t="str">
            <v>W24072</v>
          </cell>
          <cell r="D7104" t="str">
            <v>BREAKFAST QUESADILLA IW</v>
          </cell>
          <cell r="E7104" t="str">
            <v>ROSE &amp; SHORE</v>
          </cell>
          <cell r="F7104" t="str">
            <v>72/2.2OZ</v>
          </cell>
          <cell r="G7104">
            <v>134</v>
          </cell>
          <cell r="H7104" t="str">
            <v>Yes</v>
          </cell>
          <cell r="I7104" t="str">
            <v>CS</v>
          </cell>
        </row>
        <row r="7105">
          <cell r="B7105">
            <v>406706</v>
          </cell>
          <cell r="C7105" t="str">
            <v>850-TRAY</v>
          </cell>
          <cell r="D7105" t="str">
            <v>MACARONI &amp; CHS IN TRAYS</v>
          </cell>
          <cell r="E7105" t="str">
            <v>ROSE &amp; SHORE</v>
          </cell>
          <cell r="F7105" t="str">
            <v>45/7OZ</v>
          </cell>
          <cell r="G7105">
            <v>833</v>
          </cell>
          <cell r="H7105" t="str">
            <v>Yes</v>
          </cell>
          <cell r="I7105" t="str">
            <v>CS</v>
          </cell>
        </row>
        <row r="7106">
          <cell r="B7106">
            <v>406707</v>
          </cell>
          <cell r="C7106" t="str">
            <v>BSTR100C</v>
          </cell>
          <cell r="D7106" t="str">
            <v>PIZZA WEDGE CHEESE IW</v>
          </cell>
          <cell r="E7106" t="str">
            <v>ROSE &amp; SHORE</v>
          </cell>
          <cell r="F7106" t="str">
            <v>45/4.9OZ</v>
          </cell>
          <cell r="G7106">
            <v>729</v>
          </cell>
          <cell r="H7106" t="str">
            <v>Yes</v>
          </cell>
          <cell r="I7106" t="str">
            <v>CS</v>
          </cell>
        </row>
        <row r="7107">
          <cell r="B7107">
            <v>406708</v>
          </cell>
          <cell r="C7107" t="str">
            <v>BSTR100P</v>
          </cell>
          <cell r="D7107" t="str">
            <v>PIZZA WEDGE PEPP IW</v>
          </cell>
          <cell r="E7107" t="str">
            <v>ROSE &amp; SHORE</v>
          </cell>
          <cell r="F7107" t="str">
            <v>45/5OZ</v>
          </cell>
          <cell r="G7107">
            <v>544</v>
          </cell>
          <cell r="H7107" t="str">
            <v>Yes</v>
          </cell>
          <cell r="I7107" t="str">
            <v>CS</v>
          </cell>
        </row>
        <row r="7108">
          <cell r="B7108">
            <v>406709</v>
          </cell>
          <cell r="C7108" t="str">
            <v>BSTR1600P</v>
          </cell>
          <cell r="D7108" t="str">
            <v>PIZZA BISTRO 16"PEPP</v>
          </cell>
          <cell r="E7108" t="str">
            <v>ROSE &amp; SHORE</v>
          </cell>
          <cell r="F7108" t="str">
            <v>80/5OZ</v>
          </cell>
          <cell r="G7108">
            <v>265</v>
          </cell>
          <cell r="H7108" t="str">
            <v>Yes</v>
          </cell>
          <cell r="I7108" t="str">
            <v>CS</v>
          </cell>
        </row>
        <row r="7109">
          <cell r="B7109">
            <v>406710</v>
          </cell>
          <cell r="C7109" t="str">
            <v>BSTR1600C</v>
          </cell>
          <cell r="D7109" t="str">
            <v>PIZZA BISTRO 16"CHS</v>
          </cell>
          <cell r="E7109" t="str">
            <v>ROSE &amp; SHORE</v>
          </cell>
          <cell r="F7109" t="str">
            <v>80/4.8OZ</v>
          </cell>
          <cell r="G7109">
            <v>218</v>
          </cell>
          <cell r="H7109" t="str">
            <v>Yes</v>
          </cell>
          <cell r="I7109" t="str">
            <v>CS</v>
          </cell>
        </row>
        <row r="7110">
          <cell r="B7110">
            <v>406711</v>
          </cell>
          <cell r="C7110" t="str">
            <v>BSTR125C</v>
          </cell>
          <cell r="D7110" t="str">
            <v>PIZZA WEDGE CHEESE WG BULK</v>
          </cell>
          <cell r="E7110" t="str">
            <v>ROSE &amp; SHORE</v>
          </cell>
          <cell r="F7110" t="str">
            <v>45/4.9OZ</v>
          </cell>
          <cell r="G7110">
            <v>28</v>
          </cell>
          <cell r="H7110" t="str">
            <v>Yes</v>
          </cell>
          <cell r="I7110" t="str">
            <v>CS</v>
          </cell>
        </row>
        <row r="7111">
          <cell r="B7111">
            <v>406712</v>
          </cell>
          <cell r="C7111" t="str">
            <v>BSTR125P</v>
          </cell>
          <cell r="D7111" t="str">
            <v>PIZZA WEDGE PEPP BULK WG</v>
          </cell>
          <cell r="E7111" t="str">
            <v>ROSE &amp; SHORE</v>
          </cell>
          <cell r="F7111" t="str">
            <v>45/5OZ</v>
          </cell>
          <cell r="G7111">
            <v>0</v>
          </cell>
          <cell r="H7111" t="str">
            <v>Yes</v>
          </cell>
          <cell r="I7111" t="str">
            <v>CS</v>
          </cell>
        </row>
        <row r="7112">
          <cell r="B7112">
            <v>406713</v>
          </cell>
          <cell r="C7112" t="str">
            <v>BSTR500B</v>
          </cell>
          <cell r="D7112" t="str">
            <v>PIZZA 5" BREAKFAST IW</v>
          </cell>
          <cell r="E7112" t="str">
            <v>ROSE &amp; SHORE</v>
          </cell>
          <cell r="F7112" t="str">
            <v>48/3.6OZ</v>
          </cell>
          <cell r="G7112">
            <v>0</v>
          </cell>
          <cell r="H7112" t="str">
            <v>Yes</v>
          </cell>
          <cell r="I7112" t="str">
            <v>CS</v>
          </cell>
        </row>
        <row r="7113">
          <cell r="B7113">
            <v>406714</v>
          </cell>
          <cell r="C7113" t="str">
            <v>BSTR500C</v>
          </cell>
          <cell r="D7113" t="str">
            <v>PIZZA 5" CHEESE IW</v>
          </cell>
          <cell r="E7113" t="str">
            <v>ROSE &amp; SHORE</v>
          </cell>
          <cell r="F7113" t="str">
            <v>48/4.9OZ</v>
          </cell>
          <cell r="G7113">
            <v>0</v>
          </cell>
          <cell r="H7113" t="str">
            <v>Yes</v>
          </cell>
          <cell r="I7113" t="str">
            <v>CS</v>
          </cell>
        </row>
        <row r="7114">
          <cell r="B7114">
            <v>406715</v>
          </cell>
          <cell r="C7114" t="str">
            <v>BSTR525P</v>
          </cell>
          <cell r="D7114" t="str">
            <v>PIZZA 5" PEPPERONI</v>
          </cell>
          <cell r="E7114" t="str">
            <v>ROSE &amp; SHORE</v>
          </cell>
          <cell r="F7114" t="str">
            <v>48/5OZ</v>
          </cell>
          <cell r="G7114">
            <v>0</v>
          </cell>
          <cell r="H7114" t="str">
            <v>Yes</v>
          </cell>
          <cell r="I7114" t="str">
            <v>CS</v>
          </cell>
        </row>
        <row r="7115">
          <cell r="B7115">
            <v>406716</v>
          </cell>
          <cell r="C7115" t="str">
            <v>BSTR525C</v>
          </cell>
          <cell r="D7115" t="str">
            <v>PIZZA 5" CHEESE</v>
          </cell>
          <cell r="E7115" t="str">
            <v>ROSE &amp; SHORE</v>
          </cell>
          <cell r="F7115" t="str">
            <v>48/4.9OZ</v>
          </cell>
          <cell r="G7115">
            <v>3</v>
          </cell>
          <cell r="H7115" t="str">
            <v>Yes</v>
          </cell>
          <cell r="I7115" t="str">
            <v>CS</v>
          </cell>
        </row>
        <row r="7116">
          <cell r="B7116">
            <v>406720</v>
          </cell>
          <cell r="C7116">
            <v>50074</v>
          </cell>
          <cell r="D7116" t="str">
            <v>EGGS HARD BOILED- 2 PACK</v>
          </cell>
          <cell r="E7116" t="str">
            <v>SUNNY FRESH</v>
          </cell>
          <cell r="F7116" t="str">
            <v>16/2CT</v>
          </cell>
          <cell r="G7116">
            <v>0</v>
          </cell>
          <cell r="H7116" t="str">
            <v>Yes</v>
          </cell>
          <cell r="I7116" t="str">
            <v>CS</v>
          </cell>
        </row>
        <row r="7117">
          <cell r="B7117">
            <v>406721</v>
          </cell>
          <cell r="C7117">
            <v>815</v>
          </cell>
          <cell r="D7117" t="str">
            <v>CALZONE BREAKFAST WG</v>
          </cell>
          <cell r="E7117" t="str">
            <v>ALBIES FOODS</v>
          </cell>
          <cell r="F7117" t="str">
            <v>48/4.5OZ</v>
          </cell>
          <cell r="G7117">
            <v>0</v>
          </cell>
          <cell r="H7117" t="str">
            <v>Yes</v>
          </cell>
          <cell r="I7117" t="str">
            <v>CS</v>
          </cell>
        </row>
        <row r="7118">
          <cell r="B7118">
            <v>406722</v>
          </cell>
          <cell r="C7118">
            <v>10071179231172</v>
          </cell>
          <cell r="D7118" t="str">
            <v>FRIES SKINCREDIBLES LATTICE</v>
          </cell>
          <cell r="E7118" t="str">
            <v>SIMPLOT</v>
          </cell>
          <cell r="F7118" t="str">
            <v>6/4.5LB</v>
          </cell>
          <cell r="G7118">
            <v>0</v>
          </cell>
          <cell r="H7118" t="str">
            <v>Yes</v>
          </cell>
          <cell r="I7118" t="str">
            <v>CS</v>
          </cell>
        </row>
        <row r="7119">
          <cell r="B7119">
            <v>406723</v>
          </cell>
          <cell r="C7119">
            <v>10071179238027</v>
          </cell>
          <cell r="D7119" t="str">
            <v>FRIES SKINCRDTIBLES WDGE 8 CUT</v>
          </cell>
          <cell r="E7119" t="str">
            <v>SIMPLOT</v>
          </cell>
          <cell r="F7119" t="str">
            <v>6/5LB</v>
          </cell>
          <cell r="G7119">
            <v>0</v>
          </cell>
          <cell r="H7119" t="str">
            <v>Yes</v>
          </cell>
          <cell r="I7119" t="str">
            <v>CS</v>
          </cell>
        </row>
        <row r="7120">
          <cell r="B7120">
            <v>406725</v>
          </cell>
          <cell r="C7120">
            <v>231165</v>
          </cell>
          <cell r="D7120" t="str">
            <v>POTATO SKINCREDIBLE CHIPS</v>
          </cell>
          <cell r="E7120" t="str">
            <v>SIMPLOT</v>
          </cell>
          <cell r="F7120" t="str">
            <v>6/5LB</v>
          </cell>
          <cell r="G7120">
            <v>3</v>
          </cell>
          <cell r="H7120" t="str">
            <v>Yes</v>
          </cell>
          <cell r="I7120" t="str">
            <v>CS</v>
          </cell>
        </row>
        <row r="7121">
          <cell r="B7121">
            <v>406726</v>
          </cell>
          <cell r="C7121">
            <v>10071179238010</v>
          </cell>
          <cell r="D7121" t="str">
            <v>FRIES SKINCREDIBLES WDGE 10CUT</v>
          </cell>
          <cell r="E7121" t="str">
            <v>SIMPLOT</v>
          </cell>
          <cell r="F7121" t="str">
            <v>6/5LB</v>
          </cell>
          <cell r="G7121">
            <v>0</v>
          </cell>
          <cell r="H7121" t="str">
            <v>Yes</v>
          </cell>
          <cell r="I7121" t="str">
            <v>CS</v>
          </cell>
        </row>
        <row r="7122">
          <cell r="B7122">
            <v>406727</v>
          </cell>
          <cell r="C7122">
            <v>10071179036715</v>
          </cell>
          <cell r="D7122" t="str">
            <v>FRIES SEASONED CRISP SAVORY LS</v>
          </cell>
          <cell r="E7122" t="str">
            <v>SIMPLOT</v>
          </cell>
          <cell r="F7122" t="str">
            <v>6/5LB</v>
          </cell>
          <cell r="G7122">
            <v>0</v>
          </cell>
          <cell r="H7122" t="str">
            <v>Yes</v>
          </cell>
          <cell r="I7122" t="str">
            <v>CS</v>
          </cell>
        </row>
        <row r="7123">
          <cell r="B7123">
            <v>406728</v>
          </cell>
          <cell r="C7123">
            <v>50821</v>
          </cell>
          <cell r="D7123" t="str">
            <v>NACHO PRETZEL POCKET WG IW</v>
          </cell>
          <cell r="E7123" t="str">
            <v>BUENA VISTA</v>
          </cell>
          <cell r="F7123" t="str">
            <v>80/5.5OZ</v>
          </cell>
          <cell r="G7123">
            <v>37</v>
          </cell>
          <cell r="H7123" t="str">
            <v>Yes</v>
          </cell>
          <cell r="I7123" t="str">
            <v>CS</v>
          </cell>
        </row>
        <row r="7124">
          <cell r="B7124">
            <v>406729</v>
          </cell>
          <cell r="C7124">
            <v>10000037831</v>
          </cell>
          <cell r="D7124" t="str">
            <v>LAUSD DRUMSTICK  BRD CHIX NAE</v>
          </cell>
          <cell r="E7124" t="str">
            <v>TYSON</v>
          </cell>
          <cell r="F7124" t="str">
            <v>1/92CT</v>
          </cell>
          <cell r="G7124">
            <v>1517</v>
          </cell>
          <cell r="H7124" t="str">
            <v>No</v>
          </cell>
          <cell r="I7124" t="str">
            <v>CS</v>
          </cell>
        </row>
        <row r="7125">
          <cell r="B7125">
            <v>406730</v>
          </cell>
          <cell r="C7125" t="str">
            <v>72005NAE</v>
          </cell>
          <cell r="D7125" t="str">
            <v>LAUSD CHERRY BLOSSOM CHCKN NAE</v>
          </cell>
          <cell r="E7125" t="str">
            <v>ASIAN FOOD SOLUTIONS</v>
          </cell>
          <cell r="F7125" t="str">
            <v>6/7.15LB</v>
          </cell>
          <cell r="G7125">
            <v>463</v>
          </cell>
          <cell r="H7125" t="str">
            <v>No</v>
          </cell>
          <cell r="I7125" t="str">
            <v>CS</v>
          </cell>
        </row>
        <row r="7126">
          <cell r="B7126">
            <v>406731</v>
          </cell>
          <cell r="C7126">
            <v>10299010928</v>
          </cell>
          <cell r="D7126" t="str">
            <v>LAUSD PATTY GRLLD CHCKEN NAE</v>
          </cell>
          <cell r="E7126" t="str">
            <v>TYSON</v>
          </cell>
          <cell r="F7126" t="str">
            <v>192/2.47OZ</v>
          </cell>
          <cell r="G7126">
            <v>0</v>
          </cell>
          <cell r="H7126" t="str">
            <v>No</v>
          </cell>
          <cell r="I7126" t="str">
            <v>CS</v>
          </cell>
        </row>
        <row r="7127">
          <cell r="B7127">
            <v>406732</v>
          </cell>
          <cell r="C7127" t="str">
            <v>REDSCHZC264</v>
          </cell>
          <cell r="D7127" t="str">
            <v>SALSA RED GOLD</v>
          </cell>
          <cell r="E7127" t="str">
            <v>RED GOLD</v>
          </cell>
          <cell r="F7127" t="str">
            <v>264/1.5OZ</v>
          </cell>
          <cell r="G7127">
            <v>140</v>
          </cell>
          <cell r="H7127" t="str">
            <v>Yes</v>
          </cell>
          <cell r="I7127" t="str">
            <v>CS</v>
          </cell>
        </row>
        <row r="7128">
          <cell r="B7128">
            <v>406733</v>
          </cell>
          <cell r="C7128">
            <v>71690</v>
          </cell>
          <cell r="D7128" t="str">
            <v>BURRITO PORK CARNITAS</v>
          </cell>
          <cell r="E7128" t="str">
            <v>MCI FOODS LOS CABOS</v>
          </cell>
          <cell r="F7128" t="str">
            <v>36/7LB</v>
          </cell>
          <cell r="G7128">
            <v>0</v>
          </cell>
          <cell r="H7128" t="str">
            <v>Yes</v>
          </cell>
          <cell r="I7128" t="str">
            <v>CS</v>
          </cell>
        </row>
        <row r="7129">
          <cell r="B7129">
            <v>406734</v>
          </cell>
          <cell r="C7129">
            <v>71691</v>
          </cell>
          <cell r="D7129" t="str">
            <v>BURRITO POLLO VERDE IW</v>
          </cell>
          <cell r="E7129" t="str">
            <v>MCI FOODS LOS CABOS</v>
          </cell>
          <cell r="F7129" t="str">
            <v>36/6.5OZ</v>
          </cell>
          <cell r="G7129">
            <v>226</v>
          </cell>
          <cell r="H7129" t="str">
            <v>Yes</v>
          </cell>
          <cell r="I7129" t="str">
            <v>CS</v>
          </cell>
        </row>
        <row r="7130">
          <cell r="B7130">
            <v>406735</v>
          </cell>
          <cell r="C7130">
            <v>7805</v>
          </cell>
          <cell r="D7130" t="str">
            <v>CHICKEN WING FLLY CKD OVN RSTD</v>
          </cell>
          <cell r="E7130" t="str">
            <v>GOLD KIST</v>
          </cell>
          <cell r="F7130" t="str">
            <v>6/5LBS</v>
          </cell>
          <cell r="G7130">
            <v>154</v>
          </cell>
          <cell r="H7130" t="str">
            <v>Yes</v>
          </cell>
          <cell r="I7130" t="str">
            <v>CS</v>
          </cell>
        </row>
        <row r="7131">
          <cell r="B7131">
            <v>406736</v>
          </cell>
          <cell r="C7131">
            <v>7803</v>
          </cell>
          <cell r="D7131" t="str">
            <v>DRUMSTICK WG BR FULLY COOKED</v>
          </cell>
          <cell r="E7131" t="str">
            <v>GOLD KIST</v>
          </cell>
          <cell r="F7131" t="str">
            <v>6/5LB</v>
          </cell>
          <cell r="G7131">
            <v>0</v>
          </cell>
          <cell r="H7131" t="str">
            <v>Yes</v>
          </cell>
          <cell r="I7131" t="str">
            <v>CS</v>
          </cell>
        </row>
        <row r="7132">
          <cell r="B7132">
            <v>406737</v>
          </cell>
          <cell r="C7132" t="str">
            <v>M80WBTSA10</v>
          </cell>
          <cell r="D7132" t="str">
            <v>BREAKFAST PIZZA TURKEY SAUSAGE</v>
          </cell>
          <cell r="E7132" t="str">
            <v>NARDONE BROS</v>
          </cell>
          <cell r="F7132" t="str">
            <v>80/3.63OZ</v>
          </cell>
          <cell r="G7132">
            <v>0</v>
          </cell>
          <cell r="H7132" t="str">
            <v>Yes</v>
          </cell>
          <cell r="I7132" t="str">
            <v>CS</v>
          </cell>
        </row>
        <row r="7133">
          <cell r="B7133">
            <v>406738</v>
          </cell>
          <cell r="C7133">
            <v>50831</v>
          </cell>
          <cell r="D7133" t="str">
            <v>NACHO PRETZEL POCKET WG BULK</v>
          </cell>
          <cell r="E7133" t="str">
            <v>BUENA VISTA</v>
          </cell>
          <cell r="F7133" t="str">
            <v>80/5.5OZ</v>
          </cell>
          <cell r="G7133">
            <v>0</v>
          </cell>
          <cell r="H7133" t="str">
            <v>Yes</v>
          </cell>
          <cell r="I7133" t="str">
            <v>CS</v>
          </cell>
        </row>
        <row r="7134">
          <cell r="B7134">
            <v>406739</v>
          </cell>
          <cell r="C7134">
            <v>10346960928</v>
          </cell>
          <cell r="D7134" t="str">
            <v>CHICKEN WINGS OVEN ROASTED</v>
          </cell>
          <cell r="E7134" t="str">
            <v>TYSON</v>
          </cell>
          <cell r="F7134" t="str">
            <v>6/5LB</v>
          </cell>
          <cell r="G7134">
            <v>0</v>
          </cell>
          <cell r="H7134" t="str">
            <v>Yes</v>
          </cell>
          <cell r="I7134" t="str">
            <v>CS</v>
          </cell>
        </row>
        <row r="7135">
          <cell r="B7135">
            <v>406740</v>
          </cell>
          <cell r="C7135" t="str">
            <v>059606-77</v>
          </cell>
          <cell r="D7135" t="str">
            <v>CMDY MIXED BERRY CUP (624/846)</v>
          </cell>
          <cell r="E7135" t="str">
            <v>WAWONA</v>
          </cell>
          <cell r="F7135" t="str">
            <v>96/4 OZ</v>
          </cell>
          <cell r="G7135">
            <v>207</v>
          </cell>
          <cell r="H7135" t="str">
            <v>Yes</v>
          </cell>
          <cell r="I7135" t="str">
            <v>CS</v>
          </cell>
        </row>
        <row r="7136">
          <cell r="B7136">
            <v>406741</v>
          </cell>
          <cell r="C7136" t="str">
            <v>049001-77</v>
          </cell>
          <cell r="D7136" t="str">
            <v>CMDY PEACH POP (100220)</v>
          </cell>
          <cell r="E7136" t="str">
            <v>WAWONA</v>
          </cell>
          <cell r="F7136" t="str">
            <v>96/4.4OZ</v>
          </cell>
          <cell r="G7136">
            <v>0</v>
          </cell>
          <cell r="H7136" t="str">
            <v>Yes</v>
          </cell>
          <cell r="I7136" t="str">
            <v>CS</v>
          </cell>
        </row>
        <row r="7137">
          <cell r="B7137">
            <v>406742</v>
          </cell>
          <cell r="C7137" t="str">
            <v>049101-77</v>
          </cell>
          <cell r="D7137" t="str">
            <v>CMDY STRAWBERRY POP (110846)</v>
          </cell>
          <cell r="E7137" t="str">
            <v>WAWONA</v>
          </cell>
          <cell r="F7137" t="str">
            <v>96/4.5OZ</v>
          </cell>
          <cell r="G7137">
            <v>0</v>
          </cell>
          <cell r="H7137" t="str">
            <v>Yes</v>
          </cell>
          <cell r="I7137" t="str">
            <v>CS</v>
          </cell>
        </row>
        <row r="7138">
          <cell r="B7138">
            <v>406743</v>
          </cell>
          <cell r="C7138" t="str">
            <v>021261-77</v>
          </cell>
          <cell r="D7138" t="str">
            <v>CMDY TROPICAL BLEND (110846)</v>
          </cell>
          <cell r="E7138" t="str">
            <v>WAWONA</v>
          </cell>
          <cell r="F7138" t="str">
            <v>2/5 LB</v>
          </cell>
          <cell r="G7138">
            <v>40</v>
          </cell>
          <cell r="H7138" t="str">
            <v>Yes</v>
          </cell>
          <cell r="I7138" t="str">
            <v>CS</v>
          </cell>
        </row>
        <row r="7139">
          <cell r="B7139">
            <v>406744</v>
          </cell>
          <cell r="C7139">
            <v>73143</v>
          </cell>
          <cell r="D7139" t="str">
            <v>PIZZA PEPP 16" ROLLED EDGE</v>
          </cell>
          <cell r="E7139" t="str">
            <v>BIG DADDY'S</v>
          </cell>
          <cell r="F7139" t="str">
            <v>72/5.44OZ</v>
          </cell>
          <cell r="G7139">
            <v>77</v>
          </cell>
          <cell r="H7139" t="str">
            <v>No</v>
          </cell>
          <cell r="I7139" t="str">
            <v>CS</v>
          </cell>
        </row>
        <row r="7140">
          <cell r="B7140">
            <v>406745</v>
          </cell>
          <cell r="C7140">
            <v>73142</v>
          </cell>
          <cell r="D7140" t="str">
            <v>PIZZA CHEESE 16" ROLLED EDGE</v>
          </cell>
          <cell r="E7140" t="str">
            <v>BIG DADDY'S</v>
          </cell>
          <cell r="F7140" t="str">
            <v>72/5.41</v>
          </cell>
          <cell r="G7140">
            <v>0</v>
          </cell>
          <cell r="H7140" t="str">
            <v>No</v>
          </cell>
          <cell r="I7140" t="str">
            <v>CS</v>
          </cell>
        </row>
        <row r="7141">
          <cell r="B7141">
            <v>406756</v>
          </cell>
          <cell r="C7141" t="str">
            <v>50045/689793</v>
          </cell>
          <cell r="D7141" t="str">
            <v>EGGS HARDBOILED  PEELED RF IW</v>
          </cell>
          <cell r="E7141" t="str">
            <v>SUNNY FRESH</v>
          </cell>
          <cell r="F7141" t="str">
            <v>197/44 G</v>
          </cell>
          <cell r="G7141">
            <v>0</v>
          </cell>
          <cell r="H7141" t="str">
            <v>No</v>
          </cell>
          <cell r="I7141" t="str">
            <v>CS</v>
          </cell>
        </row>
        <row r="7142">
          <cell r="B7142">
            <v>406757</v>
          </cell>
          <cell r="C7142">
            <v>81401</v>
          </cell>
          <cell r="D7142" t="str">
            <v>CHICKEN SAUSAGE</v>
          </cell>
          <cell r="E7142" t="str">
            <v>RICH CHICKS</v>
          </cell>
          <cell r="F7142" t="str">
            <v>4/5 LB</v>
          </cell>
          <cell r="G7142">
            <v>0</v>
          </cell>
          <cell r="H7142" t="str">
            <v>No</v>
          </cell>
          <cell r="I7142" t="str">
            <v>CS</v>
          </cell>
        </row>
        <row r="7143">
          <cell r="B7143">
            <v>406759</v>
          </cell>
          <cell r="C7143">
            <v>94401</v>
          </cell>
          <cell r="D7143" t="str">
            <v>CKN POPPER  BRD DRK MEAT CN WG</v>
          </cell>
          <cell r="E7143" t="str">
            <v>RICH CHICKS</v>
          </cell>
          <cell r="F7143" t="str">
            <v>2/5 LB</v>
          </cell>
          <cell r="G7143">
            <v>40</v>
          </cell>
          <cell r="H7143" t="str">
            <v>No</v>
          </cell>
          <cell r="I7143" t="str">
            <v>CS</v>
          </cell>
        </row>
        <row r="7144">
          <cell r="B7144">
            <v>406760</v>
          </cell>
          <cell r="C7144" t="str">
            <v>46025-85877-00</v>
          </cell>
          <cell r="D7144" t="str">
            <v>EGG  SCRAMBLED PRECOOKED</v>
          </cell>
          <cell r="E7144" t="str">
            <v>MICHAEL FOODS</v>
          </cell>
          <cell r="F7144" t="str">
            <v>12/1.85 LB</v>
          </cell>
          <cell r="G7144">
            <v>0</v>
          </cell>
          <cell r="H7144" t="str">
            <v>No</v>
          </cell>
          <cell r="I7144" t="str">
            <v>CS</v>
          </cell>
        </row>
        <row r="7145">
          <cell r="B7145">
            <v>406761</v>
          </cell>
          <cell r="C7145">
            <v>5724</v>
          </cell>
          <cell r="D7145" t="str">
            <v>SAUCE CHEESE JALAPENO</v>
          </cell>
          <cell r="E7145" t="str">
            <v>JTM</v>
          </cell>
          <cell r="F7145" t="str">
            <v>6/5LB</v>
          </cell>
          <cell r="G7145">
            <v>109</v>
          </cell>
          <cell r="H7145" t="str">
            <v>No</v>
          </cell>
          <cell r="I7145" t="str">
            <v>CS</v>
          </cell>
        </row>
        <row r="7146">
          <cell r="B7146">
            <v>406762</v>
          </cell>
          <cell r="C7146" t="str">
            <v>CP5682</v>
          </cell>
          <cell r="D7146" t="str">
            <v>CMDY PATTY BEEF SIGNATURE</v>
          </cell>
          <cell r="E7146" t="str">
            <v>JTM</v>
          </cell>
          <cell r="F7146" t="str">
            <v>6/5LB</v>
          </cell>
          <cell r="G7146">
            <v>0</v>
          </cell>
          <cell r="H7146" t="str">
            <v>No</v>
          </cell>
          <cell r="I7146" t="str">
            <v>CS</v>
          </cell>
        </row>
        <row r="7147">
          <cell r="B7147">
            <v>406763</v>
          </cell>
          <cell r="C7147" t="str">
            <v>CP5406</v>
          </cell>
          <cell r="D7147" t="str">
            <v>CMDY PORK SHREDDED BBQ</v>
          </cell>
          <cell r="E7147" t="str">
            <v>JTM</v>
          </cell>
          <cell r="F7147" t="str">
            <v>6/5LB</v>
          </cell>
          <cell r="G7147">
            <v>0</v>
          </cell>
          <cell r="H7147" t="str">
            <v>No</v>
          </cell>
          <cell r="I7147" t="str">
            <v>CS</v>
          </cell>
        </row>
        <row r="7148">
          <cell r="B7148">
            <v>406764</v>
          </cell>
          <cell r="C7148">
            <v>99660</v>
          </cell>
          <cell r="D7148" t="str">
            <v>TAMALE CHILE CHEESE</v>
          </cell>
          <cell r="E7148" t="str">
            <v>MCI FOODS/LOS CABOS</v>
          </cell>
          <cell r="F7148" t="str">
            <v>60/5.3OZ</v>
          </cell>
          <cell r="G7148">
            <v>7</v>
          </cell>
          <cell r="H7148" t="str">
            <v>No</v>
          </cell>
          <cell r="I7148" t="str">
            <v>CS</v>
          </cell>
        </row>
        <row r="7149">
          <cell r="B7149">
            <v>406765</v>
          </cell>
          <cell r="C7149">
            <v>40375</v>
          </cell>
          <cell r="D7149" t="str">
            <v>TAC GO EGG CHEESE IW</v>
          </cell>
          <cell r="E7149" t="str">
            <v>SUNNY FRESH</v>
          </cell>
          <cell r="F7149" t="str">
            <v>90/3.1OZ</v>
          </cell>
          <cell r="G7149">
            <v>0</v>
          </cell>
          <cell r="H7149" t="str">
            <v>Yes</v>
          </cell>
          <cell r="I7149" t="str">
            <v>CS</v>
          </cell>
        </row>
        <row r="7150">
          <cell r="B7150">
            <v>406766</v>
          </cell>
          <cell r="C7150" t="str">
            <v>JRT45</v>
          </cell>
          <cell r="D7150" t="str">
            <v>POCKET BRKFST CHEESE AND EGG</v>
          </cell>
          <cell r="E7150" t="str">
            <v>MICHAEL B'S BESTWAY</v>
          </cell>
          <cell r="F7150" t="str">
            <v>128/3OZ</v>
          </cell>
          <cell r="G7150">
            <v>0</v>
          </cell>
          <cell r="H7150" t="str">
            <v>No</v>
          </cell>
          <cell r="I7150" t="str">
            <v>CS</v>
          </cell>
        </row>
        <row r="7151">
          <cell r="B7151">
            <v>406767</v>
          </cell>
          <cell r="C7151">
            <v>25405</v>
          </cell>
          <cell r="D7151" t="str">
            <v>PINWHEEL STEAK PHILLY CHEESEWG</v>
          </cell>
          <cell r="E7151" t="str">
            <v>EASTSIDE ENTREES</v>
          </cell>
          <cell r="F7151" t="str">
            <v>96/4.09OZ</v>
          </cell>
          <cell r="G7151">
            <v>0</v>
          </cell>
          <cell r="H7151" t="str">
            <v>Yes</v>
          </cell>
          <cell r="I7151" t="str">
            <v>CS</v>
          </cell>
        </row>
        <row r="7152">
          <cell r="B7152">
            <v>406768</v>
          </cell>
          <cell r="C7152">
            <v>471005</v>
          </cell>
          <cell r="D7152" t="str">
            <v>TAMALE CHICKEN CHEESE</v>
          </cell>
          <cell r="E7152" t="str">
            <v>COMIDA VIDA</v>
          </cell>
          <cell r="F7152" t="str">
            <v>192/2.5 OZ</v>
          </cell>
          <cell r="G7152">
            <v>0</v>
          </cell>
          <cell r="H7152" t="str">
            <v>Yes</v>
          </cell>
          <cell r="I7152" t="str">
            <v>CS</v>
          </cell>
        </row>
        <row r="7153">
          <cell r="B7153">
            <v>406769</v>
          </cell>
          <cell r="C7153">
            <v>471025</v>
          </cell>
          <cell r="D7153" t="str">
            <v>CMDY TAMALE BEEF CHEESE</v>
          </cell>
          <cell r="E7153" t="str">
            <v>COMIDA VIDA</v>
          </cell>
          <cell r="F7153" t="str">
            <v>160/3.25</v>
          </cell>
          <cell r="G7153">
            <v>0</v>
          </cell>
          <cell r="H7153" t="str">
            <v>No</v>
          </cell>
          <cell r="I7153" t="str">
            <v>CS</v>
          </cell>
        </row>
        <row r="7154">
          <cell r="B7154">
            <v>406770</v>
          </cell>
          <cell r="C7154">
            <v>951140</v>
          </cell>
          <cell r="D7154" t="str">
            <v>SANDWICH TURK HAM EGG CHS IW</v>
          </cell>
          <cell r="E7154" t="str">
            <v>INTEGRATED</v>
          </cell>
          <cell r="F7154" t="str">
            <v>100/3.3OZ</v>
          </cell>
          <cell r="G7154">
            <v>0</v>
          </cell>
          <cell r="H7154" t="str">
            <v>No</v>
          </cell>
          <cell r="I7154" t="str">
            <v>CS</v>
          </cell>
        </row>
        <row r="7155">
          <cell r="B7155">
            <v>406771</v>
          </cell>
          <cell r="C7155" t="str">
            <v>2970000344/625498</v>
          </cell>
          <cell r="D7155" t="str">
            <v>POTATOS MASHED BABY RED</v>
          </cell>
          <cell r="E7155" t="str">
            <v>IDAHOAN FOODS</v>
          </cell>
          <cell r="F7155" t="str">
            <v>8/32.85OZ</v>
          </cell>
          <cell r="G7155">
            <v>88</v>
          </cell>
          <cell r="H7155" t="str">
            <v>No</v>
          </cell>
          <cell r="I7155" t="str">
            <v>CS</v>
          </cell>
        </row>
        <row r="7156">
          <cell r="B7156">
            <v>406772</v>
          </cell>
          <cell r="C7156">
            <v>12549</v>
          </cell>
          <cell r="D7156" t="str">
            <v>BISCUIT HANDI SLPIT DOUGH</v>
          </cell>
          <cell r="E7156" t="str">
            <v>RICHS</v>
          </cell>
          <cell r="F7156" t="str">
            <v>336/1.35OZ</v>
          </cell>
          <cell r="G7156">
            <v>0</v>
          </cell>
          <cell r="H7156" t="str">
            <v>No</v>
          </cell>
          <cell r="I7156" t="str">
            <v>CS</v>
          </cell>
        </row>
        <row r="7157">
          <cell r="B7157">
            <v>406773</v>
          </cell>
          <cell r="C7157" t="str">
            <v>CP5646</v>
          </cell>
          <cell r="D7157" t="str">
            <v>CMDY PORK SAUSAGE PATTY</v>
          </cell>
          <cell r="E7157" t="str">
            <v>JTM</v>
          </cell>
          <cell r="F7157" t="str">
            <v>6/5LB</v>
          </cell>
          <cell r="G7157">
            <v>0</v>
          </cell>
          <cell r="H7157" t="str">
            <v>No</v>
          </cell>
          <cell r="I7157" t="str">
            <v>CS</v>
          </cell>
        </row>
        <row r="7158">
          <cell r="B7158">
            <v>406774</v>
          </cell>
          <cell r="C7158">
            <v>25342</v>
          </cell>
          <cell r="D7158" t="str">
            <v>BRKFST BOWTIE EGG &amp; CH WG IW</v>
          </cell>
          <cell r="E7158" t="str">
            <v>EASTSIDE ENTREES</v>
          </cell>
          <cell r="F7158" t="str">
            <v>160/2OZ</v>
          </cell>
          <cell r="G7158">
            <v>0</v>
          </cell>
          <cell r="H7158" t="str">
            <v>No</v>
          </cell>
          <cell r="I7158" t="str">
            <v>CS</v>
          </cell>
        </row>
        <row r="7159">
          <cell r="B7159">
            <v>406775</v>
          </cell>
          <cell r="C7159">
            <v>757916</v>
          </cell>
          <cell r="D7159" t="str">
            <v>TURKEY FRANKS 6" UNCURED 8/1</v>
          </cell>
          <cell r="E7159" t="str">
            <v>CARGILL MEAT SOLUTIONS</v>
          </cell>
          <cell r="F7159" t="str">
            <v>20 LB</v>
          </cell>
          <cell r="G7159">
            <v>0</v>
          </cell>
          <cell r="H7159" t="str">
            <v>No</v>
          </cell>
          <cell r="I7159" t="str">
            <v>CS</v>
          </cell>
        </row>
        <row r="7160">
          <cell r="B7160">
            <v>406776</v>
          </cell>
          <cell r="C7160">
            <v>701</v>
          </cell>
          <cell r="D7160" t="str">
            <v>PIZZA JAMMER STICK</v>
          </cell>
          <cell r="E7160" t="str">
            <v>ALBIES FOODS</v>
          </cell>
          <cell r="F7160" t="str">
            <v>72/3OZ</v>
          </cell>
          <cell r="G7160">
            <v>0</v>
          </cell>
          <cell r="H7160" t="str">
            <v>No</v>
          </cell>
          <cell r="I7160" t="str">
            <v>CS</v>
          </cell>
        </row>
        <row r="7161">
          <cell r="B7161">
            <v>406777</v>
          </cell>
          <cell r="C7161">
            <v>703</v>
          </cell>
          <cell r="D7161" t="str">
            <v>STICK MOZZ CHEESE JAMMER</v>
          </cell>
          <cell r="E7161" t="str">
            <v>ALBIES FOODS</v>
          </cell>
          <cell r="F7161" t="str">
            <v>72/3OZ</v>
          </cell>
          <cell r="G7161">
            <v>0</v>
          </cell>
          <cell r="H7161" t="str">
            <v>No</v>
          </cell>
          <cell r="I7161" t="str">
            <v>CS</v>
          </cell>
        </row>
        <row r="7162">
          <cell r="B7162">
            <v>406778</v>
          </cell>
          <cell r="C7162" t="str">
            <v>C99120BK</v>
          </cell>
          <cell r="D7162" t="str">
            <v>CMDY PNCAKE SANDW BF MAPLE KIT</v>
          </cell>
          <cell r="E7162" t="str">
            <v>INTEGRATED</v>
          </cell>
          <cell r="F7162" t="str">
            <v>42CT</v>
          </cell>
          <cell r="G7162">
            <v>36</v>
          </cell>
          <cell r="H7162" t="str">
            <v>No</v>
          </cell>
          <cell r="I7162" t="str">
            <v>CS</v>
          </cell>
        </row>
        <row r="7163">
          <cell r="B7163">
            <v>406779</v>
          </cell>
          <cell r="C7163" t="str">
            <v>CNQ272003</v>
          </cell>
          <cell r="D7163" t="str">
            <v>CMDY PATTY BEEF CHARBROILED</v>
          </cell>
          <cell r="E7163" t="str">
            <v>DON LEE FARMS</v>
          </cell>
          <cell r="F7163" t="str">
            <v>240/2OZ</v>
          </cell>
          <cell r="G7163">
            <v>0</v>
          </cell>
          <cell r="H7163" t="str">
            <v>No</v>
          </cell>
          <cell r="I7163" t="str">
            <v>CS</v>
          </cell>
        </row>
        <row r="7164">
          <cell r="B7164">
            <v>406780</v>
          </cell>
          <cell r="C7164">
            <v>16300</v>
          </cell>
          <cell r="D7164" t="str">
            <v>CMDY TURKEY CHOPPED BBQ</v>
          </cell>
          <cell r="E7164" t="str">
            <v>BROOKWOOD FARMS</v>
          </cell>
          <cell r="F7164" t="str">
            <v>4/5 LB</v>
          </cell>
          <cell r="G7164">
            <v>38</v>
          </cell>
          <cell r="H7164" t="str">
            <v>No</v>
          </cell>
          <cell r="I7164" t="str">
            <v>CS</v>
          </cell>
        </row>
        <row r="7165">
          <cell r="B7165">
            <v>406781</v>
          </cell>
          <cell r="C7165">
            <v>6676</v>
          </cell>
          <cell r="D7165" t="str">
            <v>SANDWICH GRILLED CHEESE WG</v>
          </cell>
          <cell r="E7165" t="str">
            <v>BAKE CRAFTERS</v>
          </cell>
          <cell r="F7165" t="str">
            <v>108/4.5OZ</v>
          </cell>
          <cell r="G7165">
            <v>0</v>
          </cell>
          <cell r="H7165" t="str">
            <v>Yes</v>
          </cell>
          <cell r="I7165" t="str">
            <v>CS</v>
          </cell>
        </row>
        <row r="7166">
          <cell r="B7166">
            <v>406782</v>
          </cell>
          <cell r="C7166">
            <v>5731</v>
          </cell>
          <cell r="D7166" t="str">
            <v>QUESO CHILE GOLDEN HATCH</v>
          </cell>
          <cell r="E7166" t="str">
            <v>JTM</v>
          </cell>
          <cell r="F7166" t="str">
            <v>6/5#</v>
          </cell>
          <cell r="G7166">
            <v>0</v>
          </cell>
          <cell r="H7166" t="str">
            <v>No</v>
          </cell>
          <cell r="I7166" t="str">
            <v>CS</v>
          </cell>
        </row>
        <row r="7167">
          <cell r="B7167">
            <v>406783</v>
          </cell>
          <cell r="C7167">
            <v>48501</v>
          </cell>
          <cell r="D7167" t="str">
            <v>WRAP BRKFST TURK SAUS GRAVY</v>
          </cell>
          <cell r="E7167" t="str">
            <v>MCI FOODS/LOS CABOS</v>
          </cell>
          <cell r="F7167" t="str">
            <v>72/3OZ</v>
          </cell>
          <cell r="G7167">
            <v>1</v>
          </cell>
          <cell r="H7167" t="str">
            <v>No</v>
          </cell>
          <cell r="I7167" t="str">
            <v>CS</v>
          </cell>
        </row>
        <row r="7168">
          <cell r="B7168">
            <v>406784</v>
          </cell>
          <cell r="C7168" t="str">
            <v>VSM62</v>
          </cell>
          <cell r="D7168" t="str">
            <v>PASTA PENNE MARINARA VEG WW</v>
          </cell>
          <cell r="E7168" t="str">
            <v>MICHAEL B'S BESTWAY</v>
          </cell>
          <cell r="F7168" t="str">
            <v>35/8.6OZ</v>
          </cell>
          <cell r="G7168">
            <v>53</v>
          </cell>
          <cell r="H7168" t="str">
            <v>No</v>
          </cell>
          <cell r="I7168" t="str">
            <v>CS</v>
          </cell>
        </row>
        <row r="7169">
          <cell r="B7169">
            <v>406785</v>
          </cell>
          <cell r="C7169">
            <v>15228</v>
          </cell>
          <cell r="D7169" t="str">
            <v>SANDWICH SUNBUTTER GRAPE</v>
          </cell>
          <cell r="E7169" t="str">
            <v>MUFFIN TOWN</v>
          </cell>
          <cell r="F7169" t="str">
            <v>48/5.2OZ</v>
          </cell>
          <cell r="G7169">
            <v>65</v>
          </cell>
          <cell r="H7169" t="str">
            <v>No</v>
          </cell>
          <cell r="I7169" t="str">
            <v>CS</v>
          </cell>
        </row>
        <row r="7170">
          <cell r="B7170">
            <v>406786</v>
          </cell>
          <cell r="C7170">
            <v>417450</v>
          </cell>
          <cell r="D7170" t="str">
            <v>POLLOCK ALASKA UNBRD WILD CUT</v>
          </cell>
          <cell r="E7170" t="str">
            <v>TRIDENT SEAFOODS</v>
          </cell>
          <cell r="F7170" t="str">
            <v>1/10LB</v>
          </cell>
          <cell r="G7170">
            <v>0</v>
          </cell>
          <cell r="H7170" t="str">
            <v>No</v>
          </cell>
          <cell r="I7170" t="str">
            <v>CS</v>
          </cell>
        </row>
        <row r="7171">
          <cell r="B7171">
            <v>406787</v>
          </cell>
          <cell r="C7171" t="str">
            <v>C79000B</v>
          </cell>
          <cell r="D7171" t="str">
            <v>CMDY BEEF CHORIZO FILLING FC</v>
          </cell>
          <cell r="E7171" t="str">
            <v>INTEGRATED</v>
          </cell>
          <cell r="F7171" t="str">
            <v>8/5LB</v>
          </cell>
          <cell r="G7171">
            <v>0</v>
          </cell>
          <cell r="H7171" t="str">
            <v>No</v>
          </cell>
          <cell r="I7171" t="str">
            <v>CS</v>
          </cell>
        </row>
        <row r="7172">
          <cell r="B7172">
            <v>406788</v>
          </cell>
          <cell r="C7172" t="str">
            <v>CEB11</v>
          </cell>
          <cell r="D7172" t="str">
            <v>ENCHILADA CHEESE BULK</v>
          </cell>
          <cell r="E7172" t="str">
            <v>MICHAEL B'S BESTWAY</v>
          </cell>
          <cell r="F7172" t="str">
            <v>120CT</v>
          </cell>
          <cell r="G7172">
            <v>0</v>
          </cell>
          <cell r="H7172" t="str">
            <v>No</v>
          </cell>
          <cell r="I7172" t="str">
            <v>CS</v>
          </cell>
        </row>
        <row r="7173">
          <cell r="B7173">
            <v>406789</v>
          </cell>
          <cell r="C7173">
            <v>41009</v>
          </cell>
          <cell r="D7173" t="str">
            <v>MOZZ STCKS BRD WG OVEN RDY</v>
          </cell>
          <cell r="E7173" t="str">
            <v>TASTY BRANDS</v>
          </cell>
          <cell r="F7173" t="str">
            <v>6/5 LB</v>
          </cell>
          <cell r="G7173">
            <v>124</v>
          </cell>
          <cell r="H7173" t="str">
            <v>No</v>
          </cell>
          <cell r="I7173" t="str">
            <v>CS</v>
          </cell>
        </row>
        <row r="7174">
          <cell r="B7174">
            <v>406790</v>
          </cell>
          <cell r="C7174">
            <v>68724</v>
          </cell>
          <cell r="D7174" t="str">
            <v>FRENCH BREAD GARLIC CHEESE</v>
          </cell>
          <cell r="E7174" t="str">
            <v>TONY'S</v>
          </cell>
          <cell r="F7174" t="str">
            <v>60/4.30OZ</v>
          </cell>
          <cell r="G7174">
            <v>84</v>
          </cell>
          <cell r="H7174" t="str">
            <v>No</v>
          </cell>
          <cell r="I7174" t="str">
            <v>CS</v>
          </cell>
        </row>
        <row r="7175">
          <cell r="B7175">
            <v>406791</v>
          </cell>
          <cell r="C7175">
            <v>77070</v>
          </cell>
          <cell r="D7175" t="str">
            <v>STICK MOZZARELLA WG</v>
          </cell>
          <cell r="E7175" t="str">
            <v>FATHERS TABLE</v>
          </cell>
          <cell r="F7175" t="str">
            <v>8/50CT</v>
          </cell>
          <cell r="G7175">
            <v>0</v>
          </cell>
          <cell r="H7175" t="str">
            <v>Yes</v>
          </cell>
          <cell r="I7175" t="str">
            <v>CS</v>
          </cell>
        </row>
        <row r="7176">
          <cell r="B7176">
            <v>406792</v>
          </cell>
          <cell r="C7176">
            <v>700196</v>
          </cell>
          <cell r="D7176" t="str">
            <v>TURKEY FRANKS</v>
          </cell>
          <cell r="E7176" t="str">
            <v>CARGILL MEAT SOLUTIONS</v>
          </cell>
          <cell r="F7176" t="str">
            <v>4/5LB</v>
          </cell>
          <cell r="G7176">
            <v>0</v>
          </cell>
          <cell r="H7176" t="str">
            <v>No</v>
          </cell>
          <cell r="I7176" t="str">
            <v>CS</v>
          </cell>
        </row>
        <row r="7177">
          <cell r="B7177">
            <v>406793</v>
          </cell>
          <cell r="C7177">
            <v>101351</v>
          </cell>
          <cell r="D7177" t="str">
            <v>CHEESE 160 SL AMERICAN RF RS</v>
          </cell>
          <cell r="E7177" t="str">
            <v>BONGARDS</v>
          </cell>
          <cell r="F7177" t="str">
            <v>6/5LB</v>
          </cell>
          <cell r="G7177">
            <v>0</v>
          </cell>
          <cell r="H7177" t="str">
            <v>No</v>
          </cell>
          <cell r="I7177" t="str">
            <v>CS</v>
          </cell>
        </row>
        <row r="7178">
          <cell r="B7178">
            <v>406794</v>
          </cell>
          <cell r="C7178">
            <v>54487</v>
          </cell>
          <cell r="D7178" t="str">
            <v>CHICKEN BREAST NUGGETS WG FC</v>
          </cell>
          <cell r="E7178" t="str">
            <v>RICH CHICKS</v>
          </cell>
          <cell r="F7178" t="str">
            <v>4/5LB</v>
          </cell>
          <cell r="G7178">
            <v>40</v>
          </cell>
          <cell r="H7178" t="str">
            <v>No</v>
          </cell>
          <cell r="I7178" t="str">
            <v>CS</v>
          </cell>
        </row>
        <row r="7179">
          <cell r="B7179">
            <v>406795</v>
          </cell>
          <cell r="C7179">
            <v>54496</v>
          </cell>
          <cell r="D7179" t="str">
            <v>CHICKEN PATTY BRD SPICY WG</v>
          </cell>
          <cell r="E7179" t="str">
            <v>RICH CHICKS</v>
          </cell>
          <cell r="F7179" t="str">
            <v>4/5LB</v>
          </cell>
          <cell r="G7179">
            <v>0</v>
          </cell>
          <cell r="H7179" t="str">
            <v>No</v>
          </cell>
          <cell r="I7179" t="str">
            <v>CS</v>
          </cell>
        </row>
        <row r="7180">
          <cell r="B7180">
            <v>406796</v>
          </cell>
          <cell r="C7180">
            <v>2970000713</v>
          </cell>
          <cell r="D7180" t="str">
            <v>POTATO FLAKES</v>
          </cell>
          <cell r="E7180" t="str">
            <v>IDAHOAN FOODS</v>
          </cell>
          <cell r="F7180" t="str">
            <v>8/26OZ</v>
          </cell>
          <cell r="G7180">
            <v>605</v>
          </cell>
          <cell r="H7180" t="str">
            <v>No</v>
          </cell>
          <cell r="I7180" t="str">
            <v>CS</v>
          </cell>
        </row>
        <row r="7181">
          <cell r="B7181">
            <v>406797</v>
          </cell>
          <cell r="C7181" t="str">
            <v>059607-77</v>
          </cell>
          <cell r="D7181" t="str">
            <v>CMDY MIXED BERRY CUP (624/860)</v>
          </cell>
          <cell r="E7181" t="str">
            <v>WAWONA</v>
          </cell>
          <cell r="F7181" t="str">
            <v>96/4 OZ</v>
          </cell>
          <cell r="G7181">
            <v>35</v>
          </cell>
          <cell r="H7181" t="str">
            <v>Yes</v>
          </cell>
          <cell r="I7181" t="str">
            <v>CS</v>
          </cell>
        </row>
        <row r="7182">
          <cell r="B7182">
            <v>406798</v>
          </cell>
          <cell r="C7182" t="str">
            <v>059608-77</v>
          </cell>
          <cell r="D7182" t="str">
            <v>CMDY MIXED BERRY CUP (624/254)</v>
          </cell>
          <cell r="E7182" t="str">
            <v>WAWONA</v>
          </cell>
          <cell r="F7182" t="str">
            <v>96/4 OZ</v>
          </cell>
          <cell r="G7182">
            <v>0</v>
          </cell>
          <cell r="H7182" t="str">
            <v>Yes</v>
          </cell>
          <cell r="I7182" t="str">
            <v>CS</v>
          </cell>
        </row>
        <row r="7183">
          <cell r="B7183">
            <v>406799</v>
          </cell>
          <cell r="C7183">
            <v>50960</v>
          </cell>
          <cell r="D7183" t="str">
            <v>CALZONE BBQ MEATLESS WG IW</v>
          </cell>
          <cell r="E7183" t="str">
            <v>BUENA VISTA</v>
          </cell>
          <cell r="F7183" t="str">
            <v>80/5.5OZ</v>
          </cell>
          <cell r="G7183">
            <v>0</v>
          </cell>
          <cell r="H7183" t="str">
            <v>No</v>
          </cell>
          <cell r="I7183" t="str">
            <v>CS</v>
          </cell>
        </row>
        <row r="7184">
          <cell r="B7184">
            <v>406800</v>
          </cell>
          <cell r="C7184">
            <v>100811</v>
          </cell>
          <cell r="D7184" t="str">
            <v>CHEESE AMERICAN PULLMAN 200 SL</v>
          </cell>
          <cell r="E7184" t="str">
            <v>BONGARDS</v>
          </cell>
          <cell r="F7184" t="str">
            <v>4/5LB</v>
          </cell>
          <cell r="G7184">
            <v>0</v>
          </cell>
          <cell r="H7184" t="str">
            <v>No</v>
          </cell>
          <cell r="I7184" t="str">
            <v>CS</v>
          </cell>
        </row>
        <row r="7185">
          <cell r="B7185">
            <v>406801</v>
          </cell>
          <cell r="C7185">
            <v>210005</v>
          </cell>
          <cell r="D7185" t="str">
            <v>APPLE RED SLICES FRESH</v>
          </cell>
          <cell r="E7185" t="str">
            <v>PETERSON FARMS FRESH</v>
          </cell>
          <cell r="F7185" t="str">
            <v>100/2OZ</v>
          </cell>
          <cell r="G7185">
            <v>0</v>
          </cell>
          <cell r="H7185" t="str">
            <v>Yes</v>
          </cell>
          <cell r="I7185" t="str">
            <v>CS</v>
          </cell>
        </row>
        <row r="7186">
          <cell r="B7186">
            <v>406802</v>
          </cell>
          <cell r="C7186">
            <v>25401</v>
          </cell>
          <cell r="D7186" t="str">
            <v>PINWHEEL MOZZARELLA CHS WG</v>
          </cell>
          <cell r="E7186" t="str">
            <v>EASTSIDE ENTREES</v>
          </cell>
          <cell r="F7186" t="str">
            <v>96/3.69OZ</v>
          </cell>
          <cell r="G7186">
            <v>0</v>
          </cell>
          <cell r="H7186" t="str">
            <v>No</v>
          </cell>
          <cell r="I7186" t="str">
            <v>CS</v>
          </cell>
        </row>
        <row r="7187">
          <cell r="B7187">
            <v>406803</v>
          </cell>
          <cell r="C7187" t="str">
            <v>CNQ161203</v>
          </cell>
          <cell r="D7187" t="str">
            <v>CMDY BEEF STEAK BURGER</v>
          </cell>
          <cell r="E7187" t="str">
            <v>DON LEE FARMS</v>
          </cell>
          <cell r="F7187" t="str">
            <v>400/1.2OZ</v>
          </cell>
          <cell r="G7187">
            <v>0</v>
          </cell>
          <cell r="H7187" t="str">
            <v>No</v>
          </cell>
          <cell r="I7187" t="str">
            <v>CS</v>
          </cell>
        </row>
        <row r="7188">
          <cell r="B7188">
            <v>406804</v>
          </cell>
          <cell r="C7188">
            <v>54485</v>
          </cell>
          <cell r="D7188" t="str">
            <v>CHICKEN TENDERS BRD WG FC</v>
          </cell>
          <cell r="E7188" t="str">
            <v>RICH CHICKS</v>
          </cell>
          <cell r="F7188" t="str">
            <v>4/5#</v>
          </cell>
          <cell r="G7188">
            <v>0</v>
          </cell>
          <cell r="H7188" t="str">
            <v>No</v>
          </cell>
          <cell r="I7188" t="str">
            <v>CS</v>
          </cell>
        </row>
        <row r="7189">
          <cell r="B7189">
            <v>406805</v>
          </cell>
          <cell r="C7189">
            <v>755911</v>
          </cell>
          <cell r="D7189" t="str">
            <v>CHEESE SHREDDED AMERICAN</v>
          </cell>
          <cell r="E7189" t="str">
            <v>BONGARDS</v>
          </cell>
          <cell r="F7189" t="str">
            <v>4/5LB</v>
          </cell>
          <cell r="G7189">
            <v>4</v>
          </cell>
          <cell r="H7189" t="str">
            <v>No</v>
          </cell>
          <cell r="I7189" t="str">
            <v>CS</v>
          </cell>
        </row>
        <row r="7190">
          <cell r="B7190">
            <v>406806</v>
          </cell>
          <cell r="C7190">
            <v>700369</v>
          </cell>
          <cell r="D7190" t="str">
            <v>TURKEY SL THICK CUT OVEN ROAST</v>
          </cell>
          <cell r="E7190" t="str">
            <v>CARGILL MEAT SOLUTIONS</v>
          </cell>
          <cell r="F7190" t="str">
            <v>6/5LB</v>
          </cell>
          <cell r="G7190">
            <v>0</v>
          </cell>
          <cell r="H7190" t="str">
            <v>Yes</v>
          </cell>
          <cell r="I7190" t="str">
            <v>CS</v>
          </cell>
        </row>
        <row r="7191">
          <cell r="B7191">
            <v>406808</v>
          </cell>
          <cell r="C7191" t="str">
            <v>ASA10018</v>
          </cell>
          <cell r="D7191" t="str">
            <v>APPLESAUCE WATERMELON SWEET</v>
          </cell>
          <cell r="E7191" t="str">
            <v>PETERSON FARMS FRESH</v>
          </cell>
          <cell r="F7191" t="str">
            <v>96/4.5OZ</v>
          </cell>
          <cell r="G7191">
            <v>0</v>
          </cell>
          <cell r="H7191" t="str">
            <v>Yes</v>
          </cell>
          <cell r="I7191" t="str">
            <v>CS</v>
          </cell>
        </row>
        <row r="7192">
          <cell r="B7192">
            <v>406809</v>
          </cell>
          <cell r="C7192">
            <v>16303</v>
          </cell>
          <cell r="D7192" t="str">
            <v>CMDY TRKY CHOPPED BBQ SEMI DRY</v>
          </cell>
          <cell r="E7192" t="str">
            <v>BROOKWOOD FARMS</v>
          </cell>
          <cell r="F7192" t="str">
            <v>4/5LB</v>
          </cell>
          <cell r="G7192">
            <v>0</v>
          </cell>
          <cell r="H7192" t="str">
            <v>No</v>
          </cell>
          <cell r="I7192" t="str">
            <v>CS</v>
          </cell>
        </row>
        <row r="7193">
          <cell r="B7193">
            <v>406810</v>
          </cell>
          <cell r="C7193">
            <v>54486</v>
          </cell>
          <cell r="D7193" t="str">
            <v>CHICKEN PATTY  BRD WG FC</v>
          </cell>
          <cell r="E7193" t="str">
            <v>RICH CHICKS</v>
          </cell>
          <cell r="F7193" t="str">
            <v>4/5#</v>
          </cell>
          <cell r="G7193">
            <v>0</v>
          </cell>
          <cell r="H7193" t="str">
            <v>No</v>
          </cell>
          <cell r="I7193" t="str">
            <v>CS</v>
          </cell>
        </row>
        <row r="7194">
          <cell r="B7194">
            <v>406811</v>
          </cell>
          <cell r="C7194" t="str">
            <v>C80865</v>
          </cell>
          <cell r="D7194" t="str">
            <v>CMDY CHORIZO BEEF &amp; CHSE SOPE IW</v>
          </cell>
          <cell r="E7194" t="str">
            <v>INTEGRATED</v>
          </cell>
          <cell r="F7194" t="str">
            <v>75/2.96OZ</v>
          </cell>
          <cell r="G7194">
            <v>0</v>
          </cell>
          <cell r="H7194" t="str">
            <v>No</v>
          </cell>
          <cell r="I7194" t="str">
            <v>CS</v>
          </cell>
        </row>
        <row r="7195">
          <cell r="B7195">
            <v>406812</v>
          </cell>
          <cell r="C7195">
            <v>10287590928</v>
          </cell>
          <cell r="D7195" t="str">
            <v>CHIC CHUNK DARK SWT &amp; SOUR</v>
          </cell>
          <cell r="E7195" t="str">
            <v>TYSON</v>
          </cell>
          <cell r="F7195" t="str">
            <v>1/35LB</v>
          </cell>
          <cell r="G7195">
            <v>0</v>
          </cell>
          <cell r="H7195" t="str">
            <v>No</v>
          </cell>
          <cell r="I7195" t="str">
            <v>CS</v>
          </cell>
        </row>
        <row r="7196">
          <cell r="B7196">
            <v>406813</v>
          </cell>
          <cell r="C7196">
            <v>53201</v>
          </cell>
          <cell r="D7196" t="str">
            <v>PIZZABOLI</v>
          </cell>
          <cell r="E7196" t="str">
            <v>TASTY BRANDS</v>
          </cell>
          <cell r="F7196" t="str">
            <v>96/5OZ</v>
          </cell>
          <cell r="G7196">
            <v>34</v>
          </cell>
          <cell r="H7196" t="str">
            <v>No</v>
          </cell>
          <cell r="I7196" t="str">
            <v>CS</v>
          </cell>
        </row>
        <row r="7197">
          <cell r="B7197">
            <v>406814</v>
          </cell>
          <cell r="C7197">
            <v>54497</v>
          </cell>
          <cell r="D7197" t="str">
            <v>CHICKEN TENDER SPICY WG BRD FC</v>
          </cell>
          <cell r="E7197" t="str">
            <v>RICH CHICKS</v>
          </cell>
          <cell r="F7197" t="str">
            <v>4/5#</v>
          </cell>
          <cell r="G7197">
            <v>0</v>
          </cell>
          <cell r="H7197" t="str">
            <v>No</v>
          </cell>
          <cell r="I7197" t="str">
            <v>CS</v>
          </cell>
        </row>
        <row r="7198">
          <cell r="B7198">
            <v>406815</v>
          </cell>
          <cell r="C7198" t="str">
            <v>CP5309</v>
          </cell>
          <cell r="D7198" t="str">
            <v>CMDY BEEF CHILI ALLERGEN FREE</v>
          </cell>
          <cell r="E7198" t="str">
            <v>JTM</v>
          </cell>
          <cell r="F7198" t="str">
            <v>6/5LB</v>
          </cell>
          <cell r="G7198">
            <v>41</v>
          </cell>
          <cell r="H7198" t="str">
            <v>No</v>
          </cell>
          <cell r="I7198" t="str">
            <v>CS</v>
          </cell>
        </row>
        <row r="7199">
          <cell r="B7199">
            <v>406816</v>
          </cell>
          <cell r="C7199">
            <v>49913</v>
          </cell>
          <cell r="D7199" t="str">
            <v>CHICKEN STRIPS</v>
          </cell>
          <cell r="E7199" t="str">
            <v>GOLD KIST</v>
          </cell>
          <cell r="F7199" t="str">
            <v>6/5LB</v>
          </cell>
          <cell r="G7199">
            <v>0</v>
          </cell>
          <cell r="H7199" t="str">
            <v>No</v>
          </cell>
          <cell r="I7199" t="str">
            <v>CS</v>
          </cell>
        </row>
        <row r="7200">
          <cell r="B7200">
            <v>406817</v>
          </cell>
          <cell r="C7200" t="str">
            <v>REDYL9P</v>
          </cell>
          <cell r="D7200" t="str">
            <v>KTCHUP SWTND W/SGR LS</v>
          </cell>
          <cell r="E7200" t="str">
            <v>RED GOLD</v>
          </cell>
          <cell r="F7200" t="str">
            <v>6/112.5OZ</v>
          </cell>
          <cell r="G7200">
            <v>144</v>
          </cell>
          <cell r="H7200" t="str">
            <v>No</v>
          </cell>
          <cell r="I7200" t="str">
            <v>CS</v>
          </cell>
        </row>
        <row r="7201">
          <cell r="B7201">
            <v>406818</v>
          </cell>
          <cell r="C7201" t="str">
            <v>BTC40</v>
          </cell>
          <cell r="D7201" t="str">
            <v>CHIMI CHEESE &amp; BEEF BULK</v>
          </cell>
          <cell r="E7201" t="str">
            <v>MICHAEL B'S BESTWAY</v>
          </cell>
          <cell r="F7201" t="str">
            <v>80/5.16OZ</v>
          </cell>
          <cell r="G7201">
            <v>51</v>
          </cell>
          <cell r="H7201" t="str">
            <v>No</v>
          </cell>
          <cell r="I7201" t="str">
            <v>CS</v>
          </cell>
        </row>
        <row r="7202">
          <cell r="B7202">
            <v>406819</v>
          </cell>
          <cell r="C7202">
            <v>700304</v>
          </cell>
          <cell r="D7202" t="str">
            <v>TURKEY CRUMBLES</v>
          </cell>
          <cell r="E7202" t="str">
            <v>CARGILL MEAT SOLUTIONS</v>
          </cell>
          <cell r="F7202" t="str">
            <v>6/5LB</v>
          </cell>
          <cell r="G7202">
            <v>0</v>
          </cell>
          <cell r="H7202" t="str">
            <v>Yes</v>
          </cell>
          <cell r="I7202" t="str">
            <v>CS</v>
          </cell>
        </row>
        <row r="7203">
          <cell r="B7203">
            <v>406820</v>
          </cell>
          <cell r="C7203">
            <v>700305</v>
          </cell>
          <cell r="D7203" t="str">
            <v>TURKEY PATTY SAUSAGE</v>
          </cell>
          <cell r="E7203" t="str">
            <v>CARGILL MEAT SOLUTIONS</v>
          </cell>
          <cell r="F7203" t="str">
            <v>6/5LB</v>
          </cell>
          <cell r="G7203">
            <v>0</v>
          </cell>
          <cell r="H7203" t="str">
            <v>Yes</v>
          </cell>
          <cell r="I7203" t="str">
            <v>CS</v>
          </cell>
        </row>
        <row r="7204">
          <cell r="B7204">
            <v>406821</v>
          </cell>
          <cell r="C7204">
            <v>25407</v>
          </cell>
          <cell r="D7204" t="str">
            <v>PINWHEEL VEGETABLE WG</v>
          </cell>
          <cell r="E7204" t="str">
            <v>EASTSIDE ENTREES</v>
          </cell>
          <cell r="F7204" t="str">
            <v>96/4.56OZ</v>
          </cell>
          <cell r="G7204">
            <v>96</v>
          </cell>
          <cell r="H7204" t="str">
            <v>No</v>
          </cell>
          <cell r="I7204" t="str">
            <v>CS</v>
          </cell>
        </row>
        <row r="7205">
          <cell r="B7205">
            <v>406822</v>
          </cell>
          <cell r="C7205">
            <v>7519</v>
          </cell>
          <cell r="D7205" t="str">
            <v>CHICKEN BREAST BRKFST FILLET</v>
          </cell>
          <cell r="E7205" t="str">
            <v>GOLD KIST</v>
          </cell>
          <cell r="F7205" t="str">
            <v>6/5#</v>
          </cell>
          <cell r="G7205">
            <v>0</v>
          </cell>
          <cell r="H7205" t="str">
            <v>Yes</v>
          </cell>
          <cell r="I7205" t="str">
            <v>CS</v>
          </cell>
        </row>
        <row r="7206">
          <cell r="B7206">
            <v>406823</v>
          </cell>
          <cell r="C7206" t="str">
            <v>A1525</v>
          </cell>
          <cell r="D7206" t="str">
            <v>LAUSD CMDY APPLSAUC UNSWT CHRY</v>
          </cell>
          <cell r="E7206" t="str">
            <v>NATIONAL FOOD GROUP</v>
          </cell>
          <cell r="F7206" t="str">
            <v>96/4.5OZ</v>
          </cell>
          <cell r="G7206">
            <v>0</v>
          </cell>
          <cell r="H7206" t="str">
            <v>No</v>
          </cell>
          <cell r="I7206" t="str">
            <v>CS</v>
          </cell>
        </row>
        <row r="7207">
          <cell r="B7207">
            <v>406824</v>
          </cell>
          <cell r="C7207" t="str">
            <v>A3810</v>
          </cell>
          <cell r="D7207" t="str">
            <v>LAUSD CMDY APLS MNG PCH UNSWTD</v>
          </cell>
          <cell r="E7207" t="str">
            <v>NATIONAL FOOD GROUP</v>
          </cell>
          <cell r="F7207" t="str">
            <v>96/4.5OZ</v>
          </cell>
          <cell r="G7207">
            <v>0</v>
          </cell>
          <cell r="H7207" t="str">
            <v>No</v>
          </cell>
          <cell r="I7207" t="str">
            <v>CS</v>
          </cell>
        </row>
        <row r="7208">
          <cell r="B7208">
            <v>406825</v>
          </cell>
          <cell r="C7208" t="str">
            <v>059683-77</v>
          </cell>
          <cell r="D7208" t="str">
            <v>CMDY STRAWBERRY CUPS (100860)</v>
          </cell>
          <cell r="E7208" t="str">
            <v>WAWONA</v>
          </cell>
          <cell r="F7208" t="str">
            <v>96/4.5OZ</v>
          </cell>
          <cell r="G7208">
            <v>35</v>
          </cell>
          <cell r="H7208" t="str">
            <v>Yes</v>
          </cell>
          <cell r="I7208" t="str">
            <v>CS</v>
          </cell>
        </row>
        <row r="7209">
          <cell r="B7209">
            <v>406826</v>
          </cell>
          <cell r="C7209">
            <v>78915</v>
          </cell>
          <cell r="D7209" t="str">
            <v>PIZZA PEPP FRENCH BREAD IW</v>
          </cell>
          <cell r="E7209" t="str">
            <v>TONY ROBERTS</v>
          </cell>
          <cell r="F7209" t="str">
            <v>60/5.2OZ</v>
          </cell>
          <cell r="G7209">
            <v>214</v>
          </cell>
          <cell r="H7209" t="str">
            <v>No</v>
          </cell>
          <cell r="I7209" t="str">
            <v>CS</v>
          </cell>
        </row>
        <row r="7210">
          <cell r="B7210">
            <v>406827</v>
          </cell>
          <cell r="C7210" t="str">
            <v>G8402BRKMZ</v>
          </cell>
          <cell r="D7210" t="str">
            <v>CHEESE MOZZ CHEDD BLEND</v>
          </cell>
          <cell r="E7210" t="str">
            <v>GILMAN CHEESE</v>
          </cell>
          <cell r="F7210" t="str">
            <v>84/2OZ</v>
          </cell>
          <cell r="G7210">
            <v>0</v>
          </cell>
          <cell r="H7210" t="str">
            <v>No</v>
          </cell>
          <cell r="I7210" t="str">
            <v>CS</v>
          </cell>
        </row>
        <row r="7211">
          <cell r="B7211">
            <v>406828</v>
          </cell>
          <cell r="C7211">
            <v>53206</v>
          </cell>
          <cell r="D7211" t="str">
            <v>PIZZABOLI WG IW</v>
          </cell>
          <cell r="E7211" t="str">
            <v>TASTY BRANDS</v>
          </cell>
          <cell r="F7211" t="str">
            <v>96/5OZ</v>
          </cell>
          <cell r="G7211">
            <v>264</v>
          </cell>
          <cell r="H7211" t="str">
            <v>Yes</v>
          </cell>
          <cell r="I7211" t="str">
            <v>CS</v>
          </cell>
        </row>
        <row r="7212">
          <cell r="B7212">
            <v>406829</v>
          </cell>
          <cell r="C7212">
            <v>61418</v>
          </cell>
          <cell r="D7212" t="str">
            <v>LAUSD MEAL BREAK CHEESE STICK</v>
          </cell>
          <cell r="E7212" t="str">
            <v>EASTSIDE ENTREES</v>
          </cell>
          <cell r="F7212" t="str">
            <v>30 CT</v>
          </cell>
          <cell r="G7212">
            <v>0</v>
          </cell>
          <cell r="H7212" t="str">
            <v>No</v>
          </cell>
          <cell r="I7212" t="str">
            <v>CS</v>
          </cell>
        </row>
        <row r="7213">
          <cell r="B7213">
            <v>406830</v>
          </cell>
          <cell r="C7213">
            <v>61410</v>
          </cell>
          <cell r="D7213" t="str">
            <v>MEAL BREAK CHEESE CUP</v>
          </cell>
          <cell r="E7213" t="str">
            <v>EASTSIDE ENTREES</v>
          </cell>
          <cell r="F7213" t="str">
            <v>30 CT</v>
          </cell>
          <cell r="G7213">
            <v>392</v>
          </cell>
          <cell r="H7213" t="str">
            <v>No</v>
          </cell>
          <cell r="I7213" t="str">
            <v>CS</v>
          </cell>
        </row>
        <row r="7214">
          <cell r="B7214">
            <v>406831</v>
          </cell>
          <cell r="C7214">
            <v>61411</v>
          </cell>
          <cell r="D7214" t="str">
            <v>MEAL BREAK SUN BUTTER W/ JELLY</v>
          </cell>
          <cell r="E7214" t="str">
            <v>EASTSIDE ENTREES</v>
          </cell>
          <cell r="F7214" t="str">
            <v>30 CT</v>
          </cell>
          <cell r="G7214">
            <v>336</v>
          </cell>
          <cell r="H7214" t="str">
            <v>No</v>
          </cell>
          <cell r="I7214" t="str">
            <v>CS</v>
          </cell>
        </row>
        <row r="7215">
          <cell r="B7215">
            <v>406832</v>
          </cell>
          <cell r="C7215" t="str">
            <v>325005C7</v>
          </cell>
          <cell r="D7215" t="str">
            <v>LAUSD POLLOCK BREADED WG</v>
          </cell>
          <cell r="E7215" t="str">
            <v>CHANNEL FISH PROCESSING</v>
          </cell>
          <cell r="F7215" t="str">
            <v>1/10 LB</v>
          </cell>
          <cell r="G7215">
            <v>0</v>
          </cell>
          <cell r="H7215" t="str">
            <v>No</v>
          </cell>
          <cell r="I7215" t="str">
            <v>CS</v>
          </cell>
        </row>
        <row r="7216">
          <cell r="B7216">
            <v>406833</v>
          </cell>
          <cell r="C7216" t="str">
            <v>3250B5B9</v>
          </cell>
          <cell r="D7216" t="str">
            <v>LAUSD POLLOCK BREADED WEDGE</v>
          </cell>
          <cell r="E7216" t="str">
            <v>CHANNEL FISH PROCESSING</v>
          </cell>
          <cell r="F7216" t="str">
            <v>1/10LB</v>
          </cell>
          <cell r="G7216">
            <v>0</v>
          </cell>
          <cell r="H7216" t="str">
            <v>No</v>
          </cell>
          <cell r="I7216" t="str">
            <v>CS</v>
          </cell>
        </row>
        <row r="7217">
          <cell r="B7217">
            <v>406834</v>
          </cell>
          <cell r="C7217">
            <v>418306</v>
          </cell>
          <cell r="D7217" t="str">
            <v>LAUSD FISH WEDGE PLCK BATTER</v>
          </cell>
          <cell r="E7217" t="str">
            <v>TRIDENT SEAFOODS</v>
          </cell>
          <cell r="F7217" t="str">
            <v>10LB</v>
          </cell>
          <cell r="G7217">
            <v>0</v>
          </cell>
          <cell r="H7217" t="str">
            <v>No</v>
          </cell>
          <cell r="I7217" t="str">
            <v>CS</v>
          </cell>
        </row>
        <row r="7218">
          <cell r="B7218">
            <v>406835</v>
          </cell>
          <cell r="C7218" t="str">
            <v>A1410</v>
          </cell>
          <cell r="D7218" t="str">
            <v>LAUSD CMDY APLS UNSWT CIN CUPS</v>
          </cell>
          <cell r="E7218" t="str">
            <v>NATIONAL FOOD GROUP</v>
          </cell>
          <cell r="F7218" t="str">
            <v>96/4.5OZ</v>
          </cell>
          <cell r="G7218">
            <v>0</v>
          </cell>
          <cell r="H7218" t="str">
            <v>No</v>
          </cell>
          <cell r="I7218" t="str">
            <v>CS</v>
          </cell>
        </row>
        <row r="7219">
          <cell r="B7219">
            <v>406836</v>
          </cell>
          <cell r="C7219" t="str">
            <v>A1490</v>
          </cell>
          <cell r="D7219" t="str">
            <v>LAUSD CMDY APLSC UNSWT STRBRY</v>
          </cell>
          <cell r="E7219" t="str">
            <v>NATIONAL FOOD GROUP</v>
          </cell>
          <cell r="F7219" t="str">
            <v>96/4.5OZ</v>
          </cell>
          <cell r="G7219">
            <v>0</v>
          </cell>
          <cell r="H7219" t="str">
            <v>No</v>
          </cell>
          <cell r="I7219" t="str">
            <v>CS</v>
          </cell>
        </row>
        <row r="7220">
          <cell r="B7220">
            <v>406837</v>
          </cell>
          <cell r="C7220" t="str">
            <v>A1555</v>
          </cell>
          <cell r="D7220" t="str">
            <v>LAUSD CMDY APLS UNSWT PCH CUPS</v>
          </cell>
          <cell r="E7220" t="str">
            <v>NATIONAL FOOD GROUP</v>
          </cell>
          <cell r="F7220" t="str">
            <v>96/4.5OZ</v>
          </cell>
          <cell r="G7220">
            <v>0</v>
          </cell>
          <cell r="H7220" t="str">
            <v>No</v>
          </cell>
          <cell r="I7220" t="str">
            <v>CS</v>
          </cell>
        </row>
        <row r="7221">
          <cell r="B7221">
            <v>406838</v>
          </cell>
          <cell r="C7221" t="str">
            <v>A3500</v>
          </cell>
          <cell r="D7221" t="str">
            <v>LAUSD CMDY APLSC UNSWT CUPS</v>
          </cell>
          <cell r="E7221" t="str">
            <v>NATIONAL FOOD GROUP</v>
          </cell>
          <cell r="F7221" t="str">
            <v>96/4.5OZ</v>
          </cell>
          <cell r="G7221">
            <v>0</v>
          </cell>
          <cell r="H7221" t="str">
            <v>No</v>
          </cell>
          <cell r="I7221" t="str">
            <v>CS</v>
          </cell>
        </row>
        <row r="7222">
          <cell r="B7222">
            <v>406839</v>
          </cell>
          <cell r="C7222" t="str">
            <v>A3700</v>
          </cell>
          <cell r="D7222" t="str">
            <v>LAUSD CMDY APLSC UNSWT STR BNA</v>
          </cell>
          <cell r="E7222" t="str">
            <v>NATIONAL FOOD GROUP</v>
          </cell>
          <cell r="F7222" t="str">
            <v>96/4.5OZ</v>
          </cell>
          <cell r="G7222">
            <v>1580</v>
          </cell>
          <cell r="H7222" t="str">
            <v>No</v>
          </cell>
          <cell r="I7222" t="str">
            <v>CS</v>
          </cell>
        </row>
        <row r="7223">
          <cell r="B7223">
            <v>406840</v>
          </cell>
          <cell r="C7223" t="str">
            <v>A3830</v>
          </cell>
          <cell r="D7223" t="str">
            <v>LAUSD CMDY UNSWT SPCY WTRMLN</v>
          </cell>
          <cell r="E7223" t="str">
            <v>NATIONAL FOOD GROUP</v>
          </cell>
          <cell r="F7223" t="str">
            <v>96/4.5OZ</v>
          </cell>
          <cell r="G7223">
            <v>0</v>
          </cell>
          <cell r="H7223" t="str">
            <v>Yes</v>
          </cell>
          <cell r="I7223" t="str">
            <v>CS</v>
          </cell>
        </row>
        <row r="7224">
          <cell r="B7224">
            <v>406841</v>
          </cell>
          <cell r="C7224" t="str">
            <v>A1410</v>
          </cell>
          <cell r="D7224" t="str">
            <v>LAUSD CMDY APLS UNSWT CINN CUP</v>
          </cell>
          <cell r="E7224" t="str">
            <v>NATIONAL FOOD GROUP</v>
          </cell>
          <cell r="F7224" t="str">
            <v>96/4.5OZ</v>
          </cell>
          <cell r="G7224">
            <v>0</v>
          </cell>
          <cell r="H7224" t="str">
            <v>No</v>
          </cell>
          <cell r="I7224" t="str">
            <v>CS</v>
          </cell>
        </row>
        <row r="7225">
          <cell r="B7225">
            <v>406842</v>
          </cell>
          <cell r="D7225" t="str">
            <v>REUSE</v>
          </cell>
          <cell r="E7225" t="str">
            <v>REUSE</v>
          </cell>
          <cell r="F7225" t="str">
            <v>96/4.5OZ</v>
          </cell>
          <cell r="G7225">
            <v>0</v>
          </cell>
          <cell r="H7225" t="str">
            <v>No</v>
          </cell>
          <cell r="I7225" t="str">
            <v>CS</v>
          </cell>
        </row>
        <row r="7226">
          <cell r="B7226">
            <v>406843</v>
          </cell>
          <cell r="C7226">
            <v>4453</v>
          </cell>
          <cell r="D7226" t="str">
            <v>LAUSD 4 BERRY BLEND IQF</v>
          </cell>
          <cell r="E7226" t="str">
            <v>WAWONA</v>
          </cell>
          <cell r="F7226" t="str">
            <v>2/5 LB</v>
          </cell>
          <cell r="G7226">
            <v>0</v>
          </cell>
          <cell r="H7226" t="str">
            <v>Yes</v>
          </cell>
          <cell r="I7226" t="str">
            <v>CS</v>
          </cell>
        </row>
        <row r="7227">
          <cell r="B7227">
            <v>406844</v>
          </cell>
          <cell r="C7227" t="str">
            <v>A3500</v>
          </cell>
          <cell r="D7227" t="str">
            <v>LAUSD CMDY UNSWT PLAIN CUPS</v>
          </cell>
          <cell r="E7227" t="str">
            <v>NATIONAL FOOD GROUP</v>
          </cell>
          <cell r="F7227" t="str">
            <v>96/4.5OZ</v>
          </cell>
          <cell r="G7227">
            <v>0</v>
          </cell>
          <cell r="H7227" t="str">
            <v>No</v>
          </cell>
          <cell r="I7227" t="str">
            <v>CS</v>
          </cell>
        </row>
        <row r="7228">
          <cell r="B7228">
            <v>406845</v>
          </cell>
          <cell r="C7228" t="str">
            <v>A3700</v>
          </cell>
          <cell r="D7228" t="str">
            <v>LAUSD CMDY UNSWT STR BANANA</v>
          </cell>
          <cell r="E7228" t="str">
            <v>NATIONAL FOOD GROUP</v>
          </cell>
          <cell r="F7228" t="str">
            <v>96/4.5OZ</v>
          </cell>
          <cell r="G7228">
            <v>0</v>
          </cell>
          <cell r="H7228" t="str">
            <v>No</v>
          </cell>
          <cell r="I7228" t="str">
            <v>CS</v>
          </cell>
        </row>
        <row r="7229">
          <cell r="B7229">
            <v>406846</v>
          </cell>
          <cell r="C7229" t="str">
            <v>A3830</v>
          </cell>
          <cell r="D7229" t="str">
            <v>LAUSD CMDY UNSWT SPCY WTRMLN</v>
          </cell>
          <cell r="E7229" t="str">
            <v>NATIONAL FOOD GROUP</v>
          </cell>
          <cell r="F7229" t="str">
            <v>96/4.5OZ</v>
          </cell>
          <cell r="G7229">
            <v>0</v>
          </cell>
          <cell r="H7229" t="str">
            <v>Yes</v>
          </cell>
          <cell r="I7229" t="str">
            <v>CS</v>
          </cell>
        </row>
        <row r="7230">
          <cell r="B7230">
            <v>406847</v>
          </cell>
          <cell r="C7230">
            <v>130005731000</v>
          </cell>
          <cell r="D7230" t="str">
            <v>LAUSD CMDY PASTE TOMATO</v>
          </cell>
          <cell r="E7230" t="str">
            <v>HEINZ</v>
          </cell>
          <cell r="F7230" t="str">
            <v>6/#10</v>
          </cell>
          <cell r="G7230">
            <v>0</v>
          </cell>
          <cell r="H7230" t="str">
            <v>No</v>
          </cell>
          <cell r="I7230" t="str">
            <v>CS</v>
          </cell>
        </row>
        <row r="7231">
          <cell r="B7231">
            <v>406848</v>
          </cell>
          <cell r="C7231" t="str">
            <v>HUYYW8G</v>
          </cell>
          <cell r="D7231" t="str">
            <v>LAUSD CMDY CHILI SCE KCHP SRIR</v>
          </cell>
          <cell r="E7231" t="str">
            <v>RED GOLD</v>
          </cell>
          <cell r="F7231" t="str">
            <v>1000/8GR</v>
          </cell>
          <cell r="G7231">
            <v>0</v>
          </cell>
          <cell r="H7231" t="str">
            <v>No</v>
          </cell>
          <cell r="I7231" t="str">
            <v>CS</v>
          </cell>
        </row>
        <row r="7232">
          <cell r="B7232">
            <v>406849</v>
          </cell>
          <cell r="C7232">
            <v>61688</v>
          </cell>
          <cell r="D7232" t="str">
            <v>LAUSD SQUARE SCRMBL EGG PATTY</v>
          </cell>
          <cell r="E7232" t="str">
            <v>MICHAEL FOODS</v>
          </cell>
          <cell r="F7232" t="str">
            <v>264/1OZ</v>
          </cell>
          <cell r="G7232">
            <v>0</v>
          </cell>
          <cell r="H7232" t="str">
            <v>No</v>
          </cell>
          <cell r="I7232" t="str">
            <v>CS</v>
          </cell>
        </row>
        <row r="7233">
          <cell r="B7233">
            <v>406850</v>
          </cell>
          <cell r="C7233">
            <v>85017</v>
          </cell>
          <cell r="D7233" t="str">
            <v>LAUSD CMDY ROUND EGG PATTY</v>
          </cell>
          <cell r="E7233" t="str">
            <v>MICHAEL FOODS</v>
          </cell>
          <cell r="F7233" t="str">
            <v>300/1.25OZ</v>
          </cell>
          <cell r="G7233">
            <v>0</v>
          </cell>
          <cell r="H7233" t="str">
            <v>No</v>
          </cell>
          <cell r="I7233" t="str">
            <v>CS</v>
          </cell>
        </row>
        <row r="7234">
          <cell r="B7234">
            <v>406851</v>
          </cell>
          <cell r="C7234">
            <v>40710</v>
          </cell>
          <cell r="D7234" t="str">
            <v>LAUSD CMDY GRLD EGG PATTY</v>
          </cell>
          <cell r="E7234" t="str">
            <v>SUNNY FRESH</v>
          </cell>
          <cell r="F7234" t="str">
            <v>369/1.25OZ</v>
          </cell>
          <cell r="G7234">
            <v>0</v>
          </cell>
          <cell r="H7234" t="str">
            <v>No</v>
          </cell>
          <cell r="I7234" t="str">
            <v>CS</v>
          </cell>
        </row>
        <row r="7235">
          <cell r="B7235">
            <v>406852</v>
          </cell>
          <cell r="C7235">
            <v>85019</v>
          </cell>
          <cell r="D7235" t="str">
            <v>LAUSD CMDY SCRMBLD EGG CURDS</v>
          </cell>
          <cell r="E7235" t="str">
            <v>MICHAEL FOODS</v>
          </cell>
          <cell r="F7235" t="str">
            <v>4/5LB</v>
          </cell>
          <cell r="G7235">
            <v>0</v>
          </cell>
          <cell r="H7235" t="str">
            <v>No</v>
          </cell>
          <cell r="I7235" t="str">
            <v>CS</v>
          </cell>
        </row>
        <row r="7236">
          <cell r="B7236">
            <v>406853</v>
          </cell>
          <cell r="C7236" t="str">
            <v>46025-85877-00</v>
          </cell>
          <cell r="D7236" t="str">
            <v>LAUSD CMDY EGGS SCRMBLD PRECKD</v>
          </cell>
          <cell r="E7236" t="str">
            <v>MICHAEL FOODS</v>
          </cell>
          <cell r="F7236" t="str">
            <v>12/185 OZ</v>
          </cell>
          <cell r="G7236">
            <v>0</v>
          </cell>
          <cell r="H7236" t="str">
            <v>No</v>
          </cell>
          <cell r="I7236" t="str">
            <v>CS</v>
          </cell>
        </row>
        <row r="7237">
          <cell r="B7237">
            <v>406854</v>
          </cell>
          <cell r="C7237" t="str">
            <v>REDRL99</v>
          </cell>
          <cell r="D7237" t="str">
            <v>LAUSD CMDY ENCHILADA SAUCE LS</v>
          </cell>
          <cell r="E7237" t="str">
            <v>RED GOLD</v>
          </cell>
          <cell r="F7237" t="str">
            <v>6/#10</v>
          </cell>
          <cell r="G7237">
            <v>0</v>
          </cell>
          <cell r="H7237" t="str">
            <v>No</v>
          </cell>
          <cell r="I7237" t="str">
            <v>CS</v>
          </cell>
        </row>
        <row r="7238">
          <cell r="B7238">
            <v>406856</v>
          </cell>
          <cell r="C7238">
            <v>10071179231264</v>
          </cell>
          <cell r="D7238" t="str">
            <v>SKINCREDIBLES BOAT</v>
          </cell>
          <cell r="E7238" t="str">
            <v>SIMPLOT</v>
          </cell>
          <cell r="F7238" t="str">
            <v>200CT</v>
          </cell>
          <cell r="G7238">
            <v>8</v>
          </cell>
          <cell r="H7238" t="str">
            <v>No</v>
          </cell>
          <cell r="I7238" t="str">
            <v>CS</v>
          </cell>
        </row>
        <row r="7239">
          <cell r="B7239">
            <v>406857</v>
          </cell>
          <cell r="C7239" t="str">
            <v>TC12</v>
          </cell>
          <cell r="D7239" t="str">
            <v>TAMALE CHILI CHEESE</v>
          </cell>
          <cell r="E7239" t="str">
            <v>MICHAEL B'S BESTWAY</v>
          </cell>
          <cell r="F7239" t="str">
            <v>72/5 OZ</v>
          </cell>
          <cell r="G7239">
            <v>0</v>
          </cell>
          <cell r="H7239" t="str">
            <v>No</v>
          </cell>
          <cell r="I7239" t="str">
            <v>CS</v>
          </cell>
        </row>
        <row r="7240">
          <cell r="B7240">
            <v>406858</v>
          </cell>
          <cell r="C7240" t="str">
            <v>059683-77</v>
          </cell>
          <cell r="D7240" t="str">
            <v>LAUSD STRAWBERRY CUPS (100860)</v>
          </cell>
          <cell r="E7240" t="str">
            <v>WAWONA</v>
          </cell>
          <cell r="F7240" t="str">
            <v>96/4.5OZ</v>
          </cell>
          <cell r="G7240">
            <v>0</v>
          </cell>
          <cell r="H7240" t="str">
            <v>No</v>
          </cell>
          <cell r="I7240" t="str">
            <v>CS</v>
          </cell>
        </row>
        <row r="7241">
          <cell r="B7241">
            <v>406859</v>
          </cell>
          <cell r="C7241" t="str">
            <v>059606-77</v>
          </cell>
          <cell r="D7241" t="str">
            <v>LAUSD CMDY MIXED BERRY CUP</v>
          </cell>
          <cell r="E7241" t="str">
            <v>WAWONA</v>
          </cell>
          <cell r="F7241" t="str">
            <v>96/4 OZ</v>
          </cell>
          <cell r="G7241">
            <v>0</v>
          </cell>
          <cell r="H7241" t="str">
            <v>Yes</v>
          </cell>
          <cell r="I7241" t="str">
            <v>CS</v>
          </cell>
        </row>
        <row r="7242">
          <cell r="B7242">
            <v>406860</v>
          </cell>
          <cell r="C7242" t="str">
            <v>049000-77</v>
          </cell>
          <cell r="D7242" t="str">
            <v>LAUSD PEACH POP (100239)</v>
          </cell>
          <cell r="E7242" t="str">
            <v>WAWONA</v>
          </cell>
          <cell r="F7242" t="str">
            <v>96/4.4OZ</v>
          </cell>
          <cell r="G7242">
            <v>0</v>
          </cell>
          <cell r="H7242" t="str">
            <v>Yes</v>
          </cell>
          <cell r="I7242" t="str">
            <v>CS</v>
          </cell>
        </row>
        <row r="7243">
          <cell r="B7243">
            <v>406861</v>
          </cell>
          <cell r="C7243" t="str">
            <v>049100-77</v>
          </cell>
          <cell r="D7243" t="str">
            <v>LAUSD STRAWBERRY POP(100254)</v>
          </cell>
          <cell r="E7243" t="str">
            <v>WAWONA</v>
          </cell>
          <cell r="F7243" t="str">
            <v>96/4.5OZ</v>
          </cell>
          <cell r="G7243">
            <v>0</v>
          </cell>
          <cell r="H7243" t="str">
            <v>Yes</v>
          </cell>
          <cell r="I7243" t="str">
            <v>CS</v>
          </cell>
        </row>
        <row r="7244">
          <cell r="B7244">
            <v>406862</v>
          </cell>
          <cell r="C7244" t="str">
            <v>049205-77</v>
          </cell>
          <cell r="D7244" t="str">
            <v>LAUSD CMDY MIXED BERRY POP</v>
          </cell>
          <cell r="E7244" t="str">
            <v>WAWONA</v>
          </cell>
          <cell r="F7244" t="str">
            <v>96/4 OZ</v>
          </cell>
          <cell r="G7244">
            <v>0</v>
          </cell>
          <cell r="H7244" t="str">
            <v>Yes</v>
          </cell>
          <cell r="I7244" t="str">
            <v>CS</v>
          </cell>
        </row>
        <row r="7245">
          <cell r="B7245">
            <v>406863</v>
          </cell>
          <cell r="C7245">
            <v>15228</v>
          </cell>
          <cell r="D7245" t="str">
            <v>LAUSD SANDWICH SUNBUTTER GRAPE</v>
          </cell>
          <cell r="E7245" t="str">
            <v>MUFFIN TOWN</v>
          </cell>
          <cell r="F7245" t="str">
            <v>48/5.2OZ</v>
          </cell>
          <cell r="G7245">
            <v>0</v>
          </cell>
          <cell r="H7245" t="str">
            <v>No</v>
          </cell>
          <cell r="I7245" t="str">
            <v>CS</v>
          </cell>
        </row>
        <row r="7246">
          <cell r="B7246">
            <v>406864</v>
          </cell>
          <cell r="D7246" t="str">
            <v>TO BE REUSED</v>
          </cell>
          <cell r="G7246">
            <v>0</v>
          </cell>
          <cell r="H7246" t="str">
            <v>No</v>
          </cell>
        </row>
        <row r="7247">
          <cell r="B7247">
            <v>406868</v>
          </cell>
          <cell r="C7247" t="str">
            <v>A1410</v>
          </cell>
          <cell r="D7247" t="str">
            <v>LAUSD APPLESAUC UNSWT CINN CUP</v>
          </cell>
          <cell r="E7247" t="str">
            <v>NATIONAL FOOD GROUP</v>
          </cell>
          <cell r="F7247" t="str">
            <v>96/4.5OZ</v>
          </cell>
          <cell r="G7247">
            <v>0</v>
          </cell>
          <cell r="H7247" t="str">
            <v>No</v>
          </cell>
          <cell r="I7247" t="str">
            <v>CS</v>
          </cell>
        </row>
        <row r="7248">
          <cell r="B7248">
            <v>406871</v>
          </cell>
          <cell r="C7248" t="str">
            <v>A3830</v>
          </cell>
          <cell r="D7248" t="str">
            <v>LAUSD CMDY APLSC SPCY WMLN</v>
          </cell>
          <cell r="E7248" t="str">
            <v>NATIONAL FOOD GROUP</v>
          </cell>
          <cell r="F7248" t="str">
            <v>96/4.5OZ</v>
          </cell>
          <cell r="G7248">
            <v>0</v>
          </cell>
          <cell r="H7248" t="str">
            <v>No</v>
          </cell>
          <cell r="I7248" t="str">
            <v>CS</v>
          </cell>
        </row>
        <row r="7249">
          <cell r="B7249">
            <v>406873</v>
          </cell>
          <cell r="C7249" t="str">
            <v>A3810</v>
          </cell>
          <cell r="D7249" t="str">
            <v>LAUSD CMDY UNSWT MNG PCH APLS</v>
          </cell>
          <cell r="E7249" t="str">
            <v>NATIONAL FOOD GROUP</v>
          </cell>
          <cell r="F7249" t="str">
            <v>96/4.5OZ</v>
          </cell>
          <cell r="G7249">
            <v>0</v>
          </cell>
          <cell r="H7249" t="str">
            <v>No</v>
          </cell>
          <cell r="I7249" t="str">
            <v>CS</v>
          </cell>
        </row>
        <row r="7250">
          <cell r="B7250">
            <v>406874</v>
          </cell>
          <cell r="C7250" t="str">
            <v>A3500</v>
          </cell>
          <cell r="D7250" t="str">
            <v>LAUSD  APLSC UNSWT CUPS CMDY</v>
          </cell>
          <cell r="E7250" t="str">
            <v>NATIONAL FOOD GROUP</v>
          </cell>
          <cell r="F7250" t="str">
            <v>96/4.5OZ</v>
          </cell>
          <cell r="G7250">
            <v>0</v>
          </cell>
          <cell r="H7250" t="str">
            <v>No</v>
          </cell>
          <cell r="I7250" t="str">
            <v>CS</v>
          </cell>
        </row>
        <row r="7251">
          <cell r="B7251">
            <v>406875</v>
          </cell>
          <cell r="C7251" t="str">
            <v>A1555</v>
          </cell>
          <cell r="D7251" t="str">
            <v>LAUSD CMDY APLSCE UNSWT PCH</v>
          </cell>
          <cell r="E7251" t="str">
            <v>NATIONAL FOOD GROUP</v>
          </cell>
          <cell r="F7251" t="str">
            <v>96/4.5OZ</v>
          </cell>
          <cell r="G7251">
            <v>0</v>
          </cell>
          <cell r="H7251" t="str">
            <v>No</v>
          </cell>
          <cell r="I7251" t="str">
            <v>CS</v>
          </cell>
        </row>
        <row r="7252">
          <cell r="B7252">
            <v>406876</v>
          </cell>
          <cell r="C7252" t="str">
            <v>A1525</v>
          </cell>
          <cell r="D7252" t="str">
            <v>LAUSD CMDY APLSC UNSWT CHERRY</v>
          </cell>
          <cell r="E7252" t="str">
            <v>NATIONAL FOOD GROUP</v>
          </cell>
          <cell r="F7252" t="str">
            <v>96/4.5OZ</v>
          </cell>
          <cell r="G7252">
            <v>0</v>
          </cell>
          <cell r="H7252" t="str">
            <v>No</v>
          </cell>
          <cell r="I7252" t="str">
            <v>CS</v>
          </cell>
        </row>
        <row r="7253">
          <cell r="B7253">
            <v>406877</v>
          </cell>
          <cell r="C7253" t="str">
            <v>A3830</v>
          </cell>
          <cell r="D7253" t="str">
            <v>LAUSD CMDY APLSCE UNSWT WTRMLN</v>
          </cell>
          <cell r="E7253" t="str">
            <v>NATIONAL FOOD GROUP</v>
          </cell>
          <cell r="F7253" t="str">
            <v>96/4.5OZ</v>
          </cell>
          <cell r="G7253">
            <v>0</v>
          </cell>
          <cell r="H7253" t="str">
            <v>No</v>
          </cell>
          <cell r="I7253" t="str">
            <v>CS</v>
          </cell>
        </row>
        <row r="7254">
          <cell r="B7254">
            <v>406878</v>
          </cell>
          <cell r="C7254" t="str">
            <v>A3500</v>
          </cell>
          <cell r="D7254" t="str">
            <v>LAUSD APPLESCE UNSWT PLN CUPS</v>
          </cell>
          <cell r="E7254" t="str">
            <v>NATIONAL FOOD GROUP</v>
          </cell>
          <cell r="F7254" t="str">
            <v>96/4.5OZ</v>
          </cell>
          <cell r="G7254">
            <v>0</v>
          </cell>
          <cell r="H7254" t="str">
            <v>No</v>
          </cell>
          <cell r="I7254" t="str">
            <v>CS</v>
          </cell>
        </row>
        <row r="7255">
          <cell r="B7255">
            <v>406879</v>
          </cell>
          <cell r="C7255" t="str">
            <v>A1555</v>
          </cell>
          <cell r="D7255" t="str">
            <v>LAUSD CMDY APLSC UNSWT PEACH</v>
          </cell>
          <cell r="E7255" t="str">
            <v>NATIONAL FOOD GROUP</v>
          </cell>
          <cell r="F7255" t="str">
            <v>96/4.5OZ</v>
          </cell>
          <cell r="G7255">
            <v>0</v>
          </cell>
          <cell r="H7255" t="str">
            <v>No</v>
          </cell>
          <cell r="I7255" t="str">
            <v>CS</v>
          </cell>
        </row>
        <row r="7256">
          <cell r="B7256">
            <v>406880</v>
          </cell>
          <cell r="C7256" t="str">
            <v>A1525</v>
          </cell>
          <cell r="D7256" t="str">
            <v>LAUSD CMDY APLSC UNSWT CHERRY</v>
          </cell>
          <cell r="E7256" t="str">
            <v>NATIONAL FOOD GROUP</v>
          </cell>
          <cell r="F7256" t="str">
            <v>96/4.5OZ</v>
          </cell>
          <cell r="G7256">
            <v>0</v>
          </cell>
          <cell r="H7256" t="str">
            <v>No</v>
          </cell>
          <cell r="I7256" t="str">
            <v>CS</v>
          </cell>
        </row>
        <row r="7257">
          <cell r="B7257">
            <v>406881</v>
          </cell>
          <cell r="C7257">
            <v>130005293000</v>
          </cell>
          <cell r="D7257" t="str">
            <v>LAUSD CMDY MARINARA CUP</v>
          </cell>
          <cell r="E7257" t="str">
            <v>HEINZ</v>
          </cell>
          <cell r="F7257" t="str">
            <v>60/2OZ</v>
          </cell>
          <cell r="G7257">
            <v>0</v>
          </cell>
          <cell r="H7257" t="str">
            <v>No</v>
          </cell>
          <cell r="I7257" t="str">
            <v>CS</v>
          </cell>
        </row>
        <row r="7258">
          <cell r="B7258">
            <v>406886</v>
          </cell>
          <cell r="C7258" t="str">
            <v>059680-77</v>
          </cell>
          <cell r="D7258" t="str">
            <v>LAUSD CMDY STRAWBERRY CUPS</v>
          </cell>
          <cell r="E7258" t="str">
            <v>WAWONA</v>
          </cell>
          <cell r="F7258" t="str">
            <v>96/4.5OZ</v>
          </cell>
          <cell r="G7258">
            <v>0</v>
          </cell>
          <cell r="H7258" t="str">
            <v>Yes</v>
          </cell>
          <cell r="I7258" t="str">
            <v>CS</v>
          </cell>
        </row>
        <row r="7259">
          <cell r="B7259">
            <v>406887</v>
          </cell>
          <cell r="C7259">
            <v>422071</v>
          </cell>
          <cell r="D7259" t="str">
            <v>LAUSD CMDY WG OVN POLLOCK STK</v>
          </cell>
          <cell r="E7259" t="str">
            <v>TRIDENT SEAFOODS</v>
          </cell>
          <cell r="F7259" t="str">
            <v>10LB</v>
          </cell>
          <cell r="G7259">
            <v>0</v>
          </cell>
          <cell r="H7259" t="str">
            <v>No</v>
          </cell>
          <cell r="I7259" t="str">
            <v>CS</v>
          </cell>
        </row>
        <row r="7260">
          <cell r="B7260">
            <v>406888</v>
          </cell>
          <cell r="C7260">
            <v>53998</v>
          </cell>
          <cell r="D7260" t="str">
            <v>LAUSD CMDY WG PLLCK CHS RECT</v>
          </cell>
          <cell r="E7260" t="str">
            <v>HIGH LINER FOODS</v>
          </cell>
          <cell r="F7260" t="str">
            <v>1/20LB</v>
          </cell>
          <cell r="G7260">
            <v>0</v>
          </cell>
          <cell r="H7260" t="str">
            <v>No</v>
          </cell>
          <cell r="I7260" t="str">
            <v>CS</v>
          </cell>
        </row>
        <row r="7261">
          <cell r="B7261">
            <v>406890</v>
          </cell>
          <cell r="C7261">
            <v>40097</v>
          </cell>
          <cell r="D7261" t="str">
            <v>LAUSD CMDY WG CIN FRCH TST STK</v>
          </cell>
          <cell r="E7261" t="str">
            <v>SUNNY FRESH</v>
          </cell>
          <cell r="F7261" t="str">
            <v>100/2.9OZ</v>
          </cell>
          <cell r="G7261">
            <v>0</v>
          </cell>
          <cell r="H7261" t="str">
            <v>No</v>
          </cell>
          <cell r="I7261" t="str">
            <v>CS</v>
          </cell>
        </row>
        <row r="7262">
          <cell r="B7262">
            <v>406891</v>
          </cell>
          <cell r="C7262">
            <v>40032</v>
          </cell>
          <cell r="D7262" t="str">
            <v>LAUSD CMDY WG FRENCH TST STIX</v>
          </cell>
          <cell r="E7262" t="str">
            <v>SUNNY FRESH</v>
          </cell>
          <cell r="F7262" t="str">
            <v>130/2.65OZ</v>
          </cell>
          <cell r="G7262">
            <v>0</v>
          </cell>
          <cell r="H7262" t="str">
            <v>No</v>
          </cell>
          <cell r="I7262" t="str">
            <v>CS</v>
          </cell>
        </row>
        <row r="7263">
          <cell r="B7263">
            <v>406892</v>
          </cell>
          <cell r="C7263">
            <v>130005560000</v>
          </cell>
          <cell r="D7263" t="str">
            <v>LAUSD SIMPLY KETCHUP PACKET</v>
          </cell>
          <cell r="E7263" t="str">
            <v>HEINZ</v>
          </cell>
          <cell r="F7263" t="str">
            <v>1000/9GM</v>
          </cell>
          <cell r="G7263">
            <v>0</v>
          </cell>
          <cell r="H7263" t="str">
            <v>No</v>
          </cell>
          <cell r="I7263" t="str">
            <v>CS</v>
          </cell>
        </row>
        <row r="7264">
          <cell r="B7264">
            <v>406893</v>
          </cell>
          <cell r="C7264" t="str">
            <v>CP5694</v>
          </cell>
          <cell r="D7264" t="str">
            <v>LAUSD CMDY BRD PRK CHOP PTTY</v>
          </cell>
          <cell r="E7264" t="str">
            <v>JTM</v>
          </cell>
          <cell r="F7264" t="str">
            <v>6/5LB</v>
          </cell>
          <cell r="G7264">
            <v>0</v>
          </cell>
          <cell r="H7264" t="str">
            <v>No</v>
          </cell>
          <cell r="I7264" t="str">
            <v>CS</v>
          </cell>
        </row>
        <row r="7265">
          <cell r="B7265">
            <v>406894</v>
          </cell>
          <cell r="C7265" t="str">
            <v>059502-77</v>
          </cell>
          <cell r="D7265" t="str">
            <v>LAUSD CMDY PEACH CUPS (100239)</v>
          </cell>
          <cell r="E7265" t="str">
            <v>WAWONA</v>
          </cell>
          <cell r="F7265" t="str">
            <v>96/4.4OZ</v>
          </cell>
          <cell r="G7265">
            <v>0</v>
          </cell>
          <cell r="H7265" t="str">
            <v>No</v>
          </cell>
          <cell r="I7265" t="str">
            <v>CS</v>
          </cell>
        </row>
        <row r="7266">
          <cell r="B7266">
            <v>406895</v>
          </cell>
          <cell r="C7266" t="str">
            <v>06533C</v>
          </cell>
          <cell r="D7266" t="str">
            <v>LAUSD WG POTATO POLLOCK FIL</v>
          </cell>
          <cell r="E7266" t="str">
            <v>HIGH LINER FOODS</v>
          </cell>
          <cell r="F7266" t="str">
            <v>1/10.35LB</v>
          </cell>
          <cell r="G7266">
            <v>3610</v>
          </cell>
          <cell r="H7266" t="str">
            <v>No</v>
          </cell>
          <cell r="I7266" t="str">
            <v>CS</v>
          </cell>
        </row>
        <row r="7267">
          <cell r="B7267">
            <v>406898</v>
          </cell>
          <cell r="C7267">
            <v>12228</v>
          </cell>
          <cell r="D7267" t="str">
            <v>LAUSD SNFLWR BTR &amp;GRP JLY SNDW</v>
          </cell>
          <cell r="E7267" t="str">
            <v>MUFFIN TOWN</v>
          </cell>
          <cell r="F7267" t="str">
            <v>96/2.8OZ</v>
          </cell>
          <cell r="G7267">
            <v>0</v>
          </cell>
          <cell r="H7267" t="str">
            <v>No</v>
          </cell>
          <cell r="I7267" t="str">
            <v>CS</v>
          </cell>
        </row>
        <row r="7268">
          <cell r="B7268">
            <v>406899</v>
          </cell>
          <cell r="C7268">
            <v>99848</v>
          </cell>
          <cell r="D7268" t="str">
            <v>CHEESE CHEDDAR CUP</v>
          </cell>
          <cell r="E7268" t="str">
            <v>TABATCHNICK</v>
          </cell>
          <cell r="F7268" t="str">
            <v>96/3.65OZ</v>
          </cell>
          <cell r="G7268">
            <v>182</v>
          </cell>
          <cell r="H7268" t="str">
            <v>No</v>
          </cell>
          <cell r="I7268" t="str">
            <v>CS</v>
          </cell>
        </row>
        <row r="7269">
          <cell r="B7269">
            <v>406900</v>
          </cell>
          <cell r="C7269" t="str">
            <v>40WUMP2</v>
          </cell>
          <cell r="D7269" t="str">
            <v xml:space="preserve">PIZZA 8 "FRENCH BREAD PEPP WW </v>
          </cell>
          <cell r="E7269" t="str">
            <v>NARDONE BROS</v>
          </cell>
          <cell r="F7269" t="str">
            <v>40/5.5OZ</v>
          </cell>
          <cell r="G7269">
            <v>0</v>
          </cell>
          <cell r="H7269" t="str">
            <v>No</v>
          </cell>
          <cell r="I7269" t="str">
            <v>CS</v>
          </cell>
        </row>
        <row r="7270">
          <cell r="B7270">
            <v>406901</v>
          </cell>
          <cell r="C7270">
            <v>10000038942</v>
          </cell>
          <cell r="D7270" t="str">
            <v>LAUSD CMDY HOT WINGS FC NAE</v>
          </cell>
          <cell r="E7270" t="str">
            <v>TYSON</v>
          </cell>
          <cell r="F7270" t="str">
            <v>30LB</v>
          </cell>
          <cell r="G7270">
            <v>0</v>
          </cell>
          <cell r="H7270" t="str">
            <v>No</v>
          </cell>
          <cell r="I7270" t="str">
            <v>CS</v>
          </cell>
        </row>
        <row r="7271">
          <cell r="B7271">
            <v>406902</v>
          </cell>
          <cell r="C7271">
            <v>10195430928</v>
          </cell>
          <cell r="D7271" t="str">
            <v>CHIC SAUS PANCAKE FC WG</v>
          </cell>
          <cell r="E7271" t="str">
            <v>TYSON</v>
          </cell>
          <cell r="F7271" t="str">
            <v>6/5LB</v>
          </cell>
          <cell r="G7271">
            <v>0</v>
          </cell>
          <cell r="H7271" t="str">
            <v>No</v>
          </cell>
          <cell r="I7271" t="str">
            <v>CS</v>
          </cell>
        </row>
        <row r="7272">
          <cell r="B7272">
            <v>406903</v>
          </cell>
          <cell r="C7272">
            <v>10365230928</v>
          </cell>
          <cell r="D7272" t="str">
            <v>SANDWICH BRD CHIC BISCUIT IW</v>
          </cell>
          <cell r="E7272" t="str">
            <v>TYSON</v>
          </cell>
          <cell r="F7272" t="str">
            <v>100/3.15OZ</v>
          </cell>
          <cell r="G7272">
            <v>0</v>
          </cell>
          <cell r="H7272" t="str">
            <v>No</v>
          </cell>
          <cell r="I7272" t="str">
            <v>CS</v>
          </cell>
        </row>
        <row r="7273">
          <cell r="B7273">
            <v>406904</v>
          </cell>
          <cell r="C7273" t="str">
            <v>090B</v>
          </cell>
          <cell r="D7273" t="str">
            <v>PIZZA PEPPERONI RIPPERS</v>
          </cell>
          <cell r="E7273" t="str">
            <v>TOOLS FOR SCHOOLS</v>
          </cell>
          <cell r="F7273" t="str">
            <v>105/4 OZ</v>
          </cell>
          <cell r="G7273">
            <v>0</v>
          </cell>
          <cell r="H7273" t="str">
            <v>Yes</v>
          </cell>
          <cell r="I7273" t="str">
            <v>CS</v>
          </cell>
        </row>
        <row r="7274">
          <cell r="B7274">
            <v>406905</v>
          </cell>
          <cell r="C7274" t="str">
            <v>8073B</v>
          </cell>
          <cell r="D7274" t="str">
            <v>CALZONE MINI PEPP</v>
          </cell>
          <cell r="E7274" t="str">
            <v>TOOLS FOR SCHOOLS</v>
          </cell>
          <cell r="F7274" t="str">
            <v>144/1.67OZ</v>
          </cell>
          <cell r="G7274">
            <v>0</v>
          </cell>
          <cell r="H7274" t="str">
            <v>No</v>
          </cell>
          <cell r="I7274" t="str">
            <v>CS</v>
          </cell>
        </row>
        <row r="7275">
          <cell r="B7275">
            <v>406906</v>
          </cell>
          <cell r="C7275" t="str">
            <v>093B</v>
          </cell>
          <cell r="D7275" t="str">
            <v>RIPPERS BUFFALO</v>
          </cell>
          <cell r="E7275" t="str">
            <v>TOOLS FOR SCHOOLS</v>
          </cell>
          <cell r="F7275" t="str">
            <v>105/4OZ</v>
          </cell>
          <cell r="G7275">
            <v>0</v>
          </cell>
          <cell r="H7275" t="str">
            <v>No</v>
          </cell>
          <cell r="I7275" t="str">
            <v>CS</v>
          </cell>
        </row>
        <row r="7276">
          <cell r="B7276">
            <v>406907</v>
          </cell>
          <cell r="C7276" t="str">
            <v>255B</v>
          </cell>
          <cell r="D7276" t="str">
            <v>RIPPER CHEESE</v>
          </cell>
          <cell r="E7276" t="str">
            <v>TOOLS FOR SCHOOLS</v>
          </cell>
          <cell r="F7276" t="str">
            <v>105/4OZ</v>
          </cell>
          <cell r="G7276">
            <v>40</v>
          </cell>
          <cell r="H7276" t="str">
            <v>No</v>
          </cell>
          <cell r="I7276" t="str">
            <v>CS</v>
          </cell>
        </row>
        <row r="7277">
          <cell r="B7277">
            <v>406908</v>
          </cell>
          <cell r="C7277" t="str">
            <v>210B</v>
          </cell>
          <cell r="D7277" t="str">
            <v>CALZONE PEPP AND CHS</v>
          </cell>
          <cell r="E7277" t="str">
            <v>TOOLS FOR SCHOOLS</v>
          </cell>
          <cell r="F7277" t="str">
            <v>80/5OZ</v>
          </cell>
          <cell r="G7277">
            <v>0</v>
          </cell>
          <cell r="H7277" t="str">
            <v>No</v>
          </cell>
          <cell r="I7277" t="str">
            <v>CS</v>
          </cell>
        </row>
        <row r="7278">
          <cell r="B7278">
            <v>406909</v>
          </cell>
          <cell r="C7278" t="str">
            <v>225GS</v>
          </cell>
          <cell r="D7278" t="str">
            <v>RAVIOLI CHEESE WG</v>
          </cell>
          <cell r="E7278" t="str">
            <v>TOOLS FOR SCHOOLS</v>
          </cell>
          <cell r="F7278" t="str">
            <v>10 LB</v>
          </cell>
          <cell r="G7278">
            <v>0</v>
          </cell>
          <cell r="H7278" t="str">
            <v>No</v>
          </cell>
          <cell r="I7278" t="str">
            <v>CS</v>
          </cell>
        </row>
        <row r="7279">
          <cell r="B7279">
            <v>406910</v>
          </cell>
          <cell r="C7279" t="str">
            <v>222WG</v>
          </cell>
          <cell r="D7279" t="str">
            <v>LASAGNA SHEET</v>
          </cell>
          <cell r="E7279" t="str">
            <v>TOOLS FOR SCHOOLS</v>
          </cell>
          <cell r="F7279" t="str">
            <v>10/1 LB</v>
          </cell>
          <cell r="G7279">
            <v>0</v>
          </cell>
          <cell r="H7279" t="str">
            <v>No</v>
          </cell>
          <cell r="I7279" t="str">
            <v>CS</v>
          </cell>
        </row>
        <row r="7280">
          <cell r="B7280">
            <v>406911</v>
          </cell>
          <cell r="C7280" t="str">
            <v>A33045</v>
          </cell>
          <cell r="D7280" t="str">
            <v>BREADSTICKS CHEESE WG</v>
          </cell>
          <cell r="E7280" t="str">
            <v>TOOLS FOR SCHOOLS</v>
          </cell>
          <cell r="F7280" t="str">
            <v>72/2OZ</v>
          </cell>
          <cell r="G7280">
            <v>0</v>
          </cell>
          <cell r="H7280" t="str">
            <v>No</v>
          </cell>
          <cell r="I7280" t="str">
            <v>CS</v>
          </cell>
        </row>
        <row r="7281">
          <cell r="B7281">
            <v>406912</v>
          </cell>
          <cell r="C7281" t="str">
            <v>ZFR100</v>
          </cell>
          <cell r="D7281" t="str">
            <v>CMDY COCOA RAISIN BAR</v>
          </cell>
          <cell r="E7281" t="str">
            <v>NATIONAL FOOD GROUP</v>
          </cell>
          <cell r="F7281" t="str">
            <v>120/1.8OZ</v>
          </cell>
          <cell r="G7281">
            <v>0</v>
          </cell>
          <cell r="H7281" t="str">
            <v>Yes</v>
          </cell>
          <cell r="I7281" t="str">
            <v>CS</v>
          </cell>
        </row>
        <row r="7282">
          <cell r="B7282">
            <v>406913</v>
          </cell>
          <cell r="C7282">
            <v>99973</v>
          </cell>
          <cell r="D7282" t="str">
            <v>TORTELLINI TRI COLOR WG</v>
          </cell>
          <cell r="E7282" t="str">
            <v>TABATCHNICK</v>
          </cell>
          <cell r="F7282" t="str">
            <v>126/4.05OZ</v>
          </cell>
          <cell r="G7282">
            <v>0</v>
          </cell>
          <cell r="H7282" t="str">
            <v>No</v>
          </cell>
          <cell r="I7282" t="str">
            <v>CS</v>
          </cell>
        </row>
        <row r="7283">
          <cell r="B7283">
            <v>406914</v>
          </cell>
          <cell r="C7283" t="str">
            <v>06551C</v>
          </cell>
          <cell r="D7283" t="str">
            <v>FISH POLLOCK NUG CRNCHY WG</v>
          </cell>
          <cell r="E7283" t="str">
            <v>HIGH LINER FOODS</v>
          </cell>
          <cell r="F7283" t="str">
            <v>160/1 OZ</v>
          </cell>
          <cell r="G7283">
            <v>0</v>
          </cell>
          <cell r="H7283" t="str">
            <v>No</v>
          </cell>
          <cell r="I7283" t="str">
            <v>CS</v>
          </cell>
        </row>
        <row r="7284">
          <cell r="B7284">
            <v>406915</v>
          </cell>
          <cell r="C7284" t="str">
            <v>A3820</v>
          </cell>
          <cell r="D7284" t="str">
            <v>LAUSD CMDY APLESAUCE ORANGE</v>
          </cell>
          <cell r="E7284" t="str">
            <v xml:space="preserve">NATIONAL FOOD GROUP </v>
          </cell>
          <cell r="F7284" t="str">
            <v>96/4.5OZ</v>
          </cell>
          <cell r="G7284">
            <v>1321</v>
          </cell>
          <cell r="H7284" t="str">
            <v>No</v>
          </cell>
          <cell r="I7284" t="str">
            <v>CS</v>
          </cell>
        </row>
        <row r="7285">
          <cell r="B7285">
            <v>406916</v>
          </cell>
          <cell r="C7285" t="str">
            <v>40WRMNY2</v>
          </cell>
          <cell r="D7285" t="str">
            <v>PIZZA CHEESE ROUND 5" WW</v>
          </cell>
          <cell r="E7285" t="str">
            <v>NARDONE BROS</v>
          </cell>
          <cell r="F7285" t="str">
            <v>40/5.35 OZ</v>
          </cell>
          <cell r="G7285">
            <v>0</v>
          </cell>
          <cell r="H7285" t="str">
            <v>No</v>
          </cell>
          <cell r="I7285" t="str">
            <v>CS</v>
          </cell>
        </row>
        <row r="7286">
          <cell r="B7286">
            <v>406917</v>
          </cell>
          <cell r="C7286">
            <v>61683</v>
          </cell>
          <cell r="D7286" t="str">
            <v>BURR BN &amp; CHS BULK WG</v>
          </cell>
          <cell r="E7286" t="str">
            <v>MCI FOODS/LOS CABOS</v>
          </cell>
          <cell r="F7286" t="str">
            <v>35/7.66 OZ</v>
          </cell>
          <cell r="G7286">
            <v>0</v>
          </cell>
          <cell r="H7286" t="str">
            <v>Yes</v>
          </cell>
          <cell r="I7286" t="str">
            <v>CS</v>
          </cell>
        </row>
        <row r="7287">
          <cell r="B7287">
            <v>406918</v>
          </cell>
          <cell r="C7287">
            <v>10000038479</v>
          </cell>
          <cell r="D7287" t="str">
            <v>CHICKEN STRIPS NASHVILLE HOT</v>
          </cell>
          <cell r="E7287" t="str">
            <v>TYSON</v>
          </cell>
          <cell r="F7287" t="str">
            <v>5/6 LB</v>
          </cell>
          <cell r="G7287">
            <v>0</v>
          </cell>
          <cell r="H7287" t="str">
            <v>No</v>
          </cell>
          <cell r="I7287" t="str">
            <v>CS</v>
          </cell>
        </row>
        <row r="7288">
          <cell r="B7288">
            <v>406919</v>
          </cell>
          <cell r="C7288" t="str">
            <v>51039/711346</v>
          </cell>
          <cell r="D7288" t="str">
            <v>EGG HARD COOKED PEELED CF</v>
          </cell>
          <cell r="E7288" t="str">
            <v>SUNNY FRESH</v>
          </cell>
          <cell r="F7288" t="str">
            <v>12/6 CT</v>
          </cell>
          <cell r="G7288">
            <v>31</v>
          </cell>
          <cell r="H7288" t="str">
            <v>No</v>
          </cell>
          <cell r="I7288" t="str">
            <v>CS</v>
          </cell>
        </row>
        <row r="7289">
          <cell r="B7289">
            <v>406920</v>
          </cell>
          <cell r="C7289">
            <v>10000038942</v>
          </cell>
          <cell r="D7289" t="str">
            <v>BUFFALO HOT WINGS FC</v>
          </cell>
          <cell r="E7289" t="str">
            <v>TYSON</v>
          </cell>
          <cell r="F7289" t="str">
            <v>30LB</v>
          </cell>
          <cell r="G7289">
            <v>0</v>
          </cell>
          <cell r="H7289" t="str">
            <v>No</v>
          </cell>
          <cell r="I7289" t="str">
            <v>CS</v>
          </cell>
        </row>
        <row r="7290">
          <cell r="B7290">
            <v>406921</v>
          </cell>
          <cell r="C7290" t="str">
            <v>14616-70202-00</v>
          </cell>
          <cell r="D7290" t="str">
            <v>ROUND PATTY "3</v>
          </cell>
          <cell r="E7290" t="str">
            <v>MICHAEL FOODS</v>
          </cell>
          <cell r="F7290" t="str">
            <v>120/1.5 OZ</v>
          </cell>
          <cell r="G7290">
            <v>259</v>
          </cell>
          <cell r="H7290" t="str">
            <v>Yes</v>
          </cell>
          <cell r="I7290" t="str">
            <v>CS</v>
          </cell>
        </row>
        <row r="7291">
          <cell r="B7291">
            <v>406922</v>
          </cell>
          <cell r="C7291" t="str">
            <v>14616-70075-00</v>
          </cell>
          <cell r="D7291" t="str">
            <v>CF EGG PATTY SQUARE 3"</v>
          </cell>
          <cell r="E7291" t="str">
            <v>MICHAEL FOODS</v>
          </cell>
          <cell r="F7291" t="str">
            <v>120/1.5 OZ</v>
          </cell>
          <cell r="G7291">
            <v>2</v>
          </cell>
          <cell r="H7291" t="str">
            <v>Yes</v>
          </cell>
          <cell r="I7291" t="str">
            <v>CS</v>
          </cell>
        </row>
        <row r="7292">
          <cell r="B7292">
            <v>406923</v>
          </cell>
          <cell r="C7292" t="str">
            <v>14616-51100-00</v>
          </cell>
          <cell r="D7292" t="str">
            <v>EGGS LIQUID WHOLE W/ CITRIC CF</v>
          </cell>
          <cell r="E7292" t="str">
            <v>MICHAEL FOODS</v>
          </cell>
          <cell r="F7292" t="str">
            <v>6/5 LB</v>
          </cell>
          <cell r="G7292">
            <v>121</v>
          </cell>
          <cell r="H7292" t="str">
            <v>Yes</v>
          </cell>
          <cell r="I7292" t="str">
            <v>CS</v>
          </cell>
        </row>
        <row r="7293">
          <cell r="B7293">
            <v>406924</v>
          </cell>
          <cell r="C7293" t="str">
            <v>46025-60607-00</v>
          </cell>
          <cell r="D7293" t="str">
            <v>EGGS HARD COOKED DRY PACK</v>
          </cell>
          <cell r="E7293" t="str">
            <v>MICHAEL FOODS</v>
          </cell>
          <cell r="F7293" t="str">
            <v>12/12 CT</v>
          </cell>
          <cell r="G7293">
            <v>0</v>
          </cell>
          <cell r="H7293" t="str">
            <v>No</v>
          </cell>
          <cell r="I7293" t="str">
            <v>CS</v>
          </cell>
        </row>
        <row r="7294">
          <cell r="B7294">
            <v>406925</v>
          </cell>
          <cell r="C7294">
            <v>776153</v>
          </cell>
          <cell r="D7294" t="str">
            <v>LAUSD CMDY CHIC NUGGET BRD WG FC</v>
          </cell>
          <cell r="E7294" t="str">
            <v>GOLD KIST</v>
          </cell>
          <cell r="F7294" t="str">
            <v>30#</v>
          </cell>
          <cell r="G7294">
            <v>0</v>
          </cell>
          <cell r="H7294" t="str">
            <v>No</v>
          </cell>
          <cell r="I7294" t="str">
            <v>CS</v>
          </cell>
        </row>
        <row r="7295">
          <cell r="B7295">
            <v>406926</v>
          </cell>
          <cell r="C7295">
            <v>40936</v>
          </cell>
          <cell r="D7295" t="str">
            <v>LAUSD EGGSTRAVAGANZA TRKY</v>
          </cell>
          <cell r="E7295" t="str">
            <v>SUNNY FRESH</v>
          </cell>
          <cell r="F7295" t="str">
            <v>4/5LB</v>
          </cell>
          <cell r="G7295">
            <v>0</v>
          </cell>
          <cell r="H7295" t="str">
            <v>No</v>
          </cell>
          <cell r="I7295" t="str">
            <v>CS</v>
          </cell>
        </row>
        <row r="7296">
          <cell r="B7296">
            <v>406927</v>
          </cell>
          <cell r="C7296" t="str">
            <v>CP552</v>
          </cell>
          <cell r="D7296" t="str">
            <v>CMDY PORK SAUSAGE GRAVY</v>
          </cell>
          <cell r="E7296" t="str">
            <v>JTM</v>
          </cell>
          <cell r="F7296" t="str">
            <v>6/30#</v>
          </cell>
          <cell r="G7296">
            <v>1</v>
          </cell>
          <cell r="H7296" t="str">
            <v>No</v>
          </cell>
          <cell r="I7296" t="str">
            <v>CS</v>
          </cell>
        </row>
        <row r="7297">
          <cell r="B7297">
            <v>406928</v>
          </cell>
          <cell r="C7297">
            <v>8344</v>
          </cell>
          <cell r="D7297" t="str">
            <v>CINNAMON ROLLS</v>
          </cell>
          <cell r="E7297" t="str">
            <v>RICHS</v>
          </cell>
          <cell r="F7297" t="str">
            <v>84/4OZ</v>
          </cell>
          <cell r="G7297">
            <v>2</v>
          </cell>
          <cell r="H7297" t="str">
            <v>No</v>
          </cell>
          <cell r="I7297" t="str">
            <v>CS</v>
          </cell>
        </row>
        <row r="7298">
          <cell r="B7298">
            <v>406929</v>
          </cell>
          <cell r="C7298" t="str">
            <v>044531-77</v>
          </cell>
          <cell r="D7298" t="str">
            <v>CMDY 4 BERRY BLEND (110846)</v>
          </cell>
          <cell r="E7298" t="str">
            <v>WAWONA</v>
          </cell>
          <cell r="F7298" t="str">
            <v>2/5LB</v>
          </cell>
          <cell r="G7298">
            <v>107</v>
          </cell>
          <cell r="H7298" t="str">
            <v>Yes</v>
          </cell>
          <cell r="I7298" t="str">
            <v>CS</v>
          </cell>
        </row>
        <row r="7299">
          <cell r="B7299">
            <v>406930</v>
          </cell>
          <cell r="C7299">
            <v>10000036458</v>
          </cell>
          <cell r="D7299" t="str">
            <v>CMDY LOADED CHEESEBURGER MINI TWIN IW</v>
          </cell>
          <cell r="E7299" t="str">
            <v>ADVANCE PIERRE</v>
          </cell>
          <cell r="F7299" t="str">
            <v>80/4.86OZ</v>
          </cell>
          <cell r="G7299">
            <v>0</v>
          </cell>
          <cell r="H7299" t="str">
            <v>No</v>
          </cell>
          <cell r="I7299" t="str">
            <v>CS</v>
          </cell>
        </row>
        <row r="7300">
          <cell r="B7300">
            <v>406931</v>
          </cell>
          <cell r="C7300" t="str">
            <v>64175LA</v>
          </cell>
          <cell r="D7300" t="str">
            <v>WG CORNBREAD MUFFIN IW</v>
          </cell>
          <cell r="E7300" t="str">
            <v>BUENA VISTA</v>
          </cell>
          <cell r="F7300" t="str">
            <v>125/2.5OZ</v>
          </cell>
          <cell r="G7300">
            <v>2826</v>
          </cell>
          <cell r="H7300" t="str">
            <v>No</v>
          </cell>
          <cell r="I7300" t="str">
            <v>CS</v>
          </cell>
        </row>
        <row r="7301">
          <cell r="B7301">
            <v>406932</v>
          </cell>
          <cell r="C7301">
            <v>64161</v>
          </cell>
          <cell r="D7301" t="str">
            <v>WG CORNBREAD LOAF IW</v>
          </cell>
          <cell r="E7301" t="str">
            <v>BUENA VISTA</v>
          </cell>
          <cell r="F7301" t="str">
            <v>120/1.4OZ</v>
          </cell>
          <cell r="G7301">
            <v>0</v>
          </cell>
          <cell r="H7301" t="str">
            <v>No</v>
          </cell>
          <cell r="I7301" t="str">
            <v>CS</v>
          </cell>
        </row>
        <row r="7302">
          <cell r="B7302">
            <v>406933</v>
          </cell>
          <cell r="C7302" t="str">
            <v>059602-77</v>
          </cell>
          <cell r="D7302" t="str">
            <v>CMDY MIXED BERRY CUP (110846)</v>
          </cell>
          <cell r="E7302" t="str">
            <v>WAWONA</v>
          </cell>
          <cell r="F7302" t="str">
            <v>96/4 OZ</v>
          </cell>
          <cell r="G7302">
            <v>3</v>
          </cell>
          <cell r="H7302" t="str">
            <v>Yes</v>
          </cell>
          <cell r="I7302" t="str">
            <v>CS</v>
          </cell>
        </row>
        <row r="7303">
          <cell r="B7303">
            <v>406934</v>
          </cell>
          <cell r="C7303">
            <v>91402</v>
          </cell>
          <cell r="D7303" t="str">
            <v>MEATBALLS CHIC JAL MNGO</v>
          </cell>
          <cell r="E7303" t="str">
            <v>RICH CHICKS</v>
          </cell>
          <cell r="F7303" t="str">
            <v>4/5 LB</v>
          </cell>
          <cell r="G7303">
            <v>78</v>
          </cell>
          <cell r="H7303" t="str">
            <v>No</v>
          </cell>
          <cell r="I7303" t="str">
            <v>CS</v>
          </cell>
        </row>
        <row r="7304">
          <cell r="B7304">
            <v>406935</v>
          </cell>
          <cell r="C7304">
            <v>91401</v>
          </cell>
          <cell r="D7304" t="str">
            <v>MEATBALL CHIX GARLIC BASIL</v>
          </cell>
          <cell r="E7304" t="str">
            <v>RICH CHICKS</v>
          </cell>
          <cell r="F7304" t="str">
            <v>4/5LB</v>
          </cell>
          <cell r="G7304">
            <v>26</v>
          </cell>
          <cell r="H7304" t="str">
            <v>No</v>
          </cell>
          <cell r="I7304" t="str">
            <v>CS</v>
          </cell>
        </row>
        <row r="7305">
          <cell r="B7305">
            <v>406936</v>
          </cell>
          <cell r="C7305">
            <v>776666</v>
          </cell>
          <cell r="D7305" t="str">
            <v>LAUSD CMDY HOT SPICY BRD PATTY</v>
          </cell>
          <cell r="E7305" t="str">
            <v>GOLD KIST</v>
          </cell>
          <cell r="F7305" t="str">
            <v>156/3.05OZ</v>
          </cell>
          <cell r="G7305">
            <v>0</v>
          </cell>
          <cell r="H7305" t="str">
            <v>No</v>
          </cell>
          <cell r="I7305" t="str">
            <v>CS</v>
          </cell>
        </row>
        <row r="7306">
          <cell r="B7306">
            <v>406937</v>
          </cell>
          <cell r="C7306">
            <v>776654</v>
          </cell>
          <cell r="D7306" t="str">
            <v>LAUSD HOMESTYLE BRD CHIC PATTY</v>
          </cell>
          <cell r="E7306" t="str">
            <v>GOLD KIST</v>
          </cell>
          <cell r="F7306" t="str">
            <v>156/3.05OZ</v>
          </cell>
          <cell r="G7306">
            <v>0</v>
          </cell>
          <cell r="H7306" t="str">
            <v>Yes</v>
          </cell>
          <cell r="I7306" t="str">
            <v>CS</v>
          </cell>
        </row>
        <row r="7307">
          <cell r="B7307">
            <v>406938</v>
          </cell>
          <cell r="C7307">
            <v>207430</v>
          </cell>
          <cell r="D7307" t="str">
            <v>STICK TURKEY BREAST BUFFALO</v>
          </cell>
          <cell r="E7307" t="str">
            <v>JENNIE O</v>
          </cell>
          <cell r="F7307" t="str">
            <v>400/1.2OZ</v>
          </cell>
          <cell r="G7307">
            <v>1</v>
          </cell>
          <cell r="H7307" t="str">
            <v>No</v>
          </cell>
          <cell r="I7307" t="str">
            <v>CS</v>
          </cell>
        </row>
        <row r="7308">
          <cell r="B7308">
            <v>406939</v>
          </cell>
          <cell r="C7308">
            <v>613620</v>
          </cell>
          <cell r="D7308" t="str">
            <v>KIELBASA TURKEY SMOKED FC</v>
          </cell>
          <cell r="E7308" t="str">
            <v>JENNIE O</v>
          </cell>
          <cell r="F7308" t="str">
            <v>100/3OZ</v>
          </cell>
          <cell r="G7308">
            <v>0</v>
          </cell>
          <cell r="H7308" t="str">
            <v>No</v>
          </cell>
          <cell r="I7308" t="str">
            <v>CS</v>
          </cell>
        </row>
        <row r="7309">
          <cell r="B7309">
            <v>406940</v>
          </cell>
          <cell r="C7309">
            <v>5711</v>
          </cell>
          <cell r="D7309" t="str">
            <v>BBQ SAUCE</v>
          </cell>
          <cell r="E7309" t="str">
            <v>JTM</v>
          </cell>
          <cell r="F7309" t="str">
            <v>6/5 LB</v>
          </cell>
          <cell r="G7309">
            <v>0</v>
          </cell>
          <cell r="H7309" t="str">
            <v>Yes</v>
          </cell>
          <cell r="I7309" t="str">
            <v>CS</v>
          </cell>
        </row>
        <row r="7310">
          <cell r="B7310">
            <v>406941</v>
          </cell>
          <cell r="C7310">
            <v>16945</v>
          </cell>
          <cell r="D7310" t="str">
            <v>CIABATTA PEPPER JACK MELT IW WG</v>
          </cell>
          <cell r="E7310" t="str">
            <v>EASTSIDE ENTREES</v>
          </cell>
          <cell r="F7310" t="str">
            <v>96/3.9OZ</v>
          </cell>
          <cell r="G7310">
            <v>102</v>
          </cell>
          <cell r="H7310" t="str">
            <v>Yes</v>
          </cell>
          <cell r="I7310" t="str">
            <v>CS</v>
          </cell>
        </row>
        <row r="7311">
          <cell r="B7311">
            <v>406942</v>
          </cell>
          <cell r="C7311">
            <v>61404</v>
          </cell>
          <cell r="D7311" t="str">
            <v>MEAL BRK TRKY STICK BUTTERBALL</v>
          </cell>
          <cell r="E7311" t="str">
            <v>EASTSIDE ENTREES</v>
          </cell>
          <cell r="F7311" t="str">
            <v>30 CT</v>
          </cell>
          <cell r="G7311">
            <v>851</v>
          </cell>
          <cell r="H7311" t="str">
            <v>Yes</v>
          </cell>
          <cell r="I7311" t="str">
            <v>CS</v>
          </cell>
        </row>
        <row r="7312">
          <cell r="B7312">
            <v>406943</v>
          </cell>
          <cell r="C7312" t="str">
            <v>REDYL3G</v>
          </cell>
          <cell r="D7312" t="str">
            <v>KETCHUP LS</v>
          </cell>
          <cell r="E7312" t="str">
            <v>RED GOLD</v>
          </cell>
          <cell r="F7312" t="str">
            <v>1/3 LB</v>
          </cell>
          <cell r="G7312">
            <v>0</v>
          </cell>
          <cell r="H7312" t="str">
            <v>No</v>
          </cell>
          <cell r="I7312" t="str">
            <v>CS</v>
          </cell>
        </row>
        <row r="7313">
          <cell r="B7313">
            <v>406944</v>
          </cell>
          <cell r="C7313">
            <v>10299010928</v>
          </cell>
          <cell r="D7313" t="str">
            <v>CHICKEN PATTY GRILLED NAE</v>
          </cell>
          <cell r="E7313" t="str">
            <v>TYSON</v>
          </cell>
          <cell r="F7313" t="str">
            <v>192/2.47OZ</v>
          </cell>
          <cell r="G7313">
            <v>0</v>
          </cell>
          <cell r="H7313" t="str">
            <v>No</v>
          </cell>
          <cell r="I7313" t="str">
            <v>CS</v>
          </cell>
        </row>
        <row r="7314">
          <cell r="B7314">
            <v>406945</v>
          </cell>
          <cell r="C7314">
            <v>61419</v>
          </cell>
          <cell r="D7314" t="str">
            <v>MEAL BREAK CHEESE SALSA STICK</v>
          </cell>
          <cell r="E7314" t="str">
            <v>EASTSIDE ENTREES</v>
          </cell>
          <cell r="F7314" t="str">
            <v>30 CT</v>
          </cell>
          <cell r="G7314">
            <v>453</v>
          </cell>
          <cell r="H7314" t="str">
            <v>Yes</v>
          </cell>
          <cell r="I7314" t="str">
            <v>CS</v>
          </cell>
        </row>
        <row r="7315">
          <cell r="B7315">
            <v>406946</v>
          </cell>
          <cell r="C7315">
            <v>61418</v>
          </cell>
          <cell r="D7315" t="str">
            <v>MEAL BREAK CHEESE STICK</v>
          </cell>
          <cell r="E7315" t="str">
            <v>EASTSIDE ENTREES</v>
          </cell>
          <cell r="F7315" t="str">
            <v>30 CT</v>
          </cell>
          <cell r="G7315">
            <v>1172</v>
          </cell>
          <cell r="H7315" t="str">
            <v>Yes</v>
          </cell>
          <cell r="I7315" t="str">
            <v>CS</v>
          </cell>
        </row>
        <row r="7316">
          <cell r="B7316">
            <v>406947</v>
          </cell>
          <cell r="C7316" t="str">
            <v>ASA10001</v>
          </cell>
          <cell r="D7316" t="str">
            <v>APPLESAUCE CUP ORIG UNSWT</v>
          </cell>
          <cell r="E7316" t="str">
            <v>PETERSON FARMS FRESH</v>
          </cell>
          <cell r="F7316" t="str">
            <v>96/4.5OZ</v>
          </cell>
          <cell r="G7316">
            <v>749</v>
          </cell>
          <cell r="H7316" t="str">
            <v>Yes</v>
          </cell>
          <cell r="I7316" t="str">
            <v>CS</v>
          </cell>
        </row>
        <row r="7317">
          <cell r="B7317">
            <v>406948</v>
          </cell>
          <cell r="C7317" t="str">
            <v>ASA10013</v>
          </cell>
          <cell r="D7317" t="str">
            <v>APPLESAUCE CUP CINN UNSWT</v>
          </cell>
          <cell r="E7317" t="str">
            <v>PETERSON FARMS FRESH</v>
          </cell>
          <cell r="F7317" t="str">
            <v>96/4.5OZ</v>
          </cell>
          <cell r="G7317">
            <v>556</v>
          </cell>
          <cell r="H7317" t="str">
            <v>Yes</v>
          </cell>
          <cell r="I7317" t="str">
            <v>CS</v>
          </cell>
        </row>
        <row r="7318">
          <cell r="B7318">
            <v>406949</v>
          </cell>
          <cell r="C7318" t="str">
            <v>TKYHAMCH</v>
          </cell>
          <cell r="D7318" t="str">
            <v>CMDY SANDW TKY HAM CHS FRNCH ROLL</v>
          </cell>
          <cell r="E7318" t="str">
            <v>ROSE &amp; SHORE</v>
          </cell>
          <cell r="F7318" t="str">
            <v>48/4.55 OZ</v>
          </cell>
          <cell r="G7318">
            <v>0</v>
          </cell>
          <cell r="H7318" t="str">
            <v>Yes</v>
          </cell>
          <cell r="I7318" t="str">
            <v>CS</v>
          </cell>
        </row>
        <row r="7319">
          <cell r="B7319">
            <v>406950</v>
          </cell>
          <cell r="C7319">
            <v>5150006968</v>
          </cell>
          <cell r="D7319" t="str">
            <v>UNCRUSTABLE PB CHOCO WG IW</v>
          </cell>
          <cell r="E7319" t="str">
            <v>SMUCKERS</v>
          </cell>
          <cell r="F7319" t="str">
            <v>72/2.6 OZ</v>
          </cell>
          <cell r="G7319">
            <v>0</v>
          </cell>
          <cell r="H7319" t="str">
            <v>No</v>
          </cell>
          <cell r="I7319" t="str">
            <v>CS</v>
          </cell>
        </row>
        <row r="7320">
          <cell r="B7320">
            <v>406951</v>
          </cell>
          <cell r="C7320" t="str">
            <v>TKYDELICH</v>
          </cell>
          <cell r="D7320" t="str">
            <v>CMDY SANDW TKY DELI CHS FRNCH ROLL</v>
          </cell>
          <cell r="E7320" t="str">
            <v>ROSE &amp; SHORE</v>
          </cell>
          <cell r="F7320" t="str">
            <v>48/4.54 OZ</v>
          </cell>
          <cell r="G7320">
            <v>0</v>
          </cell>
          <cell r="H7320" t="str">
            <v>Yes</v>
          </cell>
          <cell r="I7320" t="str">
            <v>CS</v>
          </cell>
        </row>
        <row r="7321">
          <cell r="B7321">
            <v>406952</v>
          </cell>
          <cell r="C7321" t="str">
            <v>SMTKYCH</v>
          </cell>
          <cell r="D7321" t="str">
            <v>CMDY SANDW SMK TKY CHS FRNCH ROLL</v>
          </cell>
          <cell r="E7321" t="str">
            <v>ROSE &amp; SHORE</v>
          </cell>
          <cell r="F7321" t="str">
            <v>48/4.63 OZ</v>
          </cell>
          <cell r="G7321">
            <v>0</v>
          </cell>
          <cell r="H7321" t="str">
            <v>Yes</v>
          </cell>
          <cell r="I7321" t="str">
            <v>CS</v>
          </cell>
        </row>
        <row r="7322">
          <cell r="B7322">
            <v>406978</v>
          </cell>
          <cell r="C7322">
            <v>72122</v>
          </cell>
          <cell r="D7322" t="str">
            <v>SANDW WT TURK CHS IW</v>
          </cell>
          <cell r="E7322" t="str">
            <v>TASTY BRANDS</v>
          </cell>
          <cell r="F7322" t="str">
            <v>72/4.30OZ</v>
          </cell>
          <cell r="G7322">
            <v>100</v>
          </cell>
          <cell r="H7322" t="str">
            <v>No</v>
          </cell>
          <cell r="I7322" t="str">
            <v>CS</v>
          </cell>
        </row>
        <row r="7323">
          <cell r="B7323">
            <v>409653</v>
          </cell>
          <cell r="C7323">
            <v>5798</v>
          </cell>
          <cell r="D7323" t="str">
            <v>MACARONI &amp; CHEESE</v>
          </cell>
          <cell r="E7323" t="str">
            <v>JTM</v>
          </cell>
          <cell r="F7323" t="str">
            <v>54/8 OZ</v>
          </cell>
          <cell r="G7323">
            <v>634</v>
          </cell>
          <cell r="H7323" t="str">
            <v>No</v>
          </cell>
          <cell r="I7323" t="str">
            <v>CS</v>
          </cell>
        </row>
        <row r="7324">
          <cell r="B7324">
            <v>409654</v>
          </cell>
          <cell r="C7324">
            <v>5797</v>
          </cell>
          <cell r="D7324" t="str">
            <v>CAVATAPPI THREE CHEESE</v>
          </cell>
          <cell r="E7324" t="str">
            <v>JTM</v>
          </cell>
          <cell r="F7324" t="str">
            <v>54/8 OZ</v>
          </cell>
          <cell r="G7324">
            <v>292</v>
          </cell>
          <cell r="H7324" t="str">
            <v>No</v>
          </cell>
          <cell r="I7324" t="str">
            <v>CS</v>
          </cell>
        </row>
        <row r="7325">
          <cell r="B7325">
            <v>409655</v>
          </cell>
          <cell r="C7325">
            <v>63532</v>
          </cell>
          <cell r="D7325" t="str">
            <v>PIZZA CHEESE 5" IW</v>
          </cell>
          <cell r="E7325" t="str">
            <v>SCHWANS FOOD SERVICE INC</v>
          </cell>
          <cell r="F7325" t="str">
            <v>24/5.2OZ</v>
          </cell>
          <cell r="G7325">
            <v>0</v>
          </cell>
          <cell r="H7325" t="str">
            <v>Yes</v>
          </cell>
          <cell r="I7325" t="str">
            <v>CS</v>
          </cell>
        </row>
        <row r="7326">
          <cell r="B7326">
            <v>409656</v>
          </cell>
          <cell r="C7326">
            <v>94125</v>
          </cell>
          <cell r="D7326" t="str">
            <v>WG NITRATE FREE CORN DOG</v>
          </cell>
          <cell r="E7326" t="str">
            <v>FOSTER FARMS</v>
          </cell>
          <cell r="F7326" t="str">
            <v>72/4OZ</v>
          </cell>
          <cell r="G7326">
            <v>66</v>
          </cell>
          <cell r="H7326" t="str">
            <v>No</v>
          </cell>
          <cell r="I7326" t="str">
            <v>CS</v>
          </cell>
        </row>
        <row r="7327">
          <cell r="B7327">
            <v>409657</v>
          </cell>
          <cell r="C7327">
            <v>91694</v>
          </cell>
          <cell r="D7327" t="str">
            <v>CN CKD GRL CHICKEN THIGH STRIPS FC</v>
          </cell>
          <cell r="E7327" t="str">
            <v>FOSTER FARMS</v>
          </cell>
          <cell r="F7327" t="str">
            <v>30LB</v>
          </cell>
          <cell r="G7327">
            <v>0</v>
          </cell>
          <cell r="H7327" t="str">
            <v>No</v>
          </cell>
          <cell r="I7327" t="str">
            <v>CS</v>
          </cell>
        </row>
        <row r="7328">
          <cell r="B7328">
            <v>409658</v>
          </cell>
          <cell r="C7328">
            <v>95150</v>
          </cell>
          <cell r="D7328" t="str">
            <v>WG LOW FAT CHIC CORN DOGS</v>
          </cell>
          <cell r="E7328" t="str">
            <v>FOSTER FARMS</v>
          </cell>
          <cell r="F7328" t="str">
            <v>72/4OZ</v>
          </cell>
          <cell r="G7328">
            <v>1325</v>
          </cell>
          <cell r="H7328" t="str">
            <v>No</v>
          </cell>
          <cell r="I7328" t="str">
            <v>CS</v>
          </cell>
        </row>
        <row r="7329">
          <cell r="B7329">
            <v>409659</v>
          </cell>
          <cell r="C7329">
            <v>130225</v>
          </cell>
          <cell r="D7329" t="str">
            <v>LAUSD CMDY APPLES SLICED 16/12 OZ</v>
          </cell>
          <cell r="E7329" t="str">
            <v>FRESH INNOVATIONS</v>
          </cell>
          <cell r="F7329" t="str">
            <v>16/12OZ</v>
          </cell>
          <cell r="G7329">
            <v>0</v>
          </cell>
          <cell r="H7329" t="str">
            <v>No</v>
          </cell>
          <cell r="I7329" t="str">
            <v>CS</v>
          </cell>
        </row>
        <row r="7330">
          <cell r="B7330">
            <v>409660</v>
          </cell>
          <cell r="C7330" t="str">
            <v>C80916BK</v>
          </cell>
          <cell r="D7330" t="str">
            <v>CMDY BAGEL MINI BF SAUS CHS BKFST KIT</v>
          </cell>
          <cell r="E7330" t="str">
            <v>INTEGRATED</v>
          </cell>
          <cell r="F7330" t="str">
            <v>42/6.88OZ</v>
          </cell>
          <cell r="G7330">
            <v>0</v>
          </cell>
          <cell r="H7330" t="str">
            <v>No</v>
          </cell>
          <cell r="I7330" t="str">
            <v>CS</v>
          </cell>
        </row>
        <row r="7331">
          <cell r="B7331">
            <v>409661</v>
          </cell>
          <cell r="C7331" t="str">
            <v>SPC248WC</v>
          </cell>
          <cell r="D7331" t="str">
            <v>FRENCH ROLL PORK AND CHS</v>
          </cell>
          <cell r="E7331" t="str">
            <v>ROSE &amp; SHORE</v>
          </cell>
          <cell r="F7331" t="str">
            <v>48/4.10OZ</v>
          </cell>
          <cell r="G7331">
            <v>481</v>
          </cell>
          <cell r="H7331" t="str">
            <v>Yes</v>
          </cell>
          <cell r="I7331" t="str">
            <v>CS</v>
          </cell>
        </row>
        <row r="7332">
          <cell r="B7332">
            <v>409662</v>
          </cell>
          <cell r="C7332" t="str">
            <v>055250-77</v>
          </cell>
          <cell r="D7332" t="str">
            <v>SUPER CMDY APPLESAUCE CUP</v>
          </cell>
          <cell r="E7332" t="str">
            <v>WAWONA</v>
          </cell>
          <cell r="F7332" t="str">
            <v>96/4.5OZ</v>
          </cell>
          <cell r="G7332">
            <v>0</v>
          </cell>
          <cell r="H7332" t="str">
            <v>No</v>
          </cell>
          <cell r="I7332" t="str">
            <v>CS</v>
          </cell>
        </row>
        <row r="7333">
          <cell r="B7333">
            <v>409663</v>
          </cell>
          <cell r="C7333" t="str">
            <v>055250-77</v>
          </cell>
          <cell r="D7333" t="str">
            <v>SLIC CMDY APPLESAUCE CUP</v>
          </cell>
          <cell r="E7333" t="str">
            <v>WAWONA</v>
          </cell>
          <cell r="F7333" t="str">
            <v>96/4.5OZ</v>
          </cell>
          <cell r="G7333">
            <v>0</v>
          </cell>
          <cell r="H7333" t="str">
            <v>No</v>
          </cell>
          <cell r="I7333" t="str">
            <v>CS</v>
          </cell>
        </row>
        <row r="7334">
          <cell r="B7334">
            <v>409664</v>
          </cell>
          <cell r="C7334">
            <v>1740</v>
          </cell>
          <cell r="D7334" t="str">
            <v>SUPER CMDY DICED PEACH CUP</v>
          </cell>
          <cell r="E7334" t="str">
            <v>NATIONAL FOOD GROUP</v>
          </cell>
          <cell r="F7334" t="str">
            <v>72/4.5OZ</v>
          </cell>
          <cell r="G7334">
            <v>0</v>
          </cell>
          <cell r="H7334" t="str">
            <v>Yes</v>
          </cell>
          <cell r="I7334" t="str">
            <v>CS</v>
          </cell>
        </row>
        <row r="7335">
          <cell r="B7335">
            <v>409665</v>
          </cell>
          <cell r="C7335">
            <v>1765</v>
          </cell>
          <cell r="D7335" t="str">
            <v>SUPER CMDY MIXED FRUIT CUP</v>
          </cell>
          <cell r="E7335" t="str">
            <v>NATIONAL FOOD GROUP</v>
          </cell>
          <cell r="F7335" t="str">
            <v>72/4.5OZ</v>
          </cell>
          <cell r="G7335">
            <v>0</v>
          </cell>
          <cell r="H7335" t="str">
            <v>Yes</v>
          </cell>
          <cell r="I7335" t="str">
            <v>CS</v>
          </cell>
        </row>
        <row r="7336">
          <cell r="B7336">
            <v>409666</v>
          </cell>
          <cell r="C7336">
            <v>1780</v>
          </cell>
          <cell r="D7336" t="str">
            <v>SUPER CMDY DICED PEAR CUP</v>
          </cell>
          <cell r="E7336" t="str">
            <v>NATIONAL FOOD GROUP</v>
          </cell>
          <cell r="F7336" t="str">
            <v>72/4.5OZ</v>
          </cell>
          <cell r="G7336">
            <v>0</v>
          </cell>
          <cell r="H7336" t="str">
            <v>Yes</v>
          </cell>
          <cell r="I7336" t="str">
            <v>CS</v>
          </cell>
        </row>
        <row r="7337">
          <cell r="B7337">
            <v>409667</v>
          </cell>
          <cell r="C7337">
            <v>1740</v>
          </cell>
          <cell r="D7337" t="str">
            <v>SLIC CMDY DICED PEACH CUP</v>
          </cell>
          <cell r="E7337" t="str">
            <v>NATIONAL FOOD GROUP</v>
          </cell>
          <cell r="F7337" t="str">
            <v>72/4.5OZ</v>
          </cell>
          <cell r="G7337">
            <v>0</v>
          </cell>
          <cell r="H7337" t="str">
            <v>No</v>
          </cell>
          <cell r="I7337" t="str">
            <v>CS</v>
          </cell>
        </row>
        <row r="7338">
          <cell r="B7338">
            <v>409668</v>
          </cell>
          <cell r="C7338">
            <v>1765</v>
          </cell>
          <cell r="D7338" t="str">
            <v>SLIC CMDY MIXED FRUIT CUP</v>
          </cell>
          <cell r="E7338" t="str">
            <v>NATIONAL FOOD GROUP</v>
          </cell>
          <cell r="F7338" t="str">
            <v>72/4.5OZ</v>
          </cell>
          <cell r="G7338">
            <v>0</v>
          </cell>
          <cell r="H7338" t="str">
            <v>No</v>
          </cell>
          <cell r="I7338" t="str">
            <v>CS</v>
          </cell>
        </row>
        <row r="7339">
          <cell r="B7339">
            <v>409669</v>
          </cell>
          <cell r="C7339">
            <v>1780</v>
          </cell>
          <cell r="D7339" t="str">
            <v>SLIC CMDY DICED PEAR CUP</v>
          </cell>
          <cell r="E7339" t="str">
            <v>NATIONAL FOOD GROUP</v>
          </cell>
          <cell r="F7339" t="str">
            <v>72/4.5OZ</v>
          </cell>
          <cell r="G7339">
            <v>0</v>
          </cell>
          <cell r="H7339" t="str">
            <v>No</v>
          </cell>
          <cell r="I7339" t="str">
            <v>CS</v>
          </cell>
        </row>
        <row r="7340">
          <cell r="B7340">
            <v>409670</v>
          </cell>
          <cell r="C7340" t="str">
            <v>C99018BK</v>
          </cell>
          <cell r="D7340" t="str">
            <v>CMDY BUN BF SAUS HAWAIIAN WG BKFST KIT</v>
          </cell>
          <cell r="E7340" t="str">
            <v>INTEGRATED</v>
          </cell>
          <cell r="F7340" t="str">
            <v>42/7.33OZ</v>
          </cell>
          <cell r="G7340">
            <v>0</v>
          </cell>
          <cell r="H7340" t="str">
            <v>No</v>
          </cell>
          <cell r="I7340" t="str">
            <v>CS</v>
          </cell>
        </row>
        <row r="7341">
          <cell r="B7341">
            <v>409671</v>
          </cell>
          <cell r="C7341">
            <v>1765</v>
          </cell>
          <cell r="D7341" t="str">
            <v>LAUSD MIXED FRUIT CUP DICED (100212)</v>
          </cell>
          <cell r="E7341" t="str">
            <v>NATIONAL FOOD GROUP</v>
          </cell>
          <cell r="F7341" t="str">
            <v>72/4.5OZ</v>
          </cell>
          <cell r="G7341">
            <v>10820</v>
          </cell>
          <cell r="H7341" t="str">
            <v>Yes</v>
          </cell>
          <cell r="I7341" t="str">
            <v>CS</v>
          </cell>
        </row>
        <row r="7342">
          <cell r="B7342">
            <v>409672</v>
          </cell>
          <cell r="C7342" t="str">
            <v>64135LA</v>
          </cell>
          <cell r="D7342" t="str">
            <v>LAUSD BLUEBERRY MUFFIN IW WG</v>
          </cell>
          <cell r="E7342" t="str">
            <v>BUENA VISTA</v>
          </cell>
          <cell r="F7342" t="str">
            <v>120/1.8OZ</v>
          </cell>
          <cell r="G7342">
            <v>0</v>
          </cell>
          <cell r="H7342" t="str">
            <v>No</v>
          </cell>
          <cell r="I7342" t="str">
            <v>CS</v>
          </cell>
        </row>
        <row r="7343">
          <cell r="B7343">
            <v>409673</v>
          </cell>
          <cell r="C7343" t="str">
            <v>QSC225B</v>
          </cell>
          <cell r="D7343" t="str">
            <v>CMDY BF SAUS &amp; CHS BREAKFAST</v>
          </cell>
          <cell r="E7343" t="str">
            <v>DON LEE FARMS</v>
          </cell>
          <cell r="F7343" t="str">
            <v>144/2.25OZ</v>
          </cell>
          <cell r="G7343">
            <v>0</v>
          </cell>
          <cell r="H7343" t="str">
            <v>No</v>
          </cell>
          <cell r="I7343" t="str">
            <v>CS</v>
          </cell>
        </row>
        <row r="7344">
          <cell r="B7344">
            <v>409674</v>
          </cell>
          <cell r="C7344">
            <v>72101</v>
          </cell>
          <cell r="D7344" t="str">
            <v>SANDW TURK BLGN SAL CHS BUN IW WG</v>
          </cell>
          <cell r="E7344" t="str">
            <v>TASTY BRANDS</v>
          </cell>
          <cell r="F7344" t="str">
            <v>72/4.25OZ</v>
          </cell>
          <cell r="G7344">
            <v>0</v>
          </cell>
          <cell r="H7344" t="str">
            <v>No</v>
          </cell>
          <cell r="I7344" t="str">
            <v>CS</v>
          </cell>
        </row>
        <row r="7345">
          <cell r="B7345">
            <v>409675</v>
          </cell>
          <cell r="C7345">
            <v>72102</v>
          </cell>
          <cell r="D7345" t="str">
            <v>SANDW TURK HAM CHS IW WG BUN</v>
          </cell>
          <cell r="E7345" t="str">
            <v>TASTY BRANDS</v>
          </cell>
          <cell r="F7345" t="str">
            <v>72/4.30OZ</v>
          </cell>
          <cell r="G7345">
            <v>56</v>
          </cell>
          <cell r="H7345" t="str">
            <v>No</v>
          </cell>
          <cell r="I7345" t="str">
            <v>CS</v>
          </cell>
        </row>
        <row r="7346">
          <cell r="B7346">
            <v>409676</v>
          </cell>
          <cell r="C7346">
            <v>72103</v>
          </cell>
          <cell r="D7346" t="str">
            <v>SANDW TURK BLGN SAL CHS IW</v>
          </cell>
          <cell r="E7346" t="str">
            <v>TASTY BRANDS</v>
          </cell>
          <cell r="F7346" t="str">
            <v>72/4.25OZ</v>
          </cell>
          <cell r="G7346">
            <v>0</v>
          </cell>
          <cell r="H7346" t="str">
            <v>No</v>
          </cell>
          <cell r="I7346" t="str">
            <v>CS</v>
          </cell>
        </row>
        <row r="7347">
          <cell r="B7347">
            <v>409677</v>
          </cell>
          <cell r="C7347">
            <v>72106</v>
          </cell>
          <cell r="D7347" t="str">
            <v>SANDW TURK HAM CHS IW WG</v>
          </cell>
          <cell r="E7347" t="str">
            <v>TASTY BRANDS</v>
          </cell>
          <cell r="F7347" t="str">
            <v>72/4.30OZ</v>
          </cell>
          <cell r="G7347">
            <v>29</v>
          </cell>
          <cell r="H7347" t="str">
            <v>No</v>
          </cell>
          <cell r="I7347" t="str">
            <v>CS</v>
          </cell>
        </row>
        <row r="7348">
          <cell r="B7348">
            <v>409678</v>
          </cell>
          <cell r="C7348">
            <v>2005012</v>
          </cell>
          <cell r="D7348" t="str">
            <v>PEACHES DICED IN JUICE CUPS</v>
          </cell>
          <cell r="E7348" t="str">
            <v>DEL MONTE</v>
          </cell>
          <cell r="F7348" t="str">
            <v>72/4OZ</v>
          </cell>
          <cell r="G7348">
            <v>1524</v>
          </cell>
          <cell r="H7348" t="str">
            <v>Yes</v>
          </cell>
          <cell r="I7348" t="str">
            <v>CS</v>
          </cell>
        </row>
        <row r="7349">
          <cell r="B7349">
            <v>409679</v>
          </cell>
          <cell r="C7349">
            <v>2005010</v>
          </cell>
          <cell r="D7349" t="str">
            <v>PEARS DICED IN JUICE CUPS</v>
          </cell>
          <cell r="E7349" t="str">
            <v>DEL MONTE</v>
          </cell>
          <cell r="F7349" t="str">
            <v>72/4OZ</v>
          </cell>
          <cell r="G7349">
            <v>1573</v>
          </cell>
          <cell r="H7349" t="str">
            <v>No</v>
          </cell>
          <cell r="I7349" t="str">
            <v>CS</v>
          </cell>
        </row>
        <row r="7350">
          <cell r="B7350">
            <v>409680</v>
          </cell>
          <cell r="C7350">
            <v>22222</v>
          </cell>
          <cell r="D7350" t="str">
            <v>BREAKFAST KIT BLUBERRY TOP WG IW</v>
          </cell>
          <cell r="E7350" t="str">
            <v>BUENA VISTA</v>
          </cell>
          <cell r="F7350" t="str">
            <v>28 CT/3OZ</v>
          </cell>
          <cell r="G7350">
            <v>458</v>
          </cell>
          <cell r="H7350" t="str">
            <v>No</v>
          </cell>
          <cell r="I7350" t="str">
            <v>CS</v>
          </cell>
        </row>
        <row r="7351">
          <cell r="B7351">
            <v>409681</v>
          </cell>
          <cell r="C7351">
            <v>22223</v>
          </cell>
          <cell r="D7351" t="str">
            <v>BREAKFAST KIT CINN CRUMBLE WG IW</v>
          </cell>
          <cell r="E7351" t="str">
            <v>BUENA VISTA</v>
          </cell>
          <cell r="F7351" t="str">
            <v>28 CT/3OZ</v>
          </cell>
          <cell r="G7351">
            <v>304</v>
          </cell>
          <cell r="H7351" t="str">
            <v>No</v>
          </cell>
          <cell r="I7351" t="str">
            <v>CS</v>
          </cell>
        </row>
        <row r="7352">
          <cell r="B7352">
            <v>409682</v>
          </cell>
          <cell r="C7352">
            <v>40094</v>
          </cell>
          <cell r="D7352" t="str">
            <v>LAUSD CMDY FR TSTSTK GLZ IW WG</v>
          </cell>
          <cell r="E7352" t="str">
            <v>SUNNY FRESH</v>
          </cell>
          <cell r="F7352" t="str">
            <v>110/2.9OZ</v>
          </cell>
          <cell r="G7352">
            <v>0</v>
          </cell>
          <cell r="H7352" t="str">
            <v>No</v>
          </cell>
          <cell r="I7352" t="str">
            <v>CS</v>
          </cell>
        </row>
        <row r="7353">
          <cell r="B7353">
            <v>409683</v>
          </cell>
          <cell r="C7353">
            <v>284328</v>
          </cell>
          <cell r="D7353" t="str">
            <v>TURKEY SAUSAGE &amp; GRAVY FC</v>
          </cell>
          <cell r="E7353" t="str">
            <v>JENNIE O</v>
          </cell>
          <cell r="F7353" t="str">
            <v>4/7LB</v>
          </cell>
          <cell r="G7353">
            <v>0</v>
          </cell>
          <cell r="H7353" t="str">
            <v>No</v>
          </cell>
          <cell r="I7353" t="str">
            <v>CS</v>
          </cell>
        </row>
        <row r="7354">
          <cell r="B7354">
            <v>409684</v>
          </cell>
          <cell r="C7354" t="str">
            <v>CNQ72302</v>
          </cell>
          <cell r="D7354" t="str">
            <v>CMDY PANCAKE ON STICK SAUS BF WG</v>
          </cell>
          <cell r="E7354" t="str">
            <v>DON LEE FARMS</v>
          </cell>
          <cell r="F7354" t="str">
            <v>160/2.70OZ</v>
          </cell>
          <cell r="G7354">
            <v>0</v>
          </cell>
          <cell r="H7354" t="str">
            <v>No</v>
          </cell>
          <cell r="I7354" t="str">
            <v>CS</v>
          </cell>
        </row>
        <row r="7355">
          <cell r="B7355">
            <v>409685</v>
          </cell>
          <cell r="C7355">
            <v>72565</v>
          </cell>
          <cell r="D7355" t="str">
            <v>FLATBREAD CHS PARM GARLIC WG</v>
          </cell>
          <cell r="E7355" t="str">
            <v>TONY'S</v>
          </cell>
          <cell r="F7355" t="str">
            <v>72/4.25OZ</v>
          </cell>
          <cell r="G7355">
            <v>0</v>
          </cell>
          <cell r="H7355" t="str">
            <v>No</v>
          </cell>
          <cell r="I7355" t="str">
            <v>CS</v>
          </cell>
        </row>
        <row r="7356">
          <cell r="B7356">
            <v>409686</v>
          </cell>
          <cell r="C7356" t="str">
            <v>ZCH100</v>
          </cell>
          <cell r="D7356" t="str">
            <v>COCOA CHERRY BAR</v>
          </cell>
          <cell r="E7356" t="str">
            <v>NATIONAL FOOD GROUP</v>
          </cell>
          <cell r="F7356" t="str">
            <v>120/1.8OZ</v>
          </cell>
          <cell r="G7356">
            <v>535</v>
          </cell>
          <cell r="H7356" t="str">
            <v>No</v>
          </cell>
          <cell r="I7356" t="str">
            <v>CS</v>
          </cell>
        </row>
        <row r="7357">
          <cell r="B7357">
            <v>409687</v>
          </cell>
          <cell r="C7357">
            <v>616920</v>
          </cell>
          <cell r="D7357" t="str">
            <v>PRE COOKED TRKY BREAST STRIPS</v>
          </cell>
          <cell r="E7357" t="str">
            <v>JENNIE O</v>
          </cell>
          <cell r="F7357" t="str">
            <v>4/5LB</v>
          </cell>
          <cell r="G7357">
            <v>0</v>
          </cell>
          <cell r="H7357" t="str">
            <v>No</v>
          </cell>
          <cell r="I7357" t="str">
            <v>CS</v>
          </cell>
        </row>
        <row r="7358">
          <cell r="B7358">
            <v>409688</v>
          </cell>
          <cell r="C7358">
            <v>90503</v>
          </cell>
          <cell r="D7358" t="str">
            <v>PIZZA BRKFST GRAVY</v>
          </cell>
          <cell r="E7358" t="str">
            <v>WILD MIKE'S</v>
          </cell>
          <cell r="F7358" t="str">
            <v>160/2.79OZ</v>
          </cell>
          <cell r="G7358">
            <v>0</v>
          </cell>
          <cell r="H7358" t="str">
            <v>No</v>
          </cell>
          <cell r="I7358" t="str">
            <v>CS</v>
          </cell>
        </row>
        <row r="7359">
          <cell r="B7359">
            <v>409689</v>
          </cell>
          <cell r="C7359">
            <v>86001</v>
          </cell>
          <cell r="D7359" t="str">
            <v>REUSE</v>
          </cell>
          <cell r="E7359" t="str">
            <v>REUSE</v>
          </cell>
          <cell r="F7359" t="str">
            <v>36/6.25OZ</v>
          </cell>
          <cell r="G7359">
            <v>0</v>
          </cell>
          <cell r="H7359" t="str">
            <v>No</v>
          </cell>
          <cell r="I7359" t="str">
            <v>CS</v>
          </cell>
        </row>
        <row r="7360">
          <cell r="B7360">
            <v>409690</v>
          </cell>
          <cell r="C7360">
            <v>1622</v>
          </cell>
          <cell r="D7360" t="str">
            <v>BREAD STICK JALAPENO MOZZ 5"</v>
          </cell>
          <cell r="E7360" t="str">
            <v>BAKE CRAFTERS</v>
          </cell>
          <cell r="F7360" t="str">
            <v>126/2.08OZ</v>
          </cell>
          <cell r="G7360">
            <v>2</v>
          </cell>
          <cell r="H7360" t="str">
            <v>No</v>
          </cell>
          <cell r="I7360" t="str">
            <v>CS</v>
          </cell>
        </row>
        <row r="7361">
          <cell r="B7361">
            <v>409691</v>
          </cell>
          <cell r="C7361">
            <v>73350</v>
          </cell>
          <cell r="D7361" t="str">
            <v>CHEESE ENCHILADA IN SAUCE</v>
          </cell>
          <cell r="E7361" t="str">
            <v>MCI FOODS LOS CABOS</v>
          </cell>
          <cell r="F7361" t="str">
            <v>36/7.65 OZ</v>
          </cell>
          <cell r="G7361">
            <v>0</v>
          </cell>
          <cell r="H7361" t="str">
            <v>No</v>
          </cell>
          <cell r="I7361" t="str">
            <v>CS</v>
          </cell>
        </row>
        <row r="7362">
          <cell r="B7362">
            <v>409692</v>
          </cell>
          <cell r="C7362" t="str">
            <v>MK001</v>
          </cell>
          <cell r="D7362" t="str">
            <v>BEAN DIP KIT</v>
          </cell>
          <cell r="E7362" t="str">
            <v>MCI FOODS/LOS CABOS</v>
          </cell>
          <cell r="F7362" t="str">
            <v>18/ 12.79</v>
          </cell>
          <cell r="G7362">
            <v>28</v>
          </cell>
          <cell r="H7362" t="str">
            <v>No</v>
          </cell>
          <cell r="I7362" t="str">
            <v>CS</v>
          </cell>
        </row>
        <row r="7363">
          <cell r="B7363">
            <v>409693</v>
          </cell>
          <cell r="C7363" t="str">
            <v>A5000</v>
          </cell>
          <cell r="D7363" t="str">
            <v>HUMMUS CUP</v>
          </cell>
          <cell r="E7363" t="str">
            <v>NATIONAL FOOD GROUP</v>
          </cell>
          <cell r="F7363" t="str">
            <v>120/3OZ</v>
          </cell>
          <cell r="G7363">
            <v>404</v>
          </cell>
          <cell r="H7363" t="str">
            <v>No</v>
          </cell>
          <cell r="I7363" t="str">
            <v>CS</v>
          </cell>
        </row>
        <row r="7364">
          <cell r="B7364">
            <v>409694</v>
          </cell>
          <cell r="C7364" t="str">
            <v>A5100</v>
          </cell>
          <cell r="D7364" t="str">
            <v>ROASTED RED PEPPER HUMMUS</v>
          </cell>
          <cell r="E7364" t="str">
            <v>NATIONAL FOOD GROUP</v>
          </cell>
          <cell r="F7364" t="str">
            <v>120/3OZ</v>
          </cell>
          <cell r="G7364">
            <v>64</v>
          </cell>
          <cell r="H7364" t="str">
            <v>No</v>
          </cell>
          <cell r="I7364" t="str">
            <v>CS</v>
          </cell>
        </row>
        <row r="7365">
          <cell r="B7365">
            <v>409695</v>
          </cell>
          <cell r="C7365">
            <v>130005137000</v>
          </cell>
          <cell r="D7365" t="str">
            <v>KETCHUP POUCH</v>
          </cell>
          <cell r="E7365" t="str">
            <v>HEINZ</v>
          </cell>
          <cell r="F7365" t="str">
            <v>6/7.125LB</v>
          </cell>
          <cell r="G7365">
            <v>0</v>
          </cell>
          <cell r="H7365" t="str">
            <v>No</v>
          </cell>
          <cell r="I7365" t="str">
            <v>CS</v>
          </cell>
        </row>
        <row r="7366">
          <cell r="B7366">
            <v>409696</v>
          </cell>
          <cell r="C7366">
            <v>195823970900</v>
          </cell>
          <cell r="D7366" t="str">
            <v>BBQ SAUCE BULLSEYE</v>
          </cell>
          <cell r="E7366" t="str">
            <v>HEINZ</v>
          </cell>
          <cell r="F7366" t="str">
            <v>100/1OZ</v>
          </cell>
          <cell r="G7366">
            <v>750</v>
          </cell>
          <cell r="H7366" t="str">
            <v>No</v>
          </cell>
          <cell r="I7366" t="str">
            <v>CS</v>
          </cell>
        </row>
        <row r="7367">
          <cell r="B7367">
            <v>409697</v>
          </cell>
          <cell r="C7367">
            <v>16830</v>
          </cell>
          <cell r="D7367" t="str">
            <v>BISCUIT STICK DOUGH WG</v>
          </cell>
          <cell r="E7367" t="str">
            <v>RICHS</v>
          </cell>
          <cell r="F7367" t="str">
            <v>250/1.25OZ</v>
          </cell>
          <cell r="G7367">
            <v>0</v>
          </cell>
          <cell r="H7367" t="str">
            <v>No</v>
          </cell>
          <cell r="I7367" t="str">
            <v>CS</v>
          </cell>
        </row>
        <row r="7368">
          <cell r="B7368">
            <v>409698</v>
          </cell>
          <cell r="C7368" t="str">
            <v>800M</v>
          </cell>
          <cell r="D7368" t="str">
            <v>STUFFWICH PEPPERONI IW GF</v>
          </cell>
          <cell r="E7368" t="str">
            <v>TOOLS FOR SCHOOLS</v>
          </cell>
          <cell r="F7368" t="str">
            <v>48/4.5OZ</v>
          </cell>
          <cell r="G7368">
            <v>5</v>
          </cell>
          <cell r="H7368" t="str">
            <v>No</v>
          </cell>
          <cell r="I7368" t="str">
            <v>CS</v>
          </cell>
        </row>
        <row r="7369">
          <cell r="B7369">
            <v>409699</v>
          </cell>
          <cell r="C7369">
            <v>99890</v>
          </cell>
          <cell r="D7369" t="str">
            <v>MAC AND CHEESE WG</v>
          </cell>
          <cell r="E7369" t="str">
            <v>TABATCHNICK</v>
          </cell>
          <cell r="F7369" t="str">
            <v>4/5LB</v>
          </cell>
          <cell r="G7369">
            <v>2</v>
          </cell>
          <cell r="H7369" t="str">
            <v>No</v>
          </cell>
          <cell r="I7369" t="str">
            <v>CS</v>
          </cell>
        </row>
        <row r="7370">
          <cell r="B7370">
            <v>409700</v>
          </cell>
          <cell r="C7370" t="str">
            <v>A5000</v>
          </cell>
          <cell r="D7370" t="str">
            <v>LAUSD HUMMUS CUP</v>
          </cell>
          <cell r="E7370" t="str">
            <v>NATIONAL FOOD GROUP</v>
          </cell>
          <cell r="F7370" t="str">
            <v>120/3OZ</v>
          </cell>
          <cell r="G7370">
            <v>3631</v>
          </cell>
          <cell r="H7370" t="str">
            <v>No</v>
          </cell>
          <cell r="I7370" t="str">
            <v>CS</v>
          </cell>
        </row>
        <row r="7371">
          <cell r="B7371">
            <v>409701</v>
          </cell>
          <cell r="D7371" t="str">
            <v>REUSE</v>
          </cell>
          <cell r="E7371" t="str">
            <v>REUSE</v>
          </cell>
          <cell r="F7371" t="str">
            <v>28LB</v>
          </cell>
          <cell r="G7371">
            <v>0</v>
          </cell>
          <cell r="H7371" t="str">
            <v>No</v>
          </cell>
          <cell r="I7371" t="str">
            <v>CS</v>
          </cell>
        </row>
        <row r="7372">
          <cell r="B7372">
            <v>409702</v>
          </cell>
          <cell r="C7372" t="str">
            <v>8-52724-16667-4</v>
          </cell>
          <cell r="D7372" t="str">
            <v>RICE BOWL BBQ TRYKI CHIC</v>
          </cell>
          <cell r="E7372" t="str">
            <v>YANGS</v>
          </cell>
          <cell r="F7372" t="str">
            <v>36/9OZ</v>
          </cell>
          <cell r="G7372">
            <v>599</v>
          </cell>
          <cell r="H7372" t="str">
            <v>No</v>
          </cell>
          <cell r="I7372" t="str">
            <v>CS</v>
          </cell>
        </row>
        <row r="7373">
          <cell r="B7373">
            <v>409703</v>
          </cell>
          <cell r="C7373" t="str">
            <v>8-52724-16669-8</v>
          </cell>
          <cell r="D7373" t="str">
            <v>RICE BOWL TSO CHIC</v>
          </cell>
          <cell r="E7373" t="str">
            <v>YANGS</v>
          </cell>
          <cell r="F7373" t="str">
            <v>36/9OZ</v>
          </cell>
          <cell r="G7373">
            <v>576</v>
          </cell>
          <cell r="H7373" t="str">
            <v>No</v>
          </cell>
          <cell r="I7373" t="str">
            <v>CS</v>
          </cell>
        </row>
        <row r="7374">
          <cell r="B7374">
            <v>409704</v>
          </cell>
          <cell r="C7374" t="str">
            <v>8-52724-16668-1</v>
          </cell>
          <cell r="D7374" t="str">
            <v>RICE BOWL ORANGE CHIC</v>
          </cell>
          <cell r="E7374" t="str">
            <v>YANGS</v>
          </cell>
          <cell r="F7374" t="str">
            <v>36/9OZ</v>
          </cell>
          <cell r="G7374">
            <v>642</v>
          </cell>
          <cell r="H7374" t="str">
            <v>No</v>
          </cell>
          <cell r="I7374" t="str">
            <v>CS</v>
          </cell>
        </row>
        <row r="7375">
          <cell r="B7375">
            <v>409705</v>
          </cell>
          <cell r="C7375">
            <v>99708</v>
          </cell>
          <cell r="D7375" t="str">
            <v>CHICKEN BRST DICED PARM GARLIC</v>
          </cell>
          <cell r="E7375" t="str">
            <v>FOSTER FARMS</v>
          </cell>
          <cell r="F7375" t="str">
            <v>6/3LB</v>
          </cell>
          <cell r="G7375">
            <v>0</v>
          </cell>
          <cell r="H7375" t="str">
            <v>No</v>
          </cell>
          <cell r="I7375" t="str">
            <v>CS</v>
          </cell>
        </row>
        <row r="7376">
          <cell r="B7376">
            <v>409706</v>
          </cell>
          <cell r="C7376" t="str">
            <v>2970000365/548474</v>
          </cell>
          <cell r="D7376" t="str">
            <v>POTATO FLAKES</v>
          </cell>
          <cell r="E7376" t="str">
            <v>IDAHOAN FOODS</v>
          </cell>
          <cell r="F7376" t="str">
            <v>12/28OZ</v>
          </cell>
          <cell r="G7376">
            <v>0</v>
          </cell>
          <cell r="H7376" t="str">
            <v>No</v>
          </cell>
          <cell r="I7376" t="str">
            <v>CS</v>
          </cell>
        </row>
        <row r="7377">
          <cell r="B7377">
            <v>409707</v>
          </cell>
          <cell r="C7377">
            <v>96086</v>
          </cell>
          <cell r="D7377" t="str">
            <v>WG LOW FT MINI CHIX CORN DOGS</v>
          </cell>
          <cell r="E7377" t="str">
            <v>FOSTER FARMS</v>
          </cell>
          <cell r="F7377" t="str">
            <v>2/5LB</v>
          </cell>
          <cell r="G7377">
            <v>0</v>
          </cell>
          <cell r="H7377" t="str">
            <v>Yes</v>
          </cell>
          <cell r="I7377" t="str">
            <v>CS</v>
          </cell>
        </row>
        <row r="7378">
          <cell r="B7378">
            <v>409708</v>
          </cell>
          <cell r="C7378" t="str">
            <v>2100575W</v>
          </cell>
          <cell r="D7378" t="str">
            <v>BURRITO BEAN &amp; CHEESE</v>
          </cell>
          <cell r="E7378" t="str">
            <v>ARIZONA GOLD</v>
          </cell>
          <cell r="F7378" t="str">
            <v>54/5.75OZ</v>
          </cell>
          <cell r="G7378">
            <v>0</v>
          </cell>
          <cell r="H7378" t="str">
            <v>No</v>
          </cell>
          <cell r="I7378" t="str">
            <v>CS</v>
          </cell>
        </row>
        <row r="7379">
          <cell r="B7379">
            <v>409709</v>
          </cell>
          <cell r="C7379" t="str">
            <v>CP5163</v>
          </cell>
          <cell r="D7379" t="str">
            <v>CMDY-MAC CHEESEBURGER BOWL</v>
          </cell>
          <cell r="E7379" t="str">
            <v>JTM</v>
          </cell>
          <cell r="F7379" t="str">
            <v>30/6OZ</v>
          </cell>
          <cell r="G7379">
            <v>27</v>
          </cell>
          <cell r="H7379" t="str">
            <v>No</v>
          </cell>
          <cell r="I7379" t="str">
            <v>CS</v>
          </cell>
        </row>
        <row r="7380">
          <cell r="B7380">
            <v>409710</v>
          </cell>
          <cell r="C7380">
            <v>5783</v>
          </cell>
          <cell r="D7380" t="str">
            <v>PENNE ALFREDO BOWL</v>
          </cell>
          <cell r="E7380" t="str">
            <v>JTM</v>
          </cell>
          <cell r="F7380" t="str">
            <v>30/6OZ</v>
          </cell>
          <cell r="G7380">
            <v>160</v>
          </cell>
          <cell r="H7380" t="str">
            <v>No</v>
          </cell>
          <cell r="I7380" t="str">
            <v>CS</v>
          </cell>
        </row>
        <row r="7381">
          <cell r="B7381">
            <v>409711</v>
          </cell>
          <cell r="C7381">
            <v>5385</v>
          </cell>
          <cell r="D7381" t="str">
            <v>3 BEAN CHILI BOWL</v>
          </cell>
          <cell r="E7381" t="str">
            <v>JTM</v>
          </cell>
          <cell r="F7381" t="str">
            <v>30/8OZ</v>
          </cell>
          <cell r="G7381">
            <v>5</v>
          </cell>
          <cell r="H7381" t="str">
            <v>No</v>
          </cell>
          <cell r="I7381" t="str">
            <v>CS</v>
          </cell>
        </row>
        <row r="7382">
          <cell r="B7382">
            <v>409712</v>
          </cell>
          <cell r="C7382">
            <v>10296491120</v>
          </cell>
          <cell r="D7382" t="str">
            <v>BREADSTICK CHS PZA STFD</v>
          </cell>
          <cell r="E7382" t="str">
            <v>BOSCOS</v>
          </cell>
          <cell r="F7382" t="str">
            <v>72/3.77OZ</v>
          </cell>
          <cell r="G7382">
            <v>0</v>
          </cell>
          <cell r="H7382" t="str">
            <v>No</v>
          </cell>
          <cell r="I7382" t="str">
            <v>CS</v>
          </cell>
        </row>
        <row r="7383">
          <cell r="B7383">
            <v>409713</v>
          </cell>
          <cell r="C7383">
            <v>10081</v>
          </cell>
          <cell r="D7383" t="str">
            <v>EGGS WHOLE W/CITRIC CF LIQUID</v>
          </cell>
          <cell r="E7383" t="str">
            <v>SUNNY FRESH</v>
          </cell>
          <cell r="F7383" t="str">
            <v>12/2LB</v>
          </cell>
          <cell r="G7383">
            <v>0</v>
          </cell>
          <cell r="H7383" t="str">
            <v>No</v>
          </cell>
          <cell r="I7383" t="str">
            <v>CS</v>
          </cell>
        </row>
        <row r="7384">
          <cell r="B7384">
            <v>409714</v>
          </cell>
          <cell r="C7384">
            <v>10000036458</v>
          </cell>
          <cell r="D7384" t="str">
            <v>CMDY MINI CHSBRGER TWINS IW</v>
          </cell>
          <cell r="E7384" t="str">
            <v>ADVANCE PIERRE</v>
          </cell>
          <cell r="F7384" t="str">
            <v>160/4.86OZ</v>
          </cell>
          <cell r="G7384">
            <v>0</v>
          </cell>
          <cell r="H7384" t="str">
            <v>No</v>
          </cell>
          <cell r="I7384" t="str">
            <v>CS</v>
          </cell>
        </row>
        <row r="7385">
          <cell r="B7385">
            <v>409715</v>
          </cell>
          <cell r="C7385">
            <v>10363650928</v>
          </cell>
          <cell r="D7385" t="str">
            <v>LAUSD CMDY CORN DOG CHICKEN</v>
          </cell>
          <cell r="E7385" t="str">
            <v>TYSON</v>
          </cell>
          <cell r="F7385" t="str">
            <v>48/4OZ</v>
          </cell>
          <cell r="G7385">
            <v>0</v>
          </cell>
          <cell r="H7385" t="str">
            <v>No</v>
          </cell>
          <cell r="I7385" t="str">
            <v>CS</v>
          </cell>
        </row>
        <row r="7386">
          <cell r="B7386">
            <v>409716</v>
          </cell>
          <cell r="C7386">
            <v>99654</v>
          </cell>
          <cell r="D7386" t="str">
            <v>CHICKEN CHUNKS BRD FC NAE</v>
          </cell>
          <cell r="E7386" t="str">
            <v>FOSTER FARMS</v>
          </cell>
          <cell r="F7386" t="str">
            <v>6/5LB</v>
          </cell>
          <cell r="G7386">
            <v>0</v>
          </cell>
          <cell r="H7386" t="str">
            <v>No</v>
          </cell>
          <cell r="I7386" t="str">
            <v>CS</v>
          </cell>
        </row>
        <row r="7387">
          <cell r="B7387">
            <v>409717</v>
          </cell>
          <cell r="C7387">
            <v>94124</v>
          </cell>
          <cell r="D7387" t="str">
            <v>WG LF CHICKEN CORN DOG IW</v>
          </cell>
          <cell r="E7387" t="str">
            <v>FOSTER FARMS</v>
          </cell>
          <cell r="F7387" t="str">
            <v>96/4 OZ</v>
          </cell>
          <cell r="G7387">
            <v>1360</v>
          </cell>
          <cell r="H7387" t="str">
            <v>No</v>
          </cell>
          <cell r="I7387" t="str">
            <v>CS</v>
          </cell>
        </row>
        <row r="7388">
          <cell r="B7388">
            <v>409718</v>
          </cell>
          <cell r="C7388">
            <v>99656</v>
          </cell>
          <cell r="D7388" t="str">
            <v>CHIC STRIPS BRD WG FC</v>
          </cell>
          <cell r="E7388" t="str">
            <v>FOSTER FARMS</v>
          </cell>
          <cell r="F7388" t="str">
            <v>6/5LB</v>
          </cell>
          <cell r="G7388">
            <v>0</v>
          </cell>
          <cell r="H7388" t="str">
            <v>No</v>
          </cell>
          <cell r="I7388" t="str">
            <v>CS</v>
          </cell>
        </row>
        <row r="7389">
          <cell r="B7389">
            <v>409719</v>
          </cell>
          <cell r="C7389">
            <v>16845</v>
          </cell>
          <cell r="D7389" t="str">
            <v>MOZZARELLA BITES</v>
          </cell>
          <cell r="E7389" t="str">
            <v>RICHS</v>
          </cell>
          <cell r="F7389" t="str">
            <v>8/2.25OZ</v>
          </cell>
          <cell r="G7389">
            <v>0</v>
          </cell>
          <cell r="H7389" t="str">
            <v>No</v>
          </cell>
          <cell r="I7389" t="str">
            <v>CS</v>
          </cell>
        </row>
        <row r="7390">
          <cell r="B7390">
            <v>409720</v>
          </cell>
          <cell r="C7390">
            <v>2005011</v>
          </cell>
          <cell r="D7390" t="str">
            <v>FRUIT CUPS MIXED</v>
          </cell>
          <cell r="E7390" t="str">
            <v>DEL MONTE</v>
          </cell>
          <cell r="F7390" t="str">
            <v>72/4 OZ</v>
          </cell>
          <cell r="G7390">
            <v>221</v>
          </cell>
          <cell r="H7390" t="str">
            <v>No</v>
          </cell>
          <cell r="I7390" t="str">
            <v>CS</v>
          </cell>
        </row>
        <row r="7391">
          <cell r="B7391">
            <v>409721</v>
          </cell>
          <cell r="C7391">
            <v>10703640928</v>
          </cell>
          <cell r="D7391" t="str">
            <v>LAUSD CMDY NUGG BRD CRISPY WG</v>
          </cell>
          <cell r="E7391" t="str">
            <v>TYSON</v>
          </cell>
          <cell r="F7391" t="str">
            <v>32.81LB</v>
          </cell>
          <cell r="G7391">
            <v>0</v>
          </cell>
          <cell r="H7391" t="str">
            <v>No</v>
          </cell>
          <cell r="I7391" t="str">
            <v>CS</v>
          </cell>
        </row>
        <row r="7392">
          <cell r="B7392">
            <v>409722</v>
          </cell>
          <cell r="C7392" t="str">
            <v>22003WG</v>
          </cell>
          <cell r="D7392" t="str">
            <v>NOODLES YAKISOBA NESTED</v>
          </cell>
          <cell r="E7392" t="str">
            <v>ASIAN FOOD SOLUTIONS</v>
          </cell>
          <cell r="F7392" t="str">
            <v>233/2.06OZ</v>
          </cell>
          <cell r="G7392">
            <v>0</v>
          </cell>
          <cell r="H7392" t="str">
            <v>No</v>
          </cell>
          <cell r="I7392" t="str">
            <v>CS</v>
          </cell>
        </row>
        <row r="7393">
          <cell r="B7393">
            <v>409723</v>
          </cell>
          <cell r="C7393">
            <v>470457</v>
          </cell>
          <cell r="D7393" t="str">
            <v>BURRITO CHIC MINI IW</v>
          </cell>
          <cell r="E7393" t="str">
            <v>COMIDA VIDA</v>
          </cell>
          <cell r="F7393" t="str">
            <v>96/4.5OZ</v>
          </cell>
          <cell r="G7393">
            <v>0</v>
          </cell>
          <cell r="H7393" t="str">
            <v>No</v>
          </cell>
          <cell r="I7393" t="str">
            <v>CS</v>
          </cell>
        </row>
        <row r="7394">
          <cell r="B7394">
            <v>409724</v>
          </cell>
          <cell r="C7394" t="str">
            <v>14616-60676-00</v>
          </cell>
          <cell r="D7394" t="str">
            <v>EGGS HARD COOKED PEELED</v>
          </cell>
          <cell r="E7394" t="str">
            <v>MICHAEL FOODS</v>
          </cell>
          <cell r="F7394" t="str">
            <v>12/12 CT</v>
          </cell>
          <cell r="G7394">
            <v>29</v>
          </cell>
          <cell r="H7394" t="str">
            <v>No</v>
          </cell>
          <cell r="I7394" t="str">
            <v>CS</v>
          </cell>
        </row>
        <row r="7395">
          <cell r="B7395">
            <v>409725</v>
          </cell>
          <cell r="C7395">
            <v>418303</v>
          </cell>
          <cell r="D7395" t="str">
            <v>POLLOCK FISH STRIPS</v>
          </cell>
          <cell r="E7395" t="str">
            <v>TRIDENT SEAFOODS</v>
          </cell>
          <cell r="F7395" t="str">
            <v>1/10LB</v>
          </cell>
          <cell r="G7395">
            <v>0</v>
          </cell>
          <cell r="H7395" t="str">
            <v>No</v>
          </cell>
          <cell r="I7395" t="str">
            <v>CS</v>
          </cell>
        </row>
        <row r="7396">
          <cell r="B7396">
            <v>409726</v>
          </cell>
          <cell r="C7396">
            <v>470467</v>
          </cell>
          <cell r="D7396" t="str">
            <v>BURRITO BEEF BARBACOA MINI IW</v>
          </cell>
          <cell r="E7396" t="str">
            <v>COMIDA VIDA</v>
          </cell>
          <cell r="F7396" t="str">
            <v>96/4.6OZ</v>
          </cell>
          <cell r="G7396">
            <v>0</v>
          </cell>
          <cell r="H7396" t="str">
            <v>No</v>
          </cell>
          <cell r="I7396" t="str">
            <v>CS</v>
          </cell>
        </row>
        <row r="7397">
          <cell r="B7397">
            <v>409727</v>
          </cell>
          <cell r="C7397">
            <v>470477</v>
          </cell>
          <cell r="D7397" t="str">
            <v>BURRITO CARNITAS MINI IW</v>
          </cell>
          <cell r="E7397" t="str">
            <v>COMIDA VIDA</v>
          </cell>
          <cell r="F7397" t="str">
            <v>96/4.6OZ</v>
          </cell>
          <cell r="G7397">
            <v>0</v>
          </cell>
          <cell r="H7397" t="str">
            <v>No</v>
          </cell>
          <cell r="I7397" t="str">
            <v>CS</v>
          </cell>
        </row>
        <row r="7398">
          <cell r="B7398">
            <v>409728</v>
          </cell>
          <cell r="C7398">
            <v>39913</v>
          </cell>
          <cell r="D7398" t="str">
            <v>POUCH CHEDDAR CHS</v>
          </cell>
          <cell r="E7398" t="str">
            <v>LAND O LAKES</v>
          </cell>
          <cell r="F7398" t="str">
            <v>176/3OZ</v>
          </cell>
          <cell r="G7398">
            <v>0</v>
          </cell>
          <cell r="H7398" t="str">
            <v>No</v>
          </cell>
          <cell r="I7398" t="str">
            <v>CS</v>
          </cell>
        </row>
        <row r="7399">
          <cell r="B7399">
            <v>409729</v>
          </cell>
          <cell r="C7399" t="str">
            <v>REDSC99</v>
          </cell>
          <cell r="D7399" t="str">
            <v>LAUSD CMDY MILD SALSA</v>
          </cell>
          <cell r="E7399" t="str">
            <v>RED GOLD</v>
          </cell>
          <cell r="F7399" t="str">
            <v>6/#10</v>
          </cell>
          <cell r="G7399">
            <v>0</v>
          </cell>
          <cell r="H7399" t="str">
            <v>No</v>
          </cell>
          <cell r="I7399" t="str">
            <v>CS</v>
          </cell>
        </row>
        <row r="7400">
          <cell r="B7400">
            <v>409730</v>
          </cell>
          <cell r="C7400" t="str">
            <v>REDOA1Z</v>
          </cell>
          <cell r="D7400" t="str">
            <v>LAUSD CMDY BBQ SAUCE DUNK CUPS</v>
          </cell>
          <cell r="E7400" t="str">
            <v>RED GOLD</v>
          </cell>
          <cell r="F7400" t="str">
            <v>250/1OZ</v>
          </cell>
          <cell r="G7400">
            <v>0</v>
          </cell>
          <cell r="H7400" t="str">
            <v>No</v>
          </cell>
          <cell r="I7400" t="str">
            <v>CS</v>
          </cell>
        </row>
        <row r="7401">
          <cell r="B7401">
            <v>409731</v>
          </cell>
          <cell r="C7401" t="str">
            <v>REDYL9G</v>
          </cell>
          <cell r="D7401" t="str">
            <v>LAUSD CMDY 100% NTRL KETCHUP W/ SGR</v>
          </cell>
          <cell r="E7401" t="str">
            <v>RED GOLD</v>
          </cell>
          <cell r="F7401" t="str">
            <v>1000/9GR</v>
          </cell>
          <cell r="G7401">
            <v>0</v>
          </cell>
          <cell r="H7401" t="str">
            <v>No</v>
          </cell>
          <cell r="I7401" t="str">
            <v>CS</v>
          </cell>
        </row>
        <row r="7402">
          <cell r="B7402">
            <v>409732</v>
          </cell>
          <cell r="C7402" t="str">
            <v>REDSC2ZC168</v>
          </cell>
          <cell r="D7402" t="str">
            <v>LAUSD CMDYSALSA CUPS</v>
          </cell>
          <cell r="E7402" t="str">
            <v>RED GOLD</v>
          </cell>
          <cell r="F7402" t="str">
            <v>168/3OZ</v>
          </cell>
          <cell r="G7402">
            <v>0</v>
          </cell>
          <cell r="H7402" t="str">
            <v>No</v>
          </cell>
          <cell r="I7402" t="str">
            <v>CS</v>
          </cell>
        </row>
        <row r="7403">
          <cell r="B7403">
            <v>409733</v>
          </cell>
          <cell r="C7403" t="str">
            <v>REDYL9P</v>
          </cell>
          <cell r="D7403" t="str">
            <v>LAUSD CMDY KTCHUP SWTND W/SGR LS</v>
          </cell>
          <cell r="E7403" t="str">
            <v>RED GOLD</v>
          </cell>
          <cell r="F7403" t="str">
            <v>6/112.5OZ</v>
          </cell>
          <cell r="G7403">
            <v>0</v>
          </cell>
          <cell r="H7403" t="str">
            <v>No</v>
          </cell>
          <cell r="I7403" t="str">
            <v>CS</v>
          </cell>
        </row>
        <row r="7404">
          <cell r="B7404">
            <v>409734</v>
          </cell>
          <cell r="C7404" t="str">
            <v>VINHM99</v>
          </cell>
          <cell r="D7404" t="str">
            <v>LAUSD CMDY SAUCE TOMATO LOW SODIUM</v>
          </cell>
          <cell r="E7404" t="str">
            <v>RED GOLD</v>
          </cell>
          <cell r="F7404" t="str">
            <v>6/#10</v>
          </cell>
          <cell r="G7404">
            <v>0</v>
          </cell>
          <cell r="H7404" t="str">
            <v>No</v>
          </cell>
          <cell r="I7404" t="str">
            <v>CS</v>
          </cell>
        </row>
        <row r="7405">
          <cell r="B7405">
            <v>409735</v>
          </cell>
          <cell r="C7405">
            <v>745</v>
          </cell>
          <cell r="D7405" t="str">
            <v>QUES CHIC CHS SALSA VERDE</v>
          </cell>
          <cell r="E7405" t="str">
            <v>TOOLS FOR SCHOOLS</v>
          </cell>
          <cell r="F7405" t="str">
            <v>50/4.5OZ</v>
          </cell>
          <cell r="G7405">
            <v>440</v>
          </cell>
          <cell r="H7405" t="str">
            <v>No</v>
          </cell>
          <cell r="I7405" t="str">
            <v>CS</v>
          </cell>
        </row>
        <row r="7406">
          <cell r="B7406">
            <v>409736</v>
          </cell>
          <cell r="C7406">
            <v>471045</v>
          </cell>
          <cell r="D7406" t="str">
            <v>CHICKEN TINGA</v>
          </cell>
          <cell r="E7406" t="str">
            <v>CHINESE FOOD SOLUTIONS</v>
          </cell>
          <cell r="F7406" t="str">
            <v>8/5.02LB</v>
          </cell>
          <cell r="G7406">
            <v>0</v>
          </cell>
          <cell r="H7406" t="str">
            <v>No</v>
          </cell>
          <cell r="I7406" t="str">
            <v>CS</v>
          </cell>
        </row>
        <row r="7407">
          <cell r="B7407">
            <v>409737</v>
          </cell>
          <cell r="C7407" t="str">
            <v>050M</v>
          </cell>
          <cell r="D7407" t="str">
            <v>RIPPER PEPPERONI IW</v>
          </cell>
          <cell r="E7407" t="str">
            <v>TOOLS FOR SCHOOLS</v>
          </cell>
          <cell r="F7407" t="str">
            <v>105/4.0OZ</v>
          </cell>
          <cell r="G7407">
            <v>184</v>
          </cell>
          <cell r="H7407" t="str">
            <v>No</v>
          </cell>
          <cell r="I7407" t="str">
            <v>CS</v>
          </cell>
        </row>
        <row r="7408">
          <cell r="B7408">
            <v>409738</v>
          </cell>
          <cell r="C7408" t="str">
            <v>051M</v>
          </cell>
          <cell r="D7408" t="str">
            <v>RIPPER TURKEY HAM CHEESE IW</v>
          </cell>
          <cell r="E7408" t="str">
            <v>TOOLS FOR SCHOOLS</v>
          </cell>
          <cell r="F7408" t="str">
            <v>105/4.0OZ</v>
          </cell>
          <cell r="G7408">
            <v>20</v>
          </cell>
          <cell r="H7408" t="str">
            <v>No</v>
          </cell>
          <cell r="I7408" t="str">
            <v>CS</v>
          </cell>
        </row>
        <row r="7409">
          <cell r="B7409">
            <v>409739</v>
          </cell>
          <cell r="C7409" t="str">
            <v>053M</v>
          </cell>
          <cell r="D7409" t="str">
            <v>RIPPER BUFFALO CHIC CHEESE IW</v>
          </cell>
          <cell r="E7409" t="str">
            <v>TOOLS FOR SCHOOLS</v>
          </cell>
          <cell r="F7409" t="str">
            <v>105/4.0OZ</v>
          </cell>
          <cell r="G7409">
            <v>0</v>
          </cell>
          <cell r="H7409" t="str">
            <v>No</v>
          </cell>
          <cell r="I7409" t="str">
            <v>CS</v>
          </cell>
        </row>
        <row r="7410">
          <cell r="B7410">
            <v>409740</v>
          </cell>
          <cell r="C7410" t="str">
            <v>595M</v>
          </cell>
          <cell r="D7410" t="str">
            <v>STUFFWICH PEPPERONI IW</v>
          </cell>
          <cell r="E7410" t="str">
            <v>TOOLS FOR SCHOOLS</v>
          </cell>
          <cell r="F7410" t="str">
            <v>120/4.0OZ</v>
          </cell>
          <cell r="G7410">
            <v>0</v>
          </cell>
          <cell r="H7410" t="str">
            <v>No</v>
          </cell>
          <cell r="I7410" t="str">
            <v>CS</v>
          </cell>
        </row>
        <row r="7411">
          <cell r="B7411">
            <v>409741</v>
          </cell>
          <cell r="C7411" t="str">
            <v>970M</v>
          </cell>
          <cell r="D7411" t="str">
            <v>STUFFWICH TURKEY HAM CHEESE IW</v>
          </cell>
          <cell r="E7411" t="str">
            <v>TOOLS FOR SCHOOLS</v>
          </cell>
          <cell r="F7411" t="str">
            <v>120/4.0OZ</v>
          </cell>
          <cell r="G7411">
            <v>0</v>
          </cell>
          <cell r="H7411" t="str">
            <v>No</v>
          </cell>
          <cell r="I7411" t="str">
            <v>CS</v>
          </cell>
        </row>
        <row r="7412">
          <cell r="B7412">
            <v>409742</v>
          </cell>
          <cell r="C7412" t="str">
            <v>A80441</v>
          </cell>
          <cell r="D7412" t="str">
            <v>STUFFWICH CHEESE IW</v>
          </cell>
          <cell r="E7412" t="str">
            <v>TOOLS FOR SCHOOLS</v>
          </cell>
          <cell r="F7412" t="str">
            <v>120/4.0OZ</v>
          </cell>
          <cell r="G7412">
            <v>0</v>
          </cell>
          <cell r="H7412" t="str">
            <v>No</v>
          </cell>
          <cell r="I7412" t="str">
            <v>CS</v>
          </cell>
        </row>
        <row r="7413">
          <cell r="B7413">
            <v>409743</v>
          </cell>
          <cell r="C7413">
            <v>66120</v>
          </cell>
          <cell r="D7413" t="str">
            <v>BV MEAL KIT - FRZ</v>
          </cell>
          <cell r="E7413" t="str">
            <v>BUENA VISTA</v>
          </cell>
          <cell r="F7413" t="str">
            <v>16/15.70OZ</v>
          </cell>
          <cell r="G7413">
            <v>1920</v>
          </cell>
          <cell r="H7413" t="str">
            <v>No</v>
          </cell>
          <cell r="I7413" t="str">
            <v>CS</v>
          </cell>
        </row>
        <row r="7414">
          <cell r="B7414">
            <v>409744</v>
          </cell>
          <cell r="C7414" t="str">
            <v>14616-64001-00</v>
          </cell>
          <cell r="D7414" t="str">
            <v>EGGS HARD COOKED DICED</v>
          </cell>
          <cell r="E7414" t="str">
            <v>MICHAEL FOODS</v>
          </cell>
          <cell r="F7414" t="str">
            <v>4/5LB</v>
          </cell>
          <cell r="G7414">
            <v>0</v>
          </cell>
          <cell r="H7414" t="str">
            <v>No</v>
          </cell>
          <cell r="I7414" t="str">
            <v>CS</v>
          </cell>
        </row>
        <row r="7415">
          <cell r="B7415">
            <v>409745</v>
          </cell>
          <cell r="C7415" t="str">
            <v>G1042DF</v>
          </cell>
          <cell r="D7415" t="str">
            <v>MOZZ STICKS BREADED WG CN</v>
          </cell>
          <cell r="E7415" t="str">
            <v>HIGH LINER FOODS</v>
          </cell>
          <cell r="F7415" t="str">
            <v>83/.84OZ</v>
          </cell>
          <cell r="G7415">
            <v>90</v>
          </cell>
          <cell r="H7415" t="str">
            <v>No</v>
          </cell>
          <cell r="I7415" t="str">
            <v>CS</v>
          </cell>
        </row>
        <row r="7416">
          <cell r="B7416">
            <v>409746</v>
          </cell>
          <cell r="C7416">
            <v>13443</v>
          </cell>
          <cell r="D7416" t="str">
            <v>CHIC BREAST FILLET BRD DIL WG</v>
          </cell>
          <cell r="E7416" t="str">
            <v>RICH CHICKS</v>
          </cell>
          <cell r="F7416" t="str">
            <v>4/5LB</v>
          </cell>
          <cell r="G7416">
            <v>0</v>
          </cell>
          <cell r="H7416" t="str">
            <v>No</v>
          </cell>
          <cell r="I7416" t="str">
            <v>CS</v>
          </cell>
        </row>
        <row r="7417">
          <cell r="B7417">
            <v>409747</v>
          </cell>
          <cell r="C7417">
            <v>99974</v>
          </cell>
          <cell r="D7417" t="str">
            <v>RAVIOLI SPINACH WG</v>
          </cell>
          <cell r="E7417" t="str">
            <v>TABATCHNICK</v>
          </cell>
          <cell r="F7417" t="str">
            <v>8/4#</v>
          </cell>
          <cell r="G7417">
            <v>0</v>
          </cell>
          <cell r="H7417" t="str">
            <v>No</v>
          </cell>
          <cell r="I7417" t="str">
            <v>CS</v>
          </cell>
        </row>
        <row r="7418">
          <cell r="B7418">
            <v>409748</v>
          </cell>
          <cell r="C7418">
            <v>66300</v>
          </cell>
          <cell r="D7418" t="str">
            <v>1 DAY MEAL KIT 3 CHEESE</v>
          </cell>
          <cell r="E7418" t="str">
            <v>BUENA VISTA</v>
          </cell>
          <cell r="F7418" t="str">
            <v>16 CT</v>
          </cell>
          <cell r="G7418">
            <v>34</v>
          </cell>
          <cell r="H7418" t="str">
            <v>No</v>
          </cell>
          <cell r="I7418" t="str">
            <v>CS</v>
          </cell>
        </row>
        <row r="7419">
          <cell r="B7419">
            <v>409749</v>
          </cell>
          <cell r="C7419">
            <v>66400</v>
          </cell>
          <cell r="D7419" t="str">
            <v>1 DAY MEAL KIT NACHO PRETZEL</v>
          </cell>
          <cell r="E7419" t="str">
            <v>BUENA VISTA</v>
          </cell>
          <cell r="F7419" t="str">
            <v>16 CT</v>
          </cell>
          <cell r="G7419">
            <v>12</v>
          </cell>
          <cell r="H7419" t="str">
            <v>No</v>
          </cell>
          <cell r="I7419" t="str">
            <v>CS</v>
          </cell>
        </row>
        <row r="7420">
          <cell r="B7420">
            <v>409750</v>
          </cell>
          <cell r="C7420">
            <v>66500</v>
          </cell>
          <cell r="D7420" t="str">
            <v>1 DAY MEAL KIT TURKEY PEP</v>
          </cell>
          <cell r="E7420" t="str">
            <v>BUENA VISTA</v>
          </cell>
          <cell r="F7420" t="str">
            <v>16 CT</v>
          </cell>
          <cell r="G7420">
            <v>0</v>
          </cell>
          <cell r="H7420" t="str">
            <v>No</v>
          </cell>
          <cell r="I7420" t="str">
            <v>CS</v>
          </cell>
        </row>
        <row r="7421">
          <cell r="B7421">
            <v>409751</v>
          </cell>
          <cell r="C7421">
            <v>54403</v>
          </cell>
          <cell r="D7421" t="str">
            <v>CHIC TNDR BRD STICK TRAY WG IW</v>
          </cell>
          <cell r="E7421" t="str">
            <v>RICH CHICKS</v>
          </cell>
          <cell r="F7421" t="str">
            <v>45 CT</v>
          </cell>
          <cell r="G7421">
            <v>447</v>
          </cell>
          <cell r="H7421" t="str">
            <v>No</v>
          </cell>
          <cell r="I7421" t="str">
            <v>CS</v>
          </cell>
        </row>
        <row r="7422">
          <cell r="B7422">
            <v>409753</v>
          </cell>
          <cell r="D7422" t="str">
            <v>REUSE</v>
          </cell>
          <cell r="E7422" t="str">
            <v>REUSE</v>
          </cell>
          <cell r="F7422" t="str">
            <v>45 CT</v>
          </cell>
          <cell r="G7422">
            <v>0</v>
          </cell>
          <cell r="H7422" t="str">
            <v>No</v>
          </cell>
          <cell r="I7422" t="str">
            <v>CS</v>
          </cell>
        </row>
        <row r="7423">
          <cell r="B7423">
            <v>409754</v>
          </cell>
          <cell r="C7423">
            <v>54406</v>
          </cell>
          <cell r="D7423" t="str">
            <v>CHIC SANDWICH SPICY BRD WG IW</v>
          </cell>
          <cell r="E7423" t="str">
            <v>RICH CHICKS</v>
          </cell>
          <cell r="F7423" t="str">
            <v>54 CT</v>
          </cell>
          <cell r="G7423">
            <v>82</v>
          </cell>
          <cell r="H7423" t="str">
            <v>No</v>
          </cell>
          <cell r="I7423" t="str">
            <v>CS</v>
          </cell>
        </row>
        <row r="7424">
          <cell r="B7424">
            <v>409755</v>
          </cell>
          <cell r="C7424">
            <v>54402</v>
          </cell>
          <cell r="D7424" t="str">
            <v>SANDWICH CHIC BREADED WG IW</v>
          </cell>
          <cell r="E7424" t="str">
            <v>RICH CHICKS</v>
          </cell>
          <cell r="F7424" t="str">
            <v>54 CT</v>
          </cell>
          <cell r="G7424">
            <v>172</v>
          </cell>
          <cell r="H7424" t="str">
            <v>No</v>
          </cell>
          <cell r="I7424" t="str">
            <v>CS</v>
          </cell>
        </row>
        <row r="7425">
          <cell r="B7425">
            <v>409756</v>
          </cell>
          <cell r="C7425">
            <v>54404</v>
          </cell>
          <cell r="D7425" t="str">
            <v>CHIC MINI WAFFLE SANDW WG IW</v>
          </cell>
          <cell r="E7425" t="str">
            <v>RICH CHICKS</v>
          </cell>
          <cell r="F7425" t="str">
            <v>80 CT</v>
          </cell>
          <cell r="G7425">
            <v>665</v>
          </cell>
          <cell r="H7425" t="str">
            <v>No</v>
          </cell>
          <cell r="I7425" t="str">
            <v>CS</v>
          </cell>
        </row>
        <row r="7426">
          <cell r="B7426">
            <v>409757</v>
          </cell>
          <cell r="C7426" t="str">
            <v>MK004</v>
          </cell>
          <cell r="D7426" t="str">
            <v>BREAKFAST BURRITO KIT</v>
          </cell>
          <cell r="E7426" t="str">
            <v>MCI FOODS/LOS CABOS</v>
          </cell>
          <cell r="F7426" t="str">
            <v>45/8.93OZ</v>
          </cell>
          <cell r="G7426">
            <v>1</v>
          </cell>
          <cell r="H7426" t="str">
            <v>No</v>
          </cell>
          <cell r="I7426" t="str">
            <v>CS</v>
          </cell>
        </row>
        <row r="7427">
          <cell r="B7427">
            <v>409758</v>
          </cell>
          <cell r="C7427">
            <v>41710</v>
          </cell>
          <cell r="D7427" t="str">
            <v>EGG PATTY GRILLED CAGE FREE</v>
          </cell>
          <cell r="E7427" t="str">
            <v>SUNNY FRESH</v>
          </cell>
          <cell r="F7427" t="str">
            <v>369/1.25OZ</v>
          </cell>
          <cell r="G7427">
            <v>108</v>
          </cell>
          <cell r="H7427" t="str">
            <v>No</v>
          </cell>
          <cell r="I7427" t="str">
            <v>CS</v>
          </cell>
        </row>
        <row r="7428">
          <cell r="B7428">
            <v>409759</v>
          </cell>
          <cell r="C7428">
            <v>5980</v>
          </cell>
          <cell r="D7428" t="str">
            <v>QUESO BLANCO TRAY IW</v>
          </cell>
          <cell r="E7428" t="str">
            <v>JTM</v>
          </cell>
          <cell r="F7428" t="str">
            <v>72/4OZ</v>
          </cell>
          <cell r="G7428">
            <v>400</v>
          </cell>
          <cell r="H7428" t="str">
            <v>No</v>
          </cell>
          <cell r="I7428" t="str">
            <v>CS</v>
          </cell>
        </row>
        <row r="7429">
          <cell r="B7429">
            <v>409760</v>
          </cell>
          <cell r="C7429">
            <v>5981</v>
          </cell>
          <cell r="D7429" t="str">
            <v>CHEDDAR CHEESE SAUCE TRAY IW</v>
          </cell>
          <cell r="E7429" t="str">
            <v>JTM</v>
          </cell>
          <cell r="F7429" t="str">
            <v>72/4OZ</v>
          </cell>
          <cell r="G7429">
            <v>231</v>
          </cell>
          <cell r="H7429" t="str">
            <v>No</v>
          </cell>
          <cell r="I7429" t="str">
            <v>CS</v>
          </cell>
        </row>
        <row r="7430">
          <cell r="B7430">
            <v>409761</v>
          </cell>
          <cell r="C7430">
            <v>5983</v>
          </cell>
          <cell r="D7430" t="str">
            <v>QUESO BLANCO TRKY TWIN TRAY IW</v>
          </cell>
          <cell r="E7430" t="str">
            <v>JTM</v>
          </cell>
          <cell r="F7430" t="str">
            <v>36/5OZ</v>
          </cell>
          <cell r="G7430">
            <v>315</v>
          </cell>
          <cell r="H7430" t="str">
            <v>No</v>
          </cell>
          <cell r="I7430" t="str">
            <v>CS</v>
          </cell>
        </row>
        <row r="7431">
          <cell r="B7431">
            <v>409762</v>
          </cell>
          <cell r="C7431" t="str">
            <v>CP5982</v>
          </cell>
          <cell r="D7431" t="str">
            <v>CMDY CHEDDAR CHS SAUCE BF TRAY IW</v>
          </cell>
          <cell r="E7431" t="str">
            <v>JTM</v>
          </cell>
          <cell r="F7431" t="str">
            <v>36/5OZ</v>
          </cell>
          <cell r="G7431">
            <v>661</v>
          </cell>
          <cell r="H7431" t="str">
            <v>No</v>
          </cell>
          <cell r="I7431" t="str">
            <v>CS</v>
          </cell>
        </row>
        <row r="7432">
          <cell r="B7432">
            <v>409763</v>
          </cell>
          <cell r="C7432">
            <v>5984</v>
          </cell>
          <cell r="D7432" t="str">
            <v>TRKY CORN DOG MINI MAC CHS IW</v>
          </cell>
          <cell r="E7432" t="str">
            <v>JTM</v>
          </cell>
          <cell r="F7432" t="str">
            <v>36/6.35OZ</v>
          </cell>
          <cell r="G7432">
            <v>285</v>
          </cell>
          <cell r="H7432" t="str">
            <v>No</v>
          </cell>
          <cell r="I7432" t="str">
            <v>CS</v>
          </cell>
        </row>
        <row r="7433">
          <cell r="B7433">
            <v>409764</v>
          </cell>
          <cell r="C7433">
            <v>99665</v>
          </cell>
          <cell r="D7433" t="str">
            <v>TAMALE CHEESE &amp; GREEN CHILE IW</v>
          </cell>
          <cell r="E7433" t="str">
            <v>MCI FOODS/LOS CABOS</v>
          </cell>
          <cell r="F7433" t="str">
            <v>60/5.3OZ</v>
          </cell>
          <cell r="G7433">
            <v>544</v>
          </cell>
          <cell r="H7433" t="str">
            <v>No</v>
          </cell>
          <cell r="I7433" t="str">
            <v>CS</v>
          </cell>
        </row>
        <row r="7434">
          <cell r="B7434">
            <v>409765</v>
          </cell>
          <cell r="C7434">
            <v>41927</v>
          </cell>
          <cell r="D7434" t="str">
            <v>EGGS SCRMBLD PRE CKD CAGE FREE</v>
          </cell>
          <cell r="E7434" t="str">
            <v>SUNNY FRESH</v>
          </cell>
          <cell r="F7434" t="str">
            <v>4/5LB</v>
          </cell>
          <cell r="G7434">
            <v>309</v>
          </cell>
          <cell r="H7434" t="str">
            <v>No</v>
          </cell>
          <cell r="I7434" t="str">
            <v>CS</v>
          </cell>
        </row>
        <row r="7435">
          <cell r="B7435">
            <v>409766</v>
          </cell>
          <cell r="C7435" t="str">
            <v>14616-78997-00</v>
          </cell>
          <cell r="D7435" t="str">
            <v>EGG BITE CHEESE &amp; SAUS</v>
          </cell>
          <cell r="E7435" t="str">
            <v>MICHAEL FOODS</v>
          </cell>
          <cell r="F7435" t="str">
            <v>90/2OZ</v>
          </cell>
          <cell r="G7435">
            <v>1</v>
          </cell>
          <cell r="H7435" t="str">
            <v>No</v>
          </cell>
          <cell r="I7435" t="str">
            <v>CS</v>
          </cell>
        </row>
        <row r="7436">
          <cell r="B7436">
            <v>409767</v>
          </cell>
          <cell r="C7436" t="str">
            <v>14616-78998-00</v>
          </cell>
          <cell r="D7436" t="str">
            <v>EGG BITE THREE CHEESE</v>
          </cell>
          <cell r="E7436" t="str">
            <v>MICHAEL FOODS</v>
          </cell>
          <cell r="F7436" t="str">
            <v>90/2OZ</v>
          </cell>
          <cell r="G7436">
            <v>1</v>
          </cell>
          <cell r="H7436" t="str">
            <v>No</v>
          </cell>
          <cell r="I7436" t="str">
            <v>CS</v>
          </cell>
        </row>
        <row r="7437">
          <cell r="B7437">
            <v>409768</v>
          </cell>
          <cell r="C7437">
            <v>3704</v>
          </cell>
          <cell r="D7437" t="str">
            <v>PRETZEL SOFT STAR 51% WG</v>
          </cell>
          <cell r="E7437" t="str">
            <v>J &amp; J SNACK FOODS</v>
          </cell>
          <cell r="F7437" t="str">
            <v>100/2.2OZ</v>
          </cell>
          <cell r="G7437">
            <v>0</v>
          </cell>
          <cell r="H7437" t="str">
            <v>No</v>
          </cell>
          <cell r="I7437" t="str">
            <v>CS</v>
          </cell>
        </row>
        <row r="7438">
          <cell r="B7438">
            <v>409769</v>
          </cell>
          <cell r="C7438">
            <v>755</v>
          </cell>
          <cell r="D7438" t="str">
            <v>TAQUITO CHICKEN &amp; CHEESE</v>
          </cell>
          <cell r="E7438" t="str">
            <v>TOOLS FOR SCHOOLS</v>
          </cell>
          <cell r="F7438" t="str">
            <v>30CT</v>
          </cell>
          <cell r="G7438">
            <v>0</v>
          </cell>
          <cell r="H7438" t="str">
            <v>No</v>
          </cell>
          <cell r="I7438" t="str">
            <v>CS</v>
          </cell>
        </row>
        <row r="7439">
          <cell r="B7439">
            <v>409770</v>
          </cell>
          <cell r="C7439">
            <v>40494</v>
          </cell>
          <cell r="D7439" t="str">
            <v>LAUSD CMDY FR TSTSTK GLZ IW WG</v>
          </cell>
          <cell r="E7439" t="str">
            <v>SUNNY FRESH</v>
          </cell>
          <cell r="F7439" t="str">
            <v>110/2.9OZ</v>
          </cell>
          <cell r="G7439">
            <v>1616</v>
          </cell>
          <cell r="H7439" t="str">
            <v>No</v>
          </cell>
          <cell r="I7439" t="str">
            <v>CS</v>
          </cell>
        </row>
        <row r="7440">
          <cell r="B7440">
            <v>409771</v>
          </cell>
          <cell r="C7440">
            <v>71674</v>
          </cell>
          <cell r="D7440" t="str">
            <v>BURRITO BLACK BEAN &amp; CHEESE IW</v>
          </cell>
          <cell r="E7440" t="str">
            <v>MCI FOODS/LOS CABOS</v>
          </cell>
          <cell r="F7440" t="str">
            <v>80CT</v>
          </cell>
          <cell r="G7440">
            <v>11</v>
          </cell>
          <cell r="H7440" t="str">
            <v>No</v>
          </cell>
          <cell r="I7440" t="str">
            <v>CS</v>
          </cell>
        </row>
        <row r="7441">
          <cell r="B7441">
            <v>409772</v>
          </cell>
          <cell r="C7441">
            <v>71677</v>
          </cell>
          <cell r="D7441" t="str">
            <v>BURR SHRD BF GRN CHILE CHS IW</v>
          </cell>
          <cell r="E7441" t="str">
            <v>MCI FOODS/LOS CABOS</v>
          </cell>
          <cell r="F7441" t="str">
            <v>80CT</v>
          </cell>
          <cell r="G7441">
            <v>185</v>
          </cell>
          <cell r="H7441" t="str">
            <v>No</v>
          </cell>
          <cell r="I7441" t="str">
            <v>CS</v>
          </cell>
        </row>
        <row r="7442">
          <cell r="B7442">
            <v>409773</v>
          </cell>
          <cell r="C7442">
            <v>40491</v>
          </cell>
          <cell r="D7442" t="str">
            <v>FRENCH TOAST CINN GLAZED WG IW</v>
          </cell>
          <cell r="E7442" t="str">
            <v>SUNNY FRESH</v>
          </cell>
          <cell r="F7442" t="str">
            <v>110/2.9OZ</v>
          </cell>
          <cell r="G7442">
            <v>370</v>
          </cell>
          <cell r="H7442" t="str">
            <v>No</v>
          </cell>
          <cell r="I7442" t="str">
            <v>CS</v>
          </cell>
        </row>
        <row r="7443">
          <cell r="B7443">
            <v>409774</v>
          </cell>
          <cell r="C7443" t="str">
            <v>780P-TRAY</v>
          </cell>
          <cell r="D7443" t="str">
            <v>TURKEY GRVY MASHED POTATOES IW</v>
          </cell>
          <cell r="E7443" t="str">
            <v>ROSE &amp; SHORE</v>
          </cell>
          <cell r="F7443" t="str">
            <v>45/8OZ</v>
          </cell>
          <cell r="G7443">
            <v>46</v>
          </cell>
          <cell r="H7443" t="str">
            <v>No</v>
          </cell>
          <cell r="I7443" t="str">
            <v>CS</v>
          </cell>
        </row>
        <row r="7444">
          <cell r="B7444">
            <v>409775</v>
          </cell>
          <cell r="C7444" t="str">
            <v>N12120B</v>
          </cell>
          <cell r="D7444" t="str">
            <v>PATTY BF MINI SLIDER FC BULK</v>
          </cell>
          <cell r="E7444" t="str">
            <v>INTEGRATED</v>
          </cell>
          <cell r="F7444" t="str">
            <v>250/1.20OZ</v>
          </cell>
          <cell r="G7444">
            <v>0</v>
          </cell>
          <cell r="H7444" t="str">
            <v>No</v>
          </cell>
          <cell r="I7444" t="str">
            <v>CS</v>
          </cell>
        </row>
        <row r="7445">
          <cell r="B7445">
            <v>409776</v>
          </cell>
          <cell r="C7445">
            <v>44006</v>
          </cell>
          <cell r="D7445" t="str">
            <v>CRACKERS CHEDDAR CHEESE</v>
          </cell>
          <cell r="E7445" t="str">
            <v>LAND O LAKES</v>
          </cell>
          <cell r="F7445" t="str">
            <v>2/7.5LB</v>
          </cell>
          <cell r="G7445">
            <v>0</v>
          </cell>
          <cell r="H7445" t="str">
            <v>No</v>
          </cell>
          <cell r="I7445" t="str">
            <v>CS</v>
          </cell>
        </row>
        <row r="7446">
          <cell r="B7446">
            <v>409777</v>
          </cell>
          <cell r="C7446">
            <v>40355</v>
          </cell>
          <cell r="D7446" t="str">
            <v>OMELET CHEESE TORTILLA WRAPPED</v>
          </cell>
          <cell r="E7446" t="str">
            <v>SUNNY FRESH</v>
          </cell>
          <cell r="F7446" t="str">
            <v>90/3.1OZ</v>
          </cell>
          <cell r="G7446">
            <v>114</v>
          </cell>
          <cell r="H7446" t="str">
            <v>No</v>
          </cell>
          <cell r="I7446" t="str">
            <v>CS</v>
          </cell>
        </row>
        <row r="7447">
          <cell r="B7447">
            <v>409778</v>
          </cell>
          <cell r="C7447">
            <v>40432</v>
          </cell>
          <cell r="D7447" t="str">
            <v>FRENCH TOAST STICKS WG</v>
          </cell>
          <cell r="E7447" t="str">
            <v>SUNNY FRESH</v>
          </cell>
          <cell r="F7447" t="str">
            <v>130/2.65OZ</v>
          </cell>
          <cell r="G7447">
            <v>0</v>
          </cell>
          <cell r="H7447" t="str">
            <v>No</v>
          </cell>
          <cell r="I7447" t="str">
            <v>CS</v>
          </cell>
        </row>
        <row r="7448">
          <cell r="B7448">
            <v>409779</v>
          </cell>
          <cell r="C7448">
            <v>40490</v>
          </cell>
          <cell r="D7448" t="str">
            <v>FRENCH TOAST GLZD CINN WG</v>
          </cell>
          <cell r="E7448" t="str">
            <v>SUNNY FRESH</v>
          </cell>
          <cell r="F7448" t="str">
            <v>130/2.9OZ</v>
          </cell>
          <cell r="G7448">
            <v>71</v>
          </cell>
          <cell r="H7448" t="str">
            <v>No</v>
          </cell>
          <cell r="I7448" t="str">
            <v>CS</v>
          </cell>
        </row>
        <row r="7449">
          <cell r="B7449">
            <v>409780</v>
          </cell>
          <cell r="C7449">
            <v>40497</v>
          </cell>
          <cell r="D7449" t="str">
            <v>FRENCH TOAST STICKS GLZD CINN WG</v>
          </cell>
          <cell r="E7449" t="str">
            <v>SUNNY FRESH</v>
          </cell>
          <cell r="F7449" t="str">
            <v>100/2.9OZ</v>
          </cell>
          <cell r="G7449">
            <v>16</v>
          </cell>
          <cell r="H7449" t="str">
            <v>No</v>
          </cell>
          <cell r="I7449" t="str">
            <v>CS</v>
          </cell>
        </row>
        <row r="7450">
          <cell r="B7450">
            <v>409781</v>
          </cell>
          <cell r="C7450">
            <v>11113</v>
          </cell>
          <cell r="D7450" t="str">
            <v>MOZZARELLA BITES</v>
          </cell>
          <cell r="E7450" t="str">
            <v>WILD MIKE'S</v>
          </cell>
          <cell r="F7450" t="str">
            <v>60/4OZ</v>
          </cell>
          <cell r="G7450">
            <v>43</v>
          </cell>
          <cell r="H7450" t="str">
            <v>No</v>
          </cell>
          <cell r="I7450" t="str">
            <v>CS</v>
          </cell>
        </row>
        <row r="7451">
          <cell r="B7451">
            <v>409782</v>
          </cell>
          <cell r="C7451">
            <v>40254</v>
          </cell>
          <cell r="D7451" t="str">
            <v>OMELET TURK SAUS CHS TRTLA WRPD</v>
          </cell>
          <cell r="E7451" t="str">
            <v>SUNNY FRESH</v>
          </cell>
          <cell r="F7451" t="str">
            <v>96/3.20OZ</v>
          </cell>
          <cell r="G7451">
            <v>36</v>
          </cell>
          <cell r="H7451" t="str">
            <v>No</v>
          </cell>
          <cell r="I7451" t="str">
            <v>CS</v>
          </cell>
        </row>
        <row r="7452">
          <cell r="B7452">
            <v>409783</v>
          </cell>
          <cell r="C7452">
            <v>40253</v>
          </cell>
          <cell r="D7452" t="str">
            <v>OMELET HAM CHS TORTILLA WRPD</v>
          </cell>
          <cell r="E7452" t="str">
            <v>SUNNY FRESH</v>
          </cell>
          <cell r="F7452" t="str">
            <v>96/3.35OZ</v>
          </cell>
          <cell r="G7452">
            <v>16</v>
          </cell>
          <cell r="H7452" t="str">
            <v>No</v>
          </cell>
          <cell r="I7452" t="str">
            <v>CS</v>
          </cell>
        </row>
        <row r="7453">
          <cell r="B7453">
            <v>409784</v>
          </cell>
          <cell r="C7453">
            <v>46634</v>
          </cell>
          <cell r="D7453" t="str">
            <v>PINTO BEANS REFRIED</v>
          </cell>
          <cell r="E7453" t="str">
            <v>BASIC AMERICAN</v>
          </cell>
          <cell r="F7453" t="str">
            <v>50/106GR</v>
          </cell>
          <cell r="G7453">
            <v>5</v>
          </cell>
          <cell r="H7453" t="str">
            <v>No</v>
          </cell>
          <cell r="I7453" t="str">
            <v>CS</v>
          </cell>
        </row>
        <row r="7454">
          <cell r="B7454">
            <v>409785</v>
          </cell>
          <cell r="C7454">
            <v>35749</v>
          </cell>
          <cell r="D7454" t="str">
            <v>MASHED POTATOES BUTTER</v>
          </cell>
          <cell r="E7454" t="str">
            <v>BASIC AMERICAN</v>
          </cell>
          <cell r="F7454" t="str">
            <v>50/1.65OZ</v>
          </cell>
          <cell r="G7454">
            <v>299</v>
          </cell>
          <cell r="H7454" t="str">
            <v>No</v>
          </cell>
          <cell r="I7454" t="str">
            <v>CS</v>
          </cell>
        </row>
        <row r="7455">
          <cell r="B7455">
            <v>409786</v>
          </cell>
          <cell r="C7455">
            <v>99707</v>
          </cell>
          <cell r="D7455" t="str">
            <v>BRST CHIC DICED CHILE VERDE FC</v>
          </cell>
          <cell r="E7455" t="str">
            <v>FOSTER FARMS</v>
          </cell>
          <cell r="F7455" t="str">
            <v>6/3LB</v>
          </cell>
          <cell r="G7455">
            <v>0</v>
          </cell>
          <cell r="H7455" t="str">
            <v>No</v>
          </cell>
          <cell r="I7455" t="str">
            <v>CS</v>
          </cell>
        </row>
        <row r="7456">
          <cell r="B7456">
            <v>409787</v>
          </cell>
          <cell r="C7456">
            <v>99706</v>
          </cell>
          <cell r="D7456" t="str">
            <v>BRST CHIC DICED CAJUN FC</v>
          </cell>
          <cell r="E7456" t="str">
            <v>FOSTER FARMS</v>
          </cell>
          <cell r="F7456" t="str">
            <v>6/3LB</v>
          </cell>
          <cell r="G7456">
            <v>0</v>
          </cell>
          <cell r="H7456" t="str">
            <v>No</v>
          </cell>
          <cell r="I7456" t="str">
            <v>CS</v>
          </cell>
        </row>
        <row r="7457">
          <cell r="B7457">
            <v>409788</v>
          </cell>
          <cell r="C7457" t="str">
            <v>C47220</v>
          </cell>
          <cell r="D7457" t="str">
            <v>CMDY CHEESEBURGER SLIDERS IW</v>
          </cell>
          <cell r="E7457" t="str">
            <v>INTEGRATED</v>
          </cell>
          <cell r="F7457" t="str">
            <v>75/4.35OZ</v>
          </cell>
          <cell r="G7457">
            <v>0</v>
          </cell>
          <cell r="H7457" t="str">
            <v>No</v>
          </cell>
          <cell r="I7457" t="str">
            <v>CS</v>
          </cell>
        </row>
        <row r="7458">
          <cell r="B7458">
            <v>409789</v>
          </cell>
          <cell r="D7458" t="str">
            <v>REUSE</v>
          </cell>
          <cell r="E7458" t="str">
            <v>REUSE</v>
          </cell>
          <cell r="F7458" t="str">
            <v>72/2.65OZ</v>
          </cell>
          <cell r="G7458">
            <v>0</v>
          </cell>
          <cell r="H7458" t="str">
            <v>No</v>
          </cell>
          <cell r="I7458" t="str">
            <v>CS</v>
          </cell>
        </row>
        <row r="7459">
          <cell r="B7459">
            <v>409790</v>
          </cell>
          <cell r="C7459">
            <v>666600</v>
          </cell>
          <cell r="D7459" t="str">
            <v>LAUSD WG HOT SPICY BRD CHX PAT</v>
          </cell>
          <cell r="E7459" t="str">
            <v>GOLD KIST</v>
          </cell>
          <cell r="F7459" t="str">
            <v>156/3.05OZ</v>
          </cell>
          <cell r="G7459">
            <v>0</v>
          </cell>
          <cell r="H7459" t="str">
            <v>No</v>
          </cell>
          <cell r="I7459" t="str">
            <v>CS</v>
          </cell>
        </row>
        <row r="7460">
          <cell r="B7460">
            <v>409791</v>
          </cell>
          <cell r="C7460">
            <v>40494</v>
          </cell>
          <cell r="D7460" t="str">
            <v>FRNCH TOAST STICK GLAZED IW WG</v>
          </cell>
          <cell r="E7460" t="str">
            <v>SUNNY FRESH</v>
          </cell>
          <cell r="F7460" t="str">
            <v>110/2.9OZ</v>
          </cell>
          <cell r="G7460">
            <v>67</v>
          </cell>
          <cell r="H7460" t="str">
            <v>Yes</v>
          </cell>
          <cell r="I7460" t="str">
            <v>CS</v>
          </cell>
        </row>
        <row r="7461">
          <cell r="B7461">
            <v>409849</v>
          </cell>
          <cell r="C7461" t="str">
            <v>CP5561</v>
          </cell>
          <cell r="D7461" t="str">
            <v>CMDY ROTINI WITH MEAT SAUCE</v>
          </cell>
          <cell r="E7461" t="str">
            <v>JTM</v>
          </cell>
          <cell r="F7461" t="str">
            <v>6/5LB</v>
          </cell>
          <cell r="G7461">
            <v>0</v>
          </cell>
          <cell r="H7461" t="str">
            <v>No</v>
          </cell>
          <cell r="I7461" t="str">
            <v>CS</v>
          </cell>
        </row>
        <row r="7462">
          <cell r="B7462">
            <v>409850</v>
          </cell>
          <cell r="C7462" t="str">
            <v>CP5561</v>
          </cell>
          <cell r="D7462" t="str">
            <v>CMDY ROTINI MEAT SAUCE 100156</v>
          </cell>
          <cell r="E7462" t="str">
            <v>JTM</v>
          </cell>
          <cell r="F7462" t="str">
            <v>6/5LB</v>
          </cell>
          <cell r="G7462">
            <v>0</v>
          </cell>
          <cell r="H7462" t="str">
            <v>No</v>
          </cell>
          <cell r="I7462" t="str">
            <v>CS</v>
          </cell>
        </row>
        <row r="7463">
          <cell r="B7463">
            <v>409851</v>
          </cell>
          <cell r="C7463">
            <v>55291</v>
          </cell>
          <cell r="D7463" t="str">
            <v>SANDW FIESTADA BF STUFFED IW</v>
          </cell>
          <cell r="E7463" t="str">
            <v>BIG DADDY'S</v>
          </cell>
          <cell r="F7463" t="str">
            <v>48/4.46OZ</v>
          </cell>
          <cell r="G7463">
            <v>14</v>
          </cell>
          <cell r="H7463" t="str">
            <v>No</v>
          </cell>
          <cell r="I7463" t="str">
            <v>CS</v>
          </cell>
        </row>
        <row r="7464">
          <cell r="B7464">
            <v>409852</v>
          </cell>
          <cell r="C7464">
            <v>55292</v>
          </cell>
          <cell r="D7464" t="str">
            <v>SANDW BUFFALO CHICKEN STUFFED IW</v>
          </cell>
          <cell r="E7464" t="str">
            <v>BIG DADDY'S</v>
          </cell>
          <cell r="F7464" t="str">
            <v>48/4.46OZ</v>
          </cell>
          <cell r="G7464">
            <v>581</v>
          </cell>
          <cell r="H7464" t="str">
            <v>No</v>
          </cell>
          <cell r="I7464" t="str">
            <v>CS</v>
          </cell>
        </row>
        <row r="7465">
          <cell r="B7465">
            <v>409853</v>
          </cell>
          <cell r="C7465">
            <v>55293</v>
          </cell>
          <cell r="D7465" t="str">
            <v>SANDW PEPPERONI STUFFED IW</v>
          </cell>
          <cell r="E7465" t="str">
            <v>BIG DADDY'S</v>
          </cell>
          <cell r="F7465" t="str">
            <v>48/4.46OZ</v>
          </cell>
          <cell r="G7465">
            <v>166</v>
          </cell>
          <cell r="H7465" t="str">
            <v>No</v>
          </cell>
          <cell r="I7465" t="str">
            <v>CS</v>
          </cell>
        </row>
        <row r="7466">
          <cell r="B7466">
            <v>409855</v>
          </cell>
          <cell r="C7466" t="str">
            <v>72001NAE</v>
          </cell>
          <cell r="D7466" t="str">
            <v>LAUSD CMDY CHICKEN TANGERINE</v>
          </cell>
          <cell r="E7466" t="str">
            <v>ASIAN FOOD SOLUTIONS</v>
          </cell>
          <cell r="F7466" t="str">
            <v>6/5LB</v>
          </cell>
          <cell r="G7466">
            <v>0</v>
          </cell>
          <cell r="H7466" t="str">
            <v>No</v>
          </cell>
          <cell r="I7466" t="str">
            <v>CS</v>
          </cell>
        </row>
        <row r="7467">
          <cell r="B7467">
            <v>409856</v>
          </cell>
          <cell r="C7467" t="str">
            <v>RPKNA9E</v>
          </cell>
          <cell r="D7467" t="str">
            <v>LAUSD CMDY NAT ENHNC MARINARA</v>
          </cell>
          <cell r="E7467" t="str">
            <v>RED GOLD</v>
          </cell>
          <cell r="F7467" t="str">
            <v>6/#10</v>
          </cell>
          <cell r="G7467">
            <v>0</v>
          </cell>
          <cell r="H7467" t="str">
            <v>No</v>
          </cell>
          <cell r="I7467" t="str">
            <v>CS</v>
          </cell>
        </row>
        <row r="7468">
          <cell r="B7468">
            <v>409857</v>
          </cell>
          <cell r="C7468">
            <v>70495</v>
          </cell>
          <cell r="D7468" t="str">
            <v>ENGLISH MUFF CHIC SAUS WG IW</v>
          </cell>
          <cell r="E7468" t="str">
            <v>TASTY BRANDS</v>
          </cell>
          <cell r="F7468" t="str">
            <v>72/5.10OZ</v>
          </cell>
          <cell r="G7468">
            <v>0</v>
          </cell>
          <cell r="H7468" t="str">
            <v>No</v>
          </cell>
          <cell r="I7468" t="str">
            <v>CS</v>
          </cell>
        </row>
        <row r="7469">
          <cell r="B7469">
            <v>409858</v>
          </cell>
          <cell r="C7469">
            <v>72388</v>
          </cell>
          <cell r="D7469" t="str">
            <v>BUN KAISER CHIC PAT BRD WG IW</v>
          </cell>
          <cell r="E7469" t="str">
            <v>TASTY BRANDS</v>
          </cell>
          <cell r="F7469" t="str">
            <v>72/5.45OZ</v>
          </cell>
          <cell r="G7469">
            <v>0</v>
          </cell>
          <cell r="H7469" t="str">
            <v>No</v>
          </cell>
          <cell r="I7469" t="str">
            <v>CS</v>
          </cell>
        </row>
        <row r="7470">
          <cell r="B7470">
            <v>409859</v>
          </cell>
          <cell r="C7470">
            <v>72355</v>
          </cell>
          <cell r="D7470" t="str">
            <v>CHEESEBURGER BUN WG IW</v>
          </cell>
          <cell r="E7470" t="str">
            <v>TASTY BRANDS</v>
          </cell>
          <cell r="F7470" t="str">
            <v>72/4.60OZ</v>
          </cell>
          <cell r="G7470">
            <v>0</v>
          </cell>
          <cell r="H7470" t="str">
            <v>No</v>
          </cell>
          <cell r="I7470" t="str">
            <v>CS</v>
          </cell>
        </row>
        <row r="7471">
          <cell r="B7471">
            <v>409860</v>
          </cell>
          <cell r="C7471">
            <v>70895</v>
          </cell>
          <cell r="D7471" t="str">
            <v>BISC CHIC SAUS EGG CHS WG IW</v>
          </cell>
          <cell r="E7471" t="str">
            <v>TASTY BRANDS</v>
          </cell>
          <cell r="F7471" t="str">
            <v>72/4.98OZ</v>
          </cell>
          <cell r="G7471">
            <v>0</v>
          </cell>
          <cell r="H7471" t="str">
            <v>No</v>
          </cell>
          <cell r="I7471" t="str">
            <v>CS</v>
          </cell>
        </row>
        <row r="7472">
          <cell r="B7472">
            <v>409861</v>
          </cell>
          <cell r="C7472">
            <v>40196</v>
          </cell>
          <cell r="D7472" t="str">
            <v>OMELET COLBY CHEESE IW</v>
          </cell>
          <cell r="E7472" t="str">
            <v>SUNNY FRESH</v>
          </cell>
          <cell r="F7472" t="str">
            <v>150/2.1OZ</v>
          </cell>
          <cell r="G7472">
            <v>98</v>
          </cell>
          <cell r="H7472" t="str">
            <v>No</v>
          </cell>
          <cell r="I7472" t="str">
            <v>CS</v>
          </cell>
        </row>
        <row r="7473">
          <cell r="B7473">
            <v>409862</v>
          </cell>
          <cell r="C7473">
            <v>643220</v>
          </cell>
          <cell r="D7473" t="str">
            <v>STRIPS TURKEY BREAST IW</v>
          </cell>
          <cell r="E7473" t="str">
            <v>JENNIE O</v>
          </cell>
          <cell r="F7473" t="str">
            <v>120/2.58OZ</v>
          </cell>
          <cell r="G7473">
            <v>0</v>
          </cell>
          <cell r="H7473" t="str">
            <v>No</v>
          </cell>
          <cell r="I7473" t="str">
            <v>CS</v>
          </cell>
        </row>
        <row r="7474">
          <cell r="B7474">
            <v>409863</v>
          </cell>
          <cell r="C7474">
            <v>643129</v>
          </cell>
          <cell r="D7474" t="str">
            <v>MEATBALLS TURKEY</v>
          </cell>
          <cell r="E7474" t="str">
            <v>JENNIE O</v>
          </cell>
          <cell r="F7474" t="str">
            <v>175/2.6OZ</v>
          </cell>
          <cell r="G7474">
            <v>0</v>
          </cell>
          <cell r="H7474" t="str">
            <v>No</v>
          </cell>
          <cell r="I7474" t="str">
            <v>CS</v>
          </cell>
        </row>
        <row r="7475">
          <cell r="B7475">
            <v>409864</v>
          </cell>
          <cell r="C7475">
            <v>643320</v>
          </cell>
          <cell r="D7475" t="str">
            <v>HAM TURKEY DICED IW</v>
          </cell>
          <cell r="E7475" t="str">
            <v>JENNIE O</v>
          </cell>
          <cell r="F7475" t="str">
            <v>200/1.5OZ</v>
          </cell>
          <cell r="G7475">
            <v>4</v>
          </cell>
          <cell r="H7475" t="str">
            <v>No</v>
          </cell>
          <cell r="I7475" t="str">
            <v>CS</v>
          </cell>
        </row>
        <row r="7476">
          <cell r="B7476">
            <v>409865</v>
          </cell>
          <cell r="C7476">
            <v>617360</v>
          </cell>
          <cell r="D7476" t="str">
            <v>SANDWICH TURKEY CHEESE ROASTED</v>
          </cell>
          <cell r="E7476" t="str">
            <v>JENNIE O</v>
          </cell>
          <cell r="F7476" t="str">
            <v>60/4.5OZ</v>
          </cell>
          <cell r="G7476">
            <v>40</v>
          </cell>
          <cell r="H7476" t="str">
            <v>No</v>
          </cell>
          <cell r="I7476" t="str">
            <v>CS</v>
          </cell>
        </row>
        <row r="7477">
          <cell r="B7477">
            <v>409866</v>
          </cell>
          <cell r="C7477">
            <v>617460</v>
          </cell>
          <cell r="D7477" t="str">
            <v>SANDWICH TURKEY HAM CHEESE IW</v>
          </cell>
          <cell r="E7477" t="str">
            <v>JENNIE O</v>
          </cell>
          <cell r="F7477" t="str">
            <v>60/4.53OZ</v>
          </cell>
          <cell r="G7477">
            <v>113</v>
          </cell>
          <cell r="H7477" t="str">
            <v>No</v>
          </cell>
          <cell r="I7477" t="str">
            <v>CS</v>
          </cell>
        </row>
        <row r="7478">
          <cell r="B7478">
            <v>409867</v>
          </cell>
          <cell r="C7478">
            <v>617160</v>
          </cell>
          <cell r="D7478" t="str">
            <v>SANDWICH BISCUIT TURKEY SAUS</v>
          </cell>
          <cell r="E7478" t="str">
            <v>JENNIE O</v>
          </cell>
          <cell r="F7478" t="str">
            <v>60/3.025OZ</v>
          </cell>
          <cell r="G7478">
            <v>0</v>
          </cell>
          <cell r="H7478" t="str">
            <v>No</v>
          </cell>
          <cell r="I7478" t="str">
            <v>CS</v>
          </cell>
        </row>
        <row r="7479">
          <cell r="B7479">
            <v>409868</v>
          </cell>
          <cell r="C7479">
            <v>617260</v>
          </cell>
          <cell r="D7479" t="str">
            <v>ENGLISH MUFFIN TURK HAM BRKFST</v>
          </cell>
          <cell r="E7479" t="str">
            <v>JENNIE O</v>
          </cell>
          <cell r="F7479" t="str">
            <v>60/3.52OZ</v>
          </cell>
          <cell r="G7479">
            <v>0</v>
          </cell>
          <cell r="H7479" t="str">
            <v>No</v>
          </cell>
          <cell r="I7479" t="str">
            <v>CS</v>
          </cell>
        </row>
        <row r="7480">
          <cell r="B7480">
            <v>409870</v>
          </cell>
          <cell r="C7480">
            <v>5799</v>
          </cell>
          <cell r="D7480" t="str">
            <v>MAC AND CHEESE</v>
          </cell>
          <cell r="E7480" t="str">
            <v>JTM</v>
          </cell>
          <cell r="F7480" t="str">
            <v>10/3LB</v>
          </cell>
          <cell r="G7480">
            <v>180</v>
          </cell>
          <cell r="H7480" t="str">
            <v>No</v>
          </cell>
          <cell r="I7480" t="str">
            <v>CS</v>
          </cell>
        </row>
        <row r="7481">
          <cell r="B7481">
            <v>409871</v>
          </cell>
          <cell r="C7481" t="str">
            <v>CP5543</v>
          </cell>
          <cell r="D7481" t="str">
            <v>CMDY ROTINI WTIH MEAT SAUCE</v>
          </cell>
          <cell r="E7481" t="str">
            <v>JTM</v>
          </cell>
          <cell r="F7481" t="str">
            <v>9/3.3LB</v>
          </cell>
          <cell r="G7481">
            <v>0</v>
          </cell>
          <cell r="H7481" t="str">
            <v>No</v>
          </cell>
          <cell r="I7481" t="str">
            <v>CS</v>
          </cell>
        </row>
        <row r="7482">
          <cell r="B7482">
            <v>409872</v>
          </cell>
          <cell r="C7482" t="str">
            <v>8-52724-15584-5</v>
          </cell>
          <cell r="D7482" t="str">
            <v>LAUSD CHIC ORANGE MANDARIN NAE</v>
          </cell>
          <cell r="E7482" t="str">
            <v>YANGS</v>
          </cell>
          <cell r="F7482" t="str">
            <v>192/3.6OZ</v>
          </cell>
          <cell r="G7482">
            <v>0</v>
          </cell>
          <cell r="H7482" t="str">
            <v>No</v>
          </cell>
          <cell r="I7482" t="str">
            <v>CS</v>
          </cell>
        </row>
        <row r="7483">
          <cell r="B7483">
            <v>409873</v>
          </cell>
          <cell r="C7483">
            <v>2005014</v>
          </cell>
          <cell r="D7483" t="str">
            <v>LAUSD PCH DCD STRAW BNA JUICE</v>
          </cell>
          <cell r="E7483" t="str">
            <v>DEL MONTE</v>
          </cell>
          <cell r="F7483" t="str">
            <v>72/4OZ</v>
          </cell>
          <cell r="G7483">
            <v>3666</v>
          </cell>
          <cell r="H7483" t="str">
            <v>No</v>
          </cell>
          <cell r="I7483" t="str">
            <v>CS</v>
          </cell>
        </row>
        <row r="7484">
          <cell r="B7484">
            <v>409875</v>
          </cell>
          <cell r="C7484">
            <v>2005010</v>
          </cell>
          <cell r="D7484" t="str">
            <v>LAUSD PEAR DICED IN JUICE CUPS</v>
          </cell>
          <cell r="E7484" t="str">
            <v>DEL MONTE</v>
          </cell>
          <cell r="F7484" t="str">
            <v>72/4OZ</v>
          </cell>
          <cell r="G7484">
            <v>0</v>
          </cell>
          <cell r="H7484" t="str">
            <v>No</v>
          </cell>
          <cell r="I7484" t="str">
            <v>CS</v>
          </cell>
        </row>
        <row r="7485">
          <cell r="B7485">
            <v>409876</v>
          </cell>
          <cell r="C7485">
            <v>99714</v>
          </cell>
          <cell r="D7485" t="str">
            <v>BREAST CHIC PARM GARLIC FC</v>
          </cell>
          <cell r="E7485" t="str">
            <v>FOSTER FARMS</v>
          </cell>
          <cell r="F7485" t="str">
            <v>80/2.5OZ</v>
          </cell>
          <cell r="G7485">
            <v>26</v>
          </cell>
          <cell r="H7485" t="str">
            <v>No</v>
          </cell>
          <cell r="I7485" t="str">
            <v>CS</v>
          </cell>
        </row>
        <row r="7486">
          <cell r="B7486">
            <v>409877</v>
          </cell>
          <cell r="C7486">
            <v>90901</v>
          </cell>
          <cell r="D7486" t="str">
            <v>ITALIAN SLAMMER PEPP 4" BULK</v>
          </cell>
          <cell r="E7486" t="str">
            <v>ARDELLAS</v>
          </cell>
          <cell r="F7486" t="str">
            <v>84/5.01OZ</v>
          </cell>
          <cell r="G7486">
            <v>0</v>
          </cell>
          <cell r="H7486" t="str">
            <v>No</v>
          </cell>
          <cell r="I7486" t="str">
            <v>CS</v>
          </cell>
        </row>
        <row r="7487">
          <cell r="B7487">
            <v>409878</v>
          </cell>
          <cell r="C7487">
            <v>90902</v>
          </cell>
          <cell r="D7487" t="str">
            <v>ITALIAN SLAMMER PEPP 4" IW</v>
          </cell>
          <cell r="E7487" t="str">
            <v>ARDELLAS</v>
          </cell>
          <cell r="F7487" t="str">
            <v>84/5.01OZ</v>
          </cell>
          <cell r="G7487">
            <v>51</v>
          </cell>
          <cell r="H7487" t="str">
            <v>No</v>
          </cell>
          <cell r="I7487" t="str">
            <v>CS</v>
          </cell>
        </row>
        <row r="7488">
          <cell r="B7488">
            <v>409879</v>
          </cell>
          <cell r="C7488">
            <v>90903</v>
          </cell>
          <cell r="D7488" t="str">
            <v>ITALIAN SLAMMER CHEESE 4" BULK</v>
          </cell>
          <cell r="E7488" t="str">
            <v>ARDELLAS</v>
          </cell>
          <cell r="F7488" t="str">
            <v>84/5.01OZ</v>
          </cell>
          <cell r="G7488">
            <v>0</v>
          </cell>
          <cell r="H7488" t="str">
            <v>No</v>
          </cell>
          <cell r="I7488" t="str">
            <v>CS</v>
          </cell>
        </row>
        <row r="7489">
          <cell r="B7489">
            <v>409880</v>
          </cell>
          <cell r="C7489">
            <v>90904</v>
          </cell>
          <cell r="D7489" t="str">
            <v>ITALIAN SLAMMER CHEESE 4" IW</v>
          </cell>
          <cell r="E7489" t="str">
            <v>ARDELLAS</v>
          </cell>
          <cell r="F7489" t="str">
            <v>84/5.01OZ</v>
          </cell>
          <cell r="G7489">
            <v>112</v>
          </cell>
          <cell r="H7489" t="str">
            <v>No</v>
          </cell>
          <cell r="I7489" t="str">
            <v>CS</v>
          </cell>
        </row>
        <row r="7490">
          <cell r="B7490">
            <v>409881</v>
          </cell>
          <cell r="C7490" t="str">
            <v>790-7</v>
          </cell>
          <cell r="D7490" t="str">
            <v>CARNITAS PORK SEASONED COOKED</v>
          </cell>
          <cell r="E7490" t="str">
            <v>ROSE &amp; SHORE</v>
          </cell>
          <cell r="F7490" t="str">
            <v>40/16.25OZ</v>
          </cell>
          <cell r="G7490">
            <v>0</v>
          </cell>
          <cell r="H7490" t="str">
            <v>No</v>
          </cell>
          <cell r="I7490" t="str">
            <v>CS</v>
          </cell>
        </row>
        <row r="7491">
          <cell r="B7491">
            <v>409882</v>
          </cell>
          <cell r="D7491" t="str">
            <v>REUSE</v>
          </cell>
          <cell r="F7491" t="str">
            <v>5/5LB</v>
          </cell>
          <cell r="G7491">
            <v>0</v>
          </cell>
          <cell r="H7491" t="str">
            <v>No</v>
          </cell>
          <cell r="I7491" t="str">
            <v>CS</v>
          </cell>
        </row>
        <row r="7492">
          <cell r="B7492">
            <v>409883</v>
          </cell>
          <cell r="C7492">
            <v>130225</v>
          </cell>
          <cell r="D7492" t="str">
            <v>APPLES SLICED 16/12 OZ</v>
          </cell>
          <cell r="E7492" t="str">
            <v>FRESH INNOVATIONS</v>
          </cell>
          <cell r="F7492" t="str">
            <v>16/12OZ</v>
          </cell>
          <cell r="G7492">
            <v>0</v>
          </cell>
          <cell r="H7492" t="str">
            <v>No</v>
          </cell>
          <cell r="I7492" t="str">
            <v>CS</v>
          </cell>
        </row>
        <row r="7493">
          <cell r="B7493">
            <v>409884</v>
          </cell>
          <cell r="C7493">
            <v>864</v>
          </cell>
          <cell r="D7493" t="str">
            <v>FIESTA CALZONE BREAKFAST WG IW</v>
          </cell>
          <cell r="E7493" t="str">
            <v>ALBIES FOODS</v>
          </cell>
          <cell r="F7493" t="str">
            <v>60/3OZ</v>
          </cell>
          <cell r="G7493">
            <v>0</v>
          </cell>
          <cell r="H7493" t="str">
            <v>No</v>
          </cell>
          <cell r="I7493" t="str">
            <v>CS</v>
          </cell>
        </row>
        <row r="7494">
          <cell r="B7494">
            <v>409886</v>
          </cell>
          <cell r="D7494" t="str">
            <v>LAUSD CMDY APPLE WEDGE 100/2OZ</v>
          </cell>
          <cell r="E7494" t="str">
            <v>FIELD FRESH FOODS INC</v>
          </cell>
          <cell r="F7494" t="str">
            <v>100/2OZ</v>
          </cell>
          <cell r="G7494">
            <v>0</v>
          </cell>
          <cell r="H7494" t="str">
            <v>No</v>
          </cell>
          <cell r="I7494" t="str">
            <v>CS</v>
          </cell>
        </row>
        <row r="7495">
          <cell r="B7495">
            <v>409889</v>
          </cell>
          <cell r="C7495">
            <v>5758</v>
          </cell>
          <cell r="D7495" t="str">
            <v>MAC AND CHEESE SIGNATURE</v>
          </cell>
          <cell r="E7495" t="str">
            <v>JTM</v>
          </cell>
          <cell r="F7495" t="str">
            <v>6/5 LB</v>
          </cell>
          <cell r="G7495">
            <v>0</v>
          </cell>
          <cell r="H7495" t="str">
            <v>No</v>
          </cell>
          <cell r="I7495" t="str">
            <v>CS</v>
          </cell>
        </row>
        <row r="7496">
          <cell r="B7496">
            <v>409890</v>
          </cell>
          <cell r="C7496" t="str">
            <v>CP5036</v>
          </cell>
          <cell r="D7496" t="str">
            <v>CMDY MEATBALLS PORK</v>
          </cell>
          <cell r="E7496" t="str">
            <v>JTM</v>
          </cell>
          <cell r="F7496" t="str">
            <v>6/5 LB</v>
          </cell>
          <cell r="G7496">
            <v>0</v>
          </cell>
          <cell r="H7496" t="str">
            <v>No</v>
          </cell>
          <cell r="I7496" t="str">
            <v>CS</v>
          </cell>
        </row>
        <row r="7497">
          <cell r="B7497">
            <v>409891</v>
          </cell>
          <cell r="C7497">
            <v>203102</v>
          </cell>
          <cell r="D7497" t="str">
            <v>LAUSD CMDY APPLE SLICE 100/2OZ</v>
          </cell>
          <cell r="E7497" t="str">
            <v>PETERSON FARMS FRESH</v>
          </cell>
          <cell r="F7497" t="str">
            <v>100/2OZ</v>
          </cell>
          <cell r="G7497">
            <v>0</v>
          </cell>
          <cell r="H7497" t="str">
            <v>No</v>
          </cell>
          <cell r="I7497" t="str">
            <v>CS</v>
          </cell>
        </row>
        <row r="7498">
          <cell r="B7498">
            <v>409892</v>
          </cell>
          <cell r="C7498" t="str">
            <v>A33242</v>
          </cell>
          <cell r="D7498" t="str">
            <v>BREADSTICK CHEDDAR CHEESE FILLED</v>
          </cell>
          <cell r="E7498" t="str">
            <v>TOOLS FOR SCHOOLS</v>
          </cell>
          <cell r="F7498" t="str">
            <v>112/2.0OZ</v>
          </cell>
          <cell r="G7498">
            <v>0</v>
          </cell>
          <cell r="H7498" t="str">
            <v>No</v>
          </cell>
          <cell r="I7498" t="str">
            <v>CS</v>
          </cell>
        </row>
        <row r="7499">
          <cell r="B7499">
            <v>409893</v>
          </cell>
          <cell r="C7499">
            <v>40254</v>
          </cell>
          <cell r="D7499" t="str">
            <v>LAUSD OMLT TURK SAUS CHS TRTLA</v>
          </cell>
          <cell r="E7499" t="str">
            <v>SUNNY FRESH</v>
          </cell>
          <cell r="F7499" t="str">
            <v>96/3.20OZ</v>
          </cell>
          <cell r="G7499">
            <v>0</v>
          </cell>
          <cell r="H7499" t="str">
            <v>No</v>
          </cell>
          <cell r="I7499" t="str">
            <v>CS</v>
          </cell>
        </row>
        <row r="7500">
          <cell r="B7500">
            <v>409894</v>
          </cell>
          <cell r="C7500">
            <v>99001</v>
          </cell>
          <cell r="D7500" t="str">
            <v>LAUSD FRUIT CUP STRAWBERRY</v>
          </cell>
          <cell r="E7500" t="str">
            <v>TABATCHNICK</v>
          </cell>
          <cell r="F7500" t="str">
            <v>96/4.5 OZ</v>
          </cell>
          <cell r="G7500">
            <v>0</v>
          </cell>
          <cell r="H7500" t="str">
            <v>No</v>
          </cell>
          <cell r="I7500" t="str">
            <v>CS</v>
          </cell>
        </row>
        <row r="7501">
          <cell r="B7501">
            <v>409895</v>
          </cell>
          <cell r="C7501" t="str">
            <v>049002-77</v>
          </cell>
          <cell r="D7501" t="str">
            <v>LAUSD PEACH POP</v>
          </cell>
          <cell r="E7501" t="str">
            <v>WAWONA</v>
          </cell>
          <cell r="F7501" t="str">
            <v>96/4.4OZ</v>
          </cell>
          <cell r="G7501">
            <v>0</v>
          </cell>
          <cell r="H7501" t="str">
            <v>No</v>
          </cell>
          <cell r="I7501" t="str">
            <v>CS</v>
          </cell>
        </row>
        <row r="7502">
          <cell r="B7502">
            <v>409896</v>
          </cell>
          <cell r="C7502" t="str">
            <v>049400-00</v>
          </cell>
          <cell r="D7502" t="str">
            <v>LAUSD POP BLUEBERRY PEAR</v>
          </cell>
          <cell r="E7502" t="str">
            <v>WAWONA</v>
          </cell>
          <cell r="F7502" t="str">
            <v>96/3.5OZ</v>
          </cell>
          <cell r="G7502">
            <v>0</v>
          </cell>
          <cell r="H7502" t="str">
            <v>No</v>
          </cell>
          <cell r="I7502" t="str">
            <v>CS</v>
          </cell>
        </row>
        <row r="7503">
          <cell r="B7503">
            <v>409897</v>
          </cell>
          <cell r="C7503">
            <v>2136</v>
          </cell>
          <cell r="D7503" t="str">
            <v>LAUSD CHERRY SNACK</v>
          </cell>
          <cell r="E7503" t="str">
            <v>CHERRY CENTRAL COOP</v>
          </cell>
          <cell r="F7503" t="str">
            <v>100/1.36OZ</v>
          </cell>
          <cell r="G7503">
            <v>0</v>
          </cell>
          <cell r="H7503" t="str">
            <v>No</v>
          </cell>
          <cell r="I7503" t="str">
            <v>CS</v>
          </cell>
        </row>
        <row r="7504">
          <cell r="B7504">
            <v>409898</v>
          </cell>
          <cell r="C7504">
            <v>49560</v>
          </cell>
          <cell r="D7504" t="str">
            <v>LAUSD CRANBERRY SNACK</v>
          </cell>
          <cell r="E7504" t="str">
            <v>CHERRY CENTRAL COOP</v>
          </cell>
          <cell r="F7504" t="str">
            <v>100/1.16OZ</v>
          </cell>
          <cell r="G7504">
            <v>0</v>
          </cell>
          <cell r="H7504" t="str">
            <v>No</v>
          </cell>
          <cell r="I7504" t="str">
            <v>CS</v>
          </cell>
        </row>
        <row r="7505">
          <cell r="B7505">
            <v>409899</v>
          </cell>
          <cell r="C7505">
            <v>2005011</v>
          </cell>
          <cell r="D7505" t="str">
            <v>LAUSD FRUIT MIXED CUP</v>
          </cell>
          <cell r="E7505" t="str">
            <v>DEL MONTE</v>
          </cell>
          <cell r="F7505" t="str">
            <v>72/4OZ</v>
          </cell>
          <cell r="G7505">
            <v>0</v>
          </cell>
          <cell r="H7505" t="str">
            <v>No</v>
          </cell>
          <cell r="I7505" t="str">
            <v>CS</v>
          </cell>
        </row>
        <row r="7506">
          <cell r="B7506">
            <v>409900</v>
          </cell>
          <cell r="C7506">
            <v>2005016</v>
          </cell>
          <cell r="D7506" t="str">
            <v>LAUSD CALI MIXED FRUIT CUPS</v>
          </cell>
          <cell r="E7506" t="str">
            <v>DEL MONTE</v>
          </cell>
          <cell r="F7506" t="str">
            <v>72/4OZ</v>
          </cell>
          <cell r="G7506">
            <v>0</v>
          </cell>
          <cell r="H7506" t="str">
            <v>No</v>
          </cell>
          <cell r="I7506" t="str">
            <v>CS</v>
          </cell>
        </row>
        <row r="7507">
          <cell r="B7507">
            <v>409901</v>
          </cell>
          <cell r="C7507">
            <v>2005012</v>
          </cell>
          <cell r="D7507" t="str">
            <v>LAUSD PEACHES DICED JUICE CUPS</v>
          </cell>
          <cell r="E7507" t="str">
            <v>DEL MONTE</v>
          </cell>
          <cell r="F7507" t="str">
            <v>72/4OZ</v>
          </cell>
          <cell r="G7507">
            <v>0</v>
          </cell>
          <cell r="H7507" t="str">
            <v>No</v>
          </cell>
          <cell r="I7507" t="str">
            <v>CS</v>
          </cell>
        </row>
        <row r="7508">
          <cell r="B7508">
            <v>409902</v>
          </cell>
          <cell r="C7508">
            <v>68729</v>
          </cell>
          <cell r="D7508" t="str">
            <v>PIZZA TURK BF PEPPERONI WG IW</v>
          </cell>
          <cell r="E7508" t="str">
            <v>TONY'S</v>
          </cell>
          <cell r="F7508" t="str">
            <v>60/4.98OZ</v>
          </cell>
          <cell r="G7508">
            <v>3360</v>
          </cell>
          <cell r="H7508" t="str">
            <v>No</v>
          </cell>
          <cell r="I7508" t="str">
            <v>CS</v>
          </cell>
        </row>
        <row r="7509">
          <cell r="B7509">
            <v>409903</v>
          </cell>
          <cell r="C7509">
            <v>1740</v>
          </cell>
          <cell r="D7509" t="str">
            <v>LAUSD DICED PEACH CUP</v>
          </cell>
          <cell r="E7509" t="str">
            <v>NATIONAL FOOD GROUP</v>
          </cell>
          <cell r="F7509" t="str">
            <v>72/4.5OZ</v>
          </cell>
          <cell r="G7509">
            <v>0</v>
          </cell>
          <cell r="H7509" t="str">
            <v>No</v>
          </cell>
          <cell r="I7509" t="str">
            <v>CS</v>
          </cell>
        </row>
        <row r="7510">
          <cell r="B7510">
            <v>500002</v>
          </cell>
          <cell r="C7510">
            <v>100003</v>
          </cell>
          <cell r="D7510" t="str">
            <v>CHEESE CHED YEL SHRED BAG</v>
          </cell>
          <cell r="E7510" t="str">
            <v>USDA</v>
          </cell>
          <cell r="F7510" t="str">
            <v>6/5 LB</v>
          </cell>
          <cell r="G7510">
            <v>110</v>
          </cell>
          <cell r="H7510" t="str">
            <v>Yes</v>
          </cell>
          <cell r="I7510" t="str">
            <v>CS</v>
          </cell>
        </row>
        <row r="7511">
          <cell r="B7511">
            <v>500004</v>
          </cell>
          <cell r="C7511">
            <v>100021</v>
          </cell>
          <cell r="D7511" t="str">
            <v>CHEESE MOZ PART SKIM SHRD FRZ</v>
          </cell>
          <cell r="E7511" t="str">
            <v>USDA</v>
          </cell>
          <cell r="F7511" t="str">
            <v>1/30 LB</v>
          </cell>
          <cell r="G7511">
            <v>785</v>
          </cell>
          <cell r="H7511" t="str">
            <v>No</v>
          </cell>
          <cell r="I7511" t="str">
            <v>CS</v>
          </cell>
        </row>
        <row r="7512">
          <cell r="B7512">
            <v>500006</v>
          </cell>
          <cell r="C7512">
            <v>100022</v>
          </cell>
          <cell r="D7512" t="str">
            <v>CHEESE MOZ PART SKIM FRZ LVS</v>
          </cell>
          <cell r="E7512" t="str">
            <v>USDA</v>
          </cell>
          <cell r="F7512" t="str">
            <v>8/6 LB</v>
          </cell>
          <cell r="G7512">
            <v>0</v>
          </cell>
          <cell r="H7512" t="str">
            <v>No</v>
          </cell>
          <cell r="I7512" t="str">
            <v>CS</v>
          </cell>
        </row>
        <row r="7513">
          <cell r="B7513">
            <v>500008</v>
          </cell>
          <cell r="C7513">
            <v>100307</v>
          </cell>
          <cell r="D7513" t="str">
            <v>BEANS GREEN CAN</v>
          </cell>
          <cell r="E7513" t="str">
            <v>USDA</v>
          </cell>
          <cell r="F7513" t="str">
            <v>6/#10</v>
          </cell>
          <cell r="G7513">
            <v>1211</v>
          </cell>
          <cell r="H7513" t="str">
            <v>No</v>
          </cell>
          <cell r="I7513" t="str">
            <v>CS</v>
          </cell>
        </row>
        <row r="7514">
          <cell r="B7514">
            <v>500010</v>
          </cell>
          <cell r="C7514">
            <v>100017</v>
          </cell>
          <cell r="D7514" t="str">
            <v>CHEESE PROCESS LVS</v>
          </cell>
          <cell r="E7514" t="str">
            <v>USDA</v>
          </cell>
          <cell r="F7514" t="str">
            <v>6/5 LB</v>
          </cell>
          <cell r="G7514">
            <v>0</v>
          </cell>
          <cell r="H7514" t="str">
            <v>Yes</v>
          </cell>
          <cell r="I7514" t="str">
            <v>CS</v>
          </cell>
        </row>
        <row r="7515">
          <cell r="B7515">
            <v>500012</v>
          </cell>
          <cell r="C7515">
            <v>100018</v>
          </cell>
          <cell r="D7515" t="str">
            <v>CHEESE PROCESS YEL SLC LVS</v>
          </cell>
          <cell r="E7515" t="str">
            <v>USDA</v>
          </cell>
          <cell r="F7515" t="str">
            <v>6/5 LB</v>
          </cell>
          <cell r="G7515">
            <v>886</v>
          </cell>
          <cell r="H7515" t="str">
            <v>Yes</v>
          </cell>
          <cell r="I7515" t="str">
            <v>CS</v>
          </cell>
        </row>
        <row r="7516">
          <cell r="B7516">
            <v>500014</v>
          </cell>
          <cell r="C7516">
            <v>100019</v>
          </cell>
          <cell r="D7516" t="str">
            <v>CHEESE PROCESS WHT SLC LVS</v>
          </cell>
          <cell r="E7516" t="str">
            <v>USDA</v>
          </cell>
          <cell r="F7516" t="str">
            <v>6/5LB</v>
          </cell>
          <cell r="G7516">
            <v>0</v>
          </cell>
          <cell r="H7516" t="str">
            <v>Yes</v>
          </cell>
          <cell r="I7516" t="str">
            <v>CS</v>
          </cell>
        </row>
        <row r="7517">
          <cell r="B7517">
            <v>500016</v>
          </cell>
          <cell r="C7517">
            <v>100351</v>
          </cell>
          <cell r="D7517" t="str">
            <v>BEANS GREEN FRZ CTN</v>
          </cell>
          <cell r="E7517" t="str">
            <v>USDA</v>
          </cell>
          <cell r="F7517" t="str">
            <v>30LB</v>
          </cell>
          <cell r="G7517">
            <v>0</v>
          </cell>
          <cell r="H7517" t="str">
            <v>No</v>
          </cell>
          <cell r="I7517" t="str">
            <v>CS</v>
          </cell>
        </row>
        <row r="7518">
          <cell r="B7518">
            <v>500020</v>
          </cell>
          <cell r="C7518">
            <v>110254</v>
          </cell>
          <cell r="D7518" t="str">
            <v>CHEESE CHED YEL BLOCK</v>
          </cell>
          <cell r="E7518" t="str">
            <v>USDA</v>
          </cell>
          <cell r="F7518" t="str">
            <v>1/40LB</v>
          </cell>
          <cell r="G7518">
            <v>0</v>
          </cell>
          <cell r="H7518" t="str">
            <v>Yes</v>
          </cell>
          <cell r="I7518" t="str">
            <v>CS</v>
          </cell>
        </row>
        <row r="7519">
          <cell r="B7519">
            <v>500022</v>
          </cell>
          <cell r="C7519">
            <v>100365</v>
          </cell>
          <cell r="D7519" t="str">
            <v>BEANS PINTO CAN</v>
          </cell>
          <cell r="E7519" t="str">
            <v>USDA</v>
          </cell>
          <cell r="F7519" t="str">
            <v>6/#10</v>
          </cell>
          <cell r="G7519">
            <v>3850</v>
          </cell>
          <cell r="H7519" t="str">
            <v>No</v>
          </cell>
          <cell r="I7519" t="str">
            <v>CS</v>
          </cell>
        </row>
        <row r="7520">
          <cell r="B7520">
            <v>500024</v>
          </cell>
          <cell r="C7520">
            <v>100362</v>
          </cell>
          <cell r="D7520" t="str">
            <v>BEANS SPICY REFRIED CAN</v>
          </cell>
          <cell r="E7520" t="str">
            <v>USDA</v>
          </cell>
          <cell r="F7520" t="str">
            <v>6/#10</v>
          </cell>
          <cell r="G7520">
            <v>907</v>
          </cell>
          <cell r="H7520" t="str">
            <v>Yes</v>
          </cell>
          <cell r="I7520" t="str">
            <v>CS</v>
          </cell>
        </row>
        <row r="7521">
          <cell r="B7521">
            <v>500026</v>
          </cell>
          <cell r="C7521">
            <v>100370</v>
          </cell>
          <cell r="D7521" t="str">
            <v>BEANS RED KIDNEY CAN</v>
          </cell>
          <cell r="E7521" t="str">
            <v>USDA</v>
          </cell>
          <cell r="F7521" t="str">
            <v>6/#10</v>
          </cell>
          <cell r="G7521">
            <v>1098</v>
          </cell>
          <cell r="H7521" t="str">
            <v>No</v>
          </cell>
          <cell r="I7521" t="str">
            <v>CS</v>
          </cell>
        </row>
        <row r="7522">
          <cell r="B7522">
            <v>500030</v>
          </cell>
          <cell r="C7522">
            <v>100360</v>
          </cell>
          <cell r="D7522" t="str">
            <v>BEANS GARBANZO CAN</v>
          </cell>
          <cell r="E7522" t="str">
            <v>USDA</v>
          </cell>
          <cell r="F7522" t="str">
            <v>6/#10</v>
          </cell>
          <cell r="G7522">
            <v>868</v>
          </cell>
          <cell r="H7522" t="str">
            <v>Yes</v>
          </cell>
          <cell r="I7522" t="str">
            <v>CS</v>
          </cell>
        </row>
        <row r="7523">
          <cell r="B7523">
            <v>500032</v>
          </cell>
          <cell r="C7523">
            <v>100364</v>
          </cell>
          <cell r="D7523" t="str">
            <v>BEANS VEGETARIAN CAN</v>
          </cell>
          <cell r="E7523" t="str">
            <v>USDA</v>
          </cell>
          <cell r="F7523" t="str">
            <v>6/#10</v>
          </cell>
          <cell r="G7523">
            <v>816</v>
          </cell>
          <cell r="H7523" t="str">
            <v>Yes</v>
          </cell>
          <cell r="I7523" t="str">
            <v>CS</v>
          </cell>
        </row>
        <row r="7524">
          <cell r="B7524">
            <v>500034</v>
          </cell>
          <cell r="C7524">
            <v>100352</v>
          </cell>
          <cell r="D7524" t="str">
            <v>CARROTS FRZ CTN</v>
          </cell>
          <cell r="E7524" t="str">
            <v>USDA</v>
          </cell>
          <cell r="F7524" t="str">
            <v>30LB</v>
          </cell>
          <cell r="G7524">
            <v>0</v>
          </cell>
          <cell r="H7524" t="str">
            <v>Yes</v>
          </cell>
          <cell r="I7524" t="str">
            <v>CS</v>
          </cell>
        </row>
        <row r="7525">
          <cell r="B7525">
            <v>500036</v>
          </cell>
          <cell r="C7525">
            <v>100309</v>
          </cell>
          <cell r="D7525" t="str">
            <v>CARROTS CAN</v>
          </cell>
          <cell r="E7525" t="str">
            <v>USDA</v>
          </cell>
          <cell r="F7525" t="str">
            <v>6/#10</v>
          </cell>
          <cell r="G7525">
            <v>6</v>
          </cell>
          <cell r="H7525" t="str">
            <v>No</v>
          </cell>
          <cell r="I7525" t="str">
            <v>CS</v>
          </cell>
        </row>
        <row r="7526">
          <cell r="B7526">
            <v>500038</v>
          </cell>
          <cell r="C7526">
            <v>100313</v>
          </cell>
          <cell r="D7526" t="str">
            <v>CORN WHOLE KERNEL(LIQ) CAN</v>
          </cell>
          <cell r="E7526" t="str">
            <v>USDA</v>
          </cell>
          <cell r="F7526" t="str">
            <v>6/#10</v>
          </cell>
          <cell r="G7526">
            <v>4953</v>
          </cell>
          <cell r="H7526" t="str">
            <v>No</v>
          </cell>
          <cell r="I7526" t="str">
            <v>CS</v>
          </cell>
        </row>
        <row r="7527">
          <cell r="B7527">
            <v>500042</v>
          </cell>
          <cell r="C7527">
            <v>100036</v>
          </cell>
          <cell r="D7527" t="str">
            <v>CHEESE BLEND AMER YEL SLC LVS</v>
          </cell>
          <cell r="E7527" t="str">
            <v>USDA</v>
          </cell>
          <cell r="F7527" t="str">
            <v>6/5 LB</v>
          </cell>
          <cell r="G7527">
            <v>507</v>
          </cell>
          <cell r="H7527" t="str">
            <v>Yes</v>
          </cell>
          <cell r="I7527" t="str">
            <v>CS</v>
          </cell>
        </row>
        <row r="7528">
          <cell r="B7528">
            <v>500044</v>
          </cell>
          <cell r="C7528">
            <v>100037</v>
          </cell>
          <cell r="D7528" t="str">
            <v>CHEESE AMER SKM WHT SLC LVS</v>
          </cell>
          <cell r="E7528" t="str">
            <v>USDA</v>
          </cell>
          <cell r="F7528" t="str">
            <v>6/5LB</v>
          </cell>
          <cell r="G7528">
            <v>0</v>
          </cell>
          <cell r="H7528" t="str">
            <v>Yes</v>
          </cell>
          <cell r="I7528" t="str">
            <v>CS</v>
          </cell>
        </row>
        <row r="7529">
          <cell r="B7529">
            <v>500046</v>
          </cell>
          <cell r="C7529">
            <v>100315</v>
          </cell>
          <cell r="D7529" t="str">
            <v>PEAS CAN</v>
          </cell>
          <cell r="E7529" t="str">
            <v>USDA</v>
          </cell>
          <cell r="F7529" t="str">
            <v>6/#10</v>
          </cell>
          <cell r="G7529">
            <v>302</v>
          </cell>
          <cell r="H7529" t="str">
            <v>No</v>
          </cell>
          <cell r="I7529" t="str">
            <v>CS</v>
          </cell>
        </row>
        <row r="7530">
          <cell r="B7530">
            <v>500050</v>
          </cell>
          <cell r="C7530">
            <v>110394</v>
          </cell>
          <cell r="D7530" t="str">
            <v>TORTILLA WHOLE WHEAT FZN 8 CTN</v>
          </cell>
          <cell r="E7530" t="str">
            <v>USDA</v>
          </cell>
          <cell r="F7530" t="str">
            <v>12/24CT</v>
          </cell>
          <cell r="G7530">
            <v>0</v>
          </cell>
          <cell r="H7530" t="str">
            <v>No</v>
          </cell>
          <cell r="I7530" t="str">
            <v>CS</v>
          </cell>
        </row>
        <row r="7531">
          <cell r="B7531">
            <v>500052</v>
          </cell>
          <cell r="C7531">
            <v>100350</v>
          </cell>
          <cell r="D7531" t="str">
            <v>PEAS GREEN FRZ CTN</v>
          </cell>
          <cell r="E7531" t="str">
            <v>USDA</v>
          </cell>
          <cell r="F7531" t="str">
            <v>30LB</v>
          </cell>
          <cell r="G7531">
            <v>397</v>
          </cell>
          <cell r="H7531" t="str">
            <v>Yes</v>
          </cell>
          <cell r="I7531" t="str">
            <v>CS</v>
          </cell>
        </row>
        <row r="7532">
          <cell r="B7532">
            <v>500054</v>
          </cell>
          <cell r="C7532">
            <v>100356</v>
          </cell>
          <cell r="D7532" t="str">
            <v>POTATOES WEDGE FAT FREE FRZ</v>
          </cell>
          <cell r="E7532" t="str">
            <v>USDA</v>
          </cell>
          <cell r="F7532" t="str">
            <v>6/5LB</v>
          </cell>
          <cell r="G7532">
            <v>0</v>
          </cell>
          <cell r="H7532" t="str">
            <v>No</v>
          </cell>
          <cell r="I7532" t="str">
            <v>CS</v>
          </cell>
        </row>
        <row r="7533">
          <cell r="B7533">
            <v>500056</v>
          </cell>
          <cell r="C7533">
            <v>100355</v>
          </cell>
          <cell r="D7533" t="str">
            <v>POTATOES WEDGES LS FROZEN</v>
          </cell>
          <cell r="E7533" t="str">
            <v>USDA</v>
          </cell>
          <cell r="F7533" t="str">
            <v>6/5 LB</v>
          </cell>
          <cell r="G7533">
            <v>2073</v>
          </cell>
          <cell r="H7533" t="str">
            <v>Yes</v>
          </cell>
          <cell r="I7533" t="str">
            <v>CS</v>
          </cell>
        </row>
        <row r="7534">
          <cell r="B7534">
            <v>500064</v>
          </cell>
          <cell r="C7534">
            <v>100357</v>
          </cell>
          <cell r="D7534" t="str">
            <v>POTATOES OVEN FRY LOW-S PKG</v>
          </cell>
          <cell r="E7534" t="str">
            <v>USDA</v>
          </cell>
          <cell r="F7534" t="str">
            <v>6/5 LB</v>
          </cell>
          <cell r="G7534">
            <v>1283</v>
          </cell>
          <cell r="H7534" t="str">
            <v>Yes</v>
          </cell>
          <cell r="I7534" t="str">
            <v>CS</v>
          </cell>
        </row>
        <row r="7535">
          <cell r="B7535">
            <v>500066</v>
          </cell>
          <cell r="C7535">
            <v>100317</v>
          </cell>
          <cell r="D7535" t="str">
            <v>SWEET POTATOES W/SYRUP CAN</v>
          </cell>
          <cell r="E7535" t="str">
            <v>USDA</v>
          </cell>
          <cell r="F7535" t="str">
            <v>6/#10</v>
          </cell>
          <cell r="G7535">
            <v>81</v>
          </cell>
          <cell r="H7535" t="str">
            <v>No</v>
          </cell>
          <cell r="I7535" t="str">
            <v>CS</v>
          </cell>
        </row>
        <row r="7536">
          <cell r="B7536">
            <v>500068</v>
          </cell>
          <cell r="C7536">
            <v>100353</v>
          </cell>
          <cell r="D7536" t="str">
            <v>FROZEN SWEET POTATOES</v>
          </cell>
          <cell r="E7536" t="str">
            <v>USDA</v>
          </cell>
          <cell r="F7536" t="str">
            <v>6/5LB</v>
          </cell>
          <cell r="G7536">
            <v>0</v>
          </cell>
          <cell r="H7536" t="str">
            <v>Yes</v>
          </cell>
          <cell r="I7536" t="str">
            <v>CS</v>
          </cell>
        </row>
        <row r="7537">
          <cell r="B7537">
            <v>500070</v>
          </cell>
          <cell r="C7537">
            <v>100330</v>
          </cell>
          <cell r="D7537" t="str">
            <v>TOMATO SALSA CAN</v>
          </cell>
          <cell r="E7537" t="str">
            <v>USDA</v>
          </cell>
          <cell r="F7537" t="str">
            <v>6/#10</v>
          </cell>
          <cell r="G7537">
            <v>809</v>
          </cell>
          <cell r="H7537" t="str">
            <v>Yes</v>
          </cell>
          <cell r="I7537" t="str">
            <v>CS</v>
          </cell>
        </row>
        <row r="7538">
          <cell r="B7538">
            <v>500072</v>
          </cell>
          <cell r="C7538">
            <v>100334</v>
          </cell>
          <cell r="D7538" t="str">
            <v>TOMATO SAUCE CAN</v>
          </cell>
          <cell r="E7538" t="str">
            <v>USDA</v>
          </cell>
          <cell r="F7538" t="str">
            <v>6/#10</v>
          </cell>
          <cell r="G7538">
            <v>1735</v>
          </cell>
          <cell r="H7538" t="str">
            <v>Yes</v>
          </cell>
          <cell r="I7538" t="str">
            <v>CS</v>
          </cell>
        </row>
        <row r="7539">
          <cell r="B7539">
            <v>500074</v>
          </cell>
          <cell r="C7539">
            <v>100329</v>
          </cell>
          <cell r="D7539" t="str">
            <v>TOMATOES DICED CAN</v>
          </cell>
          <cell r="E7539" t="str">
            <v>USDA</v>
          </cell>
          <cell r="F7539" t="str">
            <v>6/#10</v>
          </cell>
          <cell r="G7539">
            <v>1751</v>
          </cell>
          <cell r="H7539" t="str">
            <v>No</v>
          </cell>
          <cell r="I7539" t="str">
            <v>CS</v>
          </cell>
        </row>
        <row r="7540">
          <cell r="B7540">
            <v>500076</v>
          </cell>
          <cell r="C7540">
            <v>100336</v>
          </cell>
          <cell r="D7540" t="str">
            <v>SPAGHETTI SAUCE MEATLESS CAN</v>
          </cell>
          <cell r="E7540" t="str">
            <v>USDA</v>
          </cell>
          <cell r="F7540" t="str">
            <v>6/#10</v>
          </cell>
          <cell r="G7540">
            <v>2091</v>
          </cell>
          <cell r="H7540" t="str">
            <v>Yes</v>
          </cell>
          <cell r="I7540" t="str">
            <v>CS</v>
          </cell>
        </row>
        <row r="7541">
          <cell r="B7541">
            <v>500080</v>
          </cell>
          <cell r="C7541">
            <v>100296</v>
          </cell>
          <cell r="D7541" t="str">
            <v>FRUIT AND NUT DEHY MIX</v>
          </cell>
          <cell r="E7541" t="str">
            <v>USDA</v>
          </cell>
          <cell r="F7541" t="str">
            <v>5/5LB</v>
          </cell>
          <cell r="G7541">
            <v>0</v>
          </cell>
          <cell r="H7541" t="str">
            <v>Yes</v>
          </cell>
          <cell r="I7541" t="str">
            <v>CS</v>
          </cell>
        </row>
        <row r="7542">
          <cell r="B7542">
            <v>500086</v>
          </cell>
          <cell r="C7542">
            <v>100301</v>
          </cell>
          <cell r="D7542" t="str">
            <v>CRANBERRIES DRIED PKG-5/5 LB</v>
          </cell>
          <cell r="E7542" t="str">
            <v>USDA</v>
          </cell>
          <cell r="F7542" t="str">
            <v>5/5 LB</v>
          </cell>
          <cell r="G7542">
            <v>0</v>
          </cell>
          <cell r="H7542" t="str">
            <v>Yes</v>
          </cell>
          <cell r="I7542" t="str">
            <v>CS</v>
          </cell>
        </row>
        <row r="7543">
          <cell r="B7543">
            <v>500090</v>
          </cell>
          <cell r="C7543">
            <v>100299</v>
          </cell>
          <cell r="D7543" t="str">
            <v>CHERRIES DRIED PKG</v>
          </cell>
          <cell r="E7543" t="str">
            <v>USDA</v>
          </cell>
          <cell r="F7543" t="str">
            <v>4/4LB</v>
          </cell>
          <cell r="G7543">
            <v>0</v>
          </cell>
          <cell r="H7543" t="str">
            <v>Yes</v>
          </cell>
          <cell r="I7543" t="str">
            <v>CS</v>
          </cell>
        </row>
        <row r="7544">
          <cell r="B7544">
            <v>500092</v>
          </cell>
          <cell r="C7544">
            <v>100277</v>
          </cell>
          <cell r="D7544" t="str">
            <v>ORANGE JUICE SINGLE CTN</v>
          </cell>
          <cell r="E7544" t="str">
            <v>USDA</v>
          </cell>
          <cell r="F7544" t="str">
            <v>70/4 OZ</v>
          </cell>
          <cell r="G7544">
            <v>8075</v>
          </cell>
          <cell r="H7544" t="str">
            <v>Yes</v>
          </cell>
          <cell r="I7544" t="str">
            <v>CS</v>
          </cell>
        </row>
        <row r="7545">
          <cell r="B7545">
            <v>500095</v>
          </cell>
          <cell r="C7545">
            <v>110931</v>
          </cell>
          <cell r="D7545" t="str">
            <v>EGG PATTY ROUND FRZ CTN</v>
          </cell>
          <cell r="E7545" t="str">
            <v>USDA</v>
          </cell>
          <cell r="F7545" t="str">
            <v>25 LB</v>
          </cell>
          <cell r="G7545">
            <v>0</v>
          </cell>
          <cell r="H7545" t="str">
            <v>No</v>
          </cell>
          <cell r="I7545" t="str">
            <v>CS</v>
          </cell>
        </row>
        <row r="7546">
          <cell r="B7546">
            <v>500102</v>
          </cell>
          <cell r="C7546">
            <v>100206</v>
          </cell>
          <cell r="D7546" t="str">
            <v>APPLE SLICES CAN</v>
          </cell>
          <cell r="E7546" t="str">
            <v>USDA</v>
          </cell>
          <cell r="F7546" t="str">
            <v>6/#10</v>
          </cell>
          <cell r="G7546">
            <v>19</v>
          </cell>
          <cell r="H7546" t="str">
            <v>No</v>
          </cell>
          <cell r="I7546" t="str">
            <v>CS</v>
          </cell>
        </row>
        <row r="7547">
          <cell r="B7547">
            <v>500104</v>
          </cell>
          <cell r="C7547">
            <v>100258</v>
          </cell>
          <cell r="D7547" t="str">
            <v>APPLES FROZEN IQF</v>
          </cell>
          <cell r="E7547" t="str">
            <v>USDA</v>
          </cell>
          <cell r="F7547" t="str">
            <v>30LB</v>
          </cell>
          <cell r="G7547">
            <v>0</v>
          </cell>
          <cell r="H7547" t="str">
            <v>No</v>
          </cell>
          <cell r="I7547" t="str">
            <v>CS</v>
          </cell>
        </row>
        <row r="7548">
          <cell r="B7548">
            <v>500108</v>
          </cell>
          <cell r="C7548" t="str">
            <v>100283-LA</v>
          </cell>
          <cell r="D7548" t="str">
            <v>LAUSD ORANGES FRESH CTN</v>
          </cell>
          <cell r="E7548" t="str">
            <v>USDA</v>
          </cell>
          <cell r="F7548" t="str">
            <v>40 LB</v>
          </cell>
          <cell r="G7548">
            <v>0</v>
          </cell>
          <cell r="H7548" t="str">
            <v>Yes</v>
          </cell>
          <cell r="I7548" t="str">
            <v>CS</v>
          </cell>
        </row>
        <row r="7549">
          <cell r="B7549">
            <v>500112</v>
          </cell>
          <cell r="C7549">
            <v>100409</v>
          </cell>
          <cell r="D7549" t="str">
            <v>FLOUR WHOLE WHEAT BAG</v>
          </cell>
          <cell r="E7549" t="str">
            <v>USDA</v>
          </cell>
          <cell r="F7549" t="str">
            <v>50LB</v>
          </cell>
          <cell r="G7549">
            <v>0</v>
          </cell>
          <cell r="H7549" t="str">
            <v>No</v>
          </cell>
          <cell r="I7549" t="str">
            <v>CS</v>
          </cell>
        </row>
        <row r="7550">
          <cell r="B7550">
            <v>500114</v>
          </cell>
          <cell r="C7550">
            <v>100209</v>
          </cell>
          <cell r="D7550" t="str">
            <v>APRICOTS HALVES EX LIGHT</v>
          </cell>
          <cell r="E7550" t="str">
            <v>USDA</v>
          </cell>
          <cell r="F7550" t="str">
            <v>6/#10</v>
          </cell>
          <cell r="G7550">
            <v>0</v>
          </cell>
          <cell r="H7550" t="str">
            <v>No</v>
          </cell>
          <cell r="I7550" t="str">
            <v>CS</v>
          </cell>
        </row>
        <row r="7551">
          <cell r="B7551">
            <v>500118</v>
          </cell>
          <cell r="C7551">
            <v>100237</v>
          </cell>
          <cell r="D7551" t="str">
            <v>CHERRIES FRZ IQF CTN-40 LB</v>
          </cell>
          <cell r="E7551" t="str">
            <v>USDA</v>
          </cell>
          <cell r="F7551" t="str">
            <v>40LB</v>
          </cell>
          <cell r="G7551">
            <v>0</v>
          </cell>
          <cell r="H7551" t="str">
            <v>Yes</v>
          </cell>
          <cell r="I7551" t="str">
            <v>CS</v>
          </cell>
        </row>
        <row r="7552">
          <cell r="B7552">
            <v>500120</v>
          </cell>
          <cell r="C7552">
            <v>100235</v>
          </cell>
          <cell r="D7552" t="str">
            <v>CHERRIES PITTED FRZ</v>
          </cell>
          <cell r="E7552" t="str">
            <v>USDA</v>
          </cell>
          <cell r="F7552" t="str">
            <v>30LB</v>
          </cell>
          <cell r="G7552">
            <v>0</v>
          </cell>
          <cell r="H7552" t="str">
            <v>Yes</v>
          </cell>
          <cell r="I7552" t="str">
            <v>CS</v>
          </cell>
        </row>
        <row r="7553">
          <cell r="B7553">
            <v>500122</v>
          </cell>
          <cell r="C7553">
            <v>100243</v>
          </cell>
          <cell r="D7553" t="str">
            <v>BLUEBERRY WILD FRZ CTN</v>
          </cell>
          <cell r="E7553" t="str">
            <v>USDA</v>
          </cell>
          <cell r="F7553" t="str">
            <v>30LB</v>
          </cell>
          <cell r="G7553">
            <v>0</v>
          </cell>
          <cell r="H7553" t="str">
            <v>Yes</v>
          </cell>
          <cell r="I7553" t="str">
            <v>CS</v>
          </cell>
        </row>
        <row r="7554">
          <cell r="B7554">
            <v>500124</v>
          </cell>
          <cell r="C7554">
            <v>100244</v>
          </cell>
          <cell r="D7554" t="str">
            <v>BLUEBERRY FROZ CULTIVTD</v>
          </cell>
          <cell r="E7554" t="str">
            <v>USDA</v>
          </cell>
          <cell r="F7554" t="str">
            <v>30LB</v>
          </cell>
          <cell r="G7554">
            <v>0</v>
          </cell>
          <cell r="H7554" t="str">
            <v>Yes</v>
          </cell>
          <cell r="I7554" t="str">
            <v>CS</v>
          </cell>
        </row>
        <row r="7555">
          <cell r="B7555">
            <v>500126</v>
          </cell>
          <cell r="C7555">
            <v>100253</v>
          </cell>
          <cell r="D7555" t="str">
            <v>STRAWBERRY FRZ CTN</v>
          </cell>
          <cell r="E7555" t="str">
            <v>USDA</v>
          </cell>
          <cell r="F7555" t="str">
            <v>30 LB</v>
          </cell>
          <cell r="G7555">
            <v>0</v>
          </cell>
          <cell r="H7555" t="str">
            <v>Yes</v>
          </cell>
          <cell r="I7555" t="str">
            <v>CS</v>
          </cell>
        </row>
        <row r="7556">
          <cell r="B7556">
            <v>500128</v>
          </cell>
          <cell r="C7556">
            <v>100254</v>
          </cell>
          <cell r="D7556" t="str">
            <v>STRAWBERRY SLICES FRZ CTN</v>
          </cell>
          <cell r="E7556" t="str">
            <v>USDA</v>
          </cell>
          <cell r="F7556" t="str">
            <v>30 LB</v>
          </cell>
          <cell r="G7556">
            <v>970</v>
          </cell>
          <cell r="H7556" t="str">
            <v>Yes</v>
          </cell>
          <cell r="I7556" t="str">
            <v>CS</v>
          </cell>
        </row>
        <row r="7557">
          <cell r="B7557">
            <v>500130</v>
          </cell>
          <cell r="C7557">
            <v>100216</v>
          </cell>
          <cell r="D7557" t="str">
            <v>APRICOTS DICED PEELED CAN</v>
          </cell>
          <cell r="E7557" t="str">
            <v>USDA</v>
          </cell>
          <cell r="F7557" t="str">
            <v>6/#10</v>
          </cell>
          <cell r="G7557">
            <v>412</v>
          </cell>
          <cell r="H7557" t="str">
            <v>Yes</v>
          </cell>
          <cell r="I7557" t="str">
            <v>CS</v>
          </cell>
        </row>
        <row r="7558">
          <cell r="B7558">
            <v>500132</v>
          </cell>
          <cell r="C7558">
            <v>100219</v>
          </cell>
          <cell r="D7558" t="str">
            <v>PEACHES CLING SLICES EX LT CAN</v>
          </cell>
          <cell r="E7558" t="str">
            <v>USDA</v>
          </cell>
          <cell r="F7558" t="str">
            <v>6/#10</v>
          </cell>
          <cell r="G7558">
            <v>1746</v>
          </cell>
          <cell r="H7558" t="str">
            <v>Yes</v>
          </cell>
          <cell r="I7558" t="str">
            <v>CS</v>
          </cell>
        </row>
        <row r="7559">
          <cell r="B7559">
            <v>500134</v>
          </cell>
          <cell r="C7559">
            <v>100220</v>
          </cell>
          <cell r="D7559" t="str">
            <v>PEACHES CLING DICED EX LT CAN</v>
          </cell>
          <cell r="E7559" t="str">
            <v>USDA</v>
          </cell>
          <cell r="F7559" t="str">
            <v>6/#10</v>
          </cell>
          <cell r="G7559">
            <v>5923</v>
          </cell>
          <cell r="H7559" t="str">
            <v>Yes</v>
          </cell>
          <cell r="I7559" t="str">
            <v>CS</v>
          </cell>
        </row>
        <row r="7560">
          <cell r="B7560">
            <v>500136</v>
          </cell>
          <cell r="C7560">
            <v>100241</v>
          </cell>
          <cell r="D7560" t="str">
            <v>PEACH FREESTONE DICED FRZ CUP</v>
          </cell>
          <cell r="E7560" t="str">
            <v>USDA</v>
          </cell>
          <cell r="F7560" t="str">
            <v>96/4.4 OZ</v>
          </cell>
          <cell r="G7560">
            <v>4172</v>
          </cell>
          <cell r="H7560" t="str">
            <v>Yes</v>
          </cell>
          <cell r="I7560" t="str">
            <v>CS</v>
          </cell>
        </row>
        <row r="7561">
          <cell r="B7561">
            <v>500138</v>
          </cell>
          <cell r="C7561">
            <v>100256</v>
          </cell>
          <cell r="D7561" t="str">
            <v>STRAWBERRY FRZ CUP</v>
          </cell>
          <cell r="E7561" t="str">
            <v>USDA</v>
          </cell>
          <cell r="F7561" t="str">
            <v>96/4.5 OZ</v>
          </cell>
          <cell r="G7561">
            <v>792</v>
          </cell>
          <cell r="H7561" t="str">
            <v>Yes</v>
          </cell>
          <cell r="I7561" t="str">
            <v>CS</v>
          </cell>
        </row>
        <row r="7562">
          <cell r="B7562">
            <v>500142</v>
          </cell>
          <cell r="C7562">
            <v>100239</v>
          </cell>
          <cell r="D7562" t="str">
            <v>PEACHES FREESTONE SLICES FRZ</v>
          </cell>
          <cell r="E7562" t="str">
            <v>USDA</v>
          </cell>
          <cell r="F7562" t="str">
            <v>20LB</v>
          </cell>
          <cell r="G7562">
            <v>0</v>
          </cell>
          <cell r="H7562" t="str">
            <v>No</v>
          </cell>
          <cell r="I7562" t="str">
            <v>CS</v>
          </cell>
        </row>
        <row r="7563">
          <cell r="B7563">
            <v>500144</v>
          </cell>
          <cell r="C7563">
            <v>100434</v>
          </cell>
          <cell r="D7563" t="str">
            <v>PASTA ROTINI MAC WHOLE GRAIN</v>
          </cell>
          <cell r="E7563" t="str">
            <v>USDA</v>
          </cell>
          <cell r="F7563" t="str">
            <v>20 LB</v>
          </cell>
          <cell r="G7563">
            <v>0</v>
          </cell>
          <cell r="H7563" t="str">
            <v>No</v>
          </cell>
          <cell r="I7563" t="str">
            <v>CS</v>
          </cell>
        </row>
        <row r="7564">
          <cell r="B7564">
            <v>500148</v>
          </cell>
          <cell r="C7564">
            <v>100226</v>
          </cell>
          <cell r="D7564" t="str">
            <v>PEARS HALVES EX LT CAN</v>
          </cell>
          <cell r="E7564" t="str">
            <v>USDA</v>
          </cell>
          <cell r="F7564" t="str">
            <v>6/#10</v>
          </cell>
          <cell r="G7564">
            <v>0</v>
          </cell>
          <cell r="H7564" t="str">
            <v>Yes</v>
          </cell>
          <cell r="I7564" t="str">
            <v>CS</v>
          </cell>
        </row>
        <row r="7565">
          <cell r="B7565">
            <v>500150</v>
          </cell>
          <cell r="C7565">
            <v>100224</v>
          </cell>
          <cell r="D7565" t="str">
            <v>PEARS SLICES EX LT CAN</v>
          </cell>
          <cell r="E7565" t="str">
            <v>USDA</v>
          </cell>
          <cell r="F7565" t="str">
            <v>6/#10</v>
          </cell>
          <cell r="G7565">
            <v>1541</v>
          </cell>
          <cell r="H7565" t="str">
            <v>Yes</v>
          </cell>
          <cell r="I7565" t="str">
            <v>CS</v>
          </cell>
        </row>
        <row r="7566">
          <cell r="B7566">
            <v>500152</v>
          </cell>
          <cell r="C7566">
            <v>100225</v>
          </cell>
          <cell r="D7566" t="str">
            <v>PEARS DICED EX LT CAN</v>
          </cell>
          <cell r="E7566" t="str">
            <v>USDA</v>
          </cell>
          <cell r="F7566" t="str">
            <v>6/#10</v>
          </cell>
          <cell r="G7566">
            <v>3833</v>
          </cell>
          <cell r="H7566" t="str">
            <v>Yes</v>
          </cell>
          <cell r="I7566" t="str">
            <v>CS</v>
          </cell>
        </row>
        <row r="7567">
          <cell r="B7567">
            <v>500162</v>
          </cell>
          <cell r="C7567">
            <v>100466</v>
          </cell>
          <cell r="D7567" t="str">
            <v>OATS ROLLED PKG</v>
          </cell>
          <cell r="E7567" t="str">
            <v>USDA</v>
          </cell>
          <cell r="F7567" t="str">
            <v>12/3 LB</v>
          </cell>
          <cell r="G7567">
            <v>0</v>
          </cell>
          <cell r="H7567" t="str">
            <v>Yes</v>
          </cell>
          <cell r="I7567" t="str">
            <v>CS</v>
          </cell>
        </row>
        <row r="7568">
          <cell r="B7568">
            <v>500166</v>
          </cell>
          <cell r="C7568">
            <v>100261</v>
          </cell>
          <cell r="D7568" t="str">
            <v>APRICOT FRZ CUP</v>
          </cell>
          <cell r="E7568" t="str">
            <v>USDA</v>
          </cell>
          <cell r="F7568" t="str">
            <v>96/4.5 OZ</v>
          </cell>
          <cell r="G7568">
            <v>1236</v>
          </cell>
          <cell r="H7568" t="str">
            <v>Yes</v>
          </cell>
          <cell r="I7568" t="str">
            <v>CS</v>
          </cell>
        </row>
        <row r="7569">
          <cell r="B7569">
            <v>500168</v>
          </cell>
          <cell r="C7569">
            <v>100212</v>
          </cell>
          <cell r="D7569" t="str">
            <v>MIXED FRUIT EX LT CAN</v>
          </cell>
          <cell r="E7569" t="str">
            <v>USDA</v>
          </cell>
          <cell r="F7569" t="str">
            <v>6/#10</v>
          </cell>
          <cell r="G7569">
            <v>6106</v>
          </cell>
          <cell r="H7569" t="str">
            <v>No</v>
          </cell>
          <cell r="I7569" t="str">
            <v>CS</v>
          </cell>
        </row>
        <row r="7570">
          <cell r="B7570">
            <v>500170</v>
          </cell>
          <cell r="C7570">
            <v>100396</v>
          </cell>
          <cell r="D7570" t="str">
            <v>PEANUT BUTTER SMOOTH JAR</v>
          </cell>
          <cell r="E7570" t="str">
            <v>USDA</v>
          </cell>
          <cell r="F7570" t="str">
            <v>6/5 LB</v>
          </cell>
          <cell r="G7570">
            <v>120</v>
          </cell>
          <cell r="H7570" t="str">
            <v>Yes</v>
          </cell>
          <cell r="I7570" t="str">
            <v>CS</v>
          </cell>
        </row>
        <row r="7571">
          <cell r="B7571">
            <v>500172</v>
          </cell>
          <cell r="C7571">
            <v>100935</v>
          </cell>
          <cell r="D7571" t="str">
            <v>SUNFLOWER SEED BUTTER</v>
          </cell>
          <cell r="E7571" t="str">
            <v>USDA</v>
          </cell>
          <cell r="F7571" t="str">
            <v>6/5LB</v>
          </cell>
          <cell r="G7571">
            <v>0</v>
          </cell>
          <cell r="H7571" t="str">
            <v>Yes</v>
          </cell>
          <cell r="I7571" t="str">
            <v>CS</v>
          </cell>
        </row>
        <row r="7572">
          <cell r="B7572">
            <v>500178</v>
          </cell>
          <cell r="C7572">
            <v>100295</v>
          </cell>
          <cell r="D7572" t="str">
            <v>RAISINS PKG-24/15 OZ</v>
          </cell>
          <cell r="E7572" t="str">
            <v>USDA</v>
          </cell>
          <cell r="F7572" t="str">
            <v>24/15OZ</v>
          </cell>
          <cell r="G7572">
            <v>0</v>
          </cell>
          <cell r="H7572" t="str">
            <v>Yes</v>
          </cell>
          <cell r="I7572" t="str">
            <v>CS</v>
          </cell>
        </row>
        <row r="7573">
          <cell r="B7573">
            <v>500180</v>
          </cell>
          <cell r="C7573">
            <v>100293</v>
          </cell>
          <cell r="D7573" t="str">
            <v>RAISINS BOX 144/1.33</v>
          </cell>
          <cell r="E7573" t="str">
            <v>USDA</v>
          </cell>
          <cell r="F7573" t="str">
            <v>144/1.33OZ</v>
          </cell>
          <cell r="G7573">
            <v>18959</v>
          </cell>
          <cell r="H7573" t="str">
            <v>Yes</v>
          </cell>
          <cell r="I7573" t="str">
            <v>CS</v>
          </cell>
        </row>
        <row r="7574">
          <cell r="B7574">
            <v>500186</v>
          </cell>
          <cell r="C7574">
            <v>100877</v>
          </cell>
          <cell r="D7574" t="str">
            <v>CHICKEN BONED CAN</v>
          </cell>
          <cell r="E7574" t="str">
            <v>USDA</v>
          </cell>
          <cell r="F7574" t="str">
            <v>12/50OZ</v>
          </cell>
          <cell r="G7574">
            <v>0</v>
          </cell>
          <cell r="H7574" t="str">
            <v>Yes</v>
          </cell>
          <cell r="I7574" t="str">
            <v>CS</v>
          </cell>
        </row>
        <row r="7575">
          <cell r="B7575">
            <v>500190</v>
          </cell>
          <cell r="C7575">
            <v>100098</v>
          </cell>
          <cell r="D7575" t="str">
            <v>CHICKEN CUT-UP FRZ RAW</v>
          </cell>
          <cell r="E7575" t="str">
            <v>USDA</v>
          </cell>
          <cell r="F7575" t="str">
            <v>40 LB</v>
          </cell>
          <cell r="G7575">
            <v>0</v>
          </cell>
          <cell r="H7575" t="str">
            <v>No</v>
          </cell>
          <cell r="I7575" t="str">
            <v>CS</v>
          </cell>
        </row>
        <row r="7576">
          <cell r="B7576">
            <v>500192</v>
          </cell>
          <cell r="C7576">
            <v>100101</v>
          </cell>
          <cell r="D7576" t="str">
            <v>CHICKEN DICED CTN</v>
          </cell>
          <cell r="E7576" t="str">
            <v>USDA</v>
          </cell>
          <cell r="F7576" t="str">
            <v>40 LB</v>
          </cell>
          <cell r="G7576">
            <v>1032</v>
          </cell>
          <cell r="H7576" t="str">
            <v>Yes</v>
          </cell>
          <cell r="I7576" t="str">
            <v>CS</v>
          </cell>
        </row>
        <row r="7577">
          <cell r="B7577">
            <v>500202</v>
          </cell>
          <cell r="C7577">
            <v>100126</v>
          </cell>
          <cell r="D7577" t="str">
            <v>TURKEY HAM SMKD CTN</v>
          </cell>
          <cell r="E7577" t="str">
            <v>USDA</v>
          </cell>
          <cell r="F7577" t="str">
            <v>4/9-11LB</v>
          </cell>
          <cell r="G7577">
            <v>0</v>
          </cell>
          <cell r="H7577" t="str">
            <v>Yes</v>
          </cell>
          <cell r="I7577" t="str">
            <v>CS</v>
          </cell>
        </row>
        <row r="7578">
          <cell r="B7578">
            <v>500204</v>
          </cell>
          <cell r="C7578">
            <v>100121</v>
          </cell>
          <cell r="D7578" t="str">
            <v>TURKEY BREAST DELI FRZ CTN</v>
          </cell>
          <cell r="E7578" t="str">
            <v>USDA</v>
          </cell>
          <cell r="F7578" t="str">
            <v>4/9-11LB</v>
          </cell>
          <cell r="G7578">
            <v>0</v>
          </cell>
          <cell r="H7578" t="str">
            <v>No</v>
          </cell>
          <cell r="I7578" t="str">
            <v>CS</v>
          </cell>
        </row>
        <row r="7579">
          <cell r="B7579">
            <v>500206</v>
          </cell>
          <cell r="C7579">
            <v>100122</v>
          </cell>
          <cell r="D7579" t="str">
            <v>TURKEY BRST DELI SMOKD FRZ</v>
          </cell>
          <cell r="E7579" t="str">
            <v>USDA</v>
          </cell>
          <cell r="F7579" t="str">
            <v>4/9-11LB</v>
          </cell>
          <cell r="G7579">
            <v>0</v>
          </cell>
          <cell r="H7579" t="str">
            <v>Yes</v>
          </cell>
          <cell r="I7579" t="str">
            <v>CS</v>
          </cell>
        </row>
        <row r="7580">
          <cell r="B7580">
            <v>500208</v>
          </cell>
          <cell r="C7580">
            <v>100117</v>
          </cell>
          <cell r="D7580" t="str">
            <v>CHICKEN FAJITA STRIPS CTN</v>
          </cell>
          <cell r="E7580" t="str">
            <v>USDA</v>
          </cell>
          <cell r="F7580" t="str">
            <v>30 LB</v>
          </cell>
          <cell r="G7580">
            <v>887</v>
          </cell>
          <cell r="H7580" t="str">
            <v>No</v>
          </cell>
          <cell r="I7580" t="str">
            <v>CS</v>
          </cell>
        </row>
        <row r="7581">
          <cell r="B7581">
            <v>500210</v>
          </cell>
          <cell r="C7581">
            <v>100119</v>
          </cell>
          <cell r="D7581" t="str">
            <v>TURKEY TACO FILLING CTN</v>
          </cell>
          <cell r="E7581" t="str">
            <v>USDA</v>
          </cell>
          <cell r="F7581" t="str">
            <v>6/5 LB</v>
          </cell>
          <cell r="G7581">
            <v>1858</v>
          </cell>
          <cell r="H7581" t="str">
            <v>No</v>
          </cell>
          <cell r="I7581" t="str">
            <v>CS</v>
          </cell>
        </row>
        <row r="7582">
          <cell r="B7582">
            <v>500212</v>
          </cell>
          <cell r="C7582">
            <v>100046</v>
          </cell>
          <cell r="D7582" t="str">
            <v>EGGS WHOLE FROZEN CTN</v>
          </cell>
          <cell r="E7582" t="str">
            <v>USDA</v>
          </cell>
          <cell r="F7582" t="str">
            <v>6/5 LB</v>
          </cell>
          <cell r="G7582">
            <v>0</v>
          </cell>
          <cell r="H7582" t="str">
            <v>No</v>
          </cell>
          <cell r="I7582" t="str">
            <v>CS</v>
          </cell>
        </row>
        <row r="7583">
          <cell r="B7583">
            <v>500216</v>
          </cell>
          <cell r="C7583">
            <v>100158</v>
          </cell>
          <cell r="D7583" t="str">
            <v>BEEF FINE GROUND RAW FRZ CTN</v>
          </cell>
          <cell r="E7583" t="str">
            <v>USDA</v>
          </cell>
          <cell r="F7583" t="str">
            <v>40 LB</v>
          </cell>
          <cell r="G7583">
            <v>553</v>
          </cell>
          <cell r="H7583" t="str">
            <v>No</v>
          </cell>
          <cell r="I7583" t="str">
            <v>CS</v>
          </cell>
        </row>
        <row r="7584">
          <cell r="B7584">
            <v>500224</v>
          </cell>
          <cell r="C7584">
            <v>100439</v>
          </cell>
          <cell r="D7584" t="str">
            <v>OIL VEGETABLE</v>
          </cell>
          <cell r="E7584" t="str">
            <v>USDA</v>
          </cell>
          <cell r="F7584" t="str">
            <v>6/1GL</v>
          </cell>
          <cell r="G7584">
            <v>0</v>
          </cell>
          <cell r="H7584" t="str">
            <v>Yes</v>
          </cell>
          <cell r="I7584" t="str">
            <v>CS</v>
          </cell>
        </row>
        <row r="7585">
          <cell r="B7585">
            <v>500226</v>
          </cell>
          <cell r="C7585">
            <v>100173</v>
          </cell>
          <cell r="D7585" t="str">
            <v>PORK LEG ROAST FRZN</v>
          </cell>
          <cell r="E7585" t="str">
            <v>USDA</v>
          </cell>
          <cell r="F7585" t="str">
            <v>36-42LB</v>
          </cell>
          <cell r="G7585">
            <v>281</v>
          </cell>
          <cell r="H7585" t="str">
            <v>No</v>
          </cell>
          <cell r="I7585" t="str">
            <v>CS</v>
          </cell>
        </row>
        <row r="7586">
          <cell r="B7586">
            <v>500228</v>
          </cell>
          <cell r="C7586">
            <v>100184</v>
          </cell>
          <cell r="D7586" t="str">
            <v>HAM FROZEN</v>
          </cell>
          <cell r="E7586" t="str">
            <v>USDA</v>
          </cell>
          <cell r="F7586" t="str">
            <v>4/10LB</v>
          </cell>
          <cell r="G7586">
            <v>0</v>
          </cell>
          <cell r="H7586" t="str">
            <v>Yes</v>
          </cell>
          <cell r="I7586" t="str">
            <v>CS</v>
          </cell>
        </row>
        <row r="7587">
          <cell r="B7587">
            <v>500230</v>
          </cell>
          <cell r="C7587">
            <v>100163</v>
          </cell>
          <cell r="D7587" t="str">
            <v>BEEF PATTY LEAN FRZ CTN</v>
          </cell>
          <cell r="E7587" t="str">
            <v>USDA</v>
          </cell>
          <cell r="F7587" t="str">
            <v>40LB</v>
          </cell>
          <cell r="G7587">
            <v>0</v>
          </cell>
          <cell r="H7587" t="str">
            <v>Yes</v>
          </cell>
          <cell r="I7587" t="str">
            <v>CS</v>
          </cell>
        </row>
        <row r="7588">
          <cell r="B7588">
            <v>500238</v>
          </cell>
          <cell r="C7588">
            <v>100134</v>
          </cell>
          <cell r="D7588" t="str">
            <v>BEEF CRUMBLES w/SPP PKG</v>
          </cell>
          <cell r="E7588" t="str">
            <v>USDA</v>
          </cell>
          <cell r="F7588" t="str">
            <v>4/10 LB</v>
          </cell>
          <cell r="G7588">
            <v>1176</v>
          </cell>
          <cell r="H7588" t="str">
            <v>Yes</v>
          </cell>
          <cell r="I7588" t="str">
            <v>CS</v>
          </cell>
        </row>
        <row r="7589">
          <cell r="B7589">
            <v>500242</v>
          </cell>
          <cell r="C7589">
            <v>100187</v>
          </cell>
          <cell r="D7589" t="str">
            <v>PORK HAM WATERAD SLC FRZ PKG</v>
          </cell>
          <cell r="E7589" t="str">
            <v>USDA</v>
          </cell>
          <cell r="F7589" t="str">
            <v>8/5 LB</v>
          </cell>
          <cell r="G7589">
            <v>0</v>
          </cell>
          <cell r="H7589" t="str">
            <v>Yes</v>
          </cell>
          <cell r="I7589" t="str">
            <v>CS</v>
          </cell>
        </row>
        <row r="7590">
          <cell r="B7590">
            <v>500248</v>
          </cell>
          <cell r="C7590">
            <v>100201</v>
          </cell>
          <cell r="D7590" t="str">
            <v>CATFISH BRDED STRIP IQF</v>
          </cell>
          <cell r="E7590" t="str">
            <v>USDA</v>
          </cell>
          <cell r="F7590" t="str">
            <v>4/10LB</v>
          </cell>
          <cell r="G7590">
            <v>0</v>
          </cell>
          <cell r="H7590" t="str">
            <v>Yes</v>
          </cell>
          <cell r="I7590" t="str">
            <v>CS</v>
          </cell>
        </row>
        <row r="7591">
          <cell r="B7591">
            <v>500254</v>
          </cell>
          <cell r="C7591">
            <v>100348</v>
          </cell>
          <cell r="D7591" t="str">
            <v>CORN KERNEL FROZEN</v>
          </cell>
          <cell r="E7591" t="str">
            <v>USDA</v>
          </cell>
          <cell r="F7591" t="str">
            <v>30LB</v>
          </cell>
          <cell r="G7591">
            <v>1859</v>
          </cell>
          <cell r="H7591" t="str">
            <v>No</v>
          </cell>
          <cell r="I7591" t="str">
            <v>CS</v>
          </cell>
        </row>
        <row r="7592">
          <cell r="B7592">
            <v>500260</v>
          </cell>
          <cell r="C7592">
            <v>100327</v>
          </cell>
          <cell r="D7592" t="str">
            <v>TOMATO PASTE CAN</v>
          </cell>
          <cell r="E7592" t="str">
            <v>USDA</v>
          </cell>
          <cell r="F7592" t="str">
            <v>6/#10</v>
          </cell>
          <cell r="G7592">
            <v>559</v>
          </cell>
          <cell r="H7592" t="str">
            <v>Yes</v>
          </cell>
          <cell r="I7592" t="str">
            <v>CS</v>
          </cell>
        </row>
        <row r="7593">
          <cell r="B7593">
            <v>500264</v>
          </cell>
          <cell r="C7593">
            <v>100188</v>
          </cell>
          <cell r="D7593" t="str">
            <v>PORK HAM CKD-DICED</v>
          </cell>
          <cell r="E7593" t="str">
            <v>USDA</v>
          </cell>
          <cell r="F7593" t="str">
            <v>4/10 LB</v>
          </cell>
          <cell r="G7593">
            <v>0</v>
          </cell>
          <cell r="H7593" t="str">
            <v>Yes</v>
          </cell>
          <cell r="I7593" t="str">
            <v>CS</v>
          </cell>
        </row>
        <row r="7594">
          <cell r="B7594">
            <v>500266</v>
          </cell>
          <cell r="C7594">
            <v>100427</v>
          </cell>
          <cell r="D7594" t="str">
            <v>SPAGHETTI WHOLE GRAIN CTN</v>
          </cell>
          <cell r="E7594" t="str">
            <v>USDA</v>
          </cell>
          <cell r="F7594" t="str">
            <v>20 LB</v>
          </cell>
          <cell r="G7594">
            <v>0</v>
          </cell>
          <cell r="H7594" t="str">
            <v>Yes</v>
          </cell>
          <cell r="I7594" t="str">
            <v>CS</v>
          </cell>
        </row>
        <row r="7595">
          <cell r="B7595">
            <v>500268</v>
          </cell>
          <cell r="C7595">
            <v>100125</v>
          </cell>
          <cell r="D7595" t="str">
            <v>TURKEY ROAST FRZ CTN</v>
          </cell>
          <cell r="E7595" t="str">
            <v>USDA</v>
          </cell>
          <cell r="F7595" t="str">
            <v>32-48 LB</v>
          </cell>
          <cell r="G7595">
            <v>232</v>
          </cell>
          <cell r="H7595" t="str">
            <v>No</v>
          </cell>
          <cell r="I7595" t="str">
            <v>CS</v>
          </cell>
        </row>
        <row r="7596">
          <cell r="B7596">
            <v>500269</v>
          </cell>
          <cell r="C7596">
            <v>100034</v>
          </cell>
          <cell r="D7596" t="str">
            <v>CHEESE MOZ LITE SHRED FRZ BOX</v>
          </cell>
          <cell r="E7596" t="str">
            <v>USDA</v>
          </cell>
          <cell r="F7596" t="str">
            <v>1/30 LB</v>
          </cell>
          <cell r="G7596">
            <v>140</v>
          </cell>
          <cell r="H7596" t="str">
            <v>Yes</v>
          </cell>
          <cell r="I7596" t="str">
            <v>CS</v>
          </cell>
        </row>
        <row r="7597">
          <cell r="B7597">
            <v>500270</v>
          </cell>
          <cell r="C7597">
            <v>100494</v>
          </cell>
          <cell r="D7597" t="str">
            <v>RICE WHITE LONG GRAIN PARBOILED ENRICHED</v>
          </cell>
          <cell r="E7597" t="str">
            <v>USDA</v>
          </cell>
          <cell r="F7597" t="str">
            <v>25 LB</v>
          </cell>
          <cell r="G7597">
            <v>460</v>
          </cell>
          <cell r="H7597" t="str">
            <v>No</v>
          </cell>
          <cell r="I7597" t="str">
            <v>BG</v>
          </cell>
        </row>
        <row r="7598">
          <cell r="B7598">
            <v>500272</v>
          </cell>
          <cell r="C7598">
            <v>100425</v>
          </cell>
          <cell r="D7598" t="str">
            <v>SPAGHETTI  PASTA ENRICHED</v>
          </cell>
          <cell r="E7598" t="str">
            <v>USDA</v>
          </cell>
          <cell r="F7598" t="str">
            <v>2/10 LB</v>
          </cell>
          <cell r="G7598">
            <v>0</v>
          </cell>
          <cell r="H7598" t="str">
            <v>Yes</v>
          </cell>
          <cell r="I7598" t="str">
            <v>CS</v>
          </cell>
        </row>
        <row r="7599">
          <cell r="B7599">
            <v>500274</v>
          </cell>
          <cell r="C7599">
            <v>100008</v>
          </cell>
          <cell r="D7599" t="str">
            <v>CHEESE CHED RED FAT YEL</v>
          </cell>
          <cell r="E7599" t="str">
            <v>USDA</v>
          </cell>
          <cell r="F7599" t="str">
            <v>4/10LB</v>
          </cell>
          <cell r="G7599">
            <v>0</v>
          </cell>
          <cell r="H7599" t="str">
            <v>Yes</v>
          </cell>
          <cell r="I7599" t="str">
            <v>CS</v>
          </cell>
        </row>
        <row r="7600">
          <cell r="B7600">
            <v>500277</v>
          </cell>
          <cell r="C7600">
            <v>100006</v>
          </cell>
          <cell r="D7600" t="str">
            <v>CHEESE CHED YEL CUTS</v>
          </cell>
          <cell r="E7600" t="str">
            <v>USDA</v>
          </cell>
          <cell r="F7600" t="str">
            <v>4/10 LB</v>
          </cell>
          <cell r="G7600">
            <v>0</v>
          </cell>
          <cell r="H7600" t="str">
            <v>Yes</v>
          </cell>
          <cell r="I7600" t="str">
            <v>CS</v>
          </cell>
        </row>
        <row r="7601">
          <cell r="B7601">
            <v>500302</v>
          </cell>
          <cell r="C7601">
            <v>100919</v>
          </cell>
          <cell r="D7601" t="str">
            <v>MACARONI WHOLE GRAIN</v>
          </cell>
          <cell r="E7601" t="str">
            <v>USDA</v>
          </cell>
          <cell r="F7601" t="str">
            <v>20LB</v>
          </cell>
          <cell r="G7601">
            <v>0</v>
          </cell>
          <cell r="H7601" t="str">
            <v>No</v>
          </cell>
          <cell r="I7601" t="str">
            <v>CS</v>
          </cell>
        </row>
        <row r="7602">
          <cell r="B7602">
            <v>500316</v>
          </cell>
          <cell r="C7602">
            <v>100012</v>
          </cell>
          <cell r="D7602" t="str">
            <v>CHEESE CHED RF YEL SHRED BAG</v>
          </cell>
          <cell r="E7602" t="str">
            <v>USDA</v>
          </cell>
          <cell r="F7602" t="str">
            <v>6/5 LB</v>
          </cell>
          <cell r="G7602">
            <v>217</v>
          </cell>
          <cell r="H7602" t="str">
            <v>No</v>
          </cell>
          <cell r="I7602" t="str">
            <v>CS</v>
          </cell>
        </row>
        <row r="7603">
          <cell r="B7603">
            <v>500317</v>
          </cell>
          <cell r="C7603">
            <v>100011</v>
          </cell>
          <cell r="D7603" t="str">
            <v>CHEESE CHED RED FAT WHT SHRED</v>
          </cell>
          <cell r="E7603" t="str">
            <v>USDA</v>
          </cell>
          <cell r="F7603" t="str">
            <v>6/5LB</v>
          </cell>
          <cell r="G7603">
            <v>0</v>
          </cell>
          <cell r="H7603" t="str">
            <v>Yes</v>
          </cell>
          <cell r="I7603" t="str">
            <v>CS</v>
          </cell>
        </row>
        <row r="7604">
          <cell r="B7604">
            <v>500319</v>
          </cell>
          <cell r="C7604">
            <v>110080</v>
          </cell>
          <cell r="D7604" t="str">
            <v>CHICKEN OVEN RSTD FRZ 8 PC CTN</v>
          </cell>
          <cell r="E7604" t="str">
            <v>USDA</v>
          </cell>
          <cell r="F7604" t="str">
            <v>30 LB</v>
          </cell>
          <cell r="G7604">
            <v>408</v>
          </cell>
          <cell r="H7604" t="str">
            <v>No</v>
          </cell>
          <cell r="I7604" t="str">
            <v>CS</v>
          </cell>
        </row>
        <row r="7605">
          <cell r="B7605">
            <v>500320</v>
          </cell>
          <cell r="C7605">
            <v>100500</v>
          </cell>
          <cell r="D7605" t="str">
            <v>RICE BROWN LONG PARBOILED PKG</v>
          </cell>
          <cell r="E7605" t="str">
            <v>USDA</v>
          </cell>
          <cell r="F7605" t="str">
            <v>24/2 LB</v>
          </cell>
          <cell r="G7605">
            <v>875</v>
          </cell>
          <cell r="H7605" t="str">
            <v>No</v>
          </cell>
          <cell r="I7605" t="str">
            <v>BG</v>
          </cell>
        </row>
        <row r="7606">
          <cell r="B7606">
            <v>500328</v>
          </cell>
          <cell r="C7606">
            <v>110393</v>
          </cell>
          <cell r="D7606" t="str">
            <v>PANCAKES WHOLE WHEAT FZN</v>
          </cell>
          <cell r="E7606" t="str">
            <v>USDA</v>
          </cell>
          <cell r="F7606" t="str">
            <v>12/12 CT</v>
          </cell>
          <cell r="G7606">
            <v>0</v>
          </cell>
          <cell r="H7606" t="str">
            <v>Yes</v>
          </cell>
          <cell r="I7606" t="str">
            <v>CS</v>
          </cell>
        </row>
        <row r="7607">
          <cell r="B7607">
            <v>500332</v>
          </cell>
          <cell r="C7607">
            <v>100499</v>
          </cell>
          <cell r="D7607" t="str">
            <v>RICE BROWN US#1 BAG</v>
          </cell>
          <cell r="E7607" t="str">
            <v>USDA</v>
          </cell>
          <cell r="F7607" t="str">
            <v>25 LB</v>
          </cell>
          <cell r="G7607">
            <v>0</v>
          </cell>
          <cell r="H7607" t="str">
            <v>Yes</v>
          </cell>
          <cell r="I7607" t="str">
            <v>BG</v>
          </cell>
        </row>
        <row r="7608">
          <cell r="B7608">
            <v>500334</v>
          </cell>
          <cell r="C7608">
            <v>110161</v>
          </cell>
          <cell r="D7608" t="str">
            <v>FRUIT MIX DRIED</v>
          </cell>
          <cell r="E7608" t="str">
            <v>USDA</v>
          </cell>
          <cell r="F7608" t="str">
            <v>5/5LB</v>
          </cell>
          <cell r="G7608">
            <v>0</v>
          </cell>
          <cell r="H7608" t="str">
            <v>Yes</v>
          </cell>
          <cell r="I7608" t="str">
            <v>CS</v>
          </cell>
        </row>
        <row r="7609">
          <cell r="B7609">
            <v>500342</v>
          </cell>
          <cell r="C7609">
            <v>110186</v>
          </cell>
          <cell r="D7609" t="str">
            <v>TOMATO SALSA POUCH</v>
          </cell>
          <cell r="E7609" t="str">
            <v>USDA</v>
          </cell>
          <cell r="F7609" t="str">
            <v>6/106OZ</v>
          </cell>
          <cell r="G7609">
            <v>0</v>
          </cell>
          <cell r="H7609" t="str">
            <v>No</v>
          </cell>
          <cell r="I7609" t="str">
            <v>CS</v>
          </cell>
        </row>
        <row r="7610">
          <cell r="B7610">
            <v>500362</v>
          </cell>
          <cell r="C7610">
            <v>100366</v>
          </cell>
          <cell r="D7610" t="str">
            <v>BEANS SMALL RED CAN</v>
          </cell>
          <cell r="E7610" t="str">
            <v>USDA</v>
          </cell>
          <cell r="F7610" t="str">
            <v>6/#10</v>
          </cell>
          <cell r="G7610">
            <v>0</v>
          </cell>
          <cell r="H7610" t="str">
            <v>Yes</v>
          </cell>
          <cell r="I7610" t="str">
            <v>CS</v>
          </cell>
        </row>
        <row r="7611">
          <cell r="B7611">
            <v>500363</v>
          </cell>
          <cell r="C7611">
            <v>100368</v>
          </cell>
          <cell r="D7611" t="str">
            <v>BEANS BLACKEYE CAN</v>
          </cell>
          <cell r="E7611" t="str">
            <v>USDA</v>
          </cell>
          <cell r="F7611" t="str">
            <v>6/#10</v>
          </cell>
          <cell r="G7611">
            <v>0</v>
          </cell>
          <cell r="H7611" t="str">
            <v>Yes</v>
          </cell>
          <cell r="I7611" t="str">
            <v>CS</v>
          </cell>
        </row>
        <row r="7612">
          <cell r="B7612">
            <v>500364</v>
          </cell>
          <cell r="C7612">
            <v>100371</v>
          </cell>
          <cell r="D7612" t="str">
            <v>BEANS BABY LIMA CAN</v>
          </cell>
          <cell r="E7612" t="str">
            <v>USDA</v>
          </cell>
          <cell r="F7612" t="str">
            <v>6/#10</v>
          </cell>
          <cell r="G7612">
            <v>0</v>
          </cell>
          <cell r="H7612" t="str">
            <v>Yes</v>
          </cell>
          <cell r="I7612" t="str">
            <v>CS</v>
          </cell>
        </row>
        <row r="7613">
          <cell r="B7613">
            <v>500366</v>
          </cell>
          <cell r="C7613">
            <v>100359</v>
          </cell>
          <cell r="D7613" t="str">
            <v>BEANS BLACK LO-SODIUM CAN</v>
          </cell>
          <cell r="E7613" t="str">
            <v>USDA</v>
          </cell>
          <cell r="F7613" t="str">
            <v>6/#10</v>
          </cell>
          <cell r="G7613">
            <v>209</v>
          </cell>
          <cell r="H7613" t="str">
            <v>Yes</v>
          </cell>
          <cell r="I7613" t="str">
            <v>CS</v>
          </cell>
        </row>
        <row r="7614">
          <cell r="B7614">
            <v>500367</v>
          </cell>
          <cell r="C7614">
            <v>101031</v>
          </cell>
          <cell r="D7614" t="str">
            <v>RICE BROWN LONG GRAIN PARBOILED</v>
          </cell>
          <cell r="E7614" t="str">
            <v>USDA</v>
          </cell>
          <cell r="F7614" t="str">
            <v>25 LB</v>
          </cell>
          <cell r="G7614">
            <v>3237</v>
          </cell>
          <cell r="H7614" t="str">
            <v>Yes</v>
          </cell>
          <cell r="I7614" t="str">
            <v>SK</v>
          </cell>
        </row>
        <row r="7615">
          <cell r="B7615">
            <v>500368</v>
          </cell>
          <cell r="C7615">
            <v>100373</v>
          </cell>
          <cell r="D7615" t="str">
            <v>BEANS GREAT NORTHERN CAN</v>
          </cell>
          <cell r="E7615" t="str">
            <v>USDA</v>
          </cell>
          <cell r="F7615" t="str">
            <v>6/#10</v>
          </cell>
          <cell r="G7615">
            <v>0</v>
          </cell>
          <cell r="H7615" t="str">
            <v>Yes</v>
          </cell>
          <cell r="I7615" t="str">
            <v>CS</v>
          </cell>
        </row>
        <row r="7616">
          <cell r="B7616">
            <v>500369</v>
          </cell>
          <cell r="C7616" t="str">
            <v>100521-LA</v>
          </cell>
          <cell r="D7616" t="str">
            <v>LAUSD APPLES GALA FRESH G CTN</v>
          </cell>
          <cell r="E7616" t="str">
            <v>USDA</v>
          </cell>
          <cell r="F7616" t="str">
            <v>40 LB</v>
          </cell>
          <cell r="G7616">
            <v>0</v>
          </cell>
          <cell r="H7616" t="str">
            <v>No</v>
          </cell>
          <cell r="I7616" t="str">
            <v>CS</v>
          </cell>
        </row>
        <row r="7617">
          <cell r="B7617">
            <v>500374</v>
          </cell>
          <cell r="C7617">
            <v>100369</v>
          </cell>
          <cell r="D7617" t="str">
            <v>BEANS PINK CAN</v>
          </cell>
          <cell r="E7617" t="str">
            <v>USDA</v>
          </cell>
          <cell r="F7617" t="str">
            <v>6/#10</v>
          </cell>
          <cell r="G7617">
            <v>0</v>
          </cell>
          <cell r="H7617" t="str">
            <v>Yes</v>
          </cell>
          <cell r="I7617" t="str">
            <v>CS</v>
          </cell>
        </row>
        <row r="7618">
          <cell r="B7618">
            <v>500375</v>
          </cell>
          <cell r="C7618">
            <v>110187</v>
          </cell>
          <cell r="D7618" t="str">
            <v>TOMATO SAUCE POUCH</v>
          </cell>
          <cell r="E7618" t="str">
            <v>USDA</v>
          </cell>
          <cell r="F7618" t="str">
            <v>6/106 OZ</v>
          </cell>
          <cell r="G7618">
            <v>0</v>
          </cell>
          <cell r="H7618" t="str">
            <v>Yes</v>
          </cell>
          <cell r="I7618" t="str">
            <v>CS</v>
          </cell>
        </row>
        <row r="7619">
          <cell r="B7619">
            <v>500378</v>
          </cell>
          <cell r="C7619">
            <v>110282</v>
          </cell>
          <cell r="D7619" t="str">
            <v>BROCCOLI FLORETS FROZEN</v>
          </cell>
          <cell r="E7619" t="str">
            <v>USDA</v>
          </cell>
          <cell r="F7619" t="str">
            <v>6/5 LB</v>
          </cell>
          <cell r="G7619">
            <v>0</v>
          </cell>
          <cell r="H7619" t="str">
            <v>No</v>
          </cell>
          <cell r="I7619" t="str">
            <v>CS</v>
          </cell>
        </row>
        <row r="7620">
          <cell r="B7620">
            <v>500380</v>
          </cell>
          <cell r="C7620">
            <v>110322</v>
          </cell>
          <cell r="D7620" t="str">
            <v>BEEF PATTIES w/SPP CKD FRZN</v>
          </cell>
          <cell r="E7620" t="str">
            <v>USDA</v>
          </cell>
          <cell r="F7620" t="str">
            <v>40 LB</v>
          </cell>
          <cell r="G7620">
            <v>0</v>
          </cell>
          <cell r="H7620" t="str">
            <v>Yes</v>
          </cell>
          <cell r="I7620" t="str">
            <v>CS</v>
          </cell>
        </row>
        <row r="7621">
          <cell r="B7621">
            <v>500381</v>
          </cell>
          <cell r="C7621">
            <v>110177</v>
          </cell>
          <cell r="D7621" t="str">
            <v>SPAGHETTI SAUCE MEATLESS POUCH</v>
          </cell>
          <cell r="E7621" t="str">
            <v>USDA</v>
          </cell>
          <cell r="F7621" t="str">
            <v>6/106OZ</v>
          </cell>
          <cell r="G7621">
            <v>0</v>
          </cell>
          <cell r="H7621" t="str">
            <v>Yes</v>
          </cell>
          <cell r="I7621" t="str">
            <v>CS</v>
          </cell>
        </row>
        <row r="7622">
          <cell r="B7622">
            <v>500382</v>
          </cell>
          <cell r="C7622">
            <v>110361</v>
          </cell>
          <cell r="D7622" t="str">
            <v>APPLESAUCE CUP</v>
          </cell>
          <cell r="E7622" t="str">
            <v>USDA</v>
          </cell>
          <cell r="F7622" t="str">
            <v>96/4.5 OZ</v>
          </cell>
          <cell r="G7622">
            <v>11977</v>
          </cell>
          <cell r="H7622" t="str">
            <v>No</v>
          </cell>
          <cell r="I7622" t="str">
            <v>CS</v>
          </cell>
        </row>
        <row r="7623">
          <cell r="B7623">
            <v>500384</v>
          </cell>
          <cell r="C7623">
            <v>110396</v>
          </cell>
          <cell r="D7623" t="str">
            <v>CHEESE MOZ LM SKM STRING BOX</v>
          </cell>
          <cell r="E7623" t="str">
            <v>USDA</v>
          </cell>
          <cell r="F7623" t="str">
            <v>360/1 OZ</v>
          </cell>
          <cell r="G7623">
            <v>0</v>
          </cell>
          <cell r="H7623" t="str">
            <v>Yes</v>
          </cell>
          <cell r="I7623" t="str">
            <v>CS</v>
          </cell>
        </row>
        <row r="7624">
          <cell r="B7624">
            <v>500385</v>
          </cell>
          <cell r="C7624">
            <v>110425</v>
          </cell>
          <cell r="D7624" t="str">
            <v>SPINACH CHOPPED FRZ IQF CTN</v>
          </cell>
          <cell r="E7624" t="str">
            <v>USDA</v>
          </cell>
          <cell r="F7624" t="str">
            <v>1/20LB</v>
          </cell>
          <cell r="G7624">
            <v>0</v>
          </cell>
          <cell r="H7624" t="str">
            <v>No</v>
          </cell>
          <cell r="I7624" t="str">
            <v>CS</v>
          </cell>
        </row>
        <row r="7625">
          <cell r="B7625">
            <v>500390</v>
          </cell>
          <cell r="C7625">
            <v>110462</v>
          </cell>
          <cell r="D7625" t="str">
            <v>CHICKEN STRIPS FRZ CTN</v>
          </cell>
          <cell r="E7625" t="str">
            <v>USDA</v>
          </cell>
          <cell r="F7625" t="str">
            <v>30LB</v>
          </cell>
          <cell r="G7625">
            <v>3527</v>
          </cell>
          <cell r="H7625" t="str">
            <v>Yes</v>
          </cell>
          <cell r="I7625" t="str">
            <v>CS</v>
          </cell>
        </row>
        <row r="7626">
          <cell r="B7626">
            <v>500452</v>
          </cell>
          <cell r="C7626">
            <v>110541</v>
          </cell>
          <cell r="D7626" t="str">
            <v>APPLESAUCE UNSWEETENED CAN</v>
          </cell>
          <cell r="E7626" t="str">
            <v>USDA</v>
          </cell>
          <cell r="F7626" t="str">
            <v>6/#10</v>
          </cell>
          <cell r="G7626">
            <v>3133</v>
          </cell>
          <cell r="H7626" t="str">
            <v>Yes</v>
          </cell>
          <cell r="I7626" t="str">
            <v>CS</v>
          </cell>
        </row>
        <row r="7627">
          <cell r="B7627">
            <v>500453</v>
          </cell>
          <cell r="C7627">
            <v>110473</v>
          </cell>
          <cell r="D7627" t="str">
            <v>BROCCOLI FRZ CTN</v>
          </cell>
          <cell r="E7627" t="str">
            <v>USDA</v>
          </cell>
          <cell r="F7627" t="str">
            <v>30LB</v>
          </cell>
          <cell r="G7627">
            <v>837</v>
          </cell>
          <cell r="H7627" t="str">
            <v>Yes</v>
          </cell>
          <cell r="I7627" t="str">
            <v>CS</v>
          </cell>
        </row>
        <row r="7628">
          <cell r="B7628">
            <v>500454</v>
          </cell>
          <cell r="C7628">
            <v>110349</v>
          </cell>
          <cell r="D7628" t="str">
            <v>BEEF 100% PTY 85/15 FRZ RAW</v>
          </cell>
          <cell r="E7628" t="str">
            <v>USDA</v>
          </cell>
          <cell r="F7628" t="str">
            <v>40 LB</v>
          </cell>
          <cell r="G7628">
            <v>0</v>
          </cell>
          <cell r="H7628" t="str">
            <v>Yes</v>
          </cell>
          <cell r="I7628" t="str">
            <v>CS</v>
          </cell>
        </row>
        <row r="7629">
          <cell r="B7629">
            <v>500455</v>
          </cell>
          <cell r="C7629">
            <v>110480</v>
          </cell>
          <cell r="D7629" t="str">
            <v>CARROTS DICED FRZ CTN</v>
          </cell>
          <cell r="E7629" t="str">
            <v>USDA</v>
          </cell>
          <cell r="F7629" t="str">
            <v>30 LB</v>
          </cell>
          <cell r="G7629">
            <v>126</v>
          </cell>
          <cell r="H7629" t="str">
            <v>Yes</v>
          </cell>
          <cell r="I7629" t="str">
            <v>CS</v>
          </cell>
        </row>
        <row r="7630">
          <cell r="B7630">
            <v>500456</v>
          </cell>
          <cell r="C7630">
            <v>110506</v>
          </cell>
          <cell r="D7630" t="str">
            <v>SPAGHETTI BLEND WG CTN</v>
          </cell>
          <cell r="E7630" t="str">
            <v>USDA</v>
          </cell>
          <cell r="F7630" t="str">
            <v>20 LB</v>
          </cell>
          <cell r="G7630">
            <v>0</v>
          </cell>
          <cell r="H7630" t="str">
            <v>Yes</v>
          </cell>
          <cell r="I7630" t="str">
            <v>CS</v>
          </cell>
        </row>
        <row r="7631">
          <cell r="B7631">
            <v>500457</v>
          </cell>
          <cell r="C7631">
            <v>110520</v>
          </cell>
          <cell r="D7631" t="str">
            <v>PENNE PASTA BLEND WG CTN</v>
          </cell>
          <cell r="E7631" t="str">
            <v>USDA</v>
          </cell>
          <cell r="F7631" t="str">
            <v>2/10LB</v>
          </cell>
          <cell r="G7631">
            <v>0</v>
          </cell>
          <cell r="H7631" t="str">
            <v>Yes</v>
          </cell>
          <cell r="I7631" t="str">
            <v>CS</v>
          </cell>
        </row>
        <row r="7632">
          <cell r="B7632">
            <v>500458</v>
          </cell>
          <cell r="C7632">
            <v>110504</v>
          </cell>
          <cell r="D7632" t="str">
            <v>ROTINI PASTA BLEND WG CTN</v>
          </cell>
          <cell r="E7632" t="str">
            <v>USDA</v>
          </cell>
          <cell r="F7632" t="str">
            <v>20LB</v>
          </cell>
          <cell r="G7632">
            <v>0</v>
          </cell>
          <cell r="H7632" t="str">
            <v>No</v>
          </cell>
          <cell r="I7632" t="str">
            <v>CS</v>
          </cell>
        </row>
        <row r="7633">
          <cell r="B7633">
            <v>500459</v>
          </cell>
          <cell r="C7633">
            <v>110554</v>
          </cell>
          <cell r="D7633" t="str">
            <v>TURKEY DELI BREAST SLICED FRZN</v>
          </cell>
          <cell r="E7633" t="str">
            <v>USDA</v>
          </cell>
          <cell r="F7633" t="str">
            <v>8/5 LB</v>
          </cell>
          <cell r="G7633">
            <v>119</v>
          </cell>
          <cell r="H7633" t="str">
            <v>No</v>
          </cell>
          <cell r="I7633" t="str">
            <v>CS</v>
          </cell>
        </row>
        <row r="7634">
          <cell r="B7634">
            <v>500519</v>
          </cell>
          <cell r="C7634">
            <v>110710</v>
          </cell>
          <cell r="D7634" t="str">
            <v>SMOOTH PEANUT BUTTER</v>
          </cell>
          <cell r="E7634" t="str">
            <v>USDA</v>
          </cell>
          <cell r="F7634" t="str">
            <v>100/1.1OZ</v>
          </cell>
          <cell r="G7634">
            <v>0</v>
          </cell>
          <cell r="H7634" t="str">
            <v>Yes</v>
          </cell>
          <cell r="I7634" t="str">
            <v>CS</v>
          </cell>
        </row>
        <row r="7635">
          <cell r="B7635">
            <v>500520</v>
          </cell>
          <cell r="C7635">
            <v>110711</v>
          </cell>
          <cell r="D7635" t="str">
            <v>BEEF PATTY CKD FRZ 2.0 MMA CTN</v>
          </cell>
          <cell r="E7635" t="str">
            <v>USDA</v>
          </cell>
          <cell r="F7635" t="str">
            <v>40 LB</v>
          </cell>
          <cell r="G7635">
            <v>1145</v>
          </cell>
          <cell r="H7635" t="str">
            <v>Yes</v>
          </cell>
          <cell r="I7635" t="str">
            <v>CS</v>
          </cell>
        </row>
        <row r="7636">
          <cell r="B7636">
            <v>500521</v>
          </cell>
          <cell r="C7636">
            <v>110624</v>
          </cell>
          <cell r="D7636" t="str">
            <v>BLUEBERRY HIGHBUSH FRZ CTN</v>
          </cell>
          <cell r="E7636" t="str">
            <v>USDA</v>
          </cell>
          <cell r="F7636" t="str">
            <v>30LB</v>
          </cell>
          <cell r="G7636">
            <v>122</v>
          </cell>
          <cell r="H7636" t="str">
            <v>Yes</v>
          </cell>
          <cell r="I7636" t="str">
            <v>CS</v>
          </cell>
        </row>
        <row r="7637">
          <cell r="B7637">
            <v>500522</v>
          </cell>
          <cell r="C7637">
            <v>110724</v>
          </cell>
          <cell r="D7637" t="str">
            <v>PEPPERS/ONION BLEND FRZ CTN</v>
          </cell>
          <cell r="E7637" t="str">
            <v>USDA</v>
          </cell>
          <cell r="F7637" t="str">
            <v>30 LB</v>
          </cell>
          <cell r="G7637">
            <v>3</v>
          </cell>
          <cell r="H7637" t="str">
            <v>Yes</v>
          </cell>
          <cell r="I7637" t="str">
            <v>CS</v>
          </cell>
        </row>
        <row r="7638">
          <cell r="B7638">
            <v>500523</v>
          </cell>
          <cell r="C7638">
            <v>110723</v>
          </cell>
          <cell r="D7638" t="str">
            <v>CRANBERRIES DRIED PKG-300/1.16</v>
          </cell>
          <cell r="E7638" t="str">
            <v>USDA</v>
          </cell>
          <cell r="F7638" t="str">
            <v>300/1.16OZ</v>
          </cell>
          <cell r="G7638">
            <v>10380</v>
          </cell>
          <cell r="H7638" t="str">
            <v>Yes</v>
          </cell>
          <cell r="I7638" t="str">
            <v>CS</v>
          </cell>
        </row>
        <row r="7639">
          <cell r="B7639">
            <v>500524</v>
          </cell>
          <cell r="C7639">
            <v>110763</v>
          </cell>
          <cell r="D7639" t="str">
            <v>PEAS GREEN FRZ CTN</v>
          </cell>
          <cell r="E7639" t="str">
            <v>USDA</v>
          </cell>
          <cell r="F7639" t="str">
            <v>12/2.5 LB</v>
          </cell>
          <cell r="G7639">
            <v>0</v>
          </cell>
          <cell r="H7639" t="str">
            <v>Yes</v>
          </cell>
          <cell r="I7639" t="str">
            <v>CS</v>
          </cell>
        </row>
        <row r="7640">
          <cell r="B7640">
            <v>500525</v>
          </cell>
          <cell r="C7640">
            <v>100195</v>
          </cell>
          <cell r="D7640" t="str">
            <v>TUNA CHUNK LIGHT CAN</v>
          </cell>
          <cell r="E7640" t="str">
            <v>USDA</v>
          </cell>
          <cell r="F7640" t="str">
            <v>6/66.5 OZ</v>
          </cell>
          <cell r="G7640">
            <v>3</v>
          </cell>
          <cell r="H7640" t="str">
            <v>Yes</v>
          </cell>
          <cell r="I7640" t="str">
            <v>CS</v>
          </cell>
        </row>
        <row r="7641">
          <cell r="B7641">
            <v>500526</v>
          </cell>
          <cell r="C7641">
            <v>110721</v>
          </cell>
          <cell r="D7641" t="str">
            <v>SWEET POTATOES CRINKLE FRZ PKG</v>
          </cell>
          <cell r="E7641" t="str">
            <v>USDA</v>
          </cell>
          <cell r="F7641" t="str">
            <v>6/5 LB</v>
          </cell>
          <cell r="G7641">
            <v>652</v>
          </cell>
          <cell r="H7641" t="str">
            <v>Yes</v>
          </cell>
          <cell r="I7641" t="str">
            <v>CS</v>
          </cell>
        </row>
        <row r="7642">
          <cell r="B7642">
            <v>500527</v>
          </cell>
          <cell r="C7642">
            <v>110481</v>
          </cell>
          <cell r="D7642" t="str">
            <v>CARROTS DICED FRZ CTN</v>
          </cell>
          <cell r="E7642" t="str">
            <v>USDA</v>
          </cell>
          <cell r="F7642" t="str">
            <v>12/2.5LB</v>
          </cell>
          <cell r="G7642">
            <v>0</v>
          </cell>
          <cell r="H7642" t="str">
            <v>Yes</v>
          </cell>
          <cell r="I7642" t="str">
            <v>CS</v>
          </cell>
        </row>
        <row r="7643">
          <cell r="B7643">
            <v>500567</v>
          </cell>
          <cell r="C7643">
            <v>110623</v>
          </cell>
          <cell r="D7643" t="str">
            <v>BLUEBERRY HIGHBUSH FRZ CTN</v>
          </cell>
          <cell r="E7643" t="str">
            <v>USDA</v>
          </cell>
          <cell r="F7643" t="str">
            <v>12-2.5 LB</v>
          </cell>
          <cell r="G7643">
            <v>1329</v>
          </cell>
          <cell r="H7643" t="str">
            <v>No</v>
          </cell>
          <cell r="I7643" t="str">
            <v>CS</v>
          </cell>
        </row>
        <row r="7644">
          <cell r="B7644">
            <v>500583</v>
          </cell>
          <cell r="C7644">
            <v>110845</v>
          </cell>
          <cell r="D7644" t="str">
            <v>EGGS WHOLE FRZ CTN</v>
          </cell>
          <cell r="E7644" t="str">
            <v>USDA</v>
          </cell>
          <cell r="F7644" t="str">
            <v>12/2 LB</v>
          </cell>
          <cell r="G7644">
            <v>0</v>
          </cell>
          <cell r="H7644" t="str">
            <v>No</v>
          </cell>
          <cell r="I7644" t="str">
            <v>CS</v>
          </cell>
        </row>
        <row r="7645">
          <cell r="B7645">
            <v>500584</v>
          </cell>
          <cell r="C7645">
            <v>110651</v>
          </cell>
          <cell r="D7645" t="str">
            <v>ORANGE JUICE SINGLE FRZ CUP</v>
          </cell>
          <cell r="E7645" t="str">
            <v>USDA</v>
          </cell>
          <cell r="F7645" t="str">
            <v>96/4 OZ</v>
          </cell>
          <cell r="G7645">
            <v>0</v>
          </cell>
          <cell r="H7645" t="str">
            <v>No</v>
          </cell>
          <cell r="I7645" t="str">
            <v>CS</v>
          </cell>
        </row>
        <row r="7646">
          <cell r="B7646">
            <v>500585</v>
          </cell>
          <cell r="C7646">
            <v>110501</v>
          </cell>
          <cell r="D7646" t="str">
            <v>MACARONI PASTA BLEND WG CTN</v>
          </cell>
          <cell r="E7646" t="str">
            <v>USDA</v>
          </cell>
          <cell r="F7646" t="str">
            <v>1/20 LB</v>
          </cell>
          <cell r="G7646">
            <v>169</v>
          </cell>
          <cell r="H7646" t="str">
            <v>No</v>
          </cell>
          <cell r="I7646" t="str">
            <v>CS</v>
          </cell>
        </row>
        <row r="7647">
          <cell r="B7647">
            <v>500586</v>
          </cell>
          <cell r="C7647">
            <v>110730</v>
          </cell>
          <cell r="D7647" t="str">
            <v>PORK PULLED CKD PKG</v>
          </cell>
          <cell r="E7647" t="str">
            <v>USDA</v>
          </cell>
          <cell r="F7647" t="str">
            <v>8/5 LB</v>
          </cell>
          <cell r="G7647">
            <v>646</v>
          </cell>
          <cell r="H7647" t="str">
            <v>No</v>
          </cell>
          <cell r="I7647" t="str">
            <v>CS</v>
          </cell>
        </row>
        <row r="7648">
          <cell r="B7648">
            <v>500587</v>
          </cell>
          <cell r="C7648">
            <v>110854</v>
          </cell>
          <cell r="D7648" t="str">
            <v>PEANUT BUTTER SMOOTH PKG</v>
          </cell>
          <cell r="E7648" t="str">
            <v>USDA</v>
          </cell>
          <cell r="F7648" t="str">
            <v>120/1.1 OZ</v>
          </cell>
          <cell r="G7648">
            <v>5969</v>
          </cell>
          <cell r="H7648" t="str">
            <v>No</v>
          </cell>
          <cell r="I7648" t="str">
            <v>CS</v>
          </cell>
        </row>
        <row r="7649">
          <cell r="B7649">
            <v>500588</v>
          </cell>
          <cell r="C7649">
            <v>110851</v>
          </cell>
          <cell r="D7649" t="str">
            <v>FISH AK POLLOCK STICKS BRD FRZ</v>
          </cell>
          <cell r="E7649" t="str">
            <v>USDA</v>
          </cell>
          <cell r="F7649" t="str">
            <v>4-10#/8-5#</v>
          </cell>
          <cell r="G7649">
            <v>0</v>
          </cell>
          <cell r="H7649" t="str">
            <v>No</v>
          </cell>
          <cell r="I7649" t="str">
            <v>CS</v>
          </cell>
        </row>
        <row r="7650">
          <cell r="B7650">
            <v>500589</v>
          </cell>
          <cell r="C7650">
            <v>110844</v>
          </cell>
          <cell r="D7650" t="str">
            <v>POTATOES DICED FRZ PKG</v>
          </cell>
          <cell r="E7650" t="str">
            <v>USDA</v>
          </cell>
          <cell r="F7650" t="str">
            <v>6/5 LB</v>
          </cell>
          <cell r="G7650">
            <v>134</v>
          </cell>
          <cell r="H7650" t="str">
            <v>No</v>
          </cell>
          <cell r="I7650" t="str">
            <v>CS</v>
          </cell>
        </row>
        <row r="7651">
          <cell r="B7651">
            <v>500590</v>
          </cell>
          <cell r="C7651">
            <v>110846</v>
          </cell>
          <cell r="D7651" t="str">
            <v>STRAWBERRY WHOLE UNSWEET FRZ</v>
          </cell>
          <cell r="E7651" t="str">
            <v>USDA</v>
          </cell>
          <cell r="F7651" t="str">
            <v>6/5 LB</v>
          </cell>
          <cell r="G7651">
            <v>87</v>
          </cell>
          <cell r="H7651" t="str">
            <v>No</v>
          </cell>
          <cell r="I7651" t="str">
            <v>CS</v>
          </cell>
        </row>
        <row r="7652">
          <cell r="B7652">
            <v>500591</v>
          </cell>
          <cell r="C7652">
            <v>110860</v>
          </cell>
          <cell r="D7652" t="str">
            <v>STRAWBERRY SLICES UNSWT IQF</v>
          </cell>
          <cell r="E7652" t="str">
            <v>USDA</v>
          </cell>
          <cell r="F7652" t="str">
            <v>6/5 LB</v>
          </cell>
          <cell r="G7652">
            <v>1808</v>
          </cell>
          <cell r="H7652" t="str">
            <v>No</v>
          </cell>
          <cell r="I7652" t="str">
            <v>CS</v>
          </cell>
        </row>
        <row r="7653">
          <cell r="B7653">
            <v>500592</v>
          </cell>
          <cell r="C7653">
            <v>110861</v>
          </cell>
          <cell r="D7653" t="str">
            <v>SQUASH BUTTERNUT DICED IQF CTN</v>
          </cell>
          <cell r="E7653" t="str">
            <v>USDA</v>
          </cell>
          <cell r="F7653" t="str">
            <v>6/5 LB</v>
          </cell>
          <cell r="G7653">
            <v>0</v>
          </cell>
          <cell r="H7653" t="str">
            <v>No</v>
          </cell>
          <cell r="I7653" t="str">
            <v>CS</v>
          </cell>
        </row>
        <row r="7654">
          <cell r="B7654">
            <v>500593</v>
          </cell>
          <cell r="C7654">
            <v>110859</v>
          </cell>
          <cell r="D7654" t="str">
            <v>MIXED BERRY FRZ CUP</v>
          </cell>
          <cell r="E7654" t="str">
            <v>USDA</v>
          </cell>
          <cell r="F7654" t="str">
            <v>96/4 OZ</v>
          </cell>
          <cell r="G7654">
            <v>1711</v>
          </cell>
          <cell r="H7654" t="str">
            <v>No</v>
          </cell>
          <cell r="I7654" t="str">
            <v>CS</v>
          </cell>
        </row>
        <row r="7655">
          <cell r="B7655">
            <v>500594</v>
          </cell>
          <cell r="C7655">
            <v>110921</v>
          </cell>
          <cell r="D7655" t="str">
            <v>CHICKEN FILLETS UNBRD FRZ CTN</v>
          </cell>
          <cell r="E7655" t="str">
            <v>USDA</v>
          </cell>
          <cell r="F7655" t="str">
            <v>30 LB</v>
          </cell>
          <cell r="G7655">
            <v>1973</v>
          </cell>
          <cell r="H7655" t="str">
            <v>No</v>
          </cell>
          <cell r="I7655" t="str">
            <v>CS</v>
          </cell>
        </row>
        <row r="7656">
          <cell r="B7656">
            <v>500595</v>
          </cell>
          <cell r="C7656">
            <v>111230</v>
          </cell>
          <cell r="D7656" t="str">
            <v>MIXED VEGETABLES FRZ CTN</v>
          </cell>
          <cell r="E7656" t="str">
            <v>USDA</v>
          </cell>
          <cell r="F7656" t="str">
            <v>6/5 LB</v>
          </cell>
          <cell r="G7656">
            <v>140</v>
          </cell>
          <cell r="H7656" t="str">
            <v>No</v>
          </cell>
          <cell r="I7656" t="str">
            <v>CS</v>
          </cell>
        </row>
        <row r="7657">
          <cell r="B7657">
            <v>500596</v>
          </cell>
          <cell r="C7657">
            <v>110910</v>
          </cell>
          <cell r="D7657" t="str">
            <v>TURKEY BREAST SMKD SLC FRZ PKG</v>
          </cell>
          <cell r="E7657" t="str">
            <v>USDA</v>
          </cell>
          <cell r="F7657" t="str">
            <v>8/5 LB</v>
          </cell>
          <cell r="G7657">
            <v>839</v>
          </cell>
          <cell r="H7657" t="str">
            <v>No</v>
          </cell>
          <cell r="I7657" t="str">
            <v>CS</v>
          </cell>
        </row>
        <row r="7658">
          <cell r="B7658">
            <v>500597</v>
          </cell>
          <cell r="C7658">
            <v>110911</v>
          </cell>
          <cell r="D7658" t="str">
            <v>TURKEY HAM SMKD SLC FRZ PKG</v>
          </cell>
          <cell r="E7658" t="str">
            <v>USDA</v>
          </cell>
          <cell r="F7658" t="str">
            <v>8/5 LB</v>
          </cell>
          <cell r="G7658">
            <v>261</v>
          </cell>
          <cell r="H7658" t="str">
            <v>No</v>
          </cell>
          <cell r="I7658" t="str">
            <v>CS</v>
          </cell>
        </row>
        <row r="7659">
          <cell r="B7659">
            <v>500598</v>
          </cell>
          <cell r="C7659">
            <v>100878</v>
          </cell>
          <cell r="D7659" t="str">
            <v>CHICKEN DRUMSTICK FRZ CTN</v>
          </cell>
          <cell r="E7659" t="str">
            <v>USDA</v>
          </cell>
          <cell r="F7659" t="str">
            <v>40 LB</v>
          </cell>
          <cell r="G7659">
            <v>0</v>
          </cell>
          <cell r="H7659" t="str">
            <v>No</v>
          </cell>
          <cell r="I7659" t="str">
            <v>CS</v>
          </cell>
        </row>
        <row r="7660">
          <cell r="B7660">
            <v>500599</v>
          </cell>
          <cell r="C7660">
            <v>100127</v>
          </cell>
          <cell r="D7660" t="str">
            <v>BEEF FULLY COOKED CAN</v>
          </cell>
          <cell r="E7660" t="str">
            <v>USDA</v>
          </cell>
          <cell r="F7660" t="str">
            <v>24/24 OZ</v>
          </cell>
          <cell r="G7660">
            <v>0</v>
          </cell>
          <cell r="H7660" t="str">
            <v>No</v>
          </cell>
          <cell r="I7660" t="str">
            <v>CS</v>
          </cell>
        </row>
        <row r="7661">
          <cell r="B7661">
            <v>500600</v>
          </cell>
          <cell r="C7661">
            <v>100465</v>
          </cell>
          <cell r="D7661" t="str">
            <v>OATS ROLLED TUBE</v>
          </cell>
          <cell r="E7661" t="str">
            <v>USDA</v>
          </cell>
          <cell r="F7661" t="str">
            <v>12/42 OZ</v>
          </cell>
          <cell r="G7661">
            <v>0</v>
          </cell>
          <cell r="H7661" t="str">
            <v>No</v>
          </cell>
          <cell r="I7661" t="str">
            <v>CS</v>
          </cell>
        </row>
        <row r="7662">
          <cell r="B7662">
            <v>500601</v>
          </cell>
          <cell r="C7662">
            <v>110858</v>
          </cell>
          <cell r="D7662" t="str">
            <v>FLOUR WHITE WW 100% BAG</v>
          </cell>
          <cell r="E7662" t="str">
            <v>USDA</v>
          </cell>
          <cell r="F7662" t="str">
            <v>25 LB</v>
          </cell>
          <cell r="G7662">
            <v>0</v>
          </cell>
          <cell r="H7662" t="str">
            <v>No</v>
          </cell>
          <cell r="I7662" t="str">
            <v>BG</v>
          </cell>
        </row>
        <row r="7663">
          <cell r="B7663">
            <v>500602</v>
          </cell>
          <cell r="C7663" t="str">
            <v>100522-LA</v>
          </cell>
          <cell r="D7663" t="str">
            <v>LAUSD APPLES FUJI FRESH F CTN</v>
          </cell>
          <cell r="E7663" t="str">
            <v>USDA</v>
          </cell>
          <cell r="F7663" t="str">
            <v>40 LB</v>
          </cell>
          <cell r="G7663">
            <v>0</v>
          </cell>
          <cell r="H7663" t="str">
            <v>No</v>
          </cell>
          <cell r="I7663" t="str">
            <v>CS</v>
          </cell>
        </row>
        <row r="7664">
          <cell r="B7664">
            <v>500603</v>
          </cell>
          <cell r="C7664" t="str">
            <v>100514-LA</v>
          </cell>
          <cell r="D7664" t="str">
            <v>LAUSD APPLES RED DELISH CTN</v>
          </cell>
          <cell r="E7664" t="str">
            <v>USDA</v>
          </cell>
          <cell r="F7664" t="str">
            <v>40 LB</v>
          </cell>
          <cell r="G7664">
            <v>0</v>
          </cell>
          <cell r="H7664" t="str">
            <v>No</v>
          </cell>
          <cell r="I7664" t="str">
            <v>CS</v>
          </cell>
        </row>
        <row r="7665">
          <cell r="B7665">
            <v>500604</v>
          </cell>
          <cell r="C7665">
            <v>100238</v>
          </cell>
          <cell r="D7665" t="str">
            <v>PEACHES FREESTONE SLICES FRZ</v>
          </cell>
          <cell r="E7665" t="str">
            <v>USDA</v>
          </cell>
          <cell r="F7665" t="str">
            <v>12/2 LB</v>
          </cell>
          <cell r="G7665">
            <v>382</v>
          </cell>
          <cell r="H7665" t="str">
            <v>No</v>
          </cell>
          <cell r="I7665" t="str">
            <v>CS</v>
          </cell>
        </row>
        <row r="7666">
          <cell r="B7666">
            <v>500605</v>
          </cell>
          <cell r="C7666">
            <v>110872</v>
          </cell>
          <cell r="D7666" t="str">
            <v>CHERRIES SWEET PITTED IQF BAG</v>
          </cell>
          <cell r="E7666" t="str">
            <v>USDA</v>
          </cell>
          <cell r="F7666" t="str">
            <v>12/2.5 LB</v>
          </cell>
          <cell r="G7666">
            <v>0</v>
          </cell>
          <cell r="H7666" t="str">
            <v>No</v>
          </cell>
          <cell r="I7666" t="str">
            <v>CS</v>
          </cell>
        </row>
        <row r="7667">
          <cell r="B7667">
            <v>500606</v>
          </cell>
          <cell r="C7667">
            <v>111100</v>
          </cell>
          <cell r="D7667" t="str">
            <v>CEREAL OAT CIRCLES BOWL PKG</v>
          </cell>
          <cell r="E7667" t="str">
            <v>USDA</v>
          </cell>
          <cell r="F7667" t="str">
            <v>96/1 OZ</v>
          </cell>
          <cell r="G7667">
            <v>0</v>
          </cell>
          <cell r="H7667" t="str">
            <v>No</v>
          </cell>
          <cell r="I7667" t="str">
            <v>CS</v>
          </cell>
        </row>
        <row r="7668">
          <cell r="B7668">
            <v>500607</v>
          </cell>
          <cell r="C7668">
            <v>111110</v>
          </cell>
          <cell r="D7668" t="str">
            <v>CHEESE CHED YEL .75 SLICE PKG</v>
          </cell>
          <cell r="E7668" t="str">
            <v>USDA</v>
          </cell>
          <cell r="F7668" t="str">
            <v>12 LB</v>
          </cell>
          <cell r="G7668">
            <v>0</v>
          </cell>
          <cell r="H7668" t="str">
            <v>No</v>
          </cell>
          <cell r="I7668" t="str">
            <v>CS</v>
          </cell>
        </row>
        <row r="7669">
          <cell r="B7669">
            <v>500608</v>
          </cell>
          <cell r="C7669">
            <v>100522</v>
          </cell>
          <cell r="D7669" t="str">
            <v>BONUS APPLES FUJI FRESH F CTN</v>
          </cell>
          <cell r="E7669" t="str">
            <v>USDA</v>
          </cell>
          <cell r="F7669" t="str">
            <v>40 LB</v>
          </cell>
          <cell r="G7669">
            <v>0</v>
          </cell>
          <cell r="H7669" t="str">
            <v>No</v>
          </cell>
          <cell r="I7669" t="str">
            <v>CS</v>
          </cell>
        </row>
        <row r="7670">
          <cell r="B7670">
            <v>500609</v>
          </cell>
          <cell r="C7670">
            <v>100283</v>
          </cell>
          <cell r="D7670" t="str">
            <v>BONUS ORANGES FRESH CTN</v>
          </cell>
          <cell r="E7670" t="str">
            <v>USDA</v>
          </cell>
          <cell r="F7670" t="str">
            <v>40 LB</v>
          </cell>
          <cell r="G7670">
            <v>0</v>
          </cell>
          <cell r="H7670" t="str">
            <v>No</v>
          </cell>
          <cell r="I7670" t="str">
            <v>CS</v>
          </cell>
        </row>
        <row r="7671">
          <cell r="B7671">
            <v>500610</v>
          </cell>
          <cell r="C7671">
            <v>100521</v>
          </cell>
          <cell r="D7671" t="str">
            <v>BONUS APPLES GALA FRESH G CTN</v>
          </cell>
          <cell r="E7671" t="str">
            <v>USDA</v>
          </cell>
          <cell r="F7671" t="str">
            <v>40 LB</v>
          </cell>
          <cell r="G7671">
            <v>0</v>
          </cell>
          <cell r="H7671" t="str">
            <v>No</v>
          </cell>
          <cell r="I7671" t="str">
            <v>CS</v>
          </cell>
        </row>
        <row r="7672">
          <cell r="B7672">
            <v>500611</v>
          </cell>
          <cell r="C7672">
            <v>110562</v>
          </cell>
          <cell r="D7672" t="str">
            <v>SWEET POTATOES CHUNK FRZ PKG</v>
          </cell>
          <cell r="E7672" t="str">
            <v>USDA</v>
          </cell>
          <cell r="F7672" t="str">
            <v>6/5 LB</v>
          </cell>
          <cell r="G7672">
            <v>0</v>
          </cell>
          <cell r="H7672" t="str">
            <v>No</v>
          </cell>
          <cell r="I7672" t="str">
            <v>CS</v>
          </cell>
        </row>
        <row r="7673">
          <cell r="B7673">
            <v>500612</v>
          </cell>
          <cell r="C7673">
            <v>111220</v>
          </cell>
          <cell r="D7673" t="str">
            <v>CHEESE PEPPER JACK SHRED</v>
          </cell>
          <cell r="E7673" t="str">
            <v>USDA</v>
          </cell>
          <cell r="F7673" t="str">
            <v>4/5 LB</v>
          </cell>
          <cell r="G7673">
            <v>0</v>
          </cell>
          <cell r="H7673" t="str">
            <v>No</v>
          </cell>
          <cell r="I7673" t="str">
            <v>CS</v>
          </cell>
        </row>
        <row r="7674">
          <cell r="B7674">
            <v>500629</v>
          </cell>
          <cell r="C7674" t="str">
            <v>CP5309</v>
          </cell>
          <cell r="D7674" t="str">
            <v>BEEF CHILI ALLERGEN FREE</v>
          </cell>
          <cell r="E7674" t="str">
            <v>USDA - JTM</v>
          </cell>
          <cell r="F7674" t="str">
            <v>6/5LB</v>
          </cell>
          <cell r="G7674">
            <v>0</v>
          </cell>
          <cell r="H7674" t="str">
            <v>No</v>
          </cell>
          <cell r="I7674" t="str">
            <v>CS</v>
          </cell>
        </row>
        <row r="7675">
          <cell r="B7675">
            <v>500815</v>
          </cell>
          <cell r="C7675">
            <v>110400</v>
          </cell>
          <cell r="D7675" t="str">
            <v>YOGURT HI PROTEIN BLUEBERRY CUP</v>
          </cell>
          <cell r="E7675" t="str">
            <v>USDA</v>
          </cell>
          <cell r="F7675" t="str">
            <v>24/4 OZ</v>
          </cell>
          <cell r="G7675">
            <v>0</v>
          </cell>
          <cell r="H7675" t="str">
            <v>No</v>
          </cell>
          <cell r="I7675" t="str">
            <v>CS</v>
          </cell>
        </row>
        <row r="7676">
          <cell r="B7676">
            <v>500816</v>
          </cell>
          <cell r="C7676">
            <v>110401</v>
          </cell>
          <cell r="D7676" t="str">
            <v>YOGURT HI PROTEIN STRAWBERRY CUP</v>
          </cell>
          <cell r="E7676" t="str">
            <v>USDA</v>
          </cell>
          <cell r="F7676" t="str">
            <v>24/4 OZ</v>
          </cell>
          <cell r="G7676">
            <v>548</v>
          </cell>
          <cell r="H7676" t="str">
            <v>No</v>
          </cell>
          <cell r="I7676" t="str">
            <v>CS</v>
          </cell>
        </row>
        <row r="7677">
          <cell r="B7677">
            <v>500817</v>
          </cell>
          <cell r="C7677">
            <v>110402</v>
          </cell>
          <cell r="D7677" t="str">
            <v>YOGURT HI PROTEIN VANILLA CUP</v>
          </cell>
          <cell r="E7677" t="str">
            <v>USDA</v>
          </cell>
          <cell r="F7677" t="str">
            <v>24/4 OZ</v>
          </cell>
          <cell r="G7677">
            <v>328</v>
          </cell>
          <cell r="H7677" t="str">
            <v>No</v>
          </cell>
          <cell r="I7677" t="str">
            <v>CS</v>
          </cell>
        </row>
        <row r="7678">
          <cell r="B7678">
            <v>500875</v>
          </cell>
          <cell r="C7678">
            <v>400003</v>
          </cell>
          <cell r="D7678" t="str">
            <v>CHICKEN PATTY SANDWICH</v>
          </cell>
          <cell r="E7678" t="str">
            <v>USDA - INTEGRATED FOOD SERVICE</v>
          </cell>
          <cell r="F7678" t="str">
            <v>50/5.48 OZ</v>
          </cell>
          <cell r="G7678">
            <v>0</v>
          </cell>
          <cell r="H7678" t="str">
            <v>No</v>
          </cell>
          <cell r="I7678" t="str">
            <v>CS</v>
          </cell>
        </row>
        <row r="7679">
          <cell r="B7679">
            <v>501035</v>
          </cell>
          <cell r="C7679">
            <v>5799</v>
          </cell>
          <cell r="D7679" t="str">
            <v>HOMESTYLE RED WG MAC &amp; CHEESE ELBOW</v>
          </cell>
          <cell r="E7679" t="str">
            <v>USDA - JTM FOOD GROUP</v>
          </cell>
          <cell r="F7679" t="str">
            <v>10/3 LB</v>
          </cell>
          <cell r="G7679">
            <v>0</v>
          </cell>
          <cell r="H7679" t="str">
            <v>No</v>
          </cell>
          <cell r="I7679" t="str">
            <v>CS</v>
          </cell>
        </row>
        <row r="7680">
          <cell r="B7680">
            <v>501036</v>
          </cell>
          <cell r="C7680">
            <v>100382</v>
          </cell>
          <cell r="D7680" t="str">
            <v>BEANS PINTO DRY PKG</v>
          </cell>
          <cell r="E7680" t="str">
            <v>USDA</v>
          </cell>
          <cell r="F7680" t="str">
            <v>12/2 LB</v>
          </cell>
          <cell r="G7680">
            <v>1680</v>
          </cell>
          <cell r="H7680" t="str">
            <v>No</v>
          </cell>
          <cell r="I7680" t="str">
            <v>BG</v>
          </cell>
        </row>
        <row r="7681">
          <cell r="B7681">
            <v>501043</v>
          </cell>
          <cell r="C7681">
            <v>111054</v>
          </cell>
          <cell r="D7681" t="str">
            <v>BEANS GREEN NO SALT FROZEN</v>
          </cell>
          <cell r="E7681" t="str">
            <v>USDA</v>
          </cell>
          <cell r="F7681" t="str">
            <v>12/2LB BAG</v>
          </cell>
          <cell r="G7681">
            <v>0</v>
          </cell>
          <cell r="H7681" t="str">
            <v>No</v>
          </cell>
          <cell r="I7681" t="str">
            <v>CS</v>
          </cell>
        </row>
        <row r="7682">
          <cell r="B7682">
            <v>501044</v>
          </cell>
          <cell r="C7682">
            <v>110346</v>
          </cell>
          <cell r="D7682" t="str">
            <v>BEEF PATTIES LEAN RAW 90/10 FROZEN</v>
          </cell>
          <cell r="E7682" t="str">
            <v>USDA</v>
          </cell>
          <cell r="F7682" t="str">
            <v>40 LB</v>
          </cell>
          <cell r="G7682">
            <v>0</v>
          </cell>
          <cell r="H7682" t="str">
            <v>No</v>
          </cell>
          <cell r="I7682" t="str">
            <v>CS</v>
          </cell>
        </row>
        <row r="7683">
          <cell r="B7683">
            <v>501045</v>
          </cell>
          <cell r="C7683">
            <v>111052</v>
          </cell>
          <cell r="D7683" t="str">
            <v>CARROTS DICED NO SALT FROZEN</v>
          </cell>
          <cell r="E7683" t="str">
            <v>USDA</v>
          </cell>
          <cell r="F7683" t="str">
            <v>12/2LB BAG</v>
          </cell>
          <cell r="G7683">
            <v>0</v>
          </cell>
          <cell r="H7683" t="str">
            <v>No</v>
          </cell>
          <cell r="I7683" t="str">
            <v>CS</v>
          </cell>
        </row>
        <row r="7684">
          <cell r="B7684">
            <v>501046</v>
          </cell>
          <cell r="C7684">
            <v>111053</v>
          </cell>
          <cell r="D7684" t="str">
            <v>CORN WHOLE KERNEL NO SALT FROZEN</v>
          </cell>
          <cell r="E7684" t="str">
            <v>USDA</v>
          </cell>
          <cell r="F7684" t="str">
            <v>12/2.5 LB</v>
          </cell>
          <cell r="G7684">
            <v>0</v>
          </cell>
          <cell r="H7684" t="str">
            <v>No</v>
          </cell>
          <cell r="I7684" t="str">
            <v>CS</v>
          </cell>
        </row>
        <row r="7685">
          <cell r="B7685">
            <v>600012</v>
          </cell>
          <cell r="C7685" t="str">
            <v>352/GS1084</v>
          </cell>
          <cell r="D7685" t="str">
            <v>WHOLE GRAIN SANDWICH BREAD</v>
          </cell>
          <cell r="E7685" t="str">
            <v>FRESH BREAD</v>
          </cell>
          <cell r="F7685" t="str">
            <v>22SLC+2HLS</v>
          </cell>
          <cell r="G7685">
            <v>0</v>
          </cell>
          <cell r="H7685" t="str">
            <v>Yes</v>
          </cell>
          <cell r="I7685" t="str">
            <v>LF</v>
          </cell>
        </row>
        <row r="7686">
          <cell r="B7686">
            <v>600026</v>
          </cell>
          <cell r="C7686" t="str">
            <v>163C6</v>
          </cell>
          <cell r="D7686" t="str">
            <v>WHEAT &amp; GLUTEN FREE RICE BREAD</v>
          </cell>
          <cell r="E7686" t="str">
            <v>FRESH BREAD</v>
          </cell>
          <cell r="F7686" t="str">
            <v>6/16SLCS</v>
          </cell>
          <cell r="G7686">
            <v>0</v>
          </cell>
          <cell r="H7686" t="str">
            <v>Yes</v>
          </cell>
          <cell r="I7686" t="str">
            <v>CS</v>
          </cell>
        </row>
        <row r="7687">
          <cell r="B7687">
            <v>600032</v>
          </cell>
          <cell r="C7687">
            <v>2018</v>
          </cell>
          <cell r="D7687" t="str">
            <v>3" 51% WWW HAMBURGER BUNS</v>
          </cell>
          <cell r="E7687" t="str">
            <v>FRESH BREAD</v>
          </cell>
          <cell r="F7687" t="str">
            <v>12/1.85OZ</v>
          </cell>
          <cell r="G7687">
            <v>0</v>
          </cell>
          <cell r="H7687" t="str">
            <v>Yes</v>
          </cell>
          <cell r="I7687" t="str">
            <v>PK</v>
          </cell>
        </row>
        <row r="7688">
          <cell r="B7688">
            <v>600034</v>
          </cell>
          <cell r="C7688">
            <v>2019</v>
          </cell>
          <cell r="D7688" t="str">
            <v>3.5" WHITE DINNER ROLLS</v>
          </cell>
          <cell r="E7688" t="str">
            <v>FRESH BREAD</v>
          </cell>
          <cell r="F7688" t="str">
            <v>12/1.42OZ</v>
          </cell>
          <cell r="G7688">
            <v>500</v>
          </cell>
          <cell r="H7688" t="str">
            <v>Yes</v>
          </cell>
          <cell r="I7688" t="str">
            <v>DZ</v>
          </cell>
        </row>
        <row r="7689">
          <cell r="B7689">
            <v>600038</v>
          </cell>
          <cell r="C7689">
            <v>2022</v>
          </cell>
          <cell r="D7689" t="str">
            <v>3" 51% WWW HAMBRG BUNS PILLOW</v>
          </cell>
          <cell r="E7689" t="str">
            <v>FRESH BREAD</v>
          </cell>
          <cell r="F7689" t="str">
            <v>48/1.85OZ</v>
          </cell>
          <cell r="G7689">
            <v>0</v>
          </cell>
          <cell r="H7689" t="str">
            <v>Yes</v>
          </cell>
          <cell r="I7689" t="str">
            <v>PK</v>
          </cell>
        </row>
        <row r="7690">
          <cell r="B7690">
            <v>600044</v>
          </cell>
          <cell r="C7690">
            <v>2059</v>
          </cell>
          <cell r="D7690" t="str">
            <v>4" WHITE HAMBURGER BUNS</v>
          </cell>
          <cell r="E7690" t="str">
            <v>FRESH BREAD</v>
          </cell>
          <cell r="F7690" t="str">
            <v>12/2.07OZ</v>
          </cell>
          <cell r="G7690">
            <v>0</v>
          </cell>
          <cell r="H7690" t="str">
            <v>Yes</v>
          </cell>
          <cell r="I7690" t="str">
            <v>DZ</v>
          </cell>
        </row>
        <row r="7691">
          <cell r="B7691">
            <v>600054</v>
          </cell>
          <cell r="C7691">
            <v>2176</v>
          </cell>
          <cell r="D7691" t="str">
            <v>4" 51%  WWW HAMBURGER BUNS</v>
          </cell>
          <cell r="E7691" t="str">
            <v>FRESH BREAD</v>
          </cell>
          <cell r="F7691" t="str">
            <v>12/2.07OZ</v>
          </cell>
          <cell r="G7691">
            <v>261</v>
          </cell>
          <cell r="H7691" t="str">
            <v>Yes</v>
          </cell>
          <cell r="I7691" t="str">
            <v>DZ</v>
          </cell>
        </row>
        <row r="7692">
          <cell r="B7692">
            <v>600056</v>
          </cell>
          <cell r="C7692">
            <v>2179</v>
          </cell>
          <cell r="D7692" t="str">
            <v>6" 51% WWW HOT DOG BUNS</v>
          </cell>
          <cell r="E7692" t="str">
            <v>FRESH BREAD</v>
          </cell>
          <cell r="F7692" t="str">
            <v>12/1.96OZ</v>
          </cell>
          <cell r="G7692">
            <v>122</v>
          </cell>
          <cell r="H7692" t="str">
            <v>Yes</v>
          </cell>
          <cell r="I7692" t="str">
            <v>DZ</v>
          </cell>
        </row>
        <row r="7693">
          <cell r="B7693">
            <v>600062</v>
          </cell>
          <cell r="C7693">
            <v>2600</v>
          </cell>
          <cell r="D7693" t="str">
            <v>6" WHITE HOT DOG BUNS</v>
          </cell>
          <cell r="E7693" t="str">
            <v>FRESH BREAD</v>
          </cell>
          <cell r="F7693" t="str">
            <v>12/1.8OZ</v>
          </cell>
          <cell r="G7693">
            <v>0</v>
          </cell>
          <cell r="H7693" t="str">
            <v>Yes</v>
          </cell>
          <cell r="I7693" t="str">
            <v>DZ</v>
          </cell>
        </row>
        <row r="7694">
          <cell r="B7694">
            <v>600074</v>
          </cell>
          <cell r="C7694">
            <v>3419</v>
          </cell>
          <cell r="D7694" t="str">
            <v>3" 51% WWW DINNER ROLLS</v>
          </cell>
          <cell r="E7694" t="str">
            <v>FRESH BREAD</v>
          </cell>
          <cell r="F7694" t="str">
            <v>12/1.85OZ</v>
          </cell>
          <cell r="G7694">
            <v>26</v>
          </cell>
          <cell r="H7694" t="str">
            <v>Yes</v>
          </cell>
          <cell r="I7694" t="str">
            <v>DZ</v>
          </cell>
        </row>
        <row r="7695">
          <cell r="B7695">
            <v>600076</v>
          </cell>
          <cell r="C7695">
            <v>1438</v>
          </cell>
          <cell r="D7695" t="str">
            <v>6"  51% WWW SLICED FRENCH ROLL</v>
          </cell>
          <cell r="E7695" t="str">
            <v>FRESH BREAD</v>
          </cell>
          <cell r="F7695" t="str">
            <v>12/2.67OZ</v>
          </cell>
          <cell r="G7695">
            <v>0</v>
          </cell>
          <cell r="H7695" t="str">
            <v>Yes</v>
          </cell>
          <cell r="I7695" t="str">
            <v>DZ</v>
          </cell>
        </row>
        <row r="7696">
          <cell r="B7696">
            <v>600078</v>
          </cell>
          <cell r="C7696">
            <v>4303</v>
          </cell>
          <cell r="D7696" t="str">
            <v>6" WHITE HINGE FRENCH ROLLS</v>
          </cell>
          <cell r="E7696" t="str">
            <v>FRESH BREAD</v>
          </cell>
          <cell r="F7696" t="str">
            <v>12/2.85OZ</v>
          </cell>
          <cell r="G7696">
            <v>0</v>
          </cell>
          <cell r="H7696" t="str">
            <v>Yes</v>
          </cell>
          <cell r="I7696" t="str">
            <v>DZ</v>
          </cell>
        </row>
        <row r="7697">
          <cell r="B7697">
            <v>600104</v>
          </cell>
          <cell r="C7697">
            <v>3680</v>
          </cell>
          <cell r="D7697" t="str">
            <v>WHOLE GRAIN BREAD STICK</v>
          </cell>
          <cell r="E7697" t="str">
            <v>GOLDEN CRUST BAKERIES INC</v>
          </cell>
          <cell r="F7697" t="str">
            <v>12/1.5OZ</v>
          </cell>
          <cell r="G7697">
            <v>0</v>
          </cell>
          <cell r="H7697" t="str">
            <v>Yes</v>
          </cell>
          <cell r="I7697" t="str">
            <v>PK</v>
          </cell>
        </row>
        <row r="7698">
          <cell r="B7698">
            <v>600124</v>
          </cell>
          <cell r="C7698">
            <v>104</v>
          </cell>
          <cell r="D7698" t="str">
            <v>CHOCOLATE CAKE SQUARE IW</v>
          </cell>
          <cell r="E7698" t="str">
            <v>NEMOS</v>
          </cell>
          <cell r="F7698" t="str">
            <v>36/3OZ</v>
          </cell>
          <cell r="G7698">
            <v>0</v>
          </cell>
          <cell r="H7698" t="str">
            <v>No</v>
          </cell>
          <cell r="I7698" t="str">
            <v>CS</v>
          </cell>
        </row>
        <row r="7699">
          <cell r="B7699">
            <v>600134</v>
          </cell>
          <cell r="C7699">
            <v>8012</v>
          </cell>
          <cell r="D7699" t="str">
            <v>LEMON BREAD IW</v>
          </cell>
          <cell r="E7699" t="str">
            <v>NEMOS</v>
          </cell>
          <cell r="F7699" t="str">
            <v>12/4OZ</v>
          </cell>
          <cell r="G7699">
            <v>0</v>
          </cell>
          <cell r="H7699" t="str">
            <v>Yes</v>
          </cell>
          <cell r="I7699" t="str">
            <v>CS</v>
          </cell>
        </row>
        <row r="7700">
          <cell r="B7700">
            <v>600140</v>
          </cell>
          <cell r="C7700">
            <v>8612</v>
          </cell>
          <cell r="D7700" t="str">
            <v>CHEESE COFFEE CAKE IW</v>
          </cell>
          <cell r="E7700" t="str">
            <v>NEMOS</v>
          </cell>
          <cell r="F7700" t="str">
            <v>12/4OZ</v>
          </cell>
          <cell r="G7700">
            <v>0</v>
          </cell>
          <cell r="H7700" t="str">
            <v>Yes</v>
          </cell>
          <cell r="I7700" t="str">
            <v>CS</v>
          </cell>
        </row>
        <row r="7701">
          <cell r="B7701">
            <v>600142</v>
          </cell>
          <cell r="C7701">
            <v>8712</v>
          </cell>
          <cell r="D7701" t="str">
            <v>COFFEE CAKE IW</v>
          </cell>
          <cell r="E7701" t="str">
            <v>NEMOS</v>
          </cell>
          <cell r="F7701" t="str">
            <v>12/4OZ</v>
          </cell>
          <cell r="G7701">
            <v>0</v>
          </cell>
          <cell r="H7701" t="str">
            <v>Yes</v>
          </cell>
          <cell r="I7701" t="str">
            <v>CS</v>
          </cell>
        </row>
        <row r="7702">
          <cell r="B7702">
            <v>600146</v>
          </cell>
          <cell r="C7702">
            <v>160130</v>
          </cell>
          <cell r="D7702" t="str">
            <v>6" FRESH CORN TORTILLA</v>
          </cell>
          <cell r="E7702" t="str">
            <v>ROMEROS</v>
          </cell>
          <cell r="F7702" t="str">
            <v>1DZ/13OZ</v>
          </cell>
          <cell r="G7702">
            <v>0</v>
          </cell>
          <cell r="H7702" t="str">
            <v>No</v>
          </cell>
          <cell r="I7702" t="str">
            <v>PK</v>
          </cell>
        </row>
        <row r="7703">
          <cell r="B7703">
            <v>600168</v>
          </cell>
          <cell r="C7703">
            <v>160120</v>
          </cell>
          <cell r="D7703" t="str">
            <v>6" FRESH WG CORN TORTILLA</v>
          </cell>
          <cell r="E7703" t="str">
            <v>ROMEROS</v>
          </cell>
          <cell r="F7703" t="str">
            <v>2 DOZ</v>
          </cell>
          <cell r="G7703">
            <v>64</v>
          </cell>
          <cell r="H7703" t="str">
            <v>Yes</v>
          </cell>
          <cell r="I7703" t="str">
            <v>PK</v>
          </cell>
        </row>
        <row r="7704">
          <cell r="B7704">
            <v>600170</v>
          </cell>
          <cell r="C7704">
            <v>212380</v>
          </cell>
          <cell r="D7704" t="str">
            <v>12" FLOUR TORTILLA</v>
          </cell>
          <cell r="E7704" t="str">
            <v>ROMEROS</v>
          </cell>
          <cell r="F7704" t="str">
            <v>1DZ</v>
          </cell>
          <cell r="G7704">
            <v>0</v>
          </cell>
          <cell r="H7704" t="str">
            <v>Yes</v>
          </cell>
          <cell r="I7704" t="str">
            <v>PK</v>
          </cell>
        </row>
        <row r="7705">
          <cell r="B7705">
            <v>600172</v>
          </cell>
          <cell r="C7705">
            <v>206020</v>
          </cell>
          <cell r="D7705" t="str">
            <v>6" FLOUR TORTILLA IW</v>
          </cell>
          <cell r="E7705" t="str">
            <v>ROMEROS</v>
          </cell>
          <cell r="F7705" t="str">
            <v>144/2CT</v>
          </cell>
          <cell r="G7705">
            <v>0</v>
          </cell>
          <cell r="H7705" t="str">
            <v>Yes</v>
          </cell>
          <cell r="I7705" t="str">
            <v>CS</v>
          </cell>
        </row>
        <row r="7706">
          <cell r="B7706">
            <v>600174</v>
          </cell>
          <cell r="C7706">
            <v>214550</v>
          </cell>
          <cell r="D7706" t="str">
            <v>14" PRESSED FLOUR TORTILLA</v>
          </cell>
          <cell r="E7706" t="str">
            <v>ROMEROS</v>
          </cell>
          <cell r="F7706" t="str">
            <v>10/1 DZ</v>
          </cell>
          <cell r="G7706">
            <v>0</v>
          </cell>
          <cell r="H7706" t="str">
            <v>Yes</v>
          </cell>
          <cell r="I7706" t="str">
            <v>PK</v>
          </cell>
        </row>
        <row r="7707">
          <cell r="B7707">
            <v>600186</v>
          </cell>
          <cell r="C7707">
            <v>30401</v>
          </cell>
          <cell r="D7707" t="str">
            <v>PLAIN MINI SLICED BAGELS</v>
          </cell>
          <cell r="E7707" t="str">
            <v>FRESH BREAD</v>
          </cell>
          <cell r="F7707" t="str">
            <v>12/1OZ</v>
          </cell>
          <cell r="G7707">
            <v>0</v>
          </cell>
          <cell r="H7707" t="str">
            <v>Yes</v>
          </cell>
          <cell r="I7707" t="str">
            <v>PK</v>
          </cell>
        </row>
        <row r="7708">
          <cell r="B7708">
            <v>600196</v>
          </cell>
          <cell r="C7708">
            <v>15401</v>
          </cell>
          <cell r="D7708" t="str">
            <v>PLAIN SLICED WATER BAGEL</v>
          </cell>
          <cell r="E7708" t="str">
            <v>FRESH BREAD</v>
          </cell>
          <cell r="F7708" t="str">
            <v>6/3OZ</v>
          </cell>
          <cell r="G7708">
            <v>0</v>
          </cell>
          <cell r="H7708" t="str">
            <v>Yes</v>
          </cell>
          <cell r="I7708" t="str">
            <v>PK</v>
          </cell>
        </row>
        <row r="7709">
          <cell r="B7709">
            <v>600198</v>
          </cell>
          <cell r="C7709">
            <v>15414</v>
          </cell>
          <cell r="D7709" t="str">
            <v>CINNAMON RAISIN SLICED BAGELS</v>
          </cell>
          <cell r="E7709" t="str">
            <v>FRESH BREAD</v>
          </cell>
          <cell r="F7709" t="str">
            <v>6/3OZ</v>
          </cell>
          <cell r="G7709">
            <v>0</v>
          </cell>
          <cell r="H7709" t="str">
            <v>Yes</v>
          </cell>
          <cell r="I7709" t="str">
            <v>PK</v>
          </cell>
        </row>
        <row r="7710">
          <cell r="B7710">
            <v>600200</v>
          </cell>
          <cell r="C7710">
            <v>15404</v>
          </cell>
          <cell r="D7710" t="str">
            <v>ONION SLICED BAGELS</v>
          </cell>
          <cell r="E7710" t="str">
            <v>FRESH BREAD</v>
          </cell>
          <cell r="F7710" t="str">
            <v>6/3OZ</v>
          </cell>
          <cell r="G7710">
            <v>0</v>
          </cell>
          <cell r="H7710" t="str">
            <v>Yes</v>
          </cell>
          <cell r="I7710" t="str">
            <v>PK</v>
          </cell>
        </row>
        <row r="7711">
          <cell r="B7711">
            <v>600202</v>
          </cell>
          <cell r="C7711">
            <v>15403</v>
          </cell>
          <cell r="D7711" t="str">
            <v>EGG SLICED BAGELS</v>
          </cell>
          <cell r="E7711" t="str">
            <v>FRESH BREAD</v>
          </cell>
          <cell r="F7711" t="str">
            <v>6/3OZ</v>
          </cell>
          <cell r="G7711">
            <v>0</v>
          </cell>
          <cell r="H7711" t="str">
            <v>Yes</v>
          </cell>
          <cell r="I7711" t="str">
            <v>PK</v>
          </cell>
        </row>
        <row r="7712">
          <cell r="B7712">
            <v>600207</v>
          </cell>
          <cell r="C7712">
            <v>4216</v>
          </cell>
          <cell r="D7712" t="str">
            <v>4" 51% WWW SLICED FRENCH ROLLS</v>
          </cell>
          <cell r="E7712" t="str">
            <v>FRESH BREAD</v>
          </cell>
          <cell r="F7712" t="str">
            <v>12/2.02OZ</v>
          </cell>
          <cell r="G7712">
            <v>80</v>
          </cell>
          <cell r="H7712" t="str">
            <v>Yes</v>
          </cell>
          <cell r="I7712" t="str">
            <v>DZ</v>
          </cell>
        </row>
        <row r="7713">
          <cell r="B7713">
            <v>600224</v>
          </cell>
          <cell r="C7713">
            <v>212382</v>
          </cell>
          <cell r="D7713" t="str">
            <v>12"WW PRESSED FLOUR TORTILLA</v>
          </cell>
          <cell r="E7713" t="str">
            <v>ROMEROS</v>
          </cell>
          <cell r="F7713" t="str">
            <v>1DZ</v>
          </cell>
          <cell r="G7713">
            <v>4</v>
          </cell>
          <cell r="H7713" t="str">
            <v>Yes</v>
          </cell>
          <cell r="I7713" t="str">
            <v>PK</v>
          </cell>
        </row>
        <row r="7714">
          <cell r="B7714">
            <v>600330</v>
          </cell>
          <cell r="C7714" t="str">
            <v>GS9099</v>
          </cell>
          <cell r="D7714" t="str">
            <v>WG CIABATTA</v>
          </cell>
          <cell r="E7714" t="str">
            <v>FRESH BREAD</v>
          </cell>
          <cell r="F7714" t="str">
            <v>72/20Z</v>
          </cell>
          <cell r="G7714">
            <v>0</v>
          </cell>
          <cell r="H7714" t="str">
            <v>Yes</v>
          </cell>
          <cell r="I7714" t="str">
            <v>CS</v>
          </cell>
        </row>
        <row r="7715">
          <cell r="B7715">
            <v>600333</v>
          </cell>
          <cell r="C7715" t="str">
            <v>GS9095</v>
          </cell>
          <cell r="D7715" t="str">
            <v>TELERA ROLL</v>
          </cell>
          <cell r="E7715" t="str">
            <v>FRESH BREAD</v>
          </cell>
          <cell r="F7715" t="str">
            <v>1DZ</v>
          </cell>
          <cell r="G7715">
            <v>0</v>
          </cell>
          <cell r="H7715" t="str">
            <v>Yes</v>
          </cell>
          <cell r="I7715" t="str">
            <v>DZ</v>
          </cell>
        </row>
        <row r="7716">
          <cell r="B7716">
            <v>600339</v>
          </cell>
          <cell r="C7716">
            <v>131</v>
          </cell>
          <cell r="D7716" t="str">
            <v>FOOD FOR LIFE RAISIN BREAD</v>
          </cell>
          <cell r="E7716" t="str">
            <v>FRESH BREAD</v>
          </cell>
          <cell r="F7716" t="str">
            <v>1LF</v>
          </cell>
          <cell r="G7716">
            <v>6</v>
          </cell>
          <cell r="H7716" t="str">
            <v>No</v>
          </cell>
          <cell r="I7716" t="str">
            <v>LF</v>
          </cell>
        </row>
        <row r="7717">
          <cell r="B7717">
            <v>600341</v>
          </cell>
          <cell r="C7717">
            <v>341</v>
          </cell>
          <cell r="D7717" t="str">
            <v>ARTISAN 51% WWW DINNER ROLLS</v>
          </cell>
          <cell r="E7717" t="str">
            <v>FRESH BREAD</v>
          </cell>
          <cell r="F7717" t="str">
            <v>12/1OZ</v>
          </cell>
          <cell r="G7717">
            <v>0</v>
          </cell>
          <cell r="H7717" t="str">
            <v>Yes</v>
          </cell>
          <cell r="I7717" t="str">
            <v>DZ</v>
          </cell>
        </row>
        <row r="7718">
          <cell r="B7718">
            <v>600342</v>
          </cell>
          <cell r="C7718">
            <v>342</v>
          </cell>
          <cell r="D7718" t="str">
            <v>ARTISAN 51% WWW DINNER ROLLS</v>
          </cell>
          <cell r="E7718" t="str">
            <v>FRESH BREAD</v>
          </cell>
          <cell r="F7718" t="str">
            <v>12/2OZ</v>
          </cell>
          <cell r="G7718">
            <v>102</v>
          </cell>
          <cell r="H7718" t="str">
            <v>Yes</v>
          </cell>
          <cell r="I7718" t="str">
            <v>DZ</v>
          </cell>
        </row>
        <row r="7719">
          <cell r="B7719">
            <v>600345</v>
          </cell>
          <cell r="C7719">
            <v>9417</v>
          </cell>
          <cell r="D7719" t="str">
            <v>4" 51% WWW KNOT BUN/CORN TOP</v>
          </cell>
          <cell r="E7719" t="str">
            <v>FRESH BREAD</v>
          </cell>
          <cell r="F7719" t="str">
            <v>12/2.08OZ</v>
          </cell>
          <cell r="G7719">
            <v>0</v>
          </cell>
          <cell r="H7719" t="str">
            <v>Yes</v>
          </cell>
          <cell r="I7719" t="str">
            <v>DZ</v>
          </cell>
        </row>
        <row r="7720">
          <cell r="B7720">
            <v>600348</v>
          </cell>
          <cell r="C7720">
            <v>348</v>
          </cell>
          <cell r="D7720" t="str">
            <v>5" 51 % WWW HINGE HOAGIE ROLLS</v>
          </cell>
          <cell r="E7720" t="str">
            <v>FRESH BREAD</v>
          </cell>
          <cell r="F7720" t="str">
            <v>12/2OZ</v>
          </cell>
          <cell r="G7720">
            <v>1071</v>
          </cell>
          <cell r="H7720" t="str">
            <v>Yes</v>
          </cell>
          <cell r="I7720" t="str">
            <v>DZ</v>
          </cell>
        </row>
        <row r="7721">
          <cell r="B7721">
            <v>600353</v>
          </cell>
          <cell r="C7721">
            <v>212384</v>
          </cell>
          <cell r="D7721" t="str">
            <v>12" FLOUR SPINACH TORTILLA</v>
          </cell>
          <cell r="E7721" t="str">
            <v>ROMEROS</v>
          </cell>
          <cell r="F7721" t="str">
            <v>1DZ</v>
          </cell>
          <cell r="G7721">
            <v>0</v>
          </cell>
          <cell r="H7721" t="str">
            <v>Yes</v>
          </cell>
          <cell r="I7721" t="str">
            <v>PK</v>
          </cell>
        </row>
        <row r="7722">
          <cell r="B7722">
            <v>600356</v>
          </cell>
          <cell r="C7722">
            <v>48412</v>
          </cell>
          <cell r="D7722" t="str">
            <v>TORTILLA CORN 6"</v>
          </cell>
          <cell r="E7722" t="str">
            <v>ROMEROS</v>
          </cell>
          <cell r="F7722" t="str">
            <v>4 DZ</v>
          </cell>
          <cell r="G7722">
            <v>0</v>
          </cell>
          <cell r="H7722" t="str">
            <v>Yes</v>
          </cell>
          <cell r="I7722" t="str">
            <v>PK</v>
          </cell>
        </row>
        <row r="7723">
          <cell r="B7723">
            <v>600358</v>
          </cell>
          <cell r="C7723" t="str">
            <v>GS9100</v>
          </cell>
          <cell r="D7723" t="str">
            <v>BANANA BREAD IW</v>
          </cell>
          <cell r="E7723" t="str">
            <v>FRESH BREAD</v>
          </cell>
          <cell r="F7723" t="str">
            <v>54/4 OZ</v>
          </cell>
          <cell r="G7723">
            <v>0</v>
          </cell>
          <cell r="H7723" t="str">
            <v>Yes</v>
          </cell>
          <cell r="I7723" t="str">
            <v>CS</v>
          </cell>
        </row>
        <row r="7724">
          <cell r="B7724">
            <v>600363</v>
          </cell>
          <cell r="C7724">
            <v>208180</v>
          </cell>
          <cell r="D7724" t="str">
            <v>8" FRESH PRESS FLOUR TORTILLA</v>
          </cell>
          <cell r="E7724" t="str">
            <v>ROMEROS</v>
          </cell>
          <cell r="F7724" t="str">
            <v>2 DZ</v>
          </cell>
          <cell r="G7724">
            <v>0</v>
          </cell>
          <cell r="H7724" t="str">
            <v>No</v>
          </cell>
          <cell r="I7724" t="str">
            <v>PK</v>
          </cell>
        </row>
        <row r="7725">
          <cell r="B7725">
            <v>600368</v>
          </cell>
          <cell r="C7725">
            <v>3420</v>
          </cell>
          <cell r="D7725" t="str">
            <v>51%WWW HAWAIIAN DINNER ROLL</v>
          </cell>
          <cell r="E7725" t="str">
            <v>FRESH BREAD</v>
          </cell>
          <cell r="F7725" t="str">
            <v>12/2OZ</v>
          </cell>
          <cell r="G7725">
            <v>0</v>
          </cell>
          <cell r="H7725" t="str">
            <v>No</v>
          </cell>
          <cell r="I7725" t="str">
            <v>DZ</v>
          </cell>
        </row>
        <row r="7726">
          <cell r="B7726">
            <v>600637</v>
          </cell>
          <cell r="C7726">
            <v>2172</v>
          </cell>
          <cell r="D7726" t="str">
            <v>3.5" 51% WWW HAMBURGER BUNS</v>
          </cell>
          <cell r="E7726" t="str">
            <v>FRESH BREAD</v>
          </cell>
          <cell r="F7726" t="str">
            <v>12/1.58 OZ</v>
          </cell>
          <cell r="G7726">
            <v>0</v>
          </cell>
          <cell r="H7726" t="str">
            <v>Yes</v>
          </cell>
          <cell r="I7726" t="str">
            <v>DZ</v>
          </cell>
        </row>
        <row r="7727">
          <cell r="B7727">
            <v>600638</v>
          </cell>
          <cell r="C7727">
            <v>3642</v>
          </cell>
          <cell r="D7727" t="str">
            <v>WG BREADSTICKS</v>
          </cell>
          <cell r="E7727" t="str">
            <v>GOLDEN CRUST BAKERIES INC</v>
          </cell>
          <cell r="F7727" t="str">
            <v>12/2OZ</v>
          </cell>
          <cell r="G7727">
            <v>0</v>
          </cell>
          <cell r="H7727" t="str">
            <v>Yes</v>
          </cell>
          <cell r="I7727" t="str">
            <v>CS</v>
          </cell>
        </row>
        <row r="7728">
          <cell r="B7728">
            <v>600641</v>
          </cell>
          <cell r="C7728">
            <v>60374</v>
          </cell>
          <cell r="D7728" t="str">
            <v>WWW PLAIN SLICED BAGELS</v>
          </cell>
          <cell r="E7728" t="str">
            <v>FRESH BREAD</v>
          </cell>
          <cell r="F7728" t="str">
            <v>6/3OZ</v>
          </cell>
          <cell r="G7728">
            <v>30</v>
          </cell>
          <cell r="H7728" t="str">
            <v>Yes</v>
          </cell>
          <cell r="I7728" t="str">
            <v>PK</v>
          </cell>
        </row>
        <row r="7729">
          <cell r="B7729">
            <v>600642</v>
          </cell>
          <cell r="C7729">
            <v>60314</v>
          </cell>
          <cell r="D7729" t="str">
            <v>WG CINN RAISIN SLICED BAGLES</v>
          </cell>
          <cell r="E7729" t="str">
            <v>FRESH BREAD</v>
          </cell>
          <cell r="F7729" t="str">
            <v>6/3OZ</v>
          </cell>
          <cell r="G7729">
            <v>0</v>
          </cell>
          <cell r="H7729" t="str">
            <v>Yes</v>
          </cell>
          <cell r="I7729" t="str">
            <v>PK</v>
          </cell>
        </row>
        <row r="7730">
          <cell r="B7730">
            <v>600708</v>
          </cell>
          <cell r="C7730">
            <v>349</v>
          </cell>
          <cell r="D7730" t="str">
            <v>5" HOTDOG BUN 51% WG</v>
          </cell>
          <cell r="E7730" t="str">
            <v>FRESH BREAD</v>
          </cell>
          <cell r="F7730" t="str">
            <v>12/2OZ</v>
          </cell>
          <cell r="G7730">
            <v>0</v>
          </cell>
          <cell r="H7730" t="str">
            <v>Yes</v>
          </cell>
          <cell r="I7730" t="str">
            <v>PK</v>
          </cell>
        </row>
        <row r="7731">
          <cell r="B7731">
            <v>600710</v>
          </cell>
          <cell r="C7731" t="str">
            <v>EB12666</v>
          </cell>
          <cell r="D7731" t="str">
            <v>WG HONEY BUN</v>
          </cell>
          <cell r="E7731" t="str">
            <v>ELSA'S BAKING COMPANY</v>
          </cell>
          <cell r="F7731" t="str">
            <v>12/2OZ</v>
          </cell>
          <cell r="G7731">
            <v>0</v>
          </cell>
          <cell r="H7731" t="str">
            <v>Yes</v>
          </cell>
          <cell r="I7731" t="str">
            <v>DZ</v>
          </cell>
        </row>
        <row r="7732">
          <cell r="B7732">
            <v>600711</v>
          </cell>
          <cell r="C7732" t="str">
            <v>EB12667</v>
          </cell>
          <cell r="D7732" t="str">
            <v>WG HONEY BUN</v>
          </cell>
          <cell r="E7732" t="str">
            <v>ELSA'S BAKING COMPANY</v>
          </cell>
          <cell r="F7732" t="str">
            <v>12/1OZ</v>
          </cell>
          <cell r="G7732">
            <v>0</v>
          </cell>
          <cell r="H7732" t="str">
            <v>Yes</v>
          </cell>
          <cell r="I7732" t="str">
            <v>DZ</v>
          </cell>
        </row>
        <row r="7733">
          <cell r="B7733">
            <v>600713</v>
          </cell>
          <cell r="C7733">
            <v>60312</v>
          </cell>
          <cell r="D7733" t="str">
            <v>BAGEL BLUEBERRY WG</v>
          </cell>
          <cell r="E7733" t="str">
            <v>TONY ROBERTS</v>
          </cell>
          <cell r="F7733" t="str">
            <v>6/3OZ</v>
          </cell>
          <cell r="G7733">
            <v>0</v>
          </cell>
          <cell r="H7733" t="str">
            <v>Yes</v>
          </cell>
          <cell r="I7733" t="str">
            <v>CS</v>
          </cell>
        </row>
        <row r="7734">
          <cell r="B7734">
            <v>600714</v>
          </cell>
          <cell r="C7734">
            <v>53</v>
          </cell>
          <cell r="D7734" t="str">
            <v>6" HAWAIIAN SWEET HOT DOG BUN</v>
          </cell>
          <cell r="E7734" t="str">
            <v>FRESH BREAD</v>
          </cell>
          <cell r="F7734" t="str">
            <v>12/2OZ</v>
          </cell>
          <cell r="G7734">
            <v>0</v>
          </cell>
          <cell r="H7734" t="str">
            <v>Yes</v>
          </cell>
          <cell r="I7734" t="str">
            <v>DZ</v>
          </cell>
        </row>
        <row r="7735">
          <cell r="B7735">
            <v>600715</v>
          </cell>
          <cell r="C7735">
            <v>21</v>
          </cell>
          <cell r="D7735" t="str">
            <v>4" HAWAIIAN SWEET HMBRG BUN</v>
          </cell>
          <cell r="E7735" t="str">
            <v>FRESH BREAD</v>
          </cell>
          <cell r="F7735" t="str">
            <v>12/2OZ</v>
          </cell>
          <cell r="G7735">
            <v>0</v>
          </cell>
          <cell r="H7735" t="str">
            <v>Yes</v>
          </cell>
          <cell r="I7735" t="str">
            <v>DZ</v>
          </cell>
        </row>
        <row r="7736">
          <cell r="B7736">
            <v>600716</v>
          </cell>
          <cell r="C7736">
            <v>1490</v>
          </cell>
          <cell r="D7736" t="str">
            <v>SANDWICH BREAD 51% WG</v>
          </cell>
          <cell r="E7736" t="str">
            <v>PAPAPITA BAKERY</v>
          </cell>
          <cell r="F7736" t="str">
            <v>24SL</v>
          </cell>
          <cell r="G7736">
            <v>1529</v>
          </cell>
          <cell r="H7736" t="str">
            <v>Yes</v>
          </cell>
          <cell r="I7736" t="str">
            <v>LF</v>
          </cell>
        </row>
        <row r="7737">
          <cell r="B7737">
            <v>600717</v>
          </cell>
          <cell r="C7737">
            <v>1488</v>
          </cell>
          <cell r="D7737" t="str">
            <v>WW SANDWICH BREAD 100%</v>
          </cell>
          <cell r="E7737" t="str">
            <v>PAPAPITA BAKERY</v>
          </cell>
          <cell r="F7737" t="str">
            <v>1/1LF</v>
          </cell>
          <cell r="G7737">
            <v>0</v>
          </cell>
          <cell r="H7737" t="str">
            <v>No</v>
          </cell>
          <cell r="I7737" t="str">
            <v>LF</v>
          </cell>
        </row>
        <row r="7738">
          <cell r="B7738">
            <v>600718</v>
          </cell>
          <cell r="C7738">
            <v>5588</v>
          </cell>
          <cell r="D7738" t="str">
            <v>12" WHEAT  FLOUR TORTILLA</v>
          </cell>
          <cell r="E7738" t="str">
            <v>PAPAPITA BAKERY</v>
          </cell>
          <cell r="F7738" t="str">
            <v>1DZ</v>
          </cell>
          <cell r="G7738">
            <v>0</v>
          </cell>
          <cell r="H7738" t="str">
            <v>Yes</v>
          </cell>
          <cell r="I7738" t="str">
            <v>PK</v>
          </cell>
        </row>
        <row r="7739">
          <cell r="B7739">
            <v>600719</v>
          </cell>
          <cell r="C7739">
            <v>5590</v>
          </cell>
          <cell r="D7739" t="str">
            <v>6" WW FLOUR TORTILLA</v>
          </cell>
          <cell r="E7739" t="str">
            <v>PAPAPITA BAKERY</v>
          </cell>
          <cell r="F7739" t="str">
            <v>1DZ</v>
          </cell>
          <cell r="G7739">
            <v>0</v>
          </cell>
          <cell r="H7739" t="str">
            <v>No</v>
          </cell>
          <cell r="I7739" t="str">
            <v>PK</v>
          </cell>
        </row>
        <row r="7740">
          <cell r="B7740">
            <v>600720</v>
          </cell>
          <cell r="C7740">
            <v>5592</v>
          </cell>
          <cell r="D7740" t="str">
            <v>6" FRESH PRESS FLOUR TORTILLA</v>
          </cell>
          <cell r="E7740" t="str">
            <v>PAPAPITA BAKERY</v>
          </cell>
          <cell r="F7740" t="str">
            <v>1DZ</v>
          </cell>
          <cell r="G7740">
            <v>39</v>
          </cell>
          <cell r="H7740" t="str">
            <v>No</v>
          </cell>
          <cell r="I7740" t="str">
            <v>PK</v>
          </cell>
        </row>
        <row r="7741">
          <cell r="B7741">
            <v>600721</v>
          </cell>
          <cell r="C7741">
            <v>5586</v>
          </cell>
          <cell r="D7741" t="str">
            <v>12" WW PRESSES FLOUR TORTILLA</v>
          </cell>
          <cell r="E7741" t="str">
            <v>PAPAPITA BAKERY</v>
          </cell>
          <cell r="F7741" t="str">
            <v>1DZ</v>
          </cell>
          <cell r="G7741">
            <v>257</v>
          </cell>
          <cell r="H7741" t="str">
            <v>No</v>
          </cell>
          <cell r="I7741" t="str">
            <v>PK</v>
          </cell>
        </row>
        <row r="7742">
          <cell r="B7742">
            <v>600722</v>
          </cell>
          <cell r="C7742">
            <v>5584</v>
          </cell>
          <cell r="D7742" t="str">
            <v>10" FRESH WG FLOUR TORTILLA</v>
          </cell>
          <cell r="E7742" t="str">
            <v>PAPAPITA BAKERY</v>
          </cell>
          <cell r="F7742" t="str">
            <v>1DZ</v>
          </cell>
          <cell r="G7742">
            <v>488</v>
          </cell>
          <cell r="H7742" t="str">
            <v>No</v>
          </cell>
          <cell r="I7742" t="str">
            <v>PK</v>
          </cell>
        </row>
        <row r="7743">
          <cell r="B7743">
            <v>600723</v>
          </cell>
          <cell r="C7743">
            <v>5582</v>
          </cell>
          <cell r="D7743" t="str">
            <v>10" WWW FLOUR TORTILLA</v>
          </cell>
          <cell r="E7743" t="str">
            <v>PAPAPITA BAKERY</v>
          </cell>
          <cell r="F7743" t="str">
            <v>1DZ</v>
          </cell>
          <cell r="G7743">
            <v>514</v>
          </cell>
          <cell r="H7743" t="str">
            <v>No</v>
          </cell>
          <cell r="I7743" t="str">
            <v>PK</v>
          </cell>
        </row>
        <row r="7744">
          <cell r="B7744">
            <v>600724</v>
          </cell>
          <cell r="C7744">
            <v>5861</v>
          </cell>
          <cell r="D7744" t="str">
            <v>3.5" WG SLICED ENGLISH MUFFIN</v>
          </cell>
          <cell r="E7744" t="str">
            <v>PAPAPITA BAKERY</v>
          </cell>
          <cell r="F7744" t="str">
            <v>12/3.5OZ</v>
          </cell>
          <cell r="G7744">
            <v>1560</v>
          </cell>
          <cell r="H7744" t="str">
            <v>Yes</v>
          </cell>
          <cell r="I7744" t="str">
            <v>PK</v>
          </cell>
        </row>
        <row r="7745">
          <cell r="B7745">
            <v>600725</v>
          </cell>
          <cell r="C7745">
            <v>6041</v>
          </cell>
          <cell r="D7745" t="str">
            <v>BAGEL EGG FRESH SLICED</v>
          </cell>
          <cell r="E7745" t="str">
            <v>TONY ROBERTS</v>
          </cell>
          <cell r="F7745" t="str">
            <v>6/3OZ</v>
          </cell>
          <cell r="G7745">
            <v>0</v>
          </cell>
          <cell r="H7745" t="str">
            <v>No</v>
          </cell>
          <cell r="I7745" t="str">
            <v>CS</v>
          </cell>
        </row>
        <row r="7746">
          <cell r="B7746">
            <v>600726</v>
          </cell>
          <cell r="C7746">
            <v>210282</v>
          </cell>
          <cell r="D7746" t="str">
            <v>TORTILLA FLOUR 10" WW WG</v>
          </cell>
          <cell r="E7746" t="str">
            <v>ROMEROS</v>
          </cell>
          <cell r="F7746" t="str">
            <v>2DZ</v>
          </cell>
          <cell r="G7746">
            <v>1</v>
          </cell>
          <cell r="H7746" t="str">
            <v>No</v>
          </cell>
          <cell r="I7746" t="str">
            <v>PK</v>
          </cell>
        </row>
        <row r="7747">
          <cell r="B7747">
            <v>600727</v>
          </cell>
          <cell r="C7747">
            <v>206142</v>
          </cell>
          <cell r="D7747" t="str">
            <v>TORTILLA FLOUR 6" WG</v>
          </cell>
          <cell r="E7747" t="str">
            <v>ROMEROS</v>
          </cell>
          <cell r="F7747" t="str">
            <v>2DZ</v>
          </cell>
          <cell r="G7747">
            <v>4</v>
          </cell>
          <cell r="H7747" t="str">
            <v>No</v>
          </cell>
          <cell r="I7747" t="str">
            <v>PK</v>
          </cell>
        </row>
        <row r="7748">
          <cell r="B7748">
            <v>600728</v>
          </cell>
          <cell r="D7748" t="str">
            <v>TO BE REUSED</v>
          </cell>
          <cell r="G7748">
            <v>0</v>
          </cell>
          <cell r="H7748" t="str">
            <v>No</v>
          </cell>
          <cell r="I7748" t="str">
            <v>PK</v>
          </cell>
        </row>
        <row r="7749">
          <cell r="B7749">
            <v>600729</v>
          </cell>
          <cell r="C7749">
            <v>208182</v>
          </cell>
          <cell r="D7749" t="str">
            <v>TORTILLA WHEAT FLOUR 8"</v>
          </cell>
          <cell r="E7749" t="str">
            <v>ROMEROS</v>
          </cell>
          <cell r="F7749" t="str">
            <v>2DZ</v>
          </cell>
          <cell r="G7749">
            <v>0</v>
          </cell>
          <cell r="H7749" t="str">
            <v>No</v>
          </cell>
          <cell r="I7749" t="str">
            <v>PK</v>
          </cell>
        </row>
        <row r="7750">
          <cell r="B7750">
            <v>600730</v>
          </cell>
          <cell r="C7750">
            <v>210280</v>
          </cell>
          <cell r="D7750" t="str">
            <v>TORTILLA FLOUR PRESSED 10"</v>
          </cell>
          <cell r="E7750" t="str">
            <v>ROMEROS</v>
          </cell>
          <cell r="F7750" t="str">
            <v>2DZ</v>
          </cell>
          <cell r="G7750">
            <v>5</v>
          </cell>
          <cell r="H7750" t="str">
            <v>No</v>
          </cell>
          <cell r="I7750" t="str">
            <v>PK</v>
          </cell>
        </row>
        <row r="7751">
          <cell r="B7751">
            <v>600731</v>
          </cell>
          <cell r="D7751" t="str">
            <v>TO BE REUSED</v>
          </cell>
          <cell r="G7751">
            <v>0</v>
          </cell>
          <cell r="H7751" t="str">
            <v>No</v>
          </cell>
          <cell r="I7751" t="str">
            <v>PK</v>
          </cell>
        </row>
        <row r="7752">
          <cell r="B7752">
            <v>600732</v>
          </cell>
          <cell r="D7752" t="str">
            <v>TO BE REUSED</v>
          </cell>
          <cell r="G7752">
            <v>0</v>
          </cell>
          <cell r="H7752" t="str">
            <v>No</v>
          </cell>
          <cell r="I7752" t="str">
            <v>PK</v>
          </cell>
        </row>
        <row r="7753">
          <cell r="B7753">
            <v>600733</v>
          </cell>
          <cell r="D7753" t="str">
            <v>TO BE REUSED</v>
          </cell>
          <cell r="G7753">
            <v>0</v>
          </cell>
          <cell r="H7753" t="str">
            <v>No</v>
          </cell>
          <cell r="I7753" t="str">
            <v>PK</v>
          </cell>
        </row>
        <row r="7754">
          <cell r="B7754">
            <v>600734</v>
          </cell>
          <cell r="D7754" t="str">
            <v>TO BE REUSED</v>
          </cell>
          <cell r="G7754">
            <v>0</v>
          </cell>
          <cell r="H7754" t="str">
            <v>No</v>
          </cell>
          <cell r="I7754" t="str">
            <v>PK</v>
          </cell>
        </row>
        <row r="7755">
          <cell r="B7755">
            <v>600735</v>
          </cell>
          <cell r="C7755" t="str">
            <v>210262UG</v>
          </cell>
          <cell r="D7755" t="str">
            <v>TORTILLA FLOUR 10" WW</v>
          </cell>
          <cell r="E7755" t="str">
            <v>ROMEROS</v>
          </cell>
          <cell r="F7755" t="str">
            <v>2DZ</v>
          </cell>
          <cell r="G7755">
            <v>0</v>
          </cell>
          <cell r="H7755" t="str">
            <v>No</v>
          </cell>
          <cell r="I7755" t="str">
            <v>PK</v>
          </cell>
        </row>
        <row r="7756">
          <cell r="B7756">
            <v>600736</v>
          </cell>
          <cell r="C7756">
            <v>206140</v>
          </cell>
          <cell r="D7756" t="str">
            <v>TORTILLA FLOUR 6"</v>
          </cell>
          <cell r="E7756" t="str">
            <v>ROMEROS</v>
          </cell>
          <cell r="F7756" t="str">
            <v>2DZ</v>
          </cell>
          <cell r="G7756">
            <v>0</v>
          </cell>
          <cell r="H7756" t="str">
            <v>No</v>
          </cell>
          <cell r="I7756" t="str">
            <v>PK</v>
          </cell>
        </row>
        <row r="7757">
          <cell r="B7757">
            <v>600737</v>
          </cell>
          <cell r="C7757">
            <v>160120</v>
          </cell>
          <cell r="D7757" t="str">
            <v>6" FRESH WG CORN TORTILLA</v>
          </cell>
          <cell r="E7757" t="str">
            <v>ROMEROS</v>
          </cell>
          <cell r="F7757" t="str">
            <v>12/2DZ</v>
          </cell>
          <cell r="G7757">
            <v>0</v>
          </cell>
          <cell r="H7757" t="str">
            <v>No</v>
          </cell>
          <cell r="I7757" t="str">
            <v>CS</v>
          </cell>
        </row>
        <row r="7758">
          <cell r="B7758">
            <v>700000</v>
          </cell>
          <cell r="C7758">
            <v>100980</v>
          </cell>
          <cell r="D7758" t="str">
            <v>Cmdy - Potato Sweet Bulk</v>
          </cell>
          <cell r="E7758" t="str">
            <v>USDA</v>
          </cell>
          <cell r="H7758" t="str">
            <v>No</v>
          </cell>
          <cell r="I7758" t="str">
            <v>LB</v>
          </cell>
        </row>
        <row r="7759">
          <cell r="B7759">
            <v>700001</v>
          </cell>
          <cell r="C7759">
            <v>110227</v>
          </cell>
          <cell r="D7759" t="str">
            <v>Cmdy - Potato Dehydrated</v>
          </cell>
          <cell r="E7759" t="str">
            <v>USDA</v>
          </cell>
          <cell r="H7759" t="str">
            <v>No</v>
          </cell>
          <cell r="I7759" t="str">
            <v>LB</v>
          </cell>
        </row>
        <row r="7760">
          <cell r="B7760">
            <v>700002</v>
          </cell>
          <cell r="C7760">
            <v>100317</v>
          </cell>
          <cell r="D7760" t="str">
            <v>Cmdy - Potato Sweet in Syrup</v>
          </cell>
          <cell r="E7760" t="str">
            <v>USDA</v>
          </cell>
          <cell r="H7760" t="str">
            <v>No</v>
          </cell>
          <cell r="I7760" t="str">
            <v>LB</v>
          </cell>
        </row>
        <row r="7761">
          <cell r="B7761">
            <v>700003</v>
          </cell>
          <cell r="C7761">
            <v>100506</v>
          </cell>
          <cell r="D7761" t="str">
            <v>Cmdy - Potato Raw Bulk</v>
          </cell>
          <cell r="E7761" t="str">
            <v>USDA</v>
          </cell>
          <cell r="H7761" t="str">
            <v>No</v>
          </cell>
          <cell r="I7761" t="str">
            <v>LB</v>
          </cell>
        </row>
        <row r="7762">
          <cell r="B7762">
            <v>700004</v>
          </cell>
          <cell r="C7762">
            <v>100332</v>
          </cell>
          <cell r="D7762" t="str">
            <v>Cmdy - Tomato Paste Bulk</v>
          </cell>
          <cell r="E7762" t="str">
            <v>USDA</v>
          </cell>
          <cell r="H7762" t="str">
            <v>No</v>
          </cell>
          <cell r="I7762" t="str">
            <v>LB</v>
          </cell>
        </row>
        <row r="7763">
          <cell r="B7763">
            <v>700006</v>
          </cell>
          <cell r="C7763">
            <v>100301</v>
          </cell>
          <cell r="D7763" t="str">
            <v>Cmdy - Cranberries Dry</v>
          </cell>
          <cell r="E7763" t="str">
            <v>USDA</v>
          </cell>
          <cell r="H7763" t="str">
            <v>No</v>
          </cell>
          <cell r="I7763" t="str">
            <v>LB</v>
          </cell>
        </row>
        <row r="7764">
          <cell r="B7764">
            <v>700007</v>
          </cell>
          <cell r="C7764">
            <v>100206</v>
          </cell>
          <cell r="D7764" t="str">
            <v>Cmdy - Apples Sliced</v>
          </cell>
          <cell r="E7764" t="str">
            <v>USDA</v>
          </cell>
          <cell r="H7764" t="str">
            <v>No</v>
          </cell>
          <cell r="I7764" t="str">
            <v>LB</v>
          </cell>
        </row>
        <row r="7765">
          <cell r="B7765">
            <v>700008</v>
          </cell>
          <cell r="C7765">
            <v>100258</v>
          </cell>
          <cell r="D7765" t="str">
            <v>Cmdy - Apple Slices FRZ CTN</v>
          </cell>
          <cell r="E7765" t="str">
            <v>USDA</v>
          </cell>
          <cell r="F7765" t="str">
            <v>30 LB</v>
          </cell>
          <cell r="H7765" t="str">
            <v>No</v>
          </cell>
          <cell r="I7765" t="str">
            <v>LB</v>
          </cell>
        </row>
        <row r="7766">
          <cell r="B7766">
            <v>700013</v>
          </cell>
          <cell r="C7766">
            <v>100239</v>
          </cell>
          <cell r="D7766" t="str">
            <v>Cmdy - Peach Slices FRZ CTN</v>
          </cell>
          <cell r="E7766" t="str">
            <v>USDA</v>
          </cell>
          <cell r="F7766" t="str">
            <v>20 LB</v>
          </cell>
          <cell r="H7766" t="str">
            <v>No</v>
          </cell>
          <cell r="I7766" t="str">
            <v>LB</v>
          </cell>
        </row>
        <row r="7767">
          <cell r="B7767">
            <v>700014</v>
          </cell>
          <cell r="C7767">
            <v>100113</v>
          </cell>
          <cell r="D7767" t="str">
            <v>Cmdy - Chicken Whole Leg Chil</v>
          </cell>
          <cell r="E7767" t="str">
            <v>USDA</v>
          </cell>
          <cell r="H7767" t="str">
            <v>No</v>
          </cell>
          <cell r="I7767" t="str">
            <v>LB</v>
          </cell>
        </row>
        <row r="7768">
          <cell r="B7768">
            <v>700015</v>
          </cell>
          <cell r="C7768" t="str">
            <v>100100D</v>
          </cell>
          <cell r="D7768" t="str">
            <v>Cmdy - Chicken SML Dark Chill</v>
          </cell>
          <cell r="E7768" t="str">
            <v>USDA</v>
          </cell>
          <cell r="H7768" t="str">
            <v>No</v>
          </cell>
          <cell r="I7768" t="str">
            <v>LB</v>
          </cell>
        </row>
        <row r="7769">
          <cell r="B7769">
            <v>700016</v>
          </cell>
          <cell r="C7769" t="str">
            <v>100100W</v>
          </cell>
          <cell r="D7769" t="str">
            <v>Cmdy - Chicken SML White Chil</v>
          </cell>
          <cell r="E7769" t="str">
            <v>USDA</v>
          </cell>
          <cell r="H7769" t="str">
            <v>No</v>
          </cell>
          <cell r="I7769" t="str">
            <v>LB</v>
          </cell>
        </row>
        <row r="7770">
          <cell r="B7770">
            <v>700017</v>
          </cell>
          <cell r="C7770" t="str">
            <v>100103D</v>
          </cell>
          <cell r="D7770" t="str">
            <v>Cmdy - Chicken LG Dark Chill</v>
          </cell>
          <cell r="E7770" t="str">
            <v>USDA</v>
          </cell>
          <cell r="H7770" t="str">
            <v>No</v>
          </cell>
          <cell r="I7770" t="str">
            <v>LB</v>
          </cell>
        </row>
        <row r="7771">
          <cell r="B7771">
            <v>700018</v>
          </cell>
          <cell r="C7771" t="str">
            <v>100103W</v>
          </cell>
          <cell r="D7771" t="str">
            <v>Cmdy - Chicken LG White Chill</v>
          </cell>
          <cell r="E7771" t="str">
            <v>USDA</v>
          </cell>
          <cell r="H7771" t="str">
            <v>No</v>
          </cell>
          <cell r="I7771" t="str">
            <v>LB</v>
          </cell>
        </row>
        <row r="7772">
          <cell r="B7772">
            <v>700019</v>
          </cell>
          <cell r="C7772" t="str">
            <v>100124D</v>
          </cell>
          <cell r="D7772" t="str">
            <v>Cmdy - Turkey Dark Meat</v>
          </cell>
          <cell r="E7772" t="str">
            <v>USDA</v>
          </cell>
          <cell r="H7772" t="str">
            <v>No</v>
          </cell>
          <cell r="I7772" t="str">
            <v>LB</v>
          </cell>
        </row>
        <row r="7773">
          <cell r="B7773">
            <v>700020</v>
          </cell>
          <cell r="C7773" t="str">
            <v>100124W</v>
          </cell>
          <cell r="D7773" t="str">
            <v>Cmdy - Turkey White Meat</v>
          </cell>
          <cell r="E7773" t="str">
            <v>USDA</v>
          </cell>
          <cell r="H7773" t="str">
            <v>No</v>
          </cell>
          <cell r="I7773" t="str">
            <v>LB</v>
          </cell>
        </row>
        <row r="7774">
          <cell r="B7774">
            <v>700021</v>
          </cell>
          <cell r="C7774">
            <v>100125</v>
          </cell>
          <cell r="D7774" t="str">
            <v>Cmdy - Turkey Roast</v>
          </cell>
          <cell r="E7774" t="str">
            <v>USDA</v>
          </cell>
          <cell r="H7774" t="str">
            <v>No</v>
          </cell>
          <cell r="I7774" t="str">
            <v>LB</v>
          </cell>
        </row>
        <row r="7775">
          <cell r="B7775">
            <v>700022</v>
          </cell>
          <cell r="C7775">
            <v>100126</v>
          </cell>
          <cell r="D7775" t="str">
            <v>Cmdy - Turkey Ham</v>
          </cell>
          <cell r="E7775" t="str">
            <v>USDA</v>
          </cell>
          <cell r="H7775" t="str">
            <v>No</v>
          </cell>
          <cell r="I7775" t="str">
            <v>LB</v>
          </cell>
        </row>
        <row r="7776">
          <cell r="B7776">
            <v>700023</v>
          </cell>
          <cell r="C7776">
            <v>100121</v>
          </cell>
          <cell r="D7776" t="str">
            <v>Cmdy - Turkey Deli Breast</v>
          </cell>
          <cell r="E7776" t="str">
            <v>USDA</v>
          </cell>
          <cell r="H7776" t="str">
            <v>No</v>
          </cell>
          <cell r="I7776" t="str">
            <v>LB</v>
          </cell>
        </row>
        <row r="7777">
          <cell r="B7777">
            <v>700024</v>
          </cell>
          <cell r="C7777">
            <v>100047</v>
          </cell>
          <cell r="D7777" t="str">
            <v>Cmdy - Eggs</v>
          </cell>
          <cell r="E7777" t="str">
            <v>USDA</v>
          </cell>
          <cell r="H7777" t="str">
            <v>No</v>
          </cell>
          <cell r="I7777" t="str">
            <v>LB</v>
          </cell>
        </row>
        <row r="7778">
          <cell r="B7778">
            <v>700025</v>
          </cell>
          <cell r="C7778">
            <v>100046</v>
          </cell>
          <cell r="D7778" t="str">
            <v>Cmdy - Eggs Whole (Frozen)</v>
          </cell>
          <cell r="E7778" t="str">
            <v>USDA</v>
          </cell>
          <cell r="H7778" t="str">
            <v>No</v>
          </cell>
          <cell r="I7778" t="str">
            <v>LB</v>
          </cell>
        </row>
        <row r="7779">
          <cell r="B7779">
            <v>700028</v>
          </cell>
          <cell r="C7779">
            <v>100154</v>
          </cell>
          <cell r="D7779" t="str">
            <v>Cmdy - Beef Coarse Bulk</v>
          </cell>
          <cell r="E7779" t="str">
            <v>USDA</v>
          </cell>
          <cell r="H7779" t="str">
            <v>No</v>
          </cell>
          <cell r="I7779" t="str">
            <v>LB</v>
          </cell>
        </row>
        <row r="7780">
          <cell r="B7780">
            <v>700029</v>
          </cell>
          <cell r="C7780">
            <v>100156</v>
          </cell>
          <cell r="D7780" t="str">
            <v>Cmdy - Beef Special Lean</v>
          </cell>
          <cell r="E7780" t="str">
            <v>USDA</v>
          </cell>
          <cell r="H7780" t="str">
            <v>No</v>
          </cell>
          <cell r="I7780" t="str">
            <v>LB</v>
          </cell>
        </row>
        <row r="7781">
          <cell r="B7781">
            <v>700030</v>
          </cell>
          <cell r="C7781">
            <v>100158</v>
          </cell>
          <cell r="D7781" t="str">
            <v>Cmdy - Beef</v>
          </cell>
          <cell r="E7781" t="str">
            <v>USDA</v>
          </cell>
          <cell r="H7781" t="str">
            <v>No</v>
          </cell>
          <cell r="I7781" t="str">
            <v>LB</v>
          </cell>
        </row>
        <row r="7782">
          <cell r="B7782">
            <v>700031</v>
          </cell>
          <cell r="C7782">
            <v>100193</v>
          </cell>
          <cell r="D7782" t="str">
            <v>Cmdy - Pork Boneless Picnic</v>
          </cell>
          <cell r="E7782" t="str">
            <v>USDA</v>
          </cell>
          <cell r="H7782" t="str">
            <v>No</v>
          </cell>
          <cell r="I7782" t="str">
            <v>LB</v>
          </cell>
        </row>
        <row r="7783">
          <cell r="B7783">
            <v>700034</v>
          </cell>
          <cell r="C7783">
            <v>100155</v>
          </cell>
          <cell r="D7783" t="str">
            <v>Cmdy - Beef Fresh Boneless</v>
          </cell>
          <cell r="E7783" t="str">
            <v>USDA</v>
          </cell>
          <cell r="H7783" t="str">
            <v>No</v>
          </cell>
          <cell r="I7783" t="str">
            <v>LB</v>
          </cell>
        </row>
        <row r="7784">
          <cell r="B7784">
            <v>7000345</v>
          </cell>
          <cell r="C7784">
            <v>100299</v>
          </cell>
          <cell r="D7784" t="str">
            <v>CMDY- Cramberries Dried</v>
          </cell>
          <cell r="E7784" t="str">
            <v>USDA</v>
          </cell>
          <cell r="H7784" t="str">
            <v>No</v>
          </cell>
          <cell r="I7784" t="str">
            <v>LB</v>
          </cell>
        </row>
        <row r="7785">
          <cell r="B7785">
            <v>700036</v>
          </cell>
          <cell r="C7785">
            <v>100022</v>
          </cell>
          <cell r="D7785" t="str">
            <v>Cmdy - Cheese R-Mozz</v>
          </cell>
          <cell r="E7785" t="str">
            <v>USDA</v>
          </cell>
          <cell r="H7785" t="str">
            <v>No</v>
          </cell>
          <cell r="I7785" t="str">
            <v>LB</v>
          </cell>
        </row>
        <row r="7786">
          <cell r="B7786">
            <v>700037</v>
          </cell>
          <cell r="C7786">
            <v>110242</v>
          </cell>
          <cell r="D7786" t="str">
            <v>Cmdy - Cheese Barrel</v>
          </cell>
          <cell r="E7786" t="str">
            <v>USDA</v>
          </cell>
          <cell r="H7786" t="str">
            <v>No</v>
          </cell>
          <cell r="I7786" t="str">
            <v>LB</v>
          </cell>
        </row>
        <row r="7787">
          <cell r="B7787">
            <v>700039</v>
          </cell>
          <cell r="C7787">
            <v>100017</v>
          </cell>
          <cell r="D7787" t="str">
            <v>Cmdy - Cheese American 30LVS</v>
          </cell>
          <cell r="E7787" t="str">
            <v>USDA</v>
          </cell>
          <cell r="H7787" t="str">
            <v>No</v>
          </cell>
          <cell r="I7787" t="str">
            <v>LB</v>
          </cell>
        </row>
        <row r="7788">
          <cell r="B7788">
            <v>700040</v>
          </cell>
          <cell r="C7788">
            <v>100018</v>
          </cell>
          <cell r="D7788" t="str">
            <v>Cmdy - Cheese 6/5# Loaves Sli</v>
          </cell>
          <cell r="E7788" t="str">
            <v>USDA</v>
          </cell>
          <cell r="H7788" t="str">
            <v>No</v>
          </cell>
          <cell r="I7788" t="str">
            <v>LB</v>
          </cell>
        </row>
        <row r="7789">
          <cell r="B7789">
            <v>700042</v>
          </cell>
          <cell r="C7789">
            <v>110254</v>
          </cell>
          <cell r="D7789" t="str">
            <v>Cmdy - Cheese Y-Cheddar</v>
          </cell>
          <cell r="E7789" t="str">
            <v>USDA</v>
          </cell>
          <cell r="H7789" t="str">
            <v>No</v>
          </cell>
          <cell r="I7789" t="str">
            <v>LB</v>
          </cell>
        </row>
        <row r="7790">
          <cell r="B7790">
            <v>700043</v>
          </cell>
          <cell r="C7790">
            <v>110244</v>
          </cell>
          <cell r="D7790" t="str">
            <v>Cmdy - Cheese Mozzarella</v>
          </cell>
          <cell r="E7790" t="str">
            <v>USDA</v>
          </cell>
          <cell r="H7790" t="str">
            <v>No</v>
          </cell>
          <cell r="I7790" t="str">
            <v>LB</v>
          </cell>
        </row>
        <row r="7791">
          <cell r="B7791">
            <v>700045</v>
          </cell>
          <cell r="C7791">
            <v>100036</v>
          </cell>
          <cell r="D7791" t="str">
            <v>Cmdy - Cheese Blend Sliced</v>
          </cell>
          <cell r="E7791" t="str">
            <v>USDA</v>
          </cell>
          <cell r="H7791" t="str">
            <v>No</v>
          </cell>
          <cell r="I7791" t="str">
            <v>LB</v>
          </cell>
        </row>
        <row r="7792">
          <cell r="B7792">
            <v>700049</v>
          </cell>
          <cell r="C7792">
            <v>100409</v>
          </cell>
          <cell r="D7792" t="str">
            <v>Cmdy - Flour Whole Wheat</v>
          </cell>
          <cell r="E7792" t="str">
            <v>USDA</v>
          </cell>
          <cell r="H7792" t="str">
            <v>No</v>
          </cell>
          <cell r="I7792" t="str">
            <v>LB</v>
          </cell>
        </row>
        <row r="7793">
          <cell r="B7793">
            <v>700051</v>
          </cell>
          <cell r="C7793">
            <v>100396</v>
          </cell>
          <cell r="D7793" t="str">
            <v>Cmdy - PB Smooth</v>
          </cell>
          <cell r="E7793" t="str">
            <v>USDA</v>
          </cell>
          <cell r="H7793" t="str">
            <v>No</v>
          </cell>
          <cell r="I7793" t="str">
            <v>LB</v>
          </cell>
        </row>
        <row r="7794">
          <cell r="B7794">
            <v>700052</v>
          </cell>
          <cell r="C7794">
            <v>100397</v>
          </cell>
          <cell r="D7794" t="str">
            <v>Cmdy - Peanut Butter Drum</v>
          </cell>
          <cell r="E7794" t="str">
            <v>USDA</v>
          </cell>
          <cell r="H7794" t="str">
            <v>No</v>
          </cell>
          <cell r="I7794" t="str">
            <v>LB</v>
          </cell>
        </row>
        <row r="7795">
          <cell r="B7795">
            <v>700054</v>
          </cell>
          <cell r="C7795">
            <v>100439</v>
          </cell>
          <cell r="D7795" t="str">
            <v>Cmdy - Oil Vegetable</v>
          </cell>
          <cell r="E7795" t="str">
            <v>USDA</v>
          </cell>
          <cell r="H7795" t="str">
            <v>No</v>
          </cell>
          <cell r="I7795" t="str">
            <v>LB</v>
          </cell>
        </row>
        <row r="7796">
          <cell r="B7796">
            <v>700055</v>
          </cell>
          <cell r="C7796">
            <v>100443</v>
          </cell>
          <cell r="D7796" t="str">
            <v>Cmdy - Oil Veg Bulk</v>
          </cell>
          <cell r="E7796" t="str">
            <v>USDA</v>
          </cell>
          <cell r="H7796" t="str">
            <v>No</v>
          </cell>
          <cell r="I7796" t="str">
            <v>LB</v>
          </cell>
        </row>
        <row r="7797">
          <cell r="B7797">
            <v>700063</v>
          </cell>
          <cell r="C7797" t="str">
            <v>SMU</v>
          </cell>
          <cell r="D7797" t="str">
            <v>SMUCKER ADDITIONAL ALLOWANCE</v>
          </cell>
          <cell r="E7797" t="str">
            <v>USDA</v>
          </cell>
          <cell r="H7797" t="str">
            <v>No</v>
          </cell>
          <cell r="I7797" t="str">
            <v>CS</v>
          </cell>
        </row>
        <row r="7798">
          <cell r="B7798">
            <v>700065</v>
          </cell>
          <cell r="C7798" t="str">
            <v>100113D</v>
          </cell>
          <cell r="D7798" t="str">
            <v>Cmdy - Chicken Whole Leg Chil</v>
          </cell>
          <cell r="E7798" t="str">
            <v>USDA</v>
          </cell>
          <cell r="H7798" t="str">
            <v>No</v>
          </cell>
          <cell r="I7798" t="str">
            <v>LB</v>
          </cell>
        </row>
        <row r="7799">
          <cell r="B7799">
            <v>700071</v>
          </cell>
          <cell r="C7799">
            <v>100224</v>
          </cell>
          <cell r="D7799" t="str">
            <v>Cmdy - Pears SLC</v>
          </cell>
          <cell r="E7799" t="str">
            <v>USDA</v>
          </cell>
          <cell r="H7799" t="str">
            <v>No</v>
          </cell>
          <cell r="I7799" t="str">
            <v>LB</v>
          </cell>
        </row>
        <row r="7800">
          <cell r="B7800">
            <v>700072</v>
          </cell>
          <cell r="C7800">
            <v>100219</v>
          </cell>
          <cell r="D7800" t="str">
            <v>Cmdy - Peaches Cling Dice</v>
          </cell>
          <cell r="E7800" t="str">
            <v>USDA</v>
          </cell>
          <cell r="H7800" t="str">
            <v>No</v>
          </cell>
          <cell r="I7800" t="str">
            <v>LB</v>
          </cell>
        </row>
        <row r="7801">
          <cell r="B7801">
            <v>700073</v>
          </cell>
          <cell r="C7801">
            <v>100212</v>
          </cell>
          <cell r="D7801" t="str">
            <v>Cmdy - Mixed Fruit EX LT Can</v>
          </cell>
          <cell r="E7801" t="str">
            <v>USDA</v>
          </cell>
          <cell r="F7801">
            <v>44357</v>
          </cell>
          <cell r="H7801" t="str">
            <v>No</v>
          </cell>
          <cell r="I7801" t="str">
            <v>LB</v>
          </cell>
        </row>
        <row r="7802">
          <cell r="B7802">
            <v>700074</v>
          </cell>
          <cell r="C7802">
            <v>101031</v>
          </cell>
          <cell r="D7802" t="str">
            <v>Cmdy - Rice Brn LG 25</v>
          </cell>
          <cell r="E7802" t="str">
            <v>USDA</v>
          </cell>
          <cell r="H7802" t="str">
            <v>No</v>
          </cell>
          <cell r="I7802" t="str">
            <v>LB</v>
          </cell>
        </row>
        <row r="7803">
          <cell r="B7803">
            <v>700075</v>
          </cell>
          <cell r="C7803">
            <v>100220</v>
          </cell>
          <cell r="D7803" t="str">
            <v>Cmdy - Peaches Cling Diced</v>
          </cell>
          <cell r="E7803" t="str">
            <v>USDA</v>
          </cell>
          <cell r="H7803" t="str">
            <v>No</v>
          </cell>
          <cell r="I7803" t="str">
            <v>LB</v>
          </cell>
        </row>
        <row r="7804">
          <cell r="B7804">
            <v>700076</v>
          </cell>
          <cell r="C7804">
            <v>100883</v>
          </cell>
          <cell r="D7804" t="str">
            <v>CMDY - TURKEY THIGHS BULK</v>
          </cell>
          <cell r="E7804" t="str">
            <v>USDA</v>
          </cell>
          <cell r="H7804" t="str">
            <v>No</v>
          </cell>
          <cell r="I7804" t="str">
            <v>LB</v>
          </cell>
        </row>
        <row r="7805">
          <cell r="B7805">
            <v>700077</v>
          </cell>
          <cell r="C7805" t="str">
            <v>100883D</v>
          </cell>
          <cell r="D7805" t="str">
            <v>CMDY - TURKEY THIGHS BULK</v>
          </cell>
          <cell r="E7805" t="str">
            <v>USDA</v>
          </cell>
          <cell r="H7805" t="str">
            <v>No</v>
          </cell>
          <cell r="I7805" t="str">
            <v>LB</v>
          </cell>
        </row>
        <row r="7806">
          <cell r="B7806">
            <v>700078</v>
          </cell>
          <cell r="C7806">
            <v>100034</v>
          </cell>
          <cell r="D7806" t="str">
            <v>Cmdy - Cheese Mozz Lite Shred</v>
          </cell>
          <cell r="E7806" t="str">
            <v>USDA</v>
          </cell>
          <cell r="H7806" t="str">
            <v>No</v>
          </cell>
          <cell r="I7806" t="str">
            <v>LB</v>
          </cell>
        </row>
        <row r="7807">
          <cell r="B7807">
            <v>700084</v>
          </cell>
          <cell r="C7807">
            <v>100254</v>
          </cell>
          <cell r="D7807" t="str">
            <v>CMDY - STRAWBERRY SLICES FRZ</v>
          </cell>
          <cell r="E7807" t="str">
            <v>USDA</v>
          </cell>
          <cell r="F7807" t="str">
            <v>30LB</v>
          </cell>
          <cell r="H7807" t="str">
            <v>No</v>
          </cell>
          <cell r="I7807" t="str">
            <v>LB</v>
          </cell>
        </row>
        <row r="7808">
          <cell r="B7808">
            <v>700085</v>
          </cell>
          <cell r="C7808">
            <v>110161</v>
          </cell>
          <cell r="D7808" t="str">
            <v>Cmdy - Fruit Mix</v>
          </cell>
          <cell r="E7808" t="str">
            <v>USDA</v>
          </cell>
          <cell r="H7808" t="str">
            <v>No</v>
          </cell>
          <cell r="I7808" t="str">
            <v>LB</v>
          </cell>
        </row>
        <row r="7809">
          <cell r="B7809">
            <v>700086</v>
          </cell>
          <cell r="C7809">
            <v>100912</v>
          </cell>
          <cell r="D7809" t="str">
            <v>Cmdy - Flour Bread Bulk</v>
          </cell>
          <cell r="E7809" t="str">
            <v>USDA</v>
          </cell>
          <cell r="H7809" t="str">
            <v>No</v>
          </cell>
          <cell r="I7809" t="str">
            <v>LB</v>
          </cell>
        </row>
        <row r="7810">
          <cell r="B7810">
            <v>700089</v>
          </cell>
          <cell r="C7810">
            <v>100237</v>
          </cell>
          <cell r="D7810" t="str">
            <v>Cmdy - Cherries FRZ IQF</v>
          </cell>
          <cell r="E7810" t="str">
            <v>USDA</v>
          </cell>
          <cell r="H7810" t="str">
            <v>No</v>
          </cell>
          <cell r="I7810" t="str">
            <v>LB</v>
          </cell>
        </row>
        <row r="7811">
          <cell r="B7811">
            <v>700092</v>
          </cell>
          <cell r="C7811" t="str">
            <v>JTS</v>
          </cell>
          <cell r="D7811" t="str">
            <v>JENNIE-O ADDITIONAL ALLOWANCE</v>
          </cell>
          <cell r="E7811" t="str">
            <v>USDA</v>
          </cell>
          <cell r="H7811" t="str">
            <v>No</v>
          </cell>
          <cell r="I7811" t="str">
            <v>CS</v>
          </cell>
        </row>
        <row r="7812">
          <cell r="B7812">
            <v>700093</v>
          </cell>
          <cell r="C7812">
            <v>110149</v>
          </cell>
          <cell r="D7812" t="str">
            <v>CMDY - APPLES FOR FURTHER PROC</v>
          </cell>
          <cell r="E7812" t="str">
            <v>USDA</v>
          </cell>
          <cell r="H7812" t="str">
            <v>No</v>
          </cell>
          <cell r="I7812" t="str">
            <v>LB</v>
          </cell>
        </row>
        <row r="7813">
          <cell r="B7813">
            <v>700094</v>
          </cell>
          <cell r="C7813">
            <v>100935</v>
          </cell>
          <cell r="D7813" t="str">
            <v>Cmdy- Sunflower Butter</v>
          </cell>
          <cell r="E7813" t="str">
            <v>USDA</v>
          </cell>
          <cell r="H7813" t="str">
            <v>No</v>
          </cell>
          <cell r="I7813" t="str">
            <v>LB</v>
          </cell>
        </row>
        <row r="7814">
          <cell r="B7814">
            <v>700095</v>
          </cell>
          <cell r="C7814">
            <v>110138</v>
          </cell>
          <cell r="D7814" t="str">
            <v>CMDY - PORK BONELESS LEG ROAST</v>
          </cell>
          <cell r="E7814" t="str">
            <v>USDA</v>
          </cell>
          <cell r="H7814" t="str">
            <v>No</v>
          </cell>
          <cell r="I7814" t="str">
            <v>LB</v>
          </cell>
        </row>
        <row r="7815">
          <cell r="B7815">
            <v>700096</v>
          </cell>
          <cell r="C7815">
            <v>100418</v>
          </cell>
          <cell r="D7815" t="str">
            <v>Cmdy - FLOUR BAKER WHT UNBLCH</v>
          </cell>
          <cell r="E7815" t="str">
            <v>USDA</v>
          </cell>
          <cell r="H7815" t="str">
            <v>No</v>
          </cell>
          <cell r="I7815" t="str">
            <v>LB</v>
          </cell>
        </row>
        <row r="7816">
          <cell r="B7816">
            <v>700101</v>
          </cell>
          <cell r="C7816">
            <v>100383</v>
          </cell>
          <cell r="D7816" t="str">
            <v>CMDY - BEANS PINTO DRY BAG</v>
          </cell>
          <cell r="E7816" t="str">
            <v>USDA</v>
          </cell>
          <cell r="H7816" t="str">
            <v>No</v>
          </cell>
          <cell r="I7816" t="str">
            <v>LB</v>
          </cell>
        </row>
        <row r="7817">
          <cell r="B7817">
            <v>700105</v>
          </cell>
          <cell r="C7817">
            <v>100420</v>
          </cell>
          <cell r="D7817" t="str">
            <v>Cmdy - FLOUR HEARTH UNBLCHD</v>
          </cell>
          <cell r="E7817" t="str">
            <v>USDA</v>
          </cell>
          <cell r="H7817" t="str">
            <v>No</v>
          </cell>
          <cell r="I7817" t="str">
            <v>LB</v>
          </cell>
        </row>
        <row r="7818">
          <cell r="B7818">
            <v>700106</v>
          </cell>
          <cell r="C7818">
            <v>100421</v>
          </cell>
          <cell r="D7818" t="str">
            <v>Cmdy - FLOUR SOFT UNBLEACHED</v>
          </cell>
          <cell r="E7818" t="str">
            <v>USDA</v>
          </cell>
          <cell r="H7818" t="str">
            <v>No</v>
          </cell>
          <cell r="I7818" t="str">
            <v>LB</v>
          </cell>
        </row>
        <row r="7819">
          <cell r="B7819">
            <v>700109</v>
          </cell>
          <cell r="C7819">
            <v>110381</v>
          </cell>
          <cell r="D7819" t="str">
            <v>Cmdy - BEAN PINTO DRY</v>
          </cell>
          <cell r="E7819" t="str">
            <v>USDA</v>
          </cell>
          <cell r="H7819" t="str">
            <v>No</v>
          </cell>
          <cell r="I7819" t="str">
            <v>LB</v>
          </cell>
        </row>
        <row r="7820">
          <cell r="B7820">
            <v>700110</v>
          </cell>
          <cell r="C7820">
            <v>110421</v>
          </cell>
          <cell r="D7820" t="str">
            <v>MUSHROOMS DICED</v>
          </cell>
          <cell r="E7820" t="str">
            <v>USDA</v>
          </cell>
          <cell r="H7820" t="str">
            <v>No</v>
          </cell>
          <cell r="I7820" t="str">
            <v>LB</v>
          </cell>
        </row>
        <row r="7821">
          <cell r="B7821">
            <v>700111</v>
          </cell>
          <cell r="C7821">
            <v>100225</v>
          </cell>
          <cell r="D7821" t="str">
            <v>CMDY - PEARS DICED EX LT CAN</v>
          </cell>
          <cell r="E7821" t="str">
            <v>USDA</v>
          </cell>
          <cell r="F7821">
            <v>44357</v>
          </cell>
          <cell r="H7821" t="str">
            <v>No</v>
          </cell>
          <cell r="I7821" t="str">
            <v>LB</v>
          </cell>
        </row>
        <row r="7822">
          <cell r="B7822">
            <v>700116</v>
          </cell>
          <cell r="C7822">
            <v>110208</v>
          </cell>
          <cell r="D7822" t="str">
            <v>Cmdy - White WW Flour Blend</v>
          </cell>
          <cell r="E7822" t="str">
            <v>USDA</v>
          </cell>
          <cell r="H7822" t="str">
            <v>No</v>
          </cell>
          <cell r="I7822" t="str">
            <v>LB</v>
          </cell>
        </row>
        <row r="7823">
          <cell r="B7823">
            <v>700117</v>
          </cell>
          <cell r="C7823">
            <v>100101</v>
          </cell>
          <cell r="D7823" t="str">
            <v>Cmdy - Chicken Diced</v>
          </cell>
          <cell r="E7823" t="str">
            <v>USDA</v>
          </cell>
          <cell r="H7823" t="str">
            <v>No</v>
          </cell>
          <cell r="I7823" t="str">
            <v>LB</v>
          </cell>
        </row>
        <row r="7824">
          <cell r="B7824">
            <v>700118</v>
          </cell>
          <cell r="C7824">
            <v>100419</v>
          </cell>
          <cell r="D7824" t="str">
            <v>Cmdy - Flour Baker Hearth Blch</v>
          </cell>
          <cell r="E7824" t="str">
            <v>USDA</v>
          </cell>
          <cell r="H7824" t="str">
            <v>No</v>
          </cell>
          <cell r="I7824" t="str">
            <v>LB</v>
          </cell>
        </row>
        <row r="7825">
          <cell r="B7825">
            <v>700119</v>
          </cell>
          <cell r="C7825">
            <v>100003</v>
          </cell>
          <cell r="D7825" t="str">
            <v>Cmdy - Cheese Ched Yel Shred</v>
          </cell>
          <cell r="E7825" t="str">
            <v>USDA</v>
          </cell>
          <cell r="H7825" t="str">
            <v>No</v>
          </cell>
          <cell r="I7825" t="str">
            <v>LB</v>
          </cell>
        </row>
        <row r="7826">
          <cell r="B7826">
            <v>700120</v>
          </cell>
          <cell r="C7826">
            <v>110541</v>
          </cell>
          <cell r="D7826" t="str">
            <v>Cmdy - Applesauce Unsweetened</v>
          </cell>
          <cell r="E7826" t="str">
            <v>USDA</v>
          </cell>
          <cell r="F7826">
            <v>44357</v>
          </cell>
          <cell r="H7826" t="str">
            <v>No</v>
          </cell>
          <cell r="I7826" t="str">
            <v>LB</v>
          </cell>
        </row>
        <row r="7827">
          <cell r="B7827">
            <v>700126</v>
          </cell>
          <cell r="C7827">
            <v>110700</v>
          </cell>
          <cell r="D7827" t="str">
            <v>CMDY - PEANUTS RAW SHELLED</v>
          </cell>
          <cell r="E7827" t="str">
            <v>USDA</v>
          </cell>
          <cell r="H7827" t="str">
            <v>No</v>
          </cell>
          <cell r="I7827" t="str">
            <v>LB</v>
          </cell>
        </row>
        <row r="7828">
          <cell r="B7828">
            <v>700127</v>
          </cell>
          <cell r="C7828">
            <v>110382</v>
          </cell>
          <cell r="D7828" t="str">
            <v>CMDY - BEAN PINTO DRY</v>
          </cell>
          <cell r="E7828" t="str">
            <v>USDA</v>
          </cell>
          <cell r="H7828" t="str">
            <v>No</v>
          </cell>
          <cell r="I7828" t="str">
            <v>LB</v>
          </cell>
        </row>
        <row r="7829">
          <cell r="B7829">
            <v>700128</v>
          </cell>
          <cell r="C7829">
            <v>110601</v>
          </cell>
          <cell r="D7829" t="str">
            <v>CMDY - FISH AK PLCK FRZ BULK</v>
          </cell>
          <cell r="E7829" t="str">
            <v>USDA</v>
          </cell>
          <cell r="H7829" t="str">
            <v>No</v>
          </cell>
          <cell r="I7829" t="str">
            <v>LB</v>
          </cell>
        </row>
        <row r="7830">
          <cell r="B7830">
            <v>700222</v>
          </cell>
          <cell r="C7830">
            <v>110624</v>
          </cell>
          <cell r="D7830" t="str">
            <v>CMDY - BLUEBERRIES UNSWEETENED</v>
          </cell>
          <cell r="E7830" t="str">
            <v>USDA</v>
          </cell>
          <cell r="F7830" t="str">
            <v>30LB</v>
          </cell>
          <cell r="H7830" t="str">
            <v>No</v>
          </cell>
          <cell r="I7830" t="str">
            <v>LB</v>
          </cell>
        </row>
        <row r="7831">
          <cell r="B7831">
            <v>700223</v>
          </cell>
          <cell r="C7831">
            <v>100279</v>
          </cell>
          <cell r="D7831" t="str">
            <v>Cmdy - Pears D'anjou Fresh</v>
          </cell>
          <cell r="E7831" t="str">
            <v>USDA</v>
          </cell>
          <cell r="H7831" t="str">
            <v>No</v>
          </cell>
          <cell r="I7831" t="str">
            <v>LB</v>
          </cell>
        </row>
        <row r="7832">
          <cell r="B7832">
            <v>700227</v>
          </cell>
          <cell r="C7832">
            <v>100216</v>
          </cell>
          <cell r="D7832" t="str">
            <v>CMDY - Peach Cling Clice</v>
          </cell>
          <cell r="E7832" t="str">
            <v>USDA</v>
          </cell>
          <cell r="H7832" t="str">
            <v>No</v>
          </cell>
          <cell r="I7832" t="str">
            <v>LB</v>
          </cell>
        </row>
        <row r="7833">
          <cell r="B7833">
            <v>700229</v>
          </cell>
          <cell r="C7833">
            <v>100021</v>
          </cell>
          <cell r="D7833" t="str">
            <v>CMDY- Cheese Moz LM SKM Shrd</v>
          </cell>
          <cell r="E7833" t="str">
            <v>USDA</v>
          </cell>
          <cell r="H7833" t="str">
            <v>No</v>
          </cell>
          <cell r="I7833" t="str">
            <v>LB</v>
          </cell>
        </row>
        <row r="7834">
          <cell r="B7834">
            <v>700330</v>
          </cell>
          <cell r="C7834">
            <v>100012</v>
          </cell>
          <cell r="D7834" t="str">
            <v>CMDY- Cheese Ched RDU Shred</v>
          </cell>
          <cell r="E7834" t="str">
            <v>USDA</v>
          </cell>
          <cell r="H7834" t="str">
            <v>No</v>
          </cell>
          <cell r="I7834" t="str">
            <v>LB</v>
          </cell>
        </row>
        <row r="7835">
          <cell r="B7835">
            <v>700333</v>
          </cell>
          <cell r="C7835">
            <v>100283</v>
          </cell>
          <cell r="D7835" t="str">
            <v>Cmdy - Oranges Fresh Sliced</v>
          </cell>
          <cell r="E7835" t="str">
            <v>USDA</v>
          </cell>
          <cell r="H7835" t="str">
            <v>No</v>
          </cell>
          <cell r="I7835" t="str">
            <v>LB</v>
          </cell>
        </row>
        <row r="7836">
          <cell r="B7836">
            <v>700334</v>
          </cell>
          <cell r="C7836">
            <v>100243</v>
          </cell>
          <cell r="D7836" t="str">
            <v>CMDY - BLUEBERRY WILD FRZ</v>
          </cell>
          <cell r="E7836" t="str">
            <v>USDA</v>
          </cell>
          <cell r="H7836" t="str">
            <v>No</v>
          </cell>
          <cell r="I7836" t="str">
            <v>LB</v>
          </cell>
        </row>
        <row r="7837">
          <cell r="B7837">
            <v>700335</v>
          </cell>
          <cell r="C7837">
            <v>110253</v>
          </cell>
          <cell r="D7837" t="str">
            <v>CMDY - CHEESE CHD WHT BLOCK</v>
          </cell>
          <cell r="E7837" t="str">
            <v>USDA</v>
          </cell>
          <cell r="F7837" t="str">
            <v>40 LB</v>
          </cell>
          <cell r="H7837" t="str">
            <v>No</v>
          </cell>
          <cell r="I7837" t="str">
            <v>LB</v>
          </cell>
        </row>
        <row r="7838">
          <cell r="B7838">
            <v>700336</v>
          </cell>
          <cell r="C7838" t="str">
            <v>CHK</v>
          </cell>
          <cell r="D7838" t="str">
            <v>RICH CHICKS ADDITIONAL ALLOW</v>
          </cell>
          <cell r="E7838" t="str">
            <v>USDA</v>
          </cell>
          <cell r="H7838" t="str">
            <v>No</v>
          </cell>
          <cell r="I7838" t="str">
            <v>CS</v>
          </cell>
        </row>
        <row r="7839">
          <cell r="B7839">
            <v>700337</v>
          </cell>
          <cell r="C7839">
            <v>110846</v>
          </cell>
          <cell r="D7839" t="str">
            <v>CMDY - STRAWBERRY UNSWT IQF</v>
          </cell>
          <cell r="E7839" t="str">
            <v>USDA</v>
          </cell>
          <cell r="H7839" t="str">
            <v>No</v>
          </cell>
          <cell r="I7839" t="str">
            <v>LB</v>
          </cell>
        </row>
        <row r="7840">
          <cell r="B7840">
            <v>700339</v>
          </cell>
          <cell r="C7840">
            <v>110860</v>
          </cell>
          <cell r="D7840" t="str">
            <v>CMDY - STRAWBERRY SLICES UNSWT</v>
          </cell>
          <cell r="E7840" t="str">
            <v>USDA</v>
          </cell>
          <cell r="F7840" t="str">
            <v>6/5 LBS</v>
          </cell>
          <cell r="H7840" t="str">
            <v>No</v>
          </cell>
          <cell r="I7840" t="str">
            <v>LB</v>
          </cell>
        </row>
        <row r="7841">
          <cell r="B7841">
            <v>700340</v>
          </cell>
          <cell r="C7841">
            <v>110556</v>
          </cell>
          <cell r="D7841" t="str">
            <v>CMDY - RAISINS BAG 6/5 LB</v>
          </cell>
          <cell r="E7841" t="str">
            <v>USDA</v>
          </cell>
          <cell r="H7841" t="str">
            <v>No</v>
          </cell>
          <cell r="I7841" t="str">
            <v>LB</v>
          </cell>
        </row>
        <row r="7842">
          <cell r="B7842">
            <v>700341</v>
          </cell>
          <cell r="C7842">
            <v>100329</v>
          </cell>
          <cell r="D7842" t="str">
            <v>CMDY - Tomato Diced Can</v>
          </cell>
          <cell r="E7842" t="str">
            <v>USDA</v>
          </cell>
          <cell r="F7842" t="str">
            <v>6/#10</v>
          </cell>
          <cell r="H7842" t="str">
            <v>No</v>
          </cell>
          <cell r="I7842" t="str">
            <v>LB</v>
          </cell>
        </row>
        <row r="7843">
          <cell r="B7843">
            <v>700342</v>
          </cell>
          <cell r="C7843">
            <v>100360</v>
          </cell>
          <cell r="D7843" t="str">
            <v>CMDY - Beans Garbanzo Can</v>
          </cell>
          <cell r="E7843" t="str">
            <v>USDA</v>
          </cell>
          <cell r="F7843" t="str">
            <v>6/#10</v>
          </cell>
          <cell r="H7843" t="str">
            <v>No</v>
          </cell>
          <cell r="I7843" t="str">
            <v>LB</v>
          </cell>
        </row>
        <row r="7844">
          <cell r="B7844">
            <v>700343</v>
          </cell>
          <cell r="C7844">
            <v>110482</v>
          </cell>
          <cell r="D7844" t="str">
            <v>CMDY - Flour High Gluten Bag 50 lbs</v>
          </cell>
          <cell r="E7844" t="str">
            <v>USDA</v>
          </cell>
          <cell r="H7844" t="str">
            <v>No</v>
          </cell>
          <cell r="I7844" t="str">
            <v>LB</v>
          </cell>
        </row>
        <row r="7845">
          <cell r="B7845">
            <v>700344</v>
          </cell>
          <cell r="C7845">
            <v>110855</v>
          </cell>
          <cell r="D7845" t="str">
            <v>CMDY - Flour White Wheat 100% Bag 50lbs</v>
          </cell>
          <cell r="E7845" t="str">
            <v>USDA</v>
          </cell>
          <cell r="H7845" t="str">
            <v>No</v>
          </cell>
          <cell r="I7845" t="str">
            <v>LB</v>
          </cell>
        </row>
        <row r="7846">
          <cell r="B7846">
            <v>700345</v>
          </cell>
          <cell r="C7846">
            <v>100299</v>
          </cell>
          <cell r="D7846" t="str">
            <v>CMDY - Cranberrie Dried</v>
          </cell>
          <cell r="E7846" t="str">
            <v>USDA</v>
          </cell>
          <cell r="H7846" t="str">
            <v>No</v>
          </cell>
          <cell r="I7846" t="str">
            <v>LB</v>
          </cell>
        </row>
        <row r="7847">
          <cell r="B7847">
            <v>800092</v>
          </cell>
          <cell r="C7847" t="str">
            <v>16Z47</v>
          </cell>
          <cell r="D7847" t="str">
            <v>DOD TANGERINES MINNEOLA</v>
          </cell>
          <cell r="E7847" t="str">
            <v>DOD FRESH PRODUCE</v>
          </cell>
          <cell r="F7847" t="str">
            <v>125 CT</v>
          </cell>
          <cell r="G7847">
            <v>0</v>
          </cell>
          <cell r="H7847" t="str">
            <v>Yes</v>
          </cell>
          <cell r="I7847" t="str">
            <v>CS</v>
          </cell>
        </row>
        <row r="7848">
          <cell r="B7848">
            <v>800153</v>
          </cell>
          <cell r="C7848" t="str">
            <v>14J09</v>
          </cell>
          <cell r="D7848" t="str">
            <v>DOD APPLE CHL GREEN-SLICED</v>
          </cell>
          <cell r="E7848" t="str">
            <v>DOD FRESH PRODUCE</v>
          </cell>
          <cell r="F7848" t="str">
            <v>200/2OZ</v>
          </cell>
          <cell r="G7848">
            <v>0</v>
          </cell>
          <cell r="H7848" t="str">
            <v>Yes</v>
          </cell>
          <cell r="I7848" t="str">
            <v>CS</v>
          </cell>
        </row>
        <row r="7849">
          <cell r="B7849">
            <v>800154</v>
          </cell>
          <cell r="C7849" t="str">
            <v>16Z38/17W87</v>
          </cell>
          <cell r="D7849" t="str">
            <v>DOD STRAWBERRIES/CLAMSHELL</v>
          </cell>
          <cell r="E7849" t="str">
            <v>DOD FRESH PRODUCE</v>
          </cell>
          <cell r="F7849" t="str">
            <v>8/1LB</v>
          </cell>
          <cell r="G7849">
            <v>50</v>
          </cell>
          <cell r="H7849" t="str">
            <v>Yes</v>
          </cell>
          <cell r="I7849" t="str">
            <v>CS</v>
          </cell>
        </row>
        <row r="7850">
          <cell r="B7850">
            <v>800157</v>
          </cell>
          <cell r="C7850" t="str">
            <v>17T12</v>
          </cell>
          <cell r="D7850" t="str">
            <v>DOD HONEYDEW CUBES-GALLON</v>
          </cell>
          <cell r="E7850" t="str">
            <v>DOD FRESH PRODUCE</v>
          </cell>
          <cell r="F7850" t="str">
            <v>8LB</v>
          </cell>
          <cell r="G7850">
            <v>0</v>
          </cell>
          <cell r="H7850" t="str">
            <v>Yes</v>
          </cell>
          <cell r="I7850" t="str">
            <v>CS</v>
          </cell>
        </row>
        <row r="7851">
          <cell r="B7851">
            <v>800158</v>
          </cell>
          <cell r="C7851" t="str">
            <v>17T05</v>
          </cell>
          <cell r="D7851" t="str">
            <v>DOD ORANGE SECTIONS-GALLON</v>
          </cell>
          <cell r="E7851" t="str">
            <v>DOD FRESH PRODUCE</v>
          </cell>
          <cell r="F7851" t="str">
            <v>8LB</v>
          </cell>
          <cell r="G7851">
            <v>0</v>
          </cell>
          <cell r="H7851" t="str">
            <v>No</v>
          </cell>
          <cell r="I7851" t="str">
            <v>CS</v>
          </cell>
        </row>
        <row r="7852">
          <cell r="B7852">
            <v>800159</v>
          </cell>
          <cell r="C7852" t="str">
            <v>14P26</v>
          </cell>
          <cell r="D7852" t="str">
            <v>DOD APPLE GALA/ RED  113-163CT</v>
          </cell>
          <cell r="E7852" t="str">
            <v>DOD FRESH PRODUCE</v>
          </cell>
          <cell r="F7852" t="str">
            <v>40LB</v>
          </cell>
          <cell r="G7852">
            <v>0</v>
          </cell>
          <cell r="H7852" t="str">
            <v>Yes</v>
          </cell>
          <cell r="I7852" t="str">
            <v>CS</v>
          </cell>
        </row>
        <row r="7853">
          <cell r="B7853">
            <v>800160</v>
          </cell>
          <cell r="C7853" t="str">
            <v>800276EA</v>
          </cell>
          <cell r="D7853" t="str">
            <v>BROCCOLI FLORET 1/10LB BAG</v>
          </cell>
          <cell r="E7853" t="str">
            <v>FRESH PRODUCE</v>
          </cell>
          <cell r="F7853" t="str">
            <v>1/10LB</v>
          </cell>
          <cell r="G7853">
            <v>0</v>
          </cell>
          <cell r="H7853" t="str">
            <v>Yes</v>
          </cell>
          <cell r="I7853" t="str">
            <v>EA</v>
          </cell>
        </row>
        <row r="7854">
          <cell r="B7854">
            <v>800162</v>
          </cell>
          <cell r="C7854">
            <v>800162</v>
          </cell>
          <cell r="D7854" t="str">
            <v>CANTALOUPE CHUNKS 4/5lb</v>
          </cell>
          <cell r="E7854" t="str">
            <v>FRESH PRODUCE</v>
          </cell>
          <cell r="F7854" t="str">
            <v>4/5LB</v>
          </cell>
          <cell r="G7854">
            <v>0</v>
          </cell>
          <cell r="H7854" t="str">
            <v>Yes</v>
          </cell>
          <cell r="I7854" t="str">
            <v>EA</v>
          </cell>
        </row>
        <row r="7855">
          <cell r="B7855">
            <v>800176</v>
          </cell>
          <cell r="C7855" t="str">
            <v>15Q06/18B44</v>
          </cell>
          <cell r="D7855" t="str">
            <v>DOD KIWI FRUIT 3 LAYER 20# 108CT</v>
          </cell>
          <cell r="E7855" t="str">
            <v>DOD FRESH PRODUCE</v>
          </cell>
          <cell r="F7855" t="str">
            <v>100-108CT</v>
          </cell>
          <cell r="G7855">
            <v>0</v>
          </cell>
          <cell r="H7855" t="str">
            <v>Yes</v>
          </cell>
          <cell r="I7855" t="str">
            <v>CS</v>
          </cell>
        </row>
        <row r="7856">
          <cell r="B7856">
            <v>800177</v>
          </cell>
          <cell r="C7856" t="str">
            <v>15T94</v>
          </cell>
          <cell r="D7856" t="str">
            <v>DOD VEG MIX CAR/BROCLI</v>
          </cell>
          <cell r="E7856" t="str">
            <v>DOD FRESH PRODUCE</v>
          </cell>
          <cell r="F7856" t="str">
            <v>50/3.5OZ</v>
          </cell>
          <cell r="G7856">
            <v>0</v>
          </cell>
          <cell r="H7856" t="str">
            <v>No</v>
          </cell>
          <cell r="I7856" t="str">
            <v>CS</v>
          </cell>
        </row>
        <row r="7857">
          <cell r="B7857">
            <v>800179</v>
          </cell>
          <cell r="C7857" t="str">
            <v>17D63</v>
          </cell>
          <cell r="D7857" t="str">
            <v>DOD SALAD MIX CHL 3-WAY 4/5LB</v>
          </cell>
          <cell r="E7857" t="str">
            <v>DOD FRESH PRODUCE</v>
          </cell>
          <cell r="F7857" t="str">
            <v>4/5LB</v>
          </cell>
          <cell r="G7857">
            <v>0</v>
          </cell>
          <cell r="H7857" t="str">
            <v>Yes</v>
          </cell>
          <cell r="I7857" t="str">
            <v>CS</v>
          </cell>
        </row>
        <row r="7858">
          <cell r="B7858">
            <v>800184</v>
          </cell>
          <cell r="C7858" t="str">
            <v>800919BG</v>
          </cell>
          <cell r="D7858" t="str">
            <v>ROMAINE CHOPPED 5LB</v>
          </cell>
          <cell r="E7858" t="str">
            <v>FRESH PRODUCE</v>
          </cell>
          <cell r="F7858" t="str">
            <v>5LB</v>
          </cell>
          <cell r="G7858">
            <v>0</v>
          </cell>
          <cell r="H7858" t="str">
            <v>Yes</v>
          </cell>
          <cell r="I7858" t="str">
            <v>BG</v>
          </cell>
        </row>
        <row r="7859">
          <cell r="B7859">
            <v>800192</v>
          </cell>
          <cell r="C7859" t="str">
            <v>820847BG</v>
          </cell>
          <cell r="D7859" t="str">
            <v>YAM STICKS 5LB</v>
          </cell>
          <cell r="E7859" t="str">
            <v>FRESH PRODUCE</v>
          </cell>
          <cell r="F7859" t="str">
            <v>5LB</v>
          </cell>
          <cell r="G7859">
            <v>0</v>
          </cell>
          <cell r="H7859" t="str">
            <v>Yes</v>
          </cell>
          <cell r="I7859" t="str">
            <v>BG</v>
          </cell>
        </row>
        <row r="7860">
          <cell r="B7860">
            <v>800193</v>
          </cell>
          <cell r="C7860">
            <v>820192</v>
          </cell>
          <cell r="D7860" t="str">
            <v>TOMATOES DICED 5LB</v>
          </cell>
          <cell r="E7860" t="str">
            <v>FRESH PRODUCE</v>
          </cell>
          <cell r="F7860" t="str">
            <v>5LB</v>
          </cell>
          <cell r="G7860">
            <v>0</v>
          </cell>
          <cell r="H7860" t="str">
            <v>Yes</v>
          </cell>
          <cell r="I7860" t="str">
            <v>BG</v>
          </cell>
        </row>
        <row r="7861">
          <cell r="B7861">
            <v>800194</v>
          </cell>
          <cell r="C7861">
            <v>800194</v>
          </cell>
          <cell r="D7861" t="str">
            <v>TOMATOES SLICED 5X6 1-5LB TRAY</v>
          </cell>
          <cell r="E7861" t="str">
            <v>FRESH PRODUCE</v>
          </cell>
          <cell r="F7861" t="str">
            <v>1/5LB</v>
          </cell>
          <cell r="G7861">
            <v>0</v>
          </cell>
          <cell r="H7861" t="str">
            <v>Yes</v>
          </cell>
          <cell r="I7861" t="str">
            <v>CS</v>
          </cell>
        </row>
        <row r="7862">
          <cell r="B7862">
            <v>800197</v>
          </cell>
          <cell r="C7862" t="str">
            <v>820844BG</v>
          </cell>
          <cell r="D7862" t="str">
            <v>ZUCCHINI 4"STICKS 5LB</v>
          </cell>
          <cell r="E7862" t="str">
            <v>FRESH PRODUCE</v>
          </cell>
          <cell r="F7862" t="str">
            <v>5LB</v>
          </cell>
          <cell r="G7862">
            <v>0</v>
          </cell>
          <cell r="H7862" t="str">
            <v>No</v>
          </cell>
          <cell r="I7862" t="str">
            <v>BG</v>
          </cell>
        </row>
        <row r="7863">
          <cell r="B7863">
            <v>800198</v>
          </cell>
          <cell r="C7863">
            <v>139930</v>
          </cell>
          <cell r="D7863" t="str">
            <v>FRESH EDAMAME SHELLED IW50/3OZ</v>
          </cell>
          <cell r="E7863" t="str">
            <v>FRESH PRODUCE</v>
          </cell>
          <cell r="F7863" t="str">
            <v>50/3OZ</v>
          </cell>
          <cell r="G7863">
            <v>905</v>
          </cell>
          <cell r="H7863" t="str">
            <v>Yes</v>
          </cell>
          <cell r="I7863" t="str">
            <v>CS</v>
          </cell>
        </row>
        <row r="7864">
          <cell r="B7864">
            <v>800222</v>
          </cell>
          <cell r="C7864">
            <v>136000</v>
          </cell>
          <cell r="D7864" t="str">
            <v>APPLES FANCY RED/GREEN 125SZ</v>
          </cell>
          <cell r="E7864" t="str">
            <v>FRESH PRODUCE</v>
          </cell>
          <cell r="F7864" t="str">
            <v>125CT</v>
          </cell>
          <cell r="G7864">
            <v>685</v>
          </cell>
          <cell r="H7864" t="str">
            <v>Yes</v>
          </cell>
          <cell r="I7864" t="str">
            <v>CS</v>
          </cell>
        </row>
        <row r="7865">
          <cell r="B7865">
            <v>800226</v>
          </cell>
          <cell r="C7865">
            <v>800226</v>
          </cell>
          <cell r="D7865" t="str">
            <v>CARROT BABY SNAP PEAS 150/2.6O</v>
          </cell>
          <cell r="E7865" t="str">
            <v>FRESH PRODUCE</v>
          </cell>
          <cell r="F7865" t="str">
            <v>150/2.6OZ</v>
          </cell>
          <cell r="G7865">
            <v>0</v>
          </cell>
          <cell r="H7865" t="str">
            <v>Yes</v>
          </cell>
          <cell r="I7865" t="str">
            <v>CS</v>
          </cell>
        </row>
        <row r="7866">
          <cell r="B7866">
            <v>800233</v>
          </cell>
          <cell r="C7866">
            <v>800233</v>
          </cell>
          <cell r="D7866" t="str">
            <v>GRAPE CELLO IW 100/3 OZ</v>
          </cell>
          <cell r="E7866" t="str">
            <v>FRESH PRODUCE</v>
          </cell>
          <cell r="F7866" t="str">
            <v>100/3OZ</v>
          </cell>
          <cell r="G7866">
            <v>13</v>
          </cell>
          <cell r="H7866" t="str">
            <v>Yes</v>
          </cell>
          <cell r="I7866" t="str">
            <v>CS</v>
          </cell>
        </row>
        <row r="7867">
          <cell r="B7867">
            <v>800247</v>
          </cell>
          <cell r="C7867">
            <v>800247</v>
          </cell>
          <cell r="D7867" t="str">
            <v>CORN YELLOW/WHITE 48CT NO ICE</v>
          </cell>
          <cell r="E7867" t="str">
            <v>FRESH PRODUCE</v>
          </cell>
          <cell r="F7867" t="str">
            <v>40LB</v>
          </cell>
          <cell r="G7867">
            <v>0</v>
          </cell>
          <cell r="H7867" t="str">
            <v>No</v>
          </cell>
          <cell r="I7867" t="str">
            <v>CS</v>
          </cell>
        </row>
        <row r="7868">
          <cell r="B7868">
            <v>800250</v>
          </cell>
          <cell r="C7868">
            <v>800250</v>
          </cell>
          <cell r="D7868" t="str">
            <v>JICAMA WHOLE</v>
          </cell>
          <cell r="E7868" t="str">
            <v>FRESH PRODUCE</v>
          </cell>
          <cell r="F7868" t="str">
            <v>20LB</v>
          </cell>
          <cell r="G7868">
            <v>0</v>
          </cell>
          <cell r="H7868" t="str">
            <v>Yes</v>
          </cell>
          <cell r="I7868" t="str">
            <v>CS</v>
          </cell>
        </row>
        <row r="7869">
          <cell r="B7869">
            <v>800263</v>
          </cell>
          <cell r="C7869">
            <v>800263</v>
          </cell>
          <cell r="D7869" t="str">
            <v>ORANGES FANCY</v>
          </cell>
          <cell r="E7869" t="str">
            <v>FRESH PRODUCE</v>
          </cell>
          <cell r="F7869" t="str">
            <v>138CT</v>
          </cell>
          <cell r="G7869">
            <v>4</v>
          </cell>
          <cell r="H7869" t="str">
            <v>Yes</v>
          </cell>
          <cell r="I7869" t="str">
            <v>CS</v>
          </cell>
        </row>
        <row r="7870">
          <cell r="B7870">
            <v>800276</v>
          </cell>
          <cell r="C7870">
            <v>800276</v>
          </cell>
          <cell r="D7870" t="str">
            <v>BROCCOLI FLORET 4/10LB</v>
          </cell>
          <cell r="E7870" t="str">
            <v>FRESH PRODUCE</v>
          </cell>
          <cell r="F7870" t="str">
            <v>4/10LB</v>
          </cell>
          <cell r="G7870">
            <v>0</v>
          </cell>
          <cell r="H7870" t="str">
            <v>Yes</v>
          </cell>
          <cell r="I7870" t="str">
            <v>CS</v>
          </cell>
        </row>
        <row r="7871">
          <cell r="B7871">
            <v>800277</v>
          </cell>
          <cell r="C7871" t="str">
            <v>800278CS</v>
          </cell>
          <cell r="D7871" t="str">
            <v>CELERY 4" STICKS 10LB</v>
          </cell>
          <cell r="E7871" t="str">
            <v>FRESH PRODUCE</v>
          </cell>
          <cell r="F7871" t="str">
            <v>1/10LB</v>
          </cell>
          <cell r="G7871">
            <v>0</v>
          </cell>
          <cell r="H7871" t="str">
            <v>Yes</v>
          </cell>
          <cell r="I7871" t="str">
            <v>CS</v>
          </cell>
        </row>
        <row r="7872">
          <cell r="B7872">
            <v>800278</v>
          </cell>
          <cell r="C7872" t="str">
            <v>800278-0092</v>
          </cell>
          <cell r="D7872" t="str">
            <v>CELERY 4" STICKS 4/10LB</v>
          </cell>
          <cell r="E7872" t="str">
            <v>FRESH PRODUCE</v>
          </cell>
          <cell r="F7872" t="str">
            <v>4/10LB</v>
          </cell>
          <cell r="G7872">
            <v>0</v>
          </cell>
          <cell r="H7872" t="str">
            <v>Yes</v>
          </cell>
          <cell r="I7872" t="str">
            <v>CS</v>
          </cell>
        </row>
        <row r="7873">
          <cell r="B7873">
            <v>800289</v>
          </cell>
          <cell r="C7873" t="str">
            <v>15R20</v>
          </cell>
          <cell r="D7873" t="str">
            <v>DOD LETTUCE- ROMAINE &amp; BERG</v>
          </cell>
          <cell r="E7873" t="str">
            <v>DOD FRESH PRODUCE</v>
          </cell>
          <cell r="F7873" t="str">
            <v>4/5LB</v>
          </cell>
          <cell r="G7873">
            <v>0</v>
          </cell>
          <cell r="H7873" t="str">
            <v>Yes</v>
          </cell>
          <cell r="I7873" t="str">
            <v>CS</v>
          </cell>
        </row>
        <row r="7874">
          <cell r="B7874">
            <v>800290</v>
          </cell>
          <cell r="C7874" t="str">
            <v>15X53</v>
          </cell>
          <cell r="D7874" t="str">
            <v>DOD GRAPE- RED 100/3OZ</v>
          </cell>
          <cell r="E7874" t="str">
            <v>DOD FRESH PRODUCE</v>
          </cell>
          <cell r="F7874" t="str">
            <v>19LB</v>
          </cell>
          <cell r="G7874">
            <v>0</v>
          </cell>
          <cell r="H7874" t="str">
            <v>Yes</v>
          </cell>
          <cell r="I7874" t="str">
            <v>CS</v>
          </cell>
        </row>
        <row r="7875">
          <cell r="B7875">
            <v>800291</v>
          </cell>
          <cell r="C7875" t="str">
            <v>15T61</v>
          </cell>
          <cell r="D7875" t="str">
            <v>DOD AVACADO- 48 COUNT</v>
          </cell>
          <cell r="E7875" t="str">
            <v>DOD FRESH PRODUCE</v>
          </cell>
          <cell r="F7875" t="str">
            <v>24LB</v>
          </cell>
          <cell r="G7875">
            <v>252</v>
          </cell>
          <cell r="H7875" t="str">
            <v>Yes</v>
          </cell>
          <cell r="I7875" t="str">
            <v>CS</v>
          </cell>
        </row>
        <row r="7876">
          <cell r="B7876">
            <v>800294</v>
          </cell>
          <cell r="C7876" t="str">
            <v>14P12</v>
          </cell>
          <cell r="D7876" t="str">
            <v>DOD PEAR- 100-150 CT</v>
          </cell>
          <cell r="E7876" t="str">
            <v>DOD FRESH PRODUCE</v>
          </cell>
          <cell r="F7876" t="str">
            <v>44LB</v>
          </cell>
          <cell r="G7876">
            <v>0</v>
          </cell>
          <cell r="H7876" t="str">
            <v>Yes</v>
          </cell>
          <cell r="I7876" t="str">
            <v>CS</v>
          </cell>
        </row>
        <row r="7877">
          <cell r="B7877">
            <v>800295</v>
          </cell>
          <cell r="C7877" t="str">
            <v>16W47</v>
          </cell>
          <cell r="D7877" t="str">
            <v>DOD SPINACH-1/20# CASE</v>
          </cell>
          <cell r="E7877" t="str">
            <v>DOD FRESH PRODUCE</v>
          </cell>
          <cell r="F7877" t="str">
            <v>20LB</v>
          </cell>
          <cell r="G7877">
            <v>0</v>
          </cell>
          <cell r="H7877" t="str">
            <v>Yes</v>
          </cell>
          <cell r="I7877" t="str">
            <v>CS</v>
          </cell>
        </row>
        <row r="7878">
          <cell r="B7878">
            <v>800296</v>
          </cell>
          <cell r="C7878" t="str">
            <v>15Q22</v>
          </cell>
          <cell r="D7878" t="str">
            <v>DOD TOMATO 5X6</v>
          </cell>
          <cell r="E7878" t="str">
            <v>DOD FRESH PRODUCE</v>
          </cell>
          <cell r="F7878" t="str">
            <v>25LB</v>
          </cell>
          <cell r="G7878">
            <v>0</v>
          </cell>
          <cell r="H7878" t="str">
            <v>Yes</v>
          </cell>
          <cell r="I7878" t="str">
            <v>CS</v>
          </cell>
        </row>
        <row r="7879">
          <cell r="B7879">
            <v>800298</v>
          </cell>
          <cell r="C7879" t="str">
            <v>16P33</v>
          </cell>
          <cell r="D7879" t="str">
            <v>DOD LETTUCE-ROMAINE 24 CT</v>
          </cell>
          <cell r="E7879" t="str">
            <v>DOD FRESH PRODUCE</v>
          </cell>
          <cell r="F7879" t="str">
            <v>35LB</v>
          </cell>
          <cell r="G7879">
            <v>0</v>
          </cell>
          <cell r="H7879" t="str">
            <v>Yes</v>
          </cell>
          <cell r="I7879" t="str">
            <v>CS</v>
          </cell>
        </row>
        <row r="7880">
          <cell r="B7880">
            <v>800299</v>
          </cell>
          <cell r="C7880" t="str">
            <v>16V94</v>
          </cell>
          <cell r="D7880" t="str">
            <v>DOD CELERY STICKS 4/5#</v>
          </cell>
          <cell r="E7880" t="str">
            <v>DOD FRESH PRODUCE</v>
          </cell>
          <cell r="F7880" t="str">
            <v>4/5LB</v>
          </cell>
          <cell r="G7880">
            <v>0</v>
          </cell>
          <cell r="H7880" t="str">
            <v>Yes</v>
          </cell>
          <cell r="I7880" t="str">
            <v>CS</v>
          </cell>
        </row>
        <row r="7881">
          <cell r="B7881">
            <v>800300</v>
          </cell>
          <cell r="C7881" t="str">
            <v>15T83</v>
          </cell>
          <cell r="D7881" t="str">
            <v>DOD POTATO BAKING-RUSSETT 50CT</v>
          </cell>
          <cell r="E7881" t="str">
            <v>DOD FRESH PRODUCE</v>
          </cell>
          <cell r="F7881" t="str">
            <v>50LB</v>
          </cell>
          <cell r="G7881">
            <v>0</v>
          </cell>
          <cell r="H7881" t="str">
            <v>Yes</v>
          </cell>
          <cell r="I7881" t="str">
            <v>CS</v>
          </cell>
        </row>
        <row r="7882">
          <cell r="B7882">
            <v>800301</v>
          </cell>
          <cell r="C7882" t="str">
            <v>15P79</v>
          </cell>
          <cell r="D7882" t="str">
            <v>DOD CABBAGE GREEN 24 CT</v>
          </cell>
          <cell r="E7882" t="str">
            <v>DOD FRESH PRODUCE</v>
          </cell>
          <cell r="F7882" t="str">
            <v>45LB</v>
          </cell>
          <cell r="G7882">
            <v>0</v>
          </cell>
          <cell r="H7882" t="str">
            <v>Yes</v>
          </cell>
          <cell r="I7882" t="str">
            <v>CS</v>
          </cell>
        </row>
        <row r="7883">
          <cell r="B7883">
            <v>800302</v>
          </cell>
          <cell r="C7883" t="str">
            <v>14H84</v>
          </cell>
          <cell r="D7883" t="str">
            <v>DOD APPLES GRN USF/138-163 CT</v>
          </cell>
          <cell r="E7883" t="str">
            <v>DOD FRESH PRODUCE</v>
          </cell>
          <cell r="F7883" t="str">
            <v>40LB</v>
          </cell>
          <cell r="G7883">
            <v>0</v>
          </cell>
          <cell r="H7883" t="str">
            <v>Yes</v>
          </cell>
          <cell r="I7883" t="str">
            <v>CS</v>
          </cell>
        </row>
        <row r="7884">
          <cell r="B7884">
            <v>800303</v>
          </cell>
          <cell r="C7884" t="str">
            <v>15P09</v>
          </cell>
          <cell r="D7884" t="str">
            <v>DOD APPLES -FUJI 125 CT</v>
          </cell>
          <cell r="E7884" t="str">
            <v>DOD FRESH PRODUCE</v>
          </cell>
          <cell r="F7884" t="str">
            <v>40LB</v>
          </cell>
          <cell r="G7884">
            <v>0</v>
          </cell>
          <cell r="H7884" t="str">
            <v>No</v>
          </cell>
          <cell r="I7884" t="str">
            <v>CS</v>
          </cell>
        </row>
        <row r="7885">
          <cell r="B7885">
            <v>800304</v>
          </cell>
          <cell r="C7885" t="str">
            <v>16W24</v>
          </cell>
          <cell r="D7885" t="str">
            <v>DOD WHL BABY CARROTS</v>
          </cell>
          <cell r="E7885" t="str">
            <v>DOD FRESH PRODUCE</v>
          </cell>
          <cell r="F7885" t="str">
            <v>4/5LB</v>
          </cell>
          <cell r="G7885">
            <v>0</v>
          </cell>
          <cell r="H7885" t="str">
            <v>Yes</v>
          </cell>
          <cell r="I7885" t="str">
            <v>CS</v>
          </cell>
        </row>
        <row r="7886">
          <cell r="B7886">
            <v>800305</v>
          </cell>
          <cell r="C7886" t="str">
            <v>14A02</v>
          </cell>
          <cell r="D7886" t="str">
            <v>DOD ORANGES-113 -138 CT</v>
          </cell>
          <cell r="E7886" t="str">
            <v>DOD FRESH PRODUCE</v>
          </cell>
          <cell r="F7886" t="str">
            <v>35LB</v>
          </cell>
          <cell r="G7886">
            <v>41</v>
          </cell>
          <cell r="H7886" t="str">
            <v>Yes</v>
          </cell>
          <cell r="I7886" t="str">
            <v>CS</v>
          </cell>
        </row>
        <row r="7887">
          <cell r="B7887">
            <v>800308</v>
          </cell>
          <cell r="C7887" t="str">
            <v>14F14</v>
          </cell>
          <cell r="D7887" t="str">
            <v>DOD APPLES G/D 113-163 CT</v>
          </cell>
          <cell r="E7887" t="str">
            <v>DOD FRESH PRODUCE</v>
          </cell>
          <cell r="F7887" t="str">
            <v>40LB</v>
          </cell>
          <cell r="G7887">
            <v>0</v>
          </cell>
          <cell r="H7887" t="str">
            <v>No</v>
          </cell>
          <cell r="I7887" t="str">
            <v>CS</v>
          </cell>
        </row>
        <row r="7888">
          <cell r="B7888">
            <v>800309</v>
          </cell>
          <cell r="C7888" t="str">
            <v>15D45</v>
          </cell>
          <cell r="D7888" t="str">
            <v>DOD APPLES-GRANNY 113-163 CT</v>
          </cell>
          <cell r="E7888" t="str">
            <v>DOD FRESH PRODUCE</v>
          </cell>
          <cell r="F7888" t="str">
            <v>40LB</v>
          </cell>
          <cell r="G7888">
            <v>0</v>
          </cell>
          <cell r="H7888" t="str">
            <v>Yes</v>
          </cell>
          <cell r="I7888" t="str">
            <v>CS</v>
          </cell>
        </row>
        <row r="7889">
          <cell r="B7889">
            <v>800310</v>
          </cell>
          <cell r="C7889" t="str">
            <v>16B60</v>
          </cell>
          <cell r="D7889" t="str">
            <v>DOD CARROT CHL/STICKS 4/5#</v>
          </cell>
          <cell r="E7889" t="str">
            <v>DOD FRESH PRODUCE</v>
          </cell>
          <cell r="F7889" t="str">
            <v>4/5LB</v>
          </cell>
          <cell r="G7889">
            <v>0</v>
          </cell>
          <cell r="H7889" t="str">
            <v>Yes</v>
          </cell>
          <cell r="I7889" t="str">
            <v>CS</v>
          </cell>
        </row>
        <row r="7890">
          <cell r="B7890">
            <v>800311</v>
          </cell>
          <cell r="C7890" t="str">
            <v>15Q76</v>
          </cell>
          <cell r="D7890" t="str">
            <v>DOD BROCOLI FLORETS</v>
          </cell>
          <cell r="E7890" t="str">
            <v>DOD FRESH PRODUCE</v>
          </cell>
          <cell r="F7890" t="str">
            <v>20LB</v>
          </cell>
          <cell r="G7890">
            <v>0</v>
          </cell>
          <cell r="H7890" t="str">
            <v>Yes</v>
          </cell>
          <cell r="I7890" t="str">
            <v>CS</v>
          </cell>
        </row>
        <row r="7891">
          <cell r="B7891">
            <v>800313</v>
          </cell>
          <cell r="C7891" t="str">
            <v>14F09</v>
          </cell>
          <cell r="D7891" t="str">
            <v>DOD ORANGES 138 CT</v>
          </cell>
          <cell r="E7891" t="str">
            <v>DOD FRESH PRODUCE</v>
          </cell>
          <cell r="F7891" t="str">
            <v>35LB</v>
          </cell>
          <cell r="G7891">
            <v>0</v>
          </cell>
          <cell r="H7891" t="str">
            <v>Yes</v>
          </cell>
          <cell r="I7891" t="str">
            <v>CS</v>
          </cell>
        </row>
        <row r="7892">
          <cell r="B7892">
            <v>800319</v>
          </cell>
          <cell r="C7892" t="str">
            <v>16P25</v>
          </cell>
          <cell r="D7892" t="str">
            <v>DOD CAULIFLORETS  CHL 1/5#</v>
          </cell>
          <cell r="E7892" t="str">
            <v>DOD FRESH PRODUCE</v>
          </cell>
          <cell r="F7892" t="str">
            <v>5LB</v>
          </cell>
          <cell r="G7892">
            <v>0</v>
          </cell>
          <cell r="H7892" t="str">
            <v>Yes</v>
          </cell>
          <cell r="I7892" t="str">
            <v>BG</v>
          </cell>
        </row>
        <row r="7893">
          <cell r="B7893">
            <v>800320</v>
          </cell>
          <cell r="C7893" t="str">
            <v>18B54</v>
          </cell>
          <cell r="D7893" t="str">
            <v>DOD BLACKBERRIES 12/6OZ</v>
          </cell>
          <cell r="E7893" t="str">
            <v>DOD FRESH PRODUCE</v>
          </cell>
          <cell r="F7893" t="str">
            <v>12/6OZ</v>
          </cell>
          <cell r="G7893">
            <v>0</v>
          </cell>
          <cell r="H7893" t="str">
            <v>Yes</v>
          </cell>
          <cell r="I7893" t="str">
            <v>CS</v>
          </cell>
        </row>
        <row r="7894">
          <cell r="B7894">
            <v>800321</v>
          </cell>
          <cell r="C7894" t="str">
            <v>17T06</v>
          </cell>
          <cell r="D7894" t="str">
            <v>DOD ORANGE SECTIONS 1/24#</v>
          </cell>
          <cell r="E7894" t="str">
            <v>DOD FRESH PRODUCE</v>
          </cell>
          <cell r="F7894" t="str">
            <v>24LB</v>
          </cell>
          <cell r="G7894">
            <v>0</v>
          </cell>
          <cell r="H7894" t="str">
            <v>No</v>
          </cell>
          <cell r="I7894" t="str">
            <v>CS</v>
          </cell>
        </row>
        <row r="7895">
          <cell r="B7895">
            <v>800322</v>
          </cell>
          <cell r="C7895" t="str">
            <v>15U01</v>
          </cell>
          <cell r="D7895" t="str">
            <v>DOD BLACKBERRIES 12-1 PT</v>
          </cell>
          <cell r="E7895" t="str">
            <v>DOD FRESH PRODUCE</v>
          </cell>
          <cell r="F7895" t="str">
            <v>12/1PT</v>
          </cell>
          <cell r="G7895">
            <v>0</v>
          </cell>
          <cell r="H7895" t="str">
            <v>Yes</v>
          </cell>
          <cell r="I7895" t="str">
            <v>CS</v>
          </cell>
        </row>
        <row r="7896">
          <cell r="B7896">
            <v>800330</v>
          </cell>
          <cell r="C7896" t="str">
            <v>15T59/18A22</v>
          </cell>
          <cell r="D7896" t="str">
            <v>DOD APPLES FUJI/RED 138-163 CT</v>
          </cell>
          <cell r="E7896" t="str">
            <v>DOD FRESH PRODUCE</v>
          </cell>
          <cell r="F7896" t="str">
            <v>40LB</v>
          </cell>
          <cell r="G7896">
            <v>99</v>
          </cell>
          <cell r="H7896" t="str">
            <v>Yes</v>
          </cell>
          <cell r="I7896" t="str">
            <v>CS</v>
          </cell>
        </row>
        <row r="7897">
          <cell r="B7897">
            <v>800334</v>
          </cell>
          <cell r="C7897">
            <v>800334</v>
          </cell>
          <cell r="D7897" t="str">
            <v>HONEYDEW CHUNKS DRY PK 20LB</v>
          </cell>
          <cell r="E7897" t="str">
            <v>FRESH PRODUCE</v>
          </cell>
          <cell r="F7897" t="str">
            <v>20LB</v>
          </cell>
          <cell r="G7897">
            <v>0</v>
          </cell>
          <cell r="H7897" t="str">
            <v>Yes</v>
          </cell>
          <cell r="I7897" t="str">
            <v>TB</v>
          </cell>
        </row>
        <row r="7898">
          <cell r="B7898">
            <v>800339</v>
          </cell>
          <cell r="C7898" t="str">
            <v>15Z12</v>
          </cell>
          <cell r="D7898" t="str">
            <v>DOD CELERY PASCAL 24/30/36 CT</v>
          </cell>
          <cell r="E7898" t="str">
            <v>DOD FRESH PRODUCE</v>
          </cell>
          <cell r="F7898" t="str">
            <v>50LB</v>
          </cell>
          <cell r="G7898">
            <v>0</v>
          </cell>
          <cell r="H7898" t="str">
            <v>No</v>
          </cell>
          <cell r="I7898" t="str">
            <v>CS</v>
          </cell>
        </row>
        <row r="7899">
          <cell r="B7899">
            <v>800394</v>
          </cell>
          <cell r="C7899">
            <v>800394</v>
          </cell>
          <cell r="D7899" t="str">
            <v>CUCUMBR SLICE COIN 3/8" 4/5#</v>
          </cell>
          <cell r="E7899" t="str">
            <v>FRESH PRODUCE</v>
          </cell>
          <cell r="F7899" t="str">
            <v>4/5LB</v>
          </cell>
          <cell r="G7899">
            <v>0</v>
          </cell>
          <cell r="H7899" t="str">
            <v>Yes</v>
          </cell>
          <cell r="I7899" t="str">
            <v>CS</v>
          </cell>
        </row>
        <row r="7900">
          <cell r="B7900">
            <v>800404</v>
          </cell>
          <cell r="C7900">
            <v>800404</v>
          </cell>
          <cell r="D7900" t="str">
            <v>STRAWBRY WHL TRAY NO STEM 5#</v>
          </cell>
          <cell r="E7900" t="str">
            <v>FRESH PRODUCE</v>
          </cell>
          <cell r="F7900" t="str">
            <v>1/5LB</v>
          </cell>
          <cell r="G7900">
            <v>0</v>
          </cell>
          <cell r="H7900" t="str">
            <v>Yes</v>
          </cell>
          <cell r="I7900" t="str">
            <v>CS</v>
          </cell>
        </row>
        <row r="7901">
          <cell r="B7901">
            <v>800419</v>
          </cell>
          <cell r="C7901">
            <v>800419</v>
          </cell>
          <cell r="D7901" t="str">
            <v>PICO DE GALLO 2/5#</v>
          </cell>
          <cell r="E7901" t="str">
            <v>FRESH PRODUCE</v>
          </cell>
          <cell r="F7901" t="str">
            <v>2/5LB</v>
          </cell>
          <cell r="G7901">
            <v>0</v>
          </cell>
          <cell r="H7901" t="str">
            <v>Yes</v>
          </cell>
          <cell r="I7901" t="str">
            <v>CS</v>
          </cell>
        </row>
        <row r="7902">
          <cell r="B7902">
            <v>800420</v>
          </cell>
          <cell r="C7902">
            <v>800420</v>
          </cell>
          <cell r="D7902" t="str">
            <v>MUSHROOM WHT SLICE 1/4" 2.5#</v>
          </cell>
          <cell r="E7902" t="str">
            <v>FRESH PRODUCE</v>
          </cell>
          <cell r="F7902" t="str">
            <v>1/2.5LB</v>
          </cell>
          <cell r="G7902">
            <v>0</v>
          </cell>
          <cell r="H7902" t="str">
            <v>Yes</v>
          </cell>
          <cell r="I7902" t="str">
            <v>CS</v>
          </cell>
        </row>
        <row r="7903">
          <cell r="B7903">
            <v>800426</v>
          </cell>
          <cell r="C7903">
            <v>800426</v>
          </cell>
          <cell r="D7903" t="str">
            <v>PEARS RED 135-150CT</v>
          </cell>
          <cell r="E7903" t="str">
            <v>FRESH PRODUCE</v>
          </cell>
          <cell r="F7903" t="str">
            <v>40LB</v>
          </cell>
          <cell r="G7903">
            <v>0</v>
          </cell>
          <cell r="H7903" t="str">
            <v>Yes</v>
          </cell>
          <cell r="I7903" t="str">
            <v>CS</v>
          </cell>
        </row>
        <row r="7904">
          <cell r="B7904">
            <v>800434</v>
          </cell>
          <cell r="C7904">
            <v>800434</v>
          </cell>
          <cell r="D7904" t="str">
            <v>LIME JUICE 1GL</v>
          </cell>
          <cell r="E7904" t="str">
            <v>FRESH PRODUCE</v>
          </cell>
          <cell r="F7904" t="str">
            <v>1GL</v>
          </cell>
          <cell r="G7904">
            <v>0</v>
          </cell>
          <cell r="H7904" t="str">
            <v>Yes</v>
          </cell>
          <cell r="I7904" t="str">
            <v>GL</v>
          </cell>
        </row>
        <row r="7905">
          <cell r="B7905">
            <v>800439</v>
          </cell>
          <cell r="C7905">
            <v>800439</v>
          </cell>
          <cell r="D7905" t="str">
            <v>WATERMELON CHNKS DRY PK 20LB</v>
          </cell>
          <cell r="E7905" t="str">
            <v>FRESH PRODUCE</v>
          </cell>
          <cell r="F7905" t="str">
            <v>20LB</v>
          </cell>
          <cell r="G7905">
            <v>0</v>
          </cell>
          <cell r="H7905" t="str">
            <v>Yes</v>
          </cell>
          <cell r="I7905" t="str">
            <v>TB</v>
          </cell>
        </row>
        <row r="7906">
          <cell r="B7906">
            <v>800471</v>
          </cell>
          <cell r="C7906">
            <v>800471</v>
          </cell>
          <cell r="D7906" t="str">
            <v>ORANGES-FARM TO SCHOOL 138SZ</v>
          </cell>
          <cell r="E7906" t="str">
            <v>FRESH PRODUCE</v>
          </cell>
          <cell r="F7906" t="str">
            <v>138CT</v>
          </cell>
          <cell r="G7906">
            <v>286</v>
          </cell>
          <cell r="H7906" t="str">
            <v>Yes</v>
          </cell>
          <cell r="I7906" t="str">
            <v>CS</v>
          </cell>
        </row>
        <row r="7907">
          <cell r="B7907">
            <v>800472</v>
          </cell>
          <cell r="C7907">
            <v>800472</v>
          </cell>
          <cell r="D7907" t="str">
            <v>CILANTRO CHOPD 1/2.5LB BAG</v>
          </cell>
          <cell r="E7907" t="str">
            <v>FRESH PRODUCE</v>
          </cell>
          <cell r="F7907" t="str">
            <v>1/2.5LB</v>
          </cell>
          <cell r="G7907">
            <v>0</v>
          </cell>
          <cell r="H7907" t="str">
            <v>Yes</v>
          </cell>
          <cell r="I7907" t="str">
            <v>EA</v>
          </cell>
        </row>
        <row r="7908">
          <cell r="B7908">
            <v>800476</v>
          </cell>
          <cell r="C7908" t="str">
            <v>14A14</v>
          </cell>
          <cell r="D7908" t="str">
            <v>DOD APPLE R/D 163CT</v>
          </cell>
          <cell r="E7908" t="str">
            <v>DOD FRESH PRODUCE</v>
          </cell>
          <cell r="F7908" t="str">
            <v>40LB</v>
          </cell>
          <cell r="G7908">
            <v>0</v>
          </cell>
          <cell r="H7908" t="str">
            <v>Yes</v>
          </cell>
          <cell r="I7908" t="str">
            <v>CS</v>
          </cell>
        </row>
        <row r="7909">
          <cell r="B7909">
            <v>800478</v>
          </cell>
          <cell r="C7909" t="str">
            <v>18A54</v>
          </cell>
          <cell r="D7909" t="str">
            <v>DOD BLUBERRIES</v>
          </cell>
          <cell r="E7909" t="str">
            <v>DOD FRESH PRODUCE</v>
          </cell>
          <cell r="F7909" t="str">
            <v>12/6OZ</v>
          </cell>
          <cell r="G7909">
            <v>0</v>
          </cell>
          <cell r="H7909" t="str">
            <v>Yes</v>
          </cell>
          <cell r="I7909" t="str">
            <v>CS</v>
          </cell>
        </row>
        <row r="7910">
          <cell r="B7910">
            <v>800479</v>
          </cell>
          <cell r="C7910">
            <v>130101</v>
          </cell>
          <cell r="D7910" t="str">
            <v>APPLES RED SL 100/2OZ</v>
          </cell>
          <cell r="E7910" t="str">
            <v>FRESH PRODUCE</v>
          </cell>
          <cell r="F7910" t="str">
            <v>100/2OZ</v>
          </cell>
          <cell r="G7910">
            <v>240</v>
          </cell>
          <cell r="H7910" t="str">
            <v>Yes</v>
          </cell>
          <cell r="I7910" t="str">
            <v>CS</v>
          </cell>
        </row>
        <row r="7911">
          <cell r="B7911">
            <v>800480</v>
          </cell>
          <cell r="C7911">
            <v>130102</v>
          </cell>
          <cell r="D7911" t="str">
            <v>APPLES GREEN SL 100/2OZ</v>
          </cell>
          <cell r="E7911" t="str">
            <v>FRESH PRODUCE</v>
          </cell>
          <cell r="F7911" t="str">
            <v>100/2OZ</v>
          </cell>
          <cell r="G7911">
            <v>0</v>
          </cell>
          <cell r="H7911" t="str">
            <v>Yes</v>
          </cell>
          <cell r="I7911" t="str">
            <v>CS</v>
          </cell>
        </row>
        <row r="7912">
          <cell r="B7912">
            <v>800509</v>
          </cell>
          <cell r="C7912">
            <v>800509</v>
          </cell>
          <cell r="D7912" t="str">
            <v>ZUCCHINI STICKS 4X3/8" 4/10#</v>
          </cell>
          <cell r="E7912" t="str">
            <v>FRESH PRODUCE</v>
          </cell>
          <cell r="F7912" t="str">
            <v>4/10LB</v>
          </cell>
          <cell r="G7912">
            <v>0</v>
          </cell>
          <cell r="H7912" t="str">
            <v>Yes</v>
          </cell>
          <cell r="I7912" t="str">
            <v>CS</v>
          </cell>
        </row>
        <row r="7913">
          <cell r="B7913">
            <v>800510</v>
          </cell>
          <cell r="C7913">
            <v>800510</v>
          </cell>
          <cell r="D7913" t="str">
            <v>ZUCCHINI STICKS PK 50/3OZ</v>
          </cell>
          <cell r="E7913" t="str">
            <v>FRESH PRODUCE</v>
          </cell>
          <cell r="F7913" t="str">
            <v>50/3OZ</v>
          </cell>
          <cell r="G7913">
            <v>0</v>
          </cell>
          <cell r="H7913" t="str">
            <v>Yes</v>
          </cell>
          <cell r="I7913" t="str">
            <v>CS</v>
          </cell>
        </row>
        <row r="7914">
          <cell r="B7914">
            <v>800511</v>
          </cell>
          <cell r="C7914">
            <v>475</v>
          </cell>
          <cell r="D7914" t="str">
            <v>CELERY STICKS PK 50/3OZ</v>
          </cell>
          <cell r="E7914" t="str">
            <v>FRESH PRODUCE</v>
          </cell>
          <cell r="F7914" t="str">
            <v>50/3OZ</v>
          </cell>
          <cell r="G7914">
            <v>0</v>
          </cell>
          <cell r="H7914" t="str">
            <v>Yes</v>
          </cell>
          <cell r="I7914" t="str">
            <v>CS</v>
          </cell>
        </row>
        <row r="7915">
          <cell r="B7915">
            <v>800512</v>
          </cell>
          <cell r="C7915">
            <v>800512</v>
          </cell>
          <cell r="D7915" t="str">
            <v>CANTALOUPE CHUNK 100/4OZ</v>
          </cell>
          <cell r="E7915" t="str">
            <v>FRESH PRODUCE</v>
          </cell>
          <cell r="F7915" t="str">
            <v>100/4OZ</v>
          </cell>
          <cell r="G7915">
            <v>0</v>
          </cell>
          <cell r="H7915" t="str">
            <v>Yes</v>
          </cell>
          <cell r="I7915" t="str">
            <v>CS</v>
          </cell>
        </row>
        <row r="7916">
          <cell r="B7916">
            <v>800515</v>
          </cell>
          <cell r="C7916">
            <v>800515</v>
          </cell>
          <cell r="D7916" t="str">
            <v>BROCCOLI FLORETTE 50/3OZ</v>
          </cell>
          <cell r="E7916" t="str">
            <v>FRESH PRODUCE</v>
          </cell>
          <cell r="F7916" t="str">
            <v>50/3OZ</v>
          </cell>
          <cell r="G7916">
            <v>1</v>
          </cell>
          <cell r="H7916" t="str">
            <v>Yes</v>
          </cell>
          <cell r="I7916" t="str">
            <v>CS</v>
          </cell>
        </row>
        <row r="7917">
          <cell r="B7917">
            <v>800516</v>
          </cell>
          <cell r="C7917">
            <v>800516</v>
          </cell>
          <cell r="D7917" t="str">
            <v>JICAMA STICKS 50/3OZ</v>
          </cell>
          <cell r="E7917" t="str">
            <v>FRESH PRODUCE</v>
          </cell>
          <cell r="F7917" t="str">
            <v>50/3OZ</v>
          </cell>
          <cell r="G7917">
            <v>14</v>
          </cell>
          <cell r="H7917" t="str">
            <v>Yes</v>
          </cell>
          <cell r="I7917" t="str">
            <v>CS</v>
          </cell>
        </row>
        <row r="7918">
          <cell r="B7918">
            <v>800519</v>
          </cell>
          <cell r="C7918" t="str">
            <v>800520BG</v>
          </cell>
          <cell r="D7918" t="str">
            <v>GREEN BEANS HALVED 5LB</v>
          </cell>
          <cell r="E7918" t="str">
            <v>FRESH PRODUCE</v>
          </cell>
          <cell r="F7918" t="str">
            <v>5LB</v>
          </cell>
          <cell r="G7918">
            <v>0</v>
          </cell>
          <cell r="H7918" t="str">
            <v>Yes</v>
          </cell>
          <cell r="I7918" t="str">
            <v>BG</v>
          </cell>
        </row>
        <row r="7919">
          <cell r="B7919">
            <v>800520</v>
          </cell>
          <cell r="C7919">
            <v>800520</v>
          </cell>
          <cell r="D7919" t="str">
            <v>GREEN BEANS HALVED 4/5LB</v>
          </cell>
          <cell r="E7919" t="str">
            <v>FRESH PRODUCE</v>
          </cell>
          <cell r="F7919" t="str">
            <v>4/5LB</v>
          </cell>
          <cell r="G7919">
            <v>0</v>
          </cell>
          <cell r="H7919" t="str">
            <v>Yes</v>
          </cell>
          <cell r="I7919" t="str">
            <v>CS</v>
          </cell>
        </row>
        <row r="7920">
          <cell r="B7920">
            <v>800522</v>
          </cell>
          <cell r="C7920">
            <v>800522</v>
          </cell>
          <cell r="D7920" t="str">
            <v>PLUM RD/BK/PR 45-50VF 130AVG</v>
          </cell>
          <cell r="E7920" t="str">
            <v>FRESH PRODUCE</v>
          </cell>
          <cell r="F7920" t="str">
            <v>28LB</v>
          </cell>
          <cell r="G7920">
            <v>0</v>
          </cell>
          <cell r="H7920" t="str">
            <v>Yes</v>
          </cell>
          <cell r="I7920" t="str">
            <v>CS</v>
          </cell>
        </row>
        <row r="7921">
          <cell r="B7921">
            <v>800552</v>
          </cell>
          <cell r="C7921">
            <v>800552</v>
          </cell>
          <cell r="D7921" t="str">
            <v>FRUIT TRAY 1/60OZ</v>
          </cell>
          <cell r="E7921" t="str">
            <v>FRESH PRODUCE</v>
          </cell>
          <cell r="F7921" t="str">
            <v>1/60OZ</v>
          </cell>
          <cell r="G7921">
            <v>0</v>
          </cell>
          <cell r="H7921" t="str">
            <v>No</v>
          </cell>
          <cell r="I7921" t="str">
            <v>CS</v>
          </cell>
        </row>
        <row r="7922">
          <cell r="B7922">
            <v>800571</v>
          </cell>
          <cell r="C7922">
            <v>800571</v>
          </cell>
          <cell r="D7922" t="str">
            <v>BROC &amp; CAULIFLOWER IW 50/3OZ</v>
          </cell>
          <cell r="E7922" t="str">
            <v>FRESH PRODUCE</v>
          </cell>
          <cell r="F7922" t="str">
            <v>50/3OZ</v>
          </cell>
          <cell r="G7922">
            <v>0</v>
          </cell>
          <cell r="H7922" t="str">
            <v>Yes</v>
          </cell>
          <cell r="I7922" t="str">
            <v>CS</v>
          </cell>
        </row>
        <row r="7923">
          <cell r="B7923">
            <v>800583</v>
          </cell>
          <cell r="C7923">
            <v>800583</v>
          </cell>
          <cell r="D7923" t="str">
            <v>SWEET POTATO STICKS 2" 50/3OZ</v>
          </cell>
          <cell r="E7923" t="str">
            <v>FRESH PRODUCE</v>
          </cell>
          <cell r="F7923" t="str">
            <v>50/3OZ</v>
          </cell>
          <cell r="G7923">
            <v>0</v>
          </cell>
          <cell r="H7923" t="str">
            <v>Yes</v>
          </cell>
          <cell r="I7923" t="str">
            <v>CS</v>
          </cell>
        </row>
        <row r="7924">
          <cell r="B7924">
            <v>800586</v>
          </cell>
          <cell r="C7924">
            <v>800586</v>
          </cell>
          <cell r="D7924" t="str">
            <v>ZUCCHINI COINS SLICED 50/2OZ</v>
          </cell>
          <cell r="E7924" t="str">
            <v>FRESH PRODUCE</v>
          </cell>
          <cell r="F7924" t="str">
            <v>50/2OZ</v>
          </cell>
          <cell r="G7924">
            <v>0</v>
          </cell>
          <cell r="H7924" t="str">
            <v>Yes</v>
          </cell>
          <cell r="I7924" t="str">
            <v>CS</v>
          </cell>
        </row>
        <row r="7925">
          <cell r="B7925">
            <v>800587</v>
          </cell>
          <cell r="C7925">
            <v>800587</v>
          </cell>
          <cell r="D7925" t="str">
            <v>ZUCCHINI STICKS 50/2OZ</v>
          </cell>
          <cell r="E7925" t="str">
            <v>FRESH PRODUCE</v>
          </cell>
          <cell r="F7925" t="str">
            <v>50/2OZ</v>
          </cell>
          <cell r="G7925">
            <v>0</v>
          </cell>
          <cell r="H7925" t="str">
            <v>Yes</v>
          </cell>
          <cell r="I7925" t="str">
            <v>CS</v>
          </cell>
        </row>
        <row r="7926">
          <cell r="B7926">
            <v>800590</v>
          </cell>
          <cell r="C7926" t="str">
            <v>0528- 100210</v>
          </cell>
          <cell r="D7926" t="str">
            <v>CELERY STICKS 50/2 OZ</v>
          </cell>
          <cell r="E7926" t="str">
            <v>FRESH PRODUCE</v>
          </cell>
          <cell r="F7926" t="str">
            <v>50/2OZ</v>
          </cell>
          <cell r="G7926">
            <v>0</v>
          </cell>
          <cell r="H7926" t="str">
            <v>Yes</v>
          </cell>
          <cell r="I7926" t="str">
            <v>CS</v>
          </cell>
        </row>
        <row r="7927">
          <cell r="B7927">
            <v>800591</v>
          </cell>
          <cell r="C7927">
            <v>800591</v>
          </cell>
          <cell r="D7927" t="str">
            <v>CARROT BABY 50/3.75OZ</v>
          </cell>
          <cell r="E7927" t="str">
            <v>FRESH PRODUCE</v>
          </cell>
          <cell r="F7927" t="str">
            <v>50/3.75OZ</v>
          </cell>
          <cell r="G7927">
            <v>0</v>
          </cell>
          <cell r="H7927" t="str">
            <v>Yes</v>
          </cell>
          <cell r="I7927" t="str">
            <v>CS</v>
          </cell>
        </row>
        <row r="7928">
          <cell r="B7928">
            <v>800592</v>
          </cell>
          <cell r="C7928">
            <v>800592</v>
          </cell>
          <cell r="D7928" t="str">
            <v>CARROT BABY 50/2.5OZ</v>
          </cell>
          <cell r="E7928" t="str">
            <v>FRESH PRODUCE</v>
          </cell>
          <cell r="F7928" t="str">
            <v>50/2.5OZ</v>
          </cell>
          <cell r="G7928">
            <v>3281</v>
          </cell>
          <cell r="H7928" t="str">
            <v>Yes</v>
          </cell>
          <cell r="I7928" t="str">
            <v>CS</v>
          </cell>
        </row>
        <row r="7929">
          <cell r="B7929">
            <v>800595</v>
          </cell>
          <cell r="C7929">
            <v>800595</v>
          </cell>
          <cell r="D7929" t="str">
            <v>GREEN LEAF FILLETS 2/5LB CS</v>
          </cell>
          <cell r="E7929" t="str">
            <v>FRESH PRODUCE</v>
          </cell>
          <cell r="F7929" t="str">
            <v>2/5LB</v>
          </cell>
          <cell r="G7929">
            <v>0</v>
          </cell>
          <cell r="H7929" t="str">
            <v>Yes</v>
          </cell>
          <cell r="I7929" t="str">
            <v>CS</v>
          </cell>
        </row>
        <row r="7930">
          <cell r="B7930">
            <v>800596</v>
          </cell>
          <cell r="C7930">
            <v>800596</v>
          </cell>
          <cell r="D7930" t="str">
            <v>CARROT BABY WHOLE 25#</v>
          </cell>
          <cell r="E7930" t="str">
            <v>FRESH PRODUCE</v>
          </cell>
          <cell r="F7930" t="str">
            <v>1/25#</v>
          </cell>
          <cell r="G7930">
            <v>0</v>
          </cell>
          <cell r="H7930" t="str">
            <v>Yes</v>
          </cell>
          <cell r="I7930" t="str">
            <v>CS</v>
          </cell>
        </row>
        <row r="7931">
          <cell r="B7931">
            <v>800598</v>
          </cell>
          <cell r="C7931" t="str">
            <v>820197BG</v>
          </cell>
          <cell r="D7931" t="str">
            <v>FAJITA VEGETABLE MIX 5#</v>
          </cell>
          <cell r="E7931" t="str">
            <v>FRESH PRODUCE</v>
          </cell>
          <cell r="F7931" t="str">
            <v>5LB</v>
          </cell>
          <cell r="G7931">
            <v>0</v>
          </cell>
          <cell r="H7931" t="str">
            <v>Yes</v>
          </cell>
          <cell r="I7931" t="str">
            <v>BG</v>
          </cell>
        </row>
        <row r="7932">
          <cell r="B7932">
            <v>800601</v>
          </cell>
          <cell r="C7932" t="str">
            <v>15T78</v>
          </cell>
          <cell r="D7932" t="str">
            <v>DOD AVACADO- 60 COUNT</v>
          </cell>
          <cell r="E7932" t="str">
            <v>DOD FRESH PRODUCE</v>
          </cell>
          <cell r="F7932" t="str">
            <v>30LB</v>
          </cell>
          <cell r="G7932">
            <v>0</v>
          </cell>
          <cell r="H7932" t="str">
            <v>No</v>
          </cell>
          <cell r="I7932" t="str">
            <v>CS</v>
          </cell>
        </row>
        <row r="7933">
          <cell r="B7933">
            <v>800843</v>
          </cell>
          <cell r="C7933" t="str">
            <v>17T29</v>
          </cell>
          <cell r="D7933" t="str">
            <v>DOD BROCOLLI  US 14CT</v>
          </cell>
          <cell r="E7933" t="str">
            <v>DOD FRESH PRODUCE</v>
          </cell>
          <cell r="F7933" t="str">
            <v>20LB</v>
          </cell>
          <cell r="G7933">
            <v>0</v>
          </cell>
          <cell r="H7933" t="str">
            <v>Yes</v>
          </cell>
          <cell r="I7933" t="str">
            <v>CS</v>
          </cell>
        </row>
        <row r="7934">
          <cell r="B7934">
            <v>800846</v>
          </cell>
          <cell r="C7934">
            <v>800846</v>
          </cell>
          <cell r="D7934" t="str">
            <v>CARROT BABY PEELED REG 4/5#</v>
          </cell>
          <cell r="E7934" t="str">
            <v>FRESH PRODUCE</v>
          </cell>
          <cell r="F7934" t="str">
            <v>4/5LB</v>
          </cell>
          <cell r="G7934">
            <v>18</v>
          </cell>
          <cell r="H7934" t="str">
            <v>Yes</v>
          </cell>
          <cell r="I7934" t="str">
            <v>CS</v>
          </cell>
        </row>
        <row r="7935">
          <cell r="B7935">
            <v>800853</v>
          </cell>
          <cell r="C7935" t="str">
            <v>14M10</v>
          </cell>
          <cell r="D7935" t="str">
            <v>DOD APPLES RED  DEL 138CT</v>
          </cell>
          <cell r="E7935" t="str">
            <v>DOD FRESH PRODUCE</v>
          </cell>
          <cell r="F7935" t="str">
            <v>40LB</v>
          </cell>
          <cell r="G7935">
            <v>0</v>
          </cell>
          <cell r="H7935" t="str">
            <v>Yes</v>
          </cell>
          <cell r="I7935" t="str">
            <v>CS</v>
          </cell>
        </row>
        <row r="7936">
          <cell r="B7936">
            <v>800854</v>
          </cell>
          <cell r="C7936" t="str">
            <v>18B81</v>
          </cell>
          <cell r="D7936" t="str">
            <v>DOD BLUEBERRIES 12/6 OZ</v>
          </cell>
          <cell r="E7936" t="str">
            <v>DOD FRESH PRODUCE</v>
          </cell>
          <cell r="F7936" t="str">
            <v>12/6OZ</v>
          </cell>
          <cell r="G7936">
            <v>10</v>
          </cell>
          <cell r="H7936" t="str">
            <v>Yes</v>
          </cell>
          <cell r="I7936" t="str">
            <v>CS</v>
          </cell>
        </row>
        <row r="7937">
          <cell r="B7937">
            <v>800855</v>
          </cell>
          <cell r="C7937" t="str">
            <v>16D28</v>
          </cell>
          <cell r="D7937" t="str">
            <v>DOD CALIFLOWER FLORETS 4/5#</v>
          </cell>
          <cell r="E7937" t="str">
            <v>DOD FRESH PRODUCE</v>
          </cell>
          <cell r="F7937" t="str">
            <v>4/5LB</v>
          </cell>
          <cell r="G7937">
            <v>0</v>
          </cell>
          <cell r="H7937" t="str">
            <v>Yes</v>
          </cell>
          <cell r="I7937" t="str">
            <v>CS</v>
          </cell>
        </row>
        <row r="7938">
          <cell r="B7938">
            <v>800857</v>
          </cell>
          <cell r="C7938" t="str">
            <v>18C18/14P36</v>
          </cell>
          <cell r="D7938" t="str">
            <v>DOD GRAPE RED SEEDLESS</v>
          </cell>
          <cell r="E7938" t="str">
            <v>DOD FRESH PRODUCE</v>
          </cell>
          <cell r="F7938" t="str">
            <v>19LB</v>
          </cell>
          <cell r="G7938">
            <v>0</v>
          </cell>
          <cell r="H7938" t="str">
            <v>Yes</v>
          </cell>
          <cell r="I7938" t="str">
            <v>CS</v>
          </cell>
        </row>
        <row r="7939">
          <cell r="B7939">
            <v>800872</v>
          </cell>
          <cell r="C7939" t="str">
            <v>16A33</v>
          </cell>
          <cell r="D7939" t="str">
            <v>DOD CABBAGE RED SHREDDED 1/5#</v>
          </cell>
          <cell r="E7939" t="str">
            <v>DOD FRESH PRODUCE</v>
          </cell>
          <cell r="F7939" t="str">
            <v>1/5LB</v>
          </cell>
          <cell r="G7939">
            <v>0</v>
          </cell>
          <cell r="H7939" t="str">
            <v>Yes</v>
          </cell>
          <cell r="I7939" t="str">
            <v>BG</v>
          </cell>
        </row>
        <row r="7940">
          <cell r="B7940">
            <v>800873</v>
          </cell>
          <cell r="C7940" t="str">
            <v>16W41</v>
          </cell>
          <cell r="D7940" t="str">
            <v>DOD CAULIFLOWER 12CT</v>
          </cell>
          <cell r="E7940" t="str">
            <v>DOD FRESH PRODUCE</v>
          </cell>
          <cell r="F7940" t="str">
            <v>20LB</v>
          </cell>
          <cell r="G7940">
            <v>0</v>
          </cell>
          <cell r="H7940" t="str">
            <v>Yes</v>
          </cell>
          <cell r="I7940" t="str">
            <v>CS</v>
          </cell>
        </row>
        <row r="7941">
          <cell r="B7941">
            <v>800874</v>
          </cell>
          <cell r="C7941" t="str">
            <v>16V61</v>
          </cell>
          <cell r="D7941" t="str">
            <v>DOD LETTUCE NAKED 24CT</v>
          </cell>
          <cell r="E7941" t="str">
            <v>DOD FRESH PRODUCE</v>
          </cell>
          <cell r="F7941" t="str">
            <v>50LB</v>
          </cell>
          <cell r="G7941">
            <v>0</v>
          </cell>
          <cell r="H7941" t="str">
            <v>Yes</v>
          </cell>
          <cell r="I7941" t="str">
            <v>CS</v>
          </cell>
        </row>
        <row r="7942">
          <cell r="B7942">
            <v>800875</v>
          </cell>
          <cell r="C7942" t="str">
            <v>18C12</v>
          </cell>
          <cell r="D7942" t="str">
            <v>DOD PINEAPPLE CUBES</v>
          </cell>
          <cell r="E7942" t="str">
            <v>DOD FRESH PRODUCE</v>
          </cell>
          <cell r="F7942" t="str">
            <v>1/8LB</v>
          </cell>
          <cell r="G7942">
            <v>0</v>
          </cell>
          <cell r="H7942" t="str">
            <v>No</v>
          </cell>
          <cell r="I7942" t="str">
            <v>CS</v>
          </cell>
        </row>
        <row r="7943">
          <cell r="B7943">
            <v>800883</v>
          </cell>
          <cell r="C7943">
            <v>800883</v>
          </cell>
          <cell r="D7943" t="str">
            <v>BROCCOLI FLORETTES 1/4# TRAY</v>
          </cell>
          <cell r="E7943" t="str">
            <v>FRESH PRODUCE</v>
          </cell>
          <cell r="F7943" t="str">
            <v>1/4LB</v>
          </cell>
          <cell r="G7943">
            <v>0</v>
          </cell>
          <cell r="H7943" t="str">
            <v>Yes</v>
          </cell>
          <cell r="I7943" t="str">
            <v>EA</v>
          </cell>
        </row>
        <row r="7944">
          <cell r="B7944">
            <v>800885</v>
          </cell>
          <cell r="C7944" t="str">
            <v>820851EA</v>
          </cell>
          <cell r="D7944" t="str">
            <v>CARROT STICKS 4# TRAY</v>
          </cell>
          <cell r="E7944" t="str">
            <v>FRESH PRODUCE</v>
          </cell>
          <cell r="F7944" t="str">
            <v>4LB TRAY</v>
          </cell>
          <cell r="G7944">
            <v>0</v>
          </cell>
          <cell r="H7944" t="str">
            <v>Yes</v>
          </cell>
          <cell r="I7944" t="str">
            <v>EA</v>
          </cell>
        </row>
        <row r="7945">
          <cell r="B7945">
            <v>800897</v>
          </cell>
          <cell r="C7945" t="str">
            <v>820853EA</v>
          </cell>
          <cell r="D7945" t="str">
            <v>PEAS FRESH SNOW 4#</v>
          </cell>
          <cell r="E7945" t="str">
            <v>FRESH PRODUCE</v>
          </cell>
          <cell r="F7945" t="str">
            <v>4LB TRAY</v>
          </cell>
          <cell r="G7945">
            <v>0</v>
          </cell>
          <cell r="H7945" t="str">
            <v>Yes</v>
          </cell>
          <cell r="I7945" t="str">
            <v>EA</v>
          </cell>
        </row>
        <row r="7946">
          <cell r="B7946">
            <v>800898</v>
          </cell>
          <cell r="C7946" t="str">
            <v>820854EA</v>
          </cell>
          <cell r="D7946" t="str">
            <v>PEAS FRESH SUGAR SNAP 4#</v>
          </cell>
          <cell r="E7946" t="str">
            <v>FRESH PRODUCE</v>
          </cell>
          <cell r="F7946" t="str">
            <v>4LB TRAY</v>
          </cell>
          <cell r="G7946">
            <v>0</v>
          </cell>
          <cell r="H7946" t="str">
            <v>Yes</v>
          </cell>
          <cell r="I7946" t="str">
            <v>EA</v>
          </cell>
        </row>
        <row r="7947">
          <cell r="B7947">
            <v>800905</v>
          </cell>
          <cell r="C7947" t="str">
            <v>820857EA</v>
          </cell>
          <cell r="D7947" t="str">
            <v>ZUCCHINI STICKS 4# TRAY</v>
          </cell>
          <cell r="E7947" t="str">
            <v>FRESH PRODUCE</v>
          </cell>
          <cell r="F7947" t="str">
            <v>4LB TRAY</v>
          </cell>
          <cell r="G7947">
            <v>0</v>
          </cell>
          <cell r="H7947" t="str">
            <v>Yes</v>
          </cell>
          <cell r="I7947" t="str">
            <v>EA</v>
          </cell>
        </row>
        <row r="7948">
          <cell r="B7948">
            <v>800906</v>
          </cell>
          <cell r="C7948" t="str">
            <v>800906-0489</v>
          </cell>
          <cell r="D7948" t="str">
            <v>CELERY STICKS 8/5#</v>
          </cell>
          <cell r="E7948" t="str">
            <v>FRESH PRODUCE</v>
          </cell>
          <cell r="F7948" t="str">
            <v>8/5LB</v>
          </cell>
          <cell r="G7948">
            <v>0</v>
          </cell>
          <cell r="H7948" t="str">
            <v>Yes</v>
          </cell>
          <cell r="I7948" t="str">
            <v>CS</v>
          </cell>
        </row>
        <row r="7949">
          <cell r="B7949">
            <v>800908</v>
          </cell>
          <cell r="C7949">
            <v>800908</v>
          </cell>
          <cell r="D7949" t="str">
            <v>ONIONS YELLOW PEELED 2/10#</v>
          </cell>
          <cell r="E7949" t="str">
            <v>FRESH PRODUCE</v>
          </cell>
          <cell r="F7949" t="str">
            <v>2/10LB</v>
          </cell>
          <cell r="G7949">
            <v>0</v>
          </cell>
          <cell r="H7949" t="str">
            <v>Yes</v>
          </cell>
          <cell r="I7949" t="str">
            <v>CS</v>
          </cell>
        </row>
        <row r="7950">
          <cell r="B7950">
            <v>800911</v>
          </cell>
          <cell r="C7950">
            <v>136000</v>
          </cell>
          <cell r="D7950" t="str">
            <v>APPLES FANCY RED/GREEN NO STKR</v>
          </cell>
          <cell r="E7950" t="str">
            <v>FRESH PRODUCE</v>
          </cell>
          <cell r="F7950" t="str">
            <v>125CT</v>
          </cell>
          <cell r="G7950">
            <v>0</v>
          </cell>
          <cell r="H7950" t="str">
            <v>Yes</v>
          </cell>
          <cell r="I7950" t="str">
            <v>CS</v>
          </cell>
        </row>
        <row r="7951">
          <cell r="B7951">
            <v>800914</v>
          </cell>
          <cell r="C7951">
            <v>800914</v>
          </cell>
          <cell r="D7951" t="str">
            <v>CARROT DICED 3/8" 4/5#</v>
          </cell>
          <cell r="E7951" t="str">
            <v>FRESH PRODUCE</v>
          </cell>
          <cell r="F7951" t="str">
            <v>4/5LB</v>
          </cell>
          <cell r="G7951">
            <v>0</v>
          </cell>
          <cell r="H7951" t="str">
            <v>Yes</v>
          </cell>
          <cell r="I7951" t="str">
            <v>CS</v>
          </cell>
        </row>
        <row r="7952">
          <cell r="B7952">
            <v>800917</v>
          </cell>
          <cell r="C7952">
            <v>800917</v>
          </cell>
          <cell r="D7952" t="str">
            <v>GARLIC FRESH PEELED 5#</v>
          </cell>
          <cell r="E7952" t="str">
            <v>FRESH PRODUCE</v>
          </cell>
          <cell r="F7952" t="str">
            <v>5LB</v>
          </cell>
          <cell r="G7952">
            <v>0</v>
          </cell>
          <cell r="H7952" t="str">
            <v>Yes</v>
          </cell>
          <cell r="I7952" t="str">
            <v>BG</v>
          </cell>
        </row>
        <row r="7953">
          <cell r="B7953">
            <v>800919</v>
          </cell>
          <cell r="C7953">
            <v>800919</v>
          </cell>
          <cell r="D7953" t="str">
            <v>ROMAINE CHOPPED 4/5#</v>
          </cell>
          <cell r="E7953" t="str">
            <v>FRESH PRODUCE</v>
          </cell>
          <cell r="F7953" t="str">
            <v>4/5LB</v>
          </cell>
          <cell r="G7953">
            <v>0</v>
          </cell>
          <cell r="H7953" t="str">
            <v>Yes</v>
          </cell>
          <cell r="I7953" t="str">
            <v>CS</v>
          </cell>
        </row>
        <row r="7954">
          <cell r="B7954">
            <v>800922</v>
          </cell>
          <cell r="C7954">
            <v>800922</v>
          </cell>
          <cell r="D7954" t="str">
            <v>ONIONS GREEN CLEAN BUNCH 5#</v>
          </cell>
          <cell r="E7954" t="str">
            <v>FRESH PRODUCE</v>
          </cell>
          <cell r="F7954" t="str">
            <v>5LB</v>
          </cell>
          <cell r="G7954">
            <v>0</v>
          </cell>
          <cell r="H7954" t="str">
            <v>Yes</v>
          </cell>
          <cell r="I7954" t="str">
            <v>CS</v>
          </cell>
        </row>
        <row r="7955">
          <cell r="B7955">
            <v>800923</v>
          </cell>
          <cell r="C7955">
            <v>800923</v>
          </cell>
          <cell r="D7955" t="str">
            <v>PEARS RED or GRN 135 NO STICKR</v>
          </cell>
          <cell r="E7955" t="str">
            <v>FRESH PRODUCE</v>
          </cell>
          <cell r="F7955" t="str">
            <v>40LB</v>
          </cell>
          <cell r="G7955">
            <v>0</v>
          </cell>
          <cell r="H7955" t="str">
            <v>Yes</v>
          </cell>
          <cell r="I7955" t="str">
            <v>CS</v>
          </cell>
        </row>
        <row r="7956">
          <cell r="B7956">
            <v>800932</v>
          </cell>
          <cell r="C7956">
            <v>800932</v>
          </cell>
          <cell r="D7956" t="str">
            <v>CUCUMBER SLICED 50/3OZ</v>
          </cell>
          <cell r="E7956" t="str">
            <v>FRESH PRODUCE</v>
          </cell>
          <cell r="F7956" t="str">
            <v>50/3OZ</v>
          </cell>
          <cell r="G7956">
            <v>0</v>
          </cell>
          <cell r="H7956" t="str">
            <v>Yes</v>
          </cell>
          <cell r="I7956" t="str">
            <v>CS</v>
          </cell>
        </row>
        <row r="7957">
          <cell r="B7957">
            <v>800935</v>
          </cell>
          <cell r="C7957" t="str">
            <v>15Z59</v>
          </cell>
          <cell r="D7957" t="str">
            <v>DOD PEACH YELLOW</v>
          </cell>
          <cell r="E7957" t="str">
            <v>DOD FRESH PRODUCE</v>
          </cell>
          <cell r="F7957" t="str">
            <v>25LB</v>
          </cell>
          <cell r="G7957">
            <v>0</v>
          </cell>
          <cell r="H7957" t="str">
            <v>Yes</v>
          </cell>
          <cell r="I7957" t="str">
            <v>CS</v>
          </cell>
        </row>
        <row r="7958">
          <cell r="B7958">
            <v>800937</v>
          </cell>
          <cell r="C7958" t="str">
            <v>15W77</v>
          </cell>
          <cell r="D7958" t="str">
            <v>DOD PLUM RED</v>
          </cell>
          <cell r="E7958" t="str">
            <v>DOD FRESH PRODUCE</v>
          </cell>
          <cell r="F7958" t="str">
            <v>28LB</v>
          </cell>
          <cell r="G7958">
            <v>0</v>
          </cell>
          <cell r="H7958" t="str">
            <v>Yes</v>
          </cell>
          <cell r="I7958" t="str">
            <v>CS</v>
          </cell>
        </row>
        <row r="7959">
          <cell r="B7959">
            <v>800938</v>
          </cell>
          <cell r="C7959" t="str">
            <v>15W76</v>
          </cell>
          <cell r="D7959" t="str">
            <v>DOD NECTARINE</v>
          </cell>
          <cell r="E7959" t="str">
            <v>DOD FRESH PRODUCE</v>
          </cell>
          <cell r="F7959" t="str">
            <v>25LB</v>
          </cell>
          <cell r="G7959">
            <v>0</v>
          </cell>
          <cell r="H7959" t="str">
            <v>Yes</v>
          </cell>
          <cell r="I7959" t="str">
            <v>CS</v>
          </cell>
        </row>
        <row r="7960">
          <cell r="B7960">
            <v>800939</v>
          </cell>
          <cell r="C7960">
            <v>820583</v>
          </cell>
          <cell r="D7960" t="str">
            <v>VEGGIE SALAD BLEND K-8 4/5#</v>
          </cell>
          <cell r="E7960" t="str">
            <v>FRESH PRODUCE</v>
          </cell>
          <cell r="F7960" t="str">
            <v>20LB</v>
          </cell>
          <cell r="G7960">
            <v>0</v>
          </cell>
          <cell r="H7960" t="str">
            <v>No</v>
          </cell>
          <cell r="I7960" t="str">
            <v>CS</v>
          </cell>
        </row>
        <row r="7961">
          <cell r="B7961">
            <v>800940</v>
          </cell>
          <cell r="C7961" t="str">
            <v>15P12</v>
          </cell>
          <cell r="D7961" t="str">
            <v>DOD PLUM BLACK 50S VF</v>
          </cell>
          <cell r="E7961" t="str">
            <v>DOD FRESH PRODUCE</v>
          </cell>
          <cell r="F7961" t="str">
            <v>28LB</v>
          </cell>
          <cell r="G7961">
            <v>0</v>
          </cell>
          <cell r="H7961" t="str">
            <v>Yes</v>
          </cell>
          <cell r="I7961" t="str">
            <v>CS</v>
          </cell>
        </row>
        <row r="7962">
          <cell r="B7962">
            <v>800942</v>
          </cell>
          <cell r="C7962">
            <v>130301</v>
          </cell>
          <cell r="D7962" t="str">
            <v>APPLES SL &amp; GRAPES 100/2.1 OZ</v>
          </cell>
          <cell r="E7962" t="str">
            <v>FRESH PRODUCE</v>
          </cell>
          <cell r="F7962" t="str">
            <v>100/2.1 OZ</v>
          </cell>
          <cell r="G7962">
            <v>0</v>
          </cell>
          <cell r="H7962" t="str">
            <v>Yes</v>
          </cell>
          <cell r="I7962" t="str">
            <v>CS</v>
          </cell>
        </row>
        <row r="7963">
          <cell r="B7963">
            <v>800943</v>
          </cell>
          <cell r="C7963" t="str">
            <v>18C19</v>
          </cell>
          <cell r="D7963" t="str">
            <v>DOD GRAPE GRN SEEDLESS 2# BAGS</v>
          </cell>
          <cell r="E7963" t="str">
            <v>DOD FRESH PRODUCE</v>
          </cell>
          <cell r="F7963" t="str">
            <v>19LB</v>
          </cell>
          <cell r="G7963">
            <v>0</v>
          </cell>
          <cell r="H7963" t="str">
            <v>Yes</v>
          </cell>
          <cell r="I7963" t="str">
            <v>CS</v>
          </cell>
        </row>
        <row r="7964">
          <cell r="B7964">
            <v>800944</v>
          </cell>
          <cell r="C7964" t="str">
            <v>18A50</v>
          </cell>
          <cell r="D7964" t="str">
            <v>DOD APRICOTS 2 LAYER</v>
          </cell>
          <cell r="E7964" t="str">
            <v>DOD FRESH PRODUCE</v>
          </cell>
          <cell r="F7964" t="str">
            <v>12LB</v>
          </cell>
          <cell r="G7964">
            <v>0</v>
          </cell>
          <cell r="H7964" t="str">
            <v>No</v>
          </cell>
          <cell r="I7964" t="str">
            <v>CS</v>
          </cell>
        </row>
        <row r="7965">
          <cell r="B7965">
            <v>800945</v>
          </cell>
          <cell r="C7965" t="str">
            <v>18B84</v>
          </cell>
          <cell r="D7965" t="str">
            <v>DOD SQUASH YELLOW FANCY</v>
          </cell>
          <cell r="E7965" t="str">
            <v>DOD FRESH PRODUCE</v>
          </cell>
          <cell r="F7965" t="str">
            <v>25LB</v>
          </cell>
          <cell r="G7965">
            <v>0</v>
          </cell>
          <cell r="H7965" t="str">
            <v>Yes</v>
          </cell>
          <cell r="I7965" t="str">
            <v>CS</v>
          </cell>
        </row>
        <row r="7966">
          <cell r="B7966">
            <v>800949</v>
          </cell>
          <cell r="C7966" t="str">
            <v>15N71 / 17T38</v>
          </cell>
          <cell r="D7966" t="str">
            <v>DOD TOMATOES HOT HOUSE</v>
          </cell>
          <cell r="E7966" t="str">
            <v>DOD FRESH PRODUCE</v>
          </cell>
          <cell r="F7966" t="str">
            <v>17 LBS</v>
          </cell>
          <cell r="G7966">
            <v>0</v>
          </cell>
          <cell r="H7966" t="str">
            <v>No</v>
          </cell>
          <cell r="I7966" t="str">
            <v>CS</v>
          </cell>
        </row>
        <row r="7967">
          <cell r="B7967">
            <v>800951</v>
          </cell>
          <cell r="C7967">
            <v>800951</v>
          </cell>
          <cell r="D7967" t="str">
            <v>EDAMAME 1/4# TRAY SHELLED</v>
          </cell>
          <cell r="E7967" t="str">
            <v>FRESH PRODUCE</v>
          </cell>
          <cell r="F7967" t="str">
            <v>1/4#</v>
          </cell>
          <cell r="G7967">
            <v>0</v>
          </cell>
          <cell r="H7967" t="str">
            <v>Yes</v>
          </cell>
          <cell r="I7967" t="str">
            <v>CS</v>
          </cell>
        </row>
        <row r="7968">
          <cell r="B7968">
            <v>800962</v>
          </cell>
          <cell r="C7968" t="str">
            <v>800962-0476</v>
          </cell>
          <cell r="D7968" t="str">
            <v>CELERY STICKS 50/3.12 OZ</v>
          </cell>
          <cell r="E7968" t="str">
            <v>FRESH PRODUCE</v>
          </cell>
          <cell r="F7968" t="str">
            <v>50/3.12 OZ</v>
          </cell>
          <cell r="G7968">
            <v>0</v>
          </cell>
          <cell r="H7968" t="str">
            <v>Yes</v>
          </cell>
          <cell r="I7968" t="str">
            <v>CS</v>
          </cell>
        </row>
        <row r="7969">
          <cell r="B7969">
            <v>800964</v>
          </cell>
          <cell r="C7969">
            <v>800964</v>
          </cell>
          <cell r="D7969" t="str">
            <v>PEPPERS DICE RD&amp;GRN TRAY 5LB</v>
          </cell>
          <cell r="E7969" t="str">
            <v>FRESH PRODUCE</v>
          </cell>
          <cell r="F7969" t="str">
            <v>1/5LB</v>
          </cell>
          <cell r="G7969">
            <v>0</v>
          </cell>
          <cell r="H7969" t="str">
            <v>Yes</v>
          </cell>
          <cell r="I7969" t="str">
            <v>CS</v>
          </cell>
        </row>
        <row r="7970">
          <cell r="B7970">
            <v>800966</v>
          </cell>
          <cell r="C7970">
            <v>800966</v>
          </cell>
          <cell r="D7970" t="str">
            <v>PICO DE GALLO 5#</v>
          </cell>
          <cell r="E7970" t="str">
            <v>FRESH PRODUCE</v>
          </cell>
          <cell r="F7970" t="str">
            <v>5LB</v>
          </cell>
          <cell r="G7970">
            <v>0</v>
          </cell>
          <cell r="H7970" t="str">
            <v>Yes</v>
          </cell>
          <cell r="I7970" t="str">
            <v>TR</v>
          </cell>
        </row>
        <row r="7971">
          <cell r="B7971">
            <v>800967</v>
          </cell>
          <cell r="C7971">
            <v>800967</v>
          </cell>
          <cell r="D7971" t="str">
            <v>CELERY STICKS 50/2.65OZ</v>
          </cell>
          <cell r="E7971" t="str">
            <v>FRESH PRODUCE</v>
          </cell>
          <cell r="F7971" t="str">
            <v>50/2.65OZ</v>
          </cell>
          <cell r="G7971">
            <v>0</v>
          </cell>
          <cell r="H7971" t="str">
            <v>Yes</v>
          </cell>
          <cell r="I7971" t="str">
            <v>CS</v>
          </cell>
        </row>
        <row r="7972">
          <cell r="B7972">
            <v>820000</v>
          </cell>
          <cell r="C7972">
            <v>820000</v>
          </cell>
          <cell r="D7972" t="str">
            <v>APPLES GALA 138-150CT</v>
          </cell>
          <cell r="E7972" t="str">
            <v>FRESH PRODUCE</v>
          </cell>
          <cell r="F7972" t="str">
            <v>40LB</v>
          </cell>
          <cell r="G7972">
            <v>107</v>
          </cell>
          <cell r="H7972" t="str">
            <v>Yes</v>
          </cell>
          <cell r="I7972" t="str">
            <v>CS</v>
          </cell>
        </row>
        <row r="7973">
          <cell r="B7973">
            <v>820002</v>
          </cell>
          <cell r="C7973">
            <v>820002</v>
          </cell>
          <cell r="D7973" t="str">
            <v>APPLES GALA 163 - 175CT</v>
          </cell>
          <cell r="E7973" t="str">
            <v>FRESH PRODUCE</v>
          </cell>
          <cell r="F7973" t="str">
            <v>40LB</v>
          </cell>
          <cell r="G7973">
            <v>36</v>
          </cell>
          <cell r="H7973" t="str">
            <v>Yes</v>
          </cell>
          <cell r="I7973" t="str">
            <v>CS</v>
          </cell>
        </row>
        <row r="7974">
          <cell r="B7974">
            <v>820005</v>
          </cell>
          <cell r="C7974">
            <v>820005</v>
          </cell>
          <cell r="D7974" t="str">
            <v>APPLES FUJI 138-150CT</v>
          </cell>
          <cell r="E7974" t="str">
            <v>FRESH PRODUCE</v>
          </cell>
          <cell r="F7974" t="str">
            <v>40LB</v>
          </cell>
          <cell r="G7974">
            <v>181</v>
          </cell>
          <cell r="H7974" t="str">
            <v>Yes</v>
          </cell>
          <cell r="I7974" t="str">
            <v>CS</v>
          </cell>
        </row>
        <row r="7975">
          <cell r="B7975">
            <v>820007</v>
          </cell>
          <cell r="C7975">
            <v>820007</v>
          </cell>
          <cell r="D7975" t="str">
            <v>APPLES FUJI 163-175 CT</v>
          </cell>
          <cell r="E7975" t="str">
            <v>FRESH PRODUCE</v>
          </cell>
          <cell r="F7975" t="str">
            <v>40LB</v>
          </cell>
          <cell r="G7975">
            <v>41</v>
          </cell>
          <cell r="H7975" t="str">
            <v>Yes</v>
          </cell>
          <cell r="I7975" t="str">
            <v>CS</v>
          </cell>
        </row>
        <row r="7976">
          <cell r="B7976">
            <v>820011</v>
          </cell>
          <cell r="C7976">
            <v>820011</v>
          </cell>
          <cell r="D7976" t="str">
            <v>APPLES GRANNY SMITH 138-150CT</v>
          </cell>
          <cell r="E7976" t="str">
            <v>FRESH PRODUCE</v>
          </cell>
          <cell r="F7976" t="str">
            <v>40LB</v>
          </cell>
          <cell r="G7976">
            <v>79</v>
          </cell>
          <cell r="H7976" t="str">
            <v>Yes</v>
          </cell>
          <cell r="I7976" t="str">
            <v>CS</v>
          </cell>
        </row>
        <row r="7977">
          <cell r="B7977">
            <v>820013</v>
          </cell>
          <cell r="C7977">
            <v>820013</v>
          </cell>
          <cell r="D7977" t="str">
            <v>APPLES PINK LADY 163-175CT</v>
          </cell>
          <cell r="E7977" t="str">
            <v>FRESH PRODUCE</v>
          </cell>
          <cell r="F7977" t="str">
            <v>40LB</v>
          </cell>
          <cell r="G7977">
            <v>0</v>
          </cell>
          <cell r="H7977" t="str">
            <v>Yes</v>
          </cell>
          <cell r="I7977" t="str">
            <v>CS</v>
          </cell>
        </row>
        <row r="7978">
          <cell r="B7978">
            <v>820015</v>
          </cell>
          <cell r="C7978">
            <v>820015</v>
          </cell>
          <cell r="D7978" t="str">
            <v>APPLES PINK LADY 138-150CT</v>
          </cell>
          <cell r="E7978" t="str">
            <v>FRESH PRODUCE</v>
          </cell>
          <cell r="F7978" t="str">
            <v>40LB</v>
          </cell>
          <cell r="G7978">
            <v>0</v>
          </cell>
          <cell r="H7978" t="str">
            <v>Yes</v>
          </cell>
          <cell r="I7978" t="str">
            <v>CS</v>
          </cell>
        </row>
        <row r="7979">
          <cell r="B7979">
            <v>820017</v>
          </cell>
          <cell r="C7979">
            <v>820017</v>
          </cell>
          <cell r="D7979" t="str">
            <v>APPLES RED DELICIOUS 138-150CT</v>
          </cell>
          <cell r="E7979" t="str">
            <v>FRESH PRODUCE</v>
          </cell>
          <cell r="F7979" t="str">
            <v>40LB</v>
          </cell>
          <cell r="G7979">
            <v>100</v>
          </cell>
          <cell r="H7979" t="str">
            <v>Yes</v>
          </cell>
          <cell r="I7979" t="str">
            <v>CS</v>
          </cell>
        </row>
        <row r="7980">
          <cell r="B7980">
            <v>820019</v>
          </cell>
          <cell r="C7980">
            <v>820019</v>
          </cell>
          <cell r="D7980" t="str">
            <v>APPLES RED DELICIOUS 163-175CT</v>
          </cell>
          <cell r="E7980" t="str">
            <v>FRESH PRODUCE</v>
          </cell>
          <cell r="F7980" t="str">
            <v>40LB</v>
          </cell>
          <cell r="G7980">
            <v>62</v>
          </cell>
          <cell r="H7980" t="str">
            <v>Yes</v>
          </cell>
          <cell r="I7980" t="str">
            <v>CS</v>
          </cell>
        </row>
        <row r="7981">
          <cell r="B7981">
            <v>820021</v>
          </cell>
          <cell r="C7981">
            <v>820021</v>
          </cell>
          <cell r="D7981" t="str">
            <v>APPLES RED DELICIOUS 198CT</v>
          </cell>
          <cell r="E7981" t="str">
            <v>FRESH PRODUCE</v>
          </cell>
          <cell r="F7981" t="str">
            <v>40LB</v>
          </cell>
          <cell r="G7981">
            <v>49</v>
          </cell>
          <cell r="H7981" t="str">
            <v>Yes</v>
          </cell>
          <cell r="I7981" t="str">
            <v>CS</v>
          </cell>
        </row>
        <row r="7982">
          <cell r="B7982">
            <v>820023</v>
          </cell>
          <cell r="C7982">
            <v>820023</v>
          </cell>
          <cell r="D7982" t="str">
            <v>AVOCADOS WHOLE BREAKER 40CT</v>
          </cell>
          <cell r="E7982" t="str">
            <v>FRESH PRODUCE</v>
          </cell>
          <cell r="F7982" t="str">
            <v>40CT</v>
          </cell>
          <cell r="G7982">
            <v>0</v>
          </cell>
          <cell r="H7982" t="str">
            <v>No</v>
          </cell>
          <cell r="I7982" t="str">
            <v>CS</v>
          </cell>
        </row>
        <row r="7983">
          <cell r="B7983">
            <v>820024</v>
          </cell>
          <cell r="C7983" t="str">
            <v>820023EA</v>
          </cell>
          <cell r="D7983" t="str">
            <v>AVOCADOS WHOLE BREAKER EA</v>
          </cell>
          <cell r="E7983" t="str">
            <v>FRESH PRODUCE</v>
          </cell>
          <cell r="F7983" t="str">
            <v>1EA</v>
          </cell>
          <cell r="G7983">
            <v>0</v>
          </cell>
          <cell r="H7983" t="str">
            <v>No</v>
          </cell>
          <cell r="I7983" t="str">
            <v>EA</v>
          </cell>
        </row>
        <row r="7984">
          <cell r="B7984">
            <v>820025</v>
          </cell>
          <cell r="C7984">
            <v>820025</v>
          </cell>
          <cell r="D7984" t="str">
            <v>BANANAS RIPE  #1</v>
          </cell>
          <cell r="E7984" t="str">
            <v>FRESH PRODUCE</v>
          </cell>
          <cell r="F7984" t="str">
            <v>40LB</v>
          </cell>
          <cell r="G7984">
            <v>0</v>
          </cell>
          <cell r="H7984" t="str">
            <v>Yes</v>
          </cell>
          <cell r="I7984" t="str">
            <v>CS</v>
          </cell>
        </row>
        <row r="7985">
          <cell r="B7985">
            <v>820026</v>
          </cell>
          <cell r="C7985" t="str">
            <v>820025LB</v>
          </cell>
          <cell r="D7985" t="str">
            <v>BANANAS RIPE #1 LB</v>
          </cell>
          <cell r="E7985" t="str">
            <v>FRESH PRODUCE</v>
          </cell>
          <cell r="F7985" t="str">
            <v>1LB</v>
          </cell>
          <cell r="G7985">
            <v>0</v>
          </cell>
          <cell r="H7985" t="str">
            <v>Yes</v>
          </cell>
          <cell r="I7985" t="str">
            <v>LB</v>
          </cell>
        </row>
        <row r="7986">
          <cell r="B7986">
            <v>820027</v>
          </cell>
          <cell r="C7986">
            <v>820027</v>
          </cell>
          <cell r="D7986" t="str">
            <v>BANANAS PETITE RIPE</v>
          </cell>
          <cell r="E7986" t="str">
            <v>FRESH PRODUCE</v>
          </cell>
          <cell r="F7986" t="str">
            <v>40LB</v>
          </cell>
          <cell r="G7986">
            <v>3</v>
          </cell>
          <cell r="H7986" t="str">
            <v>Yes</v>
          </cell>
          <cell r="I7986" t="str">
            <v>CS</v>
          </cell>
        </row>
        <row r="7987">
          <cell r="B7987">
            <v>820028</v>
          </cell>
          <cell r="C7987" t="str">
            <v>820027LB</v>
          </cell>
          <cell r="D7987" t="str">
            <v>BANANAS PETITE RIPE LB</v>
          </cell>
          <cell r="E7987" t="str">
            <v>FRESH PRODUCE</v>
          </cell>
          <cell r="F7987" t="str">
            <v>1LB</v>
          </cell>
          <cell r="G7987">
            <v>0</v>
          </cell>
          <cell r="H7987" t="str">
            <v>Yes</v>
          </cell>
          <cell r="I7987" t="str">
            <v>LB</v>
          </cell>
        </row>
        <row r="7988">
          <cell r="B7988">
            <v>820029</v>
          </cell>
          <cell r="C7988">
            <v>820029</v>
          </cell>
          <cell r="D7988" t="str">
            <v>GRAPES RED SEEDLESS 18-20LB</v>
          </cell>
          <cell r="E7988" t="str">
            <v>FRESH PRODUCE</v>
          </cell>
          <cell r="F7988" t="str">
            <v>20LB</v>
          </cell>
          <cell r="G7988">
            <v>0</v>
          </cell>
          <cell r="H7988" t="str">
            <v>No</v>
          </cell>
          <cell r="I7988" t="str">
            <v>CS</v>
          </cell>
        </row>
        <row r="7989">
          <cell r="B7989">
            <v>820031</v>
          </cell>
          <cell r="C7989">
            <v>820031</v>
          </cell>
          <cell r="D7989" t="str">
            <v>GRAPES GREEN SEEDLESS 18-20LB</v>
          </cell>
          <cell r="E7989" t="str">
            <v>FRESH PRODUCE</v>
          </cell>
          <cell r="F7989" t="str">
            <v>20LB</v>
          </cell>
          <cell r="G7989">
            <v>0</v>
          </cell>
          <cell r="H7989" t="str">
            <v>Yes</v>
          </cell>
          <cell r="I7989" t="str">
            <v>CS</v>
          </cell>
        </row>
        <row r="7990">
          <cell r="B7990">
            <v>820033</v>
          </cell>
          <cell r="C7990">
            <v>820033</v>
          </cell>
          <cell r="D7990" t="str">
            <v>GRAPES RED CLUSTERS  150CT</v>
          </cell>
          <cell r="E7990" t="str">
            <v>FRESH PRODUCE</v>
          </cell>
          <cell r="F7990" t="str">
            <v>150CT</v>
          </cell>
          <cell r="G7990">
            <v>0</v>
          </cell>
          <cell r="H7990" t="str">
            <v>Yes</v>
          </cell>
          <cell r="I7990" t="str">
            <v>CS</v>
          </cell>
        </row>
        <row r="7991">
          <cell r="B7991">
            <v>820034</v>
          </cell>
          <cell r="C7991">
            <v>820034</v>
          </cell>
          <cell r="D7991" t="str">
            <v>KIWI 108CT VF</v>
          </cell>
          <cell r="E7991" t="str">
            <v>FRESH PRODUCE</v>
          </cell>
          <cell r="F7991" t="str">
            <v>108CT</v>
          </cell>
          <cell r="G7991">
            <v>577</v>
          </cell>
          <cell r="H7991" t="str">
            <v>Yes</v>
          </cell>
          <cell r="I7991" t="str">
            <v>CS</v>
          </cell>
        </row>
        <row r="7992">
          <cell r="B7992">
            <v>820035</v>
          </cell>
          <cell r="C7992">
            <v>820034</v>
          </cell>
          <cell r="D7992" t="str">
            <v>KIWI 36CT</v>
          </cell>
          <cell r="E7992" t="str">
            <v>FRESH PRODUCE</v>
          </cell>
          <cell r="F7992" t="str">
            <v>36CT</v>
          </cell>
          <cell r="G7992">
            <v>0</v>
          </cell>
          <cell r="H7992" t="str">
            <v>No</v>
          </cell>
          <cell r="I7992" t="str">
            <v>CS</v>
          </cell>
        </row>
        <row r="7993">
          <cell r="B7993">
            <v>820036</v>
          </cell>
          <cell r="C7993">
            <v>820036</v>
          </cell>
          <cell r="D7993" t="str">
            <v>LEMONS</v>
          </cell>
          <cell r="E7993" t="str">
            <v>FRESH PRODUCE</v>
          </cell>
          <cell r="F7993" t="str">
            <v>140CT</v>
          </cell>
          <cell r="G7993">
            <v>0</v>
          </cell>
          <cell r="H7993" t="str">
            <v>Yes</v>
          </cell>
          <cell r="I7993" t="str">
            <v>CS</v>
          </cell>
        </row>
        <row r="7994">
          <cell r="B7994">
            <v>820038</v>
          </cell>
          <cell r="C7994">
            <v>820038</v>
          </cell>
          <cell r="D7994" t="str">
            <v>CANTALOUPE 12-15CT</v>
          </cell>
          <cell r="E7994" t="str">
            <v>FRESH PRODUCE</v>
          </cell>
          <cell r="F7994" t="str">
            <v>12-15 CT</v>
          </cell>
          <cell r="G7994">
            <v>1</v>
          </cell>
          <cell r="H7994" t="str">
            <v>Yes</v>
          </cell>
          <cell r="I7994" t="str">
            <v>CS</v>
          </cell>
        </row>
        <row r="7995">
          <cell r="B7995">
            <v>820039</v>
          </cell>
          <cell r="C7995" t="str">
            <v>820038EA</v>
          </cell>
          <cell r="D7995" t="str">
            <v>CANTALOUPE EA</v>
          </cell>
          <cell r="E7995" t="str">
            <v>FRESH PRODUCE</v>
          </cell>
          <cell r="F7995" t="str">
            <v>1EA</v>
          </cell>
          <cell r="G7995">
            <v>0</v>
          </cell>
          <cell r="H7995" t="str">
            <v>Yes</v>
          </cell>
          <cell r="I7995" t="str">
            <v>EA</v>
          </cell>
        </row>
        <row r="7996">
          <cell r="B7996">
            <v>820040</v>
          </cell>
          <cell r="C7996">
            <v>820040</v>
          </cell>
          <cell r="D7996" t="str">
            <v>HONEYDEW 5-6CT</v>
          </cell>
          <cell r="E7996" t="str">
            <v>FRESH PRODUCE</v>
          </cell>
          <cell r="F7996" t="str">
            <v>5-6CT</v>
          </cell>
          <cell r="G7996">
            <v>0</v>
          </cell>
          <cell r="H7996" t="str">
            <v>Yes</v>
          </cell>
          <cell r="I7996" t="str">
            <v>CS</v>
          </cell>
        </row>
        <row r="7997">
          <cell r="B7997">
            <v>820041</v>
          </cell>
          <cell r="C7997" t="str">
            <v>820040EA</v>
          </cell>
          <cell r="D7997" t="str">
            <v>HONEYDEW EA</v>
          </cell>
          <cell r="E7997" t="str">
            <v>FRESH PRODUCE</v>
          </cell>
          <cell r="F7997" t="str">
            <v>1EA</v>
          </cell>
          <cell r="G7997">
            <v>1</v>
          </cell>
          <cell r="H7997" t="str">
            <v>Yes</v>
          </cell>
          <cell r="I7997" t="str">
            <v>EA</v>
          </cell>
        </row>
        <row r="7998">
          <cell r="B7998">
            <v>820045</v>
          </cell>
          <cell r="C7998">
            <v>820045</v>
          </cell>
          <cell r="D7998" t="str">
            <v>ORANGES 113CT</v>
          </cell>
          <cell r="E7998" t="str">
            <v>FRESH PRODUCE</v>
          </cell>
          <cell r="F7998" t="str">
            <v>40LB</v>
          </cell>
          <cell r="G7998">
            <v>70</v>
          </cell>
          <cell r="H7998" t="str">
            <v>Yes</v>
          </cell>
          <cell r="I7998" t="str">
            <v>CS</v>
          </cell>
        </row>
        <row r="7999">
          <cell r="B7999">
            <v>820047</v>
          </cell>
          <cell r="C7999">
            <v>820047</v>
          </cell>
          <cell r="D7999" t="str">
            <v>ORANGES 138CT</v>
          </cell>
          <cell r="E7999" t="str">
            <v>FRESH PRODUCE</v>
          </cell>
          <cell r="F7999" t="str">
            <v>40LB</v>
          </cell>
          <cell r="G7999">
            <v>87</v>
          </cell>
          <cell r="H7999" t="str">
            <v>Yes</v>
          </cell>
          <cell r="I7999" t="str">
            <v>CS</v>
          </cell>
        </row>
        <row r="8000">
          <cell r="B8000">
            <v>820051</v>
          </cell>
          <cell r="C8000">
            <v>820051</v>
          </cell>
          <cell r="D8000" t="str">
            <v>PEACH 70-80SZ 28# VF 100CT AVG</v>
          </cell>
          <cell r="E8000" t="str">
            <v>FRESH PRODUCE</v>
          </cell>
          <cell r="F8000" t="str">
            <v>28LB/100CT</v>
          </cell>
          <cell r="G8000">
            <v>0</v>
          </cell>
          <cell r="H8000" t="str">
            <v>Yes</v>
          </cell>
          <cell r="I8000" t="str">
            <v>CS</v>
          </cell>
        </row>
        <row r="8001">
          <cell r="B8001">
            <v>820053</v>
          </cell>
          <cell r="C8001">
            <v>820053</v>
          </cell>
          <cell r="D8001" t="str">
            <v>PEARS GREEN 150-165CT</v>
          </cell>
          <cell r="E8001" t="str">
            <v>FRESH PRODUCE</v>
          </cell>
          <cell r="F8001" t="str">
            <v>36-40LB</v>
          </cell>
          <cell r="G8001">
            <v>0</v>
          </cell>
          <cell r="H8001" t="str">
            <v>Yes</v>
          </cell>
          <cell r="I8001" t="str">
            <v>CS</v>
          </cell>
        </row>
        <row r="8002">
          <cell r="B8002">
            <v>820055</v>
          </cell>
          <cell r="C8002">
            <v>820055</v>
          </cell>
          <cell r="D8002" t="str">
            <v>PINEAPPLE 7CT</v>
          </cell>
          <cell r="E8002" t="str">
            <v>FRESH PRODUCE</v>
          </cell>
          <cell r="F8002" t="str">
            <v>7CT</v>
          </cell>
          <cell r="G8002">
            <v>1</v>
          </cell>
          <cell r="H8002" t="str">
            <v>Yes</v>
          </cell>
          <cell r="I8002" t="str">
            <v>CS</v>
          </cell>
        </row>
        <row r="8003">
          <cell r="B8003">
            <v>820056</v>
          </cell>
          <cell r="C8003" t="str">
            <v>820055EA</v>
          </cell>
          <cell r="D8003" t="str">
            <v>PINEAPPLE EA</v>
          </cell>
          <cell r="E8003" t="str">
            <v>FRESH PRODUCE</v>
          </cell>
          <cell r="F8003" t="str">
            <v>1EA</v>
          </cell>
          <cell r="G8003">
            <v>1</v>
          </cell>
          <cell r="H8003" t="str">
            <v>No</v>
          </cell>
          <cell r="I8003" t="str">
            <v>EA</v>
          </cell>
        </row>
        <row r="8004">
          <cell r="B8004">
            <v>820057</v>
          </cell>
          <cell r="C8004">
            <v>820057</v>
          </cell>
          <cell r="D8004" t="str">
            <v>STRAWBERRY CLAM  8x1#</v>
          </cell>
          <cell r="E8004" t="str">
            <v>FRESH PRODUCE</v>
          </cell>
          <cell r="F8004" t="str">
            <v>12/1PT</v>
          </cell>
          <cell r="G8004">
            <v>0</v>
          </cell>
          <cell r="H8004" t="str">
            <v>No</v>
          </cell>
          <cell r="I8004" t="str">
            <v>CS</v>
          </cell>
        </row>
        <row r="8005">
          <cell r="B8005">
            <v>820058</v>
          </cell>
          <cell r="C8005" t="str">
            <v>820057EA</v>
          </cell>
          <cell r="D8005" t="str">
            <v>STRAWBERRY CLAM EA</v>
          </cell>
          <cell r="E8005" t="str">
            <v>FRESH PRODUCE</v>
          </cell>
          <cell r="F8005" t="str">
            <v>1BASKET</v>
          </cell>
          <cell r="G8005">
            <v>0</v>
          </cell>
          <cell r="H8005" t="str">
            <v>No</v>
          </cell>
          <cell r="I8005" t="str">
            <v>EA</v>
          </cell>
        </row>
        <row r="8006">
          <cell r="B8006">
            <v>820059</v>
          </cell>
          <cell r="C8006">
            <v>820059</v>
          </cell>
          <cell r="D8006" t="str">
            <v>BANANAS GREEN TIP #1</v>
          </cell>
          <cell r="E8006" t="str">
            <v>FRESH PRODUCE</v>
          </cell>
          <cell r="F8006" t="str">
            <v>40LB</v>
          </cell>
          <cell r="G8006">
            <v>0</v>
          </cell>
          <cell r="H8006" t="str">
            <v>Yes</v>
          </cell>
          <cell r="I8006" t="str">
            <v>CS</v>
          </cell>
        </row>
        <row r="8007">
          <cell r="B8007">
            <v>820060</v>
          </cell>
          <cell r="C8007" t="str">
            <v>820059LB</v>
          </cell>
          <cell r="D8007" t="str">
            <v>BANANAS GREEN TIP #1 LB</v>
          </cell>
          <cell r="E8007" t="str">
            <v>FRESH PRODUCE</v>
          </cell>
          <cell r="F8007" t="str">
            <v>1LB</v>
          </cell>
          <cell r="G8007">
            <v>0</v>
          </cell>
          <cell r="H8007" t="str">
            <v>Yes</v>
          </cell>
          <cell r="I8007" t="str">
            <v>LB</v>
          </cell>
        </row>
        <row r="8008">
          <cell r="B8008">
            <v>820061</v>
          </cell>
          <cell r="C8008">
            <v>820061</v>
          </cell>
          <cell r="D8008" t="str">
            <v>BANANAS PETITE GREEN TIP</v>
          </cell>
          <cell r="E8008" t="str">
            <v>FRESH PRODUCE</v>
          </cell>
          <cell r="F8008" t="str">
            <v>40LB</v>
          </cell>
          <cell r="G8008">
            <v>29</v>
          </cell>
          <cell r="H8008" t="str">
            <v>Yes</v>
          </cell>
          <cell r="I8008" t="str">
            <v>CS</v>
          </cell>
        </row>
        <row r="8009">
          <cell r="B8009">
            <v>820062</v>
          </cell>
          <cell r="C8009" t="str">
            <v>820061LB</v>
          </cell>
          <cell r="D8009" t="str">
            <v>BANANAS PETITE GREEN TIP LB</v>
          </cell>
          <cell r="E8009" t="str">
            <v>FRESH PRODUCE</v>
          </cell>
          <cell r="F8009" t="str">
            <v>1LB</v>
          </cell>
          <cell r="G8009">
            <v>0</v>
          </cell>
          <cell r="H8009" t="str">
            <v>Yes</v>
          </cell>
          <cell r="I8009" t="str">
            <v>LB</v>
          </cell>
        </row>
        <row r="8010">
          <cell r="B8010">
            <v>820067</v>
          </cell>
          <cell r="C8010">
            <v>820067</v>
          </cell>
          <cell r="D8010" t="str">
            <v>PEPPERS GREEN BELL MEDIUM #1</v>
          </cell>
          <cell r="E8010" t="str">
            <v>FRESH PRODUCE</v>
          </cell>
          <cell r="F8010" t="str">
            <v>25LB/65CT</v>
          </cell>
          <cell r="G8010">
            <v>0</v>
          </cell>
          <cell r="H8010" t="str">
            <v>Yes</v>
          </cell>
          <cell r="I8010" t="str">
            <v>CS</v>
          </cell>
        </row>
        <row r="8011">
          <cell r="B8011">
            <v>820070</v>
          </cell>
          <cell r="C8011">
            <v>820070</v>
          </cell>
          <cell r="D8011" t="str">
            <v>PEPPERS RED BELL 15LB</v>
          </cell>
          <cell r="E8011" t="str">
            <v>FRESH PRODUCE</v>
          </cell>
          <cell r="F8011" t="str">
            <v>30CT/15LB</v>
          </cell>
          <cell r="G8011">
            <v>0</v>
          </cell>
          <cell r="H8011" t="str">
            <v>Yes</v>
          </cell>
          <cell r="I8011" t="str">
            <v>CS</v>
          </cell>
        </row>
        <row r="8012">
          <cell r="B8012">
            <v>820073</v>
          </cell>
          <cell r="C8012">
            <v>820073</v>
          </cell>
          <cell r="D8012" t="str">
            <v>PEPPERS YELLOW BELL</v>
          </cell>
          <cell r="E8012" t="str">
            <v>FRESH PRODUCE</v>
          </cell>
          <cell r="F8012" t="str">
            <v>15LB</v>
          </cell>
          <cell r="G8012">
            <v>0</v>
          </cell>
          <cell r="H8012" t="str">
            <v>Yes</v>
          </cell>
          <cell r="I8012" t="str">
            <v>CS</v>
          </cell>
        </row>
        <row r="8013">
          <cell r="B8013">
            <v>820076</v>
          </cell>
          <cell r="C8013">
            <v>820076</v>
          </cell>
          <cell r="D8013" t="str">
            <v>BROC HEAD WRPD 14CT/20# NO ICE</v>
          </cell>
          <cell r="E8013" t="str">
            <v>FRESH PRODUCE</v>
          </cell>
          <cell r="F8013" t="str">
            <v>14CT</v>
          </cell>
          <cell r="G8013">
            <v>0</v>
          </cell>
          <cell r="H8013" t="str">
            <v>Yes</v>
          </cell>
          <cell r="I8013" t="str">
            <v>CS</v>
          </cell>
        </row>
        <row r="8014">
          <cell r="B8014">
            <v>820077</v>
          </cell>
          <cell r="C8014" t="str">
            <v>820076EA</v>
          </cell>
          <cell r="D8014" t="str">
            <v>BROCCOLI HEAD 1 EA NO ICE</v>
          </cell>
          <cell r="E8014" t="str">
            <v>FRESH PRODUCE</v>
          </cell>
          <cell r="F8014" t="str">
            <v>1EA</v>
          </cell>
          <cell r="G8014">
            <v>0</v>
          </cell>
          <cell r="H8014" t="str">
            <v>Yes</v>
          </cell>
          <cell r="I8014" t="str">
            <v>EA</v>
          </cell>
        </row>
        <row r="8015">
          <cell r="B8015">
            <v>820078</v>
          </cell>
          <cell r="C8015">
            <v>820078</v>
          </cell>
          <cell r="D8015" t="str">
            <v>CABBAGE GREEN WRAPPED</v>
          </cell>
          <cell r="E8015" t="str">
            <v>FRESH PRODUCE</v>
          </cell>
          <cell r="F8015" t="str">
            <v>45LB/24CT</v>
          </cell>
          <cell r="G8015">
            <v>0</v>
          </cell>
          <cell r="H8015" t="str">
            <v>Yes</v>
          </cell>
          <cell r="I8015" t="str">
            <v>CS</v>
          </cell>
        </row>
        <row r="8016">
          <cell r="B8016">
            <v>820079</v>
          </cell>
          <cell r="C8016" t="str">
            <v>820078EA</v>
          </cell>
          <cell r="D8016" t="str">
            <v>CABBAGE GREEN EA</v>
          </cell>
          <cell r="E8016" t="str">
            <v>FRESH PRODUCE</v>
          </cell>
          <cell r="F8016" t="str">
            <v>1EA</v>
          </cell>
          <cell r="G8016">
            <v>0</v>
          </cell>
          <cell r="H8016" t="str">
            <v>Yes</v>
          </cell>
          <cell r="I8016" t="str">
            <v>EA</v>
          </cell>
        </row>
        <row r="8017">
          <cell r="B8017">
            <v>820081</v>
          </cell>
          <cell r="C8017" t="str">
            <v>820080EA</v>
          </cell>
          <cell r="D8017" t="str">
            <v>CABBAGE RED EA</v>
          </cell>
          <cell r="E8017" t="str">
            <v>FRESH PRODUCE</v>
          </cell>
          <cell r="F8017" t="str">
            <v>1EA</v>
          </cell>
          <cell r="G8017">
            <v>0</v>
          </cell>
          <cell r="H8017" t="str">
            <v>Yes</v>
          </cell>
          <cell r="I8017" t="str">
            <v>EA</v>
          </cell>
        </row>
        <row r="8018">
          <cell r="B8018">
            <v>820083</v>
          </cell>
          <cell r="C8018">
            <v>820083</v>
          </cell>
          <cell r="D8018" t="str">
            <v>CARROT JUMBO</v>
          </cell>
          <cell r="E8018" t="str">
            <v>FRESH PRODUCE</v>
          </cell>
          <cell r="F8018" t="str">
            <v>25LB</v>
          </cell>
          <cell r="G8018">
            <v>37</v>
          </cell>
          <cell r="H8018" t="str">
            <v>Yes</v>
          </cell>
          <cell r="I8018" t="str">
            <v>SK</v>
          </cell>
        </row>
        <row r="8019">
          <cell r="B8019">
            <v>820084</v>
          </cell>
          <cell r="C8019">
            <v>820084</v>
          </cell>
          <cell r="D8019" t="str">
            <v>CAULIFLOWER 12CT WRAPPED</v>
          </cell>
          <cell r="E8019" t="str">
            <v>FRESH PRODUCE</v>
          </cell>
          <cell r="F8019" t="str">
            <v>12CT</v>
          </cell>
          <cell r="G8019">
            <v>0</v>
          </cell>
          <cell r="H8019" t="str">
            <v>Yes</v>
          </cell>
          <cell r="I8019" t="str">
            <v>CS</v>
          </cell>
        </row>
        <row r="8020">
          <cell r="B8020">
            <v>820085</v>
          </cell>
          <cell r="C8020" t="str">
            <v>820084EA</v>
          </cell>
          <cell r="D8020" t="str">
            <v>CAULIFLOWER EA</v>
          </cell>
          <cell r="E8020" t="str">
            <v>FRESH PRODUCE</v>
          </cell>
          <cell r="F8020" t="str">
            <v>1EA</v>
          </cell>
          <cell r="G8020">
            <v>0</v>
          </cell>
          <cell r="H8020" t="str">
            <v>No</v>
          </cell>
          <cell r="I8020" t="str">
            <v>EA</v>
          </cell>
        </row>
        <row r="8021">
          <cell r="B8021">
            <v>820086</v>
          </cell>
          <cell r="C8021">
            <v>820086</v>
          </cell>
          <cell r="D8021" t="str">
            <v>CELERY STOCKS BULK 30CT NO ICE</v>
          </cell>
          <cell r="E8021" t="str">
            <v>FRESH PRODUCE</v>
          </cell>
          <cell r="F8021" t="str">
            <v>30CT</v>
          </cell>
          <cell r="G8021">
            <v>0</v>
          </cell>
          <cell r="H8021" t="str">
            <v>No</v>
          </cell>
          <cell r="I8021" t="str">
            <v>CS</v>
          </cell>
        </row>
        <row r="8022">
          <cell r="B8022">
            <v>820088</v>
          </cell>
          <cell r="C8022">
            <v>820088</v>
          </cell>
          <cell r="D8022" t="str">
            <v>PEPPERS CHILI JALAPENO</v>
          </cell>
          <cell r="E8022" t="str">
            <v>FRESH PRODUCE</v>
          </cell>
          <cell r="F8022" t="str">
            <v>10LB</v>
          </cell>
          <cell r="G8022">
            <v>0</v>
          </cell>
          <cell r="H8022" t="str">
            <v>No</v>
          </cell>
          <cell r="I8022" t="str">
            <v>CS</v>
          </cell>
        </row>
        <row r="8023">
          <cell r="B8023">
            <v>820089</v>
          </cell>
          <cell r="C8023" t="str">
            <v>820088LB 10/1#CS</v>
          </cell>
          <cell r="D8023" t="str">
            <v>PEPPERS CHILI JALAPENO LB</v>
          </cell>
          <cell r="E8023" t="str">
            <v>FRESH PRODUCE</v>
          </cell>
          <cell r="F8023" t="str">
            <v>1LB</v>
          </cell>
          <cell r="G8023">
            <v>2</v>
          </cell>
          <cell r="H8023" t="str">
            <v>No</v>
          </cell>
          <cell r="I8023" t="str">
            <v>LB</v>
          </cell>
        </row>
        <row r="8024">
          <cell r="B8024">
            <v>820090</v>
          </cell>
          <cell r="C8024">
            <v>820090</v>
          </cell>
          <cell r="D8024" t="str">
            <v>CILANTRO 30CT CASE NO ICE</v>
          </cell>
          <cell r="E8024" t="str">
            <v>FRESH PRODUCE</v>
          </cell>
          <cell r="F8024" t="str">
            <v>30 CT</v>
          </cell>
          <cell r="G8024">
            <v>0</v>
          </cell>
          <cell r="H8024" t="str">
            <v>No</v>
          </cell>
          <cell r="I8024" t="str">
            <v>CS</v>
          </cell>
        </row>
        <row r="8025">
          <cell r="B8025">
            <v>820092</v>
          </cell>
          <cell r="C8025">
            <v>820092</v>
          </cell>
          <cell r="D8025" t="str">
            <v>CUCUMBERS SUPER SELECT</v>
          </cell>
          <cell r="E8025" t="str">
            <v>FRESH PRODUCE</v>
          </cell>
          <cell r="F8025" t="str">
            <v>36CT</v>
          </cell>
          <cell r="G8025">
            <v>13</v>
          </cell>
          <cell r="H8025" t="str">
            <v>No</v>
          </cell>
          <cell r="I8025" t="str">
            <v>CS</v>
          </cell>
        </row>
        <row r="8026">
          <cell r="B8026">
            <v>820095</v>
          </cell>
          <cell r="C8026" t="str">
            <v>800250EA</v>
          </cell>
          <cell r="D8026" t="str">
            <v>JICAMA EA</v>
          </cell>
          <cell r="E8026" t="str">
            <v>FRESH PRODUCE</v>
          </cell>
          <cell r="F8026" t="str">
            <v>1EA</v>
          </cell>
          <cell r="G8026">
            <v>0</v>
          </cell>
          <cell r="H8026" t="str">
            <v>Yes</v>
          </cell>
          <cell r="I8026" t="str">
            <v>EA</v>
          </cell>
        </row>
        <row r="8027">
          <cell r="B8027">
            <v>820096</v>
          </cell>
          <cell r="C8027">
            <v>820096</v>
          </cell>
          <cell r="D8027" t="str">
            <v>KALE 24CT NO ICE</v>
          </cell>
          <cell r="E8027" t="str">
            <v>FRESH PRODUCE</v>
          </cell>
          <cell r="F8027" t="str">
            <v>24CT</v>
          </cell>
          <cell r="G8027">
            <v>0</v>
          </cell>
          <cell r="H8027" t="str">
            <v>Yes</v>
          </cell>
          <cell r="I8027" t="str">
            <v>CS</v>
          </cell>
        </row>
        <row r="8028">
          <cell r="B8028">
            <v>820098</v>
          </cell>
          <cell r="C8028">
            <v>820098</v>
          </cell>
          <cell r="D8028" t="str">
            <v>LETTUCE GREEN LEAF 24CT</v>
          </cell>
          <cell r="E8028" t="str">
            <v>FRESH PRODUCE</v>
          </cell>
          <cell r="F8028" t="str">
            <v>24CT</v>
          </cell>
          <cell r="G8028">
            <v>0</v>
          </cell>
          <cell r="H8028" t="str">
            <v>Yes</v>
          </cell>
          <cell r="I8028" t="str">
            <v>CS</v>
          </cell>
        </row>
        <row r="8029">
          <cell r="B8029">
            <v>820099</v>
          </cell>
          <cell r="C8029">
            <v>820099</v>
          </cell>
          <cell r="D8029" t="str">
            <v>LETTUCE GREEN LEAF IW 12CT</v>
          </cell>
          <cell r="E8029" t="str">
            <v>FRESH PRODUCE</v>
          </cell>
          <cell r="F8029" t="str">
            <v>12CT</v>
          </cell>
          <cell r="G8029">
            <v>0</v>
          </cell>
          <cell r="H8029" t="str">
            <v>Yes</v>
          </cell>
          <cell r="I8029" t="str">
            <v>CS</v>
          </cell>
        </row>
        <row r="8030">
          <cell r="B8030">
            <v>820100</v>
          </cell>
          <cell r="C8030" t="str">
            <v>820099EA</v>
          </cell>
          <cell r="D8030" t="str">
            <v>LETTUCE GREEN LF IW EA</v>
          </cell>
          <cell r="E8030" t="str">
            <v>FRESH PRODUCE</v>
          </cell>
          <cell r="F8030" t="str">
            <v>1EA</v>
          </cell>
          <cell r="G8030">
            <v>0</v>
          </cell>
          <cell r="H8030" t="str">
            <v>Yes</v>
          </cell>
          <cell r="I8030" t="str">
            <v>EA</v>
          </cell>
        </row>
        <row r="8031">
          <cell r="B8031">
            <v>820101</v>
          </cell>
          <cell r="C8031">
            <v>820102</v>
          </cell>
          <cell r="D8031" t="str">
            <v>LETTUCE ICEBERG CELLO 24CT</v>
          </cell>
          <cell r="E8031" t="str">
            <v>FRESH PRODUCE</v>
          </cell>
          <cell r="F8031" t="str">
            <v>24CT</v>
          </cell>
          <cell r="G8031">
            <v>10</v>
          </cell>
          <cell r="H8031" t="str">
            <v>Yes</v>
          </cell>
          <cell r="I8031" t="str">
            <v>CS</v>
          </cell>
        </row>
        <row r="8032">
          <cell r="B8032">
            <v>820102</v>
          </cell>
          <cell r="C8032">
            <v>820102</v>
          </cell>
          <cell r="D8032" t="str">
            <v>LETTUCE ICEBERG IW 12CT</v>
          </cell>
          <cell r="E8032" t="str">
            <v>FRESH PRODUCE</v>
          </cell>
          <cell r="F8032" t="str">
            <v>12CT</v>
          </cell>
          <cell r="G8032">
            <v>0</v>
          </cell>
          <cell r="H8032" t="str">
            <v>Yes</v>
          </cell>
          <cell r="I8032" t="str">
            <v>CS</v>
          </cell>
        </row>
        <row r="8033">
          <cell r="B8033">
            <v>820103</v>
          </cell>
          <cell r="C8033" t="str">
            <v>820102EA</v>
          </cell>
          <cell r="D8033" t="str">
            <v>LETTUCE ICEBERG IW EA</v>
          </cell>
          <cell r="E8033" t="str">
            <v>FRESH PRODUCE</v>
          </cell>
          <cell r="F8033" t="str">
            <v>1EA</v>
          </cell>
          <cell r="G8033">
            <v>0</v>
          </cell>
          <cell r="H8033" t="str">
            <v>Yes</v>
          </cell>
          <cell r="I8033" t="str">
            <v>EA</v>
          </cell>
        </row>
        <row r="8034">
          <cell r="B8034">
            <v>820104</v>
          </cell>
          <cell r="C8034" t="str">
            <v>820104CS</v>
          </cell>
          <cell r="D8034" t="str">
            <v>LETTUCE ROMAINE 24CT</v>
          </cell>
          <cell r="E8034" t="str">
            <v>FRESH PRODUCE</v>
          </cell>
          <cell r="F8034" t="str">
            <v>24CT</v>
          </cell>
          <cell r="G8034">
            <v>0</v>
          </cell>
          <cell r="H8034" t="str">
            <v>Yes</v>
          </cell>
          <cell r="I8034" t="str">
            <v>CS</v>
          </cell>
        </row>
        <row r="8035">
          <cell r="B8035">
            <v>820105</v>
          </cell>
          <cell r="C8035">
            <v>820105</v>
          </cell>
          <cell r="D8035" t="str">
            <v>LETTUCE ROMAINE IW 12CT</v>
          </cell>
          <cell r="E8035" t="str">
            <v>FRESH PRODUCE</v>
          </cell>
          <cell r="F8035" t="str">
            <v>12CT</v>
          </cell>
          <cell r="G8035">
            <v>0</v>
          </cell>
          <cell r="H8035" t="str">
            <v>Yes</v>
          </cell>
          <cell r="I8035" t="str">
            <v>CS</v>
          </cell>
        </row>
        <row r="8036">
          <cell r="B8036">
            <v>820106</v>
          </cell>
          <cell r="C8036" t="str">
            <v>820105EA</v>
          </cell>
          <cell r="D8036" t="str">
            <v>LETTUCE ROMAINE IW EA</v>
          </cell>
          <cell r="E8036" t="str">
            <v>FRESH PRODUCE</v>
          </cell>
          <cell r="F8036" t="str">
            <v>1EA</v>
          </cell>
          <cell r="G8036">
            <v>0</v>
          </cell>
          <cell r="H8036" t="str">
            <v>Yes</v>
          </cell>
          <cell r="I8036" t="str">
            <v>EA</v>
          </cell>
        </row>
        <row r="8037">
          <cell r="B8037">
            <v>820107</v>
          </cell>
          <cell r="C8037">
            <v>820107</v>
          </cell>
          <cell r="D8037" t="str">
            <v>MUSHROOMS MEDIUM 10LB</v>
          </cell>
          <cell r="E8037" t="str">
            <v>FRESH PRODUCE</v>
          </cell>
          <cell r="F8037" t="str">
            <v>10LB</v>
          </cell>
          <cell r="G8037">
            <v>0</v>
          </cell>
          <cell r="H8037" t="str">
            <v>Yes</v>
          </cell>
          <cell r="I8037" t="str">
            <v>CS</v>
          </cell>
        </row>
        <row r="8038">
          <cell r="B8038">
            <v>820108</v>
          </cell>
          <cell r="C8038">
            <v>820107</v>
          </cell>
          <cell r="D8038" t="str">
            <v>MUSHROOM MED LB</v>
          </cell>
          <cell r="E8038" t="str">
            <v>FRESH PRODUCE</v>
          </cell>
          <cell r="F8038" t="str">
            <v>1LB</v>
          </cell>
          <cell r="G8038">
            <v>0</v>
          </cell>
          <cell r="H8038" t="str">
            <v>Yes</v>
          </cell>
          <cell r="I8038" t="str">
            <v>LB</v>
          </cell>
        </row>
        <row r="8039">
          <cell r="B8039">
            <v>820109</v>
          </cell>
          <cell r="C8039">
            <v>820109</v>
          </cell>
          <cell r="D8039" t="str">
            <v>ONIONS GREEN 48CT NO ICE</v>
          </cell>
          <cell r="E8039" t="str">
            <v>FRESH PRODUCE</v>
          </cell>
          <cell r="F8039" t="str">
            <v>5LB</v>
          </cell>
          <cell r="G8039">
            <v>0</v>
          </cell>
          <cell r="H8039" t="str">
            <v>Yes</v>
          </cell>
          <cell r="I8039" t="str">
            <v>CS</v>
          </cell>
        </row>
        <row r="8040">
          <cell r="B8040">
            <v>820110</v>
          </cell>
          <cell r="C8040" t="str">
            <v>820109PK 24/2PK CS</v>
          </cell>
          <cell r="D8040" t="str">
            <v>ONIONS GREEN 2BN/PKG NO ICE</v>
          </cell>
          <cell r="E8040" t="str">
            <v>FRESH PRODUCE</v>
          </cell>
          <cell r="F8040" t="str">
            <v>2 BNCH</v>
          </cell>
          <cell r="G8040">
            <v>0</v>
          </cell>
          <cell r="H8040" t="str">
            <v>Yes</v>
          </cell>
          <cell r="I8040" t="str">
            <v>PK</v>
          </cell>
        </row>
        <row r="8041">
          <cell r="B8041">
            <v>820112</v>
          </cell>
          <cell r="C8041" t="str">
            <v>820113LB 25/1#</v>
          </cell>
          <cell r="D8041" t="str">
            <v>ONIONS RED LB</v>
          </cell>
          <cell r="E8041" t="str">
            <v>FRESH PRODUCE</v>
          </cell>
          <cell r="F8041" t="str">
            <v>1LB</v>
          </cell>
          <cell r="G8041">
            <v>0</v>
          </cell>
          <cell r="H8041" t="str">
            <v>Yes</v>
          </cell>
          <cell r="I8041" t="str">
            <v>LB</v>
          </cell>
        </row>
        <row r="8042">
          <cell r="B8042">
            <v>820113</v>
          </cell>
          <cell r="C8042">
            <v>820113</v>
          </cell>
          <cell r="D8042" t="str">
            <v>ONIONS RED LG to JUMBO/SZ SK</v>
          </cell>
          <cell r="E8042" t="str">
            <v>FRESH PRODUCE</v>
          </cell>
          <cell r="F8042" t="str">
            <v>25LB</v>
          </cell>
          <cell r="G8042">
            <v>3</v>
          </cell>
          <cell r="H8042" t="str">
            <v>Yes</v>
          </cell>
          <cell r="I8042" t="str">
            <v>SK</v>
          </cell>
        </row>
        <row r="8043">
          <cell r="B8043">
            <v>820115</v>
          </cell>
          <cell r="C8043" t="str">
            <v>820116LB 50/1#</v>
          </cell>
          <cell r="D8043" t="str">
            <v>ONIONS YELLOW JUMBO LB</v>
          </cell>
          <cell r="E8043" t="str">
            <v>FRESH PRODUCE</v>
          </cell>
          <cell r="F8043" t="str">
            <v>1LB</v>
          </cell>
          <cell r="G8043">
            <v>36</v>
          </cell>
          <cell r="H8043" t="str">
            <v>Yes</v>
          </cell>
          <cell r="I8043" t="str">
            <v>LB</v>
          </cell>
        </row>
        <row r="8044">
          <cell r="B8044">
            <v>820116</v>
          </cell>
          <cell r="C8044">
            <v>820116</v>
          </cell>
          <cell r="D8044" t="str">
            <v>ONIONS YELLOW JUMBO SK</v>
          </cell>
          <cell r="E8044" t="str">
            <v>FRESH PRODUCE</v>
          </cell>
          <cell r="F8044" t="str">
            <v>50LB/75EA</v>
          </cell>
          <cell r="G8044">
            <v>0</v>
          </cell>
          <cell r="H8044" t="str">
            <v>Yes</v>
          </cell>
          <cell r="I8044" t="str">
            <v>SK</v>
          </cell>
        </row>
        <row r="8045">
          <cell r="B8045">
            <v>820118</v>
          </cell>
          <cell r="C8045">
            <v>820118</v>
          </cell>
          <cell r="D8045" t="str">
            <v>PARSLEY 60CT NO ICE</v>
          </cell>
          <cell r="E8045" t="str">
            <v>FRESH PRODUCE</v>
          </cell>
          <cell r="F8045" t="str">
            <v>60 BNCH</v>
          </cell>
          <cell r="G8045">
            <v>0</v>
          </cell>
          <cell r="H8045" t="str">
            <v>No</v>
          </cell>
          <cell r="I8045" t="str">
            <v>CS</v>
          </cell>
        </row>
        <row r="8046">
          <cell r="B8046">
            <v>820119</v>
          </cell>
          <cell r="C8046">
            <v>820119</v>
          </cell>
          <cell r="D8046" t="str">
            <v>POTATO RUSSET 50CT</v>
          </cell>
          <cell r="E8046" t="str">
            <v>FRESH PRODUCE</v>
          </cell>
          <cell r="F8046" t="str">
            <v>50LB</v>
          </cell>
          <cell r="G8046">
            <v>2</v>
          </cell>
          <cell r="H8046" t="str">
            <v>Yes</v>
          </cell>
          <cell r="I8046" t="str">
            <v>CS</v>
          </cell>
        </row>
        <row r="8047">
          <cell r="B8047">
            <v>820121</v>
          </cell>
          <cell r="C8047">
            <v>820121</v>
          </cell>
          <cell r="D8047" t="str">
            <v>POTATO RUSSET 80CT</v>
          </cell>
          <cell r="E8047" t="str">
            <v>FRESH PRODUCE</v>
          </cell>
          <cell r="F8047" t="str">
            <v>50LB</v>
          </cell>
          <cell r="G8047">
            <v>5</v>
          </cell>
          <cell r="H8047" t="str">
            <v>Yes</v>
          </cell>
          <cell r="I8047" t="str">
            <v>CS</v>
          </cell>
        </row>
        <row r="8048">
          <cell r="B8048">
            <v>820123</v>
          </cell>
          <cell r="C8048">
            <v>820123</v>
          </cell>
          <cell r="D8048" t="str">
            <v>POTATO RUSSET 100CT</v>
          </cell>
          <cell r="E8048" t="str">
            <v>FRESH PRODUCE</v>
          </cell>
          <cell r="F8048" t="str">
            <v>50LB</v>
          </cell>
          <cell r="G8048">
            <v>0</v>
          </cell>
          <cell r="H8048" t="str">
            <v>Yes</v>
          </cell>
          <cell r="I8048" t="str">
            <v>CS</v>
          </cell>
        </row>
        <row r="8049">
          <cell r="B8049">
            <v>820126</v>
          </cell>
          <cell r="C8049" t="str">
            <v>MASTER 30</v>
          </cell>
          <cell r="D8049" t="str">
            <v>RADISHES EA NO ICE</v>
          </cell>
          <cell r="E8049" t="str">
            <v>FRESH PRODUCE</v>
          </cell>
          <cell r="F8049" t="str">
            <v>1/6OZ</v>
          </cell>
          <cell r="G8049">
            <v>0</v>
          </cell>
          <cell r="H8049" t="str">
            <v>No</v>
          </cell>
          <cell r="I8049" t="str">
            <v>PK</v>
          </cell>
        </row>
        <row r="8050">
          <cell r="B8050">
            <v>820127</v>
          </cell>
          <cell r="C8050">
            <v>820127</v>
          </cell>
          <cell r="D8050" t="str">
            <v>SPINACH 24BUNCH CS</v>
          </cell>
          <cell r="E8050" t="str">
            <v>FRESH PRODUCE</v>
          </cell>
          <cell r="F8050" t="str">
            <v>24 BNCH</v>
          </cell>
          <cell r="G8050">
            <v>0</v>
          </cell>
          <cell r="H8050" t="str">
            <v>Yes</v>
          </cell>
          <cell r="I8050" t="str">
            <v>CS</v>
          </cell>
        </row>
        <row r="8051">
          <cell r="B8051">
            <v>820129</v>
          </cell>
          <cell r="C8051">
            <v>820129</v>
          </cell>
          <cell r="D8051" t="str">
            <v>SQUASH YELLOW 36CT</v>
          </cell>
          <cell r="E8051" t="str">
            <v>FRESH PRODUCE</v>
          </cell>
          <cell r="F8051" t="str">
            <v>22LB</v>
          </cell>
          <cell r="G8051">
            <v>0</v>
          </cell>
          <cell r="H8051" t="str">
            <v>No</v>
          </cell>
          <cell r="I8051" t="str">
            <v>CS</v>
          </cell>
        </row>
        <row r="8052">
          <cell r="B8052">
            <v>820132</v>
          </cell>
          <cell r="C8052">
            <v>820132</v>
          </cell>
          <cell r="D8052" t="str">
            <v>SQUASH ZUCCHINI 36CT</v>
          </cell>
          <cell r="E8052" t="str">
            <v>FRESH PRODUCE</v>
          </cell>
          <cell r="F8052" t="str">
            <v>22LB/36EA</v>
          </cell>
          <cell r="G8052">
            <v>0</v>
          </cell>
          <cell r="H8052" t="str">
            <v>No</v>
          </cell>
          <cell r="I8052" t="str">
            <v>CS</v>
          </cell>
        </row>
        <row r="8053">
          <cell r="B8053">
            <v>820135</v>
          </cell>
          <cell r="C8053">
            <v>820135</v>
          </cell>
          <cell r="D8053" t="str">
            <v>TOMATOES 6X6</v>
          </cell>
          <cell r="E8053" t="str">
            <v>FRESH PRODUCE</v>
          </cell>
          <cell r="F8053" t="str">
            <v>20LB/72EA</v>
          </cell>
          <cell r="G8053">
            <v>0</v>
          </cell>
          <cell r="H8053" t="str">
            <v>No</v>
          </cell>
          <cell r="I8053" t="str">
            <v>CS</v>
          </cell>
        </row>
        <row r="8054">
          <cell r="B8054">
            <v>820138</v>
          </cell>
          <cell r="C8054">
            <v>820138</v>
          </cell>
          <cell r="D8054" t="str">
            <v>TOMATOES GRAPE DROP</v>
          </cell>
          <cell r="E8054" t="str">
            <v>FRESH PRODUCE</v>
          </cell>
          <cell r="F8054" t="str">
            <v>12/1PT</v>
          </cell>
          <cell r="G8054">
            <v>3</v>
          </cell>
          <cell r="H8054" t="str">
            <v>No</v>
          </cell>
          <cell r="I8054" t="str">
            <v>CS</v>
          </cell>
        </row>
        <row r="8055">
          <cell r="B8055">
            <v>820139</v>
          </cell>
          <cell r="C8055" t="str">
            <v>820138PK</v>
          </cell>
          <cell r="D8055" t="str">
            <v>TOMATOES GRAPE DRP-BSKET EA</v>
          </cell>
          <cell r="E8055" t="str">
            <v>FRESH PRODUCE</v>
          </cell>
          <cell r="F8055" t="str">
            <v>1 PT</v>
          </cell>
          <cell r="G8055">
            <v>5</v>
          </cell>
          <cell r="H8055" t="str">
            <v>No</v>
          </cell>
          <cell r="I8055" t="str">
            <v>PK</v>
          </cell>
        </row>
        <row r="8056">
          <cell r="B8056">
            <v>820140</v>
          </cell>
          <cell r="C8056">
            <v>820140</v>
          </cell>
          <cell r="D8056" t="str">
            <v>TOMATOES CHERRY</v>
          </cell>
          <cell r="E8056" t="str">
            <v>FRESH PRODUCE</v>
          </cell>
          <cell r="F8056" t="str">
            <v>12 BASKETS</v>
          </cell>
          <cell r="G8056">
            <v>9</v>
          </cell>
          <cell r="H8056" t="str">
            <v>Yes</v>
          </cell>
          <cell r="I8056" t="str">
            <v>CS</v>
          </cell>
        </row>
        <row r="8057">
          <cell r="B8057">
            <v>820141</v>
          </cell>
          <cell r="C8057" t="str">
            <v>820140PK</v>
          </cell>
          <cell r="D8057" t="str">
            <v>TOMATOES CHERRY - BSKT EA</v>
          </cell>
          <cell r="E8057" t="str">
            <v>FRESH PRODUCE</v>
          </cell>
          <cell r="F8057" t="str">
            <v>1BASKET</v>
          </cell>
          <cell r="G8057">
            <v>0</v>
          </cell>
          <cell r="H8057" t="str">
            <v>Yes</v>
          </cell>
          <cell r="I8057" t="str">
            <v>PK</v>
          </cell>
        </row>
        <row r="8058">
          <cell r="B8058">
            <v>820142</v>
          </cell>
          <cell r="C8058">
            <v>820142</v>
          </cell>
          <cell r="D8058" t="str">
            <v>PEPPERS DICED BELL GRN 4/5LB</v>
          </cell>
          <cell r="E8058" t="str">
            <v>FRESH PRODUCE</v>
          </cell>
          <cell r="F8058" t="str">
            <v>4/5LB</v>
          </cell>
          <cell r="G8058">
            <v>0</v>
          </cell>
          <cell r="H8058" t="str">
            <v>Yes</v>
          </cell>
          <cell r="I8058" t="str">
            <v>CS</v>
          </cell>
        </row>
        <row r="8059">
          <cell r="B8059">
            <v>820144</v>
          </cell>
          <cell r="C8059">
            <v>820144</v>
          </cell>
          <cell r="D8059" t="str">
            <v>BROCCOLI FLORET/BUDS 4/5#</v>
          </cell>
          <cell r="E8059" t="str">
            <v>FRESH PRODUCE</v>
          </cell>
          <cell r="F8059" t="str">
            <v>4/5LB</v>
          </cell>
          <cell r="G8059">
            <v>2</v>
          </cell>
          <cell r="H8059" t="str">
            <v>Yes</v>
          </cell>
          <cell r="I8059" t="str">
            <v>CS</v>
          </cell>
        </row>
        <row r="8060">
          <cell r="B8060">
            <v>820145</v>
          </cell>
          <cell r="C8060" t="str">
            <v>820144BG</v>
          </cell>
          <cell r="D8060" t="str">
            <v>BROCCOLI FLORET/BUDS 5#</v>
          </cell>
          <cell r="E8060" t="str">
            <v>FRESH PRODUCE</v>
          </cell>
          <cell r="F8060" t="str">
            <v>5LB</v>
          </cell>
          <cell r="G8060">
            <v>94</v>
          </cell>
          <cell r="H8060" t="str">
            <v>Yes</v>
          </cell>
          <cell r="I8060" t="str">
            <v>BG</v>
          </cell>
        </row>
        <row r="8061">
          <cell r="B8061">
            <v>820146</v>
          </cell>
          <cell r="C8061">
            <v>820146</v>
          </cell>
          <cell r="D8061" t="str">
            <v>CABBAGE GREEN SHREDDED 4/5#</v>
          </cell>
          <cell r="E8061" t="str">
            <v>FRESH PRODUCE</v>
          </cell>
          <cell r="F8061" t="str">
            <v>4/5LB</v>
          </cell>
          <cell r="G8061">
            <v>0</v>
          </cell>
          <cell r="H8061" t="str">
            <v>Yes</v>
          </cell>
          <cell r="I8061" t="str">
            <v>CS</v>
          </cell>
        </row>
        <row r="8062">
          <cell r="B8062">
            <v>820147</v>
          </cell>
          <cell r="C8062" t="str">
            <v>820146BG</v>
          </cell>
          <cell r="D8062" t="str">
            <v>CABBAGE GREEN SHREDDED 5#</v>
          </cell>
          <cell r="E8062" t="str">
            <v>FRESH PRODUCE</v>
          </cell>
          <cell r="F8062" t="str">
            <v>5LB</v>
          </cell>
          <cell r="G8062">
            <v>0</v>
          </cell>
          <cell r="H8062" t="str">
            <v>Yes</v>
          </cell>
          <cell r="I8062" t="str">
            <v>BG</v>
          </cell>
        </row>
        <row r="8063">
          <cell r="B8063">
            <v>820148</v>
          </cell>
          <cell r="C8063" t="str">
            <v>820593BG</v>
          </cell>
          <cell r="D8063" t="str">
            <v>CABBAGE SHRD COLESLAW MIX 5#</v>
          </cell>
          <cell r="E8063" t="str">
            <v>FRESH PRODUCE</v>
          </cell>
          <cell r="F8063" t="str">
            <v>5LB</v>
          </cell>
          <cell r="G8063">
            <v>0</v>
          </cell>
          <cell r="H8063" t="str">
            <v>Yes</v>
          </cell>
          <cell r="I8063" t="str">
            <v>BG</v>
          </cell>
        </row>
        <row r="8064">
          <cell r="B8064">
            <v>820150</v>
          </cell>
          <cell r="C8064" t="str">
            <v>820579BG</v>
          </cell>
          <cell r="D8064" t="str">
            <v>CARROT 3"- 4" STICKS 5#</v>
          </cell>
          <cell r="E8064" t="str">
            <v>FRESH PRODUCE</v>
          </cell>
          <cell r="F8064" t="str">
            <v>5LB</v>
          </cell>
          <cell r="G8064">
            <v>-1</v>
          </cell>
          <cell r="H8064" t="str">
            <v>Yes</v>
          </cell>
          <cell r="I8064" t="str">
            <v>BG</v>
          </cell>
        </row>
        <row r="8065">
          <cell r="B8065">
            <v>820152</v>
          </cell>
          <cell r="C8065" t="str">
            <v>820152 45COIN</v>
          </cell>
          <cell r="D8065" t="str">
            <v>CARROT COINS 4/5#</v>
          </cell>
          <cell r="E8065" t="str">
            <v>FRESH PRODUCE</v>
          </cell>
          <cell r="F8065" t="str">
            <v>4/5LB</v>
          </cell>
          <cell r="G8065">
            <v>3</v>
          </cell>
          <cell r="H8065" t="str">
            <v>Yes</v>
          </cell>
          <cell r="I8065" t="str">
            <v>CS</v>
          </cell>
        </row>
        <row r="8066">
          <cell r="B8066">
            <v>820153</v>
          </cell>
          <cell r="C8066" t="str">
            <v>820152BG</v>
          </cell>
          <cell r="D8066" t="str">
            <v>CARROT COINS 5#</v>
          </cell>
          <cell r="E8066" t="str">
            <v>FRESH PRODUCE</v>
          </cell>
          <cell r="F8066" t="str">
            <v>5LB</v>
          </cell>
          <cell r="G8066">
            <v>0</v>
          </cell>
          <cell r="H8066" t="str">
            <v>Yes</v>
          </cell>
          <cell r="I8066" t="str">
            <v>BG</v>
          </cell>
        </row>
        <row r="8067">
          <cell r="B8067">
            <v>820154</v>
          </cell>
          <cell r="C8067">
            <v>820154</v>
          </cell>
          <cell r="D8067" t="str">
            <v>CARROT SHREDDED 4/5#</v>
          </cell>
          <cell r="E8067" t="str">
            <v>FRESH PRODUCE</v>
          </cell>
          <cell r="F8067" t="str">
            <v>4/5LB</v>
          </cell>
          <cell r="G8067">
            <v>8</v>
          </cell>
          <cell r="H8067" t="str">
            <v>Yes</v>
          </cell>
          <cell r="I8067" t="str">
            <v>CS</v>
          </cell>
        </row>
        <row r="8068">
          <cell r="B8068">
            <v>820155</v>
          </cell>
          <cell r="C8068" t="str">
            <v>820154BG</v>
          </cell>
          <cell r="D8068" t="str">
            <v>CARROT SHREDDED 5#</v>
          </cell>
          <cell r="E8068" t="str">
            <v>FRESH PRODUCE</v>
          </cell>
          <cell r="F8068" t="str">
            <v>5LB</v>
          </cell>
          <cell r="G8068">
            <v>1</v>
          </cell>
          <cell r="H8068" t="str">
            <v>Yes</v>
          </cell>
          <cell r="I8068" t="str">
            <v>BG</v>
          </cell>
        </row>
        <row r="8069">
          <cell r="B8069">
            <v>820156</v>
          </cell>
          <cell r="C8069">
            <v>820156</v>
          </cell>
          <cell r="D8069" t="str">
            <v>CARROT BABY WHOLE SLIM 4/5#</v>
          </cell>
          <cell r="E8069" t="str">
            <v>FRESH PRODUCE</v>
          </cell>
          <cell r="F8069" t="str">
            <v>4/5LB</v>
          </cell>
          <cell r="G8069">
            <v>6</v>
          </cell>
          <cell r="H8069" t="str">
            <v>Yes</v>
          </cell>
          <cell r="I8069" t="str">
            <v>CS</v>
          </cell>
        </row>
        <row r="8070">
          <cell r="B8070">
            <v>820157</v>
          </cell>
          <cell r="C8070" t="str">
            <v>820156BG</v>
          </cell>
          <cell r="D8070" t="str">
            <v>CARROT BABY WHOLE SLIM 5#</v>
          </cell>
          <cell r="E8070" t="str">
            <v>FRESH PRODUCE</v>
          </cell>
          <cell r="F8070" t="str">
            <v>5LB</v>
          </cell>
          <cell r="G8070">
            <v>1</v>
          </cell>
          <cell r="H8070" t="str">
            <v>Yes</v>
          </cell>
          <cell r="I8070" t="str">
            <v>BG</v>
          </cell>
        </row>
        <row r="8071">
          <cell r="B8071">
            <v>820158</v>
          </cell>
          <cell r="C8071">
            <v>820158</v>
          </cell>
          <cell r="D8071" t="str">
            <v>CARROT/CELERY COMBO 50/2OZ</v>
          </cell>
          <cell r="E8071" t="str">
            <v>FRESH PRODUCE</v>
          </cell>
          <cell r="F8071" t="str">
            <v>50/2OZ</v>
          </cell>
          <cell r="G8071">
            <v>0</v>
          </cell>
          <cell r="H8071" t="str">
            <v>Yes</v>
          </cell>
          <cell r="I8071" t="str">
            <v>CS</v>
          </cell>
        </row>
        <row r="8072">
          <cell r="B8072">
            <v>820159</v>
          </cell>
          <cell r="C8072">
            <v>820159</v>
          </cell>
          <cell r="D8072" t="str">
            <v>CAULIFLOWER BUDS 4/5#</v>
          </cell>
          <cell r="E8072" t="str">
            <v>FRESH PRODUCE</v>
          </cell>
          <cell r="F8072" t="str">
            <v>4/5LB</v>
          </cell>
          <cell r="G8072">
            <v>0</v>
          </cell>
          <cell r="H8072" t="str">
            <v>Yes</v>
          </cell>
          <cell r="I8072" t="str">
            <v>CS</v>
          </cell>
        </row>
        <row r="8073">
          <cell r="B8073">
            <v>820161</v>
          </cell>
          <cell r="C8073" t="str">
            <v>820161-100037</v>
          </cell>
          <cell r="D8073" t="str">
            <v>CELERY 3" - 4" STICKS 4/5LB</v>
          </cell>
          <cell r="E8073" t="str">
            <v>FRESH PRODUCE</v>
          </cell>
          <cell r="F8073" t="str">
            <v>4/5LB</v>
          </cell>
          <cell r="G8073">
            <v>33</v>
          </cell>
          <cell r="H8073" t="str">
            <v>Yes</v>
          </cell>
          <cell r="I8073" t="str">
            <v>CS</v>
          </cell>
        </row>
        <row r="8074">
          <cell r="B8074">
            <v>820162</v>
          </cell>
          <cell r="C8074" t="str">
            <v>820161BG</v>
          </cell>
          <cell r="D8074" t="str">
            <v>CELERY 3" - 4" STICKS 5LB</v>
          </cell>
          <cell r="E8074" t="str">
            <v>FRESH PRODUCE</v>
          </cell>
          <cell r="F8074" t="str">
            <v>5LB</v>
          </cell>
          <cell r="G8074">
            <v>6</v>
          </cell>
          <cell r="H8074" t="str">
            <v>Yes</v>
          </cell>
          <cell r="I8074" t="str">
            <v>BG</v>
          </cell>
        </row>
        <row r="8075">
          <cell r="B8075">
            <v>820163</v>
          </cell>
          <cell r="C8075" t="str">
            <v>820163-0155</v>
          </cell>
          <cell r="D8075" t="str">
            <v>CELERY DICED 1/4" 4/5LB</v>
          </cell>
          <cell r="E8075" t="str">
            <v>FRESH PRODUCE</v>
          </cell>
          <cell r="F8075" t="str">
            <v>4/5LB</v>
          </cell>
          <cell r="G8075">
            <v>0</v>
          </cell>
          <cell r="H8075" t="str">
            <v>Yes</v>
          </cell>
          <cell r="I8075" t="str">
            <v>CS</v>
          </cell>
        </row>
        <row r="8076">
          <cell r="B8076">
            <v>820164</v>
          </cell>
          <cell r="C8076" t="str">
            <v>820163BG</v>
          </cell>
          <cell r="D8076" t="str">
            <v>CELERY DICED 1/4" 5#</v>
          </cell>
          <cell r="E8076" t="str">
            <v>FRESH PRODUCE</v>
          </cell>
          <cell r="F8076" t="str">
            <v>5LB</v>
          </cell>
          <cell r="G8076">
            <v>0</v>
          </cell>
          <cell r="H8076" t="str">
            <v>Yes</v>
          </cell>
          <cell r="I8076" t="str">
            <v>BG</v>
          </cell>
        </row>
        <row r="8077">
          <cell r="B8077">
            <v>820165</v>
          </cell>
          <cell r="C8077">
            <v>820165</v>
          </cell>
          <cell r="D8077" t="str">
            <v>CUCUMBR SLICE COIN 3/8"  2/5#</v>
          </cell>
          <cell r="E8077" t="str">
            <v>FRESH PRODUCE</v>
          </cell>
          <cell r="F8077" t="str">
            <v>2/5LB</v>
          </cell>
          <cell r="G8077">
            <v>0</v>
          </cell>
          <cell r="H8077" t="str">
            <v>Yes</v>
          </cell>
          <cell r="I8077" t="str">
            <v>CS</v>
          </cell>
        </row>
        <row r="8078">
          <cell r="B8078">
            <v>820166</v>
          </cell>
          <cell r="C8078" t="str">
            <v>820165BG</v>
          </cell>
          <cell r="D8078" t="str">
            <v>CUCUMBR SLICE COIN 3/8"  5#</v>
          </cell>
          <cell r="E8078" t="str">
            <v>FRESH PRODUCE</v>
          </cell>
          <cell r="F8078" t="str">
            <v>5LB</v>
          </cell>
          <cell r="G8078">
            <v>0</v>
          </cell>
          <cell r="H8078" t="str">
            <v>Yes</v>
          </cell>
          <cell r="I8078" t="str">
            <v>BG</v>
          </cell>
        </row>
        <row r="8079">
          <cell r="B8079">
            <v>820167</v>
          </cell>
          <cell r="C8079">
            <v>820167</v>
          </cell>
          <cell r="D8079" t="str">
            <v>HEALTH MIX 4/5#</v>
          </cell>
          <cell r="E8079" t="str">
            <v>FRESH PRODUCE</v>
          </cell>
          <cell r="F8079" t="str">
            <v>4/5LB</v>
          </cell>
          <cell r="G8079">
            <v>0</v>
          </cell>
          <cell r="H8079" t="str">
            <v>Yes</v>
          </cell>
          <cell r="I8079" t="str">
            <v>CS</v>
          </cell>
        </row>
        <row r="8080">
          <cell r="B8080">
            <v>820168</v>
          </cell>
          <cell r="C8080" t="str">
            <v>820167BG</v>
          </cell>
          <cell r="D8080" t="str">
            <v>HEALTH MIX 5#</v>
          </cell>
          <cell r="E8080" t="str">
            <v>FRESH PRODUCE</v>
          </cell>
          <cell r="F8080" t="str">
            <v>5LB</v>
          </cell>
          <cell r="G8080">
            <v>0</v>
          </cell>
          <cell r="H8080" t="str">
            <v>Yes</v>
          </cell>
          <cell r="I8080" t="str">
            <v>BG</v>
          </cell>
        </row>
        <row r="8081">
          <cell r="B8081">
            <v>820169</v>
          </cell>
          <cell r="C8081">
            <v>820169</v>
          </cell>
          <cell r="D8081" t="str">
            <v>JICAMA STICKS 4/5#</v>
          </cell>
          <cell r="E8081" t="str">
            <v>FRESH PRODUCE</v>
          </cell>
          <cell r="F8081" t="str">
            <v>4/5LB</v>
          </cell>
          <cell r="G8081">
            <v>4</v>
          </cell>
          <cell r="H8081" t="str">
            <v>Yes</v>
          </cell>
          <cell r="I8081" t="str">
            <v>CS</v>
          </cell>
        </row>
        <row r="8082">
          <cell r="B8082">
            <v>820171</v>
          </cell>
          <cell r="C8082">
            <v>820171</v>
          </cell>
          <cell r="D8082" t="str">
            <v>LETTUCE SHREDDED 4/5#</v>
          </cell>
          <cell r="E8082" t="str">
            <v>FRESH PRODUCE</v>
          </cell>
          <cell r="F8082" t="str">
            <v>4/5LB</v>
          </cell>
          <cell r="G8082">
            <v>1</v>
          </cell>
          <cell r="H8082" t="str">
            <v>Yes</v>
          </cell>
          <cell r="I8082" t="str">
            <v>CS</v>
          </cell>
        </row>
        <row r="8083">
          <cell r="B8083">
            <v>820172</v>
          </cell>
          <cell r="C8083" t="str">
            <v>820171BG</v>
          </cell>
          <cell r="D8083" t="str">
            <v>LETTUCE SHREDDED 5#</v>
          </cell>
          <cell r="E8083" t="str">
            <v>FRESH PRODUCE</v>
          </cell>
          <cell r="F8083" t="str">
            <v>5LB</v>
          </cell>
          <cell r="G8083">
            <v>0</v>
          </cell>
          <cell r="H8083" t="str">
            <v>Yes</v>
          </cell>
          <cell r="I8083" t="str">
            <v>BG</v>
          </cell>
        </row>
        <row r="8084">
          <cell r="B8084">
            <v>820173</v>
          </cell>
          <cell r="C8084" t="str">
            <v>820174BG</v>
          </cell>
          <cell r="D8084" t="str">
            <v>ROMAINE CHOPPED 2LB</v>
          </cell>
          <cell r="E8084" t="str">
            <v>FRESH PRODUCE</v>
          </cell>
          <cell r="F8084" t="str">
            <v>2LB</v>
          </cell>
          <cell r="G8084">
            <v>0</v>
          </cell>
          <cell r="H8084" t="str">
            <v>Yes</v>
          </cell>
          <cell r="I8084" t="str">
            <v>BG</v>
          </cell>
        </row>
        <row r="8085">
          <cell r="B8085">
            <v>820174</v>
          </cell>
          <cell r="C8085">
            <v>820174</v>
          </cell>
          <cell r="D8085" t="str">
            <v>ROMAINE CHOPPED 6/2LB</v>
          </cell>
          <cell r="E8085" t="str">
            <v>FRESH PRODUCE</v>
          </cell>
          <cell r="F8085" t="str">
            <v>6/2LB</v>
          </cell>
          <cell r="G8085">
            <v>4</v>
          </cell>
          <cell r="H8085" t="str">
            <v>Yes</v>
          </cell>
          <cell r="I8085" t="str">
            <v>CS</v>
          </cell>
        </row>
        <row r="8086">
          <cell r="B8086">
            <v>820175</v>
          </cell>
          <cell r="C8086">
            <v>820175</v>
          </cell>
          <cell r="D8086" t="str">
            <v>ONIONS DICED 4/5# 3/8"</v>
          </cell>
          <cell r="E8086" t="str">
            <v>FRESH PRODUCE</v>
          </cell>
          <cell r="F8086" t="str">
            <v>4/5LB</v>
          </cell>
          <cell r="G8086">
            <v>0</v>
          </cell>
          <cell r="H8086" t="str">
            <v>Yes</v>
          </cell>
          <cell r="I8086" t="str">
            <v>CS</v>
          </cell>
        </row>
        <row r="8087">
          <cell r="B8087">
            <v>820176</v>
          </cell>
          <cell r="C8087" t="str">
            <v>820175BG</v>
          </cell>
          <cell r="D8087" t="str">
            <v>ONIONS DICED 5#</v>
          </cell>
          <cell r="E8087" t="str">
            <v>FRESH PRODUCE</v>
          </cell>
          <cell r="F8087" t="str">
            <v>5LB</v>
          </cell>
          <cell r="G8087">
            <v>0</v>
          </cell>
          <cell r="H8087" t="str">
            <v>Yes</v>
          </cell>
          <cell r="I8087" t="str">
            <v>BG</v>
          </cell>
        </row>
        <row r="8088">
          <cell r="B8088">
            <v>820177</v>
          </cell>
          <cell r="C8088">
            <v>820177</v>
          </cell>
          <cell r="D8088" t="str">
            <v>ONIONS SLICED 4/5#</v>
          </cell>
          <cell r="E8088" t="str">
            <v>FRESH PRODUCE</v>
          </cell>
          <cell r="F8088" t="str">
            <v>4/5LB</v>
          </cell>
          <cell r="G8088">
            <v>0</v>
          </cell>
          <cell r="H8088" t="str">
            <v>Yes</v>
          </cell>
          <cell r="I8088" t="str">
            <v>CS</v>
          </cell>
        </row>
        <row r="8089">
          <cell r="B8089">
            <v>820178</v>
          </cell>
          <cell r="C8089" t="str">
            <v>820177BG</v>
          </cell>
          <cell r="D8089" t="str">
            <v>ONIONS SLICED 5#</v>
          </cell>
          <cell r="E8089" t="str">
            <v>FRESH PRODUCE</v>
          </cell>
          <cell r="F8089" t="str">
            <v>5LB</v>
          </cell>
          <cell r="G8089">
            <v>0</v>
          </cell>
          <cell r="H8089" t="str">
            <v>Yes</v>
          </cell>
          <cell r="I8089" t="str">
            <v>BG</v>
          </cell>
        </row>
        <row r="8090">
          <cell r="B8090">
            <v>820179</v>
          </cell>
          <cell r="C8090">
            <v>820179</v>
          </cell>
          <cell r="D8090" t="str">
            <v>SALAD 2-WAY ROM/ICEBRG 4/5LB</v>
          </cell>
          <cell r="E8090" t="str">
            <v>FRESH PRODUCE</v>
          </cell>
          <cell r="F8090" t="str">
            <v>4/5LB</v>
          </cell>
          <cell r="G8090">
            <v>0</v>
          </cell>
          <cell r="H8090" t="str">
            <v>Yes</v>
          </cell>
          <cell r="I8090" t="str">
            <v>CS</v>
          </cell>
        </row>
        <row r="8091">
          <cell r="B8091">
            <v>820180</v>
          </cell>
          <cell r="C8091" t="str">
            <v>820179BG</v>
          </cell>
          <cell r="D8091" t="str">
            <v>SALAD 2-WAY ROM/ICEBRG 5LB</v>
          </cell>
          <cell r="E8091" t="str">
            <v>FRESH PRODUCE</v>
          </cell>
          <cell r="F8091" t="str">
            <v>5LB</v>
          </cell>
          <cell r="G8091">
            <v>0</v>
          </cell>
          <cell r="H8091" t="str">
            <v>Yes</v>
          </cell>
          <cell r="I8091" t="str">
            <v>BG</v>
          </cell>
        </row>
        <row r="8092">
          <cell r="B8092">
            <v>820181</v>
          </cell>
          <cell r="C8092">
            <v>820181</v>
          </cell>
          <cell r="D8092" t="str">
            <v>SALAD 3-WAY MIX 4/5#</v>
          </cell>
          <cell r="E8092" t="str">
            <v>FRESH PRODUCE</v>
          </cell>
          <cell r="F8092" t="str">
            <v>4/5LB</v>
          </cell>
          <cell r="G8092">
            <v>0</v>
          </cell>
          <cell r="H8092" t="str">
            <v>Yes</v>
          </cell>
          <cell r="I8092" t="str">
            <v>CS</v>
          </cell>
        </row>
        <row r="8093">
          <cell r="B8093">
            <v>820182</v>
          </cell>
          <cell r="C8093" t="str">
            <v>820181BG</v>
          </cell>
          <cell r="D8093" t="str">
            <v>SALAD 3-WAY MIX 5#</v>
          </cell>
          <cell r="E8093" t="str">
            <v>FRESH PRODUCE</v>
          </cell>
          <cell r="F8093" t="str">
            <v>5LB</v>
          </cell>
          <cell r="G8093">
            <v>0</v>
          </cell>
          <cell r="H8093" t="str">
            <v>Yes</v>
          </cell>
          <cell r="I8093" t="str">
            <v>BG</v>
          </cell>
        </row>
        <row r="8094">
          <cell r="B8094">
            <v>820183</v>
          </cell>
          <cell r="C8094" t="str">
            <v>820342BG</v>
          </cell>
          <cell r="D8094" t="str">
            <v>SALAD 4-WAY MIX 5#</v>
          </cell>
          <cell r="E8094" t="str">
            <v>FRESH PRODUCE</v>
          </cell>
          <cell r="F8094" t="str">
            <v>5LB</v>
          </cell>
          <cell r="G8094">
            <v>0</v>
          </cell>
          <cell r="H8094" t="str">
            <v>Yes</v>
          </cell>
          <cell r="I8094" t="str">
            <v>BG</v>
          </cell>
        </row>
        <row r="8095">
          <cell r="B8095">
            <v>820184</v>
          </cell>
          <cell r="C8095">
            <v>820184</v>
          </cell>
          <cell r="D8095" t="str">
            <v>SPINACH CLEANED 4/2.5#</v>
          </cell>
          <cell r="E8095" t="str">
            <v>FRESH PRODUCE</v>
          </cell>
          <cell r="F8095" t="str">
            <v>4/2.5LB</v>
          </cell>
          <cell r="G8095">
            <v>1</v>
          </cell>
          <cell r="H8095" t="str">
            <v>Yes</v>
          </cell>
          <cell r="I8095" t="str">
            <v>CS</v>
          </cell>
        </row>
        <row r="8096">
          <cell r="B8096">
            <v>820185</v>
          </cell>
          <cell r="C8096" t="str">
            <v>820184PK</v>
          </cell>
          <cell r="D8096" t="str">
            <v>SPINACH CLEANED 2.5#</v>
          </cell>
          <cell r="E8096" t="str">
            <v>FRESH PRODUCE</v>
          </cell>
          <cell r="F8096" t="str">
            <v>2.5LB</v>
          </cell>
          <cell r="G8096">
            <v>1</v>
          </cell>
          <cell r="H8096" t="str">
            <v>Yes</v>
          </cell>
          <cell r="I8096" t="str">
            <v>PK</v>
          </cell>
        </row>
        <row r="8097">
          <cell r="B8097">
            <v>820186</v>
          </cell>
          <cell r="C8097">
            <v>820186</v>
          </cell>
          <cell r="D8097" t="str">
            <v>CARROT BABY IW 200/1.3OZ</v>
          </cell>
          <cell r="E8097" t="str">
            <v>FRESH PRODUCE</v>
          </cell>
          <cell r="F8097" t="str">
            <v>200/1.3OZ</v>
          </cell>
          <cell r="G8097">
            <v>0</v>
          </cell>
          <cell r="H8097" t="str">
            <v>Yes</v>
          </cell>
          <cell r="I8097" t="str">
            <v>CS</v>
          </cell>
        </row>
        <row r="8098">
          <cell r="B8098">
            <v>820187</v>
          </cell>
          <cell r="C8098">
            <v>820187</v>
          </cell>
          <cell r="D8098" t="str">
            <v>CARROT BABY IW 150/2OZ</v>
          </cell>
          <cell r="E8098" t="str">
            <v>FRESH PRODUCE</v>
          </cell>
          <cell r="F8098" t="str">
            <v>150/2OZ</v>
          </cell>
          <cell r="G8098">
            <v>0</v>
          </cell>
          <cell r="H8098" t="str">
            <v>Yes</v>
          </cell>
          <cell r="I8098" t="str">
            <v>CS</v>
          </cell>
        </row>
        <row r="8099">
          <cell r="B8099">
            <v>820188</v>
          </cell>
          <cell r="C8099">
            <v>820188</v>
          </cell>
          <cell r="D8099" t="str">
            <v>CARROT BABY IW 100/3OZ</v>
          </cell>
          <cell r="E8099" t="str">
            <v>FRESH PRODUCE</v>
          </cell>
          <cell r="F8099" t="str">
            <v>100/3OZ</v>
          </cell>
          <cell r="G8099">
            <v>1266</v>
          </cell>
          <cell r="H8099" t="str">
            <v>Yes</v>
          </cell>
          <cell r="I8099" t="str">
            <v>CS</v>
          </cell>
        </row>
        <row r="8100">
          <cell r="B8100">
            <v>820189</v>
          </cell>
          <cell r="C8100">
            <v>501</v>
          </cell>
          <cell r="D8100" t="str">
            <v>CELERY STICKS 150/1.6OZ</v>
          </cell>
          <cell r="E8100" t="str">
            <v>FRESH PRODUCE</v>
          </cell>
          <cell r="F8100" t="str">
            <v>150/1.6OZ</v>
          </cell>
          <cell r="G8100">
            <v>0</v>
          </cell>
          <cell r="H8100" t="str">
            <v>Yes</v>
          </cell>
          <cell r="I8100" t="str">
            <v>CS</v>
          </cell>
        </row>
        <row r="8101">
          <cell r="B8101">
            <v>820190</v>
          </cell>
          <cell r="C8101">
            <v>820190</v>
          </cell>
          <cell r="D8101" t="str">
            <v>SQUASH ZUCCHINI COINS 4/5#</v>
          </cell>
          <cell r="E8101" t="str">
            <v>FRESH PRODUCE</v>
          </cell>
          <cell r="F8101" t="str">
            <v>4/5LB</v>
          </cell>
          <cell r="G8101">
            <v>0</v>
          </cell>
          <cell r="H8101" t="str">
            <v>Yes</v>
          </cell>
          <cell r="I8101" t="str">
            <v>CS</v>
          </cell>
        </row>
        <row r="8102">
          <cell r="B8102">
            <v>820191</v>
          </cell>
          <cell r="C8102" t="str">
            <v>820190BG</v>
          </cell>
          <cell r="D8102" t="str">
            <v>SQUASH ZUCCHINI COINS 5#</v>
          </cell>
          <cell r="E8102" t="str">
            <v>FRESH PRODUCE</v>
          </cell>
          <cell r="F8102" t="str">
            <v>5LB</v>
          </cell>
          <cell r="G8102">
            <v>8</v>
          </cell>
          <cell r="H8102" t="str">
            <v>Yes</v>
          </cell>
          <cell r="I8102" t="str">
            <v>BG</v>
          </cell>
        </row>
        <row r="8103">
          <cell r="B8103">
            <v>820192</v>
          </cell>
          <cell r="C8103">
            <v>820192</v>
          </cell>
          <cell r="D8103" t="str">
            <v>TOMATOES DICED 2/5#</v>
          </cell>
          <cell r="E8103" t="str">
            <v>FRESH PRODUCE</v>
          </cell>
          <cell r="F8103" t="str">
            <v>2/5LB</v>
          </cell>
          <cell r="G8103">
            <v>0</v>
          </cell>
          <cell r="H8103" t="str">
            <v>Yes</v>
          </cell>
          <cell r="I8103" t="str">
            <v>CS</v>
          </cell>
        </row>
        <row r="8104">
          <cell r="B8104">
            <v>820195</v>
          </cell>
          <cell r="C8104">
            <v>130082</v>
          </cell>
          <cell r="D8104" t="str">
            <v>APPLES SLICED RED IW 200/2OZ</v>
          </cell>
          <cell r="E8104" t="str">
            <v>FRESH PRODUCE</v>
          </cell>
          <cell r="F8104" t="str">
            <v>200/2OZ</v>
          </cell>
          <cell r="G8104">
            <v>11</v>
          </cell>
          <cell r="H8104" t="str">
            <v>Yes</v>
          </cell>
          <cell r="I8104" t="str">
            <v>CS</v>
          </cell>
        </row>
        <row r="8105">
          <cell r="B8105">
            <v>820196</v>
          </cell>
          <cell r="C8105">
            <v>130083</v>
          </cell>
          <cell r="D8105" t="str">
            <v>APPLES SLICED GREEN IW 200/2OZ</v>
          </cell>
          <cell r="E8105" t="str">
            <v>FRESH PRODUCE</v>
          </cell>
          <cell r="F8105" t="str">
            <v>200/2OZ</v>
          </cell>
          <cell r="G8105">
            <v>20</v>
          </cell>
          <cell r="H8105" t="str">
            <v>Yes</v>
          </cell>
          <cell r="I8105" t="str">
            <v>CS</v>
          </cell>
        </row>
        <row r="8106">
          <cell r="B8106">
            <v>820197</v>
          </cell>
          <cell r="C8106">
            <v>820197</v>
          </cell>
          <cell r="D8106" t="str">
            <v>FAJITA VEGETABLE MIX 4/5#</v>
          </cell>
          <cell r="E8106" t="str">
            <v>FRESH PRODUCE</v>
          </cell>
          <cell r="F8106" t="str">
            <v>4/5LB</v>
          </cell>
          <cell r="G8106">
            <v>0</v>
          </cell>
          <cell r="H8106" t="str">
            <v>Yes</v>
          </cell>
          <cell r="I8106" t="str">
            <v>CS</v>
          </cell>
        </row>
        <row r="8107">
          <cell r="B8107">
            <v>820199</v>
          </cell>
          <cell r="C8107">
            <v>820199</v>
          </cell>
          <cell r="D8107" t="str">
            <v>PINEAPPLE CHUNKS 4/2.5#</v>
          </cell>
          <cell r="E8107" t="str">
            <v>FRESH PRODUCE</v>
          </cell>
          <cell r="F8107" t="str">
            <v>4/2.5LB</v>
          </cell>
          <cell r="G8107">
            <v>0</v>
          </cell>
          <cell r="H8107" t="str">
            <v>No</v>
          </cell>
          <cell r="I8107" t="str">
            <v>CS</v>
          </cell>
        </row>
        <row r="8108">
          <cell r="B8108">
            <v>820200</v>
          </cell>
          <cell r="C8108">
            <v>820200</v>
          </cell>
          <cell r="D8108" t="str">
            <v>CANTALOUPE CHUNKS 4/2.5#</v>
          </cell>
          <cell r="E8108" t="str">
            <v>FRESH PRODUCE</v>
          </cell>
          <cell r="F8108" t="str">
            <v>4/2.5LB</v>
          </cell>
          <cell r="G8108">
            <v>0</v>
          </cell>
          <cell r="H8108" t="str">
            <v>Yes</v>
          </cell>
          <cell r="I8108" t="str">
            <v>CS</v>
          </cell>
        </row>
        <row r="8109">
          <cell r="B8109">
            <v>820201</v>
          </cell>
          <cell r="C8109">
            <v>820201</v>
          </cell>
          <cell r="D8109" t="str">
            <v>HONEYDEW CHUNKS 4/2.5#</v>
          </cell>
          <cell r="E8109" t="str">
            <v>FRESH PRODUCE</v>
          </cell>
          <cell r="F8109" t="str">
            <v>4/2.5LB</v>
          </cell>
          <cell r="G8109">
            <v>0</v>
          </cell>
          <cell r="H8109" t="str">
            <v>No</v>
          </cell>
          <cell r="I8109" t="str">
            <v>CS</v>
          </cell>
        </row>
        <row r="8110">
          <cell r="B8110">
            <v>820202</v>
          </cell>
          <cell r="C8110">
            <v>820202</v>
          </cell>
          <cell r="D8110" t="str">
            <v>MELON MIXED W GRAPE 4/2.5#</v>
          </cell>
          <cell r="E8110" t="str">
            <v>FRESH PRODUCE</v>
          </cell>
          <cell r="F8110" t="str">
            <v>4/2.5LB</v>
          </cell>
          <cell r="G8110">
            <v>0</v>
          </cell>
          <cell r="H8110" t="str">
            <v>No</v>
          </cell>
          <cell r="I8110" t="str">
            <v>CS</v>
          </cell>
        </row>
        <row r="8111">
          <cell r="B8111">
            <v>820203</v>
          </cell>
          <cell r="C8111">
            <v>820203</v>
          </cell>
          <cell r="D8111" t="str">
            <v>WATERMELON CHUNKS 4/2.5#</v>
          </cell>
          <cell r="E8111" t="str">
            <v>FRESH PRODUCE</v>
          </cell>
          <cell r="F8111" t="str">
            <v>4/2.5LB</v>
          </cell>
          <cell r="G8111">
            <v>0</v>
          </cell>
          <cell r="H8111" t="str">
            <v>Yes</v>
          </cell>
          <cell r="I8111" t="str">
            <v>CS</v>
          </cell>
        </row>
        <row r="8112">
          <cell r="B8112">
            <v>820204</v>
          </cell>
          <cell r="C8112">
            <v>820204</v>
          </cell>
          <cell r="D8112" t="str">
            <v>CABBAGE RED SHREDDED 4/5#</v>
          </cell>
          <cell r="E8112" t="str">
            <v>FRESH PRODUCE</v>
          </cell>
          <cell r="F8112" t="str">
            <v>4/5LB</v>
          </cell>
          <cell r="G8112">
            <v>0</v>
          </cell>
          <cell r="H8112" t="str">
            <v>Yes</v>
          </cell>
          <cell r="I8112" t="str">
            <v>CS</v>
          </cell>
        </row>
        <row r="8113">
          <cell r="B8113">
            <v>820207</v>
          </cell>
          <cell r="C8113">
            <v>820207</v>
          </cell>
          <cell r="D8113" t="str">
            <v>APPLES FUJI 198CT</v>
          </cell>
          <cell r="E8113" t="str">
            <v>FRESH PRODUCE</v>
          </cell>
          <cell r="F8113" t="str">
            <v>40LB</v>
          </cell>
          <cell r="G8113">
            <v>0</v>
          </cell>
          <cell r="H8113" t="str">
            <v>Yes</v>
          </cell>
          <cell r="I8113" t="str">
            <v>CS</v>
          </cell>
        </row>
        <row r="8114">
          <cell r="B8114">
            <v>820212</v>
          </cell>
          <cell r="C8114">
            <v>820212</v>
          </cell>
          <cell r="D8114" t="str">
            <v>GRAPE CELLO IW 150/2.25 OZ</v>
          </cell>
          <cell r="E8114" t="str">
            <v>FRESH PRODUCE</v>
          </cell>
          <cell r="F8114" t="str">
            <v>150/2.25OZ</v>
          </cell>
          <cell r="G8114">
            <v>2</v>
          </cell>
          <cell r="H8114" t="str">
            <v>Yes</v>
          </cell>
          <cell r="I8114" t="str">
            <v>CS</v>
          </cell>
        </row>
        <row r="8115">
          <cell r="B8115">
            <v>820215</v>
          </cell>
          <cell r="C8115">
            <v>820215</v>
          </cell>
          <cell r="D8115" t="str">
            <v>PINEAPPLE SPEARS - BAG 50/2.7</v>
          </cell>
          <cell r="E8115" t="str">
            <v>FRESH PRODUCE</v>
          </cell>
          <cell r="F8115" t="str">
            <v>50/2.7OZ</v>
          </cell>
          <cell r="G8115">
            <v>7</v>
          </cell>
          <cell r="H8115" t="str">
            <v>No</v>
          </cell>
          <cell r="I8115" t="str">
            <v>CS</v>
          </cell>
        </row>
        <row r="8116">
          <cell r="B8116">
            <v>820216</v>
          </cell>
          <cell r="C8116">
            <v>820216</v>
          </cell>
          <cell r="D8116" t="str">
            <v>ORANGE WEDGES 50/4.7OZ</v>
          </cell>
          <cell r="E8116" t="str">
            <v>FRESH PRODUCE</v>
          </cell>
          <cell r="F8116" t="str">
            <v>50/4.7OZ</v>
          </cell>
          <cell r="G8116">
            <v>0</v>
          </cell>
          <cell r="H8116" t="str">
            <v>Yes</v>
          </cell>
          <cell r="I8116" t="str">
            <v>CS</v>
          </cell>
        </row>
        <row r="8117">
          <cell r="B8117">
            <v>820218</v>
          </cell>
          <cell r="C8117">
            <v>820218</v>
          </cell>
          <cell r="D8117" t="str">
            <v>POTATO RED</v>
          </cell>
          <cell r="E8117" t="str">
            <v>FRESH PRODUCE</v>
          </cell>
          <cell r="F8117" t="str">
            <v>50LB</v>
          </cell>
          <cell r="G8117">
            <v>0</v>
          </cell>
          <cell r="H8117" t="str">
            <v>No</v>
          </cell>
          <cell r="I8117" t="str">
            <v>CS</v>
          </cell>
        </row>
        <row r="8118">
          <cell r="B8118">
            <v>820219</v>
          </cell>
          <cell r="C8118">
            <v>820219</v>
          </cell>
          <cell r="D8118" t="str">
            <v>PINEAPPLE CHUNKS 48/2OZ</v>
          </cell>
          <cell r="E8118" t="str">
            <v>FRESH PRODUCE</v>
          </cell>
          <cell r="F8118" t="str">
            <v>48/2OZ</v>
          </cell>
          <cell r="G8118">
            <v>0</v>
          </cell>
          <cell r="H8118" t="str">
            <v>No</v>
          </cell>
          <cell r="I8118" t="str">
            <v>CS</v>
          </cell>
        </row>
        <row r="8119">
          <cell r="B8119">
            <v>820220</v>
          </cell>
          <cell r="C8119">
            <v>820220</v>
          </cell>
          <cell r="D8119" t="str">
            <v>HONEYDEW CHUNKS 48/2OZ</v>
          </cell>
          <cell r="E8119" t="str">
            <v>FRESH PRODUCE</v>
          </cell>
          <cell r="F8119" t="str">
            <v>48/2OZ</v>
          </cell>
          <cell r="G8119">
            <v>0</v>
          </cell>
          <cell r="H8119" t="str">
            <v>Yes</v>
          </cell>
          <cell r="I8119" t="str">
            <v>CS</v>
          </cell>
        </row>
        <row r="8120">
          <cell r="B8120">
            <v>820221</v>
          </cell>
          <cell r="C8120">
            <v>820221</v>
          </cell>
          <cell r="D8120" t="str">
            <v>MANGO SLICED CHUNKS 48/2OZ</v>
          </cell>
          <cell r="E8120" t="str">
            <v>FRESH PRODUCE</v>
          </cell>
          <cell r="F8120" t="str">
            <v>48/2OZ</v>
          </cell>
          <cell r="G8120">
            <v>0</v>
          </cell>
          <cell r="H8120" t="str">
            <v>Yes</v>
          </cell>
          <cell r="I8120" t="str">
            <v>CS</v>
          </cell>
        </row>
        <row r="8121">
          <cell r="B8121">
            <v>820223</v>
          </cell>
          <cell r="C8121">
            <v>820223</v>
          </cell>
          <cell r="D8121" t="str">
            <v>TANGRN CLEM MUR TANG 24SZ 120C</v>
          </cell>
          <cell r="E8121" t="str">
            <v>FRESH PRODUCE</v>
          </cell>
          <cell r="F8121" t="str">
            <v>25LB</v>
          </cell>
          <cell r="G8121">
            <v>0</v>
          </cell>
          <cell r="H8121" t="str">
            <v>Yes</v>
          </cell>
          <cell r="I8121" t="str">
            <v>CS</v>
          </cell>
        </row>
        <row r="8122">
          <cell r="B8122">
            <v>820224</v>
          </cell>
          <cell r="C8122">
            <v>820224</v>
          </cell>
          <cell r="D8122" t="str">
            <v>WATERMELON CHUNKS 48/2OZ</v>
          </cell>
          <cell r="E8122" t="str">
            <v>FRESH PRODUCE</v>
          </cell>
          <cell r="F8122" t="str">
            <v>48/2OZ</v>
          </cell>
          <cell r="G8122">
            <v>0</v>
          </cell>
          <cell r="H8122" t="str">
            <v>No</v>
          </cell>
          <cell r="I8122" t="str">
            <v>CS</v>
          </cell>
        </row>
        <row r="8123">
          <cell r="B8123">
            <v>820225</v>
          </cell>
          <cell r="C8123">
            <v>820225</v>
          </cell>
          <cell r="D8123" t="str">
            <v>CANTALOUPE CHUNKS 48/2OZ</v>
          </cell>
          <cell r="E8123" t="str">
            <v>FRESH PRODUCE</v>
          </cell>
          <cell r="F8123" t="str">
            <v>48/2OZ</v>
          </cell>
          <cell r="G8123">
            <v>0</v>
          </cell>
          <cell r="H8123" t="str">
            <v>Yes</v>
          </cell>
          <cell r="I8123" t="str">
            <v>CS</v>
          </cell>
        </row>
        <row r="8124">
          <cell r="B8124">
            <v>820227</v>
          </cell>
          <cell r="C8124">
            <v>820227</v>
          </cell>
          <cell r="D8124" t="str">
            <v>ORANGE  WEDGES 50/3OZ</v>
          </cell>
          <cell r="E8124" t="str">
            <v>FRESH PRODUCE</v>
          </cell>
          <cell r="F8124" t="str">
            <v>50/3OZ</v>
          </cell>
          <cell r="G8124">
            <v>0</v>
          </cell>
          <cell r="H8124" t="str">
            <v>Yes</v>
          </cell>
          <cell r="I8124" t="str">
            <v>CS</v>
          </cell>
        </row>
        <row r="8125">
          <cell r="B8125">
            <v>820229</v>
          </cell>
          <cell r="C8125">
            <v>820229</v>
          </cell>
          <cell r="D8125" t="str">
            <v>STRAWBERRIES/BLUBERRIES 48/2OZ</v>
          </cell>
          <cell r="E8125" t="str">
            <v>FRESH PRODUCE</v>
          </cell>
          <cell r="F8125" t="str">
            <v>48/2OZ</v>
          </cell>
          <cell r="G8125">
            <v>0</v>
          </cell>
          <cell r="H8125" t="str">
            <v>Yes</v>
          </cell>
          <cell r="I8125" t="str">
            <v>CS</v>
          </cell>
        </row>
        <row r="8126">
          <cell r="B8126">
            <v>820230</v>
          </cell>
          <cell r="C8126">
            <v>820230</v>
          </cell>
          <cell r="D8126" t="str">
            <v>CARROT/CELERY COMBO IW 50/3OZ</v>
          </cell>
          <cell r="E8126" t="str">
            <v>FRESH PRODUCE</v>
          </cell>
          <cell r="F8126" t="str">
            <v>50/3OZ</v>
          </cell>
          <cell r="G8126">
            <v>0</v>
          </cell>
          <cell r="H8126" t="str">
            <v>Yes</v>
          </cell>
          <cell r="I8126" t="str">
            <v>CS</v>
          </cell>
        </row>
        <row r="8127">
          <cell r="B8127">
            <v>820231</v>
          </cell>
          <cell r="C8127" t="str">
            <v>820584BG</v>
          </cell>
          <cell r="D8127" t="str">
            <v>STIR FRY VEGETABLES 5#</v>
          </cell>
          <cell r="E8127" t="str">
            <v>FRESH PRODUCE</v>
          </cell>
          <cell r="F8127" t="str">
            <v>5LB</v>
          </cell>
          <cell r="G8127">
            <v>0</v>
          </cell>
          <cell r="H8127" t="str">
            <v>Yes</v>
          </cell>
          <cell r="I8127" t="str">
            <v>BG</v>
          </cell>
        </row>
        <row r="8128">
          <cell r="B8128">
            <v>820232</v>
          </cell>
          <cell r="C8128">
            <v>820232</v>
          </cell>
          <cell r="D8128" t="str">
            <v>PEARS BOSC 135-150CT</v>
          </cell>
          <cell r="E8128" t="str">
            <v>FRESH PRODUCE</v>
          </cell>
          <cell r="F8128" t="str">
            <v>40LB</v>
          </cell>
          <cell r="G8128">
            <v>0</v>
          </cell>
          <cell r="H8128" t="str">
            <v>Yes</v>
          </cell>
          <cell r="I8128" t="str">
            <v>CS</v>
          </cell>
        </row>
        <row r="8129">
          <cell r="B8129">
            <v>820235</v>
          </cell>
          <cell r="C8129" t="str">
            <v>820616BG</v>
          </cell>
          <cell r="D8129" t="str">
            <v>ONIONS RED SLICED 5#</v>
          </cell>
          <cell r="E8129" t="str">
            <v>FRESH PRODUCE</v>
          </cell>
          <cell r="F8129" t="str">
            <v>5LB</v>
          </cell>
          <cell r="G8129">
            <v>0</v>
          </cell>
          <cell r="H8129" t="str">
            <v>Yes</v>
          </cell>
          <cell r="I8129" t="str">
            <v>BG</v>
          </cell>
        </row>
        <row r="8130">
          <cell r="B8130">
            <v>820236</v>
          </cell>
          <cell r="C8130">
            <v>822330</v>
          </cell>
          <cell r="D8130" t="str">
            <v>BROCCOLI FLORETS 3# BG</v>
          </cell>
          <cell r="E8130" t="str">
            <v>FRESH PRODUCE</v>
          </cell>
          <cell r="F8130" t="str">
            <v>3LB BAG</v>
          </cell>
          <cell r="G8130">
            <v>0</v>
          </cell>
          <cell r="H8130" t="str">
            <v>Yes</v>
          </cell>
          <cell r="I8130" t="str">
            <v>BG</v>
          </cell>
        </row>
        <row r="8131">
          <cell r="B8131">
            <v>820238</v>
          </cell>
          <cell r="C8131" t="str">
            <v>820618BG</v>
          </cell>
          <cell r="D8131" t="str">
            <v>PEPPERS DICED BELL RED 5#</v>
          </cell>
          <cell r="E8131" t="str">
            <v>FRESH PRODUCE</v>
          </cell>
          <cell r="F8131" t="str">
            <v>5LB</v>
          </cell>
          <cell r="G8131">
            <v>0</v>
          </cell>
          <cell r="H8131" t="str">
            <v>Yes</v>
          </cell>
          <cell r="I8131" t="str">
            <v>BG</v>
          </cell>
        </row>
        <row r="8132">
          <cell r="B8132">
            <v>820239</v>
          </cell>
          <cell r="C8132" t="str">
            <v>820204BG</v>
          </cell>
          <cell r="D8132" t="str">
            <v>CABBAGE RED SHREDDED 5#</v>
          </cell>
          <cell r="E8132" t="str">
            <v>FRESH PRODUCE</v>
          </cell>
          <cell r="F8132" t="str">
            <v>5LB</v>
          </cell>
          <cell r="G8132">
            <v>0</v>
          </cell>
          <cell r="H8132" t="str">
            <v>Yes</v>
          </cell>
          <cell r="I8132" t="str">
            <v>BG</v>
          </cell>
        </row>
        <row r="8133">
          <cell r="B8133">
            <v>820243</v>
          </cell>
          <cell r="C8133">
            <v>820243</v>
          </cell>
          <cell r="D8133" t="str">
            <v>PEARS GREEN OR RED 135-150CT</v>
          </cell>
          <cell r="E8133" t="str">
            <v>FRESH PRODUCE</v>
          </cell>
          <cell r="F8133" t="str">
            <v>40LB</v>
          </cell>
          <cell r="G8133">
            <v>0</v>
          </cell>
          <cell r="H8133" t="str">
            <v>Yes</v>
          </cell>
          <cell r="I8133" t="str">
            <v>CS</v>
          </cell>
        </row>
        <row r="8134">
          <cell r="B8134">
            <v>820245</v>
          </cell>
          <cell r="C8134" t="str">
            <v>820310BG</v>
          </cell>
          <cell r="D8134" t="str">
            <v>PEPPERS SLICED GREEN BELL 5#</v>
          </cell>
          <cell r="E8134" t="str">
            <v>FRESH PRODUCE</v>
          </cell>
          <cell r="F8134" t="str">
            <v>5LB</v>
          </cell>
          <cell r="G8134">
            <v>0</v>
          </cell>
          <cell r="H8134" t="str">
            <v>Yes</v>
          </cell>
          <cell r="I8134" t="str">
            <v>BG</v>
          </cell>
        </row>
        <row r="8135">
          <cell r="B8135">
            <v>820246</v>
          </cell>
          <cell r="C8135" t="str">
            <v>820311BG</v>
          </cell>
          <cell r="D8135" t="str">
            <v>PEPPERS SLICED RED BELL 5#</v>
          </cell>
          <cell r="E8135" t="str">
            <v>FRESH PRODUCE</v>
          </cell>
          <cell r="F8135" t="str">
            <v>5LB</v>
          </cell>
          <cell r="G8135">
            <v>0</v>
          </cell>
          <cell r="H8135" t="str">
            <v>Yes</v>
          </cell>
          <cell r="I8135" t="str">
            <v>BG</v>
          </cell>
        </row>
        <row r="8136">
          <cell r="B8136">
            <v>820248</v>
          </cell>
          <cell r="C8136">
            <v>820248</v>
          </cell>
          <cell r="D8136" t="str">
            <v>TOMATOES 5X6</v>
          </cell>
          <cell r="E8136" t="str">
            <v>FRESH PRODUCE</v>
          </cell>
          <cell r="F8136" t="str">
            <v>20LB</v>
          </cell>
          <cell r="G8136">
            <v>1</v>
          </cell>
          <cell r="H8136" t="str">
            <v>No</v>
          </cell>
          <cell r="I8136" t="str">
            <v>CS</v>
          </cell>
        </row>
        <row r="8137">
          <cell r="B8137">
            <v>820252</v>
          </cell>
          <cell r="C8137">
            <v>820252</v>
          </cell>
          <cell r="D8137" t="str">
            <v>APPLES GALA 198CT</v>
          </cell>
          <cell r="E8137" t="str">
            <v>FRESH PRODUCE</v>
          </cell>
          <cell r="F8137" t="str">
            <v>40LB</v>
          </cell>
          <cell r="G8137">
            <v>59</v>
          </cell>
          <cell r="H8137" t="str">
            <v>Yes</v>
          </cell>
          <cell r="I8137" t="str">
            <v>CS</v>
          </cell>
        </row>
        <row r="8138">
          <cell r="B8138">
            <v>820253</v>
          </cell>
          <cell r="C8138">
            <v>820253</v>
          </cell>
          <cell r="D8138" t="str">
            <v>APPLES GOLDEN DELICS 138-150CT</v>
          </cell>
          <cell r="E8138" t="str">
            <v>FRESH PRODUCE</v>
          </cell>
          <cell r="F8138" t="str">
            <v>40LB</v>
          </cell>
          <cell r="G8138">
            <v>47</v>
          </cell>
          <cell r="H8138" t="str">
            <v>Yes</v>
          </cell>
          <cell r="I8138" t="str">
            <v>CS</v>
          </cell>
        </row>
        <row r="8139">
          <cell r="B8139">
            <v>820255</v>
          </cell>
          <cell r="C8139">
            <v>820255</v>
          </cell>
          <cell r="D8139" t="str">
            <v>APPLES GRANNY SMITH 88CT</v>
          </cell>
          <cell r="E8139" t="str">
            <v>FRESH PRODUCE</v>
          </cell>
          <cell r="F8139" t="str">
            <v>40LB</v>
          </cell>
          <cell r="G8139">
            <v>0</v>
          </cell>
          <cell r="H8139" t="str">
            <v>Yes</v>
          </cell>
          <cell r="I8139" t="str">
            <v>CS</v>
          </cell>
        </row>
        <row r="8140">
          <cell r="B8140">
            <v>820257</v>
          </cell>
          <cell r="C8140">
            <v>820257</v>
          </cell>
          <cell r="D8140" t="str">
            <v>APPLES GRANNY SMITH 198CT</v>
          </cell>
          <cell r="E8140" t="str">
            <v>FRESH PRODUCE</v>
          </cell>
          <cell r="F8140" t="str">
            <v>40LB</v>
          </cell>
          <cell r="G8140">
            <v>61</v>
          </cell>
          <cell r="H8140" t="str">
            <v>Yes</v>
          </cell>
          <cell r="I8140" t="str">
            <v>CS</v>
          </cell>
        </row>
        <row r="8141">
          <cell r="B8141">
            <v>820258</v>
          </cell>
          <cell r="C8141">
            <v>820258</v>
          </cell>
          <cell r="D8141" t="str">
            <v>GRAPEFRUIT RED</v>
          </cell>
          <cell r="E8141" t="str">
            <v>FRESH PRODUCE</v>
          </cell>
          <cell r="F8141" t="str">
            <v>36CT</v>
          </cell>
          <cell r="G8141">
            <v>0</v>
          </cell>
          <cell r="H8141" t="str">
            <v>No</v>
          </cell>
          <cell r="I8141" t="str">
            <v>CS</v>
          </cell>
        </row>
        <row r="8142">
          <cell r="B8142">
            <v>820259</v>
          </cell>
          <cell r="C8142">
            <v>820259</v>
          </cell>
          <cell r="D8142" t="str">
            <v>LIMES 230-250 CT</v>
          </cell>
          <cell r="E8142" t="str">
            <v>FRESH PRODUCE</v>
          </cell>
          <cell r="F8142" t="str">
            <v>40LB</v>
          </cell>
          <cell r="G8142">
            <v>0</v>
          </cell>
          <cell r="H8142" t="str">
            <v>Yes</v>
          </cell>
          <cell r="I8142" t="str">
            <v>CS</v>
          </cell>
        </row>
        <row r="8143">
          <cell r="B8143">
            <v>820260</v>
          </cell>
          <cell r="C8143">
            <v>820260</v>
          </cell>
          <cell r="D8143" t="str">
            <v>ORANGES 72CT</v>
          </cell>
          <cell r="E8143" t="str">
            <v>FRESH PRODUCE</v>
          </cell>
          <cell r="F8143" t="str">
            <v>40LB</v>
          </cell>
          <cell r="G8143">
            <v>0</v>
          </cell>
          <cell r="H8143" t="str">
            <v>No</v>
          </cell>
          <cell r="I8143" t="str">
            <v>CS</v>
          </cell>
        </row>
        <row r="8144">
          <cell r="B8144">
            <v>820261</v>
          </cell>
          <cell r="C8144">
            <v>820261</v>
          </cell>
          <cell r="D8144" t="str">
            <v>ORANGES 88CT</v>
          </cell>
          <cell r="E8144" t="str">
            <v>FRESH PRODUCE</v>
          </cell>
          <cell r="F8144" t="str">
            <v>40LB</v>
          </cell>
          <cell r="G8144">
            <v>0</v>
          </cell>
          <cell r="H8144" t="str">
            <v>Yes</v>
          </cell>
          <cell r="I8144" t="str">
            <v>CS</v>
          </cell>
        </row>
        <row r="8145">
          <cell r="B8145">
            <v>820263</v>
          </cell>
          <cell r="C8145">
            <v>820263</v>
          </cell>
          <cell r="D8145" t="str">
            <v>PEARS RED OR GREEN 120-135CT</v>
          </cell>
          <cell r="E8145" t="str">
            <v>FRESH PRODUCE</v>
          </cell>
          <cell r="F8145" t="str">
            <v>36LB</v>
          </cell>
          <cell r="G8145">
            <v>0</v>
          </cell>
          <cell r="H8145" t="str">
            <v>Yes</v>
          </cell>
          <cell r="I8145" t="str">
            <v>CS</v>
          </cell>
        </row>
        <row r="8146">
          <cell r="B8146">
            <v>820269</v>
          </cell>
          <cell r="C8146">
            <v>820269</v>
          </cell>
          <cell r="D8146" t="str">
            <v>STRAWBERRIES WITH STEMS</v>
          </cell>
          <cell r="E8146" t="str">
            <v>FRESH PRODUCE</v>
          </cell>
          <cell r="F8146" t="str">
            <v>4 BASKETS</v>
          </cell>
          <cell r="G8146">
            <v>0</v>
          </cell>
          <cell r="H8146" t="str">
            <v>Yes</v>
          </cell>
          <cell r="I8146" t="str">
            <v>CS</v>
          </cell>
        </row>
        <row r="8147">
          <cell r="B8147">
            <v>820270</v>
          </cell>
          <cell r="C8147" t="str">
            <v>820057 1</v>
          </cell>
          <cell r="D8147" t="str">
            <v>STRAWBERRIES IN CLAMSHELL 8x1#</v>
          </cell>
          <cell r="E8147" t="str">
            <v>FRESH PRODUCE</v>
          </cell>
          <cell r="F8147" t="str">
            <v>8/1LB</v>
          </cell>
          <cell r="G8147">
            <v>0</v>
          </cell>
          <cell r="H8147" t="str">
            <v>Yes</v>
          </cell>
          <cell r="I8147" t="str">
            <v>CS</v>
          </cell>
        </row>
        <row r="8148">
          <cell r="B8148">
            <v>820272</v>
          </cell>
          <cell r="C8148">
            <v>820272</v>
          </cell>
          <cell r="D8148" t="str">
            <v>BANANAS PETITE GREEN</v>
          </cell>
          <cell r="E8148" t="str">
            <v>FRESH PRODUCE</v>
          </cell>
          <cell r="F8148" t="str">
            <v>40LB/150CT</v>
          </cell>
          <cell r="G8148">
            <v>48</v>
          </cell>
          <cell r="H8148" t="str">
            <v>Yes</v>
          </cell>
          <cell r="I8148" t="str">
            <v>CS</v>
          </cell>
        </row>
        <row r="8149">
          <cell r="B8149">
            <v>820274</v>
          </cell>
          <cell r="C8149">
            <v>820274</v>
          </cell>
          <cell r="D8149" t="str">
            <v>ASPARAGUS STANDARD SZ NO ICE</v>
          </cell>
          <cell r="E8149" t="str">
            <v>FRESH PRODUCE</v>
          </cell>
          <cell r="F8149" t="str">
            <v>12 BUNCH</v>
          </cell>
          <cell r="G8149">
            <v>0</v>
          </cell>
          <cell r="H8149" t="str">
            <v>No</v>
          </cell>
          <cell r="I8149" t="str">
            <v>CS</v>
          </cell>
        </row>
        <row r="8150">
          <cell r="B8150">
            <v>820275</v>
          </cell>
          <cell r="C8150">
            <v>820275</v>
          </cell>
          <cell r="D8150" t="str">
            <v>BASIL BUNCHES</v>
          </cell>
          <cell r="E8150" t="str">
            <v>FRESH PRODUCE</v>
          </cell>
          <cell r="F8150" t="str">
            <v>12 BUNCH</v>
          </cell>
          <cell r="G8150">
            <v>0</v>
          </cell>
          <cell r="H8150" t="str">
            <v>No</v>
          </cell>
          <cell r="I8150" t="str">
            <v>CS</v>
          </cell>
        </row>
        <row r="8151">
          <cell r="B8151">
            <v>820280</v>
          </cell>
          <cell r="C8151">
            <v>820280</v>
          </cell>
          <cell r="D8151" t="str">
            <v>CHILI SERRANO 10# BULK</v>
          </cell>
          <cell r="E8151" t="str">
            <v>FRESH PRODUCE</v>
          </cell>
          <cell r="F8151" t="str">
            <v>10LB</v>
          </cell>
          <cell r="G8151">
            <v>0</v>
          </cell>
          <cell r="H8151" t="str">
            <v>No</v>
          </cell>
          <cell r="I8151" t="str">
            <v>CS</v>
          </cell>
        </row>
        <row r="8152">
          <cell r="B8152">
            <v>820281</v>
          </cell>
          <cell r="C8152">
            <v>820281</v>
          </cell>
          <cell r="D8152" t="str">
            <v>KALE PURPLE FLOWERING NO ICE</v>
          </cell>
          <cell r="E8152" t="str">
            <v>FRESH PRODUCE</v>
          </cell>
          <cell r="F8152" t="str">
            <v>24CT</v>
          </cell>
          <cell r="G8152">
            <v>0</v>
          </cell>
          <cell r="H8152" t="str">
            <v>No</v>
          </cell>
          <cell r="I8152" t="str">
            <v>CS</v>
          </cell>
        </row>
        <row r="8153">
          <cell r="B8153">
            <v>820282</v>
          </cell>
          <cell r="C8153">
            <v>820282</v>
          </cell>
          <cell r="D8153" t="str">
            <v xml:space="preserve">MINT BUNCH </v>
          </cell>
          <cell r="E8153" t="str">
            <v>FRESH PRODUCE</v>
          </cell>
          <cell r="F8153" t="str">
            <v>12 BUNCH</v>
          </cell>
          <cell r="G8153">
            <v>0</v>
          </cell>
          <cell r="H8153" t="str">
            <v>No</v>
          </cell>
          <cell r="I8153" t="str">
            <v>CS</v>
          </cell>
        </row>
        <row r="8154">
          <cell r="B8154">
            <v>820283</v>
          </cell>
          <cell r="C8154">
            <v>820283</v>
          </cell>
          <cell r="D8154" t="str">
            <v>LETTUCE SPRING MIX 3#</v>
          </cell>
          <cell r="E8154" t="str">
            <v>FRESH PRODUCE</v>
          </cell>
          <cell r="F8154" t="str">
            <v>3LB</v>
          </cell>
          <cell r="G8154">
            <v>0</v>
          </cell>
          <cell r="H8154" t="str">
            <v>Yes</v>
          </cell>
          <cell r="I8154" t="str">
            <v>CS</v>
          </cell>
        </row>
        <row r="8155">
          <cell r="B8155">
            <v>820284</v>
          </cell>
          <cell r="C8155">
            <v>820284</v>
          </cell>
          <cell r="D8155" t="str">
            <v>MUSHROOMS SLICED 10LB CS</v>
          </cell>
          <cell r="E8155" t="str">
            <v>FRESH PRODUCE</v>
          </cell>
          <cell r="F8155" t="str">
            <v>1/10LB</v>
          </cell>
          <cell r="G8155">
            <v>0</v>
          </cell>
          <cell r="H8155" t="str">
            <v>Yes</v>
          </cell>
          <cell r="I8155" t="str">
            <v>CS</v>
          </cell>
        </row>
        <row r="8156">
          <cell r="B8156">
            <v>820287</v>
          </cell>
          <cell r="C8156">
            <v>820287</v>
          </cell>
          <cell r="D8156" t="str">
            <v>PEAS CHINA/SNOW</v>
          </cell>
          <cell r="E8156" t="str">
            <v>FRESH PRODUCE</v>
          </cell>
          <cell r="F8156" t="str">
            <v>10LB</v>
          </cell>
          <cell r="G8156">
            <v>0</v>
          </cell>
          <cell r="H8156" t="str">
            <v>No</v>
          </cell>
          <cell r="I8156" t="str">
            <v>CS</v>
          </cell>
        </row>
        <row r="8157">
          <cell r="B8157">
            <v>820288</v>
          </cell>
          <cell r="C8157">
            <v>820288</v>
          </cell>
          <cell r="D8157" t="str">
            <v>PEAS SUGAR SNAP 10LB</v>
          </cell>
          <cell r="E8157" t="str">
            <v>FRESH PRODUCE</v>
          </cell>
          <cell r="F8157" t="str">
            <v>10LB</v>
          </cell>
          <cell r="G8157">
            <v>47</v>
          </cell>
          <cell r="H8157" t="str">
            <v>Yes</v>
          </cell>
          <cell r="I8157" t="str">
            <v>CS</v>
          </cell>
        </row>
        <row r="8158">
          <cell r="B8158">
            <v>820289</v>
          </cell>
          <cell r="C8158">
            <v>820289</v>
          </cell>
          <cell r="D8158" t="str">
            <v>POTATO RUSSET 60CT</v>
          </cell>
          <cell r="E8158" t="str">
            <v>FRESH PRODUCE</v>
          </cell>
          <cell r="F8158" t="str">
            <v>50LB</v>
          </cell>
          <cell r="G8158">
            <v>0</v>
          </cell>
          <cell r="H8158" t="str">
            <v>Yes</v>
          </cell>
          <cell r="I8158" t="str">
            <v>CS</v>
          </cell>
        </row>
        <row r="8159">
          <cell r="B8159">
            <v>820290</v>
          </cell>
          <cell r="C8159">
            <v>820290</v>
          </cell>
          <cell r="D8159" t="str">
            <v>POTATO RUSSET 120CT</v>
          </cell>
          <cell r="E8159" t="str">
            <v>FRESH PRODUCE</v>
          </cell>
          <cell r="F8159" t="str">
            <v>50LB</v>
          </cell>
          <cell r="G8159">
            <v>0</v>
          </cell>
          <cell r="H8159" t="str">
            <v>Yes</v>
          </cell>
          <cell r="I8159" t="str">
            <v>CS</v>
          </cell>
        </row>
        <row r="8160">
          <cell r="B8160">
            <v>820291</v>
          </cell>
          <cell r="C8160">
            <v>820291</v>
          </cell>
          <cell r="D8160" t="str">
            <v>POTATO SWEET MEDIUM</v>
          </cell>
          <cell r="E8160" t="str">
            <v>FRESH PRODUCE</v>
          </cell>
          <cell r="F8160" t="str">
            <v>40LB</v>
          </cell>
          <cell r="G8160">
            <v>0</v>
          </cell>
          <cell r="H8160" t="str">
            <v>Yes</v>
          </cell>
          <cell r="I8160" t="str">
            <v>CS</v>
          </cell>
        </row>
        <row r="8161">
          <cell r="B8161">
            <v>820294</v>
          </cell>
          <cell r="C8161">
            <v>820294</v>
          </cell>
          <cell r="D8161" t="str">
            <v>TOMATILLOS BULK 10#</v>
          </cell>
          <cell r="E8161" t="str">
            <v>FRESH PRODUCE</v>
          </cell>
          <cell r="F8161" t="str">
            <v>10LB</v>
          </cell>
          <cell r="G8161">
            <v>17</v>
          </cell>
          <cell r="H8161" t="str">
            <v>No</v>
          </cell>
          <cell r="I8161" t="str">
            <v>CS</v>
          </cell>
        </row>
        <row r="8162">
          <cell r="B8162">
            <v>820295</v>
          </cell>
          <cell r="C8162" t="str">
            <v xml:space="preserve">820294LB 10/1#CS </v>
          </cell>
          <cell r="D8162" t="str">
            <v>TOMATILLOS 1 LB</v>
          </cell>
          <cell r="E8162" t="str">
            <v>FRESH PRODUCE</v>
          </cell>
          <cell r="F8162" t="str">
            <v>1LB</v>
          </cell>
          <cell r="G8162">
            <v>0</v>
          </cell>
          <cell r="H8162" t="str">
            <v>No</v>
          </cell>
          <cell r="I8162" t="str">
            <v>LB</v>
          </cell>
        </row>
        <row r="8163">
          <cell r="B8163">
            <v>820297</v>
          </cell>
          <cell r="C8163">
            <v>820297</v>
          </cell>
          <cell r="D8163" t="str">
            <v>TOMATOES 6X6X3</v>
          </cell>
          <cell r="E8163" t="str">
            <v>FRESH PRODUCE</v>
          </cell>
          <cell r="F8163" t="str">
            <v>30LB</v>
          </cell>
          <cell r="G8163">
            <v>0</v>
          </cell>
          <cell r="H8163" t="str">
            <v>No</v>
          </cell>
          <cell r="I8163" t="str">
            <v>CS</v>
          </cell>
        </row>
        <row r="8164">
          <cell r="B8164">
            <v>820298</v>
          </cell>
          <cell r="C8164">
            <v>820298</v>
          </cell>
          <cell r="D8164" t="str">
            <v>TOMATOES ROMA</v>
          </cell>
          <cell r="E8164" t="str">
            <v>FRESH PRODUCE</v>
          </cell>
          <cell r="F8164" t="str">
            <v>25LB</v>
          </cell>
          <cell r="G8164">
            <v>0</v>
          </cell>
          <cell r="H8164" t="str">
            <v>No</v>
          </cell>
          <cell r="I8164" t="str">
            <v>CS</v>
          </cell>
        </row>
        <row r="8165">
          <cell r="B8165">
            <v>820309</v>
          </cell>
          <cell r="C8165" t="str">
            <v>820142BG</v>
          </cell>
          <cell r="D8165" t="str">
            <v>PEPPERS DICED BELL GRN 5#</v>
          </cell>
          <cell r="E8165" t="str">
            <v>FRESH PRODUCE</v>
          </cell>
          <cell r="F8165" t="str">
            <v>5LB</v>
          </cell>
          <cell r="G8165">
            <v>0</v>
          </cell>
          <cell r="H8165" t="str">
            <v>Yes</v>
          </cell>
          <cell r="I8165" t="str">
            <v>BG</v>
          </cell>
        </row>
        <row r="8166">
          <cell r="B8166">
            <v>820310</v>
          </cell>
          <cell r="C8166">
            <v>820310</v>
          </cell>
          <cell r="D8166" t="str">
            <v>PEPPERS SLICED GREEN BELL 2/5#</v>
          </cell>
          <cell r="E8166" t="str">
            <v>FRESH PRODUCE</v>
          </cell>
          <cell r="F8166" t="str">
            <v>2/5LB</v>
          </cell>
          <cell r="G8166">
            <v>0</v>
          </cell>
          <cell r="H8166" t="str">
            <v>Yes</v>
          </cell>
          <cell r="I8166" t="str">
            <v>CS</v>
          </cell>
        </row>
        <row r="8167">
          <cell r="B8167">
            <v>820311</v>
          </cell>
          <cell r="C8167">
            <v>820311</v>
          </cell>
          <cell r="D8167" t="str">
            <v>PEPPERS SLICED RED BELL 2/5#</v>
          </cell>
          <cell r="E8167" t="str">
            <v>FRESH PRODUCE</v>
          </cell>
          <cell r="F8167" t="str">
            <v>2/5LB</v>
          </cell>
          <cell r="G8167">
            <v>0</v>
          </cell>
          <cell r="H8167" t="str">
            <v>Yes</v>
          </cell>
          <cell r="I8167" t="str">
            <v>CS</v>
          </cell>
        </row>
        <row r="8168">
          <cell r="B8168">
            <v>820313</v>
          </cell>
          <cell r="C8168" t="str">
            <v>820620BG</v>
          </cell>
          <cell r="D8168" t="str">
            <v>PEPPERS BELL TRI-CLR SLCD 5#</v>
          </cell>
          <cell r="E8168" t="str">
            <v>FRESH PRODUCE</v>
          </cell>
          <cell r="F8168" t="str">
            <v>5LB</v>
          </cell>
          <cell r="G8168">
            <v>0</v>
          </cell>
          <cell r="H8168" t="str">
            <v>Yes</v>
          </cell>
          <cell r="I8168" t="str">
            <v>BG</v>
          </cell>
        </row>
        <row r="8169">
          <cell r="B8169">
            <v>820314</v>
          </cell>
          <cell r="C8169">
            <v>820314</v>
          </cell>
          <cell r="D8169" t="str">
            <v>PEPPERS BELL TRI-CLR SLC 50/2Z</v>
          </cell>
          <cell r="E8169" t="str">
            <v>FRESH PRODUCE</v>
          </cell>
          <cell r="F8169" t="str">
            <v>50/2OZ</v>
          </cell>
          <cell r="G8169">
            <v>0</v>
          </cell>
          <cell r="H8169" t="str">
            <v>Yes</v>
          </cell>
          <cell r="I8169" t="str">
            <v>CS</v>
          </cell>
        </row>
        <row r="8170">
          <cell r="B8170">
            <v>820315</v>
          </cell>
          <cell r="C8170">
            <v>820315</v>
          </cell>
          <cell r="D8170" t="str">
            <v>BROCCOLI CARROT BABY IW 50/2OZ</v>
          </cell>
          <cell r="E8170" t="str">
            <v>FRESH PRODUCE</v>
          </cell>
          <cell r="F8170" t="str">
            <v>50/2OZ</v>
          </cell>
          <cell r="G8170">
            <v>2</v>
          </cell>
          <cell r="H8170" t="str">
            <v>Yes</v>
          </cell>
          <cell r="I8170" t="str">
            <v>CS</v>
          </cell>
        </row>
        <row r="8171">
          <cell r="B8171">
            <v>820316</v>
          </cell>
          <cell r="C8171">
            <v>820316</v>
          </cell>
          <cell r="D8171" t="str">
            <v>BROCCOLI BUDS 50/2OZ</v>
          </cell>
          <cell r="E8171" t="str">
            <v>FRESH PRODUCE</v>
          </cell>
          <cell r="F8171" t="str">
            <v>50/2OZ</v>
          </cell>
          <cell r="G8171">
            <v>0</v>
          </cell>
          <cell r="H8171" t="str">
            <v>Yes</v>
          </cell>
          <cell r="I8171" t="str">
            <v>CS</v>
          </cell>
        </row>
        <row r="8172">
          <cell r="B8172">
            <v>820317</v>
          </cell>
          <cell r="C8172" t="str">
            <v>820592BG</v>
          </cell>
          <cell r="D8172" t="str">
            <v>BROCCOLI SLAW 5#</v>
          </cell>
          <cell r="E8172" t="str">
            <v>FRESH PRODUCE</v>
          </cell>
          <cell r="F8172" t="str">
            <v>5LB</v>
          </cell>
          <cell r="G8172">
            <v>0</v>
          </cell>
          <cell r="H8172" t="str">
            <v>Yes</v>
          </cell>
          <cell r="I8172" t="str">
            <v>BG</v>
          </cell>
        </row>
        <row r="8173">
          <cell r="B8173">
            <v>820320</v>
          </cell>
          <cell r="C8173" t="str">
            <v>800914BG</v>
          </cell>
          <cell r="D8173" t="str">
            <v>CARROT DICED 5#</v>
          </cell>
          <cell r="E8173" t="str">
            <v>FRESH PRODUCE</v>
          </cell>
          <cell r="F8173" t="str">
            <v>5LB</v>
          </cell>
          <cell r="G8173">
            <v>0</v>
          </cell>
          <cell r="H8173" t="str">
            <v>Yes</v>
          </cell>
          <cell r="I8173" t="str">
            <v>BG</v>
          </cell>
        </row>
        <row r="8174">
          <cell r="B8174">
            <v>820321</v>
          </cell>
          <cell r="C8174" t="str">
            <v>820159BG</v>
          </cell>
          <cell r="D8174" t="str">
            <v>CAULIFLOWER BUDS 5#</v>
          </cell>
          <cell r="E8174" t="str">
            <v>FRESH PRODUCE</v>
          </cell>
          <cell r="F8174" t="str">
            <v>5LB</v>
          </cell>
          <cell r="G8174">
            <v>0</v>
          </cell>
          <cell r="H8174" t="str">
            <v>Yes</v>
          </cell>
          <cell r="I8174" t="str">
            <v>BG</v>
          </cell>
        </row>
        <row r="8175">
          <cell r="B8175">
            <v>820327</v>
          </cell>
          <cell r="C8175" t="str">
            <v>820602BG</v>
          </cell>
          <cell r="D8175" t="str">
            <v>CELERY DIAG. CUT 3/4" SLICD 5#</v>
          </cell>
          <cell r="E8175" t="str">
            <v>FRESH PRODUCE</v>
          </cell>
          <cell r="F8175" t="str">
            <v>5LB</v>
          </cell>
          <cell r="G8175">
            <v>0</v>
          </cell>
          <cell r="H8175" t="str">
            <v>Yes</v>
          </cell>
          <cell r="I8175" t="str">
            <v>BG</v>
          </cell>
        </row>
        <row r="8176">
          <cell r="B8176">
            <v>820328</v>
          </cell>
          <cell r="C8176" t="str">
            <v>820606BG</v>
          </cell>
          <cell r="D8176" t="str">
            <v>CHOP SUEY MIX 5#</v>
          </cell>
          <cell r="E8176" t="str">
            <v>FRESH PRODUCE</v>
          </cell>
          <cell r="F8176" t="str">
            <v>5LB</v>
          </cell>
          <cell r="G8176">
            <v>0</v>
          </cell>
          <cell r="H8176" t="str">
            <v>Yes</v>
          </cell>
          <cell r="I8176" t="str">
            <v>BG</v>
          </cell>
        </row>
        <row r="8177">
          <cell r="B8177">
            <v>820329</v>
          </cell>
          <cell r="C8177" t="str">
            <v>820607BG</v>
          </cell>
          <cell r="D8177" t="str">
            <v>CHOW MEIN MIX 5#</v>
          </cell>
          <cell r="E8177" t="str">
            <v>FRESH PRODUCE</v>
          </cell>
          <cell r="F8177" t="str">
            <v>5LB</v>
          </cell>
          <cell r="G8177">
            <v>0</v>
          </cell>
          <cell r="H8177" t="str">
            <v>Yes</v>
          </cell>
          <cell r="I8177" t="str">
            <v>BG</v>
          </cell>
        </row>
        <row r="8178">
          <cell r="B8178">
            <v>820330</v>
          </cell>
          <cell r="C8178" t="str">
            <v>820609BG</v>
          </cell>
          <cell r="D8178" t="str">
            <v>JALAPENOS DICED 5#</v>
          </cell>
          <cell r="E8178" t="str">
            <v>FRESH PRODUCE</v>
          </cell>
          <cell r="F8178" t="str">
            <v>5LB</v>
          </cell>
          <cell r="G8178">
            <v>0</v>
          </cell>
          <cell r="H8178" t="str">
            <v>Yes</v>
          </cell>
          <cell r="I8178" t="str">
            <v>BG</v>
          </cell>
        </row>
        <row r="8179">
          <cell r="B8179">
            <v>820331</v>
          </cell>
          <cell r="C8179">
            <v>820331</v>
          </cell>
          <cell r="D8179" t="str">
            <v>JICAMA STICKS 50/2 OZ</v>
          </cell>
          <cell r="E8179" t="str">
            <v>FRESH PRODUCE</v>
          </cell>
          <cell r="F8179" t="str">
            <v>50/2OZ</v>
          </cell>
          <cell r="G8179">
            <v>0</v>
          </cell>
          <cell r="H8179" t="str">
            <v>Yes</v>
          </cell>
          <cell r="I8179" t="str">
            <v>CS</v>
          </cell>
        </row>
        <row r="8180">
          <cell r="B8180">
            <v>820333</v>
          </cell>
          <cell r="C8180" t="str">
            <v>820610BG</v>
          </cell>
          <cell r="D8180" t="str">
            <v>ROMAINE SHREDDED 5#</v>
          </cell>
          <cell r="E8180" t="str">
            <v>FRESH PRODUCE</v>
          </cell>
          <cell r="F8180" t="str">
            <v>5LB</v>
          </cell>
          <cell r="G8180">
            <v>0</v>
          </cell>
          <cell r="H8180" t="str">
            <v>Yes</v>
          </cell>
          <cell r="I8180" t="str">
            <v>BG</v>
          </cell>
        </row>
        <row r="8181">
          <cell r="B8181">
            <v>820334</v>
          </cell>
          <cell r="C8181" t="str">
            <v>820623BG</v>
          </cell>
          <cell r="D8181" t="str">
            <v>SALAD 3-WAY ROMAINE 5#</v>
          </cell>
          <cell r="E8181" t="str">
            <v>FRESH PRODUCE</v>
          </cell>
          <cell r="F8181" t="str">
            <v>5LB</v>
          </cell>
          <cell r="G8181">
            <v>0</v>
          </cell>
          <cell r="H8181" t="str">
            <v>Yes</v>
          </cell>
          <cell r="I8181" t="str">
            <v>BG</v>
          </cell>
        </row>
        <row r="8182">
          <cell r="B8182">
            <v>820336</v>
          </cell>
          <cell r="C8182" t="str">
            <v>820613BG</v>
          </cell>
          <cell r="D8182" t="str">
            <v>ONIONS DICED FINE 5#</v>
          </cell>
          <cell r="E8182" t="str">
            <v>FRESH PRODUCE</v>
          </cell>
          <cell r="F8182" t="str">
            <v>5LB</v>
          </cell>
          <cell r="G8182">
            <v>0</v>
          </cell>
          <cell r="H8182" t="str">
            <v>Yes</v>
          </cell>
          <cell r="I8182" t="str">
            <v>BG</v>
          </cell>
        </row>
        <row r="8183">
          <cell r="B8183">
            <v>820337</v>
          </cell>
          <cell r="C8183" t="str">
            <v>820614BG</v>
          </cell>
          <cell r="D8183" t="str">
            <v>ONIONS GREEN DICED 5#</v>
          </cell>
          <cell r="E8183" t="str">
            <v>FRESH PRODUCE</v>
          </cell>
          <cell r="F8183" t="str">
            <v>5LB</v>
          </cell>
          <cell r="G8183">
            <v>0</v>
          </cell>
          <cell r="H8183" t="str">
            <v>Yes</v>
          </cell>
          <cell r="I8183" t="str">
            <v>BG</v>
          </cell>
        </row>
        <row r="8184">
          <cell r="B8184">
            <v>820338</v>
          </cell>
          <cell r="C8184">
            <v>820338</v>
          </cell>
          <cell r="D8184" t="str">
            <v>ONIONS RED DICED 5#</v>
          </cell>
          <cell r="E8184" t="str">
            <v>FRESH PRODUCE</v>
          </cell>
          <cell r="F8184" t="str">
            <v>5LB</v>
          </cell>
          <cell r="G8184">
            <v>0</v>
          </cell>
          <cell r="H8184" t="str">
            <v>Yes</v>
          </cell>
          <cell r="I8184" t="str">
            <v>BG</v>
          </cell>
        </row>
        <row r="8185">
          <cell r="B8185">
            <v>820339</v>
          </cell>
          <cell r="C8185">
            <v>820339</v>
          </cell>
          <cell r="D8185" t="str">
            <v>PEAS SUGAR SNAP 50/2OZ</v>
          </cell>
          <cell r="E8185" t="str">
            <v>FRESH PRODUCE</v>
          </cell>
          <cell r="F8185" t="str">
            <v>50/2OZ</v>
          </cell>
          <cell r="G8185">
            <v>0</v>
          </cell>
          <cell r="H8185" t="str">
            <v>Yes</v>
          </cell>
          <cell r="I8185" t="str">
            <v>CS</v>
          </cell>
        </row>
        <row r="8186">
          <cell r="B8186">
            <v>820340</v>
          </cell>
          <cell r="C8186" t="str">
            <v>800939BG</v>
          </cell>
          <cell r="D8186" t="str">
            <v>VEGGIE SALAD BLEND K-8 5#</v>
          </cell>
          <cell r="E8186" t="str">
            <v>FRESH PRODUCE</v>
          </cell>
          <cell r="F8186" t="str">
            <v>5LB</v>
          </cell>
          <cell r="G8186">
            <v>0</v>
          </cell>
          <cell r="H8186" t="str">
            <v>Yes</v>
          </cell>
          <cell r="I8186" t="str">
            <v>BG</v>
          </cell>
        </row>
        <row r="8187">
          <cell r="B8187">
            <v>820341</v>
          </cell>
          <cell r="C8187" t="str">
            <v>820582BG</v>
          </cell>
          <cell r="D8187" t="str">
            <v>VEGGIE SALAD BLND 9-12 HS 5#</v>
          </cell>
          <cell r="E8187" t="str">
            <v>FRESH PRODUCE</v>
          </cell>
          <cell r="F8187" t="str">
            <v>5LB</v>
          </cell>
          <cell r="G8187">
            <v>0</v>
          </cell>
          <cell r="H8187" t="str">
            <v>Yes</v>
          </cell>
          <cell r="I8187" t="str">
            <v>BG</v>
          </cell>
        </row>
        <row r="8188">
          <cell r="B8188">
            <v>820342</v>
          </cell>
          <cell r="C8188">
            <v>820342</v>
          </cell>
          <cell r="D8188" t="str">
            <v>SALAD 4-WAY MIX 4/5#</v>
          </cell>
          <cell r="E8188" t="str">
            <v>FRESH PRODUCE</v>
          </cell>
          <cell r="F8188" t="str">
            <v>4/5LB</v>
          </cell>
          <cell r="G8188">
            <v>3</v>
          </cell>
          <cell r="H8188" t="str">
            <v>Yes</v>
          </cell>
          <cell r="I8188" t="str">
            <v>CS</v>
          </cell>
        </row>
        <row r="8189">
          <cell r="B8189">
            <v>820344</v>
          </cell>
          <cell r="C8189">
            <v>820344</v>
          </cell>
          <cell r="D8189" t="str">
            <v>SALSA MILD -  TUB 5#</v>
          </cell>
          <cell r="E8189" t="str">
            <v>FRESH PRODUCE</v>
          </cell>
          <cell r="F8189" t="str">
            <v>5LB</v>
          </cell>
          <cell r="G8189">
            <v>0</v>
          </cell>
          <cell r="H8189" t="str">
            <v>Yes</v>
          </cell>
          <cell r="I8189" t="str">
            <v>EA</v>
          </cell>
        </row>
        <row r="8190">
          <cell r="B8190">
            <v>820345</v>
          </cell>
          <cell r="C8190" t="str">
            <v>820595BG</v>
          </cell>
          <cell r="D8190" t="str">
            <v>CARROT STICKS 3-4" STK PK 5#</v>
          </cell>
          <cell r="E8190" t="str">
            <v>FRESH PRODUCE</v>
          </cell>
          <cell r="F8190" t="str">
            <v>5LB</v>
          </cell>
          <cell r="G8190">
            <v>2</v>
          </cell>
          <cell r="H8190" t="str">
            <v>Yes</v>
          </cell>
          <cell r="I8190" t="str">
            <v>BG</v>
          </cell>
        </row>
        <row r="8191">
          <cell r="B8191">
            <v>820346</v>
          </cell>
          <cell r="C8191">
            <v>820346</v>
          </cell>
          <cell r="D8191" t="str">
            <v>SPINACH BABY CLEANED 2/2#</v>
          </cell>
          <cell r="E8191" t="str">
            <v>FRESH PRODUCE</v>
          </cell>
          <cell r="F8191" t="str">
            <v>2/2LB</v>
          </cell>
          <cell r="G8191">
            <v>0</v>
          </cell>
          <cell r="H8191" t="str">
            <v>Yes</v>
          </cell>
          <cell r="I8191" t="str">
            <v>CS</v>
          </cell>
        </row>
        <row r="8192">
          <cell r="B8192">
            <v>820347</v>
          </cell>
          <cell r="C8192" t="str">
            <v>820346BG</v>
          </cell>
          <cell r="D8192" t="str">
            <v>SPINACH BABY CLEANED 2#</v>
          </cell>
          <cell r="E8192" t="str">
            <v>FRESH PRODUCE</v>
          </cell>
          <cell r="F8192" t="str">
            <v>2LB</v>
          </cell>
          <cell r="G8192">
            <v>0</v>
          </cell>
          <cell r="H8192" t="str">
            <v>Yes</v>
          </cell>
          <cell r="I8192" t="str">
            <v>BG</v>
          </cell>
        </row>
        <row r="8193">
          <cell r="B8193">
            <v>820349</v>
          </cell>
          <cell r="C8193">
            <v>820349</v>
          </cell>
          <cell r="D8193" t="str">
            <v>SQUASH YELLOW STK 50/2OZ</v>
          </cell>
          <cell r="E8193" t="str">
            <v>FRESH PRODUCE</v>
          </cell>
          <cell r="F8193" t="str">
            <v>50/2OZ</v>
          </cell>
          <cell r="G8193">
            <v>0</v>
          </cell>
          <cell r="H8193" t="str">
            <v>Yes</v>
          </cell>
          <cell r="I8193" t="str">
            <v>CS</v>
          </cell>
        </row>
        <row r="8194">
          <cell r="B8194">
            <v>820350</v>
          </cell>
          <cell r="C8194">
            <v>820350</v>
          </cell>
          <cell r="D8194" t="str">
            <v>CUCUMBER COINS 50/2OZ</v>
          </cell>
          <cell r="E8194" t="str">
            <v>FRESH PRODUCE</v>
          </cell>
          <cell r="F8194" t="str">
            <v>50/2OZ</v>
          </cell>
          <cell r="G8194">
            <v>0</v>
          </cell>
          <cell r="H8194" t="str">
            <v>Yes</v>
          </cell>
          <cell r="I8194" t="str">
            <v>CS</v>
          </cell>
        </row>
        <row r="8195">
          <cell r="B8195">
            <v>820351</v>
          </cell>
          <cell r="C8195">
            <v>820351</v>
          </cell>
          <cell r="D8195" t="str">
            <v>TOMATOES GRAPE 50/2OZ</v>
          </cell>
          <cell r="E8195" t="str">
            <v>FRESH PRODUCE</v>
          </cell>
          <cell r="F8195" t="str">
            <v>50/2OZ</v>
          </cell>
          <cell r="G8195">
            <v>13</v>
          </cell>
          <cell r="H8195" t="str">
            <v>Yes</v>
          </cell>
          <cell r="I8195" t="str">
            <v>CS</v>
          </cell>
        </row>
        <row r="8196">
          <cell r="B8196">
            <v>820421</v>
          </cell>
          <cell r="C8196" t="str">
            <v xml:space="preserve">820280LB 10/1#CS </v>
          </cell>
          <cell r="D8196" t="str">
            <v>CHILI SERRANO 1 LB</v>
          </cell>
          <cell r="E8196" t="str">
            <v>FRESH PRODUCE</v>
          </cell>
          <cell r="F8196" t="str">
            <v>1LB</v>
          </cell>
          <cell r="G8196">
            <v>0</v>
          </cell>
          <cell r="H8196" t="str">
            <v>No</v>
          </cell>
          <cell r="I8196" t="str">
            <v>LB</v>
          </cell>
        </row>
        <row r="8197">
          <cell r="B8197">
            <v>820424</v>
          </cell>
          <cell r="C8197" t="str">
            <v>821079LB</v>
          </cell>
          <cell r="D8197" t="str">
            <v>MUSHROOMS SLICED LB</v>
          </cell>
          <cell r="E8197" t="str">
            <v>FRESH PRODUCE</v>
          </cell>
          <cell r="F8197" t="str">
            <v>1LB</v>
          </cell>
          <cell r="G8197">
            <v>7</v>
          </cell>
          <cell r="H8197" t="str">
            <v>Yes</v>
          </cell>
          <cell r="I8197" t="str">
            <v>LB</v>
          </cell>
        </row>
        <row r="8198">
          <cell r="B8198">
            <v>820439</v>
          </cell>
          <cell r="C8198" t="str">
            <v>C16237</v>
          </cell>
          <cell r="D8198" t="str">
            <v xml:space="preserve">DOD WHOLE BABY CARROTS </v>
          </cell>
          <cell r="E8198" t="str">
            <v>DOD FRESH PRODUCE</v>
          </cell>
          <cell r="F8198" t="str">
            <v>100/2OZ</v>
          </cell>
          <cell r="G8198">
            <v>0</v>
          </cell>
          <cell r="H8198" t="str">
            <v>Yes</v>
          </cell>
          <cell r="I8198" t="str">
            <v>CS</v>
          </cell>
        </row>
        <row r="8199">
          <cell r="B8199">
            <v>820442</v>
          </cell>
          <cell r="C8199">
            <v>820000</v>
          </cell>
          <cell r="D8199" t="str">
            <v>FFVP APPLE GALA 40# US CA WA</v>
          </cell>
          <cell r="E8199" t="str">
            <v>FRESH PRODUCE</v>
          </cell>
          <cell r="F8199">
            <v>138</v>
          </cell>
          <cell r="G8199">
            <v>0</v>
          </cell>
          <cell r="H8199" t="str">
            <v>No</v>
          </cell>
          <cell r="I8199" t="str">
            <v>CS</v>
          </cell>
        </row>
        <row r="8200">
          <cell r="B8200">
            <v>820443</v>
          </cell>
          <cell r="C8200" t="str">
            <v>820002FF</v>
          </cell>
          <cell r="D8200" t="str">
            <v>FFVP APPLE GALA 163CT US CA WA</v>
          </cell>
          <cell r="E8200" t="str">
            <v>FRESH PRODUCE</v>
          </cell>
          <cell r="F8200" t="str">
            <v>40LB/163</v>
          </cell>
          <cell r="G8200">
            <v>0</v>
          </cell>
          <cell r="H8200" t="str">
            <v>No</v>
          </cell>
          <cell r="I8200" t="str">
            <v>CS</v>
          </cell>
        </row>
        <row r="8201">
          <cell r="B8201">
            <v>820444</v>
          </cell>
          <cell r="C8201" t="str">
            <v>820252FF</v>
          </cell>
          <cell r="D8201" t="str">
            <v>FFVP APPLE GALA 198CT US CA WA</v>
          </cell>
          <cell r="E8201" t="str">
            <v>FRESH PRODUCE</v>
          </cell>
          <cell r="F8201" t="str">
            <v>40LB/198</v>
          </cell>
          <cell r="G8201">
            <v>0</v>
          </cell>
          <cell r="H8201" t="str">
            <v>Yes</v>
          </cell>
          <cell r="I8201" t="str">
            <v>CS</v>
          </cell>
        </row>
        <row r="8202">
          <cell r="B8202">
            <v>820445</v>
          </cell>
          <cell r="C8202" t="str">
            <v>820005FF</v>
          </cell>
          <cell r="D8202" t="str">
            <v>FFVP APPLE FUJI 138CT US CA WA</v>
          </cell>
          <cell r="E8202" t="str">
            <v>FRESH PRODUCE</v>
          </cell>
          <cell r="F8202" t="str">
            <v>40LB/138</v>
          </cell>
          <cell r="G8202">
            <v>0</v>
          </cell>
          <cell r="H8202" t="str">
            <v>No</v>
          </cell>
          <cell r="I8202" t="str">
            <v>CS</v>
          </cell>
        </row>
        <row r="8203">
          <cell r="B8203">
            <v>820446</v>
          </cell>
          <cell r="C8203" t="str">
            <v>820007FF</v>
          </cell>
          <cell r="D8203" t="str">
            <v>FFVP APPLE FUJI 163CT US CA WA</v>
          </cell>
          <cell r="E8203" t="str">
            <v>FRESH PRODUCE</v>
          </cell>
          <cell r="F8203" t="str">
            <v>40LB/163</v>
          </cell>
          <cell r="G8203">
            <v>0</v>
          </cell>
          <cell r="H8203" t="str">
            <v>No</v>
          </cell>
          <cell r="I8203" t="str">
            <v>CS</v>
          </cell>
        </row>
        <row r="8204">
          <cell r="B8204">
            <v>820448</v>
          </cell>
          <cell r="C8204" t="str">
            <v>820566FF</v>
          </cell>
          <cell r="D8204" t="str">
            <v>FFVP APPLE GRNY SMTH 40# CA WA</v>
          </cell>
          <cell r="E8204" t="str">
            <v>FRESH PRODUCE</v>
          </cell>
          <cell r="F8204" t="str">
            <v>40LB/163</v>
          </cell>
          <cell r="G8204">
            <v>0</v>
          </cell>
          <cell r="H8204" t="str">
            <v>No</v>
          </cell>
          <cell r="I8204" t="str">
            <v>CS</v>
          </cell>
        </row>
        <row r="8205">
          <cell r="B8205">
            <v>820449</v>
          </cell>
          <cell r="C8205" t="str">
            <v>820011FF</v>
          </cell>
          <cell r="D8205" t="str">
            <v>FFVP APPLE GRANNY SMITH 40# US</v>
          </cell>
          <cell r="E8205" t="str">
            <v>FRESH PRODUCE</v>
          </cell>
          <cell r="F8205" t="str">
            <v>40LB/138CT</v>
          </cell>
          <cell r="G8205">
            <v>0</v>
          </cell>
          <cell r="H8205" t="str">
            <v>Yes</v>
          </cell>
          <cell r="I8205" t="str">
            <v>CS</v>
          </cell>
        </row>
        <row r="8206">
          <cell r="B8206">
            <v>820450</v>
          </cell>
          <cell r="C8206" t="str">
            <v>820257FF</v>
          </cell>
          <cell r="D8206" t="str">
            <v>FFVP APPLE GRANNY SMTH 40# US</v>
          </cell>
          <cell r="E8206" t="str">
            <v>FRESH PRODUCE</v>
          </cell>
          <cell r="F8206" t="str">
            <v>40LB/198CT</v>
          </cell>
          <cell r="G8206">
            <v>0</v>
          </cell>
          <cell r="H8206" t="str">
            <v>No</v>
          </cell>
          <cell r="I8206" t="str">
            <v>CS</v>
          </cell>
        </row>
        <row r="8207">
          <cell r="B8207">
            <v>820452</v>
          </cell>
          <cell r="C8207">
            <v>820015</v>
          </cell>
          <cell r="D8207" t="str">
            <v>FFVP APPLE PNK LDY 40#US CA WA</v>
          </cell>
          <cell r="E8207" t="str">
            <v>FRESH PRODUCE</v>
          </cell>
          <cell r="F8207" t="str">
            <v>40LB/138CT</v>
          </cell>
          <cell r="G8207">
            <v>0</v>
          </cell>
          <cell r="H8207" t="str">
            <v>No</v>
          </cell>
          <cell r="I8207" t="str">
            <v>CS</v>
          </cell>
        </row>
        <row r="8208">
          <cell r="B8208">
            <v>820453</v>
          </cell>
          <cell r="C8208" t="str">
            <v>820017FF</v>
          </cell>
          <cell r="D8208" t="str">
            <v>FFVP APPLE RED DEL 138CT CA WA</v>
          </cell>
          <cell r="E8208" t="str">
            <v>FRESH PRODUCE</v>
          </cell>
          <cell r="F8208" t="str">
            <v>40LB/138CT</v>
          </cell>
          <cell r="G8208">
            <v>0</v>
          </cell>
          <cell r="H8208" t="str">
            <v>No</v>
          </cell>
          <cell r="I8208" t="str">
            <v>CS</v>
          </cell>
        </row>
        <row r="8209">
          <cell r="B8209">
            <v>820454</v>
          </cell>
          <cell r="C8209" t="str">
            <v>820019FF</v>
          </cell>
          <cell r="D8209" t="str">
            <v>FFVP APPLE RED DEL 163CT US</v>
          </cell>
          <cell r="E8209" t="str">
            <v>FRESH PRODUCE</v>
          </cell>
          <cell r="F8209" t="str">
            <v>40LB/163CT</v>
          </cell>
          <cell r="G8209">
            <v>7</v>
          </cell>
          <cell r="H8209" t="str">
            <v>No</v>
          </cell>
          <cell r="I8209" t="str">
            <v>CS</v>
          </cell>
        </row>
        <row r="8210">
          <cell r="B8210">
            <v>820455</v>
          </cell>
          <cell r="C8210">
            <v>820021</v>
          </cell>
          <cell r="D8210" t="str">
            <v>FFVP APPLE RED DEL  40# US WA</v>
          </cell>
          <cell r="E8210" t="str">
            <v>FRESH PRODUCE</v>
          </cell>
          <cell r="F8210" t="str">
            <v>40LB/198CT</v>
          </cell>
          <cell r="G8210">
            <v>0</v>
          </cell>
          <cell r="H8210" t="str">
            <v>No</v>
          </cell>
          <cell r="I8210" t="str">
            <v>CS</v>
          </cell>
        </row>
        <row r="8211">
          <cell r="B8211">
            <v>820459</v>
          </cell>
          <cell r="C8211">
            <v>820459</v>
          </cell>
          <cell r="D8211" t="str">
            <v>FFVP FIGS BLCK MISSN 20# US CA</v>
          </cell>
          <cell r="E8211" t="str">
            <v>FRESH PRODUCE</v>
          </cell>
          <cell r="F8211" t="str">
            <v>20LB/40CT</v>
          </cell>
          <cell r="G8211">
            <v>0</v>
          </cell>
          <cell r="H8211" t="str">
            <v>No</v>
          </cell>
          <cell r="I8211" t="str">
            <v>CS</v>
          </cell>
        </row>
        <row r="8212">
          <cell r="B8212">
            <v>820460</v>
          </cell>
          <cell r="C8212">
            <v>820029</v>
          </cell>
          <cell r="D8212" t="str">
            <v>FFVP GRAPES RED 20# US CA CHI</v>
          </cell>
          <cell r="E8212" t="str">
            <v>FRESH PRODUCE</v>
          </cell>
          <cell r="F8212" t="str">
            <v>20LB</v>
          </cell>
          <cell r="G8212">
            <v>0</v>
          </cell>
          <cell r="H8212" t="str">
            <v>No</v>
          </cell>
          <cell r="I8212" t="str">
            <v>CS</v>
          </cell>
        </row>
        <row r="8213">
          <cell r="B8213">
            <v>820462</v>
          </cell>
          <cell r="C8213">
            <v>820462</v>
          </cell>
          <cell r="D8213" t="str">
            <v>FFVP GRAPEFRUIT PNK 36CT US CA</v>
          </cell>
          <cell r="E8213" t="str">
            <v>FRESH PRODUCE</v>
          </cell>
          <cell r="F8213" t="str">
            <v>40LB/36CT</v>
          </cell>
          <cell r="G8213">
            <v>0</v>
          </cell>
          <cell r="H8213" t="str">
            <v>Yes</v>
          </cell>
          <cell r="I8213" t="str">
            <v>CS</v>
          </cell>
        </row>
        <row r="8214">
          <cell r="B8214">
            <v>820463</v>
          </cell>
          <cell r="C8214">
            <v>820034</v>
          </cell>
          <cell r="D8214" t="str">
            <v>FFVP KIWI 20# US CA CHI</v>
          </cell>
          <cell r="E8214" t="str">
            <v>FRESH PRODUCE</v>
          </cell>
          <cell r="F8214" t="str">
            <v>20LB/108CT</v>
          </cell>
          <cell r="G8214">
            <v>0</v>
          </cell>
          <cell r="H8214" t="str">
            <v>No</v>
          </cell>
          <cell r="I8214" t="str">
            <v>CS</v>
          </cell>
        </row>
        <row r="8215">
          <cell r="B8215">
            <v>820464</v>
          </cell>
          <cell r="C8215">
            <v>820464</v>
          </cell>
          <cell r="D8215" t="str">
            <v>FFVP CRENSHAW MELONS 20# US CA</v>
          </cell>
          <cell r="E8215" t="str">
            <v>FRESH PRODUCE</v>
          </cell>
          <cell r="F8215" t="str">
            <v>20LB/5CT</v>
          </cell>
          <cell r="G8215">
            <v>0</v>
          </cell>
          <cell r="H8215" t="str">
            <v>No</v>
          </cell>
          <cell r="I8215" t="str">
            <v>CS</v>
          </cell>
        </row>
        <row r="8216">
          <cell r="B8216">
            <v>820466</v>
          </cell>
          <cell r="C8216">
            <v>820466</v>
          </cell>
          <cell r="D8216" t="str">
            <v>FFVP MLON KIWANO 12CT US CA NZ</v>
          </cell>
          <cell r="E8216" t="str">
            <v>FRESH PRODUCE</v>
          </cell>
          <cell r="F8216" t="str">
            <v>12CT</v>
          </cell>
          <cell r="G8216">
            <v>0</v>
          </cell>
          <cell r="H8216" t="str">
            <v>No</v>
          </cell>
          <cell r="I8216" t="str">
            <v>CS</v>
          </cell>
        </row>
        <row r="8217">
          <cell r="B8217">
            <v>820467</v>
          </cell>
          <cell r="C8217">
            <v>820552</v>
          </cell>
          <cell r="D8217" t="str">
            <v>FFVP NECTARINES 28# US CA</v>
          </cell>
          <cell r="E8217" t="str">
            <v>FRESH PRODUCE</v>
          </cell>
          <cell r="F8217" t="str">
            <v>25LB/100CT</v>
          </cell>
          <cell r="G8217">
            <v>0</v>
          </cell>
          <cell r="H8217" t="str">
            <v>No</v>
          </cell>
          <cell r="I8217" t="str">
            <v>CS</v>
          </cell>
        </row>
        <row r="8218">
          <cell r="B8218">
            <v>820469</v>
          </cell>
          <cell r="C8218">
            <v>820580</v>
          </cell>
          <cell r="D8218" t="str">
            <v>FFVP TNGLS MNNLA 125-150CTCAAZ</v>
          </cell>
          <cell r="E8218" t="str">
            <v>FRESH PRODUCE</v>
          </cell>
          <cell r="F8218" t="str">
            <v>40LB/150CT</v>
          </cell>
          <cell r="G8218">
            <v>0</v>
          </cell>
          <cell r="H8218" t="str">
            <v>No</v>
          </cell>
          <cell r="I8218" t="str">
            <v>CS</v>
          </cell>
        </row>
        <row r="8219">
          <cell r="B8219">
            <v>820470</v>
          </cell>
          <cell r="C8219" t="str">
            <v>820047FF</v>
          </cell>
          <cell r="D8219" t="str">
            <v>FFVP ORANGES 138CT US CA</v>
          </cell>
          <cell r="E8219" t="str">
            <v>FRESH PRODUCE</v>
          </cell>
          <cell r="F8219" t="str">
            <v>40LB/138CT</v>
          </cell>
          <cell r="G8219">
            <v>0</v>
          </cell>
          <cell r="H8219" t="str">
            <v>No</v>
          </cell>
          <cell r="I8219" t="str">
            <v>CS</v>
          </cell>
        </row>
        <row r="8220">
          <cell r="B8220">
            <v>820474</v>
          </cell>
          <cell r="C8220">
            <v>820051</v>
          </cell>
          <cell r="D8220" t="str">
            <v>FFVP PEACHES 28# VF  US CA</v>
          </cell>
          <cell r="E8220" t="str">
            <v>FRESH PRODUCE</v>
          </cell>
          <cell r="F8220" t="str">
            <v>28LB/100CT</v>
          </cell>
          <cell r="G8220">
            <v>0</v>
          </cell>
          <cell r="H8220" t="str">
            <v>No</v>
          </cell>
          <cell r="I8220" t="str">
            <v>CS</v>
          </cell>
        </row>
        <row r="8221">
          <cell r="B8221">
            <v>820475</v>
          </cell>
          <cell r="C8221">
            <v>820053</v>
          </cell>
          <cell r="D8221" t="str">
            <v>FFVP PEARS GREEN 36-40# US CA</v>
          </cell>
          <cell r="E8221" t="str">
            <v>FRESH PRODUCE</v>
          </cell>
          <cell r="F8221" t="str">
            <v>36LB/150CT</v>
          </cell>
          <cell r="G8221">
            <v>0</v>
          </cell>
          <cell r="H8221" t="str">
            <v>No</v>
          </cell>
          <cell r="I8221" t="str">
            <v>CS</v>
          </cell>
        </row>
        <row r="8222">
          <cell r="B8222">
            <v>820486</v>
          </cell>
          <cell r="C8222">
            <v>800522</v>
          </cell>
          <cell r="D8222" t="str">
            <v>FFVP PLUMS 28# US CA CHI</v>
          </cell>
          <cell r="E8222" t="str">
            <v>FRESH PRODUCE</v>
          </cell>
          <cell r="F8222" t="str">
            <v>28LB/150CT</v>
          </cell>
          <cell r="G8222">
            <v>0</v>
          </cell>
          <cell r="H8222" t="str">
            <v>No</v>
          </cell>
          <cell r="I8222" t="str">
            <v>CS</v>
          </cell>
        </row>
        <row r="8223">
          <cell r="B8223">
            <v>820489</v>
          </cell>
          <cell r="C8223">
            <v>820489</v>
          </cell>
          <cell r="D8223" t="str">
            <v>FFVP RAMBUTAN 5# ASIA</v>
          </cell>
          <cell r="E8223" t="str">
            <v>FRESH PRODUCE</v>
          </cell>
          <cell r="F8223" t="str">
            <v>60CT</v>
          </cell>
          <cell r="G8223">
            <v>0</v>
          </cell>
          <cell r="H8223" t="str">
            <v>No</v>
          </cell>
          <cell r="I8223" t="str">
            <v>CS</v>
          </cell>
        </row>
        <row r="8224">
          <cell r="B8224">
            <v>820491</v>
          </cell>
          <cell r="C8224">
            <v>820223</v>
          </cell>
          <cell r="D8224" t="str">
            <v>FFVP TANGN SAT MUR 120CT CA AZ</v>
          </cell>
          <cell r="E8224" t="str">
            <v>FRESH PRODUCE</v>
          </cell>
          <cell r="F8224" t="str">
            <v>25LB/120CT</v>
          </cell>
          <cell r="G8224">
            <v>0</v>
          </cell>
          <cell r="H8224" t="str">
            <v>No</v>
          </cell>
          <cell r="I8224" t="str">
            <v>CS</v>
          </cell>
        </row>
        <row r="8225">
          <cell r="B8225">
            <v>820494</v>
          </cell>
          <cell r="C8225">
            <v>820061</v>
          </cell>
          <cell r="D8225" t="str">
            <v>FFVP BANANA PETI GRN T. 40#EQU</v>
          </cell>
          <cell r="E8225" t="str">
            <v>FRESH PRODUCE</v>
          </cell>
          <cell r="F8225" t="str">
            <v>40LB/150CT</v>
          </cell>
          <cell r="G8225">
            <v>0</v>
          </cell>
          <cell r="H8225" t="str">
            <v>No</v>
          </cell>
          <cell r="I8225" t="str">
            <v>CS</v>
          </cell>
        </row>
        <row r="8226">
          <cell r="B8226">
            <v>820500</v>
          </cell>
          <cell r="C8226">
            <v>820316</v>
          </cell>
          <cell r="D8226" t="str">
            <v>FFVP BRCOLI BUDS US 8# 50/2OZ</v>
          </cell>
          <cell r="E8226" t="str">
            <v>FRESH PRODUCE</v>
          </cell>
          <cell r="F8226" t="str">
            <v>50/2OZ</v>
          </cell>
          <cell r="G8226">
            <v>0</v>
          </cell>
          <cell r="H8226" t="str">
            <v>No</v>
          </cell>
          <cell r="I8226" t="str">
            <v>CS</v>
          </cell>
        </row>
        <row r="8227">
          <cell r="B8227">
            <v>820502</v>
          </cell>
          <cell r="C8227">
            <v>820331</v>
          </cell>
          <cell r="D8227" t="str">
            <v>FFVP JICMASTKS 6.25# US 50/2OZ</v>
          </cell>
          <cell r="E8227" t="str">
            <v>FRESH PRODUCE</v>
          </cell>
          <cell r="F8227" t="str">
            <v>50/2OZ</v>
          </cell>
          <cell r="G8227">
            <v>0</v>
          </cell>
          <cell r="H8227" t="str">
            <v>No</v>
          </cell>
          <cell r="I8227" t="str">
            <v>CS</v>
          </cell>
        </row>
        <row r="8228">
          <cell r="B8228">
            <v>820504</v>
          </cell>
          <cell r="C8228">
            <v>820339</v>
          </cell>
          <cell r="D8228" t="str">
            <v>FFVP PEA GR SNP 6.25#US 50/2OZ</v>
          </cell>
          <cell r="E8228" t="str">
            <v>FRESH PRODUCE</v>
          </cell>
          <cell r="F8228" t="str">
            <v>50/2OZ</v>
          </cell>
          <cell r="G8228">
            <v>0</v>
          </cell>
          <cell r="H8228" t="str">
            <v>No</v>
          </cell>
          <cell r="I8228" t="str">
            <v>CS</v>
          </cell>
        </row>
        <row r="8229">
          <cell r="B8229">
            <v>820508</v>
          </cell>
          <cell r="C8229">
            <v>820186</v>
          </cell>
          <cell r="D8229" t="str">
            <v>FFVP CAROTBBY16.25#US 200/1.3O</v>
          </cell>
          <cell r="E8229" t="str">
            <v>FRESH PRODUCE</v>
          </cell>
          <cell r="F8229" t="str">
            <v>200/1.3OZ</v>
          </cell>
          <cell r="G8229">
            <v>0</v>
          </cell>
          <cell r="H8229" t="str">
            <v>Yes</v>
          </cell>
          <cell r="I8229" t="str">
            <v>CS</v>
          </cell>
        </row>
        <row r="8230">
          <cell r="B8230">
            <v>820509</v>
          </cell>
          <cell r="C8230">
            <v>820187</v>
          </cell>
          <cell r="D8230" t="str">
            <v>FFVP CAROT BBY 18.75#US150/2OZ</v>
          </cell>
          <cell r="E8230" t="str">
            <v>FRESH PRODUCE</v>
          </cell>
          <cell r="F8230" t="str">
            <v>150/2OZ</v>
          </cell>
          <cell r="G8230">
            <v>0</v>
          </cell>
          <cell r="H8230" t="str">
            <v>Yes</v>
          </cell>
          <cell r="I8230" t="str">
            <v>CS</v>
          </cell>
        </row>
        <row r="8231">
          <cell r="B8231">
            <v>820510</v>
          </cell>
          <cell r="C8231" t="str">
            <v>0501 - 820189</v>
          </cell>
          <cell r="D8231" t="str">
            <v>FFVP CELRY STK 15#US 150/1.6OZ</v>
          </cell>
          <cell r="E8231" t="str">
            <v>FRESH PRODUCE</v>
          </cell>
          <cell r="F8231" t="str">
            <v>150/1.6OZ</v>
          </cell>
          <cell r="G8231">
            <v>0</v>
          </cell>
          <cell r="H8231" t="str">
            <v>Yes</v>
          </cell>
          <cell r="I8231" t="str">
            <v>CS</v>
          </cell>
        </row>
        <row r="8232">
          <cell r="B8232">
            <v>820511</v>
          </cell>
          <cell r="C8232">
            <v>820511</v>
          </cell>
          <cell r="D8232" t="str">
            <v>FFVP PNPLPAL 8.437#US 50/2.7OZ</v>
          </cell>
          <cell r="E8232" t="str">
            <v>FRESH PRODUCE</v>
          </cell>
          <cell r="F8232" t="str">
            <v>50/2.7OZ</v>
          </cell>
          <cell r="G8232">
            <v>0</v>
          </cell>
          <cell r="H8232" t="str">
            <v>No</v>
          </cell>
          <cell r="I8232" t="str">
            <v>CS</v>
          </cell>
        </row>
        <row r="8233">
          <cell r="B8233">
            <v>820513</v>
          </cell>
          <cell r="C8233">
            <v>820212</v>
          </cell>
          <cell r="D8233" t="str">
            <v>FFVP GRAPE RD18.75#US 150/2.25</v>
          </cell>
          <cell r="E8233" t="str">
            <v>FRESH PRODUCE</v>
          </cell>
          <cell r="F8233" t="str">
            <v>150/2.25OZ</v>
          </cell>
          <cell r="G8233">
            <v>0</v>
          </cell>
          <cell r="H8233" t="str">
            <v>No</v>
          </cell>
          <cell r="I8233" t="str">
            <v>CS</v>
          </cell>
        </row>
        <row r="8234">
          <cell r="B8234">
            <v>820514</v>
          </cell>
          <cell r="C8234">
            <v>820227</v>
          </cell>
          <cell r="D8234" t="str">
            <v>FFVP ORANGE WDG9.375#US 50/3OZ</v>
          </cell>
          <cell r="E8234" t="str">
            <v>FRESH PRODUCE</v>
          </cell>
          <cell r="F8234" t="str">
            <v>50/3OZ</v>
          </cell>
          <cell r="G8234">
            <v>0</v>
          </cell>
          <cell r="H8234" t="str">
            <v>No</v>
          </cell>
          <cell r="I8234" t="str">
            <v>CS</v>
          </cell>
        </row>
        <row r="8235">
          <cell r="B8235">
            <v>820515</v>
          </cell>
          <cell r="C8235">
            <v>820195</v>
          </cell>
          <cell r="D8235" t="str">
            <v>FFVP APL RED SLC 25#US 200/2OZ</v>
          </cell>
          <cell r="E8235" t="str">
            <v>FRESH PRODUCE</v>
          </cell>
          <cell r="F8235" t="str">
            <v>200/2OZ</v>
          </cell>
          <cell r="G8235">
            <v>0</v>
          </cell>
          <cell r="H8235" t="str">
            <v>Yes</v>
          </cell>
          <cell r="I8235" t="str">
            <v>CS</v>
          </cell>
        </row>
        <row r="8236">
          <cell r="B8236">
            <v>820516</v>
          </cell>
          <cell r="C8236">
            <v>820516</v>
          </cell>
          <cell r="D8236" t="str">
            <v>FFVP BRCLI CAUL 6.25#US 50/2OZ</v>
          </cell>
          <cell r="E8236" t="str">
            <v>FRESH PRODUCE</v>
          </cell>
          <cell r="F8236" t="str">
            <v>50/2OZ</v>
          </cell>
          <cell r="G8236">
            <v>0</v>
          </cell>
          <cell r="H8236" t="str">
            <v>No</v>
          </cell>
          <cell r="I8236" t="str">
            <v>CS</v>
          </cell>
        </row>
        <row r="8237">
          <cell r="B8237">
            <v>820517</v>
          </cell>
          <cell r="C8237">
            <v>820196</v>
          </cell>
          <cell r="D8237" t="str">
            <v>FFVP APL GRN SLC 25#US 200/2OZ</v>
          </cell>
          <cell r="E8237" t="str">
            <v>FRESH PRODUCE</v>
          </cell>
          <cell r="F8237" t="str">
            <v>200/2OZ</v>
          </cell>
          <cell r="G8237">
            <v>0</v>
          </cell>
          <cell r="H8237" t="str">
            <v>Yes</v>
          </cell>
          <cell r="I8237" t="str">
            <v>CS</v>
          </cell>
        </row>
        <row r="8238">
          <cell r="B8238">
            <v>820518</v>
          </cell>
          <cell r="C8238">
            <v>820518</v>
          </cell>
          <cell r="D8238" t="str">
            <v>FFVP STRWBERIES 6#US 48/2OZ</v>
          </cell>
          <cell r="E8238" t="str">
            <v>FRESH PRODUCE</v>
          </cell>
          <cell r="F8238" t="str">
            <v>48/2OZ</v>
          </cell>
          <cell r="G8238">
            <v>0</v>
          </cell>
          <cell r="H8238" t="str">
            <v>No</v>
          </cell>
          <cell r="I8238" t="str">
            <v>CS</v>
          </cell>
        </row>
        <row r="8239">
          <cell r="B8239">
            <v>820520</v>
          </cell>
          <cell r="C8239">
            <v>820225</v>
          </cell>
          <cell r="D8239" t="str">
            <v>FFVP CANTALP CHKS 6#US 48/2OZ</v>
          </cell>
          <cell r="E8239" t="str">
            <v>FRESH PRODUCE</v>
          </cell>
          <cell r="F8239" t="str">
            <v>48/2OZ</v>
          </cell>
          <cell r="G8239">
            <v>0</v>
          </cell>
          <cell r="H8239" t="str">
            <v>No</v>
          </cell>
          <cell r="I8239" t="str">
            <v>CS</v>
          </cell>
        </row>
        <row r="8240">
          <cell r="B8240">
            <v>820521</v>
          </cell>
          <cell r="C8240">
            <v>820220</v>
          </cell>
          <cell r="D8240" t="str">
            <v>FFVP HONEYDEW CHK 6#US 48/2OZ</v>
          </cell>
          <cell r="E8240" t="str">
            <v>FRESH PRODUCE</v>
          </cell>
          <cell r="F8240" t="str">
            <v>48/2OZ</v>
          </cell>
          <cell r="G8240">
            <v>0</v>
          </cell>
          <cell r="H8240" t="str">
            <v>No</v>
          </cell>
          <cell r="I8240" t="str">
            <v>CS</v>
          </cell>
        </row>
        <row r="8241">
          <cell r="B8241">
            <v>820522</v>
          </cell>
          <cell r="C8241">
            <v>820221</v>
          </cell>
          <cell r="D8241" t="str">
            <v>FFVP MANGO CHKS 6#US 48/2OZ</v>
          </cell>
          <cell r="E8241" t="str">
            <v>FRESH PRODUCE</v>
          </cell>
          <cell r="F8241" t="str">
            <v>48/2OZ</v>
          </cell>
          <cell r="G8241">
            <v>0</v>
          </cell>
          <cell r="H8241" t="str">
            <v>No</v>
          </cell>
          <cell r="I8241" t="str">
            <v>CS</v>
          </cell>
        </row>
        <row r="8242">
          <cell r="B8242">
            <v>820523</v>
          </cell>
          <cell r="C8242">
            <v>820523</v>
          </cell>
          <cell r="D8242" t="str">
            <v>FFVP WATERMLN CHNK 6#US 48/2OZ</v>
          </cell>
          <cell r="E8242" t="str">
            <v>FRESH PRODUCE</v>
          </cell>
          <cell r="F8242" t="str">
            <v>48/2OZ</v>
          </cell>
          <cell r="G8242">
            <v>0</v>
          </cell>
          <cell r="H8242" t="str">
            <v>No</v>
          </cell>
          <cell r="I8242" t="str">
            <v>CS</v>
          </cell>
        </row>
        <row r="8243">
          <cell r="B8243">
            <v>820524</v>
          </cell>
          <cell r="C8243">
            <v>820524</v>
          </cell>
          <cell r="D8243" t="str">
            <v>FFVP FRT MIX CHKS 6#US 48/2OZ</v>
          </cell>
          <cell r="E8243" t="str">
            <v>FRESH PRODUCE</v>
          </cell>
          <cell r="F8243" t="str">
            <v>48/2OZ</v>
          </cell>
          <cell r="G8243">
            <v>0</v>
          </cell>
          <cell r="H8243" t="str">
            <v>No</v>
          </cell>
          <cell r="I8243" t="str">
            <v>CS</v>
          </cell>
        </row>
        <row r="8244">
          <cell r="B8244">
            <v>820525</v>
          </cell>
          <cell r="C8244">
            <v>820219</v>
          </cell>
          <cell r="D8244" t="str">
            <v>FFVP PINEAPPLE CHK 6#US 48/2OZ</v>
          </cell>
          <cell r="E8244" t="str">
            <v>FRESH PRODUCE</v>
          </cell>
          <cell r="F8244" t="str">
            <v>48/2OZ</v>
          </cell>
          <cell r="G8244">
            <v>0</v>
          </cell>
          <cell r="H8244" t="str">
            <v>No</v>
          </cell>
          <cell r="I8244" t="str">
            <v>CS</v>
          </cell>
        </row>
        <row r="8245">
          <cell r="B8245">
            <v>820526</v>
          </cell>
          <cell r="C8245">
            <v>800587</v>
          </cell>
          <cell r="D8245" t="str">
            <v>FFVP ZCHIN STKS 6.25#US 50/2OZ</v>
          </cell>
          <cell r="E8245" t="str">
            <v>FRESH PRODUCE</v>
          </cell>
          <cell r="F8245" t="str">
            <v>50/2OZ</v>
          </cell>
          <cell r="G8245">
            <v>0</v>
          </cell>
          <cell r="H8245" t="str">
            <v>No</v>
          </cell>
          <cell r="I8245" t="str">
            <v>CS</v>
          </cell>
        </row>
        <row r="8246">
          <cell r="B8246">
            <v>820528</v>
          </cell>
          <cell r="C8246">
            <v>820545</v>
          </cell>
          <cell r="D8246" t="str">
            <v>FFVP SWTPOTSTCK 6.25#US 50/2OZ</v>
          </cell>
          <cell r="E8246" t="str">
            <v>FRESH PRODUCE</v>
          </cell>
          <cell r="F8246" t="str">
            <v>50/2OZ</v>
          </cell>
          <cell r="G8246">
            <v>0</v>
          </cell>
          <cell r="H8246" t="str">
            <v>No</v>
          </cell>
          <cell r="I8246" t="str">
            <v>CS</v>
          </cell>
        </row>
        <row r="8247">
          <cell r="B8247">
            <v>820529</v>
          </cell>
          <cell r="C8247">
            <v>820350</v>
          </cell>
          <cell r="D8247" t="str">
            <v>FFVP CUCMBR CNS 6.25#US 50/2OZ</v>
          </cell>
          <cell r="E8247" t="str">
            <v>FRESH PRODUCE</v>
          </cell>
          <cell r="F8247" t="str">
            <v>50/2OZ</v>
          </cell>
          <cell r="G8247">
            <v>0</v>
          </cell>
          <cell r="H8247" t="str">
            <v>No</v>
          </cell>
          <cell r="I8247" t="str">
            <v>CS</v>
          </cell>
        </row>
        <row r="8248">
          <cell r="B8248">
            <v>820530</v>
          </cell>
          <cell r="C8248">
            <v>820351</v>
          </cell>
          <cell r="D8248" t="str">
            <v>FFVP T0M GRAPE 6.25#US 50/2OZ</v>
          </cell>
          <cell r="E8248" t="str">
            <v>FRESH PRODUCE</v>
          </cell>
          <cell r="F8248" t="str">
            <v>50/2OZ</v>
          </cell>
          <cell r="G8248">
            <v>0</v>
          </cell>
          <cell r="H8248" t="str">
            <v>No</v>
          </cell>
          <cell r="I8248" t="str">
            <v>CS</v>
          </cell>
        </row>
        <row r="8249">
          <cell r="B8249">
            <v>820536</v>
          </cell>
          <cell r="C8249">
            <v>820536</v>
          </cell>
          <cell r="D8249" t="str">
            <v>GARLIC WHOLE BULB</v>
          </cell>
          <cell r="E8249" t="str">
            <v>FRESH PRODUCE</v>
          </cell>
          <cell r="F8249" t="str">
            <v>30LB</v>
          </cell>
          <cell r="G8249">
            <v>0</v>
          </cell>
          <cell r="H8249" t="str">
            <v>No</v>
          </cell>
          <cell r="I8249" t="str">
            <v>CS</v>
          </cell>
        </row>
        <row r="8250">
          <cell r="B8250">
            <v>820537</v>
          </cell>
          <cell r="C8250">
            <v>820537</v>
          </cell>
          <cell r="D8250" t="str">
            <v>MUSHROOM MEDIUM PRE PK 8/1#</v>
          </cell>
          <cell r="E8250" t="str">
            <v>FRESH PRODUCE</v>
          </cell>
          <cell r="F8250" t="str">
            <v>8/1LB</v>
          </cell>
          <cell r="G8250">
            <v>0</v>
          </cell>
          <cell r="H8250" t="str">
            <v>No</v>
          </cell>
          <cell r="I8250" t="str">
            <v>CS</v>
          </cell>
        </row>
        <row r="8251">
          <cell r="B8251">
            <v>820538</v>
          </cell>
          <cell r="C8251">
            <v>820538</v>
          </cell>
          <cell r="D8251" t="str">
            <v>LETTUCE RED LEAF 24CT</v>
          </cell>
          <cell r="E8251" t="str">
            <v>FRESH PRODUCE</v>
          </cell>
          <cell r="F8251" t="str">
            <v>24 CT</v>
          </cell>
          <cell r="G8251">
            <v>0</v>
          </cell>
          <cell r="H8251" t="str">
            <v>No</v>
          </cell>
          <cell r="I8251" t="str">
            <v>CS</v>
          </cell>
        </row>
        <row r="8252">
          <cell r="B8252">
            <v>820544</v>
          </cell>
          <cell r="C8252">
            <v>820544</v>
          </cell>
          <cell r="D8252" t="str">
            <v>CARROT CELLO 1LB</v>
          </cell>
          <cell r="E8252" t="str">
            <v>FRESH PRODUCE</v>
          </cell>
          <cell r="F8252" t="str">
            <v>1LB</v>
          </cell>
          <cell r="G8252">
            <v>2688</v>
          </cell>
          <cell r="H8252" t="str">
            <v>No</v>
          </cell>
          <cell r="I8252" t="str">
            <v>EA</v>
          </cell>
        </row>
        <row r="8253">
          <cell r="B8253">
            <v>820545</v>
          </cell>
          <cell r="C8253">
            <v>820545</v>
          </cell>
          <cell r="D8253" t="str">
            <v>YAM STICKS 50/2OZ</v>
          </cell>
          <cell r="E8253" t="str">
            <v>FRESH PRODUCE</v>
          </cell>
          <cell r="F8253" t="str">
            <v>50/2OZ</v>
          </cell>
          <cell r="G8253">
            <v>0</v>
          </cell>
          <cell r="H8253" t="str">
            <v>Yes</v>
          </cell>
          <cell r="I8253" t="str">
            <v>CS</v>
          </cell>
        </row>
        <row r="8254">
          <cell r="B8254">
            <v>820549</v>
          </cell>
          <cell r="C8254" t="str">
            <v>820536EA</v>
          </cell>
          <cell r="D8254" t="str">
            <v>GARLIC WHOLE BULB</v>
          </cell>
          <cell r="E8254" t="str">
            <v>FRESH PRODUCE</v>
          </cell>
          <cell r="F8254" t="str">
            <v>1EA</v>
          </cell>
          <cell r="G8254">
            <v>71</v>
          </cell>
          <cell r="H8254" t="str">
            <v>No</v>
          </cell>
          <cell r="I8254" t="str">
            <v>EA</v>
          </cell>
        </row>
        <row r="8255">
          <cell r="B8255">
            <v>820550</v>
          </cell>
          <cell r="C8255" t="str">
            <v>820626BG</v>
          </cell>
          <cell r="D8255" t="str">
            <v>SQUASH YELLOW COINS 5#</v>
          </cell>
          <cell r="E8255" t="str">
            <v>FRESH PRODUCE</v>
          </cell>
          <cell r="F8255" t="str">
            <v>5LB</v>
          </cell>
          <cell r="G8255">
            <v>0</v>
          </cell>
          <cell r="H8255" t="str">
            <v>Yes</v>
          </cell>
          <cell r="I8255" t="str">
            <v>BG</v>
          </cell>
        </row>
        <row r="8256">
          <cell r="B8256">
            <v>820552</v>
          </cell>
          <cell r="C8256">
            <v>820552</v>
          </cell>
          <cell r="D8256" t="str">
            <v>NECTARINE 70-84SZ VF 100CT AVG</v>
          </cell>
          <cell r="E8256" t="str">
            <v>FRESH PRODUCE</v>
          </cell>
          <cell r="F8256" t="str">
            <v>25LB/100CT</v>
          </cell>
          <cell r="G8256">
            <v>0</v>
          </cell>
          <cell r="H8256" t="str">
            <v>Yes</v>
          </cell>
          <cell r="I8256" t="str">
            <v>CS</v>
          </cell>
        </row>
        <row r="8257">
          <cell r="B8257">
            <v>820554</v>
          </cell>
          <cell r="C8257">
            <v>820554</v>
          </cell>
          <cell r="D8257" t="str">
            <v>PLUM RD/BLK 60-70SZ VF</v>
          </cell>
          <cell r="E8257" t="str">
            <v>FRESH PRODUCE</v>
          </cell>
          <cell r="F8257" t="str">
            <v>28LB</v>
          </cell>
          <cell r="G8257">
            <v>0</v>
          </cell>
          <cell r="H8257" t="str">
            <v>Yes</v>
          </cell>
          <cell r="I8257" t="str">
            <v>CS</v>
          </cell>
        </row>
        <row r="8258">
          <cell r="B8258">
            <v>820558</v>
          </cell>
          <cell r="C8258">
            <v>820558</v>
          </cell>
          <cell r="D8258" t="str">
            <v>APPLES GALA 88CT</v>
          </cell>
          <cell r="E8258" t="str">
            <v>FRESH PRODUCE</v>
          </cell>
          <cell r="F8258" t="str">
            <v>40LB</v>
          </cell>
          <cell r="G8258">
            <v>0</v>
          </cell>
          <cell r="H8258" t="str">
            <v>Yes</v>
          </cell>
          <cell r="I8258" t="str">
            <v>CS</v>
          </cell>
        </row>
        <row r="8259">
          <cell r="B8259">
            <v>820559</v>
          </cell>
          <cell r="C8259">
            <v>820559</v>
          </cell>
          <cell r="D8259" t="str">
            <v>CARROT/BROCCOLI COMBO 50/3OZ</v>
          </cell>
          <cell r="E8259" t="str">
            <v>FRESH PRODUCE</v>
          </cell>
          <cell r="F8259" t="str">
            <v>50/3OZ</v>
          </cell>
          <cell r="G8259">
            <v>0</v>
          </cell>
          <cell r="H8259" t="str">
            <v>Yes</v>
          </cell>
          <cell r="I8259" t="str">
            <v>CS</v>
          </cell>
        </row>
        <row r="8260">
          <cell r="B8260">
            <v>820561</v>
          </cell>
          <cell r="C8260" t="str">
            <v>820621BG</v>
          </cell>
          <cell r="D8260" t="str">
            <v>RADISHES SLICED 5#</v>
          </cell>
          <cell r="E8260" t="str">
            <v>FRESH PRODUCE</v>
          </cell>
          <cell r="F8260" t="str">
            <v>5LB</v>
          </cell>
          <cell r="G8260">
            <v>0</v>
          </cell>
          <cell r="H8260" t="str">
            <v>No</v>
          </cell>
          <cell r="I8260" t="str">
            <v>BG</v>
          </cell>
        </row>
        <row r="8261">
          <cell r="B8261">
            <v>820565</v>
          </cell>
          <cell r="C8261">
            <v>820188</v>
          </cell>
          <cell r="D8261" t="str">
            <v>FFVP CAROT BBY18.75#US 100/3OZ</v>
          </cell>
          <cell r="E8261" t="str">
            <v>FRESH PRODUCE</v>
          </cell>
          <cell r="F8261" t="str">
            <v>100/3OZ</v>
          </cell>
          <cell r="G8261">
            <v>0</v>
          </cell>
          <cell r="H8261" t="str">
            <v>Yes</v>
          </cell>
          <cell r="I8261" t="str">
            <v>CS</v>
          </cell>
        </row>
        <row r="8262">
          <cell r="B8262">
            <v>820566</v>
          </cell>
          <cell r="C8262">
            <v>820566</v>
          </cell>
          <cell r="D8262" t="str">
            <v>APPLES GRANNY SMITH 163-175CT</v>
          </cell>
          <cell r="E8262" t="str">
            <v>FRESH PRODUCE</v>
          </cell>
          <cell r="F8262" t="str">
            <v>163-175CT</v>
          </cell>
          <cell r="G8262">
            <v>29</v>
          </cell>
          <cell r="H8262" t="str">
            <v>Yes</v>
          </cell>
          <cell r="I8262" t="str">
            <v>CS</v>
          </cell>
        </row>
        <row r="8263">
          <cell r="B8263">
            <v>820574</v>
          </cell>
          <cell r="C8263">
            <v>800590</v>
          </cell>
          <cell r="D8263" t="str">
            <v>FFVP CELRY STK 6.25#US 50/2OZ</v>
          </cell>
          <cell r="E8263" t="str">
            <v>FRESH PRODUCE</v>
          </cell>
          <cell r="F8263" t="str">
            <v>50/2OZ</v>
          </cell>
          <cell r="G8263">
            <v>0</v>
          </cell>
          <cell r="H8263" t="str">
            <v>Yes</v>
          </cell>
          <cell r="I8263" t="str">
            <v>CS</v>
          </cell>
        </row>
        <row r="8264">
          <cell r="B8264">
            <v>820579</v>
          </cell>
          <cell r="C8264">
            <v>820579</v>
          </cell>
          <cell r="D8264" t="str">
            <v>CARROT 3"- 4" STICKS 4/5#</v>
          </cell>
          <cell r="E8264" t="str">
            <v>FRESH PRODUCE</v>
          </cell>
          <cell r="F8264" t="str">
            <v>4/5LB</v>
          </cell>
          <cell r="G8264">
            <v>39</v>
          </cell>
          <cell r="H8264" t="str">
            <v>Yes</v>
          </cell>
          <cell r="I8264" t="str">
            <v>CS</v>
          </cell>
        </row>
        <row r="8265">
          <cell r="B8265">
            <v>820580</v>
          </cell>
          <cell r="C8265">
            <v>820580</v>
          </cell>
          <cell r="D8265" t="str">
            <v>TANGELOS MINNEOLA 125-150CT</v>
          </cell>
          <cell r="E8265" t="str">
            <v>FRESH PRODUCE</v>
          </cell>
          <cell r="F8265" t="str">
            <v>40LB</v>
          </cell>
          <cell r="G8265">
            <v>158</v>
          </cell>
          <cell r="H8265" t="str">
            <v>Yes</v>
          </cell>
          <cell r="I8265" t="str">
            <v>CS</v>
          </cell>
        </row>
        <row r="8266">
          <cell r="B8266">
            <v>820581</v>
          </cell>
          <cell r="C8266">
            <v>820580</v>
          </cell>
          <cell r="D8266" t="str">
            <v>TANGELOS MINNEOLA 1EA</v>
          </cell>
          <cell r="E8266" t="str">
            <v>FRESH PRODUCE</v>
          </cell>
          <cell r="F8266" t="str">
            <v>1EA</v>
          </cell>
          <cell r="G8266">
            <v>0</v>
          </cell>
          <cell r="H8266" t="str">
            <v>No</v>
          </cell>
          <cell r="I8266" t="str">
            <v>CS</v>
          </cell>
        </row>
        <row r="8267">
          <cell r="B8267">
            <v>820582</v>
          </cell>
          <cell r="C8267">
            <v>820582</v>
          </cell>
          <cell r="D8267" t="str">
            <v>VEGGIE SALAD BLND 9-12 HS 4/5#</v>
          </cell>
          <cell r="E8267" t="str">
            <v>FRESH PRODUCE</v>
          </cell>
          <cell r="F8267" t="str">
            <v>4/5LB</v>
          </cell>
          <cell r="G8267">
            <v>0</v>
          </cell>
          <cell r="H8267" t="str">
            <v>Yes</v>
          </cell>
          <cell r="I8267" t="str">
            <v>CS</v>
          </cell>
        </row>
        <row r="8268">
          <cell r="B8268">
            <v>820584</v>
          </cell>
          <cell r="C8268">
            <v>820584</v>
          </cell>
          <cell r="D8268" t="str">
            <v>STIR FRY VEGETABLES 4/5#</v>
          </cell>
          <cell r="E8268" t="str">
            <v>FRESH PRODUCE</v>
          </cell>
          <cell r="F8268" t="str">
            <v>4/5LB</v>
          </cell>
          <cell r="G8268">
            <v>0</v>
          </cell>
          <cell r="H8268" t="str">
            <v>Yes</v>
          </cell>
          <cell r="I8268" t="str">
            <v>CS</v>
          </cell>
        </row>
        <row r="8269">
          <cell r="B8269">
            <v>820586</v>
          </cell>
          <cell r="C8269">
            <v>820586</v>
          </cell>
          <cell r="D8269" t="str">
            <v>FRUIT MIX CHUNKS 6# 48/2OZ</v>
          </cell>
          <cell r="E8269" t="str">
            <v>FRESH PRODUCE</v>
          </cell>
          <cell r="F8269" t="str">
            <v>48/2OZ</v>
          </cell>
          <cell r="G8269">
            <v>0</v>
          </cell>
          <cell r="H8269" t="str">
            <v>Yes</v>
          </cell>
          <cell r="I8269" t="str">
            <v>CS</v>
          </cell>
        </row>
        <row r="8270">
          <cell r="B8270">
            <v>820588</v>
          </cell>
          <cell r="C8270">
            <v>820588</v>
          </cell>
          <cell r="D8270" t="str">
            <v>ORIENTAL VEGETABLE MIX 4/5#</v>
          </cell>
          <cell r="E8270" t="str">
            <v>FRESH PRODUCE</v>
          </cell>
          <cell r="F8270" t="str">
            <v>4/5LB</v>
          </cell>
          <cell r="G8270">
            <v>0</v>
          </cell>
          <cell r="H8270" t="str">
            <v>Yes</v>
          </cell>
          <cell r="I8270" t="str">
            <v>CS</v>
          </cell>
        </row>
        <row r="8271">
          <cell r="B8271">
            <v>820589</v>
          </cell>
          <cell r="C8271" t="str">
            <v>820588BG</v>
          </cell>
          <cell r="D8271" t="str">
            <v>ORIENTAL VEGETABLE MIX 5#</v>
          </cell>
          <cell r="E8271" t="str">
            <v>FRESH PRODUCE</v>
          </cell>
          <cell r="F8271" t="str">
            <v>5LB</v>
          </cell>
          <cell r="G8271">
            <v>0</v>
          </cell>
          <cell r="H8271" t="str">
            <v>Yes</v>
          </cell>
          <cell r="I8271" t="str">
            <v>BG</v>
          </cell>
        </row>
        <row r="8272">
          <cell r="B8272">
            <v>820592</v>
          </cell>
          <cell r="C8272">
            <v>820592</v>
          </cell>
          <cell r="D8272" t="str">
            <v>BROCCOLI SLAW 4/5#</v>
          </cell>
          <cell r="E8272" t="str">
            <v>FRESH PRODUCE</v>
          </cell>
          <cell r="F8272" t="str">
            <v>4/5LB</v>
          </cell>
          <cell r="G8272">
            <v>0</v>
          </cell>
          <cell r="H8272" t="str">
            <v>Yes</v>
          </cell>
          <cell r="I8272" t="str">
            <v>CS</v>
          </cell>
        </row>
        <row r="8273">
          <cell r="B8273">
            <v>820593</v>
          </cell>
          <cell r="C8273">
            <v>820593</v>
          </cell>
          <cell r="D8273" t="str">
            <v>CABBAGE SHRD COLESLAW MIX 4/5#</v>
          </cell>
          <cell r="E8273" t="str">
            <v>FRESH PRODUCE</v>
          </cell>
          <cell r="F8273" t="str">
            <v>4/5LB</v>
          </cell>
          <cell r="G8273">
            <v>0</v>
          </cell>
          <cell r="H8273" t="str">
            <v>Yes</v>
          </cell>
          <cell r="I8273" t="str">
            <v>CS</v>
          </cell>
        </row>
        <row r="8274">
          <cell r="B8274">
            <v>820595</v>
          </cell>
          <cell r="C8274">
            <v>820595</v>
          </cell>
          <cell r="D8274" t="str">
            <v>CARROT STICK 3-4 STK PK 4/5#</v>
          </cell>
          <cell r="E8274" t="str">
            <v>FRESH PRODUCE</v>
          </cell>
          <cell r="F8274" t="str">
            <v>4/5LB</v>
          </cell>
          <cell r="G8274">
            <v>0</v>
          </cell>
          <cell r="H8274" t="str">
            <v>Yes</v>
          </cell>
          <cell r="I8274" t="str">
            <v>CS</v>
          </cell>
        </row>
        <row r="8275">
          <cell r="B8275">
            <v>820602</v>
          </cell>
          <cell r="C8275">
            <v>820602</v>
          </cell>
          <cell r="D8275" t="str">
            <v>CELERY DIAG. CUT SLICED 4/5#</v>
          </cell>
          <cell r="E8275" t="str">
            <v>FRESH PRODUCE</v>
          </cell>
          <cell r="F8275" t="str">
            <v>4/5LB</v>
          </cell>
          <cell r="G8275">
            <v>0</v>
          </cell>
          <cell r="H8275" t="str">
            <v>No</v>
          </cell>
          <cell r="I8275" t="str">
            <v>CS</v>
          </cell>
        </row>
        <row r="8276">
          <cell r="B8276">
            <v>820608</v>
          </cell>
          <cell r="C8276">
            <v>820608</v>
          </cell>
          <cell r="D8276" t="str">
            <v>GREEN BEANS 30LB</v>
          </cell>
          <cell r="E8276" t="str">
            <v>FRESH PRODUCE</v>
          </cell>
          <cell r="F8276" t="str">
            <v>30LB</v>
          </cell>
          <cell r="G8276">
            <v>0</v>
          </cell>
          <cell r="H8276" t="str">
            <v>No</v>
          </cell>
          <cell r="I8276" t="str">
            <v>CS</v>
          </cell>
        </row>
        <row r="8277">
          <cell r="B8277">
            <v>820609</v>
          </cell>
          <cell r="C8277">
            <v>820609</v>
          </cell>
          <cell r="D8277" t="str">
            <v>JALAPENOS DICED 4/5#</v>
          </cell>
          <cell r="E8277" t="str">
            <v>FRESH PRODUCE</v>
          </cell>
          <cell r="F8277" t="str">
            <v>4/5LB</v>
          </cell>
          <cell r="G8277">
            <v>0</v>
          </cell>
          <cell r="H8277" t="str">
            <v>Yes</v>
          </cell>
          <cell r="I8277" t="str">
            <v>CS</v>
          </cell>
        </row>
        <row r="8278">
          <cell r="B8278">
            <v>820610</v>
          </cell>
          <cell r="C8278">
            <v>820610</v>
          </cell>
          <cell r="D8278" t="str">
            <v>ROMAINE SHREDDED 4/5#</v>
          </cell>
          <cell r="E8278" t="str">
            <v>FRESH PRODUCE</v>
          </cell>
          <cell r="F8278" t="str">
            <v>4/5LB</v>
          </cell>
          <cell r="G8278">
            <v>0</v>
          </cell>
          <cell r="H8278" t="str">
            <v>Yes</v>
          </cell>
          <cell r="I8278" t="str">
            <v>CS</v>
          </cell>
        </row>
        <row r="8279">
          <cell r="B8279">
            <v>820613</v>
          </cell>
          <cell r="C8279">
            <v>820613</v>
          </cell>
          <cell r="D8279" t="str">
            <v>ONIONS DICED FINE 4/5#</v>
          </cell>
          <cell r="E8279" t="str">
            <v>FRESH PRODUCE</v>
          </cell>
          <cell r="F8279" t="str">
            <v>4/5LB</v>
          </cell>
          <cell r="G8279">
            <v>0</v>
          </cell>
          <cell r="H8279" t="str">
            <v>Yes</v>
          </cell>
          <cell r="I8279" t="str">
            <v>CS</v>
          </cell>
        </row>
        <row r="8280">
          <cell r="B8280">
            <v>820614</v>
          </cell>
          <cell r="C8280">
            <v>820614</v>
          </cell>
          <cell r="D8280" t="str">
            <v>ONIONS GREEN DICED 4/5#</v>
          </cell>
          <cell r="E8280" t="str">
            <v>FRESH PRODUCE</v>
          </cell>
          <cell r="F8280" t="str">
            <v>4/5LB</v>
          </cell>
          <cell r="G8280">
            <v>0</v>
          </cell>
          <cell r="H8280" t="str">
            <v>Yes</v>
          </cell>
          <cell r="I8280" t="str">
            <v>CS</v>
          </cell>
        </row>
        <row r="8281">
          <cell r="B8281">
            <v>820616</v>
          </cell>
          <cell r="C8281">
            <v>820616</v>
          </cell>
          <cell r="D8281" t="str">
            <v>ONIONS RED SLICED 4/5#</v>
          </cell>
          <cell r="E8281" t="str">
            <v>FRESH PRODUCE</v>
          </cell>
          <cell r="F8281" t="str">
            <v>4/5LB</v>
          </cell>
          <cell r="G8281">
            <v>0</v>
          </cell>
          <cell r="H8281" t="str">
            <v>Yes</v>
          </cell>
          <cell r="I8281" t="str">
            <v>CS</v>
          </cell>
        </row>
        <row r="8282">
          <cell r="B8282">
            <v>820618</v>
          </cell>
          <cell r="C8282">
            <v>820618</v>
          </cell>
          <cell r="D8282" t="str">
            <v>PEPPERS DICED BELL RED 2/5#</v>
          </cell>
          <cell r="E8282" t="str">
            <v>FRESH PRODUCE</v>
          </cell>
          <cell r="F8282" t="str">
            <v>2/5LB</v>
          </cell>
          <cell r="G8282">
            <v>0</v>
          </cell>
          <cell r="H8282" t="str">
            <v>Yes</v>
          </cell>
          <cell r="I8282" t="str">
            <v>CS</v>
          </cell>
        </row>
        <row r="8283">
          <cell r="B8283">
            <v>820619</v>
          </cell>
          <cell r="C8283">
            <v>820619</v>
          </cell>
          <cell r="D8283" t="str">
            <v>PAPAYA</v>
          </cell>
          <cell r="E8283" t="str">
            <v>FRESH PRODUCE</v>
          </cell>
          <cell r="F8283" t="str">
            <v>10CT</v>
          </cell>
          <cell r="G8283">
            <v>0</v>
          </cell>
          <cell r="H8283" t="str">
            <v>No</v>
          </cell>
          <cell r="I8283" t="str">
            <v>CS</v>
          </cell>
        </row>
        <row r="8284">
          <cell r="B8284">
            <v>820620</v>
          </cell>
          <cell r="C8284">
            <v>820620</v>
          </cell>
          <cell r="D8284" t="str">
            <v>PEPPERS BELL TRI-CLR SLCD 2/5#</v>
          </cell>
          <cell r="E8284" t="str">
            <v>FRESH PRODUCE</v>
          </cell>
          <cell r="F8284" t="str">
            <v>2/5LB</v>
          </cell>
          <cell r="G8284">
            <v>0</v>
          </cell>
          <cell r="H8284" t="str">
            <v>Yes</v>
          </cell>
          <cell r="I8284" t="str">
            <v>CS</v>
          </cell>
        </row>
        <row r="8285">
          <cell r="B8285">
            <v>820621</v>
          </cell>
          <cell r="C8285">
            <v>902</v>
          </cell>
          <cell r="D8285" t="str">
            <v>RADISHES SLICED 4/5#</v>
          </cell>
          <cell r="E8285" t="str">
            <v>FRESH PRODUCE</v>
          </cell>
          <cell r="F8285" t="str">
            <v>4/5LB</v>
          </cell>
          <cell r="G8285">
            <v>0</v>
          </cell>
          <cell r="H8285" t="str">
            <v>No</v>
          </cell>
          <cell r="I8285" t="str">
            <v>CS</v>
          </cell>
        </row>
        <row r="8286">
          <cell r="B8286">
            <v>820623</v>
          </cell>
          <cell r="C8286">
            <v>820623</v>
          </cell>
          <cell r="D8286" t="str">
            <v>SALAD 3-WAY ROMAINE 4/5#</v>
          </cell>
          <cell r="E8286" t="str">
            <v>FRESH PRODUCE</v>
          </cell>
          <cell r="F8286" t="str">
            <v>4/5LB</v>
          </cell>
          <cell r="G8286">
            <v>0</v>
          </cell>
          <cell r="H8286" t="str">
            <v>Yes</v>
          </cell>
          <cell r="I8286" t="str">
            <v>CS</v>
          </cell>
        </row>
        <row r="8287">
          <cell r="B8287">
            <v>820625</v>
          </cell>
          <cell r="C8287">
            <v>820625</v>
          </cell>
          <cell r="D8287" t="str">
            <v>SQUASH BUTTERNUT CUBED/PEELED</v>
          </cell>
          <cell r="E8287" t="str">
            <v>FRESH PRODUCE</v>
          </cell>
          <cell r="F8287" t="str">
            <v>4/5LB</v>
          </cell>
          <cell r="G8287">
            <v>0</v>
          </cell>
          <cell r="H8287" t="str">
            <v>No</v>
          </cell>
          <cell r="I8287" t="str">
            <v>CS</v>
          </cell>
        </row>
        <row r="8288">
          <cell r="B8288">
            <v>820628</v>
          </cell>
          <cell r="C8288">
            <v>820628</v>
          </cell>
          <cell r="D8288" t="str">
            <v>TOMATOES SLICED 2/5#</v>
          </cell>
          <cell r="E8288" t="str">
            <v>FRESH PRODUCE</v>
          </cell>
          <cell r="F8288" t="str">
            <v>2/5LB</v>
          </cell>
          <cell r="G8288">
            <v>0</v>
          </cell>
          <cell r="H8288" t="str">
            <v>Yes</v>
          </cell>
          <cell r="I8288" t="str">
            <v>CS</v>
          </cell>
        </row>
        <row r="8289">
          <cell r="B8289">
            <v>820629</v>
          </cell>
          <cell r="C8289">
            <v>820629</v>
          </cell>
          <cell r="D8289" t="str">
            <v>BLACKBERRIES 12/6OZ</v>
          </cell>
          <cell r="E8289" t="str">
            <v>FRESH PRODUCE</v>
          </cell>
          <cell r="F8289" t="str">
            <v>12/6OZ</v>
          </cell>
          <cell r="G8289">
            <v>0</v>
          </cell>
          <cell r="H8289" t="str">
            <v>Yes</v>
          </cell>
          <cell r="I8289" t="str">
            <v>CS</v>
          </cell>
        </row>
        <row r="8290">
          <cell r="B8290">
            <v>820630</v>
          </cell>
          <cell r="C8290">
            <v>820630</v>
          </cell>
          <cell r="D8290" t="str">
            <v>BLUEBERRIES 12/6 OZ</v>
          </cell>
          <cell r="E8290" t="str">
            <v>FRESH PRODUCE</v>
          </cell>
          <cell r="F8290" t="str">
            <v>12/6OZ</v>
          </cell>
          <cell r="G8290">
            <v>0</v>
          </cell>
          <cell r="H8290" t="str">
            <v>No</v>
          </cell>
          <cell r="I8290" t="str">
            <v>CS</v>
          </cell>
        </row>
        <row r="8291">
          <cell r="B8291">
            <v>820631</v>
          </cell>
          <cell r="C8291">
            <v>820631</v>
          </cell>
          <cell r="D8291" t="str">
            <v>LETTUCE 1 WAY CHOPPED 4/5#</v>
          </cell>
          <cell r="E8291" t="str">
            <v>FRESH PRODUCE</v>
          </cell>
          <cell r="F8291" t="str">
            <v>4/5LB</v>
          </cell>
          <cell r="G8291">
            <v>0</v>
          </cell>
          <cell r="H8291" t="str">
            <v>Yes</v>
          </cell>
          <cell r="I8291" t="str">
            <v>CS</v>
          </cell>
        </row>
        <row r="8292">
          <cell r="B8292">
            <v>820632</v>
          </cell>
          <cell r="C8292">
            <v>820199</v>
          </cell>
          <cell r="D8292" t="str">
            <v>FFVP PINEAPL CHNK 10#US 4/2.5#</v>
          </cell>
          <cell r="E8292" t="str">
            <v>FRESH PRODUCE</v>
          </cell>
          <cell r="F8292" t="str">
            <v>4/2.5LB</v>
          </cell>
          <cell r="G8292">
            <v>0</v>
          </cell>
          <cell r="H8292" t="str">
            <v>No</v>
          </cell>
          <cell r="I8292" t="str">
            <v>CS</v>
          </cell>
        </row>
        <row r="8293">
          <cell r="B8293">
            <v>820643</v>
          </cell>
          <cell r="C8293" t="str">
            <v>820272LB</v>
          </cell>
          <cell r="D8293" t="str">
            <v>BANANAS PETITE GREEN LB</v>
          </cell>
          <cell r="E8293" t="str">
            <v>FRESH PRODUCE</v>
          </cell>
          <cell r="F8293" t="str">
            <v>1LB</v>
          </cell>
          <cell r="G8293">
            <v>0</v>
          </cell>
          <cell r="H8293" t="str">
            <v>Yes</v>
          </cell>
          <cell r="I8293" t="str">
            <v>LB</v>
          </cell>
        </row>
        <row r="8294">
          <cell r="B8294">
            <v>820645</v>
          </cell>
          <cell r="C8294">
            <v>820645</v>
          </cell>
          <cell r="D8294" t="str">
            <v>CARROT BABY WHOLE 100/2OZ</v>
          </cell>
          <cell r="E8294" t="str">
            <v>FRESH PRODUCE</v>
          </cell>
          <cell r="F8294" t="str">
            <v>100/2OZ</v>
          </cell>
          <cell r="G8294">
            <v>0</v>
          </cell>
          <cell r="H8294" t="str">
            <v>Yes</v>
          </cell>
          <cell r="I8294" t="str">
            <v>CS</v>
          </cell>
        </row>
        <row r="8295">
          <cell r="B8295">
            <v>820716</v>
          </cell>
          <cell r="C8295" t="str">
            <v>820629PK</v>
          </cell>
          <cell r="D8295" t="str">
            <v>BLACKBERRIES EA</v>
          </cell>
          <cell r="E8295" t="str">
            <v>FRESH PRODUCE</v>
          </cell>
          <cell r="F8295" t="str">
            <v>1BASKET</v>
          </cell>
          <cell r="G8295">
            <v>0</v>
          </cell>
          <cell r="H8295" t="str">
            <v>Yes</v>
          </cell>
          <cell r="I8295" t="str">
            <v>PK</v>
          </cell>
        </row>
        <row r="8296">
          <cell r="B8296">
            <v>820717</v>
          </cell>
          <cell r="C8296" t="str">
            <v>820630PK</v>
          </cell>
          <cell r="D8296" t="str">
            <v>BLUEBERRIES EA</v>
          </cell>
          <cell r="E8296" t="str">
            <v>FRESH PRODUCE</v>
          </cell>
          <cell r="F8296" t="str">
            <v>6OZ BASKET</v>
          </cell>
          <cell r="G8296">
            <v>0</v>
          </cell>
          <cell r="H8296" t="str">
            <v>Yes</v>
          </cell>
          <cell r="I8296" t="str">
            <v>PK</v>
          </cell>
        </row>
        <row r="8297">
          <cell r="B8297">
            <v>820718</v>
          </cell>
          <cell r="C8297" t="str">
            <v>820631BG</v>
          </cell>
          <cell r="D8297" t="str">
            <v>LETTUCE 1 WAY CHOPPED 5#</v>
          </cell>
          <cell r="E8297" t="str">
            <v>FRESH PRODUCE</v>
          </cell>
          <cell r="F8297" t="str">
            <v>5LB</v>
          </cell>
          <cell r="G8297">
            <v>0</v>
          </cell>
          <cell r="H8297" t="str">
            <v>Yes</v>
          </cell>
          <cell r="I8297" t="str">
            <v>BG</v>
          </cell>
        </row>
        <row r="8298">
          <cell r="B8298">
            <v>820725</v>
          </cell>
          <cell r="C8298" t="str">
            <v>FF11213</v>
          </cell>
          <cell r="D8298" t="str">
            <v>FFVP ORNGS CARA CARA 40# US CA</v>
          </cell>
          <cell r="E8298" t="str">
            <v>FRESH PRODUCE</v>
          </cell>
          <cell r="F8298" t="str">
            <v>40LB/113CT</v>
          </cell>
          <cell r="G8298">
            <v>0</v>
          </cell>
          <cell r="H8298" t="str">
            <v>No</v>
          </cell>
          <cell r="I8298" t="str">
            <v>CS</v>
          </cell>
        </row>
        <row r="8299">
          <cell r="B8299">
            <v>820726</v>
          </cell>
          <cell r="C8299">
            <v>820092</v>
          </cell>
          <cell r="D8299" t="str">
            <v>FFVP CUCUMBERS 26# US CA AZ MX</v>
          </cell>
          <cell r="E8299" t="str">
            <v>FRESH PRODUCE</v>
          </cell>
          <cell r="F8299" t="str">
            <v>36CT</v>
          </cell>
          <cell r="G8299">
            <v>0</v>
          </cell>
          <cell r="H8299" t="str">
            <v>Yes</v>
          </cell>
          <cell r="I8299" t="str">
            <v>CS</v>
          </cell>
        </row>
        <row r="8300">
          <cell r="B8300">
            <v>820728</v>
          </cell>
          <cell r="C8300">
            <v>820728</v>
          </cell>
          <cell r="D8300" t="str">
            <v>TAJIN CHILI SEASONING</v>
          </cell>
          <cell r="E8300" t="str">
            <v>TAJIN FRESH PRODUCE</v>
          </cell>
          <cell r="F8300" t="str">
            <v>24/5 OZ</v>
          </cell>
          <cell r="G8300">
            <v>0</v>
          </cell>
          <cell r="H8300" t="str">
            <v>No</v>
          </cell>
          <cell r="I8300" t="str">
            <v>CS</v>
          </cell>
        </row>
        <row r="8301">
          <cell r="B8301">
            <v>820732</v>
          </cell>
          <cell r="C8301">
            <v>820732</v>
          </cell>
          <cell r="D8301" t="str">
            <v>PEARS GREEN OR RED 100-110CT</v>
          </cell>
          <cell r="E8301" t="str">
            <v>FRESH PRODUCE</v>
          </cell>
          <cell r="F8301" t="str">
            <v>44-45 LB</v>
          </cell>
          <cell r="G8301">
            <v>0</v>
          </cell>
          <cell r="H8301" t="str">
            <v>No</v>
          </cell>
          <cell r="I8301" t="str">
            <v>CS</v>
          </cell>
        </row>
        <row r="8302">
          <cell r="B8302">
            <v>820733</v>
          </cell>
          <cell r="C8302">
            <v>820229</v>
          </cell>
          <cell r="D8302" t="str">
            <v>FFVP STRBRY/BLBRY 6#US 48/2OZ</v>
          </cell>
          <cell r="E8302" t="str">
            <v>FRESH PRODUCE</v>
          </cell>
          <cell r="F8302" t="str">
            <v>48/2OZ</v>
          </cell>
          <cell r="G8302">
            <v>0</v>
          </cell>
          <cell r="H8302" t="str">
            <v>No</v>
          </cell>
          <cell r="I8302" t="str">
            <v>CS</v>
          </cell>
        </row>
        <row r="8303">
          <cell r="B8303">
            <v>820741</v>
          </cell>
          <cell r="C8303">
            <v>820741</v>
          </cell>
          <cell r="D8303" t="str">
            <v>FFVP RUTABAGA DICED 5#BG US CA</v>
          </cell>
          <cell r="E8303" t="str">
            <v>FRESH PRODUCE</v>
          </cell>
          <cell r="F8303" t="str">
            <v>5LB</v>
          </cell>
          <cell r="G8303">
            <v>0</v>
          </cell>
          <cell r="H8303" t="str">
            <v>No</v>
          </cell>
          <cell r="I8303" t="str">
            <v>BG</v>
          </cell>
        </row>
        <row r="8304">
          <cell r="B8304">
            <v>820742</v>
          </cell>
          <cell r="C8304">
            <v>820742</v>
          </cell>
          <cell r="D8304" t="str">
            <v>TURNIP STICKS 5#BG</v>
          </cell>
          <cell r="E8304" t="str">
            <v>FRESH PRODUCE</v>
          </cell>
          <cell r="F8304" t="str">
            <v>5LB</v>
          </cell>
          <cell r="G8304">
            <v>0</v>
          </cell>
          <cell r="H8304" t="str">
            <v>No</v>
          </cell>
          <cell r="I8304" t="str">
            <v>BG</v>
          </cell>
        </row>
        <row r="8305">
          <cell r="B8305">
            <v>820743</v>
          </cell>
          <cell r="C8305">
            <v>820743</v>
          </cell>
          <cell r="D8305" t="str">
            <v>FFVP BEETS SLICED 5#BG US CA</v>
          </cell>
          <cell r="E8305" t="str">
            <v>FRESH PRODUCE</v>
          </cell>
          <cell r="F8305" t="str">
            <v>5LB</v>
          </cell>
          <cell r="G8305">
            <v>0</v>
          </cell>
          <cell r="H8305" t="str">
            <v>No</v>
          </cell>
          <cell r="I8305" t="str">
            <v>BG</v>
          </cell>
        </row>
        <row r="8306">
          <cell r="B8306">
            <v>820744</v>
          </cell>
          <cell r="C8306">
            <v>820744</v>
          </cell>
          <cell r="D8306" t="str">
            <v>FFVP STAR FRUIT 12CT TAI</v>
          </cell>
          <cell r="E8306" t="str">
            <v>FRESH PRODUCE</v>
          </cell>
          <cell r="F8306" t="str">
            <v>12CT</v>
          </cell>
          <cell r="G8306">
            <v>0</v>
          </cell>
          <cell r="H8306" t="str">
            <v>No</v>
          </cell>
          <cell r="I8306" t="str">
            <v>CS</v>
          </cell>
        </row>
        <row r="8307">
          <cell r="B8307">
            <v>820746</v>
          </cell>
          <cell r="C8307">
            <v>820746</v>
          </cell>
          <cell r="D8307" t="str">
            <v>FFVP GUAVA 13#CSUS AZ CA FL MX</v>
          </cell>
          <cell r="E8307" t="str">
            <v>FRESH PRODUCE</v>
          </cell>
          <cell r="F8307" t="str">
            <v>13LB</v>
          </cell>
          <cell r="G8307">
            <v>0</v>
          </cell>
          <cell r="H8307" t="str">
            <v>No</v>
          </cell>
          <cell r="I8307" t="str">
            <v>CS</v>
          </cell>
        </row>
        <row r="8308">
          <cell r="B8308">
            <v>820747</v>
          </cell>
          <cell r="C8308">
            <v>820747</v>
          </cell>
          <cell r="D8308" t="str">
            <v>FFVP KUMQUATS 10#CS US/ CA FLO</v>
          </cell>
          <cell r="E8308" t="str">
            <v>FRESH PRODUCE</v>
          </cell>
          <cell r="F8308" t="str">
            <v>10LB</v>
          </cell>
          <cell r="G8308">
            <v>0</v>
          </cell>
          <cell r="H8308" t="str">
            <v>No</v>
          </cell>
          <cell r="I8308" t="str">
            <v>CS</v>
          </cell>
        </row>
        <row r="8309">
          <cell r="B8309">
            <v>820748</v>
          </cell>
          <cell r="C8309">
            <v>820274</v>
          </cell>
          <cell r="D8309" t="str">
            <v>FFVP ASPRGS 11# US CA NO ICE</v>
          </cell>
          <cell r="E8309" t="str">
            <v>FRESH PRODUCE</v>
          </cell>
          <cell r="F8309" t="str">
            <v>11LB</v>
          </cell>
          <cell r="G8309">
            <v>0</v>
          </cell>
          <cell r="H8309" t="str">
            <v>No</v>
          </cell>
          <cell r="I8309" t="str">
            <v>CS</v>
          </cell>
        </row>
        <row r="8310">
          <cell r="B8310">
            <v>820752</v>
          </cell>
          <cell r="C8310">
            <v>820752</v>
          </cell>
          <cell r="D8310" t="str">
            <v>FFVP ENGLSH CUCUMBER 15# US MX</v>
          </cell>
          <cell r="E8310" t="str">
            <v>FRESH PRODUCE</v>
          </cell>
          <cell r="F8310" t="str">
            <v>16-19CT</v>
          </cell>
          <cell r="G8310">
            <v>0</v>
          </cell>
          <cell r="H8310" t="str">
            <v>No</v>
          </cell>
          <cell r="I8310" t="str">
            <v>CS</v>
          </cell>
        </row>
        <row r="8311">
          <cell r="B8311">
            <v>820754</v>
          </cell>
          <cell r="C8311">
            <v>820630</v>
          </cell>
          <cell r="D8311" t="str">
            <v>FFVP BLUEBERRIES 4.5#US 12/6OZ</v>
          </cell>
          <cell r="E8311" t="str">
            <v>FRESH PRODUCE</v>
          </cell>
          <cell r="F8311" t="str">
            <v>12/6 OZ</v>
          </cell>
          <cell r="G8311">
            <v>0</v>
          </cell>
          <cell r="H8311" t="str">
            <v>No</v>
          </cell>
          <cell r="I8311" t="str">
            <v>CS</v>
          </cell>
        </row>
        <row r="8312">
          <cell r="B8312">
            <v>820768</v>
          </cell>
          <cell r="C8312">
            <v>820321</v>
          </cell>
          <cell r="D8312" t="str">
            <v>FFVP CAULIFLOWER BUDS 5# US CA</v>
          </cell>
          <cell r="E8312" t="str">
            <v>FRESH PRODUCE</v>
          </cell>
          <cell r="F8312" t="str">
            <v>5LB</v>
          </cell>
          <cell r="G8312">
            <v>0</v>
          </cell>
          <cell r="H8312" t="str">
            <v>No</v>
          </cell>
          <cell r="I8312" t="str">
            <v>BG</v>
          </cell>
        </row>
        <row r="8313">
          <cell r="B8313">
            <v>820769</v>
          </cell>
          <cell r="C8313">
            <v>820629</v>
          </cell>
          <cell r="D8313" t="str">
            <v>FFVP BLACKBERRIES 4.5# US CA</v>
          </cell>
          <cell r="E8313" t="str">
            <v>FRESH PRODUCE</v>
          </cell>
          <cell r="F8313" t="str">
            <v>12/6OZ</v>
          </cell>
          <cell r="G8313">
            <v>0</v>
          </cell>
          <cell r="H8313" t="str">
            <v>No</v>
          </cell>
          <cell r="I8313" t="str">
            <v>CS</v>
          </cell>
        </row>
        <row r="8314">
          <cell r="B8314">
            <v>820770</v>
          </cell>
          <cell r="C8314">
            <v>820162</v>
          </cell>
          <cell r="D8314" t="str">
            <v>FFVP CELERY STICKS 4" 5# US CA</v>
          </cell>
          <cell r="E8314" t="str">
            <v>FRESH PRODUCE</v>
          </cell>
          <cell r="F8314" t="str">
            <v>5LB</v>
          </cell>
          <cell r="G8314">
            <v>0</v>
          </cell>
          <cell r="H8314" t="str">
            <v>Yes</v>
          </cell>
          <cell r="I8314" t="str">
            <v>BG</v>
          </cell>
        </row>
        <row r="8315">
          <cell r="B8315">
            <v>820771</v>
          </cell>
          <cell r="C8315">
            <v>820771</v>
          </cell>
          <cell r="D8315" t="str">
            <v>FFVP BEETS SLCD CHPS 6.25# US</v>
          </cell>
          <cell r="E8315" t="str">
            <v>FRESH PRODUCE</v>
          </cell>
          <cell r="F8315" t="str">
            <v>50/2OZ</v>
          </cell>
          <cell r="G8315">
            <v>0</v>
          </cell>
          <cell r="H8315" t="str">
            <v>No</v>
          </cell>
          <cell r="I8315" t="str">
            <v>CS</v>
          </cell>
        </row>
        <row r="8316">
          <cell r="B8316">
            <v>820772</v>
          </cell>
          <cell r="C8316">
            <v>820772</v>
          </cell>
          <cell r="D8316" t="str">
            <v>FFVP TURNIP SLCD CHPS 6.25# US</v>
          </cell>
          <cell r="E8316" t="str">
            <v>FRESH PRODUCE</v>
          </cell>
          <cell r="F8316" t="str">
            <v>50/2OZ</v>
          </cell>
          <cell r="G8316">
            <v>0</v>
          </cell>
          <cell r="H8316" t="str">
            <v>No</v>
          </cell>
          <cell r="I8316" t="str">
            <v>CS</v>
          </cell>
        </row>
        <row r="8317">
          <cell r="B8317">
            <v>820773</v>
          </cell>
          <cell r="C8317">
            <v>820773</v>
          </cell>
          <cell r="D8317" t="str">
            <v>FFVP RUTABGA SL CHPS 6.25CA AZ</v>
          </cell>
          <cell r="E8317" t="str">
            <v>FRESH PRODUCE</v>
          </cell>
          <cell r="F8317" t="str">
            <v>50/2OZ</v>
          </cell>
          <cell r="G8317">
            <v>0</v>
          </cell>
          <cell r="H8317" t="str">
            <v>No</v>
          </cell>
          <cell r="I8317" t="str">
            <v>CS</v>
          </cell>
        </row>
        <row r="8318">
          <cell r="B8318">
            <v>820774</v>
          </cell>
          <cell r="C8318">
            <v>820774</v>
          </cell>
          <cell r="D8318" t="str">
            <v>WATERMELON SEEDLESS 4-5CT</v>
          </cell>
          <cell r="E8318" t="str">
            <v>FRESH PRODUCE</v>
          </cell>
          <cell r="F8318" t="str">
            <v>4-5CT</v>
          </cell>
          <cell r="G8318">
            <v>0</v>
          </cell>
          <cell r="H8318" t="str">
            <v>Yes</v>
          </cell>
          <cell r="I8318" t="str">
            <v>CS</v>
          </cell>
        </row>
        <row r="8319">
          <cell r="B8319">
            <v>820775</v>
          </cell>
          <cell r="C8319" t="str">
            <v>820774EA</v>
          </cell>
          <cell r="D8319" t="str">
            <v>WATERMELON SEEDLESS EA</v>
          </cell>
          <cell r="E8319" t="str">
            <v>FRESH PRODUCE</v>
          </cell>
          <cell r="F8319" t="str">
            <v>1EA</v>
          </cell>
          <cell r="G8319">
            <v>0</v>
          </cell>
          <cell r="H8319" t="str">
            <v>Yes</v>
          </cell>
          <cell r="I8319" t="str">
            <v>EA</v>
          </cell>
        </row>
        <row r="8320">
          <cell r="B8320">
            <v>820783</v>
          </cell>
          <cell r="C8320">
            <v>5493</v>
          </cell>
          <cell r="D8320" t="str">
            <v>WATERMELON CHUNKS 24/4OZ</v>
          </cell>
          <cell r="E8320" t="str">
            <v>FRESH PRODUCE</v>
          </cell>
          <cell r="F8320" t="str">
            <v>24/4 OZ</v>
          </cell>
          <cell r="G8320">
            <v>0</v>
          </cell>
          <cell r="H8320" t="str">
            <v>No</v>
          </cell>
          <cell r="I8320" t="str">
            <v>CS</v>
          </cell>
        </row>
        <row r="8321">
          <cell r="B8321">
            <v>820784</v>
          </cell>
          <cell r="C8321">
            <v>821000</v>
          </cell>
          <cell r="D8321" t="str">
            <v>FFVP KALE SALAD- 5LB BAG US CA</v>
          </cell>
          <cell r="E8321" t="str">
            <v>FRESH PRODUCE</v>
          </cell>
          <cell r="F8321" t="str">
            <v>1/5LB</v>
          </cell>
          <cell r="G8321">
            <v>0</v>
          </cell>
          <cell r="H8321" t="str">
            <v>No</v>
          </cell>
          <cell r="I8321" t="str">
            <v>BG</v>
          </cell>
        </row>
        <row r="8322">
          <cell r="B8322">
            <v>820785</v>
          </cell>
          <cell r="C8322">
            <v>820619</v>
          </cell>
          <cell r="D8322" t="str">
            <v>FFVP PAPAYA- 9 CT US HW</v>
          </cell>
          <cell r="E8322" t="str">
            <v>FRESH PRODUCE</v>
          </cell>
          <cell r="F8322" t="str">
            <v>1/9 COUNT</v>
          </cell>
          <cell r="G8322">
            <v>0</v>
          </cell>
          <cell r="H8322" t="str">
            <v>No</v>
          </cell>
          <cell r="I8322" t="str">
            <v>CS</v>
          </cell>
        </row>
        <row r="8323">
          <cell r="B8323">
            <v>820786</v>
          </cell>
          <cell r="C8323">
            <v>820270</v>
          </cell>
          <cell r="D8323" t="str">
            <v>FFVP STRWBERRIES- 8/1 LB US CA</v>
          </cell>
          <cell r="E8323" t="str">
            <v>FRESH PRODUCE</v>
          </cell>
          <cell r="F8323" t="str">
            <v>8/1 LB</v>
          </cell>
          <cell r="G8323">
            <v>0</v>
          </cell>
          <cell r="H8323" t="str">
            <v>No</v>
          </cell>
          <cell r="I8323" t="str">
            <v>CS</v>
          </cell>
        </row>
        <row r="8324">
          <cell r="B8324">
            <v>820787</v>
          </cell>
          <cell r="C8324">
            <v>820787</v>
          </cell>
          <cell r="D8324" t="str">
            <v>FFVP DATES FRESH - 11#CS US CA</v>
          </cell>
          <cell r="E8324" t="str">
            <v>FRESH PRODUCE</v>
          </cell>
          <cell r="F8324" t="str">
            <v>1/11LB</v>
          </cell>
          <cell r="G8324">
            <v>0</v>
          </cell>
          <cell r="H8324" t="str">
            <v>No</v>
          </cell>
          <cell r="I8324" t="str">
            <v>CS</v>
          </cell>
        </row>
        <row r="8325">
          <cell r="B8325">
            <v>820788</v>
          </cell>
          <cell r="C8325">
            <v>820788</v>
          </cell>
          <cell r="D8325" t="str">
            <v>FFVP PERSAN CUCMB 80CT USCA MX</v>
          </cell>
          <cell r="E8325" t="str">
            <v>FRESH PRODUCE</v>
          </cell>
          <cell r="F8325" t="str">
            <v>25LB/80CT</v>
          </cell>
          <cell r="G8325">
            <v>0</v>
          </cell>
          <cell r="H8325" t="str">
            <v>No</v>
          </cell>
          <cell r="I8325" t="str">
            <v>CS</v>
          </cell>
        </row>
        <row r="8326">
          <cell r="B8326">
            <v>820789</v>
          </cell>
          <cell r="C8326">
            <v>820789</v>
          </cell>
          <cell r="D8326" t="str">
            <v>FFVP KALE SLAW- 5LB BAG US CA</v>
          </cell>
          <cell r="E8326" t="str">
            <v>FRESH PRODUCE</v>
          </cell>
          <cell r="F8326" t="str">
            <v>1/5LB</v>
          </cell>
          <cell r="G8326">
            <v>0</v>
          </cell>
          <cell r="H8326" t="str">
            <v>No</v>
          </cell>
          <cell r="I8326" t="str">
            <v>CS</v>
          </cell>
        </row>
        <row r="8327">
          <cell r="B8327">
            <v>820795</v>
          </cell>
          <cell r="C8327">
            <v>10299</v>
          </cell>
          <cell r="D8327" t="str">
            <v>PINEAPPLE CHUNKS 24/4OZ</v>
          </cell>
          <cell r="E8327" t="str">
            <v>FRESH PRODUCE</v>
          </cell>
          <cell r="F8327" t="str">
            <v>24/ 4OZ</v>
          </cell>
          <cell r="G8327">
            <v>0</v>
          </cell>
          <cell r="H8327" t="str">
            <v>No</v>
          </cell>
          <cell r="I8327" t="str">
            <v>CS</v>
          </cell>
        </row>
        <row r="8328">
          <cell r="B8328">
            <v>820797</v>
          </cell>
          <cell r="C8328">
            <v>10269</v>
          </cell>
          <cell r="D8328" t="str">
            <v>MANGO CHUNKS 4/2.5#</v>
          </cell>
          <cell r="E8328" t="str">
            <v>FRESH PRODUCE</v>
          </cell>
          <cell r="F8328" t="str">
            <v>4/2.5 LB</v>
          </cell>
          <cell r="G8328">
            <v>0</v>
          </cell>
          <cell r="H8328" t="str">
            <v>Yes</v>
          </cell>
          <cell r="I8328" t="str">
            <v>CS</v>
          </cell>
        </row>
        <row r="8329">
          <cell r="B8329">
            <v>820802</v>
          </cell>
          <cell r="C8329">
            <v>7717</v>
          </cell>
          <cell r="D8329" t="str">
            <v>FFVP CHERRIE BGS 16#CS US CA</v>
          </cell>
          <cell r="E8329" t="str">
            <v>FRESH PRODUCE</v>
          </cell>
          <cell r="F8329" t="str">
            <v>8/ 2LB</v>
          </cell>
          <cell r="G8329">
            <v>0</v>
          </cell>
          <cell r="H8329" t="str">
            <v>No</v>
          </cell>
          <cell r="I8329" t="str">
            <v>CS</v>
          </cell>
        </row>
        <row r="8330">
          <cell r="B8330">
            <v>820803</v>
          </cell>
          <cell r="C8330">
            <v>820979</v>
          </cell>
          <cell r="D8330" t="str">
            <v>FFVP APRICOT 24LB CA US</v>
          </cell>
          <cell r="E8330" t="str">
            <v>FRESH PRODUCE</v>
          </cell>
          <cell r="F8330" t="str">
            <v>144 CT</v>
          </cell>
          <cell r="G8330">
            <v>0</v>
          </cell>
          <cell r="H8330" t="str">
            <v>No</v>
          </cell>
          <cell r="I8330" t="str">
            <v>CS</v>
          </cell>
        </row>
        <row r="8331">
          <cell r="B8331">
            <v>820804</v>
          </cell>
          <cell r="C8331">
            <v>820804</v>
          </cell>
          <cell r="D8331" t="str">
            <v>FFVP RASPBRRIES 4.5LBCS US CA</v>
          </cell>
          <cell r="E8331" t="str">
            <v>FRESH PRODUCE</v>
          </cell>
          <cell r="F8331" t="str">
            <v>12/6OZ</v>
          </cell>
          <cell r="G8331">
            <v>0</v>
          </cell>
          <cell r="H8331" t="str">
            <v>No</v>
          </cell>
          <cell r="I8331" t="str">
            <v>CS</v>
          </cell>
        </row>
        <row r="8332">
          <cell r="B8332">
            <v>820809</v>
          </cell>
          <cell r="C8332">
            <v>820809</v>
          </cell>
          <cell r="D8332" t="str">
            <v>BROCCOLI FLORETS 50/2OZ</v>
          </cell>
          <cell r="E8332" t="str">
            <v>FRESH PRODUCE</v>
          </cell>
          <cell r="F8332" t="str">
            <v>50/2OZ</v>
          </cell>
          <cell r="G8332">
            <v>8</v>
          </cell>
          <cell r="H8332" t="str">
            <v>Yes</v>
          </cell>
          <cell r="I8332" t="str">
            <v>CS</v>
          </cell>
        </row>
        <row r="8333">
          <cell r="B8333">
            <v>820810</v>
          </cell>
          <cell r="C8333">
            <v>820810</v>
          </cell>
          <cell r="D8333" t="str">
            <v>CUCUMBR SLICED UNPEELED 50/4OZ</v>
          </cell>
          <cell r="E8333" t="str">
            <v>FRESH PRODUCE</v>
          </cell>
          <cell r="F8333" t="str">
            <v>50/4OZ</v>
          </cell>
          <cell r="G8333">
            <v>0</v>
          </cell>
          <cell r="H8333" t="str">
            <v>Yes</v>
          </cell>
          <cell r="I8333" t="str">
            <v>CS</v>
          </cell>
        </row>
        <row r="8334">
          <cell r="B8334">
            <v>820812</v>
          </cell>
          <cell r="C8334">
            <v>820812</v>
          </cell>
          <cell r="D8334" t="str">
            <v>MANGO 10CT CS</v>
          </cell>
          <cell r="E8334" t="str">
            <v>FRESH PRODUCE</v>
          </cell>
          <cell r="F8334" t="str">
            <v>10CT</v>
          </cell>
          <cell r="G8334">
            <v>0</v>
          </cell>
          <cell r="H8334" t="str">
            <v>No</v>
          </cell>
          <cell r="I8334" t="str">
            <v>CS</v>
          </cell>
        </row>
        <row r="8335">
          <cell r="B8335">
            <v>820818</v>
          </cell>
          <cell r="C8335">
            <v>820818</v>
          </cell>
          <cell r="D8335" t="str">
            <v>TOMATO CHERRY 50/ 2 OZ CS</v>
          </cell>
          <cell r="E8335" t="str">
            <v>FRESH PRODUCE</v>
          </cell>
          <cell r="F8335" t="str">
            <v>50/2OZ</v>
          </cell>
          <cell r="G8335">
            <v>0</v>
          </cell>
          <cell r="H8335" t="str">
            <v>Yes</v>
          </cell>
          <cell r="I8335" t="str">
            <v>CS</v>
          </cell>
        </row>
        <row r="8336">
          <cell r="B8336">
            <v>820820</v>
          </cell>
          <cell r="C8336" t="str">
            <v>820845BG</v>
          </cell>
          <cell r="D8336" t="str">
            <v>GREEN LEAF LETTUCE SHRED 5#</v>
          </cell>
          <cell r="E8336" t="str">
            <v>FRESH PRODUCE</v>
          </cell>
          <cell r="F8336" t="str">
            <v>5LB</v>
          </cell>
          <cell r="G8336">
            <v>0</v>
          </cell>
          <cell r="H8336" t="str">
            <v>No</v>
          </cell>
          <cell r="I8336" t="str">
            <v>BG</v>
          </cell>
        </row>
        <row r="8337">
          <cell r="B8337">
            <v>820821</v>
          </cell>
          <cell r="C8337" t="str">
            <v>820876BX</v>
          </cell>
          <cell r="D8337" t="str">
            <v>CUCUMBER DICE 1/4" CUT 5#</v>
          </cell>
          <cell r="E8337" t="str">
            <v>FRESH PRODUCE</v>
          </cell>
          <cell r="F8337" t="str">
            <v>5LB</v>
          </cell>
          <cell r="G8337">
            <v>0</v>
          </cell>
          <cell r="H8337" t="str">
            <v>No</v>
          </cell>
          <cell r="I8337" t="str">
            <v>BX</v>
          </cell>
        </row>
        <row r="8338">
          <cell r="B8338">
            <v>820826</v>
          </cell>
          <cell r="C8338" t="str">
            <v>0529-101607</v>
          </cell>
          <cell r="D8338" t="str">
            <v>CELERY STICKS IW 50/2.3OZ</v>
          </cell>
          <cell r="E8338" t="str">
            <v>FRESH PRODUCE</v>
          </cell>
          <cell r="F8338" t="str">
            <v>50/2.3OZ</v>
          </cell>
          <cell r="G8338">
            <v>845</v>
          </cell>
          <cell r="H8338" t="str">
            <v>Yes</v>
          </cell>
          <cell r="I8338" t="str">
            <v>CS</v>
          </cell>
        </row>
        <row r="8339">
          <cell r="B8339">
            <v>820827</v>
          </cell>
          <cell r="C8339">
            <v>820827</v>
          </cell>
          <cell r="D8339" t="str">
            <v>CUCUMBER SLICED 50/2.58OZ</v>
          </cell>
          <cell r="E8339" t="str">
            <v>FRESH PRODUCE</v>
          </cell>
          <cell r="F8339" t="str">
            <v>50/2.58OZ</v>
          </cell>
          <cell r="G8339">
            <v>19</v>
          </cell>
          <cell r="H8339" t="str">
            <v>Yes</v>
          </cell>
          <cell r="I8339" t="str">
            <v>CS</v>
          </cell>
        </row>
        <row r="8340">
          <cell r="B8340">
            <v>820828</v>
          </cell>
          <cell r="C8340">
            <v>820828</v>
          </cell>
          <cell r="D8340" t="str">
            <v>CUCUMBER SLICED 50/3.87OZ</v>
          </cell>
          <cell r="E8340" t="str">
            <v>FRESH PRODUCE</v>
          </cell>
          <cell r="F8340" t="str">
            <v>50/3.87OZ</v>
          </cell>
          <cell r="G8340">
            <v>0</v>
          </cell>
          <cell r="H8340" t="str">
            <v>Yes</v>
          </cell>
          <cell r="I8340" t="str">
            <v>CS</v>
          </cell>
        </row>
        <row r="8341">
          <cell r="B8341">
            <v>820829</v>
          </cell>
          <cell r="C8341">
            <v>820829</v>
          </cell>
          <cell r="D8341" t="str">
            <v>PICO DE GALLO CUPS 50/2OZ</v>
          </cell>
          <cell r="E8341" t="str">
            <v>FRESH PRODUCE</v>
          </cell>
          <cell r="F8341" t="str">
            <v>50/2OZ</v>
          </cell>
          <cell r="G8341">
            <v>0</v>
          </cell>
          <cell r="H8341" t="str">
            <v>Yes</v>
          </cell>
          <cell r="I8341" t="str">
            <v>CS</v>
          </cell>
        </row>
        <row r="8342">
          <cell r="B8342">
            <v>820830</v>
          </cell>
          <cell r="C8342">
            <v>820830</v>
          </cell>
          <cell r="D8342" t="str">
            <v>TOMATO GRAPE 50/3.97OZ</v>
          </cell>
          <cell r="E8342" t="str">
            <v>FRESH PRODUCE</v>
          </cell>
          <cell r="F8342" t="str">
            <v>50/3.97OZ</v>
          </cell>
          <cell r="G8342">
            <v>0</v>
          </cell>
          <cell r="H8342" t="str">
            <v>Yes</v>
          </cell>
          <cell r="I8342" t="str">
            <v>CS</v>
          </cell>
        </row>
        <row r="8343">
          <cell r="B8343">
            <v>820843</v>
          </cell>
          <cell r="C8343">
            <v>820843</v>
          </cell>
          <cell r="D8343" t="str">
            <v>APPLES RED DELICIOUS 113CT</v>
          </cell>
          <cell r="E8343" t="str">
            <v>FRESH PRODUCE</v>
          </cell>
          <cell r="F8343" t="str">
            <v>113CT</v>
          </cell>
          <cell r="G8343">
            <v>0</v>
          </cell>
          <cell r="H8343" t="str">
            <v>Yes</v>
          </cell>
          <cell r="I8343" t="str">
            <v>CS</v>
          </cell>
        </row>
        <row r="8344">
          <cell r="B8344">
            <v>820844</v>
          </cell>
          <cell r="C8344">
            <v>820844</v>
          </cell>
          <cell r="D8344" t="str">
            <v>ZUCCHINI 4"STICKS 4/5#</v>
          </cell>
          <cell r="E8344" t="str">
            <v>FRESH PRODUCE</v>
          </cell>
          <cell r="F8344" t="str">
            <v>4/5LB</v>
          </cell>
          <cell r="G8344">
            <v>0</v>
          </cell>
          <cell r="H8344" t="str">
            <v>No</v>
          </cell>
          <cell r="I8344" t="str">
            <v>CS</v>
          </cell>
        </row>
        <row r="8345">
          <cell r="B8345">
            <v>820845</v>
          </cell>
          <cell r="C8345">
            <v>820820</v>
          </cell>
          <cell r="D8345" t="str">
            <v>GREEN LEAF LETTUCE SHRED 4/5#</v>
          </cell>
          <cell r="E8345" t="str">
            <v>FRESH PRODUCE</v>
          </cell>
          <cell r="F8345" t="str">
            <v>4/5LB</v>
          </cell>
          <cell r="G8345">
            <v>0</v>
          </cell>
          <cell r="H8345" t="str">
            <v>No</v>
          </cell>
          <cell r="I8345" t="str">
            <v>CS</v>
          </cell>
        </row>
        <row r="8346">
          <cell r="B8346">
            <v>820847</v>
          </cell>
          <cell r="C8346">
            <v>820847</v>
          </cell>
          <cell r="D8346" t="str">
            <v>YAM STICKS 4/5#</v>
          </cell>
          <cell r="E8346" t="str">
            <v>FRESH PRODUCE</v>
          </cell>
          <cell r="F8346" t="str">
            <v>4/5LB</v>
          </cell>
          <cell r="G8346">
            <v>0</v>
          </cell>
          <cell r="H8346" t="str">
            <v>No</v>
          </cell>
          <cell r="I8346" t="str">
            <v>CS</v>
          </cell>
        </row>
        <row r="8347">
          <cell r="B8347">
            <v>820849</v>
          </cell>
          <cell r="C8347">
            <v>820849</v>
          </cell>
          <cell r="D8347" t="str">
            <v>GREEN BEANS 4# TRAY</v>
          </cell>
          <cell r="E8347" t="str">
            <v>FRESH PRODUCE</v>
          </cell>
          <cell r="F8347" t="str">
            <v>4LB TRAY</v>
          </cell>
          <cell r="G8347">
            <v>0</v>
          </cell>
          <cell r="H8347" t="str">
            <v>No</v>
          </cell>
          <cell r="I8347" t="str">
            <v>EA</v>
          </cell>
        </row>
        <row r="8348">
          <cell r="B8348">
            <v>820850</v>
          </cell>
          <cell r="C8348" t="str">
            <v>820850EA</v>
          </cell>
          <cell r="D8348" t="str">
            <v>JICAMA STICK 4#TRAY</v>
          </cell>
          <cell r="E8348" t="str">
            <v>FRESH PRODUCE</v>
          </cell>
          <cell r="F8348" t="str">
            <v>4LB TRAY</v>
          </cell>
          <cell r="G8348">
            <v>0</v>
          </cell>
          <cell r="H8348" t="str">
            <v>No</v>
          </cell>
          <cell r="I8348" t="str">
            <v>EA</v>
          </cell>
        </row>
        <row r="8349">
          <cell r="B8349">
            <v>820858</v>
          </cell>
          <cell r="C8349">
            <v>821149</v>
          </cell>
          <cell r="D8349" t="str">
            <v>FFVP PLUOTS 28LB US CA CHI</v>
          </cell>
          <cell r="E8349" t="str">
            <v>FRESH PRODUCE</v>
          </cell>
          <cell r="F8349" t="str">
            <v>108CT</v>
          </cell>
          <cell r="G8349">
            <v>0</v>
          </cell>
          <cell r="H8349" t="str">
            <v>No</v>
          </cell>
          <cell r="I8349" t="str">
            <v>CS</v>
          </cell>
        </row>
        <row r="8350">
          <cell r="B8350">
            <v>820859</v>
          </cell>
          <cell r="C8350">
            <v>820859</v>
          </cell>
          <cell r="D8350" t="str">
            <v>TOMATOES YELLOW PEAR</v>
          </cell>
          <cell r="E8350" t="str">
            <v>FRESH PRODUCE</v>
          </cell>
          <cell r="F8350" t="str">
            <v>12 BASKETS</v>
          </cell>
          <cell r="G8350">
            <v>0</v>
          </cell>
          <cell r="H8350" t="str">
            <v>Yes</v>
          </cell>
          <cell r="I8350" t="str">
            <v>CS</v>
          </cell>
        </row>
        <row r="8351">
          <cell r="B8351">
            <v>820866</v>
          </cell>
          <cell r="C8351">
            <v>820866</v>
          </cell>
          <cell r="D8351" t="str">
            <v>FALL PUMPKINS MINI 30CT</v>
          </cell>
          <cell r="E8351" t="str">
            <v>FRESH PRODUCE</v>
          </cell>
          <cell r="F8351" t="str">
            <v>30CT</v>
          </cell>
          <cell r="G8351">
            <v>0</v>
          </cell>
          <cell r="H8351" t="str">
            <v>No</v>
          </cell>
          <cell r="I8351" t="str">
            <v>CS</v>
          </cell>
        </row>
        <row r="8352">
          <cell r="B8352">
            <v>820867</v>
          </cell>
          <cell r="C8352">
            <v>820867</v>
          </cell>
          <cell r="D8352" t="str">
            <v>ASSORTED GOURDS</v>
          </cell>
          <cell r="E8352" t="str">
            <v>FRESH PRODUCE</v>
          </cell>
          <cell r="F8352" t="str">
            <v>30CT</v>
          </cell>
          <cell r="G8352">
            <v>0</v>
          </cell>
          <cell r="H8352" t="str">
            <v>No</v>
          </cell>
          <cell r="I8352" t="str">
            <v>CS</v>
          </cell>
        </row>
        <row r="8353">
          <cell r="B8353">
            <v>820870</v>
          </cell>
          <cell r="C8353">
            <v>820870</v>
          </cell>
          <cell r="D8353" t="str">
            <v>FALL PUMPKINS MED</v>
          </cell>
          <cell r="E8353" t="str">
            <v>FRESH PRODUCE</v>
          </cell>
          <cell r="F8353" t="str">
            <v>10-15LB</v>
          </cell>
          <cell r="G8353">
            <v>0</v>
          </cell>
          <cell r="H8353" t="str">
            <v>No</v>
          </cell>
          <cell r="I8353" t="str">
            <v>EA</v>
          </cell>
        </row>
        <row r="8354">
          <cell r="B8354">
            <v>820872</v>
          </cell>
          <cell r="C8354">
            <v>820872</v>
          </cell>
          <cell r="D8354" t="str">
            <v>FALL INDIAN CORN</v>
          </cell>
          <cell r="E8354" t="str">
            <v>FRESH PRODUCE</v>
          </cell>
          <cell r="F8354" t="str">
            <v>24CT</v>
          </cell>
          <cell r="G8354">
            <v>0</v>
          </cell>
          <cell r="H8354" t="str">
            <v>No</v>
          </cell>
          <cell r="I8354" t="str">
            <v>CS</v>
          </cell>
        </row>
        <row r="8355">
          <cell r="B8355">
            <v>820877</v>
          </cell>
          <cell r="C8355">
            <v>820877</v>
          </cell>
          <cell r="D8355" t="str">
            <v>PEAS SUGAR SNAP 1#</v>
          </cell>
          <cell r="E8355" t="str">
            <v>FRESH PRODUCE</v>
          </cell>
          <cell r="F8355" t="str">
            <v>1LB</v>
          </cell>
          <cell r="G8355">
            <v>0</v>
          </cell>
          <cell r="H8355" t="str">
            <v>No</v>
          </cell>
          <cell r="I8355" t="str">
            <v>BG</v>
          </cell>
        </row>
        <row r="8356">
          <cell r="B8356">
            <v>820887</v>
          </cell>
          <cell r="C8356" t="str">
            <v>820888BG</v>
          </cell>
          <cell r="D8356" t="str">
            <v>POTATO DICED 1/4"  NO SKIN 5#</v>
          </cell>
          <cell r="E8356" t="str">
            <v>FRESH PRODUCE</v>
          </cell>
          <cell r="F8356" t="str">
            <v>5LB</v>
          </cell>
          <cell r="G8356">
            <v>0</v>
          </cell>
          <cell r="H8356" t="str">
            <v>Yes</v>
          </cell>
          <cell r="I8356" t="str">
            <v>BG</v>
          </cell>
        </row>
        <row r="8357">
          <cell r="B8357">
            <v>820888</v>
          </cell>
          <cell r="C8357">
            <v>820888</v>
          </cell>
          <cell r="D8357" t="str">
            <v>POTATO DICED 1/4" NO SKIN 4/5#</v>
          </cell>
          <cell r="E8357" t="str">
            <v>FRESH PRODUCE</v>
          </cell>
          <cell r="F8357" t="str">
            <v>4/5LB</v>
          </cell>
          <cell r="G8357">
            <v>0</v>
          </cell>
          <cell r="H8357" t="str">
            <v>Yes</v>
          </cell>
          <cell r="I8357" t="str">
            <v>CS</v>
          </cell>
        </row>
        <row r="8358">
          <cell r="B8358">
            <v>820889</v>
          </cell>
          <cell r="C8358" t="str">
            <v>15A13</v>
          </cell>
          <cell r="D8358" t="str">
            <v>DOD APPLE  SLICED</v>
          </cell>
          <cell r="E8358" t="str">
            <v>DOD FRESH PRODUCE</v>
          </cell>
          <cell r="F8358" t="str">
            <v>100/2OZ</v>
          </cell>
          <cell r="G8358">
            <v>0</v>
          </cell>
          <cell r="H8358" t="str">
            <v>Yes</v>
          </cell>
          <cell r="I8358" t="str">
            <v>CS</v>
          </cell>
        </row>
        <row r="8359">
          <cell r="B8359">
            <v>820890</v>
          </cell>
          <cell r="C8359" t="str">
            <v>15M92</v>
          </cell>
          <cell r="D8359" t="str">
            <v>DOD SLICED GREEN APPLES</v>
          </cell>
          <cell r="E8359" t="str">
            <v>DOD FRESH PRODUCE</v>
          </cell>
          <cell r="F8359" t="str">
            <v>100/2OZ</v>
          </cell>
          <cell r="G8359">
            <v>0</v>
          </cell>
          <cell r="H8359" t="str">
            <v>Yes</v>
          </cell>
          <cell r="I8359" t="str">
            <v>CS</v>
          </cell>
        </row>
        <row r="8360">
          <cell r="B8360">
            <v>820892</v>
          </cell>
          <cell r="C8360">
            <v>820892</v>
          </cell>
          <cell r="D8360" t="str">
            <v>POMEGRANATE 21 CT</v>
          </cell>
          <cell r="E8360" t="str">
            <v>FRESH PRODUCE</v>
          </cell>
          <cell r="F8360" t="str">
            <v>1/21CT</v>
          </cell>
          <cell r="G8360">
            <v>0</v>
          </cell>
          <cell r="H8360" t="str">
            <v>No</v>
          </cell>
          <cell r="I8360" t="str">
            <v>CS</v>
          </cell>
        </row>
        <row r="8361">
          <cell r="B8361">
            <v>820893</v>
          </cell>
          <cell r="C8361">
            <v>820893</v>
          </cell>
          <cell r="D8361" t="str">
            <v>COLLARD GREEN 24 CT NO ICE</v>
          </cell>
          <cell r="E8361" t="str">
            <v>FRESH PRODUCE</v>
          </cell>
          <cell r="F8361" t="str">
            <v>1/24CT</v>
          </cell>
          <cell r="G8361">
            <v>0</v>
          </cell>
          <cell r="H8361" t="str">
            <v>No</v>
          </cell>
          <cell r="I8361" t="str">
            <v>CS</v>
          </cell>
        </row>
        <row r="8362">
          <cell r="B8362">
            <v>820894</v>
          </cell>
          <cell r="C8362" t="str">
            <v>16Z34</v>
          </cell>
          <cell r="D8362" t="str">
            <v>DOD CARROTS BABY PEELED 72/3oz</v>
          </cell>
          <cell r="E8362" t="str">
            <v>DOD FRESH PRODUCE</v>
          </cell>
          <cell r="F8362" t="str">
            <v>72/3OZ</v>
          </cell>
          <cell r="G8362">
            <v>227</v>
          </cell>
          <cell r="H8362" t="str">
            <v>No</v>
          </cell>
          <cell r="I8362" t="str">
            <v>CS</v>
          </cell>
        </row>
        <row r="8363">
          <cell r="B8363">
            <v>820896</v>
          </cell>
          <cell r="C8363">
            <v>820896</v>
          </cell>
          <cell r="D8363" t="str">
            <v>ASP SPEARS W/T 4# TRAY NO ICE</v>
          </cell>
          <cell r="E8363" t="str">
            <v>FRESH PRODUCE</v>
          </cell>
          <cell r="F8363" t="str">
            <v>4LB TRAY</v>
          </cell>
          <cell r="G8363">
            <v>0</v>
          </cell>
          <cell r="H8363" t="str">
            <v>No</v>
          </cell>
          <cell r="I8363" t="str">
            <v>EA</v>
          </cell>
        </row>
        <row r="8364">
          <cell r="B8364">
            <v>820898</v>
          </cell>
          <cell r="C8364">
            <v>820897</v>
          </cell>
          <cell r="D8364" t="str">
            <v>BRUSSEL SPRTS HALVED TRAY 4#</v>
          </cell>
          <cell r="E8364" t="str">
            <v>FRESH PRODUCE</v>
          </cell>
          <cell r="F8364" t="str">
            <v>4LB TRAY</v>
          </cell>
          <cell r="G8364">
            <v>0</v>
          </cell>
          <cell r="H8364" t="str">
            <v>No</v>
          </cell>
          <cell r="I8364" t="str">
            <v>EA</v>
          </cell>
        </row>
        <row r="8365">
          <cell r="B8365">
            <v>820900</v>
          </cell>
          <cell r="C8365">
            <v>820900</v>
          </cell>
          <cell r="D8365" t="str">
            <v>CARROT SLICE CRINKLE CUT 4# TR</v>
          </cell>
          <cell r="E8365" t="str">
            <v>FRESH PRODUCE</v>
          </cell>
          <cell r="F8365" t="str">
            <v>4LB TRAY</v>
          </cell>
          <cell r="G8365">
            <v>0</v>
          </cell>
          <cell r="H8365" t="str">
            <v>No</v>
          </cell>
          <cell r="I8365" t="str">
            <v>EA</v>
          </cell>
        </row>
        <row r="8366">
          <cell r="B8366">
            <v>820902</v>
          </cell>
          <cell r="C8366">
            <v>820902</v>
          </cell>
          <cell r="D8366" t="str">
            <v>FFVP DRAGON FRUIT 10# VIETNAM</v>
          </cell>
          <cell r="E8366" t="str">
            <v>FRESH PRODUCE</v>
          </cell>
          <cell r="F8366" t="str">
            <v>7-9CT</v>
          </cell>
          <cell r="G8366">
            <v>0</v>
          </cell>
          <cell r="H8366" t="str">
            <v>No</v>
          </cell>
          <cell r="I8366" t="str">
            <v>CS</v>
          </cell>
        </row>
        <row r="8367">
          <cell r="B8367">
            <v>820903</v>
          </cell>
          <cell r="C8367" t="str">
            <v>17W70</v>
          </cell>
          <cell r="D8367" t="str">
            <v>DOD APPLE CHL SLICED</v>
          </cell>
          <cell r="E8367" t="str">
            <v>DOD FRESH PRODUCE</v>
          </cell>
          <cell r="F8367" t="str">
            <v>100/2OZ</v>
          </cell>
          <cell r="G8367">
            <v>65</v>
          </cell>
          <cell r="H8367" t="str">
            <v>Yes</v>
          </cell>
          <cell r="I8367" t="str">
            <v>CS</v>
          </cell>
        </row>
        <row r="8368">
          <cell r="B8368">
            <v>820904</v>
          </cell>
          <cell r="C8368">
            <v>14144</v>
          </cell>
          <cell r="D8368" t="str">
            <v>DOD APPLE CHL SLICED</v>
          </cell>
          <cell r="E8368" t="str">
            <v>DOD FRESH PRODUCE</v>
          </cell>
          <cell r="F8368" t="str">
            <v>200/2OZ</v>
          </cell>
          <cell r="G8368">
            <v>0</v>
          </cell>
          <cell r="H8368" t="str">
            <v>Yes</v>
          </cell>
          <cell r="I8368" t="str">
            <v>CS</v>
          </cell>
        </row>
        <row r="8369">
          <cell r="B8369">
            <v>820905</v>
          </cell>
          <cell r="C8369" t="str">
            <v>14H87</v>
          </cell>
          <cell r="D8369" t="str">
            <v>DOD APPLE G/S USF/XF 125-138CT</v>
          </cell>
          <cell r="E8369" t="str">
            <v>DOD FRESH PRODUCE</v>
          </cell>
          <cell r="F8369" t="str">
            <v>40LB</v>
          </cell>
          <cell r="G8369">
            <v>0</v>
          </cell>
          <cell r="H8369" t="str">
            <v>Yes</v>
          </cell>
          <cell r="I8369" t="str">
            <v>CS</v>
          </cell>
        </row>
        <row r="8370">
          <cell r="B8370">
            <v>820906</v>
          </cell>
          <cell r="C8370" t="str">
            <v>16Z69</v>
          </cell>
          <cell r="D8370" t="str">
            <v>DOD APPLES GALA 125CT</v>
          </cell>
          <cell r="E8370" t="str">
            <v>DOD FRESH PRODUCE</v>
          </cell>
          <cell r="F8370" t="str">
            <v>40LB</v>
          </cell>
          <cell r="G8370">
            <v>0</v>
          </cell>
          <cell r="H8370" t="str">
            <v>Yes</v>
          </cell>
          <cell r="I8370" t="str">
            <v>CS</v>
          </cell>
        </row>
        <row r="8371">
          <cell r="B8371">
            <v>820907</v>
          </cell>
          <cell r="C8371" t="str">
            <v>15O04</v>
          </cell>
          <cell r="D8371" t="str">
            <v>DOD BROCOLI FLORETS 4/3LB COOP</v>
          </cell>
          <cell r="E8371" t="str">
            <v>DOD FRESH PRODUCE</v>
          </cell>
          <cell r="F8371" t="str">
            <v>12LB</v>
          </cell>
          <cell r="G8371">
            <v>0</v>
          </cell>
          <cell r="H8371" t="str">
            <v>Yes</v>
          </cell>
          <cell r="I8371" t="str">
            <v>CS</v>
          </cell>
        </row>
        <row r="8372">
          <cell r="B8372">
            <v>820908</v>
          </cell>
          <cell r="C8372">
            <v>16108</v>
          </cell>
          <cell r="D8372" t="str">
            <v>DOD WHL BABY CARROTS</v>
          </cell>
          <cell r="E8372" t="str">
            <v>DOD FRESH PRODUCE</v>
          </cell>
          <cell r="F8372" t="str">
            <v>200/1.6OZ</v>
          </cell>
          <cell r="G8372">
            <v>0</v>
          </cell>
          <cell r="H8372" t="str">
            <v>No</v>
          </cell>
          <cell r="I8372" t="str">
            <v>CS</v>
          </cell>
        </row>
        <row r="8373">
          <cell r="B8373">
            <v>820909</v>
          </cell>
          <cell r="C8373" t="str">
            <v>18B82</v>
          </cell>
          <cell r="D8373" t="str">
            <v>DOD CELERY SLEEVED 24-36CT</v>
          </cell>
          <cell r="E8373" t="str">
            <v>DOD FRESH PRODUCE</v>
          </cell>
          <cell r="F8373" t="str">
            <v>45LB</v>
          </cell>
          <cell r="G8373">
            <v>0</v>
          </cell>
          <cell r="H8373" t="str">
            <v>Yes</v>
          </cell>
          <cell r="I8373" t="str">
            <v>CS</v>
          </cell>
        </row>
        <row r="8374">
          <cell r="B8374">
            <v>820910</v>
          </cell>
          <cell r="C8374" t="str">
            <v>15R19</v>
          </cell>
          <cell r="D8374" t="str">
            <v>DOD LETTUCE SHRD 4/5LB BAG</v>
          </cell>
          <cell r="E8374" t="str">
            <v>DOD FRESH PRODUCE</v>
          </cell>
          <cell r="F8374" t="str">
            <v>4/5LB</v>
          </cell>
          <cell r="G8374">
            <v>0</v>
          </cell>
          <cell r="H8374" t="str">
            <v>Yes</v>
          </cell>
          <cell r="I8374" t="str">
            <v>CS</v>
          </cell>
        </row>
        <row r="8375">
          <cell r="B8375">
            <v>820911</v>
          </cell>
          <cell r="C8375" t="str">
            <v>16M17</v>
          </cell>
          <cell r="D8375" t="str">
            <v>DOD ONION YEL DRY 16/3LB BAG</v>
          </cell>
          <cell r="E8375" t="str">
            <v>DOD FRESH PRODUCE</v>
          </cell>
          <cell r="F8375" t="str">
            <v>6/3LB</v>
          </cell>
          <cell r="G8375">
            <v>0</v>
          </cell>
          <cell r="H8375" t="str">
            <v>No</v>
          </cell>
          <cell r="I8375" t="str">
            <v>CS</v>
          </cell>
        </row>
        <row r="8376">
          <cell r="B8376">
            <v>820912</v>
          </cell>
          <cell r="C8376" t="str">
            <v>18F19</v>
          </cell>
          <cell r="D8376" t="str">
            <v>DOD PINEAPPLE CHUNKS 8LB PG</v>
          </cell>
          <cell r="E8376" t="str">
            <v>DOD FRESH PRODUCE</v>
          </cell>
          <cell r="F8376" t="str">
            <v>1/8LB</v>
          </cell>
          <cell r="G8376">
            <v>0</v>
          </cell>
          <cell r="H8376" t="str">
            <v>No</v>
          </cell>
          <cell r="I8376" t="str">
            <v>CS</v>
          </cell>
        </row>
        <row r="8377">
          <cell r="B8377">
            <v>820913</v>
          </cell>
          <cell r="C8377" t="str">
            <v>16N40/17D29</v>
          </cell>
          <cell r="D8377" t="str">
            <v>DOD POTATO BAKE-RUSSETT 10/5LB</v>
          </cell>
          <cell r="E8377" t="str">
            <v>DOD FRESH PRODUCE</v>
          </cell>
          <cell r="F8377" t="str">
            <v>10/5LB</v>
          </cell>
          <cell r="G8377">
            <v>0</v>
          </cell>
          <cell r="H8377" t="str">
            <v>No</v>
          </cell>
          <cell r="I8377" t="str">
            <v>CS</v>
          </cell>
        </row>
        <row r="8378">
          <cell r="B8378">
            <v>820914</v>
          </cell>
          <cell r="C8378" t="str">
            <v>15T02</v>
          </cell>
          <cell r="D8378" t="str">
            <v>DOD SPINACH CLEAN &amp; TRIMMED</v>
          </cell>
          <cell r="E8378" t="str">
            <v>DOD FRESH PRODUCE</v>
          </cell>
          <cell r="F8378" t="str">
            <v>4/2.5LB</v>
          </cell>
          <cell r="G8378">
            <v>0</v>
          </cell>
          <cell r="H8378" t="str">
            <v>Yes</v>
          </cell>
          <cell r="I8378" t="str">
            <v>CS</v>
          </cell>
        </row>
        <row r="8379">
          <cell r="B8379">
            <v>820915</v>
          </cell>
          <cell r="C8379" t="str">
            <v>17W81</v>
          </cell>
          <cell r="D8379" t="str">
            <v>DOD TANGERINES</v>
          </cell>
          <cell r="E8379" t="str">
            <v>DOD FRESH PRODUCE</v>
          </cell>
          <cell r="F8379" t="str">
            <v>25 LB</v>
          </cell>
          <cell r="G8379">
            <v>0</v>
          </cell>
          <cell r="H8379" t="str">
            <v>Yes</v>
          </cell>
          <cell r="I8379" t="str">
            <v>CS</v>
          </cell>
        </row>
        <row r="8380">
          <cell r="B8380">
            <v>820916</v>
          </cell>
          <cell r="C8380" t="str">
            <v>16A32</v>
          </cell>
          <cell r="D8380" t="str">
            <v>DOD JICAMA STICKS 1/5LB</v>
          </cell>
          <cell r="E8380" t="str">
            <v>DOD FRESH PRODUCE</v>
          </cell>
          <cell r="F8380" t="str">
            <v>1/5LB</v>
          </cell>
          <cell r="G8380">
            <v>0</v>
          </cell>
          <cell r="H8380" t="str">
            <v>Yes</v>
          </cell>
          <cell r="I8380" t="str">
            <v>CS</v>
          </cell>
        </row>
        <row r="8381">
          <cell r="B8381">
            <v>820918</v>
          </cell>
          <cell r="C8381" t="str">
            <v>15M94</v>
          </cell>
          <cell r="D8381" t="str">
            <v>DOD ORANGE WEDGES 1/2 CUP</v>
          </cell>
          <cell r="E8381" t="str">
            <v>DOD FRESH PRODUCE</v>
          </cell>
          <cell r="F8381" t="str">
            <v>50/4.7OZ</v>
          </cell>
          <cell r="G8381">
            <v>0</v>
          </cell>
          <cell r="H8381" t="str">
            <v>Yes</v>
          </cell>
          <cell r="I8381" t="str">
            <v>CS</v>
          </cell>
        </row>
        <row r="8382">
          <cell r="B8382">
            <v>820919</v>
          </cell>
          <cell r="C8382" t="str">
            <v>15N38</v>
          </cell>
          <cell r="D8382" t="str">
            <v>DOD SALAD MIX RAINBOW KALE/CAR</v>
          </cell>
          <cell r="E8382" t="str">
            <v>DOD FRESH PRODUCE</v>
          </cell>
          <cell r="F8382" t="str">
            <v>4/2.5LB</v>
          </cell>
          <cell r="G8382">
            <v>0</v>
          </cell>
          <cell r="H8382" t="str">
            <v>No</v>
          </cell>
          <cell r="I8382" t="str">
            <v>CS</v>
          </cell>
        </row>
        <row r="8383">
          <cell r="B8383">
            <v>820920</v>
          </cell>
          <cell r="C8383" t="str">
            <v>15N52</v>
          </cell>
          <cell r="D8383" t="str">
            <v>DOD CABBAGE CHL GRN SHRD 1/5LB</v>
          </cell>
          <cell r="E8383" t="str">
            <v>DOD FRESH PRODUCE</v>
          </cell>
          <cell r="F8383" t="str">
            <v>1/5LB</v>
          </cell>
          <cell r="G8383">
            <v>0</v>
          </cell>
          <cell r="H8383" t="str">
            <v>No</v>
          </cell>
          <cell r="I8383" t="str">
            <v>CS</v>
          </cell>
        </row>
        <row r="8384">
          <cell r="B8384">
            <v>820921</v>
          </cell>
          <cell r="C8384" t="str">
            <v>16V74</v>
          </cell>
          <cell r="D8384" t="str">
            <v>DOD SALAD MX SPIN/BEETS 4/2.5L</v>
          </cell>
          <cell r="E8384" t="str">
            <v>DOD FRESH PRODUCE</v>
          </cell>
          <cell r="F8384" t="str">
            <v>4/2.5LB</v>
          </cell>
          <cell r="G8384">
            <v>0</v>
          </cell>
          <cell r="H8384" t="str">
            <v>No</v>
          </cell>
          <cell r="I8384" t="str">
            <v>CS</v>
          </cell>
        </row>
        <row r="8385">
          <cell r="B8385">
            <v>820927</v>
          </cell>
          <cell r="C8385" t="str">
            <v>15P13</v>
          </cell>
          <cell r="D8385" t="str">
            <v>DOD BROCCOLI CROWN 20LB</v>
          </cell>
          <cell r="E8385" t="str">
            <v>DOD FRESH PRODUCE</v>
          </cell>
          <cell r="F8385" t="str">
            <v>20LB</v>
          </cell>
          <cell r="G8385">
            <v>0</v>
          </cell>
          <cell r="H8385" t="str">
            <v>Yes</v>
          </cell>
          <cell r="I8385" t="str">
            <v>CS</v>
          </cell>
        </row>
        <row r="8386">
          <cell r="B8386">
            <v>820928</v>
          </cell>
          <cell r="C8386" t="str">
            <v>18F26</v>
          </cell>
          <cell r="D8386" t="str">
            <v>DOD TANGERINES 20LB</v>
          </cell>
          <cell r="E8386" t="str">
            <v>DOD FRESH PRODUCE</v>
          </cell>
          <cell r="F8386" t="str">
            <v>20LB</v>
          </cell>
          <cell r="G8386">
            <v>0</v>
          </cell>
          <cell r="H8386" t="str">
            <v>Yes</v>
          </cell>
          <cell r="I8386" t="str">
            <v>CS</v>
          </cell>
        </row>
        <row r="8387">
          <cell r="B8387">
            <v>820929</v>
          </cell>
          <cell r="C8387" t="str">
            <v>18F27</v>
          </cell>
          <cell r="D8387" t="str">
            <v>DOD CARROTS BROCCOLI 50/1.79OZ</v>
          </cell>
          <cell r="E8387" t="str">
            <v>DOD FRESH PRODUCE</v>
          </cell>
          <cell r="F8387" t="str">
            <v>50/1.79OZ</v>
          </cell>
          <cell r="G8387">
            <v>0</v>
          </cell>
          <cell r="H8387" t="str">
            <v>No</v>
          </cell>
          <cell r="I8387" t="str">
            <v>CS</v>
          </cell>
        </row>
        <row r="8388">
          <cell r="B8388">
            <v>820930</v>
          </cell>
          <cell r="C8388" t="str">
            <v>18F28</v>
          </cell>
          <cell r="D8388" t="str">
            <v>DOD CARROTS CELERY 50/2.48OZ</v>
          </cell>
          <cell r="E8388" t="str">
            <v>DOD FRESH PRODUCE</v>
          </cell>
          <cell r="F8388" t="str">
            <v>50/2.48OZ</v>
          </cell>
          <cell r="G8388">
            <v>0</v>
          </cell>
          <cell r="H8388" t="str">
            <v>No</v>
          </cell>
          <cell r="I8388" t="str">
            <v>CS</v>
          </cell>
        </row>
        <row r="8389">
          <cell r="B8389">
            <v>820931</v>
          </cell>
          <cell r="C8389">
            <v>820931</v>
          </cell>
          <cell r="D8389" t="str">
            <v>ROMAINE SHREDDED 6/2#</v>
          </cell>
          <cell r="E8389" t="str">
            <v>FRESH PRODUCE</v>
          </cell>
          <cell r="F8389" t="str">
            <v>6/2LB</v>
          </cell>
          <cell r="G8389">
            <v>0</v>
          </cell>
          <cell r="H8389" t="str">
            <v>Yes</v>
          </cell>
          <cell r="I8389" t="str">
            <v>CS</v>
          </cell>
        </row>
        <row r="8390">
          <cell r="B8390">
            <v>820938</v>
          </cell>
          <cell r="C8390" t="str">
            <v>15R16</v>
          </cell>
          <cell r="D8390" t="str">
            <v>DOD TOMATO CHERRY 1-12PT</v>
          </cell>
          <cell r="E8390" t="str">
            <v>DOD FRESH PRODUCE</v>
          </cell>
          <cell r="F8390" t="str">
            <v>10LB</v>
          </cell>
          <cell r="G8390">
            <v>0</v>
          </cell>
          <cell r="H8390" t="str">
            <v>Yes</v>
          </cell>
          <cell r="I8390" t="str">
            <v>CS</v>
          </cell>
        </row>
        <row r="8391">
          <cell r="B8391">
            <v>820975</v>
          </cell>
          <cell r="C8391" t="str">
            <v>18F79</v>
          </cell>
          <cell r="D8391" t="str">
            <v>DOD JICAMA STICKS 2/5LB BAG</v>
          </cell>
          <cell r="E8391" t="str">
            <v>DOD FRESH PRODUCE</v>
          </cell>
          <cell r="F8391" t="str">
            <v>2/5LB</v>
          </cell>
          <cell r="G8391">
            <v>0</v>
          </cell>
          <cell r="H8391" t="str">
            <v>No</v>
          </cell>
          <cell r="I8391" t="str">
            <v>CS</v>
          </cell>
        </row>
        <row r="8392">
          <cell r="B8392">
            <v>820977</v>
          </cell>
          <cell r="C8392" t="str">
            <v>16P02</v>
          </cell>
          <cell r="D8392" t="str">
            <v>DOD CABBAGE CHL GRN SHRD 4/5LB</v>
          </cell>
          <cell r="E8392" t="str">
            <v>DOD FRESH PRODUCE</v>
          </cell>
          <cell r="F8392" t="str">
            <v>4/5LB</v>
          </cell>
          <cell r="G8392">
            <v>0</v>
          </cell>
          <cell r="H8392" t="str">
            <v>Yes</v>
          </cell>
          <cell r="I8392" t="str">
            <v>CS</v>
          </cell>
        </row>
        <row r="8393">
          <cell r="B8393">
            <v>820978</v>
          </cell>
          <cell r="C8393" t="str">
            <v>16P72</v>
          </cell>
          <cell r="D8393" t="str">
            <v>DOD CHL RED CABBAGE SHRD 4/5LB</v>
          </cell>
          <cell r="E8393" t="str">
            <v>DOD FRESH PRODUCE</v>
          </cell>
          <cell r="F8393" t="str">
            <v>4/5LB</v>
          </cell>
          <cell r="G8393">
            <v>0</v>
          </cell>
          <cell r="H8393" t="str">
            <v>Yes</v>
          </cell>
          <cell r="I8393" t="str">
            <v>CS</v>
          </cell>
        </row>
        <row r="8394">
          <cell r="B8394">
            <v>820979</v>
          </cell>
          <cell r="C8394">
            <v>820979</v>
          </cell>
          <cell r="D8394" t="str">
            <v>APRICOTS 6VF 130-140CT</v>
          </cell>
          <cell r="E8394" t="str">
            <v>FRESH PRODUCE</v>
          </cell>
          <cell r="F8394" t="str">
            <v>130-140CT</v>
          </cell>
          <cell r="G8394">
            <v>0</v>
          </cell>
          <cell r="H8394" t="str">
            <v>No</v>
          </cell>
          <cell r="I8394" t="str">
            <v>CS</v>
          </cell>
        </row>
        <row r="8395">
          <cell r="B8395">
            <v>820982</v>
          </cell>
          <cell r="C8395" t="str">
            <v>18A35</v>
          </cell>
          <cell r="D8395" t="str">
            <v>DOD SQUASH ZUCHINI FANCY 1/25#</v>
          </cell>
          <cell r="E8395" t="str">
            <v>DOD FRESH PRODUCE</v>
          </cell>
          <cell r="F8395" t="str">
            <v>25LB</v>
          </cell>
          <cell r="G8395">
            <v>0</v>
          </cell>
          <cell r="H8395" t="str">
            <v>Yes</v>
          </cell>
          <cell r="I8395" t="str">
            <v>CS</v>
          </cell>
        </row>
        <row r="8396">
          <cell r="B8396">
            <v>820983</v>
          </cell>
          <cell r="C8396" t="str">
            <v>18G05</v>
          </cell>
          <cell r="D8396" t="str">
            <v>DOD CUCUMBER HOTHOUSE 1/16CT</v>
          </cell>
          <cell r="E8396" t="str">
            <v>DOD FRESH PRODUCE</v>
          </cell>
          <cell r="F8396" t="str">
            <v>16CT</v>
          </cell>
          <cell r="G8396">
            <v>0</v>
          </cell>
          <cell r="H8396" t="str">
            <v>No</v>
          </cell>
          <cell r="I8396" t="str">
            <v>CS</v>
          </cell>
        </row>
        <row r="8397">
          <cell r="B8397">
            <v>820984</v>
          </cell>
          <cell r="C8397">
            <v>820984</v>
          </cell>
          <cell r="D8397" t="str">
            <v>YAM STICKS 50/3.5oz</v>
          </cell>
          <cell r="E8397" t="str">
            <v>FRESH PRODUCE</v>
          </cell>
          <cell r="F8397" t="str">
            <v>50/3.5OZ</v>
          </cell>
          <cell r="G8397">
            <v>0</v>
          </cell>
          <cell r="H8397" t="str">
            <v>No</v>
          </cell>
          <cell r="I8397" t="str">
            <v>CS</v>
          </cell>
        </row>
        <row r="8398">
          <cell r="B8398">
            <v>820985</v>
          </cell>
          <cell r="C8398">
            <v>820985</v>
          </cell>
          <cell r="D8398" t="str">
            <v>TOMATOES GRAPE DROP 50/2.7OZ</v>
          </cell>
          <cell r="E8398" t="str">
            <v>FRESH PRODUCE</v>
          </cell>
          <cell r="F8398" t="str">
            <v>50/2.7OZ</v>
          </cell>
          <cell r="G8398">
            <v>0</v>
          </cell>
          <cell r="H8398" t="str">
            <v>Yes</v>
          </cell>
          <cell r="I8398" t="str">
            <v>CS</v>
          </cell>
        </row>
        <row r="8399">
          <cell r="B8399">
            <v>820989</v>
          </cell>
          <cell r="C8399">
            <v>820989</v>
          </cell>
          <cell r="D8399" t="str">
            <v>PARSLEY FRESH 5# NO ICE</v>
          </cell>
          <cell r="E8399" t="str">
            <v>FRESH PRODUCE</v>
          </cell>
          <cell r="F8399" t="str">
            <v>5LB</v>
          </cell>
          <cell r="G8399">
            <v>0</v>
          </cell>
          <cell r="H8399" t="str">
            <v>No</v>
          </cell>
          <cell r="I8399" t="str">
            <v>BG</v>
          </cell>
        </row>
        <row r="8400">
          <cell r="B8400">
            <v>820990</v>
          </cell>
          <cell r="C8400">
            <v>820990</v>
          </cell>
          <cell r="D8400" t="str">
            <v>LETTUCE ARUGULA 2/2LB</v>
          </cell>
          <cell r="E8400" t="str">
            <v>FRESH PRODUCE</v>
          </cell>
          <cell r="F8400" t="str">
            <v>2/2LB</v>
          </cell>
          <cell r="G8400">
            <v>0</v>
          </cell>
          <cell r="H8400" t="str">
            <v>No</v>
          </cell>
          <cell r="I8400" t="str">
            <v>CS</v>
          </cell>
        </row>
        <row r="8401">
          <cell r="B8401">
            <v>820997</v>
          </cell>
          <cell r="C8401">
            <v>820997</v>
          </cell>
          <cell r="D8401" t="str">
            <v>CANTALOUPE CHUNKS 48/3OZ</v>
          </cell>
          <cell r="E8401" t="str">
            <v>FRESH PRODUCE</v>
          </cell>
          <cell r="F8401" t="str">
            <v>48/3OZ</v>
          </cell>
          <cell r="G8401">
            <v>0</v>
          </cell>
          <cell r="H8401" t="str">
            <v>No</v>
          </cell>
          <cell r="I8401" t="str">
            <v>CS</v>
          </cell>
        </row>
        <row r="8402">
          <cell r="B8402">
            <v>820998</v>
          </cell>
          <cell r="C8402">
            <v>820998</v>
          </cell>
          <cell r="D8402" t="str">
            <v>HONEYDEW CHUNKS 48/3OZ</v>
          </cell>
          <cell r="E8402" t="str">
            <v>FRESH PRODUCE</v>
          </cell>
          <cell r="F8402" t="str">
            <v>48/3OZ</v>
          </cell>
          <cell r="G8402">
            <v>0</v>
          </cell>
          <cell r="H8402" t="str">
            <v>No</v>
          </cell>
          <cell r="I8402" t="str">
            <v>CS</v>
          </cell>
        </row>
        <row r="8403">
          <cell r="B8403">
            <v>820999</v>
          </cell>
          <cell r="C8403">
            <v>820999</v>
          </cell>
          <cell r="D8403" t="str">
            <v>KALE SALAD 4/5LB</v>
          </cell>
          <cell r="E8403" t="str">
            <v>FRESH PRODUCE</v>
          </cell>
          <cell r="F8403" t="str">
            <v>4/5LB</v>
          </cell>
          <cell r="G8403">
            <v>0</v>
          </cell>
          <cell r="H8403" t="str">
            <v>Yes</v>
          </cell>
          <cell r="I8403" t="str">
            <v>CS</v>
          </cell>
        </row>
        <row r="8404">
          <cell r="B8404">
            <v>821000</v>
          </cell>
          <cell r="C8404" t="str">
            <v>820999BG</v>
          </cell>
          <cell r="D8404" t="str">
            <v>KALE SALAD 5LB</v>
          </cell>
          <cell r="E8404" t="str">
            <v>FRESH PRODUCE</v>
          </cell>
          <cell r="F8404" t="str">
            <v>1/5LB</v>
          </cell>
          <cell r="G8404">
            <v>0</v>
          </cell>
          <cell r="H8404" t="str">
            <v>Yes</v>
          </cell>
          <cell r="I8404" t="str">
            <v>BG</v>
          </cell>
        </row>
        <row r="8405">
          <cell r="B8405">
            <v>821001</v>
          </cell>
          <cell r="C8405">
            <v>821001</v>
          </cell>
          <cell r="D8405" t="str">
            <v>TOMATOES GRAPE BULK</v>
          </cell>
          <cell r="E8405" t="str">
            <v>FRESH PRODUCE</v>
          </cell>
          <cell r="F8405" t="str">
            <v>1/20LB</v>
          </cell>
          <cell r="G8405">
            <v>0</v>
          </cell>
          <cell r="H8405" t="str">
            <v>No</v>
          </cell>
          <cell r="I8405" t="str">
            <v>CS</v>
          </cell>
        </row>
        <row r="8406">
          <cell r="B8406">
            <v>821002</v>
          </cell>
          <cell r="C8406" t="str">
            <v>FJ009P</v>
          </cell>
          <cell r="D8406" t="str">
            <v>LEMON JUICE FRESH</v>
          </cell>
          <cell r="E8406" t="str">
            <v>FRESH PRODUCE</v>
          </cell>
          <cell r="F8406" t="str">
            <v>1 QT</v>
          </cell>
          <cell r="G8406">
            <v>0</v>
          </cell>
          <cell r="H8406" t="str">
            <v>No</v>
          </cell>
          <cell r="I8406" t="str">
            <v>QT</v>
          </cell>
        </row>
        <row r="8407">
          <cell r="B8407">
            <v>821004</v>
          </cell>
          <cell r="C8407">
            <v>821004</v>
          </cell>
          <cell r="D8407" t="str">
            <v>JALAPENO SLICED 5#</v>
          </cell>
          <cell r="E8407" t="str">
            <v>FRESH PRODUCE</v>
          </cell>
          <cell r="F8407" t="str">
            <v>1/5LB</v>
          </cell>
          <cell r="G8407">
            <v>0</v>
          </cell>
          <cell r="H8407" t="str">
            <v>Yes</v>
          </cell>
          <cell r="I8407" t="str">
            <v>BG</v>
          </cell>
        </row>
        <row r="8408">
          <cell r="B8408">
            <v>821006</v>
          </cell>
          <cell r="C8408">
            <v>821006</v>
          </cell>
          <cell r="D8408" t="str">
            <v>PEARS ASIAN 70-100 CT</v>
          </cell>
          <cell r="E8408" t="str">
            <v>FRESH PRODUCE</v>
          </cell>
          <cell r="F8408" t="str">
            <v>100CT</v>
          </cell>
          <cell r="G8408">
            <v>0</v>
          </cell>
          <cell r="H8408" t="str">
            <v>Yes</v>
          </cell>
          <cell r="I8408" t="str">
            <v>CS</v>
          </cell>
        </row>
        <row r="8409">
          <cell r="B8409">
            <v>821007</v>
          </cell>
          <cell r="C8409">
            <v>821007</v>
          </cell>
          <cell r="D8409" t="str">
            <v>MELON MIX W/GRAPES 48/3OZ</v>
          </cell>
          <cell r="E8409" t="str">
            <v>FRESH PRODUCE</v>
          </cell>
          <cell r="F8409" t="str">
            <v>48/3OZ</v>
          </cell>
          <cell r="G8409">
            <v>0</v>
          </cell>
          <cell r="H8409" t="str">
            <v>No</v>
          </cell>
          <cell r="I8409" t="str">
            <v>CS</v>
          </cell>
        </row>
        <row r="8410">
          <cell r="B8410">
            <v>821008</v>
          </cell>
          <cell r="C8410">
            <v>821008</v>
          </cell>
          <cell r="D8410" t="str">
            <v>MANGO CHUNKS 48/3OZ</v>
          </cell>
          <cell r="E8410" t="str">
            <v>FRESH PRODUCE</v>
          </cell>
          <cell r="F8410" t="str">
            <v>48/3OZ</v>
          </cell>
          <cell r="G8410">
            <v>0</v>
          </cell>
          <cell r="H8410" t="str">
            <v>Yes</v>
          </cell>
          <cell r="I8410" t="str">
            <v>CS</v>
          </cell>
        </row>
        <row r="8411">
          <cell r="B8411">
            <v>821009</v>
          </cell>
          <cell r="C8411">
            <v>821009</v>
          </cell>
          <cell r="D8411" t="str">
            <v>WATERMELON CHUNKS CUP 48/3OZ</v>
          </cell>
          <cell r="E8411" t="str">
            <v>FRESH PRODUCE</v>
          </cell>
          <cell r="F8411" t="str">
            <v>48/3OZ</v>
          </cell>
          <cell r="G8411">
            <v>0</v>
          </cell>
          <cell r="H8411" t="str">
            <v>No</v>
          </cell>
          <cell r="I8411" t="str">
            <v>CS</v>
          </cell>
        </row>
        <row r="8412">
          <cell r="B8412">
            <v>821010</v>
          </cell>
          <cell r="C8412">
            <v>821010</v>
          </cell>
          <cell r="D8412" t="str">
            <v>CELRY/CRROT/JICMA COMBO 50/3Oz</v>
          </cell>
          <cell r="E8412" t="str">
            <v>FRESH PRODUCE</v>
          </cell>
          <cell r="F8412" t="str">
            <v>50/3OZ</v>
          </cell>
          <cell r="G8412">
            <v>0</v>
          </cell>
          <cell r="H8412" t="str">
            <v>No</v>
          </cell>
          <cell r="I8412" t="str">
            <v>CS</v>
          </cell>
        </row>
        <row r="8413">
          <cell r="B8413">
            <v>821012</v>
          </cell>
          <cell r="C8413" t="str">
            <v>15M84</v>
          </cell>
          <cell r="D8413" t="str">
            <v>DOD CAULIFLOWER 4/3LB</v>
          </cell>
          <cell r="E8413" t="str">
            <v>DOD FRESH PRODUCE</v>
          </cell>
          <cell r="F8413" t="str">
            <v>4/3LB</v>
          </cell>
          <cell r="G8413">
            <v>0</v>
          </cell>
          <cell r="H8413" t="str">
            <v>No</v>
          </cell>
          <cell r="I8413" t="str">
            <v>CS</v>
          </cell>
        </row>
        <row r="8414">
          <cell r="B8414">
            <v>821013</v>
          </cell>
          <cell r="C8414">
            <v>821013</v>
          </cell>
          <cell r="D8414" t="str">
            <v>MELONS MIXED TRIO 48/3OZ</v>
          </cell>
          <cell r="E8414" t="str">
            <v>FRESH PRODUCE</v>
          </cell>
          <cell r="F8414" t="str">
            <v>48/3OZ</v>
          </cell>
          <cell r="G8414">
            <v>0</v>
          </cell>
          <cell r="H8414" t="str">
            <v>No</v>
          </cell>
          <cell r="I8414" t="str">
            <v>CS</v>
          </cell>
        </row>
        <row r="8415">
          <cell r="B8415">
            <v>821015</v>
          </cell>
          <cell r="C8415" t="str">
            <v>15D44</v>
          </cell>
          <cell r="D8415" t="str">
            <v>DOD LETTUCE ROMAINE CHPD 6X2LB</v>
          </cell>
          <cell r="E8415" t="str">
            <v>DOD FRESH PRODUCE</v>
          </cell>
          <cell r="F8415" t="str">
            <v>6/2LB</v>
          </cell>
          <cell r="G8415">
            <v>0</v>
          </cell>
          <cell r="H8415" t="str">
            <v>Yes</v>
          </cell>
          <cell r="I8415" t="str">
            <v>CS</v>
          </cell>
        </row>
        <row r="8416">
          <cell r="B8416">
            <v>821016</v>
          </cell>
          <cell r="C8416" t="str">
            <v>18F09</v>
          </cell>
          <cell r="D8416" t="str">
            <v>DOD PEAR BARTLETT 1/36LB</v>
          </cell>
          <cell r="E8416" t="str">
            <v>DOD FRESH PRODUCE</v>
          </cell>
          <cell r="F8416" t="str">
            <v>36LB</v>
          </cell>
          <cell r="G8416">
            <v>0</v>
          </cell>
          <cell r="H8416" t="str">
            <v>Yes</v>
          </cell>
          <cell r="I8416" t="str">
            <v>CS</v>
          </cell>
        </row>
        <row r="8417">
          <cell r="B8417">
            <v>821026</v>
          </cell>
          <cell r="C8417" t="str">
            <v>18G77</v>
          </cell>
          <cell r="D8417" t="str">
            <v>DOD APPLE PEAR NASHI YELLOW30#</v>
          </cell>
          <cell r="E8417" t="str">
            <v>DOD FRESH PRODUCE</v>
          </cell>
          <cell r="F8417" t="str">
            <v>30LB</v>
          </cell>
          <cell r="G8417">
            <v>0</v>
          </cell>
          <cell r="H8417" t="str">
            <v>No</v>
          </cell>
          <cell r="I8417" t="str">
            <v>CS</v>
          </cell>
        </row>
        <row r="8418">
          <cell r="B8418">
            <v>821027</v>
          </cell>
          <cell r="C8418" t="str">
            <v>18F91</v>
          </cell>
          <cell r="D8418" t="str">
            <v>DOD CORN WHITE 48CT</v>
          </cell>
          <cell r="E8418" t="str">
            <v>DOD FRESH PRODUCE</v>
          </cell>
          <cell r="F8418" t="str">
            <v>48CT</v>
          </cell>
          <cell r="G8418">
            <v>0</v>
          </cell>
          <cell r="H8418" t="str">
            <v>Yes</v>
          </cell>
          <cell r="I8418" t="str">
            <v>CS</v>
          </cell>
        </row>
        <row r="8419">
          <cell r="B8419">
            <v>821028</v>
          </cell>
          <cell r="C8419">
            <v>16063</v>
          </cell>
          <cell r="D8419" t="str">
            <v>DOD TOMATO VINERIPE 5X6 1/20LB</v>
          </cell>
          <cell r="E8419" t="str">
            <v>DOD FRESH PRODUCE</v>
          </cell>
          <cell r="F8419" t="str">
            <v>20LB</v>
          </cell>
          <cell r="G8419">
            <v>0</v>
          </cell>
          <cell r="H8419" t="str">
            <v>No</v>
          </cell>
          <cell r="I8419" t="str">
            <v>CS</v>
          </cell>
        </row>
        <row r="8420">
          <cell r="B8420">
            <v>821029</v>
          </cell>
          <cell r="C8420" t="str">
            <v>15P28</v>
          </cell>
          <cell r="D8420" t="str">
            <v>DOD BELL PEPPER GREEN MED 25LB</v>
          </cell>
          <cell r="E8420" t="str">
            <v>DOD FRESH PRODUCE</v>
          </cell>
          <cell r="F8420" t="str">
            <v>25LB</v>
          </cell>
          <cell r="G8420">
            <v>0</v>
          </cell>
          <cell r="H8420" t="str">
            <v>Yes</v>
          </cell>
          <cell r="I8420" t="str">
            <v>CS</v>
          </cell>
        </row>
        <row r="8421">
          <cell r="B8421">
            <v>821036</v>
          </cell>
          <cell r="C8421" t="str">
            <v>PP199W8</v>
          </cell>
          <cell r="D8421" t="str">
            <v>POTATO RED BSZ WEDGE CUT 10LB</v>
          </cell>
          <cell r="E8421" t="str">
            <v>FRESH PRODUCE</v>
          </cell>
          <cell r="F8421" t="str">
            <v>1/10LB</v>
          </cell>
          <cell r="G8421">
            <v>0</v>
          </cell>
          <cell r="H8421" t="str">
            <v>No</v>
          </cell>
          <cell r="I8421" t="str">
            <v>CS</v>
          </cell>
        </row>
        <row r="8422">
          <cell r="B8422">
            <v>821038</v>
          </cell>
          <cell r="C8422">
            <v>821038</v>
          </cell>
          <cell r="D8422" t="str">
            <v>CARROT DIAGNIAL CUT 5LB</v>
          </cell>
          <cell r="E8422" t="str">
            <v>FRESH PRODUCE</v>
          </cell>
          <cell r="F8422" t="str">
            <v>1/5LB</v>
          </cell>
          <cell r="G8422">
            <v>0</v>
          </cell>
          <cell r="H8422" t="str">
            <v>No</v>
          </cell>
          <cell r="I8422" t="str">
            <v>BG</v>
          </cell>
        </row>
        <row r="8423">
          <cell r="B8423">
            <v>821039</v>
          </cell>
          <cell r="C8423" t="str">
            <v>18D45</v>
          </cell>
          <cell r="D8423" t="str">
            <v>DOD GRAPE RED BUNCH BUNCH 21#</v>
          </cell>
          <cell r="E8423" t="str">
            <v>DOD FRESH PRODUCE</v>
          </cell>
          <cell r="F8423" t="str">
            <v>21LB</v>
          </cell>
          <cell r="G8423">
            <v>0</v>
          </cell>
          <cell r="H8423" t="str">
            <v>Yes</v>
          </cell>
          <cell r="I8423" t="str">
            <v>CS</v>
          </cell>
        </row>
        <row r="8424">
          <cell r="B8424">
            <v>821040</v>
          </cell>
          <cell r="C8424" t="str">
            <v>15U44</v>
          </cell>
          <cell r="D8424" t="str">
            <v>DOD WTRMELON RED SEEDLESS 5CT</v>
          </cell>
          <cell r="E8424" t="str">
            <v>DOD FRESH PRODUCE</v>
          </cell>
          <cell r="F8424" t="str">
            <v>5CT</v>
          </cell>
          <cell r="G8424">
            <v>0</v>
          </cell>
          <cell r="H8424" t="str">
            <v>Yes</v>
          </cell>
          <cell r="I8424" t="str">
            <v>CS</v>
          </cell>
        </row>
        <row r="8425">
          <cell r="B8425">
            <v>821043</v>
          </cell>
          <cell r="C8425">
            <v>821043</v>
          </cell>
          <cell r="D8425" t="str">
            <v>ORANGE WEDGES 50/7.1OZ</v>
          </cell>
          <cell r="E8425" t="str">
            <v>FRESH PRODUCE</v>
          </cell>
          <cell r="F8425" t="str">
            <v>50/7.1OZ</v>
          </cell>
          <cell r="G8425">
            <v>0</v>
          </cell>
          <cell r="H8425" t="str">
            <v>No</v>
          </cell>
          <cell r="I8425" t="str">
            <v>CS</v>
          </cell>
        </row>
        <row r="8426">
          <cell r="B8426">
            <v>821045</v>
          </cell>
          <cell r="C8426">
            <v>821045</v>
          </cell>
          <cell r="D8426" t="str">
            <v>ONIONS YELLOW PEELED 1/5#</v>
          </cell>
          <cell r="E8426" t="str">
            <v>FRESH PRODUCE</v>
          </cell>
          <cell r="F8426" t="str">
            <v>1/5#</v>
          </cell>
          <cell r="G8426">
            <v>0</v>
          </cell>
          <cell r="H8426" t="str">
            <v>Yes</v>
          </cell>
          <cell r="I8426" t="str">
            <v>CS</v>
          </cell>
        </row>
        <row r="8427">
          <cell r="B8427">
            <v>821046</v>
          </cell>
          <cell r="C8427">
            <v>821046</v>
          </cell>
          <cell r="D8427" t="str">
            <v>RADISH DAIKON CHIPS 50/2OZ</v>
          </cell>
          <cell r="E8427" t="str">
            <v>FRESH PRODUCE</v>
          </cell>
          <cell r="F8427" t="str">
            <v>50/2OZ</v>
          </cell>
          <cell r="G8427">
            <v>0</v>
          </cell>
          <cell r="H8427" t="str">
            <v>No</v>
          </cell>
          <cell r="I8427" t="str">
            <v>CS</v>
          </cell>
        </row>
        <row r="8428">
          <cell r="B8428">
            <v>821048</v>
          </cell>
          <cell r="C8428" t="str">
            <v>18D69</v>
          </cell>
          <cell r="D8428" t="str">
            <v>DOD CARROT CHILLED BABY WHOLE</v>
          </cell>
          <cell r="E8428" t="str">
            <v>DOD FRESH PRODUCE</v>
          </cell>
          <cell r="F8428" t="str">
            <v>100/2.6OZ</v>
          </cell>
          <cell r="G8428">
            <v>94</v>
          </cell>
          <cell r="H8428" t="str">
            <v>No</v>
          </cell>
          <cell r="I8428" t="str">
            <v>CS</v>
          </cell>
        </row>
        <row r="8429">
          <cell r="B8429">
            <v>821050</v>
          </cell>
          <cell r="C8429">
            <v>821050</v>
          </cell>
          <cell r="D8429" t="str">
            <v>WATERMELON SPEAR -BG 24/2.7OZ</v>
          </cell>
          <cell r="E8429" t="str">
            <v>FRESH PRODUCE</v>
          </cell>
          <cell r="F8429" t="str">
            <v>24/2.7OZ</v>
          </cell>
          <cell r="G8429">
            <v>0</v>
          </cell>
          <cell r="H8429" t="str">
            <v>No</v>
          </cell>
          <cell r="I8429" t="str">
            <v>CS</v>
          </cell>
        </row>
        <row r="8430">
          <cell r="B8430">
            <v>821053</v>
          </cell>
          <cell r="C8430" t="str">
            <v>17W45</v>
          </cell>
          <cell r="D8430" t="str">
            <v>DOD PERSIMMONS FUYU</v>
          </cell>
          <cell r="E8430" t="str">
            <v>DOD FRESH PRODUCE</v>
          </cell>
          <cell r="F8430" t="str">
            <v>25LB</v>
          </cell>
          <cell r="G8430">
            <v>0</v>
          </cell>
          <cell r="H8430" t="str">
            <v>Yes</v>
          </cell>
          <cell r="I8430" t="str">
            <v>CS</v>
          </cell>
        </row>
        <row r="8431">
          <cell r="B8431">
            <v>821055</v>
          </cell>
          <cell r="C8431">
            <v>821055</v>
          </cell>
          <cell r="D8431" t="str">
            <v>SQUASH YELLOW STICK 4/5#</v>
          </cell>
          <cell r="E8431" t="str">
            <v>FRESH PRODUCE</v>
          </cell>
          <cell r="F8431" t="str">
            <v>4/5LB</v>
          </cell>
          <cell r="G8431">
            <v>0</v>
          </cell>
          <cell r="H8431" t="str">
            <v>No</v>
          </cell>
          <cell r="I8431" t="str">
            <v>CS</v>
          </cell>
        </row>
        <row r="8432">
          <cell r="B8432">
            <v>821056</v>
          </cell>
          <cell r="C8432" t="str">
            <v>821055BG</v>
          </cell>
          <cell r="D8432" t="str">
            <v>SQUASH YELLOW STICKS 5#</v>
          </cell>
          <cell r="E8432" t="str">
            <v>FRESH PRODUCE</v>
          </cell>
          <cell r="F8432" t="str">
            <v>1/5LB</v>
          </cell>
          <cell r="G8432">
            <v>0</v>
          </cell>
          <cell r="H8432" t="str">
            <v>No</v>
          </cell>
          <cell r="I8432" t="str">
            <v>BG</v>
          </cell>
        </row>
        <row r="8433">
          <cell r="B8433">
            <v>821066</v>
          </cell>
          <cell r="C8433">
            <v>821066</v>
          </cell>
          <cell r="D8433" t="str">
            <v>PERSIMMON FUYU VF48/50SZ 100CT</v>
          </cell>
          <cell r="E8433" t="str">
            <v>FRESH PRODUCE</v>
          </cell>
          <cell r="F8433" t="str">
            <v>1/25LB</v>
          </cell>
          <cell r="G8433">
            <v>0</v>
          </cell>
          <cell r="H8433" t="str">
            <v>No</v>
          </cell>
          <cell r="I8433" t="str">
            <v>CS</v>
          </cell>
        </row>
        <row r="8434">
          <cell r="B8434">
            <v>821070</v>
          </cell>
          <cell r="C8434">
            <v>800198</v>
          </cell>
          <cell r="D8434" t="str">
            <v>FFVP EDAMAME SHELL 9.38# ASIA</v>
          </cell>
          <cell r="E8434" t="str">
            <v>FRESH PRODUCE</v>
          </cell>
          <cell r="F8434" t="str">
            <v>50/3OZ</v>
          </cell>
          <cell r="G8434">
            <v>0</v>
          </cell>
          <cell r="H8434" t="str">
            <v>No</v>
          </cell>
          <cell r="I8434" t="str">
            <v>CS</v>
          </cell>
        </row>
        <row r="8435">
          <cell r="B8435">
            <v>821079</v>
          </cell>
          <cell r="C8435">
            <v>821079</v>
          </cell>
          <cell r="D8435" t="str">
            <v>MUSHROOMS SLICED PRE PK 12/8oz</v>
          </cell>
          <cell r="E8435" t="str">
            <v>FRESH PRODUCE</v>
          </cell>
          <cell r="F8435" t="str">
            <v>12/8OZ</v>
          </cell>
          <cell r="G8435">
            <v>0</v>
          </cell>
          <cell r="H8435" t="str">
            <v>No</v>
          </cell>
          <cell r="I8435" t="str">
            <v>CS</v>
          </cell>
        </row>
        <row r="8436">
          <cell r="B8436">
            <v>821081</v>
          </cell>
          <cell r="C8436" t="str">
            <v>EG001</v>
          </cell>
          <cell r="D8436" t="str">
            <v>EGG HARD COOKED 20# TUB</v>
          </cell>
          <cell r="E8436" t="str">
            <v>FRESH PRODUCE</v>
          </cell>
          <cell r="F8436" t="str">
            <v>1/20LB</v>
          </cell>
          <cell r="G8436">
            <v>0</v>
          </cell>
          <cell r="H8436" t="str">
            <v>Yes</v>
          </cell>
          <cell r="I8436" t="str">
            <v>TB</v>
          </cell>
        </row>
        <row r="8437">
          <cell r="B8437">
            <v>821082</v>
          </cell>
          <cell r="C8437">
            <v>821082</v>
          </cell>
          <cell r="D8437" t="str">
            <v>PEPPERS BELL TRI-CLR DICED 2/5</v>
          </cell>
          <cell r="E8437" t="str">
            <v>FRESH PRODUCE</v>
          </cell>
          <cell r="F8437" t="str">
            <v>2/5LB</v>
          </cell>
          <cell r="G8437">
            <v>0</v>
          </cell>
          <cell r="H8437" t="str">
            <v>No</v>
          </cell>
          <cell r="I8437" t="str">
            <v>CS</v>
          </cell>
        </row>
        <row r="8438">
          <cell r="B8438">
            <v>821083</v>
          </cell>
          <cell r="C8438" t="str">
            <v>821082BG</v>
          </cell>
          <cell r="D8438" t="str">
            <v>PEPPERS BELL TRI-CLR DICED 5LB</v>
          </cell>
          <cell r="E8438" t="str">
            <v>FRESH PRODUCE</v>
          </cell>
          <cell r="F8438" t="str">
            <v>5LB</v>
          </cell>
          <cell r="G8438">
            <v>0</v>
          </cell>
          <cell r="H8438" t="str">
            <v>No</v>
          </cell>
          <cell r="I8438" t="str">
            <v>BG</v>
          </cell>
        </row>
        <row r="8439">
          <cell r="B8439">
            <v>821084</v>
          </cell>
          <cell r="C8439" t="str">
            <v>16Z76/14ZP12</v>
          </cell>
          <cell r="D8439" t="str">
            <v>DOD PEAR BARTLETT 90-150</v>
          </cell>
          <cell r="E8439" t="str">
            <v>DOD FRESH PRODUCE</v>
          </cell>
          <cell r="F8439" t="str">
            <v>135CT</v>
          </cell>
          <cell r="G8439">
            <v>164</v>
          </cell>
          <cell r="H8439" t="str">
            <v>Yes</v>
          </cell>
          <cell r="I8439" t="str">
            <v>CS</v>
          </cell>
        </row>
        <row r="8440">
          <cell r="B8440">
            <v>821087</v>
          </cell>
          <cell r="C8440">
            <v>821087</v>
          </cell>
          <cell r="D8440" t="str">
            <v>BOK CHOY 30LB 12-15CT NO ICE</v>
          </cell>
          <cell r="E8440" t="str">
            <v>FRESH PRODUCE</v>
          </cell>
          <cell r="F8440" t="str">
            <v>1/12CT</v>
          </cell>
          <cell r="G8440">
            <v>0</v>
          </cell>
          <cell r="H8440" t="str">
            <v>No</v>
          </cell>
          <cell r="I8440" t="str">
            <v>CS</v>
          </cell>
        </row>
        <row r="8441">
          <cell r="B8441">
            <v>821091</v>
          </cell>
          <cell r="C8441">
            <v>821091</v>
          </cell>
          <cell r="D8441" t="str">
            <v>GRAPEFRUIT PUMMELO 14CT/15LB</v>
          </cell>
          <cell r="E8441" t="str">
            <v>FRESH PRODUCE</v>
          </cell>
          <cell r="F8441" t="str">
            <v>1/14CT</v>
          </cell>
          <cell r="G8441">
            <v>0</v>
          </cell>
          <cell r="H8441" t="str">
            <v>No</v>
          </cell>
          <cell r="I8441" t="str">
            <v>CS</v>
          </cell>
        </row>
        <row r="8442">
          <cell r="B8442">
            <v>821092</v>
          </cell>
          <cell r="C8442">
            <v>821092</v>
          </cell>
          <cell r="D8442" t="str">
            <v>GRAPEFRUIT ORO BLANCOS 23CT</v>
          </cell>
          <cell r="E8442" t="str">
            <v>FRESH PRODUCE</v>
          </cell>
          <cell r="F8442" t="str">
            <v>1/23CT</v>
          </cell>
          <cell r="G8442">
            <v>0</v>
          </cell>
          <cell r="H8442" t="str">
            <v>No</v>
          </cell>
          <cell r="I8442" t="str">
            <v>CS</v>
          </cell>
        </row>
        <row r="8443">
          <cell r="B8443">
            <v>821093</v>
          </cell>
          <cell r="C8443">
            <v>821093</v>
          </cell>
          <cell r="D8443" t="str">
            <v>GRAPEFRUIT RUBY RED 32CT/38LB</v>
          </cell>
          <cell r="E8443" t="str">
            <v>FRESH PRODUCE</v>
          </cell>
          <cell r="F8443" t="str">
            <v>1/32CT</v>
          </cell>
          <cell r="G8443">
            <v>0</v>
          </cell>
          <cell r="H8443" t="str">
            <v>No</v>
          </cell>
          <cell r="I8443" t="str">
            <v>CS</v>
          </cell>
        </row>
        <row r="8444">
          <cell r="B8444">
            <v>821094</v>
          </cell>
          <cell r="C8444">
            <v>821094</v>
          </cell>
          <cell r="D8444" t="str">
            <v>KALE CHOPPED 4/5LB</v>
          </cell>
          <cell r="E8444" t="str">
            <v>FRESH PRODUCE</v>
          </cell>
          <cell r="F8444" t="str">
            <v>4/5LB</v>
          </cell>
          <cell r="G8444">
            <v>0</v>
          </cell>
          <cell r="H8444" t="str">
            <v>Yes</v>
          </cell>
          <cell r="I8444" t="str">
            <v>CS</v>
          </cell>
        </row>
        <row r="8445">
          <cell r="B8445">
            <v>821095</v>
          </cell>
          <cell r="C8445" t="str">
            <v>821094BG</v>
          </cell>
          <cell r="D8445" t="str">
            <v>KALE CHOPPED 5#</v>
          </cell>
          <cell r="E8445" t="str">
            <v>FRESH PRODUCE</v>
          </cell>
          <cell r="F8445" t="str">
            <v>5LB</v>
          </cell>
          <cell r="G8445">
            <v>0</v>
          </cell>
          <cell r="H8445" t="str">
            <v>Yes</v>
          </cell>
          <cell r="I8445" t="str">
            <v>BG</v>
          </cell>
        </row>
        <row r="8446">
          <cell r="B8446">
            <v>821098</v>
          </cell>
          <cell r="C8446">
            <v>821098</v>
          </cell>
          <cell r="D8446" t="str">
            <v>TANG MANDR CLEM SAT 20SZ 100CT</v>
          </cell>
          <cell r="E8446" t="str">
            <v>FRESH PRODUCE</v>
          </cell>
          <cell r="F8446" t="str">
            <v>25LB</v>
          </cell>
          <cell r="G8446">
            <v>219</v>
          </cell>
          <cell r="H8446" t="str">
            <v>Yes</v>
          </cell>
          <cell r="I8446" t="str">
            <v>CS</v>
          </cell>
        </row>
        <row r="8447">
          <cell r="B8447">
            <v>821100</v>
          </cell>
          <cell r="C8447">
            <v>821100</v>
          </cell>
          <cell r="D8447" t="str">
            <v>TOMATILLOS HULLED 5#</v>
          </cell>
          <cell r="E8447" t="str">
            <v>FRESH PRODUCE</v>
          </cell>
          <cell r="F8447" t="str">
            <v>1/5LB</v>
          </cell>
          <cell r="G8447">
            <v>0</v>
          </cell>
          <cell r="H8447" t="str">
            <v>No</v>
          </cell>
          <cell r="I8447" t="str">
            <v>BG</v>
          </cell>
        </row>
        <row r="8448">
          <cell r="B8448">
            <v>821113</v>
          </cell>
          <cell r="C8448" t="str">
            <v>820931BG</v>
          </cell>
          <cell r="D8448" t="str">
            <v>ROMAINE SHREDDED 2# BG</v>
          </cell>
          <cell r="E8448" t="str">
            <v>FRESH PRODUCE</v>
          </cell>
          <cell r="F8448" t="str">
            <v>1/2LB</v>
          </cell>
          <cell r="G8448">
            <v>0</v>
          </cell>
          <cell r="H8448" t="str">
            <v>Yes</v>
          </cell>
          <cell r="I8448" t="str">
            <v>BG</v>
          </cell>
        </row>
        <row r="8449">
          <cell r="B8449">
            <v>821141</v>
          </cell>
          <cell r="C8449">
            <v>821141</v>
          </cell>
          <cell r="D8449" t="str">
            <v>KIWI QUARTERED 1/2 C</v>
          </cell>
          <cell r="E8449" t="str">
            <v>FRESH PRODUCE</v>
          </cell>
          <cell r="F8449" t="str">
            <v>38CT</v>
          </cell>
          <cell r="G8449">
            <v>0</v>
          </cell>
          <cell r="H8449" t="str">
            <v>No</v>
          </cell>
          <cell r="I8449" t="str">
            <v>CS</v>
          </cell>
        </row>
        <row r="8450">
          <cell r="B8450">
            <v>821142</v>
          </cell>
          <cell r="C8450">
            <v>821142</v>
          </cell>
          <cell r="D8450" t="str">
            <v>JICAMA CUBES 4/5#</v>
          </cell>
          <cell r="E8450" t="str">
            <v>FRESH PRODUCE</v>
          </cell>
          <cell r="F8450" t="str">
            <v>4/5LB</v>
          </cell>
          <cell r="G8450">
            <v>0</v>
          </cell>
          <cell r="H8450" t="str">
            <v>No</v>
          </cell>
          <cell r="I8450" t="str">
            <v>CS</v>
          </cell>
        </row>
        <row r="8451">
          <cell r="B8451">
            <v>821149</v>
          </cell>
          <cell r="C8451">
            <v>821149</v>
          </cell>
          <cell r="D8451" t="str">
            <v>PLUOT 45-50 SZ APROX 130CT</v>
          </cell>
          <cell r="E8451" t="str">
            <v>FRESH PRODUCE</v>
          </cell>
          <cell r="F8451" t="str">
            <v>1/28LB</v>
          </cell>
          <cell r="G8451">
            <v>0</v>
          </cell>
          <cell r="H8451" t="str">
            <v>Yes</v>
          </cell>
          <cell r="I8451" t="str">
            <v>CS</v>
          </cell>
        </row>
        <row r="8452">
          <cell r="B8452">
            <v>821159</v>
          </cell>
          <cell r="C8452">
            <v>821159</v>
          </cell>
          <cell r="D8452" t="str">
            <v>LETTUCE SHREDDED 2.5LB BG</v>
          </cell>
          <cell r="E8452" t="str">
            <v>FRESH PRODUCE</v>
          </cell>
          <cell r="F8452" t="str">
            <v>1/2.5LB</v>
          </cell>
          <cell r="G8452">
            <v>0</v>
          </cell>
          <cell r="H8452" t="str">
            <v>No</v>
          </cell>
          <cell r="I8452" t="str">
            <v>BG</v>
          </cell>
        </row>
        <row r="8453">
          <cell r="B8453">
            <v>821160</v>
          </cell>
          <cell r="C8453">
            <v>822239</v>
          </cell>
          <cell r="D8453" t="str">
            <v>PEPPERS SWEET MINI 9/2LB</v>
          </cell>
          <cell r="E8453" t="str">
            <v>FRESH PRODUCE</v>
          </cell>
          <cell r="F8453" t="str">
            <v>9/2LB</v>
          </cell>
          <cell r="G8453">
            <v>0</v>
          </cell>
          <cell r="H8453" t="str">
            <v>No</v>
          </cell>
          <cell r="I8453" t="str">
            <v>CS</v>
          </cell>
        </row>
        <row r="8454">
          <cell r="B8454">
            <v>821165</v>
          </cell>
          <cell r="C8454">
            <v>821165</v>
          </cell>
          <cell r="D8454" t="str">
            <v>PARSNIPS WHOLE CS 12/1LB</v>
          </cell>
          <cell r="E8454" t="str">
            <v>FRESH PRODUCE</v>
          </cell>
          <cell r="F8454" t="str">
            <v>12/1LB</v>
          </cell>
          <cell r="G8454">
            <v>0</v>
          </cell>
          <cell r="H8454" t="str">
            <v>No</v>
          </cell>
          <cell r="I8454" t="str">
            <v>CS</v>
          </cell>
        </row>
        <row r="8455">
          <cell r="B8455">
            <v>821169</v>
          </cell>
          <cell r="C8455">
            <v>821169</v>
          </cell>
          <cell r="D8455" t="str">
            <v>RADISH DAIKON CHIPS 5LB BG</v>
          </cell>
          <cell r="E8455" t="str">
            <v>FRESH PRODUCE</v>
          </cell>
          <cell r="F8455" t="str">
            <v>5LB</v>
          </cell>
          <cell r="G8455">
            <v>0</v>
          </cell>
          <cell r="H8455" t="str">
            <v>No</v>
          </cell>
          <cell r="I8455" t="str">
            <v>BG</v>
          </cell>
        </row>
        <row r="8456">
          <cell r="B8456">
            <v>821171</v>
          </cell>
          <cell r="C8456">
            <v>821171</v>
          </cell>
          <cell r="D8456" t="str">
            <v>GRAPES BLACK 18-20LB</v>
          </cell>
          <cell r="E8456" t="str">
            <v>FRESH PRODUCE</v>
          </cell>
          <cell r="F8456" t="str">
            <v>18LB</v>
          </cell>
          <cell r="G8456">
            <v>0</v>
          </cell>
          <cell r="H8456" t="str">
            <v>No</v>
          </cell>
          <cell r="I8456" t="str">
            <v>CS</v>
          </cell>
        </row>
        <row r="8457">
          <cell r="B8457">
            <v>821191</v>
          </cell>
          <cell r="C8457">
            <v>821191</v>
          </cell>
          <cell r="D8457" t="str">
            <v>KALE SHREDDED 4/5LB</v>
          </cell>
          <cell r="E8457" t="str">
            <v>FRESH PRODUCE</v>
          </cell>
          <cell r="F8457" t="str">
            <v>4/5LB</v>
          </cell>
          <cell r="G8457">
            <v>0</v>
          </cell>
          <cell r="H8457" t="str">
            <v>Yes</v>
          </cell>
          <cell r="I8457" t="str">
            <v>CS</v>
          </cell>
        </row>
        <row r="8458">
          <cell r="B8458">
            <v>821192</v>
          </cell>
          <cell r="C8458" t="str">
            <v>821191BG</v>
          </cell>
          <cell r="D8458" t="str">
            <v>KALE SHREDDED 5LB</v>
          </cell>
          <cell r="E8458" t="str">
            <v>FRESH PRODUCE</v>
          </cell>
          <cell r="F8458" t="str">
            <v>5LB</v>
          </cell>
          <cell r="G8458">
            <v>0</v>
          </cell>
          <cell r="H8458" t="str">
            <v>Yes</v>
          </cell>
          <cell r="I8458" t="str">
            <v>BG</v>
          </cell>
        </row>
        <row r="8459">
          <cell r="B8459">
            <v>821193</v>
          </cell>
          <cell r="C8459">
            <v>821193</v>
          </cell>
          <cell r="D8459" t="str">
            <v>CARROT STICKS 50/3OZ</v>
          </cell>
          <cell r="E8459" t="str">
            <v>FRESH PRODUCE</v>
          </cell>
          <cell r="F8459" t="str">
            <v>50/3OZ</v>
          </cell>
          <cell r="G8459">
            <v>0</v>
          </cell>
          <cell r="H8459" t="str">
            <v>No</v>
          </cell>
          <cell r="I8459" t="str">
            <v>CS</v>
          </cell>
        </row>
        <row r="8460">
          <cell r="B8460">
            <v>821214</v>
          </cell>
          <cell r="C8460">
            <v>821214</v>
          </cell>
          <cell r="D8460" t="str">
            <v>PEAS SNOW 50/2OZ</v>
          </cell>
          <cell r="E8460" t="str">
            <v>FRESH PRODUCE</v>
          </cell>
          <cell r="F8460" t="str">
            <v>50/2OZ</v>
          </cell>
          <cell r="G8460">
            <v>0</v>
          </cell>
          <cell r="H8460" t="str">
            <v>No</v>
          </cell>
          <cell r="I8460" t="str">
            <v>CS</v>
          </cell>
        </row>
        <row r="8461">
          <cell r="B8461">
            <v>821215</v>
          </cell>
          <cell r="D8461" t="str">
            <v>CABBAGE SHRD COLESLAW MIX 2LB</v>
          </cell>
          <cell r="E8461" t="str">
            <v>FRESH PRODUCE</v>
          </cell>
          <cell r="F8461" t="str">
            <v>1/2LB</v>
          </cell>
          <cell r="G8461">
            <v>0</v>
          </cell>
          <cell r="H8461" t="str">
            <v>Yes</v>
          </cell>
          <cell r="I8461" t="str">
            <v>BG</v>
          </cell>
        </row>
        <row r="8462">
          <cell r="B8462">
            <v>821216</v>
          </cell>
          <cell r="C8462">
            <v>821216</v>
          </cell>
          <cell r="D8462" t="str">
            <v>FFVP GOOSE BERRIES 12/3.5OZ US</v>
          </cell>
          <cell r="E8462" t="str">
            <v>FRESH PRODUCE</v>
          </cell>
          <cell r="F8462" t="str">
            <v>12/3.5OZ</v>
          </cell>
          <cell r="G8462">
            <v>0</v>
          </cell>
          <cell r="H8462" t="str">
            <v>No</v>
          </cell>
          <cell r="I8462" t="str">
            <v>CS</v>
          </cell>
        </row>
        <row r="8463">
          <cell r="B8463">
            <v>821230</v>
          </cell>
          <cell r="C8463">
            <v>821230</v>
          </cell>
          <cell r="D8463" t="str">
            <v>MUSHROOM PORTABELLA 5#</v>
          </cell>
          <cell r="E8463" t="str">
            <v>FRESH PRODUCE</v>
          </cell>
          <cell r="F8463" t="str">
            <v>1/5#</v>
          </cell>
          <cell r="G8463">
            <v>0</v>
          </cell>
          <cell r="H8463" t="str">
            <v>No</v>
          </cell>
          <cell r="I8463" t="str">
            <v>CS</v>
          </cell>
        </row>
        <row r="8464">
          <cell r="B8464">
            <v>821231</v>
          </cell>
          <cell r="C8464">
            <v>821231</v>
          </cell>
          <cell r="D8464" t="str">
            <v>POTATO RED DICE MED 5LB</v>
          </cell>
          <cell r="E8464" t="str">
            <v>FRESH PRODUCE</v>
          </cell>
          <cell r="F8464" t="str">
            <v>1/5LB</v>
          </cell>
          <cell r="G8464">
            <v>0</v>
          </cell>
          <cell r="H8464" t="str">
            <v>No</v>
          </cell>
          <cell r="I8464" t="str">
            <v>BG</v>
          </cell>
        </row>
        <row r="8465">
          <cell r="B8465">
            <v>821233</v>
          </cell>
          <cell r="C8465">
            <v>821233</v>
          </cell>
          <cell r="D8465" t="str">
            <v>POTATO SWEET DICE MED 5#</v>
          </cell>
          <cell r="E8465" t="str">
            <v>FRESH PRODUCE</v>
          </cell>
          <cell r="F8465" t="str">
            <v>1/5LB</v>
          </cell>
          <cell r="G8465">
            <v>0</v>
          </cell>
          <cell r="H8465" t="str">
            <v>No</v>
          </cell>
          <cell r="I8465" t="str">
            <v>BG</v>
          </cell>
        </row>
        <row r="8466">
          <cell r="B8466">
            <v>821238</v>
          </cell>
          <cell r="C8466">
            <v>821238</v>
          </cell>
          <cell r="D8466" t="str">
            <v>ORANGES CARA CARA 113-138SZ</v>
          </cell>
          <cell r="E8466" t="str">
            <v>FRESH PRODUCE</v>
          </cell>
          <cell r="F8466" t="str">
            <v>38LB</v>
          </cell>
          <cell r="G8466">
            <v>18</v>
          </cell>
          <cell r="H8466" t="str">
            <v>Yes</v>
          </cell>
          <cell r="I8466" t="str">
            <v>CS</v>
          </cell>
        </row>
        <row r="8467">
          <cell r="B8467">
            <v>821240</v>
          </cell>
          <cell r="C8467">
            <v>821240</v>
          </cell>
          <cell r="D8467" t="str">
            <v>FFVP SNK CARTBBY CH/LM11.75#US</v>
          </cell>
          <cell r="E8467" t="str">
            <v>FRESH PRODUCE</v>
          </cell>
          <cell r="F8467" t="str">
            <v>75/2.5OZ</v>
          </cell>
          <cell r="G8467">
            <v>0</v>
          </cell>
          <cell r="H8467" t="str">
            <v>Yes</v>
          </cell>
          <cell r="I8467" t="str">
            <v>CS</v>
          </cell>
        </row>
        <row r="8468">
          <cell r="B8468">
            <v>821241</v>
          </cell>
          <cell r="C8468">
            <v>821241</v>
          </cell>
          <cell r="D8468" t="str">
            <v>FFVP SNK CARTBBY RNCH 11.75#US</v>
          </cell>
          <cell r="E8468" t="str">
            <v>FRESH PRODUCE</v>
          </cell>
          <cell r="F8468" t="str">
            <v>75/2.5OZ</v>
          </cell>
          <cell r="G8468">
            <v>0</v>
          </cell>
          <cell r="H8468" t="str">
            <v>Yes</v>
          </cell>
          <cell r="I8468" t="str">
            <v>CS</v>
          </cell>
        </row>
        <row r="8469">
          <cell r="B8469">
            <v>821244</v>
          </cell>
          <cell r="C8469">
            <v>821244</v>
          </cell>
          <cell r="D8469" t="str">
            <v>ORANGE MORO BLOOD 68CT 138SZ</v>
          </cell>
          <cell r="E8469" t="str">
            <v>FRESH PRODUCE</v>
          </cell>
          <cell r="F8469" t="str">
            <v>1/20#</v>
          </cell>
          <cell r="G8469">
            <v>2</v>
          </cell>
          <cell r="H8469" t="str">
            <v>Yes</v>
          </cell>
          <cell r="I8469" t="str">
            <v>CS</v>
          </cell>
        </row>
        <row r="8470">
          <cell r="B8470">
            <v>821249</v>
          </cell>
          <cell r="C8470">
            <v>821249</v>
          </cell>
          <cell r="D8470" t="str">
            <v>SALAD 5-WAY MIX 4/5# CS</v>
          </cell>
          <cell r="E8470" t="str">
            <v>FRESH PRODUCE</v>
          </cell>
          <cell r="F8470" t="str">
            <v>4/5LB</v>
          </cell>
          <cell r="G8470">
            <v>0</v>
          </cell>
          <cell r="H8470" t="str">
            <v>Yes</v>
          </cell>
          <cell r="I8470" t="str">
            <v>CS</v>
          </cell>
        </row>
        <row r="8471">
          <cell r="B8471">
            <v>821250</v>
          </cell>
          <cell r="C8471">
            <v>821249</v>
          </cell>
          <cell r="D8471" t="str">
            <v>SALAD 5-WAY MIX 5# BG</v>
          </cell>
          <cell r="E8471" t="str">
            <v>FRESH PRODUCE</v>
          </cell>
          <cell r="F8471" t="str">
            <v>1/5LB</v>
          </cell>
          <cell r="G8471">
            <v>0</v>
          </cell>
          <cell r="H8471" t="str">
            <v>Yes</v>
          </cell>
          <cell r="I8471" t="str">
            <v>BG</v>
          </cell>
        </row>
        <row r="8472">
          <cell r="B8472">
            <v>821257</v>
          </cell>
          <cell r="C8472">
            <v>821257</v>
          </cell>
          <cell r="D8472" t="str">
            <v>ROMAINE KALE SALAD 4/4LB</v>
          </cell>
          <cell r="E8472" t="str">
            <v>FRESH PRODUCE</v>
          </cell>
          <cell r="F8472" t="str">
            <v>4/4LB</v>
          </cell>
          <cell r="G8472">
            <v>0</v>
          </cell>
          <cell r="H8472" t="str">
            <v>No</v>
          </cell>
          <cell r="I8472" t="str">
            <v>CS</v>
          </cell>
        </row>
        <row r="8473">
          <cell r="B8473">
            <v>821265</v>
          </cell>
          <cell r="C8473">
            <v>821265</v>
          </cell>
          <cell r="D8473" t="str">
            <v>MANDARN GOLD NUGGET APRX 100PC</v>
          </cell>
          <cell r="E8473" t="str">
            <v>FRESH PRODUCE</v>
          </cell>
          <cell r="F8473" t="str">
            <v>25LB</v>
          </cell>
          <cell r="G8473">
            <v>0</v>
          </cell>
          <cell r="H8473" t="str">
            <v>Yes</v>
          </cell>
          <cell r="I8473" t="str">
            <v>CS</v>
          </cell>
        </row>
        <row r="8474">
          <cell r="B8474">
            <v>821268</v>
          </cell>
          <cell r="C8474">
            <v>821268</v>
          </cell>
          <cell r="D8474" t="str">
            <v>MELON MEDLEY W/GRAPE 4/2.5LB</v>
          </cell>
          <cell r="E8474" t="str">
            <v>FRESH PRODUCE</v>
          </cell>
          <cell r="F8474" t="str">
            <v>4/2.5LB</v>
          </cell>
          <cell r="G8474">
            <v>0</v>
          </cell>
          <cell r="H8474" t="str">
            <v>Yes</v>
          </cell>
          <cell r="I8474" t="str">
            <v>CS</v>
          </cell>
        </row>
        <row r="8475">
          <cell r="B8475">
            <v>821269</v>
          </cell>
          <cell r="C8475">
            <v>821269</v>
          </cell>
          <cell r="D8475" t="str">
            <v>SALAD VALLEY BLEND 6/2LB</v>
          </cell>
          <cell r="E8475" t="str">
            <v>FRESH PRODUCE</v>
          </cell>
          <cell r="F8475" t="str">
            <v>6/2LB</v>
          </cell>
          <cell r="G8475">
            <v>0</v>
          </cell>
          <cell r="H8475" t="str">
            <v>No</v>
          </cell>
          <cell r="I8475" t="str">
            <v>CS</v>
          </cell>
        </row>
        <row r="8476">
          <cell r="B8476">
            <v>821271</v>
          </cell>
          <cell r="C8476" t="str">
            <v>16W37</v>
          </cell>
          <cell r="D8476" t="str">
            <v>DOD BROCCOLI FLORET 4/3LB</v>
          </cell>
          <cell r="E8476" t="str">
            <v>DOD FRESH PRODUCE</v>
          </cell>
          <cell r="F8476" t="str">
            <v>4/3LB</v>
          </cell>
          <cell r="G8476">
            <v>20</v>
          </cell>
          <cell r="H8476" t="str">
            <v>Yes</v>
          </cell>
          <cell r="I8476" t="str">
            <v>CS</v>
          </cell>
        </row>
        <row r="8477">
          <cell r="B8477">
            <v>821272</v>
          </cell>
          <cell r="C8477" t="str">
            <v>18C70</v>
          </cell>
          <cell r="D8477" t="str">
            <v>DOD BROCCOLI CROWN 20#</v>
          </cell>
          <cell r="E8477" t="str">
            <v>DOD FRESH PRODUCE</v>
          </cell>
          <cell r="F8477" t="str">
            <v>20LB</v>
          </cell>
          <cell r="G8477">
            <v>0</v>
          </cell>
          <cell r="H8477" t="str">
            <v>Yes</v>
          </cell>
          <cell r="I8477" t="str">
            <v>CS</v>
          </cell>
        </row>
        <row r="8478">
          <cell r="B8478">
            <v>821296</v>
          </cell>
          <cell r="C8478">
            <v>821296</v>
          </cell>
          <cell r="D8478" t="str">
            <v>LEEKS 12 BUNCH NO ICE</v>
          </cell>
          <cell r="E8478" t="str">
            <v>FRESH PRODUCE</v>
          </cell>
          <cell r="F8478" t="str">
            <v>12 BNCH</v>
          </cell>
          <cell r="G8478">
            <v>0</v>
          </cell>
          <cell r="H8478" t="str">
            <v>No</v>
          </cell>
          <cell r="I8478" t="str">
            <v>CS</v>
          </cell>
        </row>
        <row r="8479">
          <cell r="B8479">
            <v>821298</v>
          </cell>
          <cell r="C8479">
            <v>821298</v>
          </cell>
          <cell r="D8479" t="str">
            <v>FALL PUMPKINS LRG 18-20# AVE</v>
          </cell>
          <cell r="E8479" t="str">
            <v>FRESH PRODUCE</v>
          </cell>
          <cell r="F8479" t="str">
            <v>1EA</v>
          </cell>
          <cell r="G8479">
            <v>0</v>
          </cell>
          <cell r="H8479" t="str">
            <v>No</v>
          </cell>
          <cell r="I8479" t="str">
            <v>EA</v>
          </cell>
        </row>
        <row r="8480">
          <cell r="B8480">
            <v>821838</v>
          </cell>
          <cell r="C8480" t="str">
            <v>821838 GAR02</v>
          </cell>
          <cell r="D8480" t="str">
            <v>GARLIC CHOPPED 1/8" 4/1QT</v>
          </cell>
          <cell r="E8480" t="str">
            <v>FRESH PRODUCE</v>
          </cell>
          <cell r="F8480" t="str">
            <v>4/1QT</v>
          </cell>
          <cell r="G8480">
            <v>0</v>
          </cell>
          <cell r="H8480" t="str">
            <v>No</v>
          </cell>
          <cell r="I8480" t="str">
            <v>CS</v>
          </cell>
        </row>
        <row r="8481">
          <cell r="B8481">
            <v>821839</v>
          </cell>
          <cell r="C8481">
            <v>821839</v>
          </cell>
          <cell r="D8481" t="str">
            <v>PEPPERS ORANGE BELL 15LB</v>
          </cell>
          <cell r="E8481" t="str">
            <v>FRESH PRODUCE</v>
          </cell>
          <cell r="F8481" t="str">
            <v>30CT/15LB</v>
          </cell>
          <cell r="G8481">
            <v>0</v>
          </cell>
          <cell r="H8481" t="str">
            <v>No</v>
          </cell>
          <cell r="I8481" t="str">
            <v>CS</v>
          </cell>
        </row>
        <row r="8482">
          <cell r="B8482">
            <v>821840</v>
          </cell>
          <cell r="C8482">
            <v>821840</v>
          </cell>
          <cell r="D8482" t="str">
            <v>CARROT COINS 4/10#</v>
          </cell>
          <cell r="E8482" t="str">
            <v>FRESH PRODUCE</v>
          </cell>
          <cell r="F8482" t="str">
            <v>4/10LB</v>
          </cell>
          <cell r="G8482">
            <v>0</v>
          </cell>
          <cell r="H8482" t="str">
            <v>No</v>
          </cell>
          <cell r="I8482" t="str">
            <v>CS</v>
          </cell>
        </row>
        <row r="8483">
          <cell r="B8483">
            <v>821841</v>
          </cell>
          <cell r="C8483">
            <v>821841</v>
          </cell>
          <cell r="D8483" t="str">
            <v>JICAMA JULIENNED STRIPS 5LB BG</v>
          </cell>
          <cell r="E8483" t="str">
            <v>FRESH PRODUCE</v>
          </cell>
          <cell r="F8483" t="str">
            <v>1/5LB</v>
          </cell>
          <cell r="G8483">
            <v>0</v>
          </cell>
          <cell r="H8483" t="str">
            <v>No</v>
          </cell>
          <cell r="I8483" t="str">
            <v>BG</v>
          </cell>
        </row>
        <row r="8484">
          <cell r="B8484">
            <v>821842</v>
          </cell>
          <cell r="C8484">
            <v>821842</v>
          </cell>
          <cell r="D8484" t="str">
            <v>CANTALOUPE CHUNKS 50/2.7OZ</v>
          </cell>
          <cell r="E8484" t="str">
            <v>FRESH PRODUCE</v>
          </cell>
          <cell r="F8484" t="str">
            <v>50/2.7OZ</v>
          </cell>
          <cell r="G8484">
            <v>0</v>
          </cell>
          <cell r="H8484" t="str">
            <v>No</v>
          </cell>
          <cell r="I8484" t="str">
            <v>CS</v>
          </cell>
        </row>
        <row r="8485">
          <cell r="B8485">
            <v>822037</v>
          </cell>
          <cell r="C8485">
            <v>822037</v>
          </cell>
          <cell r="D8485" t="str">
            <v>RASPBRRIES 12/6OZ</v>
          </cell>
          <cell r="E8485" t="str">
            <v>FRESH PRODUCE</v>
          </cell>
          <cell r="F8485" t="str">
            <v>12/6OZ</v>
          </cell>
          <cell r="G8485">
            <v>0</v>
          </cell>
          <cell r="H8485" t="str">
            <v>No</v>
          </cell>
          <cell r="I8485" t="str">
            <v>CS</v>
          </cell>
        </row>
        <row r="8486">
          <cell r="B8486">
            <v>822051</v>
          </cell>
          <cell r="C8486">
            <v>822051</v>
          </cell>
          <cell r="D8486" t="str">
            <v>BEET RED MATCHSTICK CUT 5#</v>
          </cell>
          <cell r="E8486" t="str">
            <v>FRESH PRODUCE</v>
          </cell>
          <cell r="F8486" t="str">
            <v>5LB</v>
          </cell>
          <cell r="G8486">
            <v>0</v>
          </cell>
          <cell r="H8486" t="str">
            <v>No</v>
          </cell>
          <cell r="I8486" t="str">
            <v>BG</v>
          </cell>
        </row>
        <row r="8487">
          <cell r="B8487">
            <v>822110</v>
          </cell>
          <cell r="C8487">
            <v>822110</v>
          </cell>
          <cell r="D8487" t="str">
            <v>ONIONS WHITE JUMBO SK</v>
          </cell>
          <cell r="E8487" t="str">
            <v>FRESH PRODUCE</v>
          </cell>
          <cell r="F8487" t="str">
            <v>50LB/75EA</v>
          </cell>
          <cell r="G8487">
            <v>1</v>
          </cell>
          <cell r="H8487" t="str">
            <v>No</v>
          </cell>
          <cell r="I8487" t="str">
            <v>SK</v>
          </cell>
        </row>
        <row r="8488">
          <cell r="B8488">
            <v>822111</v>
          </cell>
          <cell r="C8488">
            <v>822110</v>
          </cell>
          <cell r="D8488" t="str">
            <v>ONIONS WHITE JUMBO LB</v>
          </cell>
          <cell r="E8488" t="str">
            <v>FRESH PRODUCE</v>
          </cell>
          <cell r="F8488" t="str">
            <v>1LB</v>
          </cell>
          <cell r="G8488">
            <v>0</v>
          </cell>
          <cell r="H8488" t="str">
            <v>No</v>
          </cell>
          <cell r="I8488" t="str">
            <v>LB</v>
          </cell>
        </row>
        <row r="8489">
          <cell r="B8489">
            <v>822112</v>
          </cell>
          <cell r="C8489">
            <v>822112</v>
          </cell>
          <cell r="D8489" t="str">
            <v>APPLES FANCY RED DELICS 125CT</v>
          </cell>
          <cell r="E8489" t="str">
            <v>FRESH PRODUCE</v>
          </cell>
          <cell r="F8489" t="str">
            <v>125CT</v>
          </cell>
          <cell r="G8489">
            <v>0</v>
          </cell>
          <cell r="H8489" t="str">
            <v>Yes</v>
          </cell>
          <cell r="I8489" t="str">
            <v>CS</v>
          </cell>
        </row>
        <row r="8490">
          <cell r="B8490">
            <v>822214</v>
          </cell>
          <cell r="C8490">
            <v>530020</v>
          </cell>
          <cell r="D8490" t="str">
            <v>GRAPE CELLO IW 100/2.75 OZ</v>
          </cell>
          <cell r="E8490" t="str">
            <v>FRESH PRODUCE</v>
          </cell>
          <cell r="F8490" t="str">
            <v>100/2.75OZ</v>
          </cell>
          <cell r="G8490">
            <v>500</v>
          </cell>
          <cell r="H8490" t="str">
            <v>Yes</v>
          </cell>
          <cell r="I8490" t="str">
            <v>CS</v>
          </cell>
        </row>
        <row r="8491">
          <cell r="B8491">
            <v>822219</v>
          </cell>
          <cell r="C8491">
            <v>822219</v>
          </cell>
          <cell r="D8491" t="str">
            <v>PEPPERS GREEN BELL 5LB</v>
          </cell>
          <cell r="E8491" t="str">
            <v>FRESH PRODUCE</v>
          </cell>
          <cell r="F8491" t="str">
            <v>1/5LB</v>
          </cell>
          <cell r="G8491">
            <v>0</v>
          </cell>
          <cell r="H8491" t="str">
            <v>No</v>
          </cell>
          <cell r="I8491" t="str">
            <v>CS</v>
          </cell>
        </row>
        <row r="8492">
          <cell r="B8492">
            <v>822221</v>
          </cell>
          <cell r="C8492" t="str">
            <v>822220BG 10/5# CS</v>
          </cell>
          <cell r="D8492" t="str">
            <v>ONIONS YELLOW JUMBO 5LB</v>
          </cell>
          <cell r="E8492" t="str">
            <v>FRESH PRODUCE</v>
          </cell>
          <cell r="F8492" t="str">
            <v>1/5LB</v>
          </cell>
          <cell r="G8492">
            <v>0</v>
          </cell>
          <cell r="H8492" t="str">
            <v>No</v>
          </cell>
          <cell r="I8492" t="str">
            <v>BG</v>
          </cell>
        </row>
        <row r="8493">
          <cell r="B8493">
            <v>822237</v>
          </cell>
          <cell r="C8493">
            <v>822237</v>
          </cell>
          <cell r="D8493" t="str">
            <v>GRAPES GREEN CLUSTERS 150CT</v>
          </cell>
          <cell r="E8493" t="str">
            <v>FRESH PRODUCE</v>
          </cell>
          <cell r="F8493" t="str">
            <v>150CT</v>
          </cell>
          <cell r="G8493">
            <v>0</v>
          </cell>
          <cell r="H8493" t="str">
            <v>Yes</v>
          </cell>
          <cell r="I8493" t="str">
            <v>CS</v>
          </cell>
        </row>
        <row r="8494">
          <cell r="B8494">
            <v>822239</v>
          </cell>
          <cell r="C8494">
            <v>822239</v>
          </cell>
          <cell r="D8494" t="str">
            <v>RAD RED BNCH W TOP 48CT NO ICE</v>
          </cell>
          <cell r="E8494" t="str">
            <v>FRESH PRODUCE</v>
          </cell>
          <cell r="F8494" t="str">
            <v>48CT</v>
          </cell>
          <cell r="G8494">
            <v>0</v>
          </cell>
          <cell r="H8494" t="str">
            <v>No</v>
          </cell>
          <cell r="I8494" t="str">
            <v>CS</v>
          </cell>
        </row>
        <row r="8495">
          <cell r="B8495">
            <v>822250</v>
          </cell>
          <cell r="C8495">
            <v>822250</v>
          </cell>
          <cell r="D8495" t="str">
            <v>FALL DRIED CORN STALK - 1</v>
          </cell>
          <cell r="E8495" t="str">
            <v>FRESH PRODUCE</v>
          </cell>
          <cell r="F8495" t="str">
            <v>1/1EA</v>
          </cell>
          <cell r="G8495">
            <v>0</v>
          </cell>
          <cell r="H8495" t="str">
            <v>No</v>
          </cell>
          <cell r="I8495" t="str">
            <v>EA</v>
          </cell>
        </row>
        <row r="8496">
          <cell r="B8496">
            <v>822251</v>
          </cell>
          <cell r="C8496">
            <v>822251</v>
          </cell>
          <cell r="D8496" t="str">
            <v>FALL HAY BALES - DECOR 1 EA</v>
          </cell>
          <cell r="E8496" t="str">
            <v>FRESH PRODUCE</v>
          </cell>
          <cell r="F8496" t="str">
            <v>1/1EA</v>
          </cell>
          <cell r="G8496">
            <v>0</v>
          </cell>
          <cell r="H8496" t="str">
            <v>No</v>
          </cell>
          <cell r="I8496" t="str">
            <v>EA</v>
          </cell>
        </row>
        <row r="8497">
          <cell r="B8497">
            <v>822252</v>
          </cell>
          <cell r="C8497">
            <v>822252</v>
          </cell>
          <cell r="D8497" t="str">
            <v>FALL PUMPKIN FAT SAM JMBO 100#</v>
          </cell>
          <cell r="E8497" t="str">
            <v>FRESH PRODUCE</v>
          </cell>
          <cell r="F8497" t="str">
            <v>1/1EA</v>
          </cell>
          <cell r="G8497">
            <v>0</v>
          </cell>
          <cell r="H8497" t="str">
            <v>No</v>
          </cell>
          <cell r="I8497" t="str">
            <v>EA</v>
          </cell>
        </row>
        <row r="8498">
          <cell r="B8498">
            <v>822260</v>
          </cell>
          <cell r="C8498" t="str">
            <v>15"x17" 0.9 MIL</v>
          </cell>
          <cell r="D8498" t="str">
            <v>CLR BAG PLSTC PRODUCE W/HOLES</v>
          </cell>
          <cell r="E8498" t="str">
            <v>LLPDE</v>
          </cell>
          <cell r="F8498" t="str">
            <v>1000CT</v>
          </cell>
          <cell r="G8498">
            <v>3</v>
          </cell>
          <cell r="H8498" t="str">
            <v>No</v>
          </cell>
          <cell r="I8498" t="str">
            <v>CS</v>
          </cell>
        </row>
        <row r="8499">
          <cell r="B8499">
            <v>822265</v>
          </cell>
          <cell r="C8499">
            <v>822265</v>
          </cell>
          <cell r="D8499" t="str">
            <v>PERCINNAMON 36SZ VF APPRX 100</v>
          </cell>
          <cell r="E8499" t="str">
            <v>FRESH PRODUCE</v>
          </cell>
          <cell r="F8499" t="str">
            <v>25LB</v>
          </cell>
          <cell r="G8499">
            <v>0</v>
          </cell>
          <cell r="H8499" t="str">
            <v>No</v>
          </cell>
          <cell r="I8499" t="str">
            <v>CS</v>
          </cell>
        </row>
        <row r="8500">
          <cell r="B8500">
            <v>822267</v>
          </cell>
          <cell r="C8500" t="str">
            <v>14P02</v>
          </cell>
          <cell r="D8500" t="str">
            <v>DOD CANTALOUPE</v>
          </cell>
          <cell r="E8500" t="str">
            <v>DOD FRESH PRODUCE</v>
          </cell>
          <cell r="F8500" t="str">
            <v>12CT</v>
          </cell>
          <cell r="G8500">
            <v>0</v>
          </cell>
          <cell r="H8500" t="str">
            <v>Yes</v>
          </cell>
          <cell r="I8500" t="str">
            <v>CS</v>
          </cell>
        </row>
        <row r="8501">
          <cell r="B8501">
            <v>822287</v>
          </cell>
          <cell r="C8501">
            <v>822287</v>
          </cell>
          <cell r="D8501" t="str">
            <v>APPLES SLICED OPAL IW 200/2OZ</v>
          </cell>
          <cell r="E8501" t="str">
            <v>FRESH PRODUCE</v>
          </cell>
          <cell r="F8501" t="str">
            <v>200/2OZ</v>
          </cell>
          <cell r="G8501">
            <v>0</v>
          </cell>
          <cell r="H8501" t="str">
            <v>Yes</v>
          </cell>
          <cell r="I8501" t="str">
            <v>CS</v>
          </cell>
        </row>
        <row r="8502">
          <cell r="B8502">
            <v>822291</v>
          </cell>
          <cell r="C8502" t="str">
            <v>18F30</v>
          </cell>
          <cell r="D8502" t="str">
            <v>DOD MANDARIN ORANGES</v>
          </cell>
          <cell r="E8502" t="str">
            <v>DOD FRESH PRODUCE</v>
          </cell>
          <cell r="F8502" t="str">
            <v>20LB</v>
          </cell>
          <cell r="G8502">
            <v>0</v>
          </cell>
          <cell r="H8502" t="str">
            <v>Yes</v>
          </cell>
          <cell r="I8502" t="str">
            <v>CS</v>
          </cell>
        </row>
        <row r="8503">
          <cell r="B8503">
            <v>822298</v>
          </cell>
          <cell r="C8503">
            <v>822298</v>
          </cell>
          <cell r="D8503" t="str">
            <v>APPLES SL &amp; GRAPE SWT BUNCH</v>
          </cell>
          <cell r="E8503" t="str">
            <v>FRESH PRODUCE</v>
          </cell>
          <cell r="F8503" t="str">
            <v>100/2.5 OZ</v>
          </cell>
          <cell r="G8503">
            <v>0</v>
          </cell>
          <cell r="H8503" t="str">
            <v>No</v>
          </cell>
          <cell r="I8503" t="str">
            <v>CS</v>
          </cell>
        </row>
        <row r="8504">
          <cell r="B8504">
            <v>822302</v>
          </cell>
          <cell r="C8504" t="str">
            <v>SB3BF9</v>
          </cell>
          <cell r="D8504" t="str">
            <v>STRWBRY/BNANA SMTHIE 9/11OZ</v>
          </cell>
          <cell r="E8504" t="str">
            <v>BOLTHOUSE</v>
          </cell>
          <cell r="F8504" t="str">
            <v>9/11OZ</v>
          </cell>
          <cell r="G8504">
            <v>0</v>
          </cell>
          <cell r="H8504" t="str">
            <v>No</v>
          </cell>
          <cell r="I8504" t="str">
            <v>CS</v>
          </cell>
        </row>
        <row r="8505">
          <cell r="B8505">
            <v>822312</v>
          </cell>
          <cell r="C8505" t="str">
            <v>130121 - 530060</v>
          </cell>
          <cell r="D8505" t="str">
            <v>LAUSD APPLES RED SL 100/2OZ</v>
          </cell>
          <cell r="E8505" t="str">
            <v>FRESH PRODUCE</v>
          </cell>
          <cell r="F8505" t="str">
            <v>100/2OZ</v>
          </cell>
          <cell r="G8505">
            <v>0</v>
          </cell>
          <cell r="H8505" t="str">
            <v>No</v>
          </cell>
          <cell r="I8505" t="str">
            <v>CS</v>
          </cell>
        </row>
        <row r="8506">
          <cell r="B8506">
            <v>822313</v>
          </cell>
          <cell r="C8506" t="str">
            <v>130303 - 530029</v>
          </cell>
          <cell r="D8506" t="str">
            <v>LAUSD APPLES RD/GRN SL 100/2OZ</v>
          </cell>
          <cell r="E8506" t="str">
            <v>FRESH PRODUCE</v>
          </cell>
          <cell r="F8506" t="str">
            <v>100/2OZ</v>
          </cell>
          <cell r="G8506">
            <v>0</v>
          </cell>
          <cell r="H8506" t="str">
            <v>No</v>
          </cell>
          <cell r="I8506" t="str">
            <v>CS</v>
          </cell>
        </row>
        <row r="8507">
          <cell r="B8507">
            <v>822316</v>
          </cell>
          <cell r="C8507" t="str">
            <v>16Z92</v>
          </cell>
          <cell r="D8507" t="str">
            <v>DOD ASPARAGUS FRESH</v>
          </cell>
          <cell r="E8507" t="str">
            <v>DOD FRESH PRODUCE</v>
          </cell>
          <cell r="F8507" t="str">
            <v>11/1LB</v>
          </cell>
          <cell r="G8507">
            <v>0</v>
          </cell>
          <cell r="H8507" t="str">
            <v>Yes</v>
          </cell>
          <cell r="I8507" t="str">
            <v>CS</v>
          </cell>
        </row>
        <row r="8508">
          <cell r="B8508">
            <v>822322</v>
          </cell>
          <cell r="C8508">
            <v>822322</v>
          </cell>
          <cell r="D8508" t="str">
            <v>ORANGE WEDGES  2/5 # CS</v>
          </cell>
          <cell r="E8508" t="str">
            <v>FRESH PRODUCE</v>
          </cell>
          <cell r="F8508" t="str">
            <v>2/5LB</v>
          </cell>
          <cell r="G8508">
            <v>0</v>
          </cell>
          <cell r="H8508" t="str">
            <v>No</v>
          </cell>
          <cell r="I8508" t="str">
            <v>CS</v>
          </cell>
        </row>
        <row r="8509">
          <cell r="B8509">
            <v>822327</v>
          </cell>
          <cell r="C8509">
            <v>820031</v>
          </cell>
          <cell r="D8509" t="str">
            <v>FFVP GRAPES GREN 20# US CA CHI</v>
          </cell>
          <cell r="E8509" t="str">
            <v>FRESH PRODUCE</v>
          </cell>
          <cell r="F8509" t="str">
            <v>20LB</v>
          </cell>
          <cell r="G8509">
            <v>0</v>
          </cell>
          <cell r="H8509" t="str">
            <v>No</v>
          </cell>
          <cell r="I8509" t="str">
            <v>CS</v>
          </cell>
        </row>
        <row r="8510">
          <cell r="B8510">
            <v>822329</v>
          </cell>
          <cell r="C8510" t="str">
            <v>18D96</v>
          </cell>
          <cell r="D8510" t="str">
            <v>DOD LETTUCE ARCADIAN BLEND</v>
          </cell>
          <cell r="E8510" t="str">
            <v>DOD FRESH PRODUCE</v>
          </cell>
          <cell r="F8510" t="str">
            <v>3LB</v>
          </cell>
          <cell r="G8510">
            <v>0</v>
          </cell>
          <cell r="H8510" t="str">
            <v>Yes</v>
          </cell>
          <cell r="I8510" t="str">
            <v>CS</v>
          </cell>
        </row>
        <row r="8511">
          <cell r="B8511">
            <v>822330</v>
          </cell>
          <cell r="C8511">
            <v>820236</v>
          </cell>
          <cell r="D8511" t="str">
            <v>BROCCOLI FLORETS 4/3#</v>
          </cell>
          <cell r="E8511" t="str">
            <v>FRESH PRODUCE</v>
          </cell>
          <cell r="F8511" t="str">
            <v>4/3LB</v>
          </cell>
          <cell r="G8511">
            <v>0</v>
          </cell>
          <cell r="H8511" t="str">
            <v>Yes</v>
          </cell>
          <cell r="I8511" t="str">
            <v>CS</v>
          </cell>
        </row>
        <row r="8512">
          <cell r="B8512">
            <v>822338</v>
          </cell>
          <cell r="C8512" t="str">
            <v>15P52 / 18L46</v>
          </cell>
          <cell r="D8512" t="str">
            <v>DOD HONEYDEW</v>
          </cell>
          <cell r="E8512" t="str">
            <v>DOD FRESH PRODUCE</v>
          </cell>
          <cell r="F8512" t="str">
            <v>4-8CT</v>
          </cell>
          <cell r="G8512">
            <v>0</v>
          </cell>
          <cell r="H8512" t="str">
            <v>Yes</v>
          </cell>
          <cell r="I8512" t="str">
            <v>CS</v>
          </cell>
        </row>
        <row r="8513">
          <cell r="B8513">
            <v>822339</v>
          </cell>
          <cell r="C8513">
            <v>822339</v>
          </cell>
          <cell r="D8513" t="str">
            <v>POTATO 100SZ FOIL WRAP</v>
          </cell>
          <cell r="E8513" t="str">
            <v>FRESH PRODUCE</v>
          </cell>
          <cell r="F8513" t="str">
            <v>50LB</v>
          </cell>
          <cell r="G8513">
            <v>0</v>
          </cell>
          <cell r="H8513" t="str">
            <v>Yes</v>
          </cell>
          <cell r="I8513" t="str">
            <v>CS</v>
          </cell>
        </row>
        <row r="8514">
          <cell r="B8514">
            <v>822341</v>
          </cell>
          <cell r="C8514">
            <v>822341</v>
          </cell>
          <cell r="D8514" t="str">
            <v>BROCCOLI BUDS 50/1.11OZ</v>
          </cell>
          <cell r="E8514" t="str">
            <v>CALDWELL FRESH FOODS</v>
          </cell>
          <cell r="F8514" t="str">
            <v>50/1.11OZ</v>
          </cell>
          <cell r="G8514">
            <v>12</v>
          </cell>
          <cell r="H8514" t="str">
            <v>No</v>
          </cell>
          <cell r="I8514" t="str">
            <v>CS</v>
          </cell>
        </row>
        <row r="8515">
          <cell r="B8515">
            <v>822342</v>
          </cell>
          <cell r="C8515">
            <v>822342</v>
          </cell>
          <cell r="D8515" t="str">
            <v>EDAMAME 1# SHELLED</v>
          </cell>
          <cell r="E8515" t="str">
            <v>FRESH PRODUCE</v>
          </cell>
          <cell r="F8515" t="str">
            <v>1/1#</v>
          </cell>
          <cell r="G8515">
            <v>0</v>
          </cell>
          <cell r="H8515" t="str">
            <v>No</v>
          </cell>
          <cell r="I8515" t="str">
            <v>CS</v>
          </cell>
        </row>
        <row r="8516">
          <cell r="B8516">
            <v>822346</v>
          </cell>
          <cell r="C8516">
            <v>822346</v>
          </cell>
          <cell r="D8516" t="str">
            <v>SQUASH BUTTERNUT DICED 1/5#</v>
          </cell>
          <cell r="E8516" t="str">
            <v>FRESH PRODUCE</v>
          </cell>
          <cell r="F8516" t="str">
            <v>1/5LB</v>
          </cell>
          <cell r="G8516">
            <v>0</v>
          </cell>
          <cell r="H8516" t="str">
            <v>No</v>
          </cell>
          <cell r="I8516" t="str">
            <v>BG</v>
          </cell>
        </row>
        <row r="8517">
          <cell r="B8517">
            <v>822347</v>
          </cell>
          <cell r="C8517">
            <v>822347</v>
          </cell>
          <cell r="D8517" t="str">
            <v>SQUASH YELLOW COIN 50/2.56OZ</v>
          </cell>
          <cell r="E8517" t="str">
            <v>FRESH PRODUCE</v>
          </cell>
          <cell r="F8517" t="str">
            <v>50/2.56OZ</v>
          </cell>
          <cell r="G8517">
            <v>0</v>
          </cell>
          <cell r="H8517" t="str">
            <v>No</v>
          </cell>
          <cell r="I8517" t="str">
            <v>CS</v>
          </cell>
        </row>
        <row r="8518">
          <cell r="B8518">
            <v>822349</v>
          </cell>
          <cell r="C8518">
            <v>822349</v>
          </cell>
          <cell r="D8518" t="str">
            <v>GOLDEN APPLE PEAR/ASIAN PEAR</v>
          </cell>
          <cell r="E8518" t="str">
            <v>FRESH PRODUCE</v>
          </cell>
          <cell r="F8518" t="str">
            <v>28LB</v>
          </cell>
          <cell r="G8518">
            <v>0</v>
          </cell>
          <cell r="H8518" t="str">
            <v>No</v>
          </cell>
          <cell r="I8518" t="str">
            <v>CS</v>
          </cell>
        </row>
        <row r="8519">
          <cell r="B8519">
            <v>822350</v>
          </cell>
          <cell r="C8519" t="str">
            <v>18H13</v>
          </cell>
          <cell r="D8519" t="str">
            <v>DOD GRAPES SDLS SANCK PACK</v>
          </cell>
          <cell r="E8519" t="str">
            <v>DOD FRESH PRODUCE</v>
          </cell>
          <cell r="F8519" t="str">
            <v>100/3OZ</v>
          </cell>
          <cell r="G8519">
            <v>0</v>
          </cell>
          <cell r="H8519" t="str">
            <v>Yes</v>
          </cell>
          <cell r="I8519" t="str">
            <v>CS</v>
          </cell>
        </row>
        <row r="8520">
          <cell r="B8520">
            <v>822353</v>
          </cell>
          <cell r="C8520">
            <v>822353</v>
          </cell>
          <cell r="D8520" t="str">
            <v>FFVP JUJUBE 22# CA</v>
          </cell>
          <cell r="E8520" t="str">
            <v>FRESH PRODUCE</v>
          </cell>
          <cell r="F8520" t="str">
            <v>22LB</v>
          </cell>
          <cell r="G8520">
            <v>0</v>
          </cell>
          <cell r="H8520" t="str">
            <v>No</v>
          </cell>
          <cell r="I8520" t="str">
            <v>CS</v>
          </cell>
        </row>
        <row r="8521">
          <cell r="B8521">
            <v>822359</v>
          </cell>
          <cell r="C8521">
            <v>822359</v>
          </cell>
          <cell r="D8521" t="str">
            <v>FFVP APPLE HNY CRISP 40# US</v>
          </cell>
          <cell r="E8521" t="str">
            <v>FRESH PRODUCE</v>
          </cell>
          <cell r="F8521" t="str">
            <v>40LB</v>
          </cell>
          <cell r="G8521">
            <v>0</v>
          </cell>
          <cell r="H8521" t="str">
            <v>No</v>
          </cell>
          <cell r="I8521" t="str">
            <v>CS</v>
          </cell>
        </row>
        <row r="8522">
          <cell r="B8522">
            <v>822361</v>
          </cell>
          <cell r="C8522">
            <v>821172</v>
          </cell>
          <cell r="D8522" t="str">
            <v>FFVP LETTUCE BUTTER 24CT CA</v>
          </cell>
          <cell r="E8522" t="str">
            <v>FRESH PRODUCE</v>
          </cell>
          <cell r="F8522" t="str">
            <v>24CT</v>
          </cell>
          <cell r="G8522">
            <v>0</v>
          </cell>
          <cell r="H8522" t="str">
            <v>No</v>
          </cell>
          <cell r="I8522" t="str">
            <v>CS</v>
          </cell>
        </row>
        <row r="8523">
          <cell r="B8523">
            <v>822365</v>
          </cell>
          <cell r="C8523">
            <v>822365</v>
          </cell>
          <cell r="D8523" t="str">
            <v>CUCUMBER PERSIAN 110CT VF 25#</v>
          </cell>
          <cell r="E8523" t="str">
            <v>FRESH PRODUCE</v>
          </cell>
          <cell r="F8523" t="str">
            <v>25LB</v>
          </cell>
          <cell r="G8523">
            <v>0</v>
          </cell>
          <cell r="H8523" t="str">
            <v>No</v>
          </cell>
          <cell r="I8523" t="str">
            <v>CS</v>
          </cell>
        </row>
        <row r="8524">
          <cell r="B8524">
            <v>822366</v>
          </cell>
          <cell r="C8524" t="str">
            <v>16D63</v>
          </cell>
          <cell r="D8524" t="str">
            <v>DOD TOMATOES 5X6</v>
          </cell>
          <cell r="E8524" t="str">
            <v>DOD FRESH PRODUCE</v>
          </cell>
          <cell r="F8524" t="str">
            <v>1/20#</v>
          </cell>
          <cell r="G8524">
            <v>0</v>
          </cell>
          <cell r="H8524" t="str">
            <v>Yes</v>
          </cell>
          <cell r="I8524" t="str">
            <v>CS</v>
          </cell>
        </row>
        <row r="8525">
          <cell r="B8525">
            <v>822368</v>
          </cell>
          <cell r="C8525" t="str">
            <v>822368 4/5# MC</v>
          </cell>
          <cell r="D8525" t="str">
            <v>ROMAINE SHRED 5/8" THCK 5LB BG</v>
          </cell>
          <cell r="E8525" t="str">
            <v>FRESH PRODUCE</v>
          </cell>
          <cell r="F8525" t="str">
            <v>5LB</v>
          </cell>
          <cell r="G8525">
            <v>0</v>
          </cell>
          <cell r="H8525" t="str">
            <v>No</v>
          </cell>
          <cell r="I8525" t="str">
            <v>BG</v>
          </cell>
        </row>
        <row r="8526">
          <cell r="B8526">
            <v>822369</v>
          </cell>
          <cell r="C8526" t="str">
            <v>18K47</v>
          </cell>
          <cell r="D8526" t="str">
            <v>DOD GRAPES SEEDLESS</v>
          </cell>
          <cell r="E8526" t="str">
            <v>DOD FRESH PRODUCE</v>
          </cell>
          <cell r="F8526" t="str">
            <v>100/2.75OZ</v>
          </cell>
          <cell r="G8526">
            <v>0</v>
          </cell>
          <cell r="H8526" t="str">
            <v>Yes</v>
          </cell>
          <cell r="I8526" t="str">
            <v>CS</v>
          </cell>
        </row>
        <row r="8527">
          <cell r="B8527">
            <v>822371</v>
          </cell>
          <cell r="C8527">
            <v>822371</v>
          </cell>
          <cell r="D8527" t="str">
            <v>TANGELOS MINNEOLA 100-125CT</v>
          </cell>
          <cell r="E8527" t="str">
            <v>FRESH PRODUCE</v>
          </cell>
          <cell r="F8527" t="str">
            <v>40LB</v>
          </cell>
          <cell r="G8527">
            <v>389</v>
          </cell>
          <cell r="H8527" t="str">
            <v>Yes</v>
          </cell>
          <cell r="I8527" t="str">
            <v>CS</v>
          </cell>
        </row>
        <row r="8528">
          <cell r="B8528">
            <v>822373</v>
          </cell>
          <cell r="C8528">
            <v>820165</v>
          </cell>
          <cell r="D8528" t="str">
            <v>WATERMELON CHUNK 2/5#</v>
          </cell>
          <cell r="E8528" t="str">
            <v>FRESH PRODUCE</v>
          </cell>
          <cell r="F8528" t="str">
            <v>2/5LB</v>
          </cell>
          <cell r="G8528">
            <v>0</v>
          </cell>
          <cell r="H8528" t="str">
            <v>No</v>
          </cell>
          <cell r="I8528" t="str">
            <v>CS</v>
          </cell>
        </row>
        <row r="8529">
          <cell r="B8529">
            <v>822374</v>
          </cell>
          <cell r="C8529">
            <v>822253</v>
          </cell>
          <cell r="D8529" t="str">
            <v>APPLES ROCKIT 138</v>
          </cell>
          <cell r="E8529" t="str">
            <v>FRESH PRODUCE</v>
          </cell>
          <cell r="F8529" t="str">
            <v>40LB</v>
          </cell>
          <cell r="G8529">
            <v>0</v>
          </cell>
          <cell r="H8529" t="str">
            <v>Yes</v>
          </cell>
          <cell r="I8529" t="str">
            <v>CS</v>
          </cell>
        </row>
        <row r="8530">
          <cell r="B8530">
            <v>822379</v>
          </cell>
          <cell r="C8530" t="str">
            <v>15R73</v>
          </cell>
          <cell r="D8530" t="str">
            <v>DOD POTATO RUSETT</v>
          </cell>
          <cell r="E8530" t="str">
            <v>DOD FRESH PRODUCE</v>
          </cell>
          <cell r="F8530" t="str">
            <v>80CT</v>
          </cell>
          <cell r="G8530">
            <v>0</v>
          </cell>
          <cell r="H8530" t="str">
            <v>Yes</v>
          </cell>
          <cell r="I8530" t="str">
            <v>CS</v>
          </cell>
        </row>
        <row r="8531">
          <cell r="B8531">
            <v>822380</v>
          </cell>
          <cell r="C8531">
            <v>822380</v>
          </cell>
          <cell r="D8531" t="str">
            <v>CARROT BABY RAINBOW 4/5#</v>
          </cell>
          <cell r="E8531" t="str">
            <v>FRESH PRODUCE</v>
          </cell>
          <cell r="F8531" t="str">
            <v>4/5#</v>
          </cell>
          <cell r="G8531">
            <v>0</v>
          </cell>
          <cell r="H8531" t="str">
            <v>No</v>
          </cell>
          <cell r="I8531" t="str">
            <v>CS</v>
          </cell>
        </row>
        <row r="8532">
          <cell r="B8532">
            <v>822381</v>
          </cell>
          <cell r="C8532">
            <v>1065</v>
          </cell>
          <cell r="D8532" t="str">
            <v>JICAMA STICKS 50/2.4OZ</v>
          </cell>
          <cell r="E8532" t="str">
            <v>FRESH PRODUCE</v>
          </cell>
          <cell r="F8532" t="str">
            <v>50/2.4OZ</v>
          </cell>
          <cell r="G8532">
            <v>0</v>
          </cell>
          <cell r="H8532" t="str">
            <v>No</v>
          </cell>
          <cell r="I8532" t="str">
            <v>CS</v>
          </cell>
        </row>
        <row r="8533">
          <cell r="B8533">
            <v>822382</v>
          </cell>
          <cell r="C8533">
            <v>103</v>
          </cell>
          <cell r="D8533" t="str">
            <v>CILANTRO CHOPD 1 LB BAG</v>
          </cell>
          <cell r="E8533" t="str">
            <v>FRESH PRODUCE</v>
          </cell>
          <cell r="F8533" t="str">
            <v>1/1 LB</v>
          </cell>
          <cell r="G8533">
            <v>0</v>
          </cell>
          <cell r="H8533" t="str">
            <v>No</v>
          </cell>
          <cell r="I8533" t="str">
            <v>BG</v>
          </cell>
        </row>
        <row r="8534">
          <cell r="B8534">
            <v>822383</v>
          </cell>
          <cell r="C8534" t="str">
            <v>18K01</v>
          </cell>
          <cell r="D8534" t="str">
            <v>DOD CUCUMBER12-16CT</v>
          </cell>
          <cell r="E8534" t="str">
            <v>DOD FRESH PRODUCE</v>
          </cell>
          <cell r="F8534" t="str">
            <v>15#</v>
          </cell>
          <cell r="G8534">
            <v>0</v>
          </cell>
          <cell r="H8534" t="str">
            <v>No</v>
          </cell>
          <cell r="I8534" t="str">
            <v>CS</v>
          </cell>
        </row>
        <row r="8535">
          <cell r="B8535">
            <v>822384</v>
          </cell>
          <cell r="C8535" t="str">
            <v>16P08</v>
          </cell>
          <cell r="D8535" t="str">
            <v>DOD CORN ON THE COB 48-54CT</v>
          </cell>
          <cell r="E8535" t="str">
            <v>DOD FRESH PRODUCE</v>
          </cell>
          <cell r="F8535" t="str">
            <v>1/35LB</v>
          </cell>
          <cell r="G8535">
            <v>0</v>
          </cell>
          <cell r="H8535" t="str">
            <v>No</v>
          </cell>
          <cell r="I8535" t="str">
            <v>CS</v>
          </cell>
        </row>
        <row r="8536">
          <cell r="B8536">
            <v>822385</v>
          </cell>
          <cell r="C8536" t="str">
            <v>MELCNDRY1G</v>
          </cell>
          <cell r="D8536" t="str">
            <v>CANTALOUPE DICED 3/4" 8#TB</v>
          </cell>
          <cell r="E8536" t="str">
            <v>FRESH PRODUCE</v>
          </cell>
          <cell r="F8536" t="str">
            <v>1/8LB</v>
          </cell>
          <cell r="G8536">
            <v>0</v>
          </cell>
          <cell r="H8536" t="str">
            <v>No</v>
          </cell>
          <cell r="I8536" t="str">
            <v>TB</v>
          </cell>
        </row>
        <row r="8537">
          <cell r="B8537">
            <v>822387</v>
          </cell>
          <cell r="C8537" t="str">
            <v>CFFL3B   822423</v>
          </cell>
          <cell r="D8537" t="str">
            <v>CAULILOWER FLORETS 3# BG</v>
          </cell>
          <cell r="E8537" t="str">
            <v>FRESH PRODUCE</v>
          </cell>
          <cell r="F8537" t="str">
            <v>3LB BAG</v>
          </cell>
          <cell r="G8537">
            <v>0</v>
          </cell>
          <cell r="H8537" t="str">
            <v>No</v>
          </cell>
          <cell r="I8537" t="str">
            <v>BG</v>
          </cell>
        </row>
        <row r="8538">
          <cell r="B8538">
            <v>822388</v>
          </cell>
          <cell r="C8538" t="str">
            <v>PACH2501B</v>
          </cell>
          <cell r="D8538" t="str">
            <v>PARSLEY CHOPD 1/4" 1 LB BAG</v>
          </cell>
          <cell r="E8538" t="str">
            <v>FRESH PRODUCE</v>
          </cell>
          <cell r="F8538" t="str">
            <v>1/1 LB</v>
          </cell>
          <cell r="G8538">
            <v>0</v>
          </cell>
          <cell r="H8538" t="str">
            <v>No</v>
          </cell>
          <cell r="I8538" t="str">
            <v>BG</v>
          </cell>
        </row>
        <row r="8539">
          <cell r="B8539">
            <v>822389</v>
          </cell>
          <cell r="C8539" t="str">
            <v>OGCH2502B</v>
          </cell>
          <cell r="D8539" t="str">
            <v>ONIONS GREEN CHOPD 2 LB BAG</v>
          </cell>
          <cell r="E8539" t="str">
            <v>FRESH PRODUCE</v>
          </cell>
          <cell r="F8539" t="str">
            <v>1/2 LB</v>
          </cell>
          <cell r="G8539">
            <v>0</v>
          </cell>
          <cell r="H8539" t="str">
            <v>No</v>
          </cell>
          <cell r="I8539" t="str">
            <v>BG</v>
          </cell>
        </row>
        <row r="8540">
          <cell r="B8540">
            <v>822390</v>
          </cell>
          <cell r="C8540" t="str">
            <v>SQUITDI</v>
          </cell>
          <cell r="D8540" t="str">
            <v>ZUCCHINI DICED 1/2" 5LB TRAY</v>
          </cell>
          <cell r="E8540" t="str">
            <v>FRESH PRODUCE</v>
          </cell>
          <cell r="F8540" t="str">
            <v>1/5LB TR</v>
          </cell>
          <cell r="G8540">
            <v>0</v>
          </cell>
          <cell r="H8540" t="str">
            <v>No</v>
          </cell>
          <cell r="I8540" t="str">
            <v>TR</v>
          </cell>
        </row>
        <row r="8541">
          <cell r="B8541">
            <v>822391</v>
          </cell>
          <cell r="C8541">
            <v>820997</v>
          </cell>
          <cell r="D8541" t="str">
            <v>CANTALOUPE CHUNKS 50/4.75OZ</v>
          </cell>
          <cell r="E8541" t="str">
            <v>FRESH PRODUCE</v>
          </cell>
          <cell r="F8541" t="str">
            <v>50/4.75OZ</v>
          </cell>
          <cell r="G8541">
            <v>0</v>
          </cell>
          <cell r="H8541" t="str">
            <v>No</v>
          </cell>
          <cell r="I8541" t="str">
            <v>CS</v>
          </cell>
        </row>
        <row r="8542">
          <cell r="B8542">
            <v>822392</v>
          </cell>
          <cell r="C8542" t="str">
            <v>820092 6/6CT CS</v>
          </cell>
          <cell r="D8542" t="str">
            <v>CUCUMBERS SUPER SELECT 6EA</v>
          </cell>
          <cell r="E8542" t="str">
            <v>FRESH PRODUCE</v>
          </cell>
          <cell r="F8542" t="str">
            <v>6EA</v>
          </cell>
          <cell r="G8542">
            <v>0</v>
          </cell>
          <cell r="H8542" t="str">
            <v>No</v>
          </cell>
          <cell r="I8542" t="str">
            <v>PK</v>
          </cell>
        </row>
        <row r="8543">
          <cell r="B8543">
            <v>822393</v>
          </cell>
          <cell r="C8543">
            <v>2220</v>
          </cell>
          <cell r="D8543" t="str">
            <v>SALAD HERITGE ARCDIAN 4/3LB CS</v>
          </cell>
          <cell r="E8543" t="str">
            <v>FRESH PRODUCE</v>
          </cell>
          <cell r="F8543" t="str">
            <v>4/3LB</v>
          </cell>
          <cell r="G8543">
            <v>0</v>
          </cell>
          <cell r="H8543" t="str">
            <v>No</v>
          </cell>
          <cell r="I8543" t="str">
            <v>CS</v>
          </cell>
        </row>
        <row r="8544">
          <cell r="B8544">
            <v>822394</v>
          </cell>
          <cell r="C8544">
            <v>820129</v>
          </cell>
          <cell r="D8544" t="str">
            <v>SQUASH YELLOW 5#</v>
          </cell>
          <cell r="E8544" t="str">
            <v>FRESH PRODUCE</v>
          </cell>
          <cell r="F8544" t="str">
            <v>1/5LB</v>
          </cell>
          <cell r="G8544">
            <v>0</v>
          </cell>
          <cell r="H8544" t="str">
            <v>No</v>
          </cell>
          <cell r="I8544" t="str">
            <v>CS</v>
          </cell>
        </row>
        <row r="8545">
          <cell r="B8545">
            <v>822395</v>
          </cell>
          <cell r="C8545">
            <v>820132</v>
          </cell>
          <cell r="D8545" t="str">
            <v>SQUASH ZUCCHINI 5#</v>
          </cell>
          <cell r="E8545" t="str">
            <v>FRESH PRODUCE</v>
          </cell>
          <cell r="F8545" t="str">
            <v>1/5LB</v>
          </cell>
          <cell r="G8545">
            <v>0</v>
          </cell>
          <cell r="H8545" t="str">
            <v>No</v>
          </cell>
          <cell r="I8545" t="str">
            <v>CS</v>
          </cell>
        </row>
        <row r="8546">
          <cell r="B8546">
            <v>822396</v>
          </cell>
          <cell r="C8546">
            <v>820070</v>
          </cell>
          <cell r="D8546" t="str">
            <v>PEPPERS RED BELL 5LB</v>
          </cell>
          <cell r="E8546" t="str">
            <v>FRESH PRODUCE</v>
          </cell>
          <cell r="F8546" t="str">
            <v>1/5LB</v>
          </cell>
          <cell r="G8546">
            <v>0</v>
          </cell>
          <cell r="H8546" t="str">
            <v>No</v>
          </cell>
          <cell r="I8546" t="str">
            <v>CS</v>
          </cell>
        </row>
        <row r="8547">
          <cell r="B8547">
            <v>822400</v>
          </cell>
          <cell r="C8547">
            <v>820135</v>
          </cell>
          <cell r="D8547" t="str">
            <v>TOMATOES 6X6 5LB</v>
          </cell>
          <cell r="E8547" t="str">
            <v>FRESH PRODUCE</v>
          </cell>
          <cell r="F8547" t="str">
            <v>1/5LB</v>
          </cell>
          <cell r="G8547">
            <v>0</v>
          </cell>
          <cell r="H8547" t="str">
            <v>No</v>
          </cell>
          <cell r="I8547" t="str">
            <v>CS</v>
          </cell>
        </row>
        <row r="8548">
          <cell r="B8548">
            <v>822401</v>
          </cell>
          <cell r="C8548">
            <v>820248</v>
          </cell>
          <cell r="D8548" t="str">
            <v>TOMATOES 5X6 5LB</v>
          </cell>
          <cell r="E8548" t="str">
            <v>FRESH PRODUCE</v>
          </cell>
          <cell r="F8548" t="str">
            <v>1/5LB</v>
          </cell>
          <cell r="G8548">
            <v>0</v>
          </cell>
          <cell r="H8548" t="str">
            <v>No</v>
          </cell>
          <cell r="I8548" t="str">
            <v>CS</v>
          </cell>
        </row>
        <row r="8549">
          <cell r="B8549">
            <v>822403</v>
          </cell>
          <cell r="C8549">
            <v>820298</v>
          </cell>
          <cell r="D8549" t="str">
            <v>TOMATOES ROMA 5LB</v>
          </cell>
          <cell r="E8549" t="str">
            <v>FRESH PRODUCE</v>
          </cell>
          <cell r="F8549" t="str">
            <v>1/5LB</v>
          </cell>
          <cell r="G8549">
            <v>0</v>
          </cell>
          <cell r="H8549" t="str">
            <v>No</v>
          </cell>
          <cell r="I8549" t="str">
            <v>CS</v>
          </cell>
        </row>
        <row r="8550">
          <cell r="B8550">
            <v>822404</v>
          </cell>
          <cell r="C8550">
            <v>822404</v>
          </cell>
          <cell r="D8550" t="str">
            <v>EGGPLANT 2CT</v>
          </cell>
          <cell r="E8550" t="str">
            <v>FRESH PRODUCE</v>
          </cell>
          <cell r="F8550" t="str">
            <v>1/2CT</v>
          </cell>
          <cell r="G8550">
            <v>0</v>
          </cell>
          <cell r="H8550" t="str">
            <v>No</v>
          </cell>
          <cell r="I8550" t="str">
            <v>PK</v>
          </cell>
        </row>
        <row r="8551">
          <cell r="B8551">
            <v>822405</v>
          </cell>
          <cell r="C8551">
            <v>820274</v>
          </cell>
          <cell r="D8551" t="str">
            <v>ASPARAGUS STAND SZ 3CT NO ICE</v>
          </cell>
          <cell r="E8551" t="str">
            <v>FRESH PRODUCE</v>
          </cell>
          <cell r="F8551" t="str">
            <v>1/3CT</v>
          </cell>
          <cell r="G8551">
            <v>0</v>
          </cell>
          <cell r="H8551" t="str">
            <v>No</v>
          </cell>
          <cell r="I8551" t="str">
            <v>PK</v>
          </cell>
        </row>
        <row r="8552">
          <cell r="B8552">
            <v>822407</v>
          </cell>
          <cell r="C8552" t="str">
            <v>820275 4/3PK CS</v>
          </cell>
          <cell r="D8552" t="str">
            <v>BASIL 3 CT BUNCHES</v>
          </cell>
          <cell r="E8552" t="str">
            <v>FRESH PRODUCE</v>
          </cell>
          <cell r="F8552" t="str">
            <v>1/3CT</v>
          </cell>
          <cell r="G8552">
            <v>-2</v>
          </cell>
          <cell r="H8552" t="str">
            <v>No</v>
          </cell>
          <cell r="I8552" t="str">
            <v>PK</v>
          </cell>
        </row>
        <row r="8553">
          <cell r="B8553">
            <v>822412</v>
          </cell>
          <cell r="C8553" t="str">
            <v>820036 8/5# CS</v>
          </cell>
          <cell r="D8553" t="str">
            <v>LEMONS 5LB</v>
          </cell>
          <cell r="E8553" t="str">
            <v>FRESH PRODUCE</v>
          </cell>
          <cell r="F8553" t="str">
            <v>1/5LB</v>
          </cell>
          <cell r="G8553">
            <v>5</v>
          </cell>
          <cell r="H8553" t="str">
            <v>No</v>
          </cell>
          <cell r="I8553" t="str">
            <v>PK</v>
          </cell>
        </row>
        <row r="8554">
          <cell r="B8554">
            <v>822413</v>
          </cell>
          <cell r="C8554" t="str">
            <v>820259 8/5# CS</v>
          </cell>
          <cell r="D8554" t="str">
            <v>LIMES 5LB</v>
          </cell>
          <cell r="E8554" t="str">
            <v>FRESH PRODUCE</v>
          </cell>
          <cell r="F8554" t="str">
            <v>1/5LB</v>
          </cell>
          <cell r="G8554">
            <v>2</v>
          </cell>
          <cell r="H8554" t="str">
            <v>No</v>
          </cell>
          <cell r="I8554" t="str">
            <v>PK</v>
          </cell>
        </row>
        <row r="8555">
          <cell r="B8555">
            <v>822418</v>
          </cell>
          <cell r="C8555" t="str">
            <v>130087 RED</v>
          </cell>
          <cell r="D8555" t="str">
            <v>APPLES RED SLICED 4/3# COMMRCL</v>
          </cell>
          <cell r="E8555" t="str">
            <v>FRESH PRODUCE</v>
          </cell>
          <cell r="F8555" t="str">
            <v>4/3LB</v>
          </cell>
          <cell r="G8555">
            <v>0</v>
          </cell>
          <cell r="H8555" t="str">
            <v>No</v>
          </cell>
          <cell r="I8555" t="str">
            <v>CS</v>
          </cell>
        </row>
        <row r="8556">
          <cell r="B8556">
            <v>822420</v>
          </cell>
          <cell r="C8556">
            <v>822420</v>
          </cell>
          <cell r="D8556" t="str">
            <v>HONEYDEW CHUNKS 8#</v>
          </cell>
          <cell r="E8556" t="str">
            <v>FRESH PRODUCE</v>
          </cell>
          <cell r="F8556" t="str">
            <v>1/8LB</v>
          </cell>
          <cell r="G8556">
            <v>0</v>
          </cell>
          <cell r="H8556" t="str">
            <v>No</v>
          </cell>
          <cell r="I8556" t="str">
            <v>TB</v>
          </cell>
        </row>
        <row r="8557">
          <cell r="B8557">
            <v>822423</v>
          </cell>
          <cell r="C8557">
            <v>822423</v>
          </cell>
          <cell r="D8557" t="str">
            <v>CAULILOWER FLORETS 2/3# CS</v>
          </cell>
          <cell r="E8557" t="str">
            <v>FRESH PRODUCE</v>
          </cell>
          <cell r="F8557" t="str">
            <v>2/3LB</v>
          </cell>
          <cell r="G8557">
            <v>0</v>
          </cell>
          <cell r="H8557" t="str">
            <v>No</v>
          </cell>
          <cell r="I8557" t="str">
            <v>CS</v>
          </cell>
        </row>
        <row r="8558">
          <cell r="B8558">
            <v>822424</v>
          </cell>
          <cell r="C8558">
            <v>822424</v>
          </cell>
          <cell r="D8558" t="str">
            <v>BRUSSELL SPROUTS 25LB</v>
          </cell>
          <cell r="E8558" t="str">
            <v>FRESH PRODUCE</v>
          </cell>
          <cell r="F8558" t="str">
            <v>1/25LB</v>
          </cell>
          <cell r="G8558">
            <v>0</v>
          </cell>
          <cell r="H8558" t="str">
            <v>No</v>
          </cell>
          <cell r="I8558" t="str">
            <v>CS</v>
          </cell>
        </row>
        <row r="8559">
          <cell r="B8559">
            <v>822425</v>
          </cell>
          <cell r="C8559">
            <v>822425</v>
          </cell>
          <cell r="D8559" t="str">
            <v>PEPPERS ANAHEIM 10LB</v>
          </cell>
          <cell r="E8559" t="str">
            <v>FRESH PRODUCE</v>
          </cell>
          <cell r="F8559" t="str">
            <v>10LB</v>
          </cell>
          <cell r="G8559">
            <v>0</v>
          </cell>
          <cell r="H8559" t="str">
            <v>No</v>
          </cell>
          <cell r="I8559" t="str">
            <v>CS</v>
          </cell>
        </row>
        <row r="8560">
          <cell r="B8560">
            <v>822426</v>
          </cell>
          <cell r="C8560">
            <v>820088</v>
          </cell>
          <cell r="D8560" t="str">
            <v>PEPPERS PASILLA 10LB</v>
          </cell>
          <cell r="E8560" t="str">
            <v>FRESH PRODUCE</v>
          </cell>
          <cell r="F8560" t="str">
            <v>10LB</v>
          </cell>
          <cell r="G8560">
            <v>0</v>
          </cell>
          <cell r="H8560" t="str">
            <v>No</v>
          </cell>
          <cell r="I8560" t="str">
            <v>CS</v>
          </cell>
        </row>
        <row r="8561">
          <cell r="B8561">
            <v>822427</v>
          </cell>
          <cell r="C8561" t="str">
            <v>822427 6CT CS</v>
          </cell>
          <cell r="D8561" t="str">
            <v>LEMON ZEST 35OZ JAR</v>
          </cell>
          <cell r="E8561" t="str">
            <v>PERFECT PUREE</v>
          </cell>
          <cell r="F8561" t="str">
            <v>1/35OZ</v>
          </cell>
          <cell r="G8561">
            <v>0</v>
          </cell>
          <cell r="H8561" t="str">
            <v>No</v>
          </cell>
          <cell r="I8561" t="str">
            <v>UNIT</v>
          </cell>
        </row>
        <row r="8562">
          <cell r="B8562">
            <v>822428</v>
          </cell>
          <cell r="C8562" t="str">
            <v>822428 6CT CS</v>
          </cell>
          <cell r="D8562" t="str">
            <v>ORANGE ZEST 35OZ JAR</v>
          </cell>
          <cell r="E8562" t="str">
            <v>PERFECT PUREE</v>
          </cell>
          <cell r="F8562" t="str">
            <v>1/35OZ</v>
          </cell>
          <cell r="G8562">
            <v>5</v>
          </cell>
          <cell r="H8562" t="str">
            <v>No</v>
          </cell>
          <cell r="I8562" t="str">
            <v>UNIT</v>
          </cell>
        </row>
        <row r="8563">
          <cell r="B8563">
            <v>822429</v>
          </cell>
          <cell r="C8563" t="str">
            <v>820096 8/3CT CS</v>
          </cell>
          <cell r="D8563" t="str">
            <v>KALE 3CT NO ICE</v>
          </cell>
          <cell r="E8563" t="str">
            <v>FRESH PRODUCE</v>
          </cell>
          <cell r="F8563" t="str">
            <v>1/3CT</v>
          </cell>
          <cell r="G8563">
            <v>0</v>
          </cell>
          <cell r="H8563" t="str">
            <v>No</v>
          </cell>
          <cell r="I8563" t="str">
            <v>PK</v>
          </cell>
        </row>
        <row r="8564">
          <cell r="B8564">
            <v>822431</v>
          </cell>
          <cell r="C8564" t="str">
            <v>820118 20/3CT CS</v>
          </cell>
          <cell r="D8564" t="str">
            <v>PARSLEY 3CT BUNCH NO ICE</v>
          </cell>
          <cell r="E8564" t="str">
            <v>FRESH PRODUCE</v>
          </cell>
          <cell r="F8564" t="str">
            <v>1/3 CT</v>
          </cell>
          <cell r="G8564">
            <v>0</v>
          </cell>
          <cell r="H8564" t="str">
            <v>No</v>
          </cell>
          <cell r="I8564" t="str">
            <v>PK</v>
          </cell>
        </row>
        <row r="8565">
          <cell r="B8565">
            <v>822433</v>
          </cell>
          <cell r="C8565" t="str">
            <v>820029 4/4#CS</v>
          </cell>
          <cell r="D8565" t="str">
            <v>GRAPES RED SEEDLESS 4# CLAM</v>
          </cell>
          <cell r="E8565" t="str">
            <v>FRESH PRODUCE</v>
          </cell>
          <cell r="F8565" t="str">
            <v>1/4#</v>
          </cell>
          <cell r="G8565">
            <v>0</v>
          </cell>
          <cell r="H8565" t="str">
            <v>No</v>
          </cell>
          <cell r="I8565" t="str">
            <v>UNIT</v>
          </cell>
        </row>
        <row r="8566">
          <cell r="B8566">
            <v>822434</v>
          </cell>
          <cell r="C8566" t="str">
            <v>820031 4/4#CS</v>
          </cell>
          <cell r="D8566" t="str">
            <v>GRAPES GREEN SEEDLESS 4# CLAM</v>
          </cell>
          <cell r="E8566" t="str">
            <v>FRESH PRODUCE</v>
          </cell>
          <cell r="F8566" t="str">
            <v>1/4#</v>
          </cell>
          <cell r="G8566">
            <v>0</v>
          </cell>
          <cell r="H8566" t="str">
            <v>No</v>
          </cell>
          <cell r="I8566" t="str">
            <v>UNIT</v>
          </cell>
        </row>
        <row r="8567">
          <cell r="B8567">
            <v>822437</v>
          </cell>
          <cell r="C8567" t="str">
            <v>820067 8/3#CS</v>
          </cell>
          <cell r="D8567" t="str">
            <v>PEPPERS GREEN BELL 3# PK</v>
          </cell>
          <cell r="E8567" t="str">
            <v>FRESH PRODUCE</v>
          </cell>
          <cell r="F8567" t="str">
            <v>1/3#</v>
          </cell>
          <cell r="G8567">
            <v>5</v>
          </cell>
          <cell r="H8567" t="str">
            <v>No</v>
          </cell>
          <cell r="I8567" t="str">
            <v>LB</v>
          </cell>
        </row>
        <row r="8568">
          <cell r="B8568">
            <v>822438</v>
          </cell>
          <cell r="C8568" t="str">
            <v>820070 8/3#CS</v>
          </cell>
          <cell r="D8568" t="str">
            <v>PEPPERS RED BELL 3# PK</v>
          </cell>
          <cell r="E8568" t="str">
            <v>FRESH PRODUCE</v>
          </cell>
          <cell r="F8568" t="str">
            <v>1/3#</v>
          </cell>
          <cell r="G8568">
            <v>3</v>
          </cell>
          <cell r="H8568" t="str">
            <v>No</v>
          </cell>
          <cell r="I8568" t="str">
            <v>LB</v>
          </cell>
        </row>
        <row r="8569">
          <cell r="B8569">
            <v>822439</v>
          </cell>
          <cell r="C8569" t="str">
            <v>820073 8/3#CS</v>
          </cell>
          <cell r="D8569" t="str">
            <v>PEPPERS YELLOW BELL 3# PK</v>
          </cell>
          <cell r="E8569" t="str">
            <v>FRESH PRODUCE</v>
          </cell>
          <cell r="F8569" t="str">
            <v>1/3#</v>
          </cell>
          <cell r="G8569">
            <v>7</v>
          </cell>
          <cell r="H8569" t="str">
            <v>No</v>
          </cell>
          <cell r="I8569" t="str">
            <v>LB</v>
          </cell>
        </row>
        <row r="8570">
          <cell r="B8570">
            <v>822440</v>
          </cell>
          <cell r="C8570">
            <v>822440</v>
          </cell>
          <cell r="D8570" t="str">
            <v>GARLIC MINCED 1/8" 2# BG</v>
          </cell>
          <cell r="E8570" t="str">
            <v>FRESH PRODUCE</v>
          </cell>
          <cell r="F8570" t="str">
            <v>1/2LB</v>
          </cell>
          <cell r="G8570">
            <v>1</v>
          </cell>
          <cell r="H8570" t="str">
            <v>No</v>
          </cell>
          <cell r="I8570" t="str">
            <v>BG</v>
          </cell>
        </row>
        <row r="8571">
          <cell r="B8571">
            <v>822441</v>
          </cell>
          <cell r="C8571">
            <v>822441</v>
          </cell>
          <cell r="D8571" t="str">
            <v>GINGER MINCED 1/8" 2# BG</v>
          </cell>
          <cell r="E8571" t="str">
            <v>FRESH PRODUCE</v>
          </cell>
          <cell r="F8571" t="str">
            <v>1/2LB</v>
          </cell>
          <cell r="G8571">
            <v>0</v>
          </cell>
          <cell r="H8571" t="str">
            <v>No</v>
          </cell>
          <cell r="I8571" t="str">
            <v>BG</v>
          </cell>
        </row>
        <row r="8572">
          <cell r="B8572">
            <v>822442</v>
          </cell>
          <cell r="C8572" t="str">
            <v>LUAU5</v>
          </cell>
          <cell r="D8572" t="str">
            <v>LUAU FRUIT MIX 5LB TUB</v>
          </cell>
          <cell r="E8572" t="str">
            <v>FRESH PRODUCE</v>
          </cell>
          <cell r="F8572" t="str">
            <v>1/5LB</v>
          </cell>
          <cell r="G8572">
            <v>0</v>
          </cell>
          <cell r="H8572" t="str">
            <v>No</v>
          </cell>
          <cell r="I8572" t="str">
            <v>TB</v>
          </cell>
        </row>
        <row r="8573">
          <cell r="B8573">
            <v>822443</v>
          </cell>
          <cell r="C8573" t="str">
            <v>820090-10/3CT CS</v>
          </cell>
          <cell r="D8573" t="str">
            <v>CILANTRO 3CT BUNCH NO ICE</v>
          </cell>
          <cell r="E8573" t="str">
            <v>FRESH PRODUCE</v>
          </cell>
          <cell r="F8573" t="str">
            <v>1/3 CT</v>
          </cell>
          <cell r="G8573">
            <v>0</v>
          </cell>
          <cell r="H8573" t="str">
            <v>No</v>
          </cell>
          <cell r="I8573" t="str">
            <v>PK</v>
          </cell>
        </row>
        <row r="8574">
          <cell r="B8574">
            <v>822444</v>
          </cell>
          <cell r="C8574">
            <v>822393</v>
          </cell>
          <cell r="D8574" t="str">
            <v>SALAD HERITGE ARCDIAN 3LB BG</v>
          </cell>
          <cell r="E8574" t="str">
            <v>FRESH PRODUCE</v>
          </cell>
          <cell r="F8574" t="str">
            <v>1/3LB</v>
          </cell>
          <cell r="G8574">
            <v>0</v>
          </cell>
          <cell r="H8574" t="str">
            <v>No</v>
          </cell>
          <cell r="I8574" t="str">
            <v>BG</v>
          </cell>
        </row>
        <row r="8575">
          <cell r="B8575">
            <v>822445</v>
          </cell>
          <cell r="C8575" t="str">
            <v>820282 4/3CT CS</v>
          </cell>
          <cell r="D8575" t="str">
            <v>MINT 3CT BUNCH</v>
          </cell>
          <cell r="E8575" t="str">
            <v>FRESH PRODUCE</v>
          </cell>
          <cell r="F8575" t="str">
            <v>1/3 CT</v>
          </cell>
          <cell r="G8575">
            <v>0</v>
          </cell>
          <cell r="H8575" t="str">
            <v>No</v>
          </cell>
          <cell r="I8575" t="str">
            <v>PK</v>
          </cell>
        </row>
        <row r="8576">
          <cell r="B8576">
            <v>822446</v>
          </cell>
          <cell r="C8576" t="str">
            <v>820086 15/2CT CS</v>
          </cell>
          <cell r="D8576" t="str">
            <v>CELERY STOCKS 2CT NO ICE</v>
          </cell>
          <cell r="E8576" t="str">
            <v>FRESH PRODUCE</v>
          </cell>
          <cell r="F8576" t="str">
            <v>1/2CT</v>
          </cell>
          <cell r="G8576">
            <v>0</v>
          </cell>
          <cell r="H8576" t="str">
            <v>No</v>
          </cell>
          <cell r="I8576" t="str">
            <v>PK</v>
          </cell>
        </row>
        <row r="8577">
          <cell r="B8577">
            <v>822448</v>
          </cell>
          <cell r="C8577">
            <v>822448</v>
          </cell>
          <cell r="D8577" t="str">
            <v>GINGER ROOT 1LB PK</v>
          </cell>
          <cell r="E8577" t="str">
            <v>FRESH PRODUCE</v>
          </cell>
          <cell r="F8577" t="str">
            <v>1/1LB</v>
          </cell>
          <cell r="G8577">
            <v>0</v>
          </cell>
          <cell r="H8577" t="str">
            <v>No</v>
          </cell>
          <cell r="I8577" t="str">
            <v>PK</v>
          </cell>
        </row>
        <row r="8578">
          <cell r="B8578">
            <v>822449</v>
          </cell>
          <cell r="C8578">
            <v>822449</v>
          </cell>
          <cell r="D8578" t="str">
            <v>PARSLEY FLAT LEAF 12CT</v>
          </cell>
          <cell r="E8578" t="str">
            <v>FRESH PRODUCE</v>
          </cell>
          <cell r="F8578" t="str">
            <v>12 BUNCH</v>
          </cell>
          <cell r="G8578">
            <v>0</v>
          </cell>
          <cell r="H8578" t="str">
            <v>No</v>
          </cell>
          <cell r="I8578" t="str">
            <v>CS</v>
          </cell>
        </row>
        <row r="8579">
          <cell r="B8579">
            <v>822452</v>
          </cell>
          <cell r="C8579">
            <v>822452</v>
          </cell>
          <cell r="D8579" t="str">
            <v>THYME 12CT BUNCH</v>
          </cell>
          <cell r="E8579" t="str">
            <v>FRESH PRODUCE</v>
          </cell>
          <cell r="F8579" t="str">
            <v>12 BUNCH</v>
          </cell>
          <cell r="G8579">
            <v>0</v>
          </cell>
          <cell r="H8579" t="str">
            <v>No</v>
          </cell>
          <cell r="I8579" t="str">
            <v>CS</v>
          </cell>
        </row>
        <row r="8580">
          <cell r="B8580">
            <v>822453</v>
          </cell>
          <cell r="C8580">
            <v>822449</v>
          </cell>
          <cell r="D8580" t="str">
            <v>PARSLEY FLAT LEAF 3CT NO ICE</v>
          </cell>
          <cell r="E8580" t="str">
            <v>FRESH PRODUCE</v>
          </cell>
          <cell r="F8580" t="str">
            <v>1/3CT</v>
          </cell>
          <cell r="G8580">
            <v>0</v>
          </cell>
          <cell r="H8580" t="str">
            <v>No</v>
          </cell>
          <cell r="I8580" t="str">
            <v>PK</v>
          </cell>
        </row>
        <row r="8581">
          <cell r="B8581">
            <v>822454</v>
          </cell>
          <cell r="C8581">
            <v>822450</v>
          </cell>
          <cell r="D8581" t="str">
            <v>ROSEMARY 3CT BUNCH</v>
          </cell>
          <cell r="E8581" t="str">
            <v>FRESH PRODUCE</v>
          </cell>
          <cell r="F8581" t="str">
            <v>1/3CT</v>
          </cell>
          <cell r="G8581">
            <v>0</v>
          </cell>
          <cell r="H8581" t="str">
            <v>No</v>
          </cell>
          <cell r="I8581" t="str">
            <v>PK</v>
          </cell>
        </row>
        <row r="8582">
          <cell r="B8582">
            <v>822455</v>
          </cell>
          <cell r="C8582">
            <v>822451</v>
          </cell>
          <cell r="D8582" t="str">
            <v>SAGE 3CT BUNCH</v>
          </cell>
          <cell r="E8582" t="str">
            <v>FRESH PRODUCE</v>
          </cell>
          <cell r="F8582" t="str">
            <v>1/3CT</v>
          </cell>
          <cell r="G8582">
            <v>0</v>
          </cell>
          <cell r="H8582" t="str">
            <v>No</v>
          </cell>
          <cell r="I8582" t="str">
            <v>PK</v>
          </cell>
        </row>
        <row r="8583">
          <cell r="B8583">
            <v>822456</v>
          </cell>
          <cell r="C8583">
            <v>822452</v>
          </cell>
          <cell r="D8583" t="str">
            <v>THYME 3CT BUNCH</v>
          </cell>
          <cell r="E8583" t="str">
            <v>FRESH PRODUCE</v>
          </cell>
          <cell r="F8583" t="str">
            <v>1/3CT</v>
          </cell>
          <cell r="G8583">
            <v>0</v>
          </cell>
          <cell r="H8583" t="str">
            <v>No</v>
          </cell>
          <cell r="I8583" t="str">
            <v>PK</v>
          </cell>
        </row>
        <row r="8584">
          <cell r="B8584">
            <v>822457</v>
          </cell>
          <cell r="C8584">
            <v>822457</v>
          </cell>
          <cell r="D8584" t="str">
            <v>CABBAGE GREEN/RED SHRED 5#</v>
          </cell>
          <cell r="E8584" t="str">
            <v>FRESH PRODUCE</v>
          </cell>
          <cell r="F8584" t="str">
            <v>5LB</v>
          </cell>
          <cell r="G8584">
            <v>0</v>
          </cell>
          <cell r="H8584" t="str">
            <v>No</v>
          </cell>
          <cell r="I8584" t="str">
            <v>BG</v>
          </cell>
        </row>
        <row r="8585">
          <cell r="B8585">
            <v>822458</v>
          </cell>
          <cell r="C8585">
            <v>14028</v>
          </cell>
          <cell r="D8585" t="str">
            <v>DOD APPLE PEAR NASHI BROWN30#</v>
          </cell>
          <cell r="E8585" t="str">
            <v>DOD FRESH PRODUCE</v>
          </cell>
          <cell r="F8585" t="str">
            <v>1/30LB</v>
          </cell>
          <cell r="G8585">
            <v>0</v>
          </cell>
          <cell r="H8585" t="str">
            <v>No</v>
          </cell>
          <cell r="I8585" t="str">
            <v>CS</v>
          </cell>
        </row>
        <row r="8586">
          <cell r="B8586">
            <v>822459</v>
          </cell>
          <cell r="C8586">
            <v>822459</v>
          </cell>
          <cell r="D8586" t="str">
            <v>KOHLRABI CHIPS 5LB BG</v>
          </cell>
          <cell r="E8586" t="str">
            <v>FRESH PRODUCE</v>
          </cell>
          <cell r="F8586" t="str">
            <v>5LB</v>
          </cell>
          <cell r="G8586">
            <v>0</v>
          </cell>
          <cell r="H8586" t="str">
            <v>No</v>
          </cell>
          <cell r="I8586" t="str">
            <v>BG</v>
          </cell>
        </row>
        <row r="8587">
          <cell r="B8587">
            <v>822461</v>
          </cell>
          <cell r="C8587">
            <v>822380</v>
          </cell>
          <cell r="D8587" t="str">
            <v>CARROT BABY RAINBOW 1/5#</v>
          </cell>
          <cell r="E8587" t="str">
            <v>FRESH PRODUCE</v>
          </cell>
          <cell r="F8587" t="str">
            <v>1/5#</v>
          </cell>
          <cell r="G8587">
            <v>0</v>
          </cell>
          <cell r="H8587" t="str">
            <v>No</v>
          </cell>
          <cell r="I8587" t="str">
            <v>BG</v>
          </cell>
        </row>
        <row r="8588">
          <cell r="B8588">
            <v>822462</v>
          </cell>
          <cell r="C8588" t="str">
            <v>14P20/15P77</v>
          </cell>
          <cell r="D8588" t="str">
            <v>DOD GRAPEFRUIT FR FANCY 35#</v>
          </cell>
          <cell r="E8588" t="str">
            <v>DOD FRESH PRODUCE</v>
          </cell>
          <cell r="F8588" t="str">
            <v>1/35LB</v>
          </cell>
          <cell r="G8588">
            <v>0</v>
          </cell>
          <cell r="H8588" t="str">
            <v>Yes</v>
          </cell>
          <cell r="I8588" t="str">
            <v>CS</v>
          </cell>
        </row>
        <row r="8589">
          <cell r="B8589">
            <v>822464</v>
          </cell>
          <cell r="C8589" t="str">
            <v>820169BG</v>
          </cell>
          <cell r="D8589" t="str">
            <v>JICAMA STICKS 5#</v>
          </cell>
          <cell r="E8589" t="str">
            <v>FRESH PRODUCE</v>
          </cell>
          <cell r="F8589" t="str">
            <v>5LB</v>
          </cell>
          <cell r="G8589">
            <v>16</v>
          </cell>
          <cell r="H8589" t="str">
            <v>Yes</v>
          </cell>
          <cell r="I8589" t="str">
            <v>BG</v>
          </cell>
        </row>
        <row r="8590">
          <cell r="B8590">
            <v>822465</v>
          </cell>
          <cell r="C8590" t="str">
            <v>820146BG</v>
          </cell>
          <cell r="D8590" t="str">
            <v>CABBGE KALE 80/20SHRD 5#</v>
          </cell>
          <cell r="E8590" t="str">
            <v>FRESH PRODUCE</v>
          </cell>
          <cell r="F8590" t="str">
            <v>5LB</v>
          </cell>
          <cell r="G8590">
            <v>0</v>
          </cell>
          <cell r="H8590" t="str">
            <v>No</v>
          </cell>
          <cell r="I8590" t="str">
            <v>BG</v>
          </cell>
        </row>
        <row r="8591">
          <cell r="B8591">
            <v>822466</v>
          </cell>
          <cell r="C8591" t="str">
            <v>14J67</v>
          </cell>
          <cell r="D8591" t="str">
            <v>DOD APPLE &amp; ORANGE MIX 5LB BAG</v>
          </cell>
          <cell r="E8591" t="str">
            <v>DOD FRESH PRODUCE</v>
          </cell>
          <cell r="F8591" t="str">
            <v>8/5LB</v>
          </cell>
          <cell r="G8591">
            <v>0</v>
          </cell>
          <cell r="H8591" t="str">
            <v>No</v>
          </cell>
          <cell r="I8591" t="str">
            <v>CS</v>
          </cell>
        </row>
        <row r="8592">
          <cell r="B8592">
            <v>822467</v>
          </cell>
          <cell r="C8592" t="str">
            <v>19B11</v>
          </cell>
          <cell r="D8592" t="str">
            <v>DOD POTATOES RED</v>
          </cell>
          <cell r="E8592" t="str">
            <v>DOD FRESH PRODUCE</v>
          </cell>
          <cell r="F8592" t="str">
            <v>10/5#</v>
          </cell>
          <cell r="G8592">
            <v>0</v>
          </cell>
          <cell r="H8592" t="str">
            <v>No</v>
          </cell>
          <cell r="I8592" t="str">
            <v>CS</v>
          </cell>
        </row>
        <row r="8593">
          <cell r="B8593">
            <v>822468</v>
          </cell>
          <cell r="C8593" t="str">
            <v>15U43</v>
          </cell>
          <cell r="D8593" t="str">
            <v>DOD TANGERINES JUMBO</v>
          </cell>
          <cell r="E8593" t="str">
            <v>DOD FRESH PRODUCE</v>
          </cell>
          <cell r="F8593" t="str">
            <v>1/25LB</v>
          </cell>
          <cell r="G8593">
            <v>77</v>
          </cell>
          <cell r="H8593" t="str">
            <v>Yes</v>
          </cell>
          <cell r="I8593" t="str">
            <v>CS</v>
          </cell>
        </row>
        <row r="8594">
          <cell r="B8594">
            <v>822469</v>
          </cell>
          <cell r="C8594">
            <v>822469</v>
          </cell>
          <cell r="D8594" t="str">
            <v>TANGERINE RUBY TANGO</v>
          </cell>
          <cell r="E8594" t="str">
            <v>FRESH PRODUCE</v>
          </cell>
          <cell r="F8594" t="str">
            <v>1/13LB</v>
          </cell>
          <cell r="G8594">
            <v>0</v>
          </cell>
          <cell r="H8594" t="str">
            <v>No</v>
          </cell>
          <cell r="I8594" t="str">
            <v>CS</v>
          </cell>
        </row>
        <row r="8595">
          <cell r="B8595">
            <v>822470</v>
          </cell>
          <cell r="C8595">
            <v>14157</v>
          </cell>
          <cell r="D8595" t="str">
            <v>DOD PEARS FR 12/3LB</v>
          </cell>
          <cell r="E8595" t="str">
            <v>DOD FRESH PRODUCE</v>
          </cell>
          <cell r="F8595" t="str">
            <v>12/3LB</v>
          </cell>
          <cell r="G8595">
            <v>0</v>
          </cell>
          <cell r="H8595" t="str">
            <v>No</v>
          </cell>
          <cell r="I8595" t="str">
            <v>CS</v>
          </cell>
        </row>
        <row r="8596">
          <cell r="B8596">
            <v>822471</v>
          </cell>
          <cell r="C8596" t="str">
            <v xml:space="preserve">45CRKL 4/5# CS </v>
          </cell>
          <cell r="D8596" t="str">
            <v>CARROT SLICE CRINKLE CUT 5#</v>
          </cell>
          <cell r="E8596" t="str">
            <v>FRESH PRODUCE</v>
          </cell>
          <cell r="F8596" t="str">
            <v>1/5LB</v>
          </cell>
          <cell r="G8596">
            <v>0</v>
          </cell>
          <cell r="H8596" t="str">
            <v>No</v>
          </cell>
          <cell r="I8596" t="str">
            <v>BG</v>
          </cell>
        </row>
        <row r="8597">
          <cell r="B8597">
            <v>822472</v>
          </cell>
          <cell r="C8597">
            <v>822472</v>
          </cell>
          <cell r="D8597" t="str">
            <v>HONEYDEW CHUNKS 2/5# CS</v>
          </cell>
          <cell r="E8597" t="str">
            <v>FRESH PRODUCE</v>
          </cell>
          <cell r="F8597" t="str">
            <v>2/5LB</v>
          </cell>
          <cell r="G8597">
            <v>0</v>
          </cell>
          <cell r="H8597" t="str">
            <v>No</v>
          </cell>
          <cell r="I8597" t="str">
            <v>CS</v>
          </cell>
        </row>
        <row r="8598">
          <cell r="B8598">
            <v>822473</v>
          </cell>
          <cell r="C8598">
            <v>822473</v>
          </cell>
          <cell r="D8598" t="str">
            <v>ORG CARROT BABY IW 100/3OZ</v>
          </cell>
          <cell r="E8598" t="str">
            <v>FRESH PRODUCE</v>
          </cell>
          <cell r="F8598" t="str">
            <v>100/3OZ</v>
          </cell>
          <cell r="G8598">
            <v>0</v>
          </cell>
          <cell r="H8598" t="str">
            <v>No</v>
          </cell>
          <cell r="I8598" t="str">
            <v>CS</v>
          </cell>
        </row>
        <row r="8599">
          <cell r="B8599">
            <v>822477</v>
          </cell>
          <cell r="C8599" t="str">
            <v>18K21</v>
          </cell>
          <cell r="D8599" t="str">
            <v>DOD PEACH FR YELLOW  US#1</v>
          </cell>
          <cell r="E8599" t="str">
            <v>DOD FRESH PRODUCE</v>
          </cell>
          <cell r="F8599" t="str">
            <v>25LB</v>
          </cell>
          <cell r="G8599">
            <v>0</v>
          </cell>
          <cell r="H8599" t="str">
            <v>No</v>
          </cell>
          <cell r="I8599" t="str">
            <v>CS</v>
          </cell>
        </row>
        <row r="8600">
          <cell r="B8600">
            <v>822478</v>
          </cell>
          <cell r="C8600">
            <v>822478</v>
          </cell>
          <cell r="D8600" t="str">
            <v>CARROT JULIENNE STICK 2.5LB BG</v>
          </cell>
          <cell r="E8600" t="str">
            <v>FRESH PRODUCE</v>
          </cell>
          <cell r="F8600" t="str">
            <v>1/2.5LB</v>
          </cell>
          <cell r="G8600">
            <v>0</v>
          </cell>
          <cell r="H8600" t="str">
            <v>No</v>
          </cell>
          <cell r="I8600" t="str">
            <v>BG</v>
          </cell>
        </row>
        <row r="8601">
          <cell r="B8601">
            <v>822479</v>
          </cell>
          <cell r="C8601">
            <v>822479</v>
          </cell>
          <cell r="D8601" t="str">
            <v>ONIONS GREEN 3BN/PKG NO ICE</v>
          </cell>
          <cell r="E8601" t="str">
            <v>FRESH PRODUCE</v>
          </cell>
          <cell r="F8601" t="str">
            <v>3 BNCH</v>
          </cell>
          <cell r="G8601">
            <v>0</v>
          </cell>
          <cell r="H8601" t="str">
            <v>No</v>
          </cell>
          <cell r="I8601" t="str">
            <v>PK</v>
          </cell>
        </row>
        <row r="8602">
          <cell r="B8602">
            <v>822480</v>
          </cell>
          <cell r="C8602" t="str">
            <v>820113 5/5# CS</v>
          </cell>
          <cell r="D8602" t="str">
            <v>ONIONS RED 5LB</v>
          </cell>
          <cell r="E8602" t="str">
            <v>FRESH PRODUCE</v>
          </cell>
          <cell r="F8602" t="str">
            <v>1/5LB</v>
          </cell>
          <cell r="G8602">
            <v>0</v>
          </cell>
          <cell r="H8602" t="str">
            <v>No</v>
          </cell>
          <cell r="I8602" t="str">
            <v>BG</v>
          </cell>
        </row>
        <row r="8603">
          <cell r="B8603">
            <v>822481</v>
          </cell>
          <cell r="C8603">
            <v>822481</v>
          </cell>
          <cell r="D8603" t="str">
            <v>SQUASH YELLOW COINS 3#</v>
          </cell>
          <cell r="E8603" t="str">
            <v>FRESH PRODUCE</v>
          </cell>
          <cell r="F8603" t="str">
            <v>3LB BAG</v>
          </cell>
          <cell r="G8603">
            <v>0</v>
          </cell>
          <cell r="H8603" t="str">
            <v>No</v>
          </cell>
          <cell r="I8603" t="str">
            <v>BG</v>
          </cell>
        </row>
        <row r="8604">
          <cell r="B8604">
            <v>822482</v>
          </cell>
          <cell r="C8604">
            <v>822482</v>
          </cell>
          <cell r="D8604" t="str">
            <v>ZUCCHINI 4"STICKS 3#</v>
          </cell>
          <cell r="E8604" t="str">
            <v>FRESH PRODUCE</v>
          </cell>
          <cell r="F8604" t="str">
            <v>3LB BAG</v>
          </cell>
          <cell r="G8604">
            <v>0</v>
          </cell>
          <cell r="H8604" t="str">
            <v>No</v>
          </cell>
          <cell r="I8604" t="str">
            <v>BG</v>
          </cell>
        </row>
        <row r="8605">
          <cell r="B8605">
            <v>822483</v>
          </cell>
          <cell r="C8605">
            <v>822483</v>
          </cell>
          <cell r="D8605" t="str">
            <v>POTATO RUSSET 5LB</v>
          </cell>
          <cell r="E8605" t="str">
            <v>FRESH PRODUCE</v>
          </cell>
          <cell r="F8605" t="str">
            <v>1/5#</v>
          </cell>
          <cell r="G8605">
            <v>0</v>
          </cell>
          <cell r="H8605" t="str">
            <v>No</v>
          </cell>
          <cell r="I8605" t="str">
            <v>BG</v>
          </cell>
        </row>
        <row r="8606">
          <cell r="B8606">
            <v>822484</v>
          </cell>
          <cell r="C8606" t="str">
            <v>18K96</v>
          </cell>
          <cell r="D8606" t="str">
            <v>DOD CUCUMBER 12-16CT</v>
          </cell>
          <cell r="E8606" t="str">
            <v>DOD FRESH PRODUCE</v>
          </cell>
          <cell r="F8606" t="str">
            <v>10LB</v>
          </cell>
          <cell r="G8606">
            <v>100</v>
          </cell>
          <cell r="H8606" t="str">
            <v>No</v>
          </cell>
          <cell r="I8606" t="str">
            <v>CS</v>
          </cell>
        </row>
        <row r="8607">
          <cell r="B8607">
            <v>822485</v>
          </cell>
          <cell r="C8607" t="str">
            <v>820621BG</v>
          </cell>
          <cell r="D8607" t="str">
            <v>RADISHES SHREDDED 5#</v>
          </cell>
          <cell r="E8607" t="str">
            <v>FRESH PRODUCE</v>
          </cell>
          <cell r="F8607" t="str">
            <v>5LB</v>
          </cell>
          <cell r="G8607">
            <v>0</v>
          </cell>
          <cell r="H8607" t="str">
            <v>No</v>
          </cell>
          <cell r="I8607" t="str">
            <v>BG</v>
          </cell>
        </row>
        <row r="8608">
          <cell r="B8608">
            <v>822486</v>
          </cell>
          <cell r="C8608" t="str">
            <v>16Z35</v>
          </cell>
          <cell r="D8608" t="str">
            <v>DOD APPLE GALA 163CT</v>
          </cell>
          <cell r="E8608" t="str">
            <v>DOD FRESH PRODUCE</v>
          </cell>
          <cell r="F8608" t="str">
            <v>40LB</v>
          </cell>
          <cell r="G8608">
            <v>20</v>
          </cell>
          <cell r="H8608" t="str">
            <v>Yes</v>
          </cell>
          <cell r="I8608" t="str">
            <v>CS</v>
          </cell>
        </row>
        <row r="8609">
          <cell r="B8609">
            <v>822487</v>
          </cell>
          <cell r="C8609">
            <v>822487</v>
          </cell>
          <cell r="D8609" t="str">
            <v>CUCUMBER PERSIAN 22#</v>
          </cell>
          <cell r="E8609" t="str">
            <v>FRESH PRODUCE</v>
          </cell>
          <cell r="F8609" t="str">
            <v>22LB</v>
          </cell>
          <cell r="G8609">
            <v>0</v>
          </cell>
          <cell r="H8609" t="str">
            <v>No</v>
          </cell>
          <cell r="I8609" t="str">
            <v>CS</v>
          </cell>
        </row>
        <row r="8610">
          <cell r="B8610">
            <v>822488</v>
          </cell>
          <cell r="C8610">
            <v>822488</v>
          </cell>
          <cell r="D8610" t="str">
            <v>PEPPERS SWEET MINI</v>
          </cell>
          <cell r="E8610" t="str">
            <v>FRESH PRODUCE</v>
          </cell>
          <cell r="F8610" t="str">
            <v>1/14#</v>
          </cell>
          <cell r="G8610">
            <v>0</v>
          </cell>
          <cell r="H8610" t="str">
            <v>No</v>
          </cell>
          <cell r="I8610" t="str">
            <v>CS</v>
          </cell>
        </row>
        <row r="8611">
          <cell r="B8611">
            <v>822489</v>
          </cell>
          <cell r="C8611">
            <v>822489</v>
          </cell>
          <cell r="D8611" t="str">
            <v>APPLES GALA 138CT</v>
          </cell>
          <cell r="E8611" t="str">
            <v>FRESH PRODUCE</v>
          </cell>
          <cell r="F8611" t="str">
            <v>138CT</v>
          </cell>
          <cell r="G8611">
            <v>0</v>
          </cell>
          <cell r="H8611" t="str">
            <v>No</v>
          </cell>
          <cell r="I8611" t="str">
            <v>CS</v>
          </cell>
        </row>
        <row r="8612">
          <cell r="B8612">
            <v>822490</v>
          </cell>
          <cell r="C8612">
            <v>822490</v>
          </cell>
          <cell r="D8612" t="str">
            <v>APPLES FUJI 138CT</v>
          </cell>
          <cell r="E8612" t="str">
            <v>FRESH PRODUCE</v>
          </cell>
          <cell r="F8612" t="str">
            <v>138CT</v>
          </cell>
          <cell r="G8612">
            <v>0</v>
          </cell>
          <cell r="H8612" t="str">
            <v>No</v>
          </cell>
          <cell r="I8612" t="str">
            <v>CS</v>
          </cell>
        </row>
        <row r="8613">
          <cell r="B8613">
            <v>822491</v>
          </cell>
          <cell r="C8613">
            <v>822491</v>
          </cell>
          <cell r="D8613" t="str">
            <v>KIWI GOLD VF 33SZ 99CT</v>
          </cell>
          <cell r="E8613" t="str">
            <v>FRESH PRODUCE</v>
          </cell>
          <cell r="F8613" t="str">
            <v>100CT</v>
          </cell>
          <cell r="G8613">
            <v>0</v>
          </cell>
          <cell r="H8613" t="str">
            <v>No</v>
          </cell>
          <cell r="I8613" t="str">
            <v>CS</v>
          </cell>
        </row>
        <row r="8614">
          <cell r="B8614">
            <v>822492</v>
          </cell>
          <cell r="C8614">
            <v>822492</v>
          </cell>
          <cell r="D8614" t="str">
            <v>SQUASH SPAGHETTI</v>
          </cell>
          <cell r="E8614" t="str">
            <v>FRESH PRODUCE</v>
          </cell>
          <cell r="F8614" t="str">
            <v>1/35#</v>
          </cell>
          <cell r="G8614">
            <v>0</v>
          </cell>
          <cell r="H8614" t="str">
            <v>No</v>
          </cell>
          <cell r="I8614" t="str">
            <v>CS</v>
          </cell>
        </row>
        <row r="8615">
          <cell r="B8615">
            <v>822494</v>
          </cell>
          <cell r="C8615">
            <v>822494</v>
          </cell>
          <cell r="D8615" t="str">
            <v>GINGER SHRED 5# BG</v>
          </cell>
          <cell r="E8615" t="str">
            <v>FRESH PRODUCE</v>
          </cell>
          <cell r="F8615" t="str">
            <v>1/5LB</v>
          </cell>
          <cell r="G8615">
            <v>0</v>
          </cell>
          <cell r="H8615" t="str">
            <v>No</v>
          </cell>
          <cell r="I8615" t="str">
            <v>BG</v>
          </cell>
        </row>
        <row r="8616">
          <cell r="B8616">
            <v>822495</v>
          </cell>
          <cell r="C8616">
            <v>822495</v>
          </cell>
          <cell r="D8616" t="str">
            <v>BROCCOLI DICE  5#</v>
          </cell>
          <cell r="E8616" t="str">
            <v>FRESH PRODUCE</v>
          </cell>
          <cell r="F8616" t="str">
            <v>5LB</v>
          </cell>
          <cell r="G8616">
            <v>0</v>
          </cell>
          <cell r="H8616" t="str">
            <v>No</v>
          </cell>
          <cell r="I8616" t="str">
            <v>BG</v>
          </cell>
        </row>
        <row r="8617">
          <cell r="B8617">
            <v>822497</v>
          </cell>
          <cell r="C8617" t="str">
            <v>17J29</v>
          </cell>
          <cell r="D8617" t="str">
            <v>DOD CANTALOUPE CHL DICED GALLN</v>
          </cell>
          <cell r="E8617" t="str">
            <v>DOD FRESH PRODUCE</v>
          </cell>
          <cell r="F8617" t="str">
            <v>8LB</v>
          </cell>
          <cell r="G8617">
            <v>0</v>
          </cell>
          <cell r="H8617" t="str">
            <v>No</v>
          </cell>
          <cell r="I8617" t="str">
            <v>TB</v>
          </cell>
        </row>
        <row r="8618">
          <cell r="B8618">
            <v>822498</v>
          </cell>
          <cell r="C8618">
            <v>822498</v>
          </cell>
          <cell r="D8618" t="str">
            <v>CUCUMBER STICK</v>
          </cell>
          <cell r="E8618" t="str">
            <v>FRESH PRODUCE</v>
          </cell>
          <cell r="F8618" t="str">
            <v>1/5LB TR</v>
          </cell>
          <cell r="G8618">
            <v>0</v>
          </cell>
          <cell r="H8618" t="str">
            <v>No</v>
          </cell>
          <cell r="I8618" t="str">
            <v>TR</v>
          </cell>
        </row>
        <row r="8619">
          <cell r="B8619">
            <v>822499</v>
          </cell>
          <cell r="C8619">
            <v>822499</v>
          </cell>
          <cell r="D8619" t="str">
            <v>LIMES QUARTERED</v>
          </cell>
          <cell r="E8619" t="str">
            <v>FRESH PRODUCE</v>
          </cell>
          <cell r="F8619" t="str">
            <v>5LB</v>
          </cell>
          <cell r="G8619">
            <v>0</v>
          </cell>
          <cell r="H8619" t="str">
            <v>No</v>
          </cell>
          <cell r="I8619" t="str">
            <v>BG</v>
          </cell>
        </row>
        <row r="8620">
          <cell r="B8620">
            <v>822500</v>
          </cell>
          <cell r="C8620">
            <v>822500</v>
          </cell>
          <cell r="D8620" t="str">
            <v>PINEAPPLE CHUNKS</v>
          </cell>
          <cell r="E8620" t="str">
            <v>FRESH PRODUCE</v>
          </cell>
          <cell r="F8620" t="str">
            <v>1/20LB</v>
          </cell>
          <cell r="G8620">
            <v>0</v>
          </cell>
          <cell r="H8620" t="str">
            <v>No</v>
          </cell>
          <cell r="I8620" t="str">
            <v>TB</v>
          </cell>
        </row>
        <row r="8621">
          <cell r="B8621">
            <v>822501</v>
          </cell>
          <cell r="C8621">
            <v>822501</v>
          </cell>
          <cell r="D8621" t="str">
            <v>BROCCOLI AND CARROT MX 5#</v>
          </cell>
          <cell r="E8621" t="str">
            <v>FRESH PRODUCE</v>
          </cell>
          <cell r="F8621" t="str">
            <v>5LB</v>
          </cell>
          <cell r="G8621">
            <v>0</v>
          </cell>
          <cell r="H8621" t="str">
            <v>No</v>
          </cell>
          <cell r="I8621" t="str">
            <v>BG</v>
          </cell>
        </row>
        <row r="8622">
          <cell r="B8622">
            <v>822502</v>
          </cell>
          <cell r="C8622">
            <v>822502</v>
          </cell>
          <cell r="D8622" t="str">
            <v>BROCCOLI AND CAULIFLOWER MX 5#</v>
          </cell>
          <cell r="E8622" t="str">
            <v>FRESH PRODUCE</v>
          </cell>
          <cell r="F8622" t="str">
            <v>5LB</v>
          </cell>
          <cell r="G8622">
            <v>0</v>
          </cell>
          <cell r="H8622" t="str">
            <v>No</v>
          </cell>
          <cell r="I8622" t="str">
            <v>BG</v>
          </cell>
        </row>
        <row r="8623">
          <cell r="B8623">
            <v>822503</v>
          </cell>
          <cell r="C8623">
            <v>822503</v>
          </cell>
          <cell r="D8623" t="str">
            <v>CANTALOUPE CHUNK 5#</v>
          </cell>
          <cell r="E8623" t="str">
            <v>FRESH PRODUCE</v>
          </cell>
          <cell r="F8623" t="str">
            <v>1/5LB TR</v>
          </cell>
          <cell r="G8623">
            <v>0</v>
          </cell>
          <cell r="H8623" t="str">
            <v>No</v>
          </cell>
          <cell r="I8623" t="str">
            <v>TR</v>
          </cell>
        </row>
        <row r="8624">
          <cell r="B8624">
            <v>822504</v>
          </cell>
          <cell r="C8624">
            <v>822504</v>
          </cell>
          <cell r="D8624" t="str">
            <v>FRUIT MIX CHUNK 5#</v>
          </cell>
          <cell r="E8624" t="str">
            <v>FRESH PRODUCE</v>
          </cell>
          <cell r="F8624" t="str">
            <v>1/5LB TR</v>
          </cell>
          <cell r="G8624">
            <v>0</v>
          </cell>
          <cell r="H8624" t="str">
            <v>No</v>
          </cell>
          <cell r="I8624" t="str">
            <v>TR</v>
          </cell>
        </row>
        <row r="8625">
          <cell r="B8625">
            <v>822505</v>
          </cell>
          <cell r="C8625">
            <v>822505</v>
          </cell>
          <cell r="D8625" t="str">
            <v>HONEYDEW CHUNK 5#</v>
          </cell>
          <cell r="E8625" t="str">
            <v>FRESH PRODUCE</v>
          </cell>
          <cell r="F8625" t="str">
            <v>1/5LB TR</v>
          </cell>
          <cell r="G8625">
            <v>0</v>
          </cell>
          <cell r="H8625" t="str">
            <v>No</v>
          </cell>
          <cell r="I8625" t="str">
            <v>TR</v>
          </cell>
        </row>
        <row r="8626">
          <cell r="B8626">
            <v>822506</v>
          </cell>
          <cell r="C8626">
            <v>822503</v>
          </cell>
          <cell r="D8626" t="str">
            <v>MANGO CHUNK 5#</v>
          </cell>
          <cell r="E8626" t="str">
            <v>FRESH PRODUCE</v>
          </cell>
          <cell r="F8626" t="str">
            <v>1/5LB TR</v>
          </cell>
          <cell r="G8626">
            <v>0</v>
          </cell>
          <cell r="H8626" t="str">
            <v>No</v>
          </cell>
          <cell r="I8626" t="str">
            <v>TR</v>
          </cell>
        </row>
        <row r="8627">
          <cell r="B8627">
            <v>822507</v>
          </cell>
          <cell r="C8627">
            <v>822503</v>
          </cell>
          <cell r="D8627" t="str">
            <v>WATERMELON CHUNK 5#</v>
          </cell>
          <cell r="E8627" t="str">
            <v>FRESH PRODUCE</v>
          </cell>
          <cell r="F8627" t="str">
            <v>1/5LB TR</v>
          </cell>
          <cell r="G8627">
            <v>0</v>
          </cell>
          <cell r="H8627" t="str">
            <v>No</v>
          </cell>
          <cell r="I8627" t="str">
            <v>TR</v>
          </cell>
        </row>
        <row r="8628">
          <cell r="B8628">
            <v>822508</v>
          </cell>
          <cell r="C8628">
            <v>822508</v>
          </cell>
          <cell r="D8628" t="str">
            <v>ORANGE SECTIONS 1 GAL TUB</v>
          </cell>
          <cell r="E8628" t="str">
            <v>FRESH PRODUCE</v>
          </cell>
          <cell r="F8628" t="str">
            <v>1GL</v>
          </cell>
          <cell r="G8628">
            <v>0</v>
          </cell>
          <cell r="H8628" t="str">
            <v>No</v>
          </cell>
          <cell r="I8628" t="str">
            <v>GL</v>
          </cell>
        </row>
        <row r="8629">
          <cell r="B8629">
            <v>822509</v>
          </cell>
          <cell r="C8629">
            <v>822509</v>
          </cell>
          <cell r="D8629" t="str">
            <v>TOMATO GRAPE 5#</v>
          </cell>
          <cell r="E8629" t="str">
            <v>FRESH PRODUCE</v>
          </cell>
          <cell r="F8629" t="str">
            <v>1/5LB TR</v>
          </cell>
          <cell r="G8629">
            <v>0</v>
          </cell>
          <cell r="H8629" t="str">
            <v>No</v>
          </cell>
          <cell r="I8629" t="str">
            <v>TR</v>
          </cell>
        </row>
        <row r="8630">
          <cell r="B8630">
            <v>822510</v>
          </cell>
          <cell r="C8630">
            <v>822510</v>
          </cell>
          <cell r="D8630" t="str">
            <v>APPLES FANCY GOLD DEL 125CT</v>
          </cell>
          <cell r="E8630" t="str">
            <v>FRESH PRODUCE</v>
          </cell>
          <cell r="F8630" t="str">
            <v>125CT</v>
          </cell>
          <cell r="G8630">
            <v>0</v>
          </cell>
          <cell r="H8630" t="str">
            <v>No</v>
          </cell>
          <cell r="I8630" t="str">
            <v>CS</v>
          </cell>
        </row>
        <row r="8631">
          <cell r="B8631">
            <v>822511</v>
          </cell>
          <cell r="C8631">
            <v>822511</v>
          </cell>
          <cell r="D8631" t="str">
            <v>APPLES FANCY GRANNY SMTH 125CT</v>
          </cell>
          <cell r="E8631" t="str">
            <v>FRESH PRODUCE</v>
          </cell>
          <cell r="F8631" t="str">
            <v>125CT</v>
          </cell>
          <cell r="G8631">
            <v>0</v>
          </cell>
          <cell r="H8631" t="str">
            <v>Yes</v>
          </cell>
          <cell r="I8631" t="str">
            <v>CS</v>
          </cell>
        </row>
        <row r="8632">
          <cell r="B8632">
            <v>822512</v>
          </cell>
          <cell r="C8632" t="str">
            <v>DFN040A</v>
          </cell>
          <cell r="D8632" t="str">
            <v>SUNFLOWER KERNL N-SALT 5#</v>
          </cell>
          <cell r="E8632" t="str">
            <v>FRESH PRODUCE</v>
          </cell>
          <cell r="F8632" t="str">
            <v>1/5LB</v>
          </cell>
          <cell r="G8632">
            <v>0</v>
          </cell>
          <cell r="H8632" t="str">
            <v>No</v>
          </cell>
          <cell r="I8632" t="str">
            <v>CS</v>
          </cell>
        </row>
        <row r="8633">
          <cell r="B8633">
            <v>822513</v>
          </cell>
          <cell r="C8633" t="str">
            <v>10-130088</v>
          </cell>
          <cell r="D8633" t="str">
            <v>APPLES GRN SLICED 4/3# COMMRCL</v>
          </cell>
          <cell r="E8633" t="str">
            <v>FRESH PRODUCE</v>
          </cell>
          <cell r="F8633" t="str">
            <v>4/3LB</v>
          </cell>
          <cell r="G8633">
            <v>0</v>
          </cell>
          <cell r="H8633" t="str">
            <v>No</v>
          </cell>
          <cell r="I8633" t="str">
            <v>CS</v>
          </cell>
        </row>
        <row r="8634">
          <cell r="B8634">
            <v>822514</v>
          </cell>
          <cell r="C8634">
            <v>820135</v>
          </cell>
          <cell r="D8634" t="str">
            <v>TOMATO 1 LAYR 5X6</v>
          </cell>
          <cell r="E8634" t="str">
            <v>FRESH PRODUCE</v>
          </cell>
          <cell r="F8634" t="str">
            <v>1/10LB</v>
          </cell>
          <cell r="G8634">
            <v>0</v>
          </cell>
          <cell r="H8634" t="str">
            <v>No</v>
          </cell>
          <cell r="I8634" t="str">
            <v>CS</v>
          </cell>
        </row>
        <row r="8635">
          <cell r="B8635">
            <v>822515</v>
          </cell>
          <cell r="C8635" t="str">
            <v>820061 - 5LB BX</v>
          </cell>
          <cell r="D8635" t="str">
            <v>BANANAS PETITE GREEN TIP 5#</v>
          </cell>
          <cell r="E8635" t="str">
            <v>FRESH PRODUCE</v>
          </cell>
          <cell r="F8635" t="str">
            <v>5LB</v>
          </cell>
          <cell r="G8635">
            <v>0</v>
          </cell>
          <cell r="H8635" t="str">
            <v>No</v>
          </cell>
          <cell r="I8635" t="str">
            <v>LB</v>
          </cell>
        </row>
        <row r="8636">
          <cell r="B8636">
            <v>822516</v>
          </cell>
          <cell r="C8636">
            <v>822516</v>
          </cell>
          <cell r="D8636" t="str">
            <v>CANTALOUPE CHUNKS 2/5#TRAYS CS</v>
          </cell>
          <cell r="E8636" t="str">
            <v>FRESH PRODUCE</v>
          </cell>
          <cell r="F8636" t="str">
            <v>2/5LB</v>
          </cell>
          <cell r="G8636">
            <v>0</v>
          </cell>
          <cell r="H8636" t="str">
            <v>No</v>
          </cell>
          <cell r="I8636" t="str">
            <v>CS</v>
          </cell>
        </row>
        <row r="8637">
          <cell r="B8637">
            <v>822517</v>
          </cell>
          <cell r="C8637">
            <v>822517</v>
          </cell>
          <cell r="D8637" t="str">
            <v>JICAMA STICKS  2/5# TRAYS CS</v>
          </cell>
          <cell r="E8637" t="str">
            <v>FRESH PRODUCE</v>
          </cell>
          <cell r="F8637" t="str">
            <v>2/5LB</v>
          </cell>
          <cell r="G8637">
            <v>0</v>
          </cell>
          <cell r="H8637" t="str">
            <v>No</v>
          </cell>
          <cell r="I8637" t="str">
            <v>CS</v>
          </cell>
        </row>
        <row r="8638">
          <cell r="B8638">
            <v>822518</v>
          </cell>
          <cell r="C8638">
            <v>822518</v>
          </cell>
          <cell r="D8638" t="str">
            <v>CABBAGE CARROT SHRED 50/50 2#</v>
          </cell>
          <cell r="E8638" t="str">
            <v>FRESH PRODUCE</v>
          </cell>
          <cell r="F8638" t="str">
            <v>2LB</v>
          </cell>
          <cell r="G8638">
            <v>0</v>
          </cell>
          <cell r="H8638" t="str">
            <v>No</v>
          </cell>
          <cell r="I8638" t="str">
            <v>BG</v>
          </cell>
        </row>
        <row r="8639">
          <cell r="B8639">
            <v>822519</v>
          </cell>
          <cell r="C8639">
            <v>822519</v>
          </cell>
          <cell r="D8639" t="str">
            <v>ONIONS GREEN CHOPD 1 LB BAG</v>
          </cell>
          <cell r="E8639" t="str">
            <v>FRESH PRODUCE</v>
          </cell>
          <cell r="F8639" t="str">
            <v>1 LB</v>
          </cell>
          <cell r="G8639">
            <v>0</v>
          </cell>
          <cell r="H8639" t="str">
            <v>No</v>
          </cell>
          <cell r="I8639" t="str">
            <v>BG</v>
          </cell>
        </row>
        <row r="8640">
          <cell r="B8640">
            <v>822520</v>
          </cell>
          <cell r="C8640">
            <v>822520</v>
          </cell>
          <cell r="D8640" t="str">
            <v>APPLES FANCY GALA 125CT</v>
          </cell>
          <cell r="E8640" t="str">
            <v>FRESH PRODUCE</v>
          </cell>
          <cell r="F8640" t="str">
            <v>125CT</v>
          </cell>
          <cell r="G8640">
            <v>0</v>
          </cell>
          <cell r="H8640" t="str">
            <v>No</v>
          </cell>
          <cell r="I8640" t="str">
            <v>CS</v>
          </cell>
        </row>
        <row r="8641">
          <cell r="B8641">
            <v>822521</v>
          </cell>
          <cell r="C8641">
            <v>822521</v>
          </cell>
          <cell r="D8641" t="str">
            <v>APPLES FANCY FUJI 125CT</v>
          </cell>
          <cell r="E8641" t="str">
            <v>FRESH PRODUCE</v>
          </cell>
          <cell r="F8641" t="str">
            <v>125CT</v>
          </cell>
          <cell r="G8641">
            <v>0</v>
          </cell>
          <cell r="H8641" t="str">
            <v>No</v>
          </cell>
          <cell r="I8641" t="str">
            <v>CS</v>
          </cell>
        </row>
        <row r="8642">
          <cell r="B8642">
            <v>822522</v>
          </cell>
          <cell r="C8642">
            <v>822522</v>
          </cell>
          <cell r="D8642" t="str">
            <v>BRUSSEL SPROUT HALVED 5#</v>
          </cell>
          <cell r="E8642" t="str">
            <v>FRESH PRODUCE</v>
          </cell>
          <cell r="F8642" t="str">
            <v>1/5LB TR</v>
          </cell>
          <cell r="G8642">
            <v>0</v>
          </cell>
          <cell r="H8642" t="str">
            <v>No</v>
          </cell>
          <cell r="I8642" t="str">
            <v>TR</v>
          </cell>
        </row>
        <row r="8643">
          <cell r="B8643">
            <v>822523</v>
          </cell>
          <cell r="C8643">
            <v>822523</v>
          </cell>
          <cell r="D8643" t="str">
            <v>FFVP SNK CARTBBY PIZZA 11.75#US</v>
          </cell>
          <cell r="E8643" t="str">
            <v xml:space="preserve">FRESH PRODUCE </v>
          </cell>
          <cell r="F8643" t="str">
            <v>75/2.5OZ</v>
          </cell>
          <cell r="G8643">
            <v>0</v>
          </cell>
          <cell r="H8643" t="str">
            <v>Yes</v>
          </cell>
          <cell r="I8643" t="str">
            <v>CS</v>
          </cell>
        </row>
        <row r="8644">
          <cell r="B8644">
            <v>822524</v>
          </cell>
          <cell r="C8644">
            <v>822524</v>
          </cell>
          <cell r="D8644" t="str">
            <v>CARROT RAINBOW COINS 50/2.5OZ</v>
          </cell>
          <cell r="E8644" t="str">
            <v xml:space="preserve">FRESH PRODUCE </v>
          </cell>
          <cell r="F8644" t="str">
            <v>50/2.5OZ</v>
          </cell>
          <cell r="G8644">
            <v>0</v>
          </cell>
          <cell r="H8644" t="str">
            <v>Yes</v>
          </cell>
          <cell r="I8644" t="str">
            <v>CS</v>
          </cell>
        </row>
        <row r="8645">
          <cell r="B8645">
            <v>822525</v>
          </cell>
          <cell r="C8645" t="str">
            <v>822525 4/5# CS</v>
          </cell>
          <cell r="D8645" t="str">
            <v>CARROT RAINBOW COINS 5#</v>
          </cell>
          <cell r="E8645" t="str">
            <v xml:space="preserve">FRESH PRODUCE </v>
          </cell>
          <cell r="F8645" t="str">
            <v>1/5LB</v>
          </cell>
          <cell r="G8645">
            <v>0</v>
          </cell>
          <cell r="H8645" t="str">
            <v>No</v>
          </cell>
          <cell r="I8645" t="str">
            <v>BG</v>
          </cell>
        </row>
        <row r="8646">
          <cell r="B8646">
            <v>822526</v>
          </cell>
          <cell r="C8646">
            <v>822526</v>
          </cell>
          <cell r="D8646" t="str">
            <v>HK UPLAND USD</v>
          </cell>
          <cell r="E8646" t="str">
            <v>FRESH PRODUCE</v>
          </cell>
          <cell r="F8646" t="str">
            <v>5-10 LB</v>
          </cell>
          <cell r="G8646">
            <v>0</v>
          </cell>
          <cell r="H8646" t="str">
            <v>No</v>
          </cell>
          <cell r="I8646" t="str">
            <v>CS</v>
          </cell>
        </row>
        <row r="8647">
          <cell r="B8647">
            <v>822527</v>
          </cell>
          <cell r="C8647" t="str">
            <v>18D48</v>
          </cell>
          <cell r="D8647" t="str">
            <v>DOD LEMONS 140 CT</v>
          </cell>
          <cell r="E8647" t="str">
            <v>DOD FRESH PRODUCE</v>
          </cell>
          <cell r="F8647" t="str">
            <v>37-42 LB</v>
          </cell>
          <cell r="G8647">
            <v>93</v>
          </cell>
          <cell r="H8647" t="str">
            <v>No</v>
          </cell>
          <cell r="I8647" t="str">
            <v>CS</v>
          </cell>
        </row>
        <row r="8648">
          <cell r="B8648">
            <v>822528</v>
          </cell>
          <cell r="C8648">
            <v>820218</v>
          </cell>
          <cell r="D8648" t="str">
            <v>POTATO RED</v>
          </cell>
          <cell r="E8648" t="str">
            <v>FRESH PRODUCE</v>
          </cell>
          <cell r="F8648" t="str">
            <v>50LB</v>
          </cell>
          <cell r="G8648">
            <v>0</v>
          </cell>
          <cell r="H8648" t="str">
            <v>No</v>
          </cell>
          <cell r="I8648" t="str">
            <v>CS</v>
          </cell>
        </row>
        <row r="8649">
          <cell r="B8649">
            <v>822529</v>
          </cell>
          <cell r="C8649" t="str">
            <v>18J96</v>
          </cell>
          <cell r="D8649" t="str">
            <v>DOD CELERY CHL STICKS 50/2.3 OZ PG</v>
          </cell>
          <cell r="E8649" t="str">
            <v>DOD FRESH PRODUCE</v>
          </cell>
          <cell r="F8649" t="str">
            <v>50/2.48OZ</v>
          </cell>
          <cell r="G8649">
            <v>44</v>
          </cell>
          <cell r="H8649" t="str">
            <v>No</v>
          </cell>
          <cell r="I8649" t="str">
            <v>CS</v>
          </cell>
        </row>
        <row r="8650">
          <cell r="B8650">
            <v>822530</v>
          </cell>
          <cell r="C8650">
            <v>822330</v>
          </cell>
          <cell r="D8650" t="str">
            <v>BROCCOLI CROWNS 100 CT</v>
          </cell>
          <cell r="E8650" t="str">
            <v>FRESH PRODUCE</v>
          </cell>
          <cell r="F8650" t="str">
            <v>100/2OZ</v>
          </cell>
          <cell r="G8650">
            <v>0</v>
          </cell>
          <cell r="H8650" t="str">
            <v>No</v>
          </cell>
          <cell r="I8650" t="str">
            <v>CS</v>
          </cell>
        </row>
        <row r="8651">
          <cell r="B8651">
            <v>822531</v>
          </cell>
          <cell r="C8651" t="str">
            <v>20/1LB</v>
          </cell>
          <cell r="D8651" t="str">
            <v>GRAPE CLUSTER LUNCH BUNCH 20/1 LB</v>
          </cell>
          <cell r="E8651" t="str">
            <v>FRESH PRODUCE</v>
          </cell>
          <cell r="F8651" t="str">
            <v>20#</v>
          </cell>
          <cell r="G8651">
            <v>0</v>
          </cell>
          <cell r="H8651" t="str">
            <v>No</v>
          </cell>
          <cell r="I8651" t="str">
            <v>CS</v>
          </cell>
        </row>
        <row r="8652">
          <cell r="B8652">
            <v>822532</v>
          </cell>
          <cell r="C8652" t="str">
            <v>CHSTFRKIT411</v>
          </cell>
          <cell r="D8652" t="str">
            <v>LAUSD STIR FRY ASIAN KIT VEG W CHX</v>
          </cell>
          <cell r="E8652" t="str">
            <v>FRESH PRODUCE</v>
          </cell>
          <cell r="F8652" t="str">
            <v>10/41OZ</v>
          </cell>
          <cell r="G8652">
            <v>0</v>
          </cell>
          <cell r="H8652" t="str">
            <v>No</v>
          </cell>
          <cell r="I8652" t="str">
            <v>CS</v>
          </cell>
        </row>
        <row r="8653">
          <cell r="B8653">
            <v>822533</v>
          </cell>
          <cell r="C8653" t="str">
            <v>301BF</v>
          </cell>
          <cell r="D8653" t="str">
            <v>BABY CARROTS PEELED</v>
          </cell>
          <cell r="E8653" t="str">
            <v>FRESH PRODUCE</v>
          </cell>
          <cell r="F8653" t="str">
            <v>30/1LB</v>
          </cell>
          <cell r="G8653">
            <v>39</v>
          </cell>
          <cell r="H8653" t="str">
            <v>No</v>
          </cell>
          <cell r="I8653" t="str">
            <v>CS</v>
          </cell>
        </row>
        <row r="8654">
          <cell r="B8654">
            <v>822534</v>
          </cell>
          <cell r="D8654" t="str">
            <v>HONEYDEW CHUNKS IW 50 CT</v>
          </cell>
          <cell r="E8654" t="str">
            <v>FRESH PRODUCE</v>
          </cell>
          <cell r="F8654" t="str">
            <v>50CT</v>
          </cell>
          <cell r="G8654">
            <v>0</v>
          </cell>
          <cell r="H8654" t="str">
            <v>No</v>
          </cell>
          <cell r="I8654" t="str">
            <v>CS</v>
          </cell>
        </row>
        <row r="8655">
          <cell r="B8655">
            <v>822535</v>
          </cell>
          <cell r="D8655" t="str">
            <v>WATERMELON CHUNKS IW 50 CT</v>
          </cell>
          <cell r="E8655" t="str">
            <v>FRESH PRODUCE</v>
          </cell>
          <cell r="F8655" t="str">
            <v>50CT</v>
          </cell>
          <cell r="G8655">
            <v>0</v>
          </cell>
          <cell r="H8655" t="str">
            <v>No</v>
          </cell>
          <cell r="I8655" t="str">
            <v>CS</v>
          </cell>
        </row>
        <row r="8656">
          <cell r="B8656">
            <v>822536</v>
          </cell>
          <cell r="D8656" t="str">
            <v>PINEAPPLE CHUNKS IW 50 CT</v>
          </cell>
          <cell r="E8656" t="str">
            <v>FRESH PRODUCE</v>
          </cell>
          <cell r="F8656" t="str">
            <v>50CT</v>
          </cell>
          <cell r="G8656">
            <v>0</v>
          </cell>
          <cell r="H8656" t="str">
            <v>No</v>
          </cell>
          <cell r="I8656" t="str">
            <v>CS</v>
          </cell>
        </row>
        <row r="8657">
          <cell r="B8657">
            <v>822537</v>
          </cell>
          <cell r="C8657" t="str">
            <v>CHSTFRKIT411</v>
          </cell>
          <cell r="D8657" t="str">
            <v>STIR FRY VEG W ASIAN CHX</v>
          </cell>
          <cell r="E8657" t="str">
            <v>FRESH PRODUCE</v>
          </cell>
          <cell r="F8657" t="str">
            <v>10/41OZ</v>
          </cell>
          <cell r="G8657">
            <v>0</v>
          </cell>
          <cell r="H8657" t="str">
            <v>No</v>
          </cell>
          <cell r="I8657" t="str">
            <v>CS</v>
          </cell>
        </row>
        <row r="8658">
          <cell r="B8658">
            <v>822538</v>
          </cell>
          <cell r="C8658" t="str">
            <v>18B53</v>
          </cell>
          <cell r="D8658" t="str">
            <v>DOD RASPBRRIES 12/6OZ</v>
          </cell>
          <cell r="E8658" t="str">
            <v>DOD FRESH PRODUCE</v>
          </cell>
          <cell r="F8658" t="str">
            <v>12/6OZ</v>
          </cell>
          <cell r="G8658">
            <v>0</v>
          </cell>
          <cell r="H8658" t="str">
            <v>No</v>
          </cell>
          <cell r="I8658" t="str">
            <v>CS</v>
          </cell>
        </row>
        <row r="8659">
          <cell r="B8659">
            <v>822539</v>
          </cell>
          <cell r="C8659" t="str">
            <v>2CUCCO</v>
          </cell>
          <cell r="D8659" t="str">
            <v>CUCUMBER COINS 100/1.08</v>
          </cell>
          <cell r="E8659" t="str">
            <v>FRESH PRODUCE</v>
          </cell>
          <cell r="F8659" t="str">
            <v>100/1.08OZ</v>
          </cell>
          <cell r="G8659">
            <v>0</v>
          </cell>
          <cell r="H8659" t="str">
            <v>No</v>
          </cell>
          <cell r="I8659" t="str">
            <v>CS</v>
          </cell>
        </row>
        <row r="8660">
          <cell r="B8660">
            <v>822540</v>
          </cell>
          <cell r="C8660" t="str">
            <v>1MELHOCH</v>
          </cell>
          <cell r="D8660" t="str">
            <v>HONEYDEW CHUNKS 100/3.0</v>
          </cell>
          <cell r="E8660" t="str">
            <v>FRESH PRODUCE</v>
          </cell>
          <cell r="F8660" t="str">
            <v>100/3OZ</v>
          </cell>
          <cell r="G8660">
            <v>0</v>
          </cell>
          <cell r="H8660" t="str">
            <v>No</v>
          </cell>
          <cell r="I8660" t="str">
            <v>CS</v>
          </cell>
        </row>
        <row r="8661">
          <cell r="B8661">
            <v>822541</v>
          </cell>
          <cell r="C8661" t="str">
            <v>1JICST</v>
          </cell>
          <cell r="D8661" t="str">
            <v>JICAMA CHUNKS 100/2.4</v>
          </cell>
          <cell r="E8661" t="str">
            <v>FRESH PRODUCE</v>
          </cell>
          <cell r="F8661" t="str">
            <v>100/2.40OZ</v>
          </cell>
          <cell r="G8661">
            <v>0</v>
          </cell>
          <cell r="H8661" t="str">
            <v>No</v>
          </cell>
          <cell r="I8661" t="str">
            <v>CS</v>
          </cell>
        </row>
        <row r="8662">
          <cell r="B8662">
            <v>822542</v>
          </cell>
          <cell r="C8662" t="str">
            <v>1SQUITCO</v>
          </cell>
          <cell r="D8662" t="str">
            <v>ZUCC COIN (2.34OZ) GRP TOM (1.30OZ)</v>
          </cell>
          <cell r="E8662" t="str">
            <v>FRESH PRODUCE</v>
          </cell>
          <cell r="F8662" t="str">
            <v>100CT</v>
          </cell>
          <cell r="G8662">
            <v>0</v>
          </cell>
          <cell r="H8662" t="str">
            <v>No</v>
          </cell>
          <cell r="I8662" t="str">
            <v>CS</v>
          </cell>
        </row>
        <row r="8663">
          <cell r="B8663">
            <v>822543</v>
          </cell>
          <cell r="D8663" t="str">
            <v>BOK CHOY BABY NO ICE</v>
          </cell>
          <cell r="E8663" t="str">
            <v>FRESH PRODUCE</v>
          </cell>
          <cell r="F8663" t="str">
            <v>1LB</v>
          </cell>
          <cell r="G8663">
            <v>0</v>
          </cell>
          <cell r="H8663" t="str">
            <v>No</v>
          </cell>
          <cell r="I8663" t="str">
            <v>CS</v>
          </cell>
        </row>
        <row r="8664">
          <cell r="B8664">
            <v>822544</v>
          </cell>
          <cell r="D8664" t="str">
            <v>CABBAGE NAPA BULK</v>
          </cell>
          <cell r="E8664" t="str">
            <v>FRESH PRODUCE</v>
          </cell>
          <cell r="F8664" t="str">
            <v>1EA</v>
          </cell>
          <cell r="G8664">
            <v>0</v>
          </cell>
          <cell r="H8664" t="str">
            <v>No</v>
          </cell>
          <cell r="I8664" t="str">
            <v>CS</v>
          </cell>
        </row>
        <row r="8665">
          <cell r="B8665">
            <v>822545</v>
          </cell>
          <cell r="D8665" t="str">
            <v>APPLE FUJI 138 SZ 20 LB</v>
          </cell>
          <cell r="E8665" t="str">
            <v>FRESH PRODUCE</v>
          </cell>
          <cell r="F8665" t="str">
            <v>20LB</v>
          </cell>
          <cell r="G8665">
            <v>0</v>
          </cell>
          <cell r="H8665" t="str">
            <v>No</v>
          </cell>
          <cell r="I8665" t="str">
            <v>CS</v>
          </cell>
        </row>
        <row r="8666">
          <cell r="B8666">
            <v>822546</v>
          </cell>
          <cell r="D8666" t="str">
            <v>APPLE GRANNY SMITH 138 SZ 20 LB</v>
          </cell>
          <cell r="E8666" t="str">
            <v>FRESH PRODUCE</v>
          </cell>
          <cell r="F8666" t="str">
            <v>20LB</v>
          </cell>
          <cell r="G8666">
            <v>0</v>
          </cell>
          <cell r="H8666" t="str">
            <v>No</v>
          </cell>
          <cell r="I8666" t="str">
            <v>CS</v>
          </cell>
        </row>
        <row r="8667">
          <cell r="B8667">
            <v>822547</v>
          </cell>
          <cell r="D8667" t="str">
            <v>ORANGES 163CT</v>
          </cell>
          <cell r="E8667" t="str">
            <v>FRESH PRODUCE</v>
          </cell>
          <cell r="F8667" t="str">
            <v>40LB</v>
          </cell>
          <cell r="G8667">
            <v>0</v>
          </cell>
          <cell r="H8667" t="str">
            <v>No</v>
          </cell>
          <cell r="I8667" t="str">
            <v>CS</v>
          </cell>
        </row>
        <row r="8668">
          <cell r="B8668">
            <v>822548</v>
          </cell>
          <cell r="D8668" t="str">
            <v>CARROT STICKS</v>
          </cell>
          <cell r="E8668" t="str">
            <v>FRESH PRODUCE</v>
          </cell>
          <cell r="F8668" t="str">
            <v>1/25#</v>
          </cell>
          <cell r="G8668">
            <v>0</v>
          </cell>
          <cell r="H8668" t="str">
            <v>No</v>
          </cell>
          <cell r="I8668" t="str">
            <v>CS</v>
          </cell>
        </row>
        <row r="8669">
          <cell r="B8669">
            <v>822549</v>
          </cell>
          <cell r="D8669" t="str">
            <v>PUMPKIN MINI BIN</v>
          </cell>
          <cell r="E8669" t="str">
            <v>FRESH PRODUCE</v>
          </cell>
          <cell r="F8669" t="str">
            <v>1100CT</v>
          </cell>
          <cell r="G8669">
            <v>0</v>
          </cell>
          <cell r="H8669" t="str">
            <v>No</v>
          </cell>
          <cell r="I8669" t="str">
            <v>CS</v>
          </cell>
        </row>
        <row r="8670">
          <cell r="B8670">
            <v>822550</v>
          </cell>
          <cell r="D8670" t="str">
            <v>PUMPKIN SMALL EA</v>
          </cell>
          <cell r="E8670" t="str">
            <v>FRESH PRODUCE</v>
          </cell>
          <cell r="F8670" t="str">
            <v>6-9LB</v>
          </cell>
          <cell r="G8670">
            <v>0</v>
          </cell>
          <cell r="H8670" t="str">
            <v>No</v>
          </cell>
          <cell r="I8670" t="str">
            <v>EA</v>
          </cell>
        </row>
        <row r="8671">
          <cell r="B8671">
            <v>822551</v>
          </cell>
          <cell r="C8671" t="str">
            <v>15V83</v>
          </cell>
          <cell r="D8671" t="str">
            <v>DOD YAM WHITE FRESH 1/40 LB</v>
          </cell>
          <cell r="E8671" t="str">
            <v>DOD FRESH PRODUCE</v>
          </cell>
          <cell r="F8671" t="str">
            <v>50LB</v>
          </cell>
          <cell r="G8671">
            <v>0</v>
          </cell>
          <cell r="H8671" t="str">
            <v>No</v>
          </cell>
          <cell r="I8671" t="str">
            <v>CS</v>
          </cell>
        </row>
        <row r="8672">
          <cell r="B8672">
            <v>822552</v>
          </cell>
          <cell r="C8672" t="str">
            <v>0-30223-04204-4</v>
          </cell>
          <cell r="D8672" t="str">
            <v>CEASAR CHOPPED KIT</v>
          </cell>
          <cell r="E8672" t="str">
            <v>TAYLOR FARMS</v>
          </cell>
          <cell r="F8672" t="str">
            <v>6/20.25OZ</v>
          </cell>
          <cell r="G8672">
            <v>0</v>
          </cell>
          <cell r="H8672" t="str">
            <v>No</v>
          </cell>
          <cell r="I8672" t="str">
            <v>CS</v>
          </cell>
        </row>
        <row r="8673">
          <cell r="B8673">
            <v>822553</v>
          </cell>
          <cell r="D8673" t="str">
            <v>CANTALOUPE 9 CT</v>
          </cell>
          <cell r="E8673" t="str">
            <v>FRESH PRODUCE</v>
          </cell>
          <cell r="F8673" t="str">
            <v>9 CT</v>
          </cell>
          <cell r="G8673">
            <v>0</v>
          </cell>
          <cell r="H8673" t="str">
            <v>No</v>
          </cell>
          <cell r="I8673" t="str">
            <v>CS</v>
          </cell>
        </row>
        <row r="8674">
          <cell r="B8674">
            <v>822554</v>
          </cell>
          <cell r="C8674" t="str">
            <v>0-30223-04092-7</v>
          </cell>
          <cell r="D8674" t="str">
            <v>SALAD ASIAN CHOPPED KIT</v>
          </cell>
          <cell r="E8674" t="str">
            <v>TAYLOR FARMS</v>
          </cell>
          <cell r="F8674" t="str">
            <v>6/24.2OZ</v>
          </cell>
          <cell r="G8674">
            <v>0</v>
          </cell>
          <cell r="H8674" t="str">
            <v>No</v>
          </cell>
          <cell r="I8674" t="str">
            <v>CS</v>
          </cell>
        </row>
        <row r="8675">
          <cell r="B8675">
            <v>822555</v>
          </cell>
          <cell r="C8675" t="str">
            <v>0-30223-04093-4</v>
          </cell>
          <cell r="D8675" t="str">
            <v>SALAD SOUTHWEST CHOPPED KIT</v>
          </cell>
          <cell r="E8675" t="str">
            <v>TAYLOR FARMS</v>
          </cell>
          <cell r="F8675" t="str">
            <v>6/24.2OZ</v>
          </cell>
          <cell r="G8675">
            <v>0</v>
          </cell>
          <cell r="H8675" t="str">
            <v>No</v>
          </cell>
          <cell r="I8675" t="str">
            <v>CS</v>
          </cell>
        </row>
        <row r="8676">
          <cell r="B8676">
            <v>822556</v>
          </cell>
          <cell r="C8676" t="str">
            <v>0-30223-04102-3</v>
          </cell>
          <cell r="D8676" t="str">
            <v>SALAD SWEET KALE CHOPPED KIT</v>
          </cell>
          <cell r="E8676" t="str">
            <v>TAYLOR FARMS</v>
          </cell>
          <cell r="F8676" t="str">
            <v>6/22.3OZ</v>
          </cell>
          <cell r="G8676">
            <v>0</v>
          </cell>
          <cell r="H8676" t="str">
            <v>No</v>
          </cell>
          <cell r="I8676" t="str">
            <v>CS</v>
          </cell>
        </row>
        <row r="8677">
          <cell r="B8677">
            <v>822557</v>
          </cell>
          <cell r="D8677" t="str">
            <v>ROMAINE 3 WAY CROUTON DRESS IW</v>
          </cell>
          <cell r="E8677" t="str">
            <v>FRESH PRODUCE</v>
          </cell>
          <cell r="F8677" t="str">
            <v>50/3.22OZ</v>
          </cell>
          <cell r="G8677">
            <v>0</v>
          </cell>
          <cell r="H8677" t="str">
            <v>No</v>
          </cell>
          <cell r="I8677" t="str">
            <v>CS</v>
          </cell>
        </row>
        <row r="8678">
          <cell r="B8678">
            <v>822558</v>
          </cell>
          <cell r="D8678" t="str">
            <v>ROMAINE 3 WAY GRAPE TOMATO IW</v>
          </cell>
          <cell r="E8678" t="str">
            <v>FRESH PRODUCE</v>
          </cell>
          <cell r="F8678" t="str">
            <v>50/3.9OZ</v>
          </cell>
          <cell r="G8678">
            <v>0</v>
          </cell>
          <cell r="H8678" t="str">
            <v>No</v>
          </cell>
          <cell r="I8678" t="str">
            <v>CS</v>
          </cell>
        </row>
        <row r="8679">
          <cell r="B8679">
            <v>822559</v>
          </cell>
          <cell r="D8679" t="str">
            <v>ROMAINE CHOPPED GRAPE TOMATO IW</v>
          </cell>
          <cell r="E8679" t="str">
            <v>FRESH PRODUCE</v>
          </cell>
          <cell r="F8679" t="str">
            <v>50/3.9OZ</v>
          </cell>
          <cell r="G8679">
            <v>0</v>
          </cell>
          <cell r="H8679" t="str">
            <v>No</v>
          </cell>
          <cell r="I8679" t="str">
            <v>CS</v>
          </cell>
        </row>
        <row r="8680">
          <cell r="B8680">
            <v>822560</v>
          </cell>
          <cell r="D8680" t="str">
            <v>ROMAINE SALAD 3 WAY IW</v>
          </cell>
          <cell r="E8680" t="str">
            <v>FRESH PRODUCE</v>
          </cell>
          <cell r="F8680" t="str">
            <v>50/2.6OZ</v>
          </cell>
          <cell r="G8680">
            <v>0</v>
          </cell>
          <cell r="H8680" t="str">
            <v>No</v>
          </cell>
          <cell r="I8680" t="str">
            <v>CS</v>
          </cell>
        </row>
        <row r="8681">
          <cell r="B8681">
            <v>822561</v>
          </cell>
          <cell r="D8681" t="str">
            <v>ROMAINE 3 WAY CHPD CROUTON IW</v>
          </cell>
          <cell r="E8681" t="str">
            <v>FRESH PRODUCE</v>
          </cell>
          <cell r="F8681" t="str">
            <v>50/2.8OZ</v>
          </cell>
          <cell r="G8681">
            <v>0</v>
          </cell>
          <cell r="H8681" t="str">
            <v>No</v>
          </cell>
          <cell r="I8681" t="str">
            <v>CS</v>
          </cell>
        </row>
        <row r="8682">
          <cell r="B8682">
            <v>822562</v>
          </cell>
          <cell r="D8682" t="str">
            <v>ROMAINE 3 WAY W DRESSING</v>
          </cell>
          <cell r="E8682" t="str">
            <v>FRESH PRODUCE</v>
          </cell>
          <cell r="F8682" t="str">
            <v>50/3.02OZ</v>
          </cell>
          <cell r="G8682">
            <v>0</v>
          </cell>
          <cell r="H8682" t="str">
            <v>No</v>
          </cell>
          <cell r="I8682" t="str">
            <v>CS</v>
          </cell>
        </row>
        <row r="8683">
          <cell r="B8683">
            <v>822563</v>
          </cell>
          <cell r="D8683" t="str">
            <v>ROMAINE SALAD CHOPPED IW</v>
          </cell>
          <cell r="E8683" t="str">
            <v>FRESH PRODUCE</v>
          </cell>
          <cell r="F8683" t="str">
            <v>50/2OZ</v>
          </cell>
          <cell r="G8683">
            <v>0</v>
          </cell>
          <cell r="H8683" t="str">
            <v>No</v>
          </cell>
          <cell r="I8683" t="str">
            <v>CS</v>
          </cell>
        </row>
        <row r="8684">
          <cell r="B8684">
            <v>822564</v>
          </cell>
          <cell r="D8684" t="str">
            <v>ROMAINE CHOPPED W CROUTONS IW</v>
          </cell>
          <cell r="E8684" t="str">
            <v>FRESH PRODUCE</v>
          </cell>
          <cell r="F8684" t="str">
            <v>50/2.2OZ</v>
          </cell>
          <cell r="G8684">
            <v>0</v>
          </cell>
          <cell r="H8684" t="str">
            <v>No</v>
          </cell>
          <cell r="I8684" t="str">
            <v>CS</v>
          </cell>
        </row>
        <row r="8685">
          <cell r="B8685">
            <v>822565</v>
          </cell>
          <cell r="D8685" t="str">
            <v>ROMAINE CHOPPED W DRESS IW</v>
          </cell>
          <cell r="E8685" t="str">
            <v>FRESH PRODUCE</v>
          </cell>
          <cell r="F8685" t="str">
            <v>50/2.42OZ</v>
          </cell>
          <cell r="G8685">
            <v>0</v>
          </cell>
          <cell r="H8685" t="str">
            <v>No</v>
          </cell>
          <cell r="I8685" t="str">
            <v>CS</v>
          </cell>
        </row>
        <row r="8686">
          <cell r="B8686">
            <v>822566</v>
          </cell>
          <cell r="D8686" t="str">
            <v>ROMAINE CROUTON &amp; DRESSING IW</v>
          </cell>
          <cell r="E8686" t="str">
            <v>FRESH PRODUCE</v>
          </cell>
          <cell r="F8686" t="str">
            <v>50/2.62OZ</v>
          </cell>
          <cell r="G8686">
            <v>0</v>
          </cell>
          <cell r="H8686" t="str">
            <v>No</v>
          </cell>
          <cell r="I8686" t="str">
            <v>CS</v>
          </cell>
        </row>
        <row r="8687">
          <cell r="B8687">
            <v>822567</v>
          </cell>
          <cell r="C8687">
            <v>1070172</v>
          </cell>
          <cell r="D8687" t="str">
            <v>SALAD ASIAN KIT</v>
          </cell>
          <cell r="E8687" t="str">
            <v>FRESH PRODUCE</v>
          </cell>
          <cell r="F8687" t="str">
            <v>4/48OZ</v>
          </cell>
          <cell r="G8687">
            <v>426</v>
          </cell>
          <cell r="H8687" t="str">
            <v>No</v>
          </cell>
          <cell r="I8687" t="str">
            <v>CS</v>
          </cell>
        </row>
        <row r="8688">
          <cell r="B8688">
            <v>822568</v>
          </cell>
          <cell r="C8688">
            <v>1070171</v>
          </cell>
          <cell r="D8688" t="str">
            <v>SALAD CAESAR KIT</v>
          </cell>
          <cell r="E8688" t="str">
            <v>FRESH PRODUCE</v>
          </cell>
          <cell r="F8688" t="str">
            <v>4/42OZ</v>
          </cell>
          <cell r="G8688">
            <v>0</v>
          </cell>
          <cell r="H8688" t="str">
            <v>No</v>
          </cell>
          <cell r="I8688" t="str">
            <v>CS</v>
          </cell>
        </row>
        <row r="8689">
          <cell r="B8689">
            <v>822569</v>
          </cell>
          <cell r="C8689">
            <v>1070173</v>
          </cell>
          <cell r="D8689" t="str">
            <v>SALAD KALE KIT</v>
          </cell>
          <cell r="E8689" t="str">
            <v>FRESH PRODUCE</v>
          </cell>
          <cell r="F8689" t="str">
            <v>4/40OZ</v>
          </cell>
          <cell r="G8689">
            <v>60</v>
          </cell>
          <cell r="H8689" t="str">
            <v>No</v>
          </cell>
          <cell r="I8689" t="str">
            <v>CS</v>
          </cell>
        </row>
        <row r="8690">
          <cell r="B8690">
            <v>822570</v>
          </cell>
          <cell r="C8690">
            <v>1070174</v>
          </cell>
          <cell r="D8690" t="str">
            <v>SALAD HOUSE KIT</v>
          </cell>
          <cell r="E8690" t="str">
            <v>FRESH PRODUCE</v>
          </cell>
          <cell r="F8690" t="str">
            <v>4/42.65OZ</v>
          </cell>
          <cell r="G8690">
            <v>0</v>
          </cell>
          <cell r="H8690" t="str">
            <v>No</v>
          </cell>
          <cell r="I8690" t="str">
            <v>CS</v>
          </cell>
        </row>
        <row r="8691">
          <cell r="B8691">
            <v>822571</v>
          </cell>
          <cell r="C8691" t="str">
            <v>15Z98</v>
          </cell>
          <cell r="D8691" t="str">
            <v>DOD APPLE RED ORGANIC 163CT</v>
          </cell>
          <cell r="E8691" t="str">
            <v>DOD FRESH PRODUCE</v>
          </cell>
          <cell r="F8691" t="str">
            <v>40LB</v>
          </cell>
          <cell r="G8691">
            <v>8</v>
          </cell>
          <cell r="H8691" t="str">
            <v>No</v>
          </cell>
          <cell r="I8691" t="str">
            <v>CS</v>
          </cell>
        </row>
        <row r="8692">
          <cell r="B8692">
            <v>822572</v>
          </cell>
          <cell r="D8692" t="str">
            <v>FRESH FRUIT VEG ASST BX 1/20</v>
          </cell>
          <cell r="E8692" t="str">
            <v>FRESH PRODUCE</v>
          </cell>
          <cell r="F8692" t="str">
            <v>20#</v>
          </cell>
          <cell r="G8692">
            <v>0</v>
          </cell>
          <cell r="H8692" t="str">
            <v>No</v>
          </cell>
          <cell r="I8692" t="str">
            <v>CS</v>
          </cell>
        </row>
        <row r="8693">
          <cell r="B8693">
            <v>822573</v>
          </cell>
          <cell r="C8693">
            <v>1040085</v>
          </cell>
          <cell r="D8693" t="str">
            <v>COLESLAW MIX IW</v>
          </cell>
          <cell r="E8693" t="str">
            <v>FRESH PRODUCE</v>
          </cell>
          <cell r="F8693" t="str">
            <v>50/2OZ</v>
          </cell>
          <cell r="G8693">
            <v>0</v>
          </cell>
          <cell r="H8693" t="str">
            <v>No</v>
          </cell>
          <cell r="I8693" t="str">
            <v>CS</v>
          </cell>
        </row>
        <row r="8694">
          <cell r="B8694">
            <v>822574</v>
          </cell>
          <cell r="C8694" t="str">
            <v>18D75</v>
          </cell>
          <cell r="D8694" t="str">
            <v>DOD BROCCOLI FLORETS 50/1.1 OZ</v>
          </cell>
          <cell r="E8694" t="str">
            <v>DOD FRESH PRODUCE</v>
          </cell>
          <cell r="F8694" t="str">
            <v>50/2.48OZ</v>
          </cell>
          <cell r="G8694">
            <v>0</v>
          </cell>
          <cell r="H8694" t="str">
            <v>No</v>
          </cell>
          <cell r="I8694" t="str">
            <v>CS</v>
          </cell>
        </row>
        <row r="8695">
          <cell r="B8695">
            <v>822575</v>
          </cell>
          <cell r="C8695" t="str">
            <v>17D67</v>
          </cell>
          <cell r="D8695" t="str">
            <v>DOD ORANGES CHL WEDGES 50/3 OZ</v>
          </cell>
          <cell r="E8695" t="str">
            <v>DOD FRESH PRODUCE</v>
          </cell>
          <cell r="F8695" t="str">
            <v>50/3OZ</v>
          </cell>
          <cell r="G8695">
            <v>0</v>
          </cell>
          <cell r="H8695" t="str">
            <v>No</v>
          </cell>
          <cell r="I8695" t="str">
            <v>CS</v>
          </cell>
        </row>
        <row r="8696">
          <cell r="B8696">
            <v>822576</v>
          </cell>
          <cell r="C8696" t="str">
            <v>17T67</v>
          </cell>
          <cell r="D8696" t="str">
            <v>DOD APPLES CHL RED SL 4/3LB BG</v>
          </cell>
          <cell r="E8696" t="str">
            <v>DOD FRESH PRODUCE</v>
          </cell>
          <cell r="F8696" t="str">
            <v>4/3LB</v>
          </cell>
          <cell r="G8696">
            <v>0</v>
          </cell>
          <cell r="H8696" t="str">
            <v>No</v>
          </cell>
          <cell r="I8696" t="str">
            <v>CS</v>
          </cell>
        </row>
        <row r="8697">
          <cell r="B8697">
            <v>822577</v>
          </cell>
          <cell r="C8697" t="str">
            <v>15W85</v>
          </cell>
          <cell r="D8697" t="str">
            <v>DOD LET CHL GRN LF FILET 10 LB</v>
          </cell>
          <cell r="E8697" t="str">
            <v>DOD FRESH PRODUCE</v>
          </cell>
          <cell r="F8697" t="str">
            <v>10LB</v>
          </cell>
          <cell r="G8697">
            <v>0</v>
          </cell>
          <cell r="H8697" t="str">
            <v>No</v>
          </cell>
          <cell r="I8697" t="str">
            <v>CS</v>
          </cell>
        </row>
        <row r="8698">
          <cell r="B8698">
            <v>822578</v>
          </cell>
          <cell r="C8698" t="str">
            <v>15P76</v>
          </cell>
          <cell r="D8698" t="str">
            <v>DOD CARROT 48/1 LB BG</v>
          </cell>
          <cell r="E8698" t="str">
            <v>DOD FRESH PRODUCE</v>
          </cell>
          <cell r="F8698" t="str">
            <v>48/1#BAG</v>
          </cell>
          <cell r="G8698">
            <v>0</v>
          </cell>
          <cell r="H8698" t="str">
            <v>No</v>
          </cell>
          <cell r="I8698" t="str">
            <v>CS</v>
          </cell>
        </row>
        <row r="8699">
          <cell r="B8699">
            <v>822579</v>
          </cell>
          <cell r="D8699" t="str">
            <v>DOD ORANGES WDGS BLOOD 50 CT</v>
          </cell>
          <cell r="E8699" t="str">
            <v>DOD FRESH PRODUCE</v>
          </cell>
          <cell r="F8699" t="str">
            <v>50/4OZ</v>
          </cell>
          <cell r="G8699">
            <v>0</v>
          </cell>
          <cell r="H8699" t="str">
            <v>No</v>
          </cell>
          <cell r="I8699" t="str">
            <v>CS</v>
          </cell>
        </row>
        <row r="8700">
          <cell r="B8700">
            <v>822580</v>
          </cell>
          <cell r="D8700" t="str">
            <v>GRAPE CELLO 100/2.25OZ</v>
          </cell>
          <cell r="E8700" t="str">
            <v>FRESH PRODUCE</v>
          </cell>
          <cell r="F8700" t="str">
            <v>100/2.25OZ</v>
          </cell>
          <cell r="G8700">
            <v>0</v>
          </cell>
          <cell r="H8700" t="str">
            <v>No</v>
          </cell>
          <cell r="I8700" t="str">
            <v>CS</v>
          </cell>
        </row>
        <row r="8701">
          <cell r="B8701">
            <v>822581</v>
          </cell>
          <cell r="C8701" t="str">
            <v>18G24</v>
          </cell>
          <cell r="D8701" t="str">
            <v>DOD ORANGES WDGS BLOOD 50 CT</v>
          </cell>
          <cell r="E8701" t="str">
            <v>DOD FRESH PRODUCE</v>
          </cell>
          <cell r="F8701" t="str">
            <v>50/3OZ</v>
          </cell>
          <cell r="G8701">
            <v>25</v>
          </cell>
          <cell r="H8701" t="str">
            <v>No</v>
          </cell>
          <cell r="I8701" t="str">
            <v>CS</v>
          </cell>
        </row>
        <row r="8702">
          <cell r="B8702">
            <v>900287</v>
          </cell>
          <cell r="C8702">
            <v>6423321</v>
          </cell>
          <cell r="D8702" t="str">
            <v>PLACENTIA YL DCD PEACH CUP</v>
          </cell>
          <cell r="E8702" t="str">
            <v>PLACENTIA</v>
          </cell>
          <cell r="F8702" t="str">
            <v>96/4OZ</v>
          </cell>
          <cell r="H8702" t="str">
            <v>No</v>
          </cell>
          <cell r="I8702" t="str">
            <v>CS</v>
          </cell>
        </row>
        <row r="8703">
          <cell r="B8703">
            <v>900322</v>
          </cell>
          <cell r="C8703">
            <v>900322</v>
          </cell>
          <cell r="D8703" t="str">
            <v>SEP CA BROWN BOX STATE FEE</v>
          </cell>
          <cell r="E8703" t="str">
            <v>STATE OF CALIFORNIA</v>
          </cell>
          <cell r="H8703" t="str">
            <v>No</v>
          </cell>
          <cell r="I8703" t="str">
            <v>CS</v>
          </cell>
        </row>
        <row r="8704">
          <cell r="B8704">
            <v>900323</v>
          </cell>
          <cell r="C8704">
            <v>900323</v>
          </cell>
          <cell r="D8704" t="str">
            <v>AUG CA PROC CMDY STATE FEE</v>
          </cell>
          <cell r="E8704" t="str">
            <v>STATE OF CALIFORNIA</v>
          </cell>
          <cell r="H8704" t="str">
            <v>No</v>
          </cell>
          <cell r="I8704" t="str">
            <v>CS</v>
          </cell>
        </row>
        <row r="8705">
          <cell r="B8705">
            <v>900329</v>
          </cell>
          <cell r="C8705">
            <v>900329</v>
          </cell>
          <cell r="D8705" t="str">
            <v>DOD ANNUAL BILLING SY18-19</v>
          </cell>
          <cell r="E8705" t="str">
            <v>STATE OF CALIFORNIA</v>
          </cell>
          <cell r="H8705" t="str">
            <v>No</v>
          </cell>
          <cell r="I8705" t="str">
            <v>CS</v>
          </cell>
        </row>
        <row r="8706">
          <cell r="B8706">
            <v>900400</v>
          </cell>
          <cell r="D8706" t="str">
            <v>REPACK PRODUCE BOX 1 MEDIUM</v>
          </cell>
          <cell r="H8706" t="str">
            <v>No</v>
          </cell>
          <cell r="I8706" t="str">
            <v>CS</v>
          </cell>
        </row>
        <row r="8707">
          <cell r="B8707">
            <v>900401</v>
          </cell>
          <cell r="D8707" t="str">
            <v>REPACK PRODUCE BOX 2 LARGE</v>
          </cell>
          <cell r="H8707" t="str">
            <v>No</v>
          </cell>
          <cell r="I8707" t="str">
            <v>CS</v>
          </cell>
        </row>
        <row r="8708">
          <cell r="B8708">
            <v>900403</v>
          </cell>
          <cell r="D8708" t="str">
            <v>REPACK BAG PACKAGING</v>
          </cell>
          <cell r="H8708" t="str">
            <v>No</v>
          </cell>
          <cell r="I8708" t="str">
            <v>EA</v>
          </cell>
        </row>
        <row r="8709">
          <cell r="B8709">
            <v>910000</v>
          </cell>
          <cell r="C8709" t="str">
            <v>03180W</v>
          </cell>
          <cell r="D8709" t="str">
            <v>CHEESE AMERICAN PASTEURIZE SL</v>
          </cell>
          <cell r="E8709" t="str">
            <v>GOOD SOURCE SOLUTIONS</v>
          </cell>
          <cell r="F8709" t="str">
            <v>48/10.66OZ</v>
          </cell>
          <cell r="G8709">
            <v>2900</v>
          </cell>
          <cell r="H8709" t="str">
            <v>No</v>
          </cell>
          <cell r="I8709" t="str">
            <v>CS</v>
          </cell>
        </row>
        <row r="8710">
          <cell r="B8710">
            <v>910001</v>
          </cell>
          <cell r="C8710" t="str">
            <v>SALAD11</v>
          </cell>
          <cell r="D8710" t="str">
            <v>HUMMUS SALAD</v>
          </cell>
          <cell r="E8710" t="str">
            <v>GOOD SOURCE SOLUTIONS</v>
          </cell>
          <cell r="F8710" t="str">
            <v>270/2 OZ</v>
          </cell>
          <cell r="G8710">
            <v>270</v>
          </cell>
          <cell r="H8710" t="str">
            <v>No</v>
          </cell>
          <cell r="I8710" t="str">
            <v>CS</v>
          </cell>
        </row>
        <row r="8711">
          <cell r="B8711">
            <v>910002</v>
          </cell>
          <cell r="C8711">
            <v>41749</v>
          </cell>
          <cell r="D8711" t="str">
            <v>GF SHREDDED MILD CHD</v>
          </cell>
          <cell r="E8711" t="str">
            <v>GREENFIELD STORAGE</v>
          </cell>
          <cell r="G8711">
            <v>0</v>
          </cell>
          <cell r="H8711" t="str">
            <v>No</v>
          </cell>
          <cell r="I8711" t="str">
            <v>CS</v>
          </cell>
        </row>
        <row r="8712">
          <cell r="B8712">
            <v>910003</v>
          </cell>
          <cell r="C8712">
            <v>80218</v>
          </cell>
          <cell r="D8712" t="str">
            <v>GF USDA SHREDDED</v>
          </cell>
          <cell r="E8712" t="str">
            <v>GREENFIELD STORAGE</v>
          </cell>
          <cell r="G8712">
            <v>55</v>
          </cell>
          <cell r="H8712" t="str">
            <v>No</v>
          </cell>
          <cell r="I8712" t="str">
            <v>CS</v>
          </cell>
        </row>
        <row r="8713">
          <cell r="B8713">
            <v>910004</v>
          </cell>
          <cell r="C8713">
            <v>591300</v>
          </cell>
          <cell r="D8713" t="str">
            <v>TURKEY LOG SMOKED</v>
          </cell>
          <cell r="E8713" t="str">
            <v>GOOD SOURCE SOLUTIONS</v>
          </cell>
          <cell r="F8713" t="str">
            <v>1775#</v>
          </cell>
          <cell r="G8713">
            <v>0</v>
          </cell>
          <cell r="H8713" t="str">
            <v>No</v>
          </cell>
          <cell r="I8713" t="str">
            <v>CS</v>
          </cell>
        </row>
        <row r="8714">
          <cell r="B8714">
            <v>910005</v>
          </cell>
          <cell r="C8714" t="str">
            <v>G00055M</v>
          </cell>
          <cell r="D8714" t="str">
            <v>F TO F COMBINATION BOX 910015</v>
          </cell>
          <cell r="E8714" t="str">
            <v>DON LEE FARMS-STORAGE</v>
          </cell>
          <cell r="F8714" t="str">
            <v>30.6LB</v>
          </cell>
          <cell r="G8714">
            <v>0</v>
          </cell>
          <cell r="H8714" t="str">
            <v>No</v>
          </cell>
          <cell r="I8714" t="str">
            <v>CS</v>
          </cell>
        </row>
        <row r="8715">
          <cell r="B8715">
            <v>910006</v>
          </cell>
          <cell r="C8715" t="str">
            <v>BRD042</v>
          </cell>
          <cell r="D8715" t="str">
            <v>BREAD PRE PACK WW</v>
          </cell>
          <cell r="E8715" t="str">
            <v>GOOD SOURCE SOLUTIONS</v>
          </cell>
          <cell r="F8715" t="str">
            <v>100/4PK</v>
          </cell>
          <cell r="G8715">
            <v>0</v>
          </cell>
          <cell r="H8715" t="str">
            <v>No</v>
          </cell>
          <cell r="I8715" t="str">
            <v>CS</v>
          </cell>
        </row>
        <row r="8716">
          <cell r="B8716">
            <v>920000</v>
          </cell>
          <cell r="C8716" t="str">
            <v>700601GS</v>
          </cell>
          <cell r="D8716" t="str">
            <v>PASTA ELBOW MACARONI WG</v>
          </cell>
          <cell r="E8716" t="str">
            <v>GOOD SOURCE SOLUTIONS</v>
          </cell>
          <cell r="F8716" t="str">
            <v>2/10 LB</v>
          </cell>
          <cell r="G8716">
            <v>16</v>
          </cell>
          <cell r="H8716" t="str">
            <v>No</v>
          </cell>
          <cell r="I8716" t="str">
            <v>CS</v>
          </cell>
        </row>
        <row r="8717">
          <cell r="B8717">
            <v>920001</v>
          </cell>
          <cell r="C8717" t="str">
            <v>700501GS</v>
          </cell>
          <cell r="D8717" t="str">
            <v>PASTA ELBOW MACARONI</v>
          </cell>
          <cell r="E8717" t="str">
            <v>GOOD SOURCE SOLUTIONS</v>
          </cell>
          <cell r="F8717" t="str">
            <v>2/10 LB</v>
          </cell>
          <cell r="G8717">
            <v>2196</v>
          </cell>
          <cell r="H8717" t="str">
            <v>No</v>
          </cell>
          <cell r="I8717" t="str">
            <v>CS</v>
          </cell>
        </row>
        <row r="8718">
          <cell r="B8718">
            <v>920002</v>
          </cell>
          <cell r="C8718" t="str">
            <v>700610GS</v>
          </cell>
          <cell r="D8718" t="str">
            <v>PASTA ROTINI WG</v>
          </cell>
          <cell r="E8718" t="str">
            <v>GOOD SOURCE SOLUTIONS</v>
          </cell>
          <cell r="F8718" t="str">
            <v>2/10 LB</v>
          </cell>
          <cell r="G8718">
            <v>87</v>
          </cell>
          <cell r="H8718" t="str">
            <v>No</v>
          </cell>
          <cell r="I8718" t="str">
            <v>CS</v>
          </cell>
        </row>
        <row r="8719">
          <cell r="B8719">
            <v>920003</v>
          </cell>
          <cell r="C8719" t="str">
            <v>700607GS</v>
          </cell>
          <cell r="D8719" t="str">
            <v>PASTA SPAGHETTI WG</v>
          </cell>
          <cell r="E8719" t="str">
            <v>GOOD SOURCE SOLUTIONS</v>
          </cell>
          <cell r="F8719" t="str">
            <v>2/10 LB</v>
          </cell>
          <cell r="G8719">
            <v>49</v>
          </cell>
          <cell r="H8719" t="str">
            <v>No</v>
          </cell>
          <cell r="I8719" t="str">
            <v>CS</v>
          </cell>
        </row>
        <row r="8720">
          <cell r="B8720">
            <v>920004</v>
          </cell>
          <cell r="C8720" t="str">
            <v>700510GS</v>
          </cell>
          <cell r="D8720" t="str">
            <v>PASTA ROTINI</v>
          </cell>
          <cell r="E8720" t="str">
            <v>GOOD SOURCE SOLUTIONS</v>
          </cell>
          <cell r="F8720" t="str">
            <v>2/10 LB</v>
          </cell>
          <cell r="G8720">
            <v>2100</v>
          </cell>
          <cell r="H8720" t="str">
            <v>No</v>
          </cell>
          <cell r="I8720" t="str">
            <v>CS</v>
          </cell>
        </row>
        <row r="8721">
          <cell r="B8721">
            <v>920005</v>
          </cell>
          <cell r="C8721">
            <v>92000</v>
          </cell>
          <cell r="D8721" t="str">
            <v>COOKIE VANILLA CREME</v>
          </cell>
          <cell r="E8721" t="str">
            <v>GOOD SOURCE SOLUTIONS</v>
          </cell>
          <cell r="F8721" t="str">
            <v>312/1.05OZ</v>
          </cell>
          <cell r="G8721">
            <v>0</v>
          </cell>
          <cell r="H8721" t="str">
            <v>No</v>
          </cell>
          <cell r="I8721" t="str">
            <v>CS</v>
          </cell>
        </row>
        <row r="8722">
          <cell r="B8722">
            <v>920006</v>
          </cell>
          <cell r="C8722">
            <v>92001</v>
          </cell>
          <cell r="D8722" t="str">
            <v>COOKIE CHOCOLATE SND CREME</v>
          </cell>
          <cell r="E8722" t="str">
            <v>GOOD SOURCE SOLUTIONS</v>
          </cell>
          <cell r="F8722" t="str">
            <v>312/1.05OZ</v>
          </cell>
          <cell r="G8722">
            <v>734</v>
          </cell>
          <cell r="H8722" t="str">
            <v>No</v>
          </cell>
          <cell r="I8722" t="str">
            <v>CS</v>
          </cell>
        </row>
        <row r="8723">
          <cell r="B8723">
            <v>920007</v>
          </cell>
          <cell r="C8723">
            <v>92002</v>
          </cell>
          <cell r="D8723" t="str">
            <v>COOKIE STRAWBERRRY SND CREAM</v>
          </cell>
          <cell r="E8723" t="str">
            <v>GOOD SOURCE SOLUTIONS</v>
          </cell>
          <cell r="F8723" t="str">
            <v>312/1.05OZ</v>
          </cell>
          <cell r="G8723">
            <v>464</v>
          </cell>
          <cell r="H8723" t="str">
            <v>No</v>
          </cell>
          <cell r="I8723" t="str">
            <v>CS</v>
          </cell>
        </row>
        <row r="8724">
          <cell r="B8724">
            <v>920008</v>
          </cell>
          <cell r="C8724">
            <v>92003</v>
          </cell>
          <cell r="D8724" t="str">
            <v>COOKIE LEMON SND CRM</v>
          </cell>
          <cell r="E8724" t="str">
            <v>GOOD SOURCE SOLUTIONS</v>
          </cell>
          <cell r="F8724" t="str">
            <v>312/1.05OZ</v>
          </cell>
          <cell r="G8724">
            <v>1103</v>
          </cell>
          <cell r="H8724" t="str">
            <v>No</v>
          </cell>
          <cell r="I8724" t="str">
            <v>CS</v>
          </cell>
        </row>
        <row r="8725">
          <cell r="B8725">
            <v>920009</v>
          </cell>
          <cell r="C8725">
            <v>92004</v>
          </cell>
          <cell r="D8725" t="str">
            <v>COOKIE BANANA SND CRM</v>
          </cell>
          <cell r="E8725" t="str">
            <v>GOOD SOURCE SOLUTIONS</v>
          </cell>
          <cell r="F8725" t="str">
            <v>312/1.05OZ</v>
          </cell>
          <cell r="G8725">
            <v>94</v>
          </cell>
          <cell r="H8725" t="str">
            <v>No</v>
          </cell>
          <cell r="I8725" t="str">
            <v>CS</v>
          </cell>
        </row>
        <row r="8726">
          <cell r="B8726">
            <v>920010</v>
          </cell>
          <cell r="C8726">
            <v>50086</v>
          </cell>
          <cell r="D8726" t="str">
            <v>POTATO DEHY SLICED</v>
          </cell>
          <cell r="E8726" t="str">
            <v>GOOD SOURCE SOLUTIONS</v>
          </cell>
          <cell r="F8726" t="str">
            <v>25 LB</v>
          </cell>
          <cell r="G8726">
            <v>0</v>
          </cell>
          <cell r="H8726" t="str">
            <v>No</v>
          </cell>
          <cell r="I8726" t="str">
            <v>CS</v>
          </cell>
        </row>
        <row r="8727">
          <cell r="B8727">
            <v>920011</v>
          </cell>
          <cell r="C8727" t="str">
            <v>FLM015</v>
          </cell>
          <cell r="D8727" t="str">
            <v>USDA MB 70M-406</v>
          </cell>
          <cell r="E8727" t="str">
            <v>GOOD SOURCE SOLUTIONS</v>
          </cell>
          <cell r="F8727" t="str">
            <v>1EA</v>
          </cell>
          <cell r="G8727">
            <v>216</v>
          </cell>
          <cell r="H8727" t="str">
            <v>No</v>
          </cell>
          <cell r="I8727" t="str">
            <v>CS</v>
          </cell>
        </row>
        <row r="8728">
          <cell r="B8728">
            <v>920012</v>
          </cell>
          <cell r="C8728" t="str">
            <v>FLM017</v>
          </cell>
          <cell r="D8728" t="str">
            <v>USDA MB 70M-422</v>
          </cell>
          <cell r="E8728" t="str">
            <v>GOOD SOURCE SOLUTIONS</v>
          </cell>
          <cell r="F8728" t="str">
            <v>1 EA</v>
          </cell>
          <cell r="G8728">
            <v>168</v>
          </cell>
          <cell r="H8728" t="str">
            <v>No</v>
          </cell>
          <cell r="I8728" t="str">
            <v>CS</v>
          </cell>
        </row>
        <row r="8729">
          <cell r="B8729">
            <v>920013</v>
          </cell>
          <cell r="C8729" t="str">
            <v>FLM063</v>
          </cell>
          <cell r="D8729" t="str">
            <v>USDA 567-MB70M 914 M</v>
          </cell>
          <cell r="E8729" t="str">
            <v>GOOD SOURCE SOLUTIONS</v>
          </cell>
          <cell r="F8729" t="str">
            <v>1 EA</v>
          </cell>
          <cell r="G8729">
            <v>312</v>
          </cell>
          <cell r="H8729" t="str">
            <v>No</v>
          </cell>
          <cell r="I8729" t="str">
            <v>CS</v>
          </cell>
        </row>
        <row r="8730">
          <cell r="B8730">
            <v>920014</v>
          </cell>
          <cell r="C8730" t="str">
            <v>FLM064</v>
          </cell>
          <cell r="D8730" t="str">
            <v>USDA 540-MB70M 914 M</v>
          </cell>
          <cell r="E8730" t="str">
            <v>GOOD SOURCE SOLUTIONS</v>
          </cell>
          <cell r="F8730" t="str">
            <v>1 EA</v>
          </cell>
          <cell r="G8730">
            <v>288</v>
          </cell>
          <cell r="H8730" t="str">
            <v>No</v>
          </cell>
          <cell r="I8730" t="str">
            <v>CS</v>
          </cell>
        </row>
        <row r="8731">
          <cell r="B8731">
            <v>920015</v>
          </cell>
          <cell r="C8731" t="str">
            <v>FLM052</v>
          </cell>
          <cell r="D8731" t="str">
            <v>FDA POLYPROPYLENE 18.5" PRINT</v>
          </cell>
          <cell r="E8731" t="str">
            <v>GOOD SOURCE SOLUTIONS</v>
          </cell>
          <cell r="F8731" t="str">
            <v>1 EA</v>
          </cell>
          <cell r="G8731">
            <v>120</v>
          </cell>
          <cell r="H8731" t="str">
            <v>No</v>
          </cell>
          <cell r="I8731" t="str">
            <v>CS</v>
          </cell>
        </row>
        <row r="8732">
          <cell r="B8732">
            <v>920016</v>
          </cell>
          <cell r="C8732">
            <v>3002863</v>
          </cell>
          <cell r="D8732" t="str">
            <v>COOKIE LEMON CREME FILLED</v>
          </cell>
          <cell r="E8732" t="str">
            <v>GOOD SOURCE SOLUTIONS</v>
          </cell>
          <cell r="F8732" t="str">
            <v>400/4 CT</v>
          </cell>
          <cell r="G8732">
            <v>510</v>
          </cell>
          <cell r="H8732" t="str">
            <v>No</v>
          </cell>
          <cell r="I8732" t="str">
            <v>CS</v>
          </cell>
        </row>
        <row r="8733">
          <cell r="B8733">
            <v>920017</v>
          </cell>
          <cell r="C8733">
            <v>3002860</v>
          </cell>
          <cell r="D8733" t="str">
            <v>COOKIE CHOCOLATE CREME FILLED</v>
          </cell>
          <cell r="E8733" t="str">
            <v>GOOD SOURCE SOLUTIONS</v>
          </cell>
          <cell r="F8733" t="str">
            <v>400/4 CT</v>
          </cell>
          <cell r="G8733">
            <v>170</v>
          </cell>
          <cell r="H8733" t="str">
            <v>No</v>
          </cell>
          <cell r="I8733" t="str">
            <v>CS</v>
          </cell>
        </row>
        <row r="8734">
          <cell r="B8734">
            <v>920018</v>
          </cell>
          <cell r="C8734">
            <v>3002862</v>
          </cell>
          <cell r="D8734" t="str">
            <v>COOKIE STRAWBERRY CREME FILLD</v>
          </cell>
          <cell r="E8734" t="str">
            <v>GOOD SOURCE SOLUTIONS</v>
          </cell>
          <cell r="F8734" t="str">
            <v>400/4 CT</v>
          </cell>
          <cell r="G8734">
            <v>705</v>
          </cell>
          <cell r="H8734" t="str">
            <v>No</v>
          </cell>
          <cell r="I8734" t="str">
            <v>CS</v>
          </cell>
        </row>
        <row r="8735">
          <cell r="B8735">
            <v>920020</v>
          </cell>
          <cell r="C8735">
            <v>3002861</v>
          </cell>
          <cell r="D8735" t="str">
            <v>COOKIE VANILLA CREME FILLED</v>
          </cell>
          <cell r="E8735" t="str">
            <v>GOOD SOURCE SOLUTIONS</v>
          </cell>
          <cell r="F8735" t="str">
            <v>400/4 CT</v>
          </cell>
          <cell r="G8735">
            <v>552</v>
          </cell>
          <cell r="H8735" t="str">
            <v>No</v>
          </cell>
          <cell r="I8735" t="str">
            <v>CS</v>
          </cell>
        </row>
        <row r="8736">
          <cell r="B8736">
            <v>920021</v>
          </cell>
          <cell r="C8736">
            <v>3002864</v>
          </cell>
          <cell r="D8736" t="str">
            <v>COOKIE BANANA CREME FILLED</v>
          </cell>
          <cell r="E8736" t="str">
            <v>GOOD SOURCE SOLUTIONS</v>
          </cell>
          <cell r="F8736" t="str">
            <v>400/4 CT</v>
          </cell>
          <cell r="G8736">
            <v>975</v>
          </cell>
          <cell r="H8736" t="str">
            <v>No</v>
          </cell>
          <cell r="I8736" t="str">
            <v>CS</v>
          </cell>
        </row>
        <row r="8737">
          <cell r="B8737">
            <v>920022</v>
          </cell>
          <cell r="C8737" t="str">
            <v>700507GS</v>
          </cell>
          <cell r="D8737" t="str">
            <v>PASTA SPAGHETTI</v>
          </cell>
          <cell r="E8737" t="str">
            <v>GOOD SOURCE SOLUTIONS</v>
          </cell>
          <cell r="F8737" t="str">
            <v>2/10 LB</v>
          </cell>
          <cell r="G8737">
            <v>2260</v>
          </cell>
          <cell r="H8737" t="str">
            <v>No</v>
          </cell>
          <cell r="I8737" t="str">
            <v>CS</v>
          </cell>
        </row>
        <row r="8738">
          <cell r="B8738">
            <v>920023</v>
          </cell>
          <cell r="C8738" t="str">
            <v>700549DO</v>
          </cell>
          <cell r="D8738" t="str">
            <v>PASTA SPAGHETTI</v>
          </cell>
          <cell r="E8738" t="str">
            <v>GOOD SOURCE SOLUTIONS</v>
          </cell>
          <cell r="F8738" t="str">
            <v>2/10 LB</v>
          </cell>
          <cell r="G8738">
            <v>0</v>
          </cell>
          <cell r="H8738" t="str">
            <v>No</v>
          </cell>
          <cell r="I8738" t="str">
            <v>CS</v>
          </cell>
        </row>
        <row r="8739">
          <cell r="B8739">
            <v>920024</v>
          </cell>
          <cell r="C8739">
            <v>8448</v>
          </cell>
          <cell r="D8739" t="str">
            <v>CHIPS CORN LEMON FLAVOR IW</v>
          </cell>
          <cell r="E8739" t="str">
            <v>GOOD SOURCE SOLUTIONS</v>
          </cell>
          <cell r="F8739" t="str">
            <v>500/1 OZ</v>
          </cell>
          <cell r="G8739">
            <v>0</v>
          </cell>
          <cell r="H8739" t="str">
            <v>No</v>
          </cell>
          <cell r="I8739" t="str">
            <v>CS</v>
          </cell>
        </row>
        <row r="8740">
          <cell r="B8740">
            <v>920025</v>
          </cell>
          <cell r="C8740">
            <v>927</v>
          </cell>
          <cell r="D8740" t="str">
            <v>CAKE MIX COFFEE</v>
          </cell>
          <cell r="E8740" t="str">
            <v>GOOD SOURCE SOLUTIONS</v>
          </cell>
          <cell r="F8740" t="str">
            <v>50 LB</v>
          </cell>
          <cell r="G8740">
            <v>0</v>
          </cell>
          <cell r="H8740" t="str">
            <v>No</v>
          </cell>
          <cell r="I8740" t="str">
            <v>CS</v>
          </cell>
        </row>
        <row r="8741">
          <cell r="B8741">
            <v>920026</v>
          </cell>
          <cell r="C8741">
            <v>11402</v>
          </cell>
          <cell r="D8741" t="str">
            <v>CEREAL HONEY MULTIGRAIN O'S</v>
          </cell>
          <cell r="E8741" t="str">
            <v>GOOD SOURCE SOLUTIONS</v>
          </cell>
          <cell r="F8741" t="str">
            <v>235/1.7OZ</v>
          </cell>
          <cell r="G8741">
            <v>25</v>
          </cell>
          <cell r="H8741" t="str">
            <v>No</v>
          </cell>
          <cell r="I8741" t="str">
            <v>CS</v>
          </cell>
        </row>
        <row r="8742">
          <cell r="B8742">
            <v>920027</v>
          </cell>
          <cell r="C8742">
            <v>25197</v>
          </cell>
          <cell r="D8742" t="str">
            <v>PRETZEL MINI IW</v>
          </cell>
          <cell r="E8742" t="str">
            <v>GOOD SOURCE SOLUTIONS</v>
          </cell>
          <cell r="F8742" t="str">
            <v>300/.75OZ</v>
          </cell>
          <cell r="G8742">
            <v>31</v>
          </cell>
          <cell r="H8742" t="str">
            <v>No</v>
          </cell>
          <cell r="I8742" t="str">
            <v>CS</v>
          </cell>
        </row>
        <row r="8743">
          <cell r="B8743">
            <v>920028</v>
          </cell>
          <cell r="C8743">
            <v>26020</v>
          </cell>
          <cell r="D8743" t="str">
            <v>PEANUT BUTTER &amp; GRAPE JELLY PC</v>
          </cell>
          <cell r="E8743" t="str">
            <v>GOOD SOURCE SOLUTIONS</v>
          </cell>
          <cell r="F8743" t="str">
            <v>200/2.1OZ</v>
          </cell>
          <cell r="G8743">
            <v>356</v>
          </cell>
          <cell r="H8743" t="str">
            <v>No</v>
          </cell>
          <cell r="I8743" t="str">
            <v>CS</v>
          </cell>
        </row>
        <row r="8744">
          <cell r="B8744">
            <v>920029</v>
          </cell>
          <cell r="C8744">
            <v>31030</v>
          </cell>
          <cell r="D8744" t="str">
            <v>CEREAL CORN FLAKES</v>
          </cell>
          <cell r="E8744" t="str">
            <v>GOOD SOURCE SOLUTIONS</v>
          </cell>
          <cell r="F8744" t="str">
            <v>20 LB</v>
          </cell>
          <cell r="G8744">
            <v>15</v>
          </cell>
          <cell r="H8744" t="str">
            <v>No</v>
          </cell>
          <cell r="I8744" t="str">
            <v>CS</v>
          </cell>
        </row>
        <row r="8745">
          <cell r="B8745">
            <v>920030</v>
          </cell>
          <cell r="C8745">
            <v>31031</v>
          </cell>
          <cell r="D8745" t="str">
            <v>CEREAL 40% BRAN FLAKES</v>
          </cell>
          <cell r="E8745" t="str">
            <v>GOOD SOURCE SOLUTIONS</v>
          </cell>
          <cell r="F8745" t="str">
            <v>20 LB</v>
          </cell>
          <cell r="G8745">
            <v>22</v>
          </cell>
          <cell r="H8745" t="str">
            <v>No</v>
          </cell>
          <cell r="I8745" t="str">
            <v>CS</v>
          </cell>
        </row>
        <row r="8746">
          <cell r="B8746">
            <v>920031</v>
          </cell>
          <cell r="C8746">
            <v>31032</v>
          </cell>
          <cell r="D8746" t="str">
            <v>CEREAL CRISP RICE</v>
          </cell>
          <cell r="E8746" t="str">
            <v>GOOD SOURCE SOLUTIONS</v>
          </cell>
          <cell r="F8746" t="str">
            <v>20 LB</v>
          </cell>
          <cell r="G8746">
            <v>10</v>
          </cell>
          <cell r="H8746" t="str">
            <v>No</v>
          </cell>
          <cell r="I8746" t="str">
            <v>CS</v>
          </cell>
        </row>
        <row r="8747">
          <cell r="B8747">
            <v>920032</v>
          </cell>
          <cell r="C8747">
            <v>31033</v>
          </cell>
          <cell r="D8747" t="str">
            <v>CEREAL TOASTED OATS</v>
          </cell>
          <cell r="E8747" t="str">
            <v>GOOD SOURCE SOLUTIONS</v>
          </cell>
          <cell r="F8747" t="str">
            <v>20 LB</v>
          </cell>
          <cell r="G8747">
            <v>0</v>
          </cell>
          <cell r="H8747" t="str">
            <v>No</v>
          </cell>
          <cell r="I8747" t="str">
            <v>CS</v>
          </cell>
        </row>
        <row r="8748">
          <cell r="B8748">
            <v>920033</v>
          </cell>
          <cell r="C8748">
            <v>31034</v>
          </cell>
          <cell r="D8748" t="str">
            <v>CEREAL HONEY NUT TOASTED OATS</v>
          </cell>
          <cell r="E8748" t="str">
            <v>GOOD SOURCE SOLUTIONS</v>
          </cell>
          <cell r="F8748" t="str">
            <v>20 LB</v>
          </cell>
          <cell r="G8748">
            <v>37</v>
          </cell>
          <cell r="H8748" t="str">
            <v>No</v>
          </cell>
          <cell r="I8748" t="str">
            <v>CS</v>
          </cell>
        </row>
        <row r="8749">
          <cell r="B8749">
            <v>920034</v>
          </cell>
          <cell r="C8749">
            <v>31035</v>
          </cell>
          <cell r="D8749" t="str">
            <v>CEREAL SUGAR FROSTED FLAKES</v>
          </cell>
          <cell r="E8749" t="str">
            <v>GOOD SOURCE SOLUTIONS</v>
          </cell>
          <cell r="F8749" t="str">
            <v>25 LB</v>
          </cell>
          <cell r="G8749">
            <v>0</v>
          </cell>
          <cell r="H8749" t="str">
            <v>No</v>
          </cell>
          <cell r="I8749" t="str">
            <v>CS</v>
          </cell>
        </row>
        <row r="8750">
          <cell r="B8750">
            <v>920035</v>
          </cell>
          <cell r="C8750">
            <v>31036</v>
          </cell>
          <cell r="D8750" t="str">
            <v>CEREAL COCOA MUNCHEES</v>
          </cell>
          <cell r="E8750" t="str">
            <v>GOOD SOURCE SOLUTIONS</v>
          </cell>
          <cell r="F8750" t="str">
            <v>20 LB</v>
          </cell>
          <cell r="G8750">
            <v>4</v>
          </cell>
          <cell r="H8750" t="str">
            <v>No</v>
          </cell>
          <cell r="I8750" t="str">
            <v>CS</v>
          </cell>
        </row>
        <row r="8751">
          <cell r="B8751">
            <v>920036</v>
          </cell>
          <cell r="C8751">
            <v>31037</v>
          </cell>
          <cell r="D8751" t="str">
            <v>CEREAL FRUIT WHIRLS</v>
          </cell>
          <cell r="E8751" t="str">
            <v>GOOD SOURCE SOLUTIONS</v>
          </cell>
          <cell r="F8751" t="str">
            <v>20 LB</v>
          </cell>
          <cell r="G8751">
            <v>0</v>
          </cell>
          <cell r="H8751" t="str">
            <v>No</v>
          </cell>
          <cell r="I8751" t="str">
            <v>CS</v>
          </cell>
        </row>
        <row r="8752">
          <cell r="B8752">
            <v>920037</v>
          </cell>
          <cell r="C8752">
            <v>35789</v>
          </cell>
          <cell r="D8752" t="str">
            <v>MIX WAFFLE BRUSSELS</v>
          </cell>
          <cell r="E8752" t="str">
            <v>GOOD SOURCE SOLUTIONS</v>
          </cell>
          <cell r="F8752" t="str">
            <v>6/5#</v>
          </cell>
          <cell r="G8752">
            <v>0</v>
          </cell>
          <cell r="H8752" t="str">
            <v>No</v>
          </cell>
          <cell r="I8752" t="str">
            <v>CS</v>
          </cell>
        </row>
        <row r="8753">
          <cell r="B8753">
            <v>920038</v>
          </cell>
          <cell r="C8753">
            <v>35790</v>
          </cell>
          <cell r="D8753" t="str">
            <v>WAFFLE MIX LIEGE</v>
          </cell>
          <cell r="E8753" t="str">
            <v>GOOD SOURCE SOLUTIONS</v>
          </cell>
          <cell r="F8753" t="str">
            <v>10/3#</v>
          </cell>
          <cell r="G8753">
            <v>0</v>
          </cell>
          <cell r="H8753" t="str">
            <v>No</v>
          </cell>
          <cell r="I8753" t="str">
            <v>CS</v>
          </cell>
        </row>
        <row r="8754">
          <cell r="B8754">
            <v>920039</v>
          </cell>
          <cell r="C8754">
            <v>35793</v>
          </cell>
          <cell r="D8754" t="str">
            <v>PEARL SUGAR NIBS</v>
          </cell>
          <cell r="E8754" t="str">
            <v>GOOD SOURCE SOLUTIONS</v>
          </cell>
          <cell r="F8754" t="str">
            <v>2/5 LB</v>
          </cell>
          <cell r="G8754">
            <v>0</v>
          </cell>
          <cell r="H8754" t="str">
            <v>No</v>
          </cell>
          <cell r="I8754" t="str">
            <v>CS</v>
          </cell>
        </row>
        <row r="8755">
          <cell r="B8755">
            <v>920040</v>
          </cell>
          <cell r="C8755">
            <v>51026</v>
          </cell>
          <cell r="D8755" t="str">
            <v>CEREAL TOASTED OATS POUCH</v>
          </cell>
          <cell r="E8755" t="str">
            <v>GOOD SOURCE SOLUTIONS</v>
          </cell>
          <cell r="F8755" t="str">
            <v>48/.88 OZ</v>
          </cell>
          <cell r="G8755">
            <v>0</v>
          </cell>
          <cell r="H8755" t="str">
            <v>No</v>
          </cell>
          <cell r="I8755" t="str">
            <v>CS</v>
          </cell>
        </row>
        <row r="8756">
          <cell r="B8756">
            <v>920041</v>
          </cell>
          <cell r="C8756">
            <v>51050</v>
          </cell>
          <cell r="D8756" t="str">
            <v>CEREAL MAPLE MORSELS POUCH SS</v>
          </cell>
          <cell r="E8756" t="str">
            <v>GOOD SOURCE SOLUTIONS</v>
          </cell>
          <cell r="F8756" t="str">
            <v>48/1.25 OZ</v>
          </cell>
          <cell r="G8756">
            <v>0</v>
          </cell>
          <cell r="H8756" t="str">
            <v>No</v>
          </cell>
          <cell r="I8756" t="str">
            <v>CS</v>
          </cell>
        </row>
        <row r="8757">
          <cell r="B8757">
            <v>920042</v>
          </cell>
          <cell r="C8757">
            <v>75033</v>
          </cell>
          <cell r="D8757" t="str">
            <v>RICE STICK 3MM REG</v>
          </cell>
          <cell r="E8757" t="str">
            <v>GOOD SOURCE SOLUTIONS</v>
          </cell>
          <cell r="F8757" t="str">
            <v>30/13.2OZ</v>
          </cell>
          <cell r="G8757">
            <v>25</v>
          </cell>
          <cell r="H8757" t="str">
            <v>No</v>
          </cell>
          <cell r="I8757" t="str">
            <v>CS</v>
          </cell>
        </row>
        <row r="8758">
          <cell r="B8758">
            <v>920043</v>
          </cell>
          <cell r="C8758">
            <v>82200</v>
          </cell>
          <cell r="D8758" t="str">
            <v>MARSHMALLOW AND CRISPY RICE</v>
          </cell>
          <cell r="E8758" t="str">
            <v>GOOD SOURCE SOLUTIONS</v>
          </cell>
          <cell r="F8758" t="str">
            <v>100/0.78OZ</v>
          </cell>
          <cell r="G8758">
            <v>28</v>
          </cell>
          <cell r="H8758" t="str">
            <v>No</v>
          </cell>
          <cell r="I8758" t="str">
            <v>CS</v>
          </cell>
        </row>
        <row r="8759">
          <cell r="B8759">
            <v>920044</v>
          </cell>
          <cell r="C8759" t="str">
            <v>00151N</v>
          </cell>
          <cell r="D8759" t="str">
            <v>CHUTNEY MANGO DATE SAUCE</v>
          </cell>
          <cell r="E8759" t="str">
            <v>GOOD SOURCE SOLUTIONS</v>
          </cell>
          <cell r="F8759" t="str">
            <v>4/2 L</v>
          </cell>
          <cell r="G8759">
            <v>0</v>
          </cell>
          <cell r="H8759" t="str">
            <v>No</v>
          </cell>
          <cell r="I8759" t="str">
            <v>CS</v>
          </cell>
        </row>
        <row r="8760">
          <cell r="B8760">
            <v>920045</v>
          </cell>
          <cell r="C8760" t="str">
            <v>00921A</v>
          </cell>
          <cell r="D8760" t="str">
            <v>CAKE MIX YELLOW</v>
          </cell>
          <cell r="E8760" t="str">
            <v>GOOD SOURCE SOLUTIONS</v>
          </cell>
          <cell r="F8760" t="str">
            <v>50 LB</v>
          </cell>
          <cell r="G8760">
            <v>10</v>
          </cell>
          <cell r="H8760" t="str">
            <v>No</v>
          </cell>
          <cell r="I8760" t="str">
            <v>CS</v>
          </cell>
        </row>
        <row r="8761">
          <cell r="B8761">
            <v>920046</v>
          </cell>
          <cell r="C8761" t="str">
            <v>00922B</v>
          </cell>
          <cell r="D8761" t="str">
            <v>CAKE MIX WHITE</v>
          </cell>
          <cell r="E8761" t="str">
            <v>GOOD SOURCE SOLUTIONS</v>
          </cell>
          <cell r="F8761" t="str">
            <v>50 LB</v>
          </cell>
          <cell r="G8761">
            <v>0</v>
          </cell>
          <cell r="H8761" t="str">
            <v>No</v>
          </cell>
          <cell r="I8761" t="str">
            <v>CS</v>
          </cell>
        </row>
        <row r="8762">
          <cell r="B8762">
            <v>920047</v>
          </cell>
          <cell r="D8762" t="str">
            <v>REUSE</v>
          </cell>
          <cell r="E8762" t="str">
            <v>GOOD SOURCE SOLUTIONS</v>
          </cell>
          <cell r="G8762">
            <v>0</v>
          </cell>
          <cell r="H8762" t="str">
            <v>No</v>
          </cell>
          <cell r="I8762" t="str">
            <v>CS</v>
          </cell>
        </row>
        <row r="8763">
          <cell r="B8763">
            <v>920048</v>
          </cell>
          <cell r="C8763" t="str">
            <v>03-00142H</v>
          </cell>
          <cell r="D8763" t="str">
            <v>CHICKPEA ROASTED RANCH IW</v>
          </cell>
          <cell r="E8763" t="str">
            <v>GOOD SOURCE SOLUTIONS</v>
          </cell>
          <cell r="G8763">
            <v>0</v>
          </cell>
          <cell r="H8763" t="str">
            <v>No</v>
          </cell>
          <cell r="I8763" t="str">
            <v>CS</v>
          </cell>
        </row>
        <row r="8764">
          <cell r="B8764">
            <v>920049</v>
          </cell>
          <cell r="C8764" t="str">
            <v>03801P</v>
          </cell>
          <cell r="D8764" t="str">
            <v>MILK ALL NUTRICAL BRY PNC</v>
          </cell>
          <cell r="E8764" t="str">
            <v>GOOD SOURCE SOLUTIONS</v>
          </cell>
          <cell r="F8764" t="str">
            <v>1000/2.64G</v>
          </cell>
          <cell r="G8764">
            <v>221</v>
          </cell>
          <cell r="H8764" t="str">
            <v>No</v>
          </cell>
          <cell r="I8764" t="str">
            <v>CS</v>
          </cell>
        </row>
        <row r="8765">
          <cell r="B8765">
            <v>920050</v>
          </cell>
          <cell r="C8765" t="str">
            <v>03802P</v>
          </cell>
          <cell r="D8765" t="str">
            <v>MILK ALL NUTRICAL ORNG SF</v>
          </cell>
          <cell r="E8765" t="str">
            <v>GOOD SOURCE SOLUTIONS</v>
          </cell>
          <cell r="F8765" t="str">
            <v>1000/2.64G</v>
          </cell>
          <cell r="G8765">
            <v>329</v>
          </cell>
          <cell r="H8765" t="str">
            <v>No</v>
          </cell>
          <cell r="I8765" t="str">
            <v>CS</v>
          </cell>
        </row>
        <row r="8766">
          <cell r="B8766">
            <v>920051</v>
          </cell>
          <cell r="C8766" t="str">
            <v>03803P</v>
          </cell>
          <cell r="D8766" t="str">
            <v>MILK ALL NUTRICAL GRAPE SF</v>
          </cell>
          <cell r="E8766" t="str">
            <v>GOOD SOURCE SOLUTIONS</v>
          </cell>
          <cell r="F8766" t="str">
            <v>1000/2.64G</v>
          </cell>
          <cell r="G8766">
            <v>400</v>
          </cell>
          <cell r="H8766" t="str">
            <v>No</v>
          </cell>
          <cell r="I8766" t="str">
            <v>CS</v>
          </cell>
        </row>
        <row r="8767">
          <cell r="B8767">
            <v>920052</v>
          </cell>
          <cell r="C8767" t="str">
            <v>03804P</v>
          </cell>
          <cell r="D8767" t="str">
            <v>MILK ALL NUTRICAL RASP LEM</v>
          </cell>
          <cell r="E8767" t="str">
            <v>GOOD SOURCE SOLUTIONS</v>
          </cell>
          <cell r="F8767" t="str">
            <v>1000/2.64G</v>
          </cell>
          <cell r="G8767">
            <v>415</v>
          </cell>
          <cell r="H8767" t="str">
            <v>No</v>
          </cell>
          <cell r="I8767" t="str">
            <v>CS</v>
          </cell>
        </row>
        <row r="8768">
          <cell r="B8768">
            <v>920053</v>
          </cell>
          <cell r="C8768" t="str">
            <v>1001JF</v>
          </cell>
          <cell r="D8768" t="str">
            <v>JACKFRUIT FRUIT CHUNKS VEGAN</v>
          </cell>
          <cell r="E8768" t="str">
            <v>GOOD SOURCE SOLUTIONS</v>
          </cell>
          <cell r="F8768" t="str">
            <v>5/30.5OZ</v>
          </cell>
          <cell r="G8768">
            <v>6</v>
          </cell>
          <cell r="H8768" t="str">
            <v>No</v>
          </cell>
          <cell r="I8768" t="str">
            <v>CS</v>
          </cell>
        </row>
        <row r="8769">
          <cell r="B8769">
            <v>920054</v>
          </cell>
          <cell r="C8769" t="str">
            <v>35792H</v>
          </cell>
          <cell r="D8769" t="str">
            <v>CHOCOLATE BATONS</v>
          </cell>
          <cell r="E8769" t="str">
            <v>GOOD SOURCE SOLUTIONS</v>
          </cell>
          <cell r="F8769" t="str">
            <v>4/3.5 LB</v>
          </cell>
          <cell r="G8769">
            <v>0</v>
          </cell>
          <cell r="H8769" t="str">
            <v>No</v>
          </cell>
          <cell r="I8769" t="str">
            <v>CS</v>
          </cell>
        </row>
        <row r="8770">
          <cell r="B8770">
            <v>920055</v>
          </cell>
          <cell r="C8770" t="str">
            <v>70300D</v>
          </cell>
          <cell r="D8770" t="str">
            <v>BAR OATMEAL CHOC CHIP WG</v>
          </cell>
          <cell r="E8770" t="str">
            <v>GOOD SOURCE SOLUTIONS</v>
          </cell>
          <cell r="F8770" t="str">
            <v>216/1.2 OZ</v>
          </cell>
          <cell r="G8770">
            <v>15</v>
          </cell>
          <cell r="H8770" t="str">
            <v>No</v>
          </cell>
          <cell r="I8770" t="str">
            <v>CS</v>
          </cell>
        </row>
        <row r="8771">
          <cell r="B8771">
            <v>920056</v>
          </cell>
          <cell r="C8771" t="str">
            <v>71923-76190</v>
          </cell>
          <cell r="D8771" t="str">
            <v>FROSTED FLAKES WG</v>
          </cell>
          <cell r="E8771" t="str">
            <v>GOOD SOURCE SOLUTIONS</v>
          </cell>
          <cell r="F8771" t="str">
            <v>96/1.0</v>
          </cell>
          <cell r="G8771">
            <v>20</v>
          </cell>
          <cell r="H8771" t="str">
            <v>No</v>
          </cell>
          <cell r="I8771" t="str">
            <v>CS</v>
          </cell>
        </row>
        <row r="8772">
          <cell r="B8772">
            <v>920057</v>
          </cell>
          <cell r="C8772" t="str">
            <v>71923-76192</v>
          </cell>
          <cell r="D8772" t="str">
            <v>RAISIN BRAN WG</v>
          </cell>
          <cell r="E8772" t="str">
            <v>GOOD SOURCE SOLUTIONS</v>
          </cell>
          <cell r="F8772" t="str">
            <v>96/1.0</v>
          </cell>
          <cell r="G8772">
            <v>20</v>
          </cell>
          <cell r="H8772" t="str">
            <v>No</v>
          </cell>
          <cell r="I8772" t="str">
            <v>CS</v>
          </cell>
        </row>
        <row r="8773">
          <cell r="B8773">
            <v>920058</v>
          </cell>
          <cell r="C8773" t="str">
            <v>71923-76194</v>
          </cell>
          <cell r="D8773" t="str">
            <v>FRUIT WHIRLS RED SUG</v>
          </cell>
          <cell r="E8773" t="str">
            <v>GOOD SOURCE SOLUTIONS</v>
          </cell>
          <cell r="F8773" t="str">
            <v>96/1.0</v>
          </cell>
          <cell r="G8773">
            <v>22</v>
          </cell>
          <cell r="H8773" t="str">
            <v>No</v>
          </cell>
          <cell r="I8773" t="str">
            <v>CS</v>
          </cell>
        </row>
        <row r="8774">
          <cell r="B8774">
            <v>920059</v>
          </cell>
          <cell r="C8774" t="str">
            <v>71923-76196</v>
          </cell>
          <cell r="D8774" t="str">
            <v>CORN FLAKES</v>
          </cell>
          <cell r="E8774" t="str">
            <v>GOOD SOURCE SOLUTIONS</v>
          </cell>
          <cell r="F8774" t="str">
            <v>96/1.0</v>
          </cell>
          <cell r="G8774">
            <v>20</v>
          </cell>
          <cell r="H8774" t="str">
            <v>No</v>
          </cell>
          <cell r="I8774" t="str">
            <v>CS</v>
          </cell>
        </row>
        <row r="8775">
          <cell r="B8775">
            <v>920060</v>
          </cell>
          <cell r="C8775" t="str">
            <v>71923-76198</v>
          </cell>
          <cell r="D8775" t="str">
            <v>HONEY NUT TOASTED OATS WG</v>
          </cell>
          <cell r="E8775" t="str">
            <v>GOOD SOURCE SOLUTIONS</v>
          </cell>
          <cell r="F8775" t="str">
            <v>96/1.0</v>
          </cell>
          <cell r="G8775">
            <v>20</v>
          </cell>
          <cell r="H8775" t="str">
            <v>No</v>
          </cell>
          <cell r="I8775" t="str">
            <v>CS</v>
          </cell>
        </row>
        <row r="8776">
          <cell r="B8776">
            <v>920061</v>
          </cell>
          <cell r="C8776" t="str">
            <v>79123-76204</v>
          </cell>
          <cell r="D8776" t="str">
            <v>COCOA CRISP RICE CRISP</v>
          </cell>
          <cell r="E8776" t="str">
            <v>GOOD SOURCE SOLUTIONS</v>
          </cell>
          <cell r="F8776" t="str">
            <v>96/1.0</v>
          </cell>
          <cell r="G8776">
            <v>130</v>
          </cell>
          <cell r="H8776" t="str">
            <v>No</v>
          </cell>
          <cell r="I8776" t="str">
            <v>CS</v>
          </cell>
        </row>
        <row r="8777">
          <cell r="B8777">
            <v>920062</v>
          </cell>
          <cell r="C8777" t="str">
            <v>D25012</v>
          </cell>
          <cell r="D8777" t="str">
            <v>NUTS SUNFLOWER LTLY SLTD IW</v>
          </cell>
          <cell r="E8777" t="str">
            <v>GOOD SOURCE SOLUTIONS</v>
          </cell>
          <cell r="F8777" t="str">
            <v>250/1.1OZ</v>
          </cell>
          <cell r="G8777">
            <v>0</v>
          </cell>
          <cell r="H8777" t="str">
            <v>No</v>
          </cell>
          <cell r="I8777" t="str">
            <v>CS</v>
          </cell>
        </row>
        <row r="8778">
          <cell r="B8778">
            <v>920063</v>
          </cell>
          <cell r="C8778" t="str">
            <v>D25020</v>
          </cell>
          <cell r="D8778" t="str">
            <v>NUTS SUNFLOWER HNY RST IW</v>
          </cell>
          <cell r="E8778" t="str">
            <v>GOOD SOURCE SOLUTIONS</v>
          </cell>
          <cell r="F8778" t="str">
            <v>250/1.2OZ</v>
          </cell>
          <cell r="G8778">
            <v>0</v>
          </cell>
          <cell r="H8778" t="str">
            <v>No</v>
          </cell>
          <cell r="I8778" t="str">
            <v>CS</v>
          </cell>
        </row>
        <row r="8779">
          <cell r="B8779">
            <v>920064</v>
          </cell>
          <cell r="C8779" t="str">
            <v>P11105</v>
          </cell>
          <cell r="D8779" t="str">
            <v>BEAN PINTO TRIPLE CLEANED</v>
          </cell>
          <cell r="E8779" t="str">
            <v>GOOD SOURCE SOLUTIONS</v>
          </cell>
          <cell r="F8779" t="str">
            <v>50 LB</v>
          </cell>
          <cell r="G8779">
            <v>0</v>
          </cell>
          <cell r="H8779" t="str">
            <v>No</v>
          </cell>
          <cell r="I8779" t="str">
            <v>CS</v>
          </cell>
        </row>
        <row r="8780">
          <cell r="B8780">
            <v>920065</v>
          </cell>
          <cell r="C8780" t="str">
            <v>79123-76204</v>
          </cell>
          <cell r="D8780" t="str">
            <v>COCOA CRISP RICE CRISP</v>
          </cell>
          <cell r="E8780" t="str">
            <v>GOOD SOURCE SOLUTIONS</v>
          </cell>
          <cell r="F8780" t="str">
            <v>96/1.00OZ</v>
          </cell>
          <cell r="G8780">
            <v>0</v>
          </cell>
          <cell r="H8780" t="str">
            <v>No</v>
          </cell>
          <cell r="I8780" t="str">
            <v>CS</v>
          </cell>
        </row>
        <row r="8781">
          <cell r="B8781">
            <v>920066</v>
          </cell>
          <cell r="C8781" t="str">
            <v>000105F</v>
          </cell>
          <cell r="D8781" t="str">
            <v>SAUCE PIZZA SAN MARZANO OTV</v>
          </cell>
          <cell r="E8781" t="str">
            <v>GOOD SOURCE SOLUTIONS</v>
          </cell>
          <cell r="F8781" t="str">
            <v>4/10 LB</v>
          </cell>
          <cell r="G8781">
            <v>62</v>
          </cell>
          <cell r="H8781" t="str">
            <v>No</v>
          </cell>
          <cell r="I8781" t="str">
            <v>CS</v>
          </cell>
        </row>
        <row r="8782">
          <cell r="B8782">
            <v>920067</v>
          </cell>
          <cell r="C8782" t="str">
            <v>00923A</v>
          </cell>
          <cell r="D8782" t="str">
            <v>CAKE MIX DEVILS FOOD</v>
          </cell>
          <cell r="E8782" t="str">
            <v>GOOD SOURCE SOLUTIONS</v>
          </cell>
          <cell r="F8782" t="str">
            <v>50 LB</v>
          </cell>
          <cell r="G8782">
            <v>5</v>
          </cell>
          <cell r="H8782" t="str">
            <v>No</v>
          </cell>
          <cell r="I8782" t="str">
            <v>CS</v>
          </cell>
        </row>
        <row r="8783">
          <cell r="B8783">
            <v>920068</v>
          </cell>
          <cell r="C8783" t="str">
            <v>311GSS</v>
          </cell>
          <cell r="D8783" t="str">
            <v>PASTA PENNE</v>
          </cell>
          <cell r="E8783" t="str">
            <v>GOOD SOURCE SOLUTIONS</v>
          </cell>
          <cell r="F8783" t="str">
            <v>20 LB</v>
          </cell>
          <cell r="G8783">
            <v>491</v>
          </cell>
          <cell r="H8783" t="str">
            <v>No</v>
          </cell>
          <cell r="I8783" t="str">
            <v>CS</v>
          </cell>
        </row>
        <row r="8784">
          <cell r="B8784">
            <v>920069</v>
          </cell>
          <cell r="C8784" t="str">
            <v>46070Z</v>
          </cell>
          <cell r="D8784" t="str">
            <v>SOY BURGER MIX WITH ZINC</v>
          </cell>
          <cell r="E8784" t="str">
            <v>GOOD SOURCE SOLUTIONS</v>
          </cell>
          <cell r="F8784" t="str">
            <v>25 LB</v>
          </cell>
          <cell r="G8784">
            <v>50</v>
          </cell>
          <cell r="H8784" t="str">
            <v>No</v>
          </cell>
          <cell r="I8784" t="str">
            <v>CS</v>
          </cell>
        </row>
        <row r="8785">
          <cell r="B8785">
            <v>920070</v>
          </cell>
          <cell r="C8785">
            <v>577008</v>
          </cell>
          <cell r="D8785" t="str">
            <v>COOKIE BAKED CHOCO CHIP</v>
          </cell>
          <cell r="E8785" t="str">
            <v>GOOD SOURCE SOLUTIONS</v>
          </cell>
          <cell r="F8785" t="str">
            <v>60/2.5OZ</v>
          </cell>
          <cell r="G8785">
            <v>0</v>
          </cell>
          <cell r="H8785" t="str">
            <v>No</v>
          </cell>
          <cell r="I8785" t="str">
            <v>CS</v>
          </cell>
        </row>
        <row r="8786">
          <cell r="B8786">
            <v>920071</v>
          </cell>
          <cell r="C8786">
            <v>348616</v>
          </cell>
          <cell r="D8786" t="str">
            <v>NUTS SWEET TRAIL MIX</v>
          </cell>
          <cell r="E8786" t="str">
            <v>GOOD SOURCE SOLUTIONS</v>
          </cell>
          <cell r="F8786" t="str">
            <v>150/1 OZ</v>
          </cell>
          <cell r="G8786">
            <v>0</v>
          </cell>
          <cell r="H8786" t="str">
            <v>No</v>
          </cell>
          <cell r="I8786" t="str">
            <v>CS</v>
          </cell>
        </row>
        <row r="8787">
          <cell r="B8787">
            <v>920072</v>
          </cell>
          <cell r="C8787">
            <v>708633</v>
          </cell>
          <cell r="D8787" t="str">
            <v>FRUIT SNACK BERRIES CHERRIES</v>
          </cell>
          <cell r="E8787" t="str">
            <v>GOOD SOURCE SOLUTIONS</v>
          </cell>
          <cell r="F8787" t="str">
            <v>8/10/.9OZ</v>
          </cell>
          <cell r="G8787">
            <v>0</v>
          </cell>
          <cell r="H8787" t="str">
            <v>No</v>
          </cell>
          <cell r="I8787" t="str">
            <v>CS</v>
          </cell>
        </row>
        <row r="8788">
          <cell r="B8788">
            <v>920073</v>
          </cell>
          <cell r="C8788">
            <v>485742</v>
          </cell>
          <cell r="D8788" t="str">
            <v>CEREAL BAR FIBERONE OATS</v>
          </cell>
          <cell r="E8788" t="str">
            <v>GOOD SOURCE SOLUTIONS</v>
          </cell>
          <cell r="F8788" t="str">
            <v>8/22.6OZ</v>
          </cell>
          <cell r="G8788">
            <v>0</v>
          </cell>
          <cell r="H8788" t="str">
            <v>No</v>
          </cell>
          <cell r="I8788" t="str">
            <v>CS</v>
          </cell>
        </row>
        <row r="8789">
          <cell r="B8789">
            <v>920074</v>
          </cell>
          <cell r="D8789" t="str">
            <v>REUSE</v>
          </cell>
          <cell r="E8789" t="str">
            <v>GOOD SOURCE SOLUTIONS</v>
          </cell>
          <cell r="G8789">
            <v>0</v>
          </cell>
          <cell r="H8789" t="str">
            <v>No</v>
          </cell>
          <cell r="I8789" t="str">
            <v>CS</v>
          </cell>
        </row>
        <row r="8790">
          <cell r="B8790">
            <v>920075</v>
          </cell>
          <cell r="C8790">
            <v>61435</v>
          </cell>
          <cell r="D8790" t="str">
            <v>SANTA ANA MEAL BREAK SWEET BBQ</v>
          </cell>
          <cell r="E8790" t="str">
            <v>EASTSIDE ENTREES</v>
          </cell>
          <cell r="F8790" t="str">
            <v>30 CT</v>
          </cell>
          <cell r="G8790">
            <v>0</v>
          </cell>
          <cell r="H8790" t="str">
            <v>No</v>
          </cell>
          <cell r="I8790" t="str">
            <v>CS</v>
          </cell>
        </row>
        <row r="8791">
          <cell r="B8791">
            <v>920076</v>
          </cell>
          <cell r="C8791">
            <v>61119</v>
          </cell>
          <cell r="D8791" t="str">
            <v>SANTA ANA BREAKFAST BREAK CINN</v>
          </cell>
          <cell r="E8791" t="str">
            <v>EASTSIDE ENTREES</v>
          </cell>
          <cell r="F8791" t="str">
            <v>72 CT</v>
          </cell>
          <cell r="G8791">
            <v>0</v>
          </cell>
          <cell r="H8791" t="str">
            <v>No</v>
          </cell>
          <cell r="I8791" t="str">
            <v>CS</v>
          </cell>
        </row>
        <row r="8792">
          <cell r="B8792">
            <v>920077</v>
          </cell>
          <cell r="C8792">
            <v>32223</v>
          </cell>
          <cell r="D8792" t="str">
            <v>MILK FORTIFIED</v>
          </cell>
          <cell r="E8792" t="str">
            <v>GOOD SOURCE SOLUTIONS</v>
          </cell>
          <cell r="F8792" t="str">
            <v>300/26.35</v>
          </cell>
          <cell r="G8792">
            <v>275</v>
          </cell>
          <cell r="H8792" t="str">
            <v>No</v>
          </cell>
          <cell r="I8792" t="str">
            <v>CS</v>
          </cell>
        </row>
        <row r="8793">
          <cell r="B8793">
            <v>920078</v>
          </cell>
          <cell r="C8793">
            <v>92000</v>
          </cell>
          <cell r="D8793" t="str">
            <v>COOKIE VANILLA CREME</v>
          </cell>
          <cell r="E8793" t="str">
            <v>CARLSBAD STORAGE</v>
          </cell>
          <cell r="F8793" t="str">
            <v>312/1.05OZ</v>
          </cell>
          <cell r="G8793">
            <v>0</v>
          </cell>
          <cell r="H8793" t="str">
            <v>No</v>
          </cell>
          <cell r="I8793" t="str">
            <v>CS</v>
          </cell>
        </row>
        <row r="8794">
          <cell r="B8794">
            <v>920079</v>
          </cell>
          <cell r="C8794">
            <v>92001</v>
          </cell>
          <cell r="D8794" t="str">
            <v>COOKIE CHOCOLATE SND CREME</v>
          </cell>
          <cell r="E8794" t="str">
            <v>CARLSBAD STORAGE</v>
          </cell>
          <cell r="F8794" t="str">
            <v>312/1.05OZ</v>
          </cell>
          <cell r="G8794">
            <v>0</v>
          </cell>
          <cell r="H8794" t="str">
            <v>No</v>
          </cell>
          <cell r="I8794" t="str">
            <v>CS</v>
          </cell>
        </row>
        <row r="8795">
          <cell r="B8795">
            <v>920080</v>
          </cell>
          <cell r="C8795">
            <v>92002</v>
          </cell>
          <cell r="D8795" t="str">
            <v>COOKIE STRAWBERRRY SND CREAM</v>
          </cell>
          <cell r="E8795" t="str">
            <v>CARLSBAD STORAGE</v>
          </cell>
          <cell r="F8795" t="str">
            <v>312/1.05OZ</v>
          </cell>
          <cell r="G8795">
            <v>0</v>
          </cell>
          <cell r="H8795" t="str">
            <v>No</v>
          </cell>
          <cell r="I8795" t="str">
            <v>CS</v>
          </cell>
        </row>
        <row r="8796">
          <cell r="B8796">
            <v>920081</v>
          </cell>
          <cell r="C8796">
            <v>92003</v>
          </cell>
          <cell r="D8796" t="str">
            <v>COOKIE LEMON SND CRM</v>
          </cell>
          <cell r="E8796" t="str">
            <v>CARLSBAD STORAGE</v>
          </cell>
          <cell r="F8796" t="str">
            <v>312/1.05OZ</v>
          </cell>
          <cell r="G8796">
            <v>0</v>
          </cell>
          <cell r="H8796" t="str">
            <v>No</v>
          </cell>
          <cell r="I8796" t="str">
            <v>CS</v>
          </cell>
        </row>
        <row r="8797">
          <cell r="B8797">
            <v>920082</v>
          </cell>
          <cell r="C8797">
            <v>92004</v>
          </cell>
          <cell r="D8797" t="str">
            <v>COOKIE BANANA AND CREME</v>
          </cell>
          <cell r="E8797" t="str">
            <v>GOOD SOURCE SOLUTIONS</v>
          </cell>
          <cell r="F8797" t="str">
            <v>312/1.05OZ</v>
          </cell>
          <cell r="G8797">
            <v>0</v>
          </cell>
          <cell r="H8797" t="str">
            <v>No</v>
          </cell>
          <cell r="I8797" t="str">
            <v>CS</v>
          </cell>
        </row>
        <row r="8798">
          <cell r="B8798">
            <v>920083</v>
          </cell>
          <cell r="C8798">
            <v>448</v>
          </cell>
          <cell r="D8798" t="str">
            <v>HONEY GRAHAM CRACKERS</v>
          </cell>
          <cell r="E8798" t="str">
            <v>GOOD SOURCE SOLUTIONS</v>
          </cell>
          <cell r="F8798" t="str">
            <v>150/1OZ</v>
          </cell>
          <cell r="G8798">
            <v>223</v>
          </cell>
          <cell r="H8798" t="str">
            <v>No</v>
          </cell>
          <cell r="I8798" t="str">
            <v>CS</v>
          </cell>
        </row>
        <row r="8799">
          <cell r="B8799">
            <v>920084</v>
          </cell>
          <cell r="C8799">
            <v>38511</v>
          </cell>
          <cell r="D8799" t="str">
            <v>FRUIT PEAR HALVES JUICE</v>
          </cell>
          <cell r="E8799" t="str">
            <v>GOOD SOURCE SOLUTIONS</v>
          </cell>
          <cell r="F8799" t="str">
            <v>6/10#</v>
          </cell>
          <cell r="G8799">
            <v>111</v>
          </cell>
          <cell r="H8799" t="str">
            <v>No</v>
          </cell>
          <cell r="I8799" t="str">
            <v>CS</v>
          </cell>
        </row>
        <row r="8800">
          <cell r="B8800">
            <v>920085</v>
          </cell>
          <cell r="C8800" t="str">
            <v>27722C</v>
          </cell>
          <cell r="D8800" t="str">
            <v>TOMATO GROUND UNPEELED</v>
          </cell>
          <cell r="E8800" t="str">
            <v>GOOD SOURCE SOLUTIONS</v>
          </cell>
          <cell r="F8800" t="str">
            <v>6/#10</v>
          </cell>
          <cell r="G8800">
            <v>111</v>
          </cell>
          <cell r="H8800" t="str">
            <v>No</v>
          </cell>
          <cell r="I8800" t="str">
            <v>CS</v>
          </cell>
        </row>
        <row r="8801">
          <cell r="B8801">
            <v>920086</v>
          </cell>
          <cell r="C8801">
            <v>11740</v>
          </cell>
          <cell r="D8801" t="str">
            <v>CEREAL BRAN FLAKES BOWL</v>
          </cell>
          <cell r="E8801" t="str">
            <v>GOOD SOURCE SOLUTIONS</v>
          </cell>
          <cell r="F8801" t="str">
            <v>72/2OZ</v>
          </cell>
          <cell r="G8801">
            <v>2275</v>
          </cell>
          <cell r="H8801" t="str">
            <v>No</v>
          </cell>
          <cell r="I8801" t="str">
            <v>CS</v>
          </cell>
        </row>
        <row r="8802">
          <cell r="B8802">
            <v>920088</v>
          </cell>
          <cell r="C8802" t="str">
            <v>700545GS</v>
          </cell>
          <cell r="D8802" t="str">
            <v>PASTA MACARONI SHELL MEDIUM</v>
          </cell>
          <cell r="E8802" t="str">
            <v>GOOD SOURCE SOLUTIONS</v>
          </cell>
          <cell r="F8802" t="str">
            <v>2/10LB</v>
          </cell>
          <cell r="G8802">
            <v>240</v>
          </cell>
          <cell r="H8802" t="str">
            <v>No</v>
          </cell>
          <cell r="I8802" t="str">
            <v>CS</v>
          </cell>
        </row>
        <row r="8803">
          <cell r="B8803">
            <v>920089</v>
          </cell>
          <cell r="C8803" t="str">
            <v>G20001</v>
          </cell>
          <cell r="D8803" t="str">
            <v>CHEESE QUESO BLANCO</v>
          </cell>
          <cell r="E8803" t="str">
            <v>GOOD SOURCE SOLUTIONS</v>
          </cell>
          <cell r="F8803" t="str">
            <v>6/60OZ</v>
          </cell>
          <cell r="G8803">
            <v>40</v>
          </cell>
          <cell r="H8803" t="str">
            <v>No</v>
          </cell>
          <cell r="I8803" t="str">
            <v>CS</v>
          </cell>
        </row>
        <row r="8804">
          <cell r="B8804">
            <v>920090</v>
          </cell>
          <cell r="C8804">
            <v>26030</v>
          </cell>
          <cell r="D8804" t="str">
            <v>PEANUT BUTTER STRAW JELLY PP</v>
          </cell>
          <cell r="E8804" t="str">
            <v>GOOD SOURCE SOLUTIONS</v>
          </cell>
          <cell r="F8804" t="str">
            <v>20/2.12OZ</v>
          </cell>
          <cell r="G8804">
            <v>0</v>
          </cell>
          <cell r="H8804" t="str">
            <v>No</v>
          </cell>
          <cell r="I8804" t="str">
            <v>CS</v>
          </cell>
        </row>
        <row r="8805">
          <cell r="B8805">
            <v>920091</v>
          </cell>
          <cell r="C8805" t="str">
            <v>70100D</v>
          </cell>
          <cell r="D8805" t="str">
            <v>BAR OATMEAL APPLE WG</v>
          </cell>
          <cell r="E8805" t="str">
            <v>GOOD SOURCE SOLUTIONS</v>
          </cell>
          <cell r="F8805" t="str">
            <v>216/1.2OZ</v>
          </cell>
          <cell r="G8805">
            <v>15</v>
          </cell>
          <cell r="H8805" t="str">
            <v>No</v>
          </cell>
          <cell r="I8805" t="str">
            <v>CS</v>
          </cell>
        </row>
        <row r="8806">
          <cell r="B8806">
            <v>920092</v>
          </cell>
          <cell r="C8806">
            <v>1133</v>
          </cell>
          <cell r="D8806" t="str">
            <v>NUT SUNFLOWER SLTD IW</v>
          </cell>
          <cell r="E8806" t="str">
            <v>GOOD SOURCE SOLUTIONS</v>
          </cell>
          <cell r="F8806" t="str">
            <v>325/1.1OZ</v>
          </cell>
          <cell r="G8806">
            <v>0</v>
          </cell>
          <cell r="H8806" t="str">
            <v>No</v>
          </cell>
          <cell r="I8806" t="str">
            <v>CS</v>
          </cell>
        </row>
        <row r="8807">
          <cell r="B8807">
            <v>920093</v>
          </cell>
          <cell r="C8807">
            <v>58640</v>
          </cell>
          <cell r="D8807" t="str">
            <v>FRUIT MXD ISLAND RAISIN TFS</v>
          </cell>
          <cell r="E8807" t="str">
            <v>GOOD SOURCE SOLUTIONS</v>
          </cell>
          <cell r="F8807" t="str">
            <v>325/1.45OZ</v>
          </cell>
          <cell r="G8807">
            <v>0</v>
          </cell>
          <cell r="H8807" t="str">
            <v>No</v>
          </cell>
          <cell r="I8807" t="str">
            <v>CS</v>
          </cell>
        </row>
        <row r="8808">
          <cell r="B8808">
            <v>920094</v>
          </cell>
          <cell r="C8808">
            <v>897079</v>
          </cell>
          <cell r="D8808" t="str">
            <v>NUTS SOY ROASTED SALTED</v>
          </cell>
          <cell r="E8808" t="str">
            <v>GOOD SOURCE SOLUTIONS</v>
          </cell>
          <cell r="F8808" t="str">
            <v>600/.5OZ</v>
          </cell>
          <cell r="G8808">
            <v>0</v>
          </cell>
          <cell r="H8808" t="str">
            <v>No</v>
          </cell>
          <cell r="I8808" t="str">
            <v>CS</v>
          </cell>
        </row>
        <row r="8809">
          <cell r="B8809">
            <v>930000</v>
          </cell>
          <cell r="C8809" t="str">
            <v>860400GS</v>
          </cell>
          <cell r="D8809" t="str">
            <v>CALIFORNIA BLEND VEGETABLES</v>
          </cell>
          <cell r="E8809" t="str">
            <v>GOOD SOURCE SOLUTIONS</v>
          </cell>
          <cell r="F8809" t="str">
            <v>40 LB</v>
          </cell>
          <cell r="G8809">
            <v>971</v>
          </cell>
          <cell r="H8809" t="str">
            <v>No</v>
          </cell>
          <cell r="I8809" t="str">
            <v>CS</v>
          </cell>
        </row>
        <row r="8810">
          <cell r="B8810">
            <v>930001</v>
          </cell>
          <cell r="C8810" t="str">
            <v>861000GS</v>
          </cell>
          <cell r="D8810" t="str">
            <v>VEGETABLE CHOPPED SPINACH</v>
          </cell>
          <cell r="E8810" t="str">
            <v>GOOD SOURCE SOLUTIONS</v>
          </cell>
          <cell r="F8810" t="str">
            <v>44 LB</v>
          </cell>
          <cell r="G8810">
            <v>12</v>
          </cell>
          <cell r="H8810" t="str">
            <v>No</v>
          </cell>
          <cell r="I8810" t="str">
            <v>CS</v>
          </cell>
        </row>
        <row r="8811">
          <cell r="B8811">
            <v>930002</v>
          </cell>
          <cell r="C8811" t="str">
            <v>861100GS</v>
          </cell>
          <cell r="D8811" t="str">
            <v>VEGETABLE CUT GREEN BEANS</v>
          </cell>
          <cell r="E8811" t="str">
            <v>GOOD SOURCE SOLUTIONS</v>
          </cell>
          <cell r="F8811" t="str">
            <v>44LB</v>
          </cell>
          <cell r="G8811">
            <v>0</v>
          </cell>
          <cell r="H8811" t="str">
            <v>No</v>
          </cell>
          <cell r="I8811" t="str">
            <v>CS</v>
          </cell>
        </row>
        <row r="8812">
          <cell r="B8812">
            <v>930003</v>
          </cell>
          <cell r="C8812" t="str">
            <v>860800GS</v>
          </cell>
          <cell r="D8812" t="str">
            <v>VEGETABLE IQF BROCCOLI CUT</v>
          </cell>
          <cell r="E8812" t="str">
            <v>GOOD SOURCE SOLUTIONS</v>
          </cell>
          <cell r="F8812" t="str">
            <v>44 LB</v>
          </cell>
          <cell r="G8812">
            <v>477</v>
          </cell>
          <cell r="H8812" t="str">
            <v>No</v>
          </cell>
          <cell r="I8812" t="str">
            <v>CS</v>
          </cell>
        </row>
        <row r="8813">
          <cell r="B8813">
            <v>930004</v>
          </cell>
          <cell r="C8813" t="str">
            <v>860900GS</v>
          </cell>
          <cell r="D8813" t="str">
            <v>VEGETABLE CAULIFLOWER</v>
          </cell>
          <cell r="E8813" t="str">
            <v>GOOD SOURCE SOLUTIONS</v>
          </cell>
          <cell r="F8813" t="str">
            <v>44 LB</v>
          </cell>
          <cell r="G8813">
            <v>1040</v>
          </cell>
          <cell r="H8813" t="str">
            <v>No</v>
          </cell>
          <cell r="I8813" t="str">
            <v>CS</v>
          </cell>
        </row>
        <row r="8814">
          <cell r="B8814">
            <v>930005</v>
          </cell>
          <cell r="C8814" t="str">
            <v>EB1307</v>
          </cell>
          <cell r="D8814" t="str">
            <v>BEEF CHICKEN CRUMB SAUSAGE</v>
          </cell>
          <cell r="E8814" t="str">
            <v>GOOD SOURCE SOLUTIONS</v>
          </cell>
          <cell r="F8814" t="str">
            <v>8/5 LB</v>
          </cell>
          <cell r="G8814">
            <v>0</v>
          </cell>
          <cell r="H8814" t="str">
            <v>No</v>
          </cell>
          <cell r="I8814" t="str">
            <v>CS</v>
          </cell>
        </row>
        <row r="8815">
          <cell r="B8815">
            <v>930006</v>
          </cell>
          <cell r="C8815">
            <v>88801</v>
          </cell>
          <cell r="D8815" t="str">
            <v>TURKEY OR ENDS &amp; PIECES</v>
          </cell>
          <cell r="E8815" t="str">
            <v>GOOD SOURCE SOLUTIONS</v>
          </cell>
          <cell r="F8815" t="str">
            <v>18 LB</v>
          </cell>
          <cell r="G8815">
            <v>0</v>
          </cell>
          <cell r="H8815" t="str">
            <v>No</v>
          </cell>
          <cell r="I8815" t="str">
            <v>CS</v>
          </cell>
        </row>
        <row r="8816">
          <cell r="B8816">
            <v>930007</v>
          </cell>
          <cell r="C8816">
            <v>342394</v>
          </cell>
          <cell r="D8816" t="str">
            <v>CHICKEN STRIPS BRD RTC</v>
          </cell>
          <cell r="E8816" t="str">
            <v>GOOD SOURCE SOLUTIONS</v>
          </cell>
          <cell r="F8816" t="str">
            <v>20 LB</v>
          </cell>
          <cell r="G8816">
            <v>0</v>
          </cell>
          <cell r="H8816" t="str">
            <v>No</v>
          </cell>
          <cell r="I8816" t="str">
            <v>CS</v>
          </cell>
        </row>
        <row r="8817">
          <cell r="B8817">
            <v>930008</v>
          </cell>
          <cell r="C8817" t="str">
            <v>CHE019</v>
          </cell>
          <cell r="D8817" t="str">
            <v>CHEESE MILD NATURE CHEEDAR</v>
          </cell>
          <cell r="E8817" t="str">
            <v>GOOD SOURCE SOLUTIONS</v>
          </cell>
          <cell r="F8817" t="str">
            <v>11.62 LB</v>
          </cell>
          <cell r="G8817">
            <v>1875</v>
          </cell>
          <cell r="H8817" t="str">
            <v>No</v>
          </cell>
          <cell r="I8817" t="str">
            <v>CS</v>
          </cell>
        </row>
        <row r="8818">
          <cell r="B8818">
            <v>930009</v>
          </cell>
          <cell r="C8818" t="str">
            <v>860022GS</v>
          </cell>
          <cell r="D8818" t="str">
            <v>PEACHES SLICED IQF 12 OZ</v>
          </cell>
          <cell r="E8818" t="str">
            <v>GOOD SOURCE SOLUTIONS</v>
          </cell>
          <cell r="F8818" t="str">
            <v>18/12 OZ</v>
          </cell>
          <cell r="G8818">
            <v>731</v>
          </cell>
          <cell r="H8818" t="str">
            <v>No</v>
          </cell>
          <cell r="I8818" t="str">
            <v>CS</v>
          </cell>
        </row>
        <row r="8819">
          <cell r="B8819">
            <v>930010</v>
          </cell>
          <cell r="C8819" t="str">
            <v>860500GS</v>
          </cell>
          <cell r="D8819" t="str">
            <v>STIR FRY VEGETABLES</v>
          </cell>
          <cell r="E8819" t="str">
            <v>GOOD SOURCE SOLUTIONS</v>
          </cell>
          <cell r="F8819" t="str">
            <v>44 LB</v>
          </cell>
          <cell r="G8819">
            <v>382</v>
          </cell>
          <cell r="H8819" t="str">
            <v>No</v>
          </cell>
          <cell r="I8819" t="str">
            <v>CS</v>
          </cell>
        </row>
        <row r="8820">
          <cell r="B8820">
            <v>930011</v>
          </cell>
          <cell r="C8820" t="str">
            <v>860600GS</v>
          </cell>
          <cell r="D8820" t="str">
            <v>3 WAY MIXED VEGETABLES</v>
          </cell>
          <cell r="E8820" t="str">
            <v>GOOD SOURCE SOLUTIONS</v>
          </cell>
          <cell r="F8820" t="str">
            <v>44LB</v>
          </cell>
          <cell r="G8820">
            <v>0</v>
          </cell>
          <cell r="H8820" t="str">
            <v>No</v>
          </cell>
          <cell r="I8820" t="str">
            <v>CS</v>
          </cell>
        </row>
        <row r="8821">
          <cell r="B8821">
            <v>930012</v>
          </cell>
          <cell r="C8821">
            <v>223520</v>
          </cell>
          <cell r="D8821" t="str">
            <v>TURKEY GROUND 85/15</v>
          </cell>
          <cell r="E8821" t="str">
            <v>GOOD SOURCE SOLUTIONS</v>
          </cell>
          <cell r="F8821" t="str">
            <v>4/5 LB</v>
          </cell>
          <cell r="G8821">
            <v>0</v>
          </cell>
          <cell r="H8821" t="str">
            <v>No</v>
          </cell>
          <cell r="I8821" t="str">
            <v>CS</v>
          </cell>
        </row>
        <row r="8822">
          <cell r="B8822">
            <v>930013</v>
          </cell>
          <cell r="C8822" t="str">
            <v>704WCS</v>
          </cell>
          <cell r="D8822" t="str">
            <v>CHEESE IMITATION IWS 17G</v>
          </cell>
          <cell r="E8822" t="str">
            <v>GOOD SOURCE SOLUTIONS</v>
          </cell>
          <cell r="F8822" t="str">
            <v>30 LB</v>
          </cell>
          <cell r="G8822">
            <v>70</v>
          </cell>
          <cell r="H8822" t="str">
            <v>No</v>
          </cell>
          <cell r="I8822" t="str">
            <v>CS</v>
          </cell>
        </row>
        <row r="8823">
          <cell r="B8823">
            <v>930014</v>
          </cell>
          <cell r="C8823" t="str">
            <v>SALAD10</v>
          </cell>
          <cell r="D8823" t="str">
            <v>TUNA SALAD 2OZ STIR</v>
          </cell>
          <cell r="E8823" t="str">
            <v>GOOD SOURCE SOLUTIONS</v>
          </cell>
          <cell r="F8823" t="str">
            <v>270/2 OZ</v>
          </cell>
          <cell r="G8823">
            <v>1667</v>
          </cell>
          <cell r="H8823" t="str">
            <v>No</v>
          </cell>
          <cell r="I8823" t="str">
            <v>CS</v>
          </cell>
        </row>
        <row r="8824">
          <cell r="B8824">
            <v>930015</v>
          </cell>
          <cell r="C8824" t="str">
            <v>39961-860</v>
          </cell>
          <cell r="D8824" t="str">
            <v>TURKEY BRFST SAUS CRMBL FC</v>
          </cell>
          <cell r="E8824" t="str">
            <v>GOOD SOURCE SOLUTIONS</v>
          </cell>
          <cell r="F8824" t="str">
            <v>2/10 LB</v>
          </cell>
          <cell r="G8824">
            <v>0</v>
          </cell>
          <cell r="H8824" t="str">
            <v>No</v>
          </cell>
          <cell r="I8824" t="str">
            <v>CS</v>
          </cell>
        </row>
        <row r="8825">
          <cell r="B8825">
            <v>930016</v>
          </cell>
          <cell r="C8825" t="str">
            <v>102562-0269</v>
          </cell>
          <cell r="D8825" t="str">
            <v>BEEF CRUMBLE FC</v>
          </cell>
          <cell r="E8825" t="str">
            <v>GOOD SOURCE SOLUTIONS</v>
          </cell>
          <cell r="F8825" t="str">
            <v>2/5 LB</v>
          </cell>
          <cell r="G8825">
            <v>0</v>
          </cell>
          <cell r="H8825" t="str">
            <v>No</v>
          </cell>
          <cell r="I8825" t="str">
            <v>CS</v>
          </cell>
        </row>
        <row r="8826">
          <cell r="B8826">
            <v>930017</v>
          </cell>
          <cell r="C8826">
            <v>1000004861</v>
          </cell>
          <cell r="D8826" t="str">
            <v>OREO COOKIE BATTERED</v>
          </cell>
          <cell r="E8826" t="str">
            <v>GOOD SOURCE SOLUTIONS</v>
          </cell>
          <cell r="F8826" t="str">
            <v>6/4 LB</v>
          </cell>
          <cell r="G8826">
            <v>79</v>
          </cell>
          <cell r="H8826" t="str">
            <v>No</v>
          </cell>
          <cell r="I8826" t="str">
            <v>CN</v>
          </cell>
        </row>
        <row r="8827">
          <cell r="B8827">
            <v>930018</v>
          </cell>
          <cell r="C8827">
            <v>1000007676</v>
          </cell>
          <cell r="D8827" t="str">
            <v>CHILI CHEESE BITES</v>
          </cell>
          <cell r="E8827" t="str">
            <v>GOOD SOURCE SOLUTIONS</v>
          </cell>
          <cell r="F8827" t="str">
            <v>6/4 LB</v>
          </cell>
          <cell r="G8827">
            <v>0</v>
          </cell>
          <cell r="H8827" t="str">
            <v>No</v>
          </cell>
          <cell r="I8827" t="str">
            <v>CS</v>
          </cell>
        </row>
        <row r="8828">
          <cell r="B8828">
            <v>930019</v>
          </cell>
          <cell r="C8828">
            <v>20454</v>
          </cell>
          <cell r="D8828" t="str">
            <v>CORN DOG CHICKEN .67</v>
          </cell>
          <cell r="E8828" t="str">
            <v>GOOD SOURCE SOLUTIONS</v>
          </cell>
          <cell r="F8828" t="str">
            <v>2/5 LB</v>
          </cell>
          <cell r="G8828">
            <v>0</v>
          </cell>
          <cell r="H8828" t="str">
            <v>No</v>
          </cell>
          <cell r="I8828" t="str">
            <v>CS</v>
          </cell>
        </row>
        <row r="8829">
          <cell r="B8829">
            <v>930020</v>
          </cell>
          <cell r="C8829" t="str">
            <v>LS236</v>
          </cell>
          <cell r="D8829" t="str">
            <v>CHICKEN CAJUN STYLE 1OZ</v>
          </cell>
          <cell r="E8829" t="str">
            <v>GOOD SOURCE SOLUTIONS</v>
          </cell>
          <cell r="F8829" t="str">
            <v>24 LB</v>
          </cell>
          <cell r="G8829">
            <v>0</v>
          </cell>
          <cell r="H8829" t="str">
            <v>No</v>
          </cell>
          <cell r="I8829" t="str">
            <v>CS</v>
          </cell>
        </row>
        <row r="8830">
          <cell r="B8830">
            <v>930021</v>
          </cell>
          <cell r="C8830" t="str">
            <v>A5833F</v>
          </cell>
          <cell r="D8830" t="str">
            <v>CHICKEN JALAPENO 1 OZ SL</v>
          </cell>
          <cell r="E8830" t="str">
            <v>GOOD SOURCE SOLUTIONS</v>
          </cell>
          <cell r="F8830" t="str">
            <v>24 LB</v>
          </cell>
          <cell r="G8830">
            <v>0</v>
          </cell>
          <cell r="H8830" t="str">
            <v>No</v>
          </cell>
          <cell r="I8830" t="str">
            <v>CS</v>
          </cell>
        </row>
        <row r="8831">
          <cell r="B8831">
            <v>930022</v>
          </cell>
          <cell r="C8831" t="str">
            <v>LS222</v>
          </cell>
          <cell r="D8831" t="str">
            <v>POULTRY SMOKED CURED 1OZ</v>
          </cell>
          <cell r="E8831" t="str">
            <v>GOOD SOURCE SOLUTIONS</v>
          </cell>
          <cell r="F8831" t="str">
            <v>24 LB</v>
          </cell>
          <cell r="G8831">
            <v>0</v>
          </cell>
          <cell r="H8831" t="str">
            <v>No</v>
          </cell>
          <cell r="I8831" t="str">
            <v>CS</v>
          </cell>
        </row>
        <row r="8832">
          <cell r="B8832">
            <v>930023</v>
          </cell>
          <cell r="C8832" t="str">
            <v>LS223</v>
          </cell>
          <cell r="D8832" t="str">
            <v>TURKEY SALAMI LS 1OZ</v>
          </cell>
          <cell r="E8832" t="str">
            <v>GOOD SOURCE SOLUTIONS</v>
          </cell>
          <cell r="F8832" t="str">
            <v>24 LB</v>
          </cell>
          <cell r="G8832">
            <v>0</v>
          </cell>
          <cell r="H8832" t="str">
            <v>No</v>
          </cell>
          <cell r="I8832" t="str">
            <v>CS</v>
          </cell>
        </row>
        <row r="8833">
          <cell r="B8833">
            <v>930024</v>
          </cell>
          <cell r="C8833">
            <v>15</v>
          </cell>
          <cell r="D8833" t="str">
            <v>SANDWICH STUFFED MEATBALL MOZ</v>
          </cell>
          <cell r="E8833" t="str">
            <v>GOOD SOURCE SOLUTIONS</v>
          </cell>
          <cell r="F8833" t="str">
            <v>48 CT</v>
          </cell>
          <cell r="G8833">
            <v>0</v>
          </cell>
          <cell r="H8833" t="str">
            <v>No</v>
          </cell>
          <cell r="I8833" t="str">
            <v>CS</v>
          </cell>
        </row>
        <row r="8834">
          <cell r="B8834">
            <v>930025</v>
          </cell>
          <cell r="C8834">
            <v>41</v>
          </cell>
          <cell r="D8834" t="str">
            <v>SANDWICH STUFFED LEAN HAM/CHS</v>
          </cell>
          <cell r="E8834" t="str">
            <v>GOOD SOURCE SOLUTIONS</v>
          </cell>
          <cell r="F8834" t="str">
            <v>48 CT</v>
          </cell>
          <cell r="G8834">
            <v>0</v>
          </cell>
          <cell r="H8834" t="str">
            <v>No</v>
          </cell>
          <cell r="I8834" t="str">
            <v>CS</v>
          </cell>
        </row>
        <row r="8835">
          <cell r="B8835">
            <v>930026</v>
          </cell>
          <cell r="C8835">
            <v>124</v>
          </cell>
          <cell r="D8835" t="str">
            <v>TAMALES CHIC GREEN SAUCE</v>
          </cell>
          <cell r="E8835" t="str">
            <v>GOOD SOURCE SOLUTIONS</v>
          </cell>
          <cell r="F8835" t="str">
            <v>12/4 CT</v>
          </cell>
          <cell r="G8835">
            <v>0</v>
          </cell>
          <cell r="H8835" t="str">
            <v>No</v>
          </cell>
          <cell r="I8835" t="str">
            <v>CS</v>
          </cell>
        </row>
        <row r="8836">
          <cell r="B8836">
            <v>930027</v>
          </cell>
          <cell r="C8836">
            <v>126</v>
          </cell>
          <cell r="D8836" t="str">
            <v>TAMALES BEEF RED SAUCE</v>
          </cell>
          <cell r="E8836" t="str">
            <v>GOOD SOURCE SOLUTIONS</v>
          </cell>
          <cell r="F8836" t="str">
            <v>12/4CT</v>
          </cell>
          <cell r="G8836">
            <v>16</v>
          </cell>
          <cell r="H8836" t="str">
            <v>No</v>
          </cell>
          <cell r="I8836" t="str">
            <v>CS</v>
          </cell>
        </row>
        <row r="8837">
          <cell r="B8837">
            <v>930028</v>
          </cell>
          <cell r="C8837">
            <v>160</v>
          </cell>
          <cell r="D8837" t="str">
            <v>PASTA RIGATON CHEESE FILLED</v>
          </cell>
          <cell r="E8837" t="str">
            <v>GOOD SOURCE SOLUTIONS</v>
          </cell>
          <cell r="F8837" t="str">
            <v>10 LB.</v>
          </cell>
          <cell r="G8837">
            <v>39</v>
          </cell>
          <cell r="H8837" t="str">
            <v>No</v>
          </cell>
          <cell r="I8837" t="str">
            <v>CS</v>
          </cell>
        </row>
        <row r="8838">
          <cell r="B8838">
            <v>930029</v>
          </cell>
          <cell r="C8838">
            <v>273</v>
          </cell>
          <cell r="D8838" t="str">
            <v>SHAWARMA BEEF &amp; LAMB RAW</v>
          </cell>
          <cell r="E8838" t="str">
            <v>GOOD SOURCE SOLUTIONS</v>
          </cell>
          <cell r="F8838" t="str">
            <v>20 LB</v>
          </cell>
          <cell r="G8838">
            <v>38</v>
          </cell>
          <cell r="H8838" t="str">
            <v>No</v>
          </cell>
          <cell r="I8838" t="str">
            <v>CS</v>
          </cell>
        </row>
        <row r="8839">
          <cell r="B8839">
            <v>930030</v>
          </cell>
          <cell r="C8839">
            <v>558</v>
          </cell>
          <cell r="D8839" t="str">
            <v>PASTA GNOCCHI W/ POT</v>
          </cell>
          <cell r="E8839" t="str">
            <v>GOOD SOURCE SOLUTIONS</v>
          </cell>
          <cell r="F8839" t="str">
            <v>1/10 LB</v>
          </cell>
          <cell r="G8839">
            <v>90</v>
          </cell>
          <cell r="H8839" t="str">
            <v>No</v>
          </cell>
          <cell r="I8839" t="str">
            <v>CS</v>
          </cell>
        </row>
        <row r="8840">
          <cell r="B8840">
            <v>930031</v>
          </cell>
          <cell r="C8840">
            <v>702</v>
          </cell>
          <cell r="D8840" t="str">
            <v>PUPUSA CHS PEPPER WG FC</v>
          </cell>
          <cell r="E8840" t="str">
            <v>GOOD SOURCE SOLUTIONS</v>
          </cell>
          <cell r="F8840" t="str">
            <v>8/5 CT</v>
          </cell>
          <cell r="G8840">
            <v>10</v>
          </cell>
          <cell r="H8840" t="str">
            <v>No</v>
          </cell>
          <cell r="I8840" t="str">
            <v>CS</v>
          </cell>
        </row>
        <row r="8841">
          <cell r="B8841">
            <v>930032</v>
          </cell>
          <cell r="C8841">
            <v>705</v>
          </cell>
          <cell r="D8841" t="str">
            <v>PUPUSA BN &amp; CHS WG FC</v>
          </cell>
          <cell r="E8841" t="str">
            <v>GOOD SOURCE SOLUTIONS</v>
          </cell>
          <cell r="F8841" t="str">
            <v>8/5 CT</v>
          </cell>
          <cell r="G8841">
            <v>24</v>
          </cell>
          <cell r="H8841" t="str">
            <v>No</v>
          </cell>
          <cell r="I8841" t="str">
            <v>CS</v>
          </cell>
        </row>
        <row r="8842">
          <cell r="B8842">
            <v>930033</v>
          </cell>
          <cell r="C8842">
            <v>992</v>
          </cell>
          <cell r="D8842" t="str">
            <v>PASTA STUFFED SHELLS CHEESE</v>
          </cell>
          <cell r="E8842" t="str">
            <v>GOOD SOURCE SOLUTIONS</v>
          </cell>
          <cell r="F8842" t="str">
            <v>108/2.67OZ</v>
          </cell>
          <cell r="G8842">
            <v>31</v>
          </cell>
          <cell r="H8842" t="str">
            <v>No</v>
          </cell>
          <cell r="I8842" t="str">
            <v>CS</v>
          </cell>
        </row>
        <row r="8843">
          <cell r="B8843">
            <v>930034</v>
          </cell>
          <cell r="C8843">
            <v>1229</v>
          </cell>
          <cell r="D8843" t="str">
            <v>TAMALES PORK IN RED SAUCE 5OZ</v>
          </cell>
          <cell r="E8843" t="str">
            <v>GOOD SOURCE SOLUTIONS</v>
          </cell>
          <cell r="F8843" t="str">
            <v>12/4 CT</v>
          </cell>
          <cell r="G8843">
            <v>49</v>
          </cell>
          <cell r="H8843" t="str">
            <v>No</v>
          </cell>
          <cell r="I8843" t="str">
            <v>CS</v>
          </cell>
        </row>
        <row r="8844">
          <cell r="B8844">
            <v>930035</v>
          </cell>
          <cell r="C8844">
            <v>2567</v>
          </cell>
          <cell r="D8844" t="str">
            <v>CHICKEN DINNER LINK RS</v>
          </cell>
          <cell r="E8844" t="str">
            <v>GOOD SOURCE SOLUTIONS</v>
          </cell>
          <cell r="F8844" t="str">
            <v>30 LB</v>
          </cell>
          <cell r="G8844">
            <v>0</v>
          </cell>
          <cell r="H8844" t="str">
            <v>No</v>
          </cell>
          <cell r="I8844" t="str">
            <v>CS</v>
          </cell>
        </row>
        <row r="8845">
          <cell r="B8845">
            <v>930036</v>
          </cell>
          <cell r="C8845">
            <v>6220</v>
          </cell>
          <cell r="D8845" t="str">
            <v>DOUGH TORTILLA BALL</v>
          </cell>
          <cell r="E8845" t="str">
            <v>GOOD SOURCE SOLUTIONS</v>
          </cell>
          <cell r="F8845" t="str">
            <v>48/1.25OZ</v>
          </cell>
          <cell r="G8845">
            <v>85</v>
          </cell>
          <cell r="H8845" t="str">
            <v>No</v>
          </cell>
          <cell r="I8845" t="str">
            <v>CS</v>
          </cell>
        </row>
        <row r="8846">
          <cell r="B8846">
            <v>930037</v>
          </cell>
          <cell r="C8846">
            <v>6552</v>
          </cell>
          <cell r="D8846" t="str">
            <v>BROTH THAI STYLE VEGAN FRZ RTU</v>
          </cell>
          <cell r="E8846" t="str">
            <v>GOOD SOURCE SOLUTIONS</v>
          </cell>
          <cell r="F8846" t="str">
            <v>4/6 LB</v>
          </cell>
          <cell r="G8846">
            <v>1148</v>
          </cell>
          <cell r="H8846" t="str">
            <v>No</v>
          </cell>
          <cell r="I8846" t="str">
            <v>CS</v>
          </cell>
        </row>
        <row r="8847">
          <cell r="B8847">
            <v>930038</v>
          </cell>
          <cell r="C8847">
            <v>6553</v>
          </cell>
          <cell r="D8847" t="str">
            <v>SAUCE CHANA MASALA FRZ RTU</v>
          </cell>
          <cell r="E8847" t="str">
            <v>GOOD SOURCE SOLUTIONS</v>
          </cell>
          <cell r="F8847" t="str">
            <v>4/4 LB</v>
          </cell>
          <cell r="G8847">
            <v>295</v>
          </cell>
          <cell r="H8847" t="str">
            <v>No</v>
          </cell>
          <cell r="I8847" t="str">
            <v>CS</v>
          </cell>
        </row>
        <row r="8848">
          <cell r="B8848">
            <v>930039</v>
          </cell>
          <cell r="C8848">
            <v>6554</v>
          </cell>
          <cell r="D8848" t="str">
            <v>SAUCE CHETTINAD FRZ RTU</v>
          </cell>
          <cell r="E8848" t="str">
            <v>GOOD SOURCE SOLUTIONS</v>
          </cell>
          <cell r="F8848" t="str">
            <v>4/4 LB</v>
          </cell>
          <cell r="G8848">
            <v>122</v>
          </cell>
          <cell r="H8848" t="str">
            <v>No</v>
          </cell>
          <cell r="I8848" t="str">
            <v>CS</v>
          </cell>
        </row>
        <row r="8849">
          <cell r="B8849">
            <v>930040</v>
          </cell>
          <cell r="C8849">
            <v>6555</v>
          </cell>
          <cell r="D8849" t="str">
            <v>SAUCE ROGAN JOSH FRZ RTU</v>
          </cell>
          <cell r="E8849" t="str">
            <v>GOOD SOURCE SOLUTIONS</v>
          </cell>
          <cell r="F8849" t="str">
            <v>4/4 LB</v>
          </cell>
          <cell r="G8849">
            <v>128</v>
          </cell>
          <cell r="H8849" t="str">
            <v>No</v>
          </cell>
          <cell r="I8849" t="str">
            <v>CS</v>
          </cell>
        </row>
        <row r="8850">
          <cell r="B8850">
            <v>930041</v>
          </cell>
          <cell r="C8850">
            <v>6571</v>
          </cell>
          <cell r="D8850" t="str">
            <v>MOLE NEGRO</v>
          </cell>
          <cell r="E8850" t="str">
            <v>GOOD SOURCE SOLUTIONS</v>
          </cell>
          <cell r="F8850" t="str">
            <v>4/4 LB</v>
          </cell>
          <cell r="G8850">
            <v>73</v>
          </cell>
          <cell r="H8850" t="str">
            <v>No</v>
          </cell>
          <cell r="I8850" t="str">
            <v>CS</v>
          </cell>
        </row>
        <row r="8851">
          <cell r="B8851">
            <v>930042</v>
          </cell>
          <cell r="C8851">
            <v>6572</v>
          </cell>
          <cell r="D8851" t="str">
            <v>MOLE VERDE</v>
          </cell>
          <cell r="E8851" t="str">
            <v>GOOD SOURCE SOLUTIONS</v>
          </cell>
          <cell r="F8851" t="str">
            <v>4/4 LB</v>
          </cell>
          <cell r="G8851">
            <v>313</v>
          </cell>
          <cell r="H8851" t="str">
            <v>No</v>
          </cell>
          <cell r="I8851" t="str">
            <v>CS</v>
          </cell>
        </row>
        <row r="8852">
          <cell r="B8852">
            <v>930043</v>
          </cell>
          <cell r="C8852">
            <v>6573</v>
          </cell>
          <cell r="D8852" t="str">
            <v>OAXACAN QUESO BLANCO</v>
          </cell>
          <cell r="E8852" t="str">
            <v>GOOD SOURCE SOLUTIONS</v>
          </cell>
          <cell r="F8852" t="str">
            <v>4/4 LB</v>
          </cell>
          <cell r="G8852">
            <v>223</v>
          </cell>
          <cell r="H8852" t="str">
            <v>No</v>
          </cell>
          <cell r="I8852" t="str">
            <v>CS</v>
          </cell>
        </row>
        <row r="8853">
          <cell r="B8853">
            <v>930044</v>
          </cell>
          <cell r="C8853">
            <v>6583</v>
          </cell>
          <cell r="D8853" t="str">
            <v>SAUCE CHILI GARLIC</v>
          </cell>
          <cell r="E8853" t="str">
            <v>GOOD SOURCE SOLUTIONS</v>
          </cell>
          <cell r="F8853" t="str">
            <v>4/6 LB</v>
          </cell>
          <cell r="G8853">
            <v>37</v>
          </cell>
          <cell r="H8853" t="str">
            <v>No</v>
          </cell>
          <cell r="I8853" t="str">
            <v>CS</v>
          </cell>
        </row>
        <row r="8854">
          <cell r="B8854">
            <v>930045</v>
          </cell>
          <cell r="C8854">
            <v>6584</v>
          </cell>
          <cell r="D8854" t="str">
            <v>SAUCE SWEET SOUR</v>
          </cell>
          <cell r="E8854" t="str">
            <v>GOOD SOURCE SOLUTIONS</v>
          </cell>
          <cell r="F8854" t="str">
            <v>4/6 LB</v>
          </cell>
          <cell r="G8854">
            <v>120</v>
          </cell>
          <cell r="H8854" t="str">
            <v>No</v>
          </cell>
          <cell r="I8854" t="str">
            <v>CS</v>
          </cell>
        </row>
        <row r="8855">
          <cell r="B8855">
            <v>930046</v>
          </cell>
          <cell r="C8855">
            <v>6585</v>
          </cell>
          <cell r="D8855" t="str">
            <v>SAUCE ORANGE CHILI ASIAN</v>
          </cell>
          <cell r="E8855" t="str">
            <v>GOOD SOURCE SOLUTIONS</v>
          </cell>
          <cell r="F8855" t="str">
            <v>4/6 LB</v>
          </cell>
          <cell r="G8855">
            <v>81</v>
          </cell>
          <cell r="H8855" t="str">
            <v>No</v>
          </cell>
          <cell r="I8855" t="str">
            <v>CS</v>
          </cell>
        </row>
        <row r="8856">
          <cell r="B8856">
            <v>930047</v>
          </cell>
          <cell r="C8856">
            <v>6586</v>
          </cell>
          <cell r="D8856" t="str">
            <v>SAUCE TERIYAKI</v>
          </cell>
          <cell r="E8856" t="str">
            <v>GOOD SOURCE SOLUTIONS</v>
          </cell>
          <cell r="F8856" t="str">
            <v>4/6 L.B</v>
          </cell>
          <cell r="G8856">
            <v>97</v>
          </cell>
          <cell r="H8856" t="str">
            <v>No</v>
          </cell>
          <cell r="I8856" t="str">
            <v>CS</v>
          </cell>
        </row>
        <row r="8857">
          <cell r="B8857">
            <v>930048</v>
          </cell>
          <cell r="C8857">
            <v>6675</v>
          </cell>
          <cell r="D8857" t="str">
            <v>MUFFIN BANANA WG</v>
          </cell>
          <cell r="E8857" t="str">
            <v>GOOD SOURCE SOLUTIONS</v>
          </cell>
          <cell r="F8857" t="str">
            <v>48/3.6 OZ</v>
          </cell>
          <cell r="G8857">
            <v>0</v>
          </cell>
          <cell r="H8857" t="str">
            <v>No</v>
          </cell>
          <cell r="I8857" t="str">
            <v>CS</v>
          </cell>
        </row>
        <row r="8858">
          <cell r="B8858">
            <v>930049</v>
          </cell>
          <cell r="C8858">
            <v>7104</v>
          </cell>
          <cell r="D8858" t="str">
            <v>SAUCE MAKHNI FRZ RTU</v>
          </cell>
          <cell r="E8858" t="str">
            <v>GOOD SOURCE SOLUTIONS</v>
          </cell>
          <cell r="F8858" t="str">
            <v>4/4 LB</v>
          </cell>
          <cell r="G8858">
            <v>136</v>
          </cell>
          <cell r="H8858" t="str">
            <v>No</v>
          </cell>
          <cell r="I8858" t="str">
            <v>CS</v>
          </cell>
        </row>
        <row r="8859">
          <cell r="B8859">
            <v>930050</v>
          </cell>
          <cell r="C8859">
            <v>7110</v>
          </cell>
          <cell r="D8859" t="str">
            <v>SAUCE TAARKA DAAL FRZ RTU</v>
          </cell>
          <cell r="E8859" t="str">
            <v>GOOD SOURCE SOLUTIONS</v>
          </cell>
          <cell r="F8859" t="str">
            <v>4/4 LB</v>
          </cell>
          <cell r="G8859">
            <v>170</v>
          </cell>
          <cell r="H8859" t="str">
            <v>No</v>
          </cell>
          <cell r="I8859" t="str">
            <v>CS</v>
          </cell>
        </row>
        <row r="8860">
          <cell r="B8860">
            <v>930051</v>
          </cell>
          <cell r="C8860">
            <v>7172</v>
          </cell>
          <cell r="D8860" t="str">
            <v>SAUCE THAI STYLE RED CURRY</v>
          </cell>
          <cell r="E8860" t="str">
            <v>GOOD SOURCE SOLUTIONS</v>
          </cell>
          <cell r="F8860" t="str">
            <v>4/4 LB</v>
          </cell>
          <cell r="G8860">
            <v>22</v>
          </cell>
          <cell r="H8860" t="str">
            <v>No</v>
          </cell>
          <cell r="I8860" t="str">
            <v>CS</v>
          </cell>
        </row>
        <row r="8861">
          <cell r="B8861">
            <v>930052</v>
          </cell>
          <cell r="C8861">
            <v>7173</v>
          </cell>
          <cell r="D8861" t="str">
            <v>SAUCE THAI STYLE GREEN CURRY</v>
          </cell>
          <cell r="E8861" t="str">
            <v>GOOD SOURCE SOLUTIONS</v>
          </cell>
          <cell r="F8861" t="str">
            <v>4/4 LB</v>
          </cell>
          <cell r="G8861">
            <v>46</v>
          </cell>
          <cell r="H8861" t="str">
            <v>No</v>
          </cell>
          <cell r="I8861" t="str">
            <v>CS</v>
          </cell>
        </row>
        <row r="8862">
          <cell r="B8862">
            <v>930053</v>
          </cell>
          <cell r="C8862">
            <v>7174</v>
          </cell>
          <cell r="D8862" t="str">
            <v>SAUCE THAI STYLE YELLOW CURRY</v>
          </cell>
          <cell r="E8862" t="str">
            <v>GOOD SOURCE SOLUTIONS</v>
          </cell>
          <cell r="F8862" t="str">
            <v>4/4 LB</v>
          </cell>
          <cell r="G8862">
            <v>88</v>
          </cell>
          <cell r="H8862" t="str">
            <v>No</v>
          </cell>
          <cell r="I8862" t="str">
            <v>CS</v>
          </cell>
        </row>
        <row r="8863">
          <cell r="B8863">
            <v>930054</v>
          </cell>
          <cell r="C8863">
            <v>7175</v>
          </cell>
          <cell r="D8863" t="str">
            <v>SAUCE PAD THAI</v>
          </cell>
          <cell r="E8863" t="str">
            <v>GOOD SOURCE SOLUTIONS</v>
          </cell>
          <cell r="F8863" t="str">
            <v>4/4 LB</v>
          </cell>
          <cell r="G8863">
            <v>160</v>
          </cell>
          <cell r="H8863" t="str">
            <v>No</v>
          </cell>
          <cell r="I8863" t="str">
            <v>CS</v>
          </cell>
        </row>
        <row r="8864">
          <cell r="B8864">
            <v>930055</v>
          </cell>
          <cell r="C8864">
            <v>11226</v>
          </cell>
          <cell r="D8864" t="str">
            <v>PORK POLISH SAUSAGE BF FC</v>
          </cell>
          <cell r="E8864" t="str">
            <v>GOOD SOURCE SOLUTIONS</v>
          </cell>
          <cell r="F8864" t="str">
            <v>4/5#</v>
          </cell>
          <cell r="G8864">
            <v>0</v>
          </cell>
          <cell r="H8864" t="str">
            <v>No</v>
          </cell>
          <cell r="I8864" t="str">
            <v>CS</v>
          </cell>
        </row>
        <row r="8865">
          <cell r="B8865">
            <v>930056</v>
          </cell>
          <cell r="C8865">
            <v>11305</v>
          </cell>
          <cell r="D8865" t="str">
            <v>CHICKEN KIELBASA FC</v>
          </cell>
          <cell r="E8865" t="str">
            <v>GOOD SOURCE SOLUTIONS</v>
          </cell>
          <cell r="F8865" t="str">
            <v>20 LB</v>
          </cell>
          <cell r="G8865">
            <v>40</v>
          </cell>
          <cell r="H8865" t="str">
            <v>No</v>
          </cell>
          <cell r="I8865" t="str">
            <v>CS</v>
          </cell>
        </row>
        <row r="8866">
          <cell r="B8866">
            <v>930057</v>
          </cell>
          <cell r="C8866">
            <v>14437</v>
          </cell>
          <cell r="D8866" t="str">
            <v>CHIC THIGHS RAW HALAL</v>
          </cell>
          <cell r="E8866" t="str">
            <v>GOOD SOURCE SOLUTIONS</v>
          </cell>
          <cell r="F8866" t="str">
            <v>4/10 LB</v>
          </cell>
          <cell r="G8866">
            <v>50</v>
          </cell>
          <cell r="H8866" t="str">
            <v>No</v>
          </cell>
          <cell r="I8866" t="str">
            <v>CS</v>
          </cell>
        </row>
        <row r="8867">
          <cell r="B8867">
            <v>930058</v>
          </cell>
          <cell r="C8867">
            <v>15725</v>
          </cell>
          <cell r="D8867" t="str">
            <v>FISH TILAPIA RAW</v>
          </cell>
          <cell r="E8867" t="str">
            <v>GOOD SOURCE SOLUTIONS</v>
          </cell>
          <cell r="F8867" t="str">
            <v>10 LB</v>
          </cell>
          <cell r="G8867">
            <v>536</v>
          </cell>
          <cell r="H8867" t="str">
            <v>No</v>
          </cell>
          <cell r="I8867" t="str">
            <v>CS</v>
          </cell>
        </row>
        <row r="8868">
          <cell r="B8868">
            <v>930059</v>
          </cell>
          <cell r="C8868">
            <v>16371</v>
          </cell>
          <cell r="D8868" t="str">
            <v>CHIC TNDR BRD RTC</v>
          </cell>
          <cell r="E8868" t="str">
            <v>GOOD SOURCE SOLUTIONS</v>
          </cell>
          <cell r="F8868" t="str">
            <v>2/5 LB</v>
          </cell>
          <cell r="G8868">
            <v>94</v>
          </cell>
          <cell r="H8868" t="str">
            <v>No</v>
          </cell>
          <cell r="I8868" t="str">
            <v>CS</v>
          </cell>
        </row>
        <row r="8869">
          <cell r="B8869">
            <v>930060</v>
          </cell>
          <cell r="C8869">
            <v>20185</v>
          </cell>
          <cell r="D8869" t="str">
            <v>TURKEY LEGS FC</v>
          </cell>
          <cell r="E8869" t="str">
            <v>GOOD SOURCE SOLUTIONS</v>
          </cell>
          <cell r="F8869" t="str">
            <v>25-30OZ</v>
          </cell>
          <cell r="G8869">
            <v>0</v>
          </cell>
          <cell r="H8869" t="str">
            <v>No</v>
          </cell>
          <cell r="I8869" t="str">
            <v>CS</v>
          </cell>
        </row>
        <row r="8870">
          <cell r="B8870">
            <v>930061</v>
          </cell>
          <cell r="C8870">
            <v>25583</v>
          </cell>
          <cell r="D8870" t="str">
            <v>TEMPEH SOY ORGANIC</v>
          </cell>
          <cell r="E8870" t="str">
            <v>GOOD SOURCE SOLUTIONS</v>
          </cell>
          <cell r="F8870" t="str">
            <v>12/1 LB</v>
          </cell>
          <cell r="G8870">
            <v>22</v>
          </cell>
          <cell r="H8870" t="str">
            <v>No</v>
          </cell>
          <cell r="I8870" t="str">
            <v>CS</v>
          </cell>
        </row>
        <row r="8871">
          <cell r="B8871">
            <v>930062</v>
          </cell>
          <cell r="C8871">
            <v>25584</v>
          </cell>
          <cell r="D8871" t="str">
            <v>TEMPEH SUPER BURGER ORGANIC</v>
          </cell>
          <cell r="E8871" t="str">
            <v>GOOD SOURCE SOLUTIONS</v>
          </cell>
          <cell r="F8871" t="str">
            <v>36/3.6OZ</v>
          </cell>
          <cell r="G8871">
            <v>0</v>
          </cell>
          <cell r="H8871" t="str">
            <v>No</v>
          </cell>
          <cell r="I8871" t="str">
            <v>CS</v>
          </cell>
        </row>
        <row r="8872">
          <cell r="B8872">
            <v>930063</v>
          </cell>
          <cell r="C8872">
            <v>25621</v>
          </cell>
          <cell r="D8872" t="str">
            <v>BEEF GROUND RAW</v>
          </cell>
          <cell r="E8872" t="str">
            <v>GOOD SOURCE SOLUTIONS</v>
          </cell>
          <cell r="F8872" t="str">
            <v>10/5 LB</v>
          </cell>
          <cell r="G8872">
            <v>40</v>
          </cell>
          <cell r="H8872" t="str">
            <v>No</v>
          </cell>
          <cell r="I8872" t="str">
            <v>CS</v>
          </cell>
        </row>
        <row r="8873">
          <cell r="B8873">
            <v>930064</v>
          </cell>
          <cell r="C8873">
            <v>28032</v>
          </cell>
          <cell r="D8873" t="str">
            <v>SHRIMP RAW</v>
          </cell>
          <cell r="E8873" t="str">
            <v>GOOD SOURCE SOLUTIONS</v>
          </cell>
          <cell r="F8873" t="str">
            <v>4/5LB</v>
          </cell>
          <cell r="G8873">
            <v>0</v>
          </cell>
          <cell r="H8873" t="str">
            <v>No</v>
          </cell>
          <cell r="I8873" t="str">
            <v>CS</v>
          </cell>
        </row>
        <row r="8874">
          <cell r="B8874">
            <v>930065</v>
          </cell>
          <cell r="D8874" t="str">
            <v>REUSE</v>
          </cell>
          <cell r="E8874" t="str">
            <v>GOOD SOURCE SOLUTIONS</v>
          </cell>
          <cell r="G8874">
            <v>0</v>
          </cell>
          <cell r="H8874" t="str">
            <v>No</v>
          </cell>
          <cell r="I8874" t="str">
            <v>CS</v>
          </cell>
        </row>
        <row r="8875">
          <cell r="B8875">
            <v>930066</v>
          </cell>
          <cell r="C8875">
            <v>41018</v>
          </cell>
          <cell r="D8875" t="str">
            <v>BAO FOLDED STEAM BUNS</v>
          </cell>
          <cell r="E8875" t="str">
            <v>GOOD SOURCE SOLUTIONS</v>
          </cell>
          <cell r="F8875">
            <v>720</v>
          </cell>
          <cell r="G8875">
            <v>36</v>
          </cell>
          <cell r="H8875" t="str">
            <v>No</v>
          </cell>
          <cell r="I8875" t="str">
            <v>CS</v>
          </cell>
        </row>
        <row r="8876">
          <cell r="B8876">
            <v>930067</v>
          </cell>
          <cell r="C8876">
            <v>46855</v>
          </cell>
          <cell r="D8876" t="str">
            <v>PORK ITALIAN SAUSAGES FC</v>
          </cell>
          <cell r="E8876" t="str">
            <v>GOOD SOURCE SOLUTIONS</v>
          </cell>
          <cell r="F8876" t="str">
            <v>4/5 LB</v>
          </cell>
          <cell r="G8876">
            <v>0</v>
          </cell>
          <cell r="H8876" t="str">
            <v>No</v>
          </cell>
          <cell r="I8876" t="str">
            <v>CS</v>
          </cell>
        </row>
        <row r="8877">
          <cell r="B8877">
            <v>930068</v>
          </cell>
          <cell r="C8877">
            <v>46867</v>
          </cell>
          <cell r="D8877" t="str">
            <v>TURKEY PORK FRANK</v>
          </cell>
          <cell r="E8877" t="str">
            <v>GOOD SOURCE SOLUTIONS</v>
          </cell>
          <cell r="F8877" t="str">
            <v>25 LB</v>
          </cell>
          <cell r="G8877">
            <v>0</v>
          </cell>
          <cell r="H8877" t="str">
            <v>No</v>
          </cell>
          <cell r="I8877" t="str">
            <v>CS</v>
          </cell>
        </row>
        <row r="8878">
          <cell r="B8878">
            <v>930069</v>
          </cell>
          <cell r="C8878">
            <v>48470</v>
          </cell>
          <cell r="D8878" t="str">
            <v>PASTA PENNE PRE COOKED</v>
          </cell>
          <cell r="E8878" t="str">
            <v>GOOD SOURCE SOLUTIONS</v>
          </cell>
          <cell r="F8878" t="str">
            <v>4/5 LB</v>
          </cell>
          <cell r="G8878">
            <v>0</v>
          </cell>
          <cell r="H8878" t="str">
            <v>No</v>
          </cell>
          <cell r="I8878" t="str">
            <v>CS</v>
          </cell>
        </row>
        <row r="8879">
          <cell r="B8879">
            <v>930070</v>
          </cell>
          <cell r="C8879">
            <v>49209</v>
          </cell>
          <cell r="D8879" t="str">
            <v>TART RASPBERRY</v>
          </cell>
          <cell r="E8879" t="str">
            <v>GOOD SOURCE SOLUTIONS</v>
          </cell>
          <cell r="F8879" t="str">
            <v>24/9/.9OZ</v>
          </cell>
          <cell r="G8879">
            <v>0</v>
          </cell>
          <cell r="H8879" t="str">
            <v>No</v>
          </cell>
          <cell r="I8879" t="str">
            <v>CS</v>
          </cell>
        </row>
        <row r="8880">
          <cell r="B8880">
            <v>930071</v>
          </cell>
          <cell r="C8880">
            <v>52011</v>
          </cell>
          <cell r="D8880" t="str">
            <v>PASTRY BERRY GEM GLUTEN FREE</v>
          </cell>
          <cell r="E8880" t="str">
            <v>GOOD SOURCE SOLUTIONS</v>
          </cell>
          <cell r="F8880" t="str">
            <v>3/60/.1OZ</v>
          </cell>
          <cell r="G8880">
            <v>0</v>
          </cell>
          <cell r="H8880" t="str">
            <v>No</v>
          </cell>
          <cell r="I8880" t="str">
            <v>CS</v>
          </cell>
        </row>
        <row r="8881">
          <cell r="B8881">
            <v>930072</v>
          </cell>
          <cell r="C8881">
            <v>52021</v>
          </cell>
          <cell r="D8881" t="str">
            <v>PASTRY APPLE GEM GLUTEN FREE</v>
          </cell>
          <cell r="E8881" t="str">
            <v>GOOD SOURCE SOLUTIONS</v>
          </cell>
          <cell r="F8881" t="str">
            <v>3/60/1 OZ</v>
          </cell>
          <cell r="G8881">
            <v>0</v>
          </cell>
          <cell r="H8881" t="str">
            <v>No</v>
          </cell>
          <cell r="I8881" t="str">
            <v>CS</v>
          </cell>
        </row>
        <row r="8882">
          <cell r="B8882">
            <v>930073</v>
          </cell>
          <cell r="C8882">
            <v>55696</v>
          </cell>
          <cell r="D8882" t="str">
            <v>FISH COD TAILS B/L</v>
          </cell>
          <cell r="E8882" t="str">
            <v>GOOD SOURCE SOLUTIONS</v>
          </cell>
          <cell r="F8882" t="str">
            <v>10 LB</v>
          </cell>
          <cell r="G8882">
            <v>0</v>
          </cell>
          <cell r="H8882" t="str">
            <v>No</v>
          </cell>
          <cell r="I8882" t="str">
            <v>CS</v>
          </cell>
        </row>
        <row r="8883">
          <cell r="B8883">
            <v>930074</v>
          </cell>
          <cell r="C8883">
            <v>61315</v>
          </cell>
          <cell r="D8883" t="str">
            <v>CHIC BRST FLT RAW</v>
          </cell>
          <cell r="E8883" t="str">
            <v>GOOD SOURCE SOLUTIONS</v>
          </cell>
          <cell r="F8883" t="str">
            <v>6/5 LB</v>
          </cell>
          <cell r="G8883">
            <v>0</v>
          </cell>
          <cell r="H8883" t="str">
            <v>No</v>
          </cell>
          <cell r="I8883" t="str">
            <v>CS</v>
          </cell>
        </row>
        <row r="8884">
          <cell r="B8884">
            <v>930075</v>
          </cell>
          <cell r="C8884">
            <v>63979</v>
          </cell>
          <cell r="D8884" t="str">
            <v>CHIC STRIPS BRST FAJ FC</v>
          </cell>
          <cell r="E8884" t="str">
            <v>GOOD SOURCE SOLUTIONS</v>
          </cell>
          <cell r="F8884" t="str">
            <v>30 LB</v>
          </cell>
          <cell r="G8884">
            <v>25</v>
          </cell>
          <cell r="H8884" t="str">
            <v>No</v>
          </cell>
          <cell r="I8884" t="str">
            <v>CS</v>
          </cell>
        </row>
        <row r="8885">
          <cell r="B8885">
            <v>930076</v>
          </cell>
          <cell r="C8885">
            <v>65673</v>
          </cell>
          <cell r="D8885" t="str">
            <v>SSAMJANG SAUCE</v>
          </cell>
          <cell r="E8885" t="str">
            <v>GOOD SOURCE SOLUTIONS</v>
          </cell>
          <cell r="F8885" t="str">
            <v>6/2 LB</v>
          </cell>
          <cell r="G8885">
            <v>21</v>
          </cell>
          <cell r="H8885" t="str">
            <v>No</v>
          </cell>
          <cell r="I8885" t="str">
            <v>CS</v>
          </cell>
        </row>
        <row r="8886">
          <cell r="B8886">
            <v>930077</v>
          </cell>
          <cell r="C8886">
            <v>65693</v>
          </cell>
          <cell r="D8886" t="str">
            <v>SAUCE BIBIMBAP</v>
          </cell>
          <cell r="E8886" t="str">
            <v>GOOD SOURCE SOLUTIONS</v>
          </cell>
          <cell r="F8886" t="str">
            <v>6/2 LB</v>
          </cell>
          <cell r="G8886">
            <v>49</v>
          </cell>
          <cell r="H8886" t="str">
            <v>No</v>
          </cell>
          <cell r="I8886" t="str">
            <v>CS</v>
          </cell>
        </row>
        <row r="8887">
          <cell r="B8887">
            <v>930078</v>
          </cell>
          <cell r="C8887" t="str">
            <v>3370-4030</v>
          </cell>
          <cell r="D8887" t="str">
            <v>CHIC PTY BRD RS FC</v>
          </cell>
          <cell r="E8887" t="str">
            <v>GOOD SOURCE SOLUTIONS</v>
          </cell>
          <cell r="F8887" t="str">
            <v>5/6 LB</v>
          </cell>
          <cell r="G8887">
            <v>74</v>
          </cell>
          <cell r="H8887" t="str">
            <v>No</v>
          </cell>
          <cell r="I8887" t="str">
            <v>CS</v>
          </cell>
        </row>
        <row r="8888">
          <cell r="B8888">
            <v>930079</v>
          </cell>
          <cell r="C8888" t="str">
            <v>1441-3030</v>
          </cell>
          <cell r="D8888" t="str">
            <v>CHK BF PATTIE CHARBROIL FC</v>
          </cell>
          <cell r="E8888" t="str">
            <v>GOOD SOURCE SOLUTIONS</v>
          </cell>
          <cell r="F8888" t="str">
            <v>4/7.5 LB</v>
          </cell>
          <cell r="G8888">
            <v>238</v>
          </cell>
          <cell r="H8888" t="str">
            <v>No</v>
          </cell>
          <cell r="I8888" t="str">
            <v>CS</v>
          </cell>
        </row>
        <row r="8889">
          <cell r="B8889">
            <v>930080</v>
          </cell>
          <cell r="C8889" t="str">
            <v>1490-4030</v>
          </cell>
          <cell r="D8889" t="str">
            <v>CHIC BEEF PATTIE SALS FC</v>
          </cell>
          <cell r="E8889" t="str">
            <v>GOOD SOURCE SOLUTIONS</v>
          </cell>
          <cell r="F8889" t="str">
            <v>4/7.5 LB</v>
          </cell>
          <cell r="G8889">
            <v>93</v>
          </cell>
          <cell r="H8889" t="str">
            <v>No</v>
          </cell>
          <cell r="I8889" t="str">
            <v>CS</v>
          </cell>
        </row>
        <row r="8890">
          <cell r="B8890">
            <v>930081</v>
          </cell>
          <cell r="C8890" t="str">
            <v>88803C</v>
          </cell>
          <cell r="D8890" t="str">
            <v>TURKEY SMK WHITE CHOPPED</v>
          </cell>
          <cell r="E8890" t="str">
            <v>GOOD SOURCE SOLUTIONS</v>
          </cell>
          <cell r="F8890" t="str">
            <v>18 LB</v>
          </cell>
          <cell r="G8890">
            <v>815</v>
          </cell>
          <cell r="H8890" t="str">
            <v>No</v>
          </cell>
          <cell r="I8890" t="str">
            <v>CS</v>
          </cell>
        </row>
        <row r="8891">
          <cell r="B8891">
            <v>930082</v>
          </cell>
          <cell r="C8891" t="str">
            <v>1490-3030</v>
          </cell>
          <cell r="D8891" t="str">
            <v>CHICKEN BEEF PATTIE SALS FC</v>
          </cell>
          <cell r="E8891" t="str">
            <v>GOOD SOURCE SOLUTIONS</v>
          </cell>
          <cell r="F8891" t="str">
            <v>4/7.5 LB</v>
          </cell>
          <cell r="G8891">
            <v>138</v>
          </cell>
          <cell r="H8891" t="str">
            <v>No</v>
          </cell>
          <cell r="I8891" t="str">
            <v>CS</v>
          </cell>
        </row>
        <row r="8892">
          <cell r="B8892">
            <v>930083</v>
          </cell>
          <cell r="C8892" t="str">
            <v>5366-4030</v>
          </cell>
          <cell r="D8892" t="str">
            <v>BEEF CHICKEN PATTIE BRD FC</v>
          </cell>
          <cell r="E8892" t="str">
            <v>GOOD SOURCE SOLUTIONS</v>
          </cell>
          <cell r="F8892" t="str">
            <v>6/5 LB</v>
          </cell>
          <cell r="G8892">
            <v>15</v>
          </cell>
          <cell r="H8892" t="str">
            <v>No</v>
          </cell>
          <cell r="I8892" t="str">
            <v>CS</v>
          </cell>
        </row>
        <row r="8893">
          <cell r="B8893">
            <v>930084</v>
          </cell>
          <cell r="C8893" t="str">
            <v>1441-4030</v>
          </cell>
          <cell r="D8893" t="str">
            <v>CHICKEN BEEF PATTIE CHAR FC</v>
          </cell>
          <cell r="E8893" t="str">
            <v>GOOD SOURCE SOLUTIONS</v>
          </cell>
          <cell r="F8893" t="str">
            <v>4/6 LB</v>
          </cell>
          <cell r="G8893">
            <v>23</v>
          </cell>
          <cell r="H8893" t="str">
            <v>No</v>
          </cell>
          <cell r="I8893" t="str">
            <v>CS</v>
          </cell>
        </row>
        <row r="8894">
          <cell r="B8894">
            <v>930085</v>
          </cell>
          <cell r="C8894" t="str">
            <v>3470-0530</v>
          </cell>
          <cell r="D8894" t="str">
            <v>MEATBALL CHICKEN RD FC</v>
          </cell>
          <cell r="E8894" t="str">
            <v>GOOD SOURCE SOLUTIONS</v>
          </cell>
          <cell r="F8894" t="str">
            <v>5/6 LB</v>
          </cell>
          <cell r="G8894">
            <v>97</v>
          </cell>
          <cell r="H8894" t="str">
            <v>No</v>
          </cell>
          <cell r="I8894" t="str">
            <v>CS</v>
          </cell>
        </row>
        <row r="8895">
          <cell r="B8895">
            <v>930086</v>
          </cell>
          <cell r="C8895" t="str">
            <v>1300-4030</v>
          </cell>
          <cell r="D8895" t="str">
            <v>VEAL&amp; BEEF PATTIE BRD FC</v>
          </cell>
          <cell r="E8895" t="str">
            <v>GOOD SOURCE SOLUTIONS</v>
          </cell>
          <cell r="F8895" t="str">
            <v>5/6 LB</v>
          </cell>
          <cell r="G8895">
            <v>59</v>
          </cell>
          <cell r="H8895" t="str">
            <v>No</v>
          </cell>
          <cell r="I8895" t="str">
            <v>CS</v>
          </cell>
        </row>
        <row r="8896">
          <cell r="B8896">
            <v>930087</v>
          </cell>
          <cell r="C8896" t="str">
            <v>6340-400</v>
          </cell>
          <cell r="D8896" t="str">
            <v>BEEF PHILLY MEAT SLCD</v>
          </cell>
          <cell r="E8896" t="str">
            <v>GOOD SOURCE SOLUTIONS</v>
          </cell>
          <cell r="F8896" t="str">
            <v>40/4 OZ</v>
          </cell>
          <cell r="G8896">
            <v>0</v>
          </cell>
          <cell r="H8896" t="str">
            <v>No</v>
          </cell>
          <cell r="I8896" t="str">
            <v>CS</v>
          </cell>
        </row>
        <row r="8897">
          <cell r="B8897">
            <v>930088</v>
          </cell>
          <cell r="C8897" t="str">
            <v>1470-3030</v>
          </cell>
          <cell r="D8897" t="str">
            <v>CHICKEN SUPER RIB FC</v>
          </cell>
          <cell r="E8897" t="str">
            <v>GOOD SOURCE SOLUTIONS</v>
          </cell>
          <cell r="F8897" t="str">
            <v>160/3 OZ</v>
          </cell>
          <cell r="G8897">
            <v>0</v>
          </cell>
          <cell r="H8897" t="str">
            <v>No</v>
          </cell>
          <cell r="I8897" t="str">
            <v>CS</v>
          </cell>
        </row>
        <row r="8898">
          <cell r="B8898">
            <v>930089</v>
          </cell>
          <cell r="C8898" t="str">
            <v>9285A</v>
          </cell>
          <cell r="D8898" t="str">
            <v>PATTY VEGETARIAN TERIYAKI FC</v>
          </cell>
          <cell r="E8898" t="str">
            <v>GOOD SOURCE SOLUTIONS</v>
          </cell>
          <cell r="F8898" t="str">
            <v>100/2.9OZ</v>
          </cell>
          <cell r="G8898">
            <v>93</v>
          </cell>
          <cell r="H8898" t="str">
            <v>No</v>
          </cell>
          <cell r="I8898" t="str">
            <v>CS</v>
          </cell>
        </row>
        <row r="8899">
          <cell r="B8899">
            <v>930090</v>
          </cell>
          <cell r="C8899" t="str">
            <v>1374-3030</v>
          </cell>
          <cell r="D8899" t="str">
            <v>CHICKEN PATTIE BRD FC</v>
          </cell>
          <cell r="E8899" t="str">
            <v>GOOD SOURCE SOLUTIONS</v>
          </cell>
          <cell r="F8899" t="str">
            <v>5/6 LB</v>
          </cell>
          <cell r="G8899">
            <v>0</v>
          </cell>
          <cell r="H8899" t="str">
            <v>No</v>
          </cell>
          <cell r="I8899" t="str">
            <v>CS</v>
          </cell>
        </row>
        <row r="8900">
          <cell r="B8900">
            <v>930091</v>
          </cell>
          <cell r="C8900" t="str">
            <v>1460-1030</v>
          </cell>
          <cell r="D8900" t="str">
            <v>TURKEY BREAKFAST PATTIE FC</v>
          </cell>
          <cell r="E8900" t="str">
            <v>GOOD SOURCE SOLUTIONS</v>
          </cell>
          <cell r="F8900" t="str">
            <v>5/6 LB</v>
          </cell>
          <cell r="G8900">
            <v>21</v>
          </cell>
          <cell r="H8900" t="str">
            <v>No</v>
          </cell>
          <cell r="I8900" t="str">
            <v>CS</v>
          </cell>
        </row>
        <row r="8901">
          <cell r="B8901">
            <v>930092</v>
          </cell>
          <cell r="C8901" t="str">
            <v>1860-0040</v>
          </cell>
          <cell r="D8901" t="str">
            <v>BEEF CHICKEN CRUMBLE FC</v>
          </cell>
          <cell r="E8901" t="str">
            <v>GOOD SOURCE SOLUTIONS</v>
          </cell>
          <cell r="F8901" t="str">
            <v>8/5 LB</v>
          </cell>
          <cell r="G8901">
            <v>14</v>
          </cell>
          <cell r="H8901" t="str">
            <v>No</v>
          </cell>
          <cell r="I8901" t="str">
            <v>CS</v>
          </cell>
        </row>
        <row r="8902">
          <cell r="B8902">
            <v>930093</v>
          </cell>
          <cell r="C8902" t="str">
            <v>3492-4030</v>
          </cell>
          <cell r="D8902" t="str">
            <v>BEEF CHIC DINNER LPROF RS FC</v>
          </cell>
          <cell r="E8902" t="str">
            <v>GOOD SOURCE SOLUTIONS</v>
          </cell>
          <cell r="F8902" t="str">
            <v>4/7.5 LB</v>
          </cell>
          <cell r="G8902">
            <v>51</v>
          </cell>
          <cell r="H8902" t="str">
            <v>No</v>
          </cell>
          <cell r="I8902" t="str">
            <v>CS</v>
          </cell>
        </row>
        <row r="8903">
          <cell r="B8903">
            <v>930094</v>
          </cell>
          <cell r="C8903" t="str">
            <v>8030A</v>
          </cell>
          <cell r="D8903" t="str">
            <v>APPETIZER SPINACH ROLL</v>
          </cell>
          <cell r="E8903" t="str">
            <v>GOOD SOURCE SOLUTIONS</v>
          </cell>
          <cell r="F8903" t="str">
            <v>200/1.05OZ</v>
          </cell>
          <cell r="G8903">
            <v>14</v>
          </cell>
          <cell r="H8903" t="str">
            <v>No</v>
          </cell>
          <cell r="I8903" t="str">
            <v>CS</v>
          </cell>
        </row>
        <row r="8904">
          <cell r="B8904">
            <v>930095</v>
          </cell>
          <cell r="C8904" t="str">
            <v>38030A</v>
          </cell>
          <cell r="D8904" t="str">
            <v>APPETIZR RSTD RD PEPPER CHS</v>
          </cell>
          <cell r="E8904" t="str">
            <v>GOOD SOURCE SOLUTIONS</v>
          </cell>
          <cell r="F8904" t="str">
            <v>2001.05OZ</v>
          </cell>
          <cell r="G8904">
            <v>6</v>
          </cell>
          <cell r="H8904" t="str">
            <v>No</v>
          </cell>
          <cell r="I8904" t="str">
            <v>CS</v>
          </cell>
        </row>
        <row r="8905">
          <cell r="B8905">
            <v>930096</v>
          </cell>
          <cell r="C8905" t="str">
            <v>05-VFB</v>
          </cell>
          <cell r="D8905" t="str">
            <v>FALAFEL BALLS VEGAN</v>
          </cell>
          <cell r="E8905" t="str">
            <v>GOOD SOURCE SOLUTIONS</v>
          </cell>
          <cell r="F8905" t="str">
            <v>150/1 OZ</v>
          </cell>
          <cell r="G8905">
            <v>18</v>
          </cell>
          <cell r="H8905" t="str">
            <v>No</v>
          </cell>
          <cell r="I8905" t="str">
            <v>CS</v>
          </cell>
        </row>
        <row r="8906">
          <cell r="B8906">
            <v>930097</v>
          </cell>
          <cell r="C8906">
            <v>91610</v>
          </cell>
          <cell r="D8906" t="str">
            <v>TORTILLA SHELLS FLOUR</v>
          </cell>
          <cell r="E8906" t="str">
            <v>GOOD SOURCE SOLUTIONS</v>
          </cell>
          <cell r="F8906" t="str">
            <v>24/6EA</v>
          </cell>
          <cell r="G8906">
            <v>42</v>
          </cell>
          <cell r="H8906" t="str">
            <v>No</v>
          </cell>
          <cell r="I8906" t="str">
            <v>CS</v>
          </cell>
        </row>
        <row r="8907">
          <cell r="B8907">
            <v>930098</v>
          </cell>
          <cell r="C8907">
            <v>91512</v>
          </cell>
          <cell r="D8907" t="str">
            <v>PAN TOSTADA</v>
          </cell>
          <cell r="E8907" t="str">
            <v>GOOD SOURCE SOLUTIONS</v>
          </cell>
          <cell r="F8907">
            <v>12</v>
          </cell>
          <cell r="G8907">
            <v>12</v>
          </cell>
          <cell r="H8907" t="str">
            <v>No</v>
          </cell>
          <cell r="I8907" t="str">
            <v>CS</v>
          </cell>
        </row>
        <row r="8908">
          <cell r="B8908">
            <v>930099</v>
          </cell>
          <cell r="C8908" t="str">
            <v>201-3</v>
          </cell>
          <cell r="D8908" t="str">
            <v>CHICKEN BREADED PATTY FC</v>
          </cell>
          <cell r="E8908" t="str">
            <v>GOOD SOURCE SOLUTIONS</v>
          </cell>
          <cell r="F8908" t="str">
            <v>20#</v>
          </cell>
          <cell r="G8908">
            <v>145</v>
          </cell>
          <cell r="H8908" t="str">
            <v>No</v>
          </cell>
          <cell r="I8908" t="str">
            <v>CS</v>
          </cell>
        </row>
        <row r="8909">
          <cell r="B8909">
            <v>930100</v>
          </cell>
          <cell r="C8909" t="str">
            <v>33003B</v>
          </cell>
          <cell r="D8909" t="str">
            <v>SAUCE ALFREDO POUCH</v>
          </cell>
          <cell r="E8909" t="str">
            <v>GOOD SOURCE SOLUTIONS</v>
          </cell>
          <cell r="F8909" t="str">
            <v>6/5 LB</v>
          </cell>
          <cell r="G8909">
            <v>41</v>
          </cell>
          <cell r="H8909" t="str">
            <v>No</v>
          </cell>
          <cell r="I8909" t="str">
            <v>CS</v>
          </cell>
        </row>
        <row r="8910">
          <cell r="B8910">
            <v>930101</v>
          </cell>
          <cell r="C8910" t="str">
            <v>8-52727</v>
          </cell>
          <cell r="D8910" t="str">
            <v>CHIC POPCORN FC W SAU</v>
          </cell>
          <cell r="E8910" t="str">
            <v>GOOD SOURCE SOLUTIONS</v>
          </cell>
          <cell r="F8910" t="str">
            <v>14.5LB</v>
          </cell>
          <cell r="G8910">
            <v>154</v>
          </cell>
          <cell r="H8910" t="str">
            <v>No</v>
          </cell>
          <cell r="I8910" t="str">
            <v>CS</v>
          </cell>
        </row>
        <row r="8911">
          <cell r="B8911">
            <v>930102</v>
          </cell>
          <cell r="C8911" t="str">
            <v>1500-1030</v>
          </cell>
          <cell r="D8911" t="str">
            <v>CHIC PATTIE BREAKFAST FC</v>
          </cell>
          <cell r="E8911" t="str">
            <v>GOOD SOURCE SOLUTIONS</v>
          </cell>
          <cell r="F8911" t="str">
            <v>6/5 LB</v>
          </cell>
          <cell r="G8911">
            <v>16</v>
          </cell>
          <cell r="H8911" t="str">
            <v>No</v>
          </cell>
          <cell r="I8911" t="str">
            <v>CS</v>
          </cell>
        </row>
        <row r="8912">
          <cell r="B8912">
            <v>930103</v>
          </cell>
          <cell r="C8912" t="str">
            <v>011126-1</v>
          </cell>
          <cell r="D8912" t="str">
            <v>PORK BEEF SAUSAGE 2/1 FC</v>
          </cell>
          <cell r="E8912" t="str">
            <v>GOOD SOURCE SOLUTIONS</v>
          </cell>
          <cell r="F8912" t="str">
            <v>25 LB</v>
          </cell>
          <cell r="G8912">
            <v>10</v>
          </cell>
          <cell r="H8912" t="str">
            <v>No</v>
          </cell>
          <cell r="I8912" t="str">
            <v>CS</v>
          </cell>
        </row>
        <row r="8913">
          <cell r="B8913">
            <v>930104</v>
          </cell>
          <cell r="C8913" t="str">
            <v>100170CB</v>
          </cell>
          <cell r="D8913" t="str">
            <v>VEGETABLE-IQF BROCCOLI CHOP</v>
          </cell>
          <cell r="E8913" t="str">
            <v>GOOD SOURCE SOLUTIONS</v>
          </cell>
          <cell r="F8913" t="str">
            <v>40 LB</v>
          </cell>
          <cell r="G8913">
            <v>0</v>
          </cell>
          <cell r="H8913" t="str">
            <v>No</v>
          </cell>
          <cell r="I8913" t="str">
            <v>CS</v>
          </cell>
        </row>
        <row r="8914">
          <cell r="B8914">
            <v>930105</v>
          </cell>
          <cell r="C8914" t="str">
            <v>262GS</v>
          </cell>
          <cell r="D8914" t="str">
            <v>PASTA LASAGNA ROLLETTES CHS</v>
          </cell>
          <cell r="E8914" t="str">
            <v>GOOD SOURCE SOLUTIONS</v>
          </cell>
          <cell r="F8914" t="str">
            <v>5/12CT</v>
          </cell>
          <cell r="G8914">
            <v>205</v>
          </cell>
          <cell r="H8914" t="str">
            <v>No</v>
          </cell>
          <cell r="I8914" t="str">
            <v>CS</v>
          </cell>
        </row>
        <row r="8915">
          <cell r="B8915">
            <v>930106</v>
          </cell>
          <cell r="C8915" t="str">
            <v>126GS</v>
          </cell>
          <cell r="D8915" t="str">
            <v>PASTA LASAGNA ROLL UPS</v>
          </cell>
          <cell r="E8915" t="str">
            <v>GOOD SOURCE SOLUTIONS</v>
          </cell>
          <cell r="F8915" t="str">
            <v>28.53LB</v>
          </cell>
          <cell r="G8915">
            <v>34</v>
          </cell>
          <cell r="H8915" t="str">
            <v>No</v>
          </cell>
          <cell r="I8915" t="str">
            <v>CS</v>
          </cell>
        </row>
        <row r="8916">
          <cell r="B8916">
            <v>930107</v>
          </cell>
          <cell r="C8916" t="str">
            <v>129GS</v>
          </cell>
          <cell r="D8916" t="str">
            <v>PASTA RAVIOLI CHEESE LG WG</v>
          </cell>
          <cell r="E8916" t="str">
            <v>GOOD SOURCE SOLUTIONS</v>
          </cell>
          <cell r="F8916" t="str">
            <v>10LB</v>
          </cell>
          <cell r="G8916">
            <v>71</v>
          </cell>
          <cell r="H8916" t="str">
            <v>No</v>
          </cell>
          <cell r="I8916" t="str">
            <v>CS</v>
          </cell>
        </row>
        <row r="8917">
          <cell r="B8917">
            <v>930108</v>
          </cell>
          <cell r="C8917" t="str">
            <v>68125VAVN</v>
          </cell>
          <cell r="D8917" t="str">
            <v>BROTH CHIC LEM TURM</v>
          </cell>
          <cell r="E8917" t="str">
            <v>GOOD SOURCE SOLUTIONS</v>
          </cell>
          <cell r="F8917" t="str">
            <v>4/6LB</v>
          </cell>
          <cell r="G8917">
            <v>457</v>
          </cell>
          <cell r="H8917" t="str">
            <v>No</v>
          </cell>
          <cell r="I8917" t="str">
            <v>CS</v>
          </cell>
        </row>
        <row r="8918">
          <cell r="B8918">
            <v>930109</v>
          </cell>
          <cell r="C8918" t="str">
            <v>68135VAVN</v>
          </cell>
          <cell r="D8918" t="str">
            <v>BROTH MUSHROOM VEG</v>
          </cell>
          <cell r="E8918" t="str">
            <v>GOOD SOURCE SOLUTIONS</v>
          </cell>
          <cell r="F8918" t="str">
            <v>4/6LB</v>
          </cell>
          <cell r="G8918">
            <v>458</v>
          </cell>
          <cell r="H8918" t="str">
            <v>No</v>
          </cell>
          <cell r="I8918" t="str">
            <v>CS</v>
          </cell>
        </row>
        <row r="8919">
          <cell r="B8919">
            <v>930110</v>
          </cell>
          <cell r="C8919" t="str">
            <v>68145VAVN</v>
          </cell>
          <cell r="D8919" t="str">
            <v>BROTH UMAMI BEEF MUSHROOM</v>
          </cell>
          <cell r="E8919" t="str">
            <v>GOOD SOURCE SOLUTIONS</v>
          </cell>
          <cell r="F8919" t="str">
            <v>4/6LB</v>
          </cell>
          <cell r="G8919">
            <v>231</v>
          </cell>
          <cell r="H8919" t="str">
            <v>No</v>
          </cell>
          <cell r="I8919" t="str">
            <v>CS</v>
          </cell>
        </row>
        <row r="8920">
          <cell r="B8920">
            <v>930111</v>
          </cell>
          <cell r="C8920" t="str">
            <v>330201CS</v>
          </cell>
          <cell r="D8920" t="str">
            <v>CHIC 8PC CUT UP RAW</v>
          </cell>
          <cell r="E8920" t="str">
            <v>GOOD SOURCE SOLUTIONS</v>
          </cell>
          <cell r="F8920" t="str">
            <v>44 CWT</v>
          </cell>
          <cell r="G8920">
            <v>183</v>
          </cell>
          <cell r="H8920" t="str">
            <v>No</v>
          </cell>
          <cell r="I8920" t="str">
            <v>CS</v>
          </cell>
        </row>
        <row r="8921">
          <cell r="B8921">
            <v>930112</v>
          </cell>
          <cell r="C8921" t="str">
            <v>CB3970</v>
          </cell>
          <cell r="D8921" t="str">
            <v>BEEF SALISBURY STEAK FC</v>
          </cell>
          <cell r="E8921" t="str">
            <v>GOOD SOURCE SOLUTIONS</v>
          </cell>
          <cell r="F8921" t="str">
            <v>30#</v>
          </cell>
          <cell r="G8921">
            <v>0</v>
          </cell>
          <cell r="H8921" t="str">
            <v>No</v>
          </cell>
          <cell r="I8921" t="str">
            <v>CS</v>
          </cell>
        </row>
        <row r="8922">
          <cell r="B8922">
            <v>930113</v>
          </cell>
          <cell r="C8922" t="str">
            <v>5095A</v>
          </cell>
          <cell r="D8922" t="str">
            <v>PASTA TORTELLINI RAINBOW</v>
          </cell>
          <cell r="E8922" t="str">
            <v>GOOD SOURCE SOLUTIONS</v>
          </cell>
          <cell r="F8922" t="str">
            <v>4/2.5 LB</v>
          </cell>
          <cell r="G8922">
            <v>49</v>
          </cell>
          <cell r="H8922" t="str">
            <v>No</v>
          </cell>
          <cell r="I8922" t="str">
            <v>CS</v>
          </cell>
        </row>
        <row r="8923">
          <cell r="B8923">
            <v>930114</v>
          </cell>
          <cell r="C8923" t="str">
            <v>62406-80005</v>
          </cell>
          <cell r="D8923" t="str">
            <v>VEGETABLE CARROTS SLICED</v>
          </cell>
          <cell r="E8923" t="str">
            <v>GOOD SOURCE SOLUTIONS</v>
          </cell>
          <cell r="F8923" t="str">
            <v>1/30LB</v>
          </cell>
          <cell r="G8923">
            <v>0</v>
          </cell>
          <cell r="H8923" t="str">
            <v>No</v>
          </cell>
          <cell r="I8923" t="str">
            <v>CS</v>
          </cell>
        </row>
        <row r="8924">
          <cell r="B8924">
            <v>930115</v>
          </cell>
          <cell r="C8924">
            <v>848300</v>
          </cell>
          <cell r="D8924" t="str">
            <v>CHIC BRST CHK FTR RTC</v>
          </cell>
          <cell r="E8924" t="str">
            <v>GOOD SOURCE SOLUTIONS</v>
          </cell>
          <cell r="F8924" t="str">
            <v>8/5 LB</v>
          </cell>
          <cell r="G8924">
            <v>8</v>
          </cell>
          <cell r="H8924" t="str">
            <v>No</v>
          </cell>
          <cell r="I8924" t="str">
            <v>CS</v>
          </cell>
        </row>
        <row r="8925">
          <cell r="B8925">
            <v>930116</v>
          </cell>
          <cell r="C8925">
            <v>342550</v>
          </cell>
          <cell r="D8925" t="str">
            <v>CHIC FILLET BRD RTC</v>
          </cell>
          <cell r="E8925" t="str">
            <v>GOOD SOURCE SOLUTIONS</v>
          </cell>
          <cell r="F8925" t="str">
            <v>20 LB</v>
          </cell>
          <cell r="G8925">
            <v>288</v>
          </cell>
          <cell r="H8925" t="str">
            <v>No</v>
          </cell>
          <cell r="I8925" t="str">
            <v>CS</v>
          </cell>
        </row>
        <row r="8926">
          <cell r="B8926">
            <v>930117</v>
          </cell>
          <cell r="C8926" t="str">
            <v>25250P</v>
          </cell>
          <cell r="D8926" t="str">
            <v>CHICKEN BREAST PATTY GM FC</v>
          </cell>
          <cell r="E8926" t="str">
            <v>GOOD SOURCE SOLUTIONS</v>
          </cell>
          <cell r="F8926" t="str">
            <v>20#</v>
          </cell>
          <cell r="G8926">
            <v>0</v>
          </cell>
          <cell r="H8926" t="str">
            <v>No</v>
          </cell>
          <cell r="I8926" t="str">
            <v>CS</v>
          </cell>
        </row>
        <row r="8927">
          <cell r="B8927">
            <v>930118</v>
          </cell>
          <cell r="C8927" t="str">
            <v>76156-7</v>
          </cell>
          <cell r="D8927" t="str">
            <v>CHICKEN TENDER BRD RTC</v>
          </cell>
          <cell r="E8927" t="str">
            <v>GOOD SOURCE SOLUTIONS</v>
          </cell>
          <cell r="F8927" t="str">
            <v>10 LB</v>
          </cell>
          <cell r="G8927">
            <v>349</v>
          </cell>
          <cell r="H8927" t="str">
            <v>No</v>
          </cell>
          <cell r="I8927" t="str">
            <v>CS</v>
          </cell>
        </row>
        <row r="8928">
          <cell r="B8928">
            <v>930119</v>
          </cell>
          <cell r="C8928" t="str">
            <v>1496-3030</v>
          </cell>
          <cell r="D8928" t="str">
            <v>BEEF CHICKEN DINNER LOAF</v>
          </cell>
          <cell r="E8928" t="str">
            <v>GOOD SOURCE SOLUTIONS</v>
          </cell>
          <cell r="F8928" t="str">
            <v>5/6 LB</v>
          </cell>
          <cell r="G8928">
            <v>202</v>
          </cell>
          <cell r="H8928" t="str">
            <v>No</v>
          </cell>
          <cell r="I8928" t="str">
            <v>CS</v>
          </cell>
        </row>
        <row r="8929">
          <cell r="B8929">
            <v>930120</v>
          </cell>
          <cell r="C8929" t="str">
            <v>3490-4030</v>
          </cell>
          <cell r="D8929" t="str">
            <v>CHICKEN BEEF SALISBURY STEAK</v>
          </cell>
          <cell r="E8929" t="str">
            <v>GOOD SOURCE SOLUTIONS</v>
          </cell>
          <cell r="F8929" t="str">
            <v>5/6 LB</v>
          </cell>
          <cell r="G8929">
            <v>41</v>
          </cell>
          <cell r="H8929" t="str">
            <v>No</v>
          </cell>
          <cell r="I8929" t="str">
            <v>CS</v>
          </cell>
        </row>
        <row r="8930">
          <cell r="B8930">
            <v>930121</v>
          </cell>
          <cell r="C8930" t="str">
            <v>320801-40</v>
          </cell>
          <cell r="D8930" t="str">
            <v>BEEF CHICKEN CRUMBLE FC</v>
          </cell>
          <cell r="E8930" t="str">
            <v>GOOD SOURCE SOLUTIONS</v>
          </cell>
          <cell r="F8930" t="str">
            <v>8/5 LB</v>
          </cell>
          <cell r="G8930">
            <v>0</v>
          </cell>
          <cell r="H8930" t="str">
            <v>No</v>
          </cell>
          <cell r="I8930" t="str">
            <v>CS</v>
          </cell>
        </row>
        <row r="8931">
          <cell r="B8931">
            <v>930122</v>
          </cell>
          <cell r="C8931" t="str">
            <v>799003A</v>
          </cell>
          <cell r="D8931" t="str">
            <v>ROAST BEEF IRREGULAR SLICES</v>
          </cell>
          <cell r="E8931" t="str">
            <v>GOOD SOURCE SOLUTIONS</v>
          </cell>
          <cell r="F8931" t="str">
            <v>8/5LB</v>
          </cell>
          <cell r="G8931">
            <v>68</v>
          </cell>
          <cell r="H8931" t="str">
            <v>No</v>
          </cell>
          <cell r="I8931" t="str">
            <v>CS</v>
          </cell>
        </row>
        <row r="8932">
          <cell r="B8932">
            <v>930123</v>
          </cell>
          <cell r="C8932" t="str">
            <v>25154P</v>
          </cell>
          <cell r="D8932" t="str">
            <v>TURKEY BREAST SLICED FC</v>
          </cell>
          <cell r="E8932" t="str">
            <v>GOOD SOURCE SOLUTIONS</v>
          </cell>
          <cell r="F8932" t="str">
            <v>20#</v>
          </cell>
          <cell r="G8932">
            <v>22</v>
          </cell>
          <cell r="H8932" t="str">
            <v>No</v>
          </cell>
          <cell r="I8932" t="str">
            <v>CS</v>
          </cell>
        </row>
        <row r="8933">
          <cell r="B8933">
            <v>930124</v>
          </cell>
          <cell r="C8933">
            <v>259122</v>
          </cell>
          <cell r="D8933" t="str">
            <v>TURKEY SMK &amp; CURED SLICED</v>
          </cell>
          <cell r="E8933" t="str">
            <v>GOOD SOURCE SOLUTIONS</v>
          </cell>
          <cell r="F8933" t="str">
            <v>4/4.5 LB</v>
          </cell>
          <cell r="G8933">
            <v>885</v>
          </cell>
          <cell r="H8933" t="str">
            <v>No</v>
          </cell>
          <cell r="I8933" t="str">
            <v>CS</v>
          </cell>
        </row>
        <row r="8934">
          <cell r="B8934">
            <v>930125</v>
          </cell>
          <cell r="C8934" t="str">
            <v>19200M</v>
          </cell>
          <cell r="D8934" t="str">
            <v>TKY SAUSAGE LINK FC</v>
          </cell>
          <cell r="E8934" t="str">
            <v>GOOD SOURCE SOLUTIONS</v>
          </cell>
          <cell r="F8934" t="str">
            <v>28.8 LB</v>
          </cell>
          <cell r="G8934">
            <v>0</v>
          </cell>
          <cell r="H8934" t="str">
            <v>No</v>
          </cell>
          <cell r="I8934" t="str">
            <v>CS</v>
          </cell>
        </row>
        <row r="8935">
          <cell r="B8935">
            <v>930126</v>
          </cell>
          <cell r="C8935" t="str">
            <v>29287R</v>
          </cell>
          <cell r="D8935" t="str">
            <v>BEEF SEAS CRMBL FC</v>
          </cell>
          <cell r="E8935" t="str">
            <v>GOOD SOURCE SOLUTIONS</v>
          </cell>
          <cell r="F8935" t="str">
            <v>20#</v>
          </cell>
          <cell r="G8935">
            <v>0</v>
          </cell>
          <cell r="H8935" t="str">
            <v>No</v>
          </cell>
          <cell r="I8935" t="str">
            <v>CS</v>
          </cell>
        </row>
        <row r="8936">
          <cell r="B8936">
            <v>930127</v>
          </cell>
          <cell r="C8936" t="str">
            <v>96317505Q</v>
          </cell>
          <cell r="D8936" t="str">
            <v>CHKN BEEF MEATBALL ITAL FC</v>
          </cell>
          <cell r="E8936" t="str">
            <v>GOOD SOURCE SOLUTIONS</v>
          </cell>
          <cell r="F8936" t="str">
            <v>40 LB</v>
          </cell>
          <cell r="G8936">
            <v>105</v>
          </cell>
          <cell r="H8936" t="str">
            <v>No</v>
          </cell>
          <cell r="I8936" t="str">
            <v>CS</v>
          </cell>
        </row>
        <row r="8937">
          <cell r="B8937">
            <v>930128</v>
          </cell>
          <cell r="C8937" t="str">
            <v>311GS</v>
          </cell>
          <cell r="D8937" t="str">
            <v>PASTA PENNE</v>
          </cell>
          <cell r="E8937" t="str">
            <v>GOOD SOURCE SOLUTIONS</v>
          </cell>
          <cell r="F8937" t="str">
            <v>10 LB</v>
          </cell>
          <cell r="G8937">
            <v>0</v>
          </cell>
          <cell r="H8937" t="str">
            <v>No</v>
          </cell>
          <cell r="I8937" t="str">
            <v>CS</v>
          </cell>
        </row>
        <row r="8938">
          <cell r="B8938">
            <v>930129</v>
          </cell>
          <cell r="C8938" t="str">
            <v>SD10056</v>
          </cell>
          <cell r="D8938" t="str">
            <v>BEEF SHORT RIB BONELESS FC</v>
          </cell>
          <cell r="E8938" t="str">
            <v>GOOD SOURCE SOLUTIONS</v>
          </cell>
          <cell r="F8938" t="str">
            <v>12/2LB</v>
          </cell>
          <cell r="G8938">
            <v>0</v>
          </cell>
          <cell r="H8938" t="str">
            <v>No</v>
          </cell>
          <cell r="I8938" t="str">
            <v>CS</v>
          </cell>
        </row>
        <row r="8939">
          <cell r="B8939">
            <v>930130</v>
          </cell>
          <cell r="C8939" t="str">
            <v>63538R</v>
          </cell>
          <cell r="D8939" t="str">
            <v>CHICKEN BREAST DICED FC</v>
          </cell>
          <cell r="E8939" t="str">
            <v>GOOD SOURCE SOLUTIONS</v>
          </cell>
          <cell r="F8939" t="str">
            <v>20LB</v>
          </cell>
          <cell r="G8939">
            <v>0</v>
          </cell>
          <cell r="H8939" t="str">
            <v>No</v>
          </cell>
          <cell r="I8939" t="str">
            <v>CS</v>
          </cell>
        </row>
        <row r="8940">
          <cell r="B8940">
            <v>930131</v>
          </cell>
          <cell r="C8940" t="str">
            <v>2589-22</v>
          </cell>
          <cell r="D8940" t="str">
            <v>TKY BOLOGNA SLCD</v>
          </cell>
          <cell r="E8940" t="str">
            <v>GOOD SOURCE SOLUTIONS</v>
          </cell>
          <cell r="F8940" t="str">
            <v>4/5.5 LB</v>
          </cell>
          <cell r="G8940">
            <v>813</v>
          </cell>
          <cell r="H8940" t="str">
            <v>No</v>
          </cell>
          <cell r="I8940" t="str">
            <v>CS</v>
          </cell>
        </row>
        <row r="8941">
          <cell r="B8941">
            <v>930132</v>
          </cell>
          <cell r="C8941" t="str">
            <v>88811C</v>
          </cell>
          <cell r="D8941" t="str">
            <v>TURKEY BREAST CHOPPED</v>
          </cell>
          <cell r="E8941" t="str">
            <v>GOOD SOURCE SOLUTIONS</v>
          </cell>
          <cell r="F8941" t="str">
            <v>18 LB</v>
          </cell>
          <cell r="G8941">
            <v>1125</v>
          </cell>
          <cell r="H8941" t="str">
            <v>No</v>
          </cell>
          <cell r="I8941" t="str">
            <v>CS</v>
          </cell>
        </row>
        <row r="8942">
          <cell r="B8942">
            <v>930133</v>
          </cell>
          <cell r="C8942" t="str">
            <v>6551A</v>
          </cell>
          <cell r="D8942" t="str">
            <v>BROTH TONKATSU RAMEN RTU</v>
          </cell>
          <cell r="E8942" t="str">
            <v>GOOD SOURCE SOLUTIONS</v>
          </cell>
          <cell r="F8942" t="str">
            <v>4/6LB</v>
          </cell>
          <cell r="G8942">
            <v>52</v>
          </cell>
          <cell r="H8942" t="str">
            <v>No</v>
          </cell>
          <cell r="I8942" t="str">
            <v>CS</v>
          </cell>
        </row>
        <row r="8943">
          <cell r="B8943">
            <v>930134</v>
          </cell>
          <cell r="C8943" t="str">
            <v>2590-22</v>
          </cell>
          <cell r="D8943" t="str">
            <v>SALAMI TKY SLCD</v>
          </cell>
          <cell r="E8943" t="str">
            <v>GOOD SOURCE SOLUTIONS</v>
          </cell>
          <cell r="F8943" t="str">
            <v>4/5.5LB</v>
          </cell>
          <cell r="G8943">
            <v>26</v>
          </cell>
          <cell r="H8943" t="str">
            <v>No</v>
          </cell>
          <cell r="I8943" t="str">
            <v>CS</v>
          </cell>
        </row>
        <row r="8944">
          <cell r="B8944">
            <v>930135</v>
          </cell>
          <cell r="C8944">
            <v>410742</v>
          </cell>
          <cell r="D8944" t="str">
            <v>FISH BREADED PORTION</v>
          </cell>
          <cell r="E8944" t="str">
            <v>GOOD SOURCE SOLUTIONS</v>
          </cell>
          <cell r="F8944" t="str">
            <v>133/3OZ</v>
          </cell>
          <cell r="G8944">
            <v>36</v>
          </cell>
          <cell r="H8944" t="str">
            <v>No</v>
          </cell>
          <cell r="I8944" t="str">
            <v>CS</v>
          </cell>
        </row>
        <row r="8945">
          <cell r="B8945">
            <v>930136</v>
          </cell>
          <cell r="C8945" t="str">
            <v>255B</v>
          </cell>
          <cell r="D8945" t="str">
            <v>RIPPERS GARLIC CHEESE WG</v>
          </cell>
          <cell r="E8945" t="str">
            <v>GOOD SOURCE SOLUTIONS</v>
          </cell>
          <cell r="F8945" t="str">
            <v>105/4 OZ</v>
          </cell>
          <cell r="G8945">
            <v>50</v>
          </cell>
          <cell r="H8945" t="str">
            <v>No</v>
          </cell>
          <cell r="I8945" t="str">
            <v>CS</v>
          </cell>
        </row>
        <row r="8946">
          <cell r="B8946">
            <v>930137</v>
          </cell>
          <cell r="C8946" t="str">
            <v>00612N</v>
          </cell>
          <cell r="D8946" t="str">
            <v>SAMOSA VEGETABLE</v>
          </cell>
          <cell r="E8946" t="str">
            <v>GOOD SOURCE SOLUTIONS</v>
          </cell>
          <cell r="F8946" t="str">
            <v>48/3.5OZ</v>
          </cell>
          <cell r="G8946">
            <v>0</v>
          </cell>
          <cell r="H8946" t="str">
            <v>No</v>
          </cell>
          <cell r="I8946" t="str">
            <v>CS</v>
          </cell>
        </row>
        <row r="8947">
          <cell r="B8947">
            <v>930138</v>
          </cell>
          <cell r="C8947">
            <v>104389</v>
          </cell>
          <cell r="D8947" t="str">
            <v>POTATO SWEET S&amp;P DICED</v>
          </cell>
          <cell r="E8947" t="str">
            <v>GOOD SOURCE SOLUTIONS</v>
          </cell>
          <cell r="F8947" t="str">
            <v>6/5LB</v>
          </cell>
          <cell r="G8947">
            <v>54</v>
          </cell>
          <cell r="H8947" t="str">
            <v>No</v>
          </cell>
          <cell r="I8947" t="str">
            <v>CS</v>
          </cell>
        </row>
        <row r="8948">
          <cell r="B8948">
            <v>930139</v>
          </cell>
          <cell r="C8948">
            <v>84990</v>
          </cell>
          <cell r="D8948" t="str">
            <v>BEEF TIPS PIECES RAW</v>
          </cell>
          <cell r="E8948" t="str">
            <v>GOOD SOURCE SOLUTIONS</v>
          </cell>
          <cell r="F8948" t="str">
            <v>2/5LB</v>
          </cell>
          <cell r="G8948">
            <v>295</v>
          </cell>
          <cell r="H8948" t="str">
            <v>No</v>
          </cell>
          <cell r="I8948" t="str">
            <v>CS</v>
          </cell>
        </row>
        <row r="8949">
          <cell r="B8949">
            <v>930140</v>
          </cell>
          <cell r="C8949">
            <v>80021</v>
          </cell>
          <cell r="D8949" t="str">
            <v>NOODLE RAMEN PRE-COOKED</v>
          </cell>
          <cell r="E8949" t="str">
            <v>GOOD SOURCE SOLUTIONS</v>
          </cell>
          <cell r="F8949" t="str">
            <v>4/5LB</v>
          </cell>
          <cell r="G8949">
            <v>318</v>
          </cell>
          <cell r="H8949" t="str">
            <v>No</v>
          </cell>
          <cell r="I8949" t="str">
            <v>CS</v>
          </cell>
        </row>
        <row r="8950">
          <cell r="B8950">
            <v>930141</v>
          </cell>
          <cell r="C8950">
            <v>80013</v>
          </cell>
          <cell r="D8950" t="str">
            <v>NOODLE YAKISOBA PRCKD</v>
          </cell>
          <cell r="E8950" t="str">
            <v>GOOD SOURCE SOLUTIONS</v>
          </cell>
          <cell r="F8950" t="str">
            <v>4/5LB</v>
          </cell>
          <cell r="G8950">
            <v>91</v>
          </cell>
          <cell r="H8950" t="str">
            <v>No</v>
          </cell>
          <cell r="I8950" t="str">
            <v>CS</v>
          </cell>
        </row>
        <row r="8951">
          <cell r="B8951">
            <v>930142</v>
          </cell>
          <cell r="C8951" t="str">
            <v>10525G</v>
          </cell>
          <cell r="D8951" t="str">
            <v>COOKIE CANDY WG</v>
          </cell>
          <cell r="E8951" t="str">
            <v>GOOD SOURCE SOLUTIONS</v>
          </cell>
          <cell r="F8951" t="str">
            <v>250/.9OZ</v>
          </cell>
          <cell r="G8951">
            <v>29</v>
          </cell>
          <cell r="H8951" t="str">
            <v>No</v>
          </cell>
          <cell r="I8951" t="str">
            <v>CS</v>
          </cell>
        </row>
        <row r="8952">
          <cell r="B8952">
            <v>930143</v>
          </cell>
          <cell r="C8952" t="str">
            <v>1826G</v>
          </cell>
          <cell r="D8952" t="str">
            <v>COOKIE FRSD BIRTHDAY WG</v>
          </cell>
          <cell r="E8952" t="str">
            <v>GOOD SOURCE SOLUTIONS</v>
          </cell>
          <cell r="F8952" t="str">
            <v>126/1.5OZ</v>
          </cell>
          <cell r="G8952">
            <v>21</v>
          </cell>
          <cell r="H8952" t="str">
            <v>No</v>
          </cell>
          <cell r="I8952" t="str">
            <v>CS</v>
          </cell>
        </row>
        <row r="8953">
          <cell r="B8953">
            <v>930144</v>
          </cell>
          <cell r="C8953">
            <v>531220</v>
          </cell>
          <cell r="D8953" t="str">
            <v>PIE APPLE CARAMEL BLOSSOM</v>
          </cell>
          <cell r="E8953" t="str">
            <v>GOOD SOURCE SOLUTIONS</v>
          </cell>
          <cell r="F8953" t="str">
            <v>68/4 OZ</v>
          </cell>
          <cell r="G8953">
            <v>24</v>
          </cell>
          <cell r="H8953" t="str">
            <v>No</v>
          </cell>
          <cell r="I8953" t="str">
            <v>CS</v>
          </cell>
        </row>
        <row r="8954">
          <cell r="B8954">
            <v>930145</v>
          </cell>
          <cell r="C8954" t="str">
            <v>ME000010</v>
          </cell>
          <cell r="D8954" t="str">
            <v>PORK AL PASTOR PORK CONE</v>
          </cell>
          <cell r="E8954" t="str">
            <v>GOOD SOURCE SOLUTIONS</v>
          </cell>
          <cell r="F8954" t="str">
            <v>1/20 LB</v>
          </cell>
          <cell r="G8954">
            <v>13</v>
          </cell>
          <cell r="H8954" t="str">
            <v>No</v>
          </cell>
          <cell r="I8954" t="str">
            <v>CS</v>
          </cell>
        </row>
        <row r="8955">
          <cell r="B8955">
            <v>930146</v>
          </cell>
          <cell r="C8955" t="str">
            <v>6032DF</v>
          </cell>
          <cell r="D8955" t="str">
            <v>BEEF LAMB GYRO SLICES FC</v>
          </cell>
          <cell r="E8955" t="str">
            <v>GOOD SOURCE SOLUTIONS</v>
          </cell>
          <cell r="F8955" t="str">
            <v>4/5LB</v>
          </cell>
          <cell r="G8955">
            <v>28</v>
          </cell>
          <cell r="H8955" t="str">
            <v>No</v>
          </cell>
          <cell r="I8955" t="str">
            <v>CS</v>
          </cell>
        </row>
        <row r="8956">
          <cell r="B8956">
            <v>930147</v>
          </cell>
          <cell r="C8956" t="str">
            <v>TJ1020</v>
          </cell>
          <cell r="D8956" t="str">
            <v>FRUIT PLANTAIN TOSTONES</v>
          </cell>
          <cell r="E8956" t="str">
            <v>GOOD SOURCE SOLUTIONS</v>
          </cell>
          <cell r="F8956" t="str">
            <v>20/1LB</v>
          </cell>
          <cell r="G8956">
            <v>14</v>
          </cell>
          <cell r="H8956" t="str">
            <v>No</v>
          </cell>
          <cell r="I8956" t="str">
            <v>CS</v>
          </cell>
        </row>
        <row r="8957">
          <cell r="B8957">
            <v>930148</v>
          </cell>
          <cell r="C8957">
            <v>88306</v>
          </cell>
          <cell r="D8957" t="str">
            <v>CAKE BUNDT STRAWBERRY CREAM</v>
          </cell>
          <cell r="E8957" t="str">
            <v>GOOD SOURCE SOLUTIONS</v>
          </cell>
          <cell r="F8957" t="str">
            <v>2/10#</v>
          </cell>
          <cell r="G8957">
            <v>4</v>
          </cell>
          <cell r="H8957" t="str">
            <v>No</v>
          </cell>
          <cell r="I8957" t="str">
            <v>CS</v>
          </cell>
        </row>
        <row r="8958">
          <cell r="B8958">
            <v>930149</v>
          </cell>
          <cell r="C8958" t="str">
            <v>0044-20</v>
          </cell>
          <cell r="D8958" t="str">
            <v>CHIC GRND DARK CHUB</v>
          </cell>
          <cell r="E8958" t="str">
            <v>GOOD SOURCE SOLUTIONS</v>
          </cell>
          <cell r="F8958" t="str">
            <v>2/10#</v>
          </cell>
          <cell r="G8958">
            <v>15</v>
          </cell>
          <cell r="H8958" t="str">
            <v>No</v>
          </cell>
          <cell r="I8958" t="str">
            <v>CS</v>
          </cell>
        </row>
        <row r="8959">
          <cell r="B8959">
            <v>930150</v>
          </cell>
          <cell r="C8959">
            <v>634842</v>
          </cell>
          <cell r="D8959" t="str">
            <v>CAKE CHOCOLATE VOLCANO INDIV</v>
          </cell>
          <cell r="E8959" t="str">
            <v>GOOD SOURCE SOLUTIONS</v>
          </cell>
          <cell r="F8959" t="str">
            <v>32/4OZ</v>
          </cell>
          <cell r="G8959">
            <v>10</v>
          </cell>
          <cell r="H8959" t="str">
            <v>No</v>
          </cell>
          <cell r="I8959" t="str">
            <v>CS</v>
          </cell>
        </row>
        <row r="8960">
          <cell r="B8960">
            <v>930151</v>
          </cell>
          <cell r="C8960" t="str">
            <v>092B</v>
          </cell>
          <cell r="D8960" t="str">
            <v>RIPPERS CHEESE PIZZA BULK WG</v>
          </cell>
          <cell r="E8960" t="str">
            <v>GOOD SOURCE SOLUTIONS</v>
          </cell>
          <cell r="F8960" t="str">
            <v>105/4OZ</v>
          </cell>
          <cell r="G8960">
            <v>12</v>
          </cell>
          <cell r="H8960" t="str">
            <v>No</v>
          </cell>
          <cell r="I8960" t="str">
            <v>CS</v>
          </cell>
        </row>
        <row r="8961">
          <cell r="B8961">
            <v>930152</v>
          </cell>
          <cell r="C8961">
            <v>531249</v>
          </cell>
          <cell r="D8961" t="str">
            <v>CAKE PINEAPPLE UPSIDE DOWN</v>
          </cell>
          <cell r="E8961" t="str">
            <v>GOOD SOURCE SOLUTIONS</v>
          </cell>
          <cell r="F8961" t="str">
            <v>32/4.9OZ</v>
          </cell>
          <cell r="G8961">
            <v>9</v>
          </cell>
          <cell r="H8961" t="str">
            <v>No</v>
          </cell>
          <cell r="I8961" t="str">
            <v>CS</v>
          </cell>
        </row>
        <row r="8962">
          <cell r="B8962">
            <v>930153</v>
          </cell>
          <cell r="C8962" t="str">
            <v>CIF109000</v>
          </cell>
          <cell r="D8962" t="str">
            <v>FRUIT BLACKBERRIES IQF</v>
          </cell>
          <cell r="E8962" t="str">
            <v>GOOD SOURCE SOLUTIONS</v>
          </cell>
          <cell r="F8962" t="str">
            <v>1/30LB</v>
          </cell>
          <cell r="G8962">
            <v>17</v>
          </cell>
          <cell r="H8962" t="str">
            <v>No</v>
          </cell>
          <cell r="I8962" t="str">
            <v>CS</v>
          </cell>
        </row>
        <row r="8963">
          <cell r="B8963">
            <v>930154</v>
          </cell>
          <cell r="C8963">
            <v>85150</v>
          </cell>
          <cell r="D8963" t="str">
            <v>CHIC CORN DOG LF WHEAT</v>
          </cell>
          <cell r="E8963" t="str">
            <v>GOOD SOURCE SOLUTIONS</v>
          </cell>
          <cell r="F8963" t="str">
            <v>72/4OZ</v>
          </cell>
          <cell r="G8963">
            <v>0</v>
          </cell>
          <cell r="H8963" t="str">
            <v>No</v>
          </cell>
          <cell r="I8963" t="str">
            <v>CS</v>
          </cell>
        </row>
        <row r="8964">
          <cell r="B8964">
            <v>930155</v>
          </cell>
          <cell r="C8964" t="str">
            <v>07800S</v>
          </cell>
          <cell r="D8964" t="str">
            <v>EMPANADA BLACK BEAN W/PEPPER</v>
          </cell>
          <cell r="E8964" t="str">
            <v>GOOD SOURCE SOLUTIONS</v>
          </cell>
          <cell r="F8964" t="str">
            <v>150/1OZ</v>
          </cell>
          <cell r="G8964">
            <v>20</v>
          </cell>
          <cell r="H8964" t="str">
            <v>No</v>
          </cell>
          <cell r="I8964" t="str">
            <v>CS</v>
          </cell>
        </row>
        <row r="8965">
          <cell r="B8965">
            <v>930156</v>
          </cell>
          <cell r="C8965" t="str">
            <v>274A</v>
          </cell>
          <cell r="D8965" t="str">
            <v>SHAWARMA CHIC NAT RAW</v>
          </cell>
          <cell r="E8965" t="str">
            <v>GOOD SOURCE SOLUTIONS</v>
          </cell>
          <cell r="F8965" t="str">
            <v>20LB</v>
          </cell>
          <cell r="G8965">
            <v>17</v>
          </cell>
          <cell r="H8965" t="str">
            <v>No</v>
          </cell>
          <cell r="I8965" t="str">
            <v>CS</v>
          </cell>
        </row>
        <row r="8966">
          <cell r="B8966">
            <v>930157</v>
          </cell>
          <cell r="C8966" t="str">
            <v>15294GW</v>
          </cell>
          <cell r="D8966" t="str">
            <v>CHIC FILET BTFLY HALAL</v>
          </cell>
          <cell r="E8966" t="str">
            <v>GOOD SOURCE SOLUTIONS</v>
          </cell>
          <cell r="F8966" t="str">
            <v>4/10LB</v>
          </cell>
          <cell r="G8966">
            <v>10</v>
          </cell>
          <cell r="H8966" t="str">
            <v>No</v>
          </cell>
          <cell r="I8966" t="str">
            <v>CS</v>
          </cell>
        </row>
        <row r="8967">
          <cell r="B8967">
            <v>930158</v>
          </cell>
          <cell r="C8967">
            <v>125810</v>
          </cell>
          <cell r="D8967" t="str">
            <v>DUMPLINGS SWEET POTATO</v>
          </cell>
          <cell r="E8967" t="str">
            <v>GOOD SOURCE SOLUTIONS</v>
          </cell>
          <cell r="F8967" t="str">
            <v>3/2.5 LB</v>
          </cell>
          <cell r="G8967">
            <v>36</v>
          </cell>
          <cell r="H8967" t="str">
            <v>No</v>
          </cell>
          <cell r="I8967" t="str">
            <v>CS</v>
          </cell>
        </row>
        <row r="8968">
          <cell r="B8968">
            <v>930159</v>
          </cell>
          <cell r="C8968" t="str">
            <v>210GS</v>
          </cell>
          <cell r="D8968" t="str">
            <v>PASTA LASAGNA SHEET PRECKD</v>
          </cell>
          <cell r="E8968" t="str">
            <v>GOOD SOURCE SOLUTIONS</v>
          </cell>
          <cell r="F8968" t="str">
            <v>1/10 LB</v>
          </cell>
          <cell r="G8968">
            <v>45</v>
          </cell>
          <cell r="H8968" t="str">
            <v>No</v>
          </cell>
          <cell r="I8968" t="str">
            <v>CS</v>
          </cell>
        </row>
        <row r="8969">
          <cell r="B8969">
            <v>930160</v>
          </cell>
          <cell r="C8969" t="str">
            <v>11071L</v>
          </cell>
          <cell r="D8969" t="str">
            <v>CAKE LAYER CARROT</v>
          </cell>
          <cell r="E8969" t="str">
            <v>GOOD SOURCE SOLUTIONS</v>
          </cell>
          <cell r="F8969" t="str">
            <v>4/2.2LB</v>
          </cell>
          <cell r="G8969">
            <v>16</v>
          </cell>
          <cell r="H8969" t="str">
            <v>No</v>
          </cell>
          <cell r="I8969" t="str">
            <v>CS</v>
          </cell>
        </row>
        <row r="8970">
          <cell r="B8970">
            <v>930161</v>
          </cell>
          <cell r="C8970" t="str">
            <v>TJ108</v>
          </cell>
          <cell r="D8970" t="str">
            <v>APPTZR YUCCA CHS BITES</v>
          </cell>
          <cell r="E8970" t="str">
            <v>GOOD SOURCE SOLUTIONS</v>
          </cell>
          <cell r="F8970" t="str">
            <v>10/2 LB</v>
          </cell>
          <cell r="G8970">
            <v>15</v>
          </cell>
          <cell r="H8970" t="str">
            <v>No</v>
          </cell>
          <cell r="I8970" t="str">
            <v>CS</v>
          </cell>
        </row>
        <row r="8971">
          <cell r="B8971">
            <v>930162</v>
          </cell>
          <cell r="C8971" t="str">
            <v>23359R</v>
          </cell>
          <cell r="D8971" t="str">
            <v>CHICKEN BREAST DICE FC</v>
          </cell>
          <cell r="E8971" t="str">
            <v>GOOD SOURCE SOLUTIONS</v>
          </cell>
          <cell r="F8971" t="str">
            <v>20 LBS</v>
          </cell>
          <cell r="G8971">
            <v>4</v>
          </cell>
          <cell r="H8971" t="str">
            <v>No</v>
          </cell>
          <cell r="I8971" t="str">
            <v>CS</v>
          </cell>
        </row>
        <row r="8972">
          <cell r="B8972">
            <v>930163</v>
          </cell>
          <cell r="C8972">
            <v>6010100</v>
          </cell>
          <cell r="D8972" t="str">
            <v>CRAB-CAKE PANKO</v>
          </cell>
          <cell r="E8972" t="str">
            <v>GOOD SOURCE SOLUTIONS</v>
          </cell>
          <cell r="F8972" t="str">
            <v>64/3OZ</v>
          </cell>
          <cell r="G8972">
            <v>14</v>
          </cell>
          <cell r="H8972" t="str">
            <v>No</v>
          </cell>
          <cell r="I8972" t="str">
            <v>CS</v>
          </cell>
        </row>
        <row r="8973">
          <cell r="B8973">
            <v>930164</v>
          </cell>
          <cell r="C8973" t="str">
            <v>PEF106000</v>
          </cell>
          <cell r="D8973" t="str">
            <v>FRUIT STRAWBERRIES WHOLE IQF</v>
          </cell>
          <cell r="E8973" t="str">
            <v>GOOD SOURCE SOLUTIONS</v>
          </cell>
          <cell r="F8973" t="str">
            <v>1/30 LB</v>
          </cell>
          <cell r="G8973">
            <v>0</v>
          </cell>
          <cell r="H8973" t="str">
            <v>No</v>
          </cell>
          <cell r="I8973" t="str">
            <v>CS</v>
          </cell>
        </row>
        <row r="8974">
          <cell r="B8974">
            <v>930165</v>
          </cell>
          <cell r="C8974" t="str">
            <v>513581F</v>
          </cell>
          <cell r="D8974" t="str">
            <v>CHS SHRD GOUDA SMO</v>
          </cell>
          <cell r="E8974" t="str">
            <v>GOOD SOURCE SOLUTIONS</v>
          </cell>
          <cell r="F8974" t="str">
            <v>4/5LB</v>
          </cell>
          <cell r="G8974">
            <v>9</v>
          </cell>
          <cell r="H8974" t="str">
            <v>No</v>
          </cell>
          <cell r="I8974" t="str">
            <v>CS</v>
          </cell>
        </row>
        <row r="8975">
          <cell r="B8975">
            <v>930166</v>
          </cell>
          <cell r="C8975">
            <v>80012</v>
          </cell>
          <cell r="D8975" t="str">
            <v>NOODLE UDON PRECOOKED FRZ</v>
          </cell>
          <cell r="E8975" t="str">
            <v>GOOD SOURCE SOLUTIONS</v>
          </cell>
          <cell r="F8975" t="str">
            <v>4/5LB</v>
          </cell>
          <cell r="G8975">
            <v>16</v>
          </cell>
          <cell r="H8975" t="str">
            <v>No</v>
          </cell>
          <cell r="I8975" t="str">
            <v>CS</v>
          </cell>
        </row>
        <row r="8976">
          <cell r="B8976">
            <v>930167</v>
          </cell>
          <cell r="C8976" t="str">
            <v>1007G</v>
          </cell>
          <cell r="D8976" t="str">
            <v>PIEROGI POTATO &amp; CHEDD CHS</v>
          </cell>
          <cell r="E8976" t="str">
            <v>GOOD SOURCE SOLUTIONS</v>
          </cell>
          <cell r="F8976" t="str">
            <v>4/4 LB</v>
          </cell>
          <cell r="G8976">
            <v>0</v>
          </cell>
          <cell r="H8976" t="str">
            <v>No</v>
          </cell>
          <cell r="I8976" t="str">
            <v>CS</v>
          </cell>
        </row>
        <row r="8977">
          <cell r="B8977">
            <v>930168</v>
          </cell>
          <cell r="C8977" t="str">
            <v>JBS487002</v>
          </cell>
          <cell r="D8977" t="str">
            <v>BACON MISCUT SLICES</v>
          </cell>
          <cell r="E8977" t="str">
            <v>GOOD SOURCE SOLUTIONS</v>
          </cell>
          <cell r="F8977" t="str">
            <v>10 LB</v>
          </cell>
          <cell r="G8977">
            <v>1</v>
          </cell>
          <cell r="H8977" t="str">
            <v>No</v>
          </cell>
          <cell r="I8977" t="str">
            <v>CS</v>
          </cell>
        </row>
        <row r="8978">
          <cell r="B8978">
            <v>930169</v>
          </cell>
          <cell r="C8978" t="str">
            <v>PH1040</v>
          </cell>
          <cell r="D8978" t="str">
            <v>BEEF PATTY MUSHROOM BLENDED</v>
          </cell>
          <cell r="E8978" t="str">
            <v>GOOD SOURCE SOLUTIONS</v>
          </cell>
          <cell r="F8978" t="str">
            <v>10 LB</v>
          </cell>
          <cell r="G8978">
            <v>6</v>
          </cell>
          <cell r="H8978" t="str">
            <v>No</v>
          </cell>
          <cell r="I8978" t="str">
            <v>CS</v>
          </cell>
        </row>
        <row r="8979">
          <cell r="B8979">
            <v>930170</v>
          </cell>
          <cell r="C8979">
            <v>79018926</v>
          </cell>
          <cell r="D8979" t="str">
            <v>POTATO TATER STICKS WISE BUY</v>
          </cell>
          <cell r="E8979" t="str">
            <v>GOOD SOURCE SOLUTIONS</v>
          </cell>
          <cell r="F8979" t="str">
            <v>6/4LB</v>
          </cell>
          <cell r="G8979">
            <v>0</v>
          </cell>
          <cell r="H8979" t="str">
            <v>No</v>
          </cell>
          <cell r="I8979" t="str">
            <v>CS</v>
          </cell>
        </row>
        <row r="8980">
          <cell r="B8980">
            <v>930171</v>
          </cell>
          <cell r="C8980">
            <v>88308</v>
          </cell>
          <cell r="D8980" t="str">
            <v>CAKE BUNDT BLUEBERRY SWIRL</v>
          </cell>
          <cell r="E8980" t="str">
            <v>GOOD SOURCE SOLUTIONS</v>
          </cell>
          <cell r="F8980">
            <v>44294</v>
          </cell>
          <cell r="G8980">
            <v>23</v>
          </cell>
          <cell r="H8980" t="str">
            <v>No</v>
          </cell>
          <cell r="I8980" t="str">
            <v>CS</v>
          </cell>
        </row>
        <row r="8981">
          <cell r="B8981">
            <v>930172</v>
          </cell>
          <cell r="C8981" t="str">
            <v>1003G</v>
          </cell>
          <cell r="D8981" t="str">
            <v>PIEROGI SAUERKRAUT</v>
          </cell>
          <cell r="E8981" t="str">
            <v>GOOD SOURCE SOLUTIONS</v>
          </cell>
          <cell r="F8981" t="str">
            <v>4/4LB</v>
          </cell>
          <cell r="G8981">
            <v>10</v>
          </cell>
          <cell r="H8981" t="str">
            <v>No</v>
          </cell>
          <cell r="I8981" t="str">
            <v>CS</v>
          </cell>
        </row>
        <row r="8982">
          <cell r="B8982">
            <v>930173</v>
          </cell>
          <cell r="C8982" t="str">
            <v>511889F</v>
          </cell>
          <cell r="D8982" t="str">
            <v>CHEESE SHREDDED CHEDDAR SMO</v>
          </cell>
          <cell r="E8982" t="str">
            <v>GOOD SOURCE SOLUTIONS</v>
          </cell>
          <cell r="F8982" t="str">
            <v>4/5LB</v>
          </cell>
          <cell r="G8982">
            <v>9</v>
          </cell>
          <cell r="H8982" t="str">
            <v>No</v>
          </cell>
          <cell r="I8982" t="str">
            <v>CS</v>
          </cell>
        </row>
        <row r="8983">
          <cell r="B8983">
            <v>930174</v>
          </cell>
          <cell r="C8983" t="str">
            <v>0044-GS</v>
          </cell>
          <cell r="D8983" t="str">
            <v>CHICGRND DARK CHUB</v>
          </cell>
          <cell r="E8983" t="str">
            <v>GOOD SOURCE SOLUTIONS</v>
          </cell>
          <cell r="F8983" t="str">
            <v>4/10#</v>
          </cell>
          <cell r="G8983">
            <v>0</v>
          </cell>
          <cell r="H8983" t="str">
            <v>No</v>
          </cell>
          <cell r="I8983" t="str">
            <v>CS</v>
          </cell>
        </row>
        <row r="8984">
          <cell r="B8984">
            <v>930175</v>
          </cell>
          <cell r="C8984" t="str">
            <v>COF124000</v>
          </cell>
          <cell r="D8984" t="str">
            <v>FRUIT BANANA SLICES IQF</v>
          </cell>
          <cell r="E8984" t="str">
            <v>GOOD SOURCE SOLUTIONS</v>
          </cell>
          <cell r="F8984" t="str">
            <v>1/30LB</v>
          </cell>
          <cell r="G8984">
            <v>4</v>
          </cell>
          <cell r="H8984" t="str">
            <v>No</v>
          </cell>
          <cell r="I8984" t="str">
            <v>CS</v>
          </cell>
        </row>
        <row r="8985">
          <cell r="B8985">
            <v>930176</v>
          </cell>
          <cell r="C8985">
            <v>342155</v>
          </cell>
          <cell r="D8985" t="str">
            <v>CHIC WING BREADED SECTION</v>
          </cell>
          <cell r="E8985" t="str">
            <v>GOOD SOURCE SOLUTIONS</v>
          </cell>
          <cell r="F8985" t="str">
            <v>20LB</v>
          </cell>
          <cell r="G8985">
            <v>6</v>
          </cell>
          <cell r="H8985" t="str">
            <v>No</v>
          </cell>
          <cell r="I8985" t="str">
            <v>CS</v>
          </cell>
        </row>
        <row r="8986">
          <cell r="B8986">
            <v>930177</v>
          </cell>
          <cell r="C8986" t="str">
            <v>115GS</v>
          </cell>
          <cell r="D8986" t="str">
            <v>PASTA RAVIOLI SQUARE CHEESE</v>
          </cell>
          <cell r="E8986" t="str">
            <v>GOOD SOURCE SOLUTIONS</v>
          </cell>
          <cell r="F8986" t="str">
            <v>265/0.6OZ</v>
          </cell>
          <cell r="G8986">
            <v>72</v>
          </cell>
          <cell r="H8986" t="str">
            <v>No</v>
          </cell>
          <cell r="I8986" t="str">
            <v>CS</v>
          </cell>
        </row>
        <row r="8987">
          <cell r="B8987">
            <v>930178</v>
          </cell>
          <cell r="C8987" t="str">
            <v>88304B</v>
          </cell>
          <cell r="D8987" t="str">
            <v>CAKE BUNDT ROCKY ROAD</v>
          </cell>
          <cell r="E8987" t="str">
            <v>GOOD SOURCE SOLUTIONS</v>
          </cell>
          <cell r="F8987">
            <v>44294</v>
          </cell>
          <cell r="G8987">
            <v>0</v>
          </cell>
          <cell r="H8987" t="str">
            <v>No</v>
          </cell>
          <cell r="I8987" t="str">
            <v>CS</v>
          </cell>
        </row>
        <row r="8988">
          <cell r="B8988">
            <v>930179</v>
          </cell>
          <cell r="C8988">
            <v>88323</v>
          </cell>
          <cell r="D8988" t="str">
            <v>CAKE BUNDT SOUTHERN</v>
          </cell>
          <cell r="E8988" t="str">
            <v>GOOD SOURCE SOLUTIONS</v>
          </cell>
          <cell r="F8988">
            <v>44294</v>
          </cell>
          <cell r="G8988">
            <v>0</v>
          </cell>
          <cell r="H8988" t="str">
            <v>No</v>
          </cell>
          <cell r="I8988" t="str">
            <v>CS</v>
          </cell>
        </row>
        <row r="8989">
          <cell r="B8989">
            <v>930180</v>
          </cell>
          <cell r="C8989" t="str">
            <v>07401S</v>
          </cell>
          <cell r="D8989" t="str">
            <v>AREPA CHICKEN SWEET CORN</v>
          </cell>
          <cell r="E8989" t="str">
            <v>GOOD SOURCE SOLUTIONS</v>
          </cell>
          <cell r="F8989" t="str">
            <v>150/1 OZ</v>
          </cell>
          <cell r="G8989">
            <v>6</v>
          </cell>
          <cell r="H8989" t="str">
            <v>No</v>
          </cell>
          <cell r="I8989" t="str">
            <v>CS</v>
          </cell>
        </row>
        <row r="8990">
          <cell r="B8990">
            <v>930181</v>
          </cell>
          <cell r="C8990" t="str">
            <v>11079L</v>
          </cell>
          <cell r="D8990" t="str">
            <v>CAKE TIRAMISU LAYER</v>
          </cell>
          <cell r="E8990" t="str">
            <v>GOOD SOURCE SOLUTIONS</v>
          </cell>
          <cell r="F8990" t="str">
            <v>4/2.2 LB</v>
          </cell>
          <cell r="G8990">
            <v>0</v>
          </cell>
          <cell r="H8990" t="str">
            <v>No</v>
          </cell>
          <cell r="I8990" t="str">
            <v>CS</v>
          </cell>
        </row>
        <row r="8991">
          <cell r="B8991">
            <v>930182</v>
          </cell>
          <cell r="C8991">
            <v>143120</v>
          </cell>
          <cell r="D8991" t="str">
            <v>VEGETABLE-IQF PEA</v>
          </cell>
          <cell r="E8991" t="str">
            <v>GOOD SOURCE SOLUTIONS</v>
          </cell>
          <cell r="F8991" t="str">
            <v>20 LB</v>
          </cell>
          <cell r="G8991">
            <v>0</v>
          </cell>
          <cell r="H8991" t="str">
            <v>No</v>
          </cell>
          <cell r="I8991" t="str">
            <v>CS</v>
          </cell>
        </row>
        <row r="8992">
          <cell r="B8992">
            <v>930183</v>
          </cell>
          <cell r="C8992">
            <v>88311</v>
          </cell>
          <cell r="D8992" t="str">
            <v>CAKE BUNDT RED VELVET</v>
          </cell>
          <cell r="E8992" t="str">
            <v>GOOD SOURCE SOLUTIONS</v>
          </cell>
          <cell r="F8992">
            <v>44294</v>
          </cell>
          <cell r="G8992">
            <v>0</v>
          </cell>
          <cell r="H8992" t="str">
            <v>No</v>
          </cell>
          <cell r="I8992" t="str">
            <v>CS</v>
          </cell>
        </row>
        <row r="8993">
          <cell r="B8993">
            <v>930184</v>
          </cell>
          <cell r="C8993">
            <v>898685001128</v>
          </cell>
          <cell r="D8993" t="str">
            <v>FRUIT ACAI ORGANIC PURE</v>
          </cell>
          <cell r="E8993" t="str">
            <v>GOOD SOURCE SOLUTIONS</v>
          </cell>
          <cell r="F8993" t="str">
            <v>64/3.5OZ</v>
          </cell>
          <cell r="G8993">
            <v>11</v>
          </cell>
          <cell r="H8993" t="str">
            <v>No</v>
          </cell>
          <cell r="I8993" t="str">
            <v>CS</v>
          </cell>
        </row>
        <row r="8994">
          <cell r="B8994">
            <v>930185</v>
          </cell>
          <cell r="C8994">
            <v>111150</v>
          </cell>
          <cell r="D8994" t="str">
            <v>VEGETABLE IQF CUT CORN</v>
          </cell>
          <cell r="E8994" t="str">
            <v>GOOD SOURCE SOLUTIONS</v>
          </cell>
          <cell r="F8994" t="str">
            <v>50 LB</v>
          </cell>
          <cell r="G8994">
            <v>0</v>
          </cell>
          <cell r="H8994" t="str">
            <v>No</v>
          </cell>
          <cell r="I8994" t="str">
            <v>CS</v>
          </cell>
        </row>
        <row r="8995">
          <cell r="B8995">
            <v>930186</v>
          </cell>
          <cell r="C8995" t="str">
            <v>VA00282</v>
          </cell>
          <cell r="D8995" t="str">
            <v>PORK BUTT BBQ BNLS</v>
          </cell>
          <cell r="E8995" t="str">
            <v>GOOD SOURCE SOLUTIONS</v>
          </cell>
          <cell r="F8995" t="str">
            <v>9.28LB</v>
          </cell>
          <cell r="G8995">
            <v>1</v>
          </cell>
          <cell r="H8995" t="str">
            <v>No</v>
          </cell>
          <cell r="I8995" t="str">
            <v>CS</v>
          </cell>
        </row>
        <row r="8996">
          <cell r="B8996">
            <v>930187</v>
          </cell>
          <cell r="C8996" t="str">
            <v>1478W</v>
          </cell>
          <cell r="D8996" t="str">
            <v>CUPCAKE TRIPLE CHOCOLATE</v>
          </cell>
          <cell r="E8996" t="str">
            <v>GOOD SOURCE SOLUTIONS</v>
          </cell>
          <cell r="F8996" t="str">
            <v>24/3OZ</v>
          </cell>
          <cell r="G8996">
            <v>32</v>
          </cell>
          <cell r="H8996" t="str">
            <v>No</v>
          </cell>
          <cell r="I8996" t="str">
            <v>CS</v>
          </cell>
        </row>
        <row r="8997">
          <cell r="B8997">
            <v>930188</v>
          </cell>
          <cell r="C8997" t="str">
            <v>88303A</v>
          </cell>
          <cell r="D8997" t="str">
            <v>CAKE BUNDT LEMON</v>
          </cell>
          <cell r="E8997" t="str">
            <v>GOOD SOURCE SOLUTIONS</v>
          </cell>
          <cell r="F8997">
            <v>44294</v>
          </cell>
          <cell r="G8997">
            <v>0</v>
          </cell>
          <cell r="H8997" t="str">
            <v>No</v>
          </cell>
          <cell r="I8997" t="str">
            <v>CS</v>
          </cell>
        </row>
        <row r="8998">
          <cell r="B8998">
            <v>930189</v>
          </cell>
          <cell r="C8998" t="str">
            <v>1476H</v>
          </cell>
          <cell r="D8998" t="str">
            <v>CUPCAKE LEMON ZEST</v>
          </cell>
          <cell r="E8998" t="str">
            <v>GOOD SOURCE SOLUTIONS</v>
          </cell>
          <cell r="F8998" t="str">
            <v>24/3OZ</v>
          </cell>
          <cell r="G8998">
            <v>33</v>
          </cell>
          <cell r="H8998" t="str">
            <v>No</v>
          </cell>
          <cell r="I8998" t="str">
            <v>CS</v>
          </cell>
        </row>
        <row r="8999">
          <cell r="B8999">
            <v>930190</v>
          </cell>
          <cell r="C8999">
            <v>99533</v>
          </cell>
          <cell r="D8999" t="str">
            <v>NON MEAT CHICKEN SHREDDED</v>
          </cell>
          <cell r="E8999" t="str">
            <v>GOOD SOURCE SOLUTIONS</v>
          </cell>
          <cell r="F8999" t="str">
            <v>5/1.5 LB</v>
          </cell>
          <cell r="G8999">
            <v>9</v>
          </cell>
          <cell r="H8999" t="str">
            <v>No</v>
          </cell>
          <cell r="I8999" t="str">
            <v>CS</v>
          </cell>
        </row>
        <row r="9000">
          <cell r="B9000">
            <v>930191</v>
          </cell>
          <cell r="C9000" t="str">
            <v>1483W</v>
          </cell>
          <cell r="D9000" t="str">
            <v>CUPCAKE RED VELVET</v>
          </cell>
          <cell r="E9000" t="str">
            <v>GOOD SOURCE SOLUTIONS</v>
          </cell>
          <cell r="F9000" t="str">
            <v>24/3OZ</v>
          </cell>
          <cell r="G9000">
            <v>40</v>
          </cell>
          <cell r="H9000" t="str">
            <v>No</v>
          </cell>
          <cell r="I9000" t="str">
            <v>CS</v>
          </cell>
        </row>
        <row r="9001">
          <cell r="B9001">
            <v>930192</v>
          </cell>
          <cell r="C9001" t="str">
            <v>07801S</v>
          </cell>
          <cell r="D9001" t="str">
            <v>EMPANDA BEEF</v>
          </cell>
          <cell r="E9001" t="str">
            <v>GOOD SOURCE SOLUTIONS</v>
          </cell>
          <cell r="F9001" t="str">
            <v>150/1 OZ</v>
          </cell>
          <cell r="G9001">
            <v>0</v>
          </cell>
          <cell r="H9001" t="str">
            <v>No</v>
          </cell>
          <cell r="I9001" t="str">
            <v>CS</v>
          </cell>
        </row>
        <row r="9002">
          <cell r="B9002">
            <v>930193</v>
          </cell>
          <cell r="C9002" t="str">
            <v>VA00283</v>
          </cell>
          <cell r="D9002" t="str">
            <v>BEEF CHUCK ROLL BBQ</v>
          </cell>
          <cell r="E9002" t="str">
            <v>GOOD SOURCE SOLUTIONS</v>
          </cell>
          <cell r="F9002" t="str">
            <v>9.47 LB</v>
          </cell>
          <cell r="G9002">
            <v>3</v>
          </cell>
          <cell r="H9002" t="str">
            <v>No</v>
          </cell>
          <cell r="I9002" t="str">
            <v>CS</v>
          </cell>
        </row>
        <row r="9003">
          <cell r="B9003">
            <v>930194</v>
          </cell>
          <cell r="C9003" t="str">
            <v>1259H</v>
          </cell>
          <cell r="D9003" t="str">
            <v>CAKE APPLE CRUMB IW</v>
          </cell>
          <cell r="E9003" t="str">
            <v>GOOD SOURCE SOLUTIONS</v>
          </cell>
          <cell r="F9003" t="str">
            <v>12/5.5OZ</v>
          </cell>
          <cell r="G9003">
            <v>0</v>
          </cell>
          <cell r="H9003" t="str">
            <v>No</v>
          </cell>
          <cell r="I9003" t="str">
            <v>CS</v>
          </cell>
        </row>
        <row r="9004">
          <cell r="B9004">
            <v>930195</v>
          </cell>
          <cell r="C9004" t="str">
            <v>07803S</v>
          </cell>
          <cell r="D9004" t="str">
            <v>EMPANADA PORK CARNITAS</v>
          </cell>
          <cell r="E9004" t="str">
            <v>GOOD SOURCE SOLUTIONS</v>
          </cell>
          <cell r="F9004" t="str">
            <v>150/1.0OZ</v>
          </cell>
          <cell r="G9004">
            <v>14</v>
          </cell>
          <cell r="H9004" t="str">
            <v>No</v>
          </cell>
          <cell r="I9004" t="str">
            <v>CS</v>
          </cell>
        </row>
        <row r="9005">
          <cell r="B9005">
            <v>930196</v>
          </cell>
          <cell r="C9005" t="str">
            <v>1479R</v>
          </cell>
          <cell r="D9005" t="str">
            <v>CUPCAKE CARROT CREAM CHEESE</v>
          </cell>
          <cell r="E9005" t="str">
            <v>GOOD SOURCE SOLUTIONS</v>
          </cell>
          <cell r="F9005" t="str">
            <v>24/3OZ</v>
          </cell>
          <cell r="G9005">
            <v>25</v>
          </cell>
          <cell r="H9005" t="str">
            <v>No</v>
          </cell>
          <cell r="I9005" t="str">
            <v>CS</v>
          </cell>
        </row>
        <row r="9006">
          <cell r="B9006">
            <v>930197</v>
          </cell>
          <cell r="C9006" t="str">
            <v>C-501</v>
          </cell>
          <cell r="D9006" t="str">
            <v>SAMOSA VEGETABLE</v>
          </cell>
          <cell r="E9006" t="str">
            <v>GOOD SOURCE SOLUTIONS</v>
          </cell>
          <cell r="F9006" t="str">
            <v>213/.75</v>
          </cell>
          <cell r="G9006">
            <v>84</v>
          </cell>
          <cell r="H9006" t="str">
            <v>No</v>
          </cell>
          <cell r="I9006" t="str">
            <v>CS</v>
          </cell>
        </row>
        <row r="9007">
          <cell r="B9007">
            <v>930198</v>
          </cell>
          <cell r="C9007" t="str">
            <v>SC117</v>
          </cell>
          <cell r="D9007" t="str">
            <v>VEG MARINATED ARTICHOKE</v>
          </cell>
          <cell r="E9007" t="str">
            <v>GOOD SOURCE SOLUTIONS</v>
          </cell>
          <cell r="F9007" t="str">
            <v>10/32OZ</v>
          </cell>
          <cell r="G9007">
            <v>0</v>
          </cell>
          <cell r="H9007" t="str">
            <v>No</v>
          </cell>
          <cell r="I9007" t="str">
            <v>CS</v>
          </cell>
        </row>
        <row r="9008">
          <cell r="B9008">
            <v>930199</v>
          </cell>
          <cell r="C9008" t="str">
            <v>666010-861</v>
          </cell>
          <cell r="D9008" t="str">
            <v>CHIC DRUMSTICK BRD FC</v>
          </cell>
          <cell r="E9008" t="str">
            <v>GOOD SOURCE SOLUTIONS</v>
          </cell>
          <cell r="F9008" t="str">
            <v>20LB</v>
          </cell>
          <cell r="G9008">
            <v>0</v>
          </cell>
          <cell r="H9008" t="str">
            <v>No</v>
          </cell>
          <cell r="I9008" t="str">
            <v>CS</v>
          </cell>
        </row>
        <row r="9009">
          <cell r="B9009">
            <v>930200</v>
          </cell>
          <cell r="C9009">
            <v>667794</v>
          </cell>
          <cell r="D9009" t="str">
            <v>VEG MUSHROOM PORTB ROASTED</v>
          </cell>
          <cell r="E9009" t="str">
            <v>GOOD SOURCE SOLUTIONS</v>
          </cell>
          <cell r="F9009" t="str">
            <v>10/2 LB</v>
          </cell>
          <cell r="G9009">
            <v>0</v>
          </cell>
          <cell r="H9009" t="str">
            <v>No</v>
          </cell>
          <cell r="I9009" t="str">
            <v>CS</v>
          </cell>
        </row>
        <row r="9010">
          <cell r="B9010">
            <v>930201</v>
          </cell>
          <cell r="C9010" t="str">
            <v>05006S</v>
          </cell>
          <cell r="D9010" t="str">
            <v>PASTA RAVIOLI SWEET POTATO</v>
          </cell>
          <cell r="E9010" t="str">
            <v>GOOD SOURCE SOLUTIONS</v>
          </cell>
          <cell r="F9010" t="str">
            <v>2/3 LB</v>
          </cell>
          <cell r="G9010">
            <v>10</v>
          </cell>
          <cell r="H9010" t="str">
            <v>No</v>
          </cell>
          <cell r="I9010" t="str">
            <v>CS</v>
          </cell>
        </row>
        <row r="9011">
          <cell r="B9011">
            <v>930202</v>
          </cell>
          <cell r="C9011" t="str">
            <v>6766M</v>
          </cell>
          <cell r="D9011" t="str">
            <v>TURKEY BREAST FC FF</v>
          </cell>
          <cell r="E9011" t="str">
            <v>GOOD SOURCE SOLUTIONS</v>
          </cell>
          <cell r="F9011" t="str">
            <v>2/9-10LB</v>
          </cell>
          <cell r="G9011">
            <v>0</v>
          </cell>
          <cell r="H9011" t="str">
            <v>No</v>
          </cell>
          <cell r="I9011" t="str">
            <v>CS</v>
          </cell>
        </row>
        <row r="9012">
          <cell r="B9012">
            <v>930203</v>
          </cell>
          <cell r="C9012" t="str">
            <v>PEF111000</v>
          </cell>
          <cell r="D9012" t="str">
            <v>FRUIT BLUEBERRIES IQF</v>
          </cell>
          <cell r="E9012" t="str">
            <v>GOOD SOURCE SOLUTIONS</v>
          </cell>
          <cell r="F9012" t="str">
            <v>1/30LB</v>
          </cell>
          <cell r="G9012">
            <v>0</v>
          </cell>
          <cell r="H9012" t="str">
            <v>No</v>
          </cell>
          <cell r="I9012" t="str">
            <v>CS</v>
          </cell>
        </row>
        <row r="9013">
          <cell r="B9013">
            <v>930204</v>
          </cell>
          <cell r="C9013" t="str">
            <v>23630R</v>
          </cell>
          <cell r="D9013" t="str">
            <v>CHICKEN DICED FC WHITE MEAT</v>
          </cell>
          <cell r="E9013" t="str">
            <v>GOOD SOURCE SOLUTIONS</v>
          </cell>
          <cell r="F9013" t="str">
            <v>20LB</v>
          </cell>
          <cell r="G9013">
            <v>0</v>
          </cell>
          <cell r="H9013" t="str">
            <v>No</v>
          </cell>
          <cell r="I9013" t="str">
            <v>CS</v>
          </cell>
        </row>
        <row r="9014">
          <cell r="B9014">
            <v>930205</v>
          </cell>
          <cell r="C9014">
            <v>410741</v>
          </cell>
          <cell r="D9014" t="str">
            <v>FISH BREADED PORTION PAR</v>
          </cell>
          <cell r="E9014" t="str">
            <v>GOOD SOURCE SOLUTIONS</v>
          </cell>
          <cell r="F9014" t="str">
            <v>100/4 OZ</v>
          </cell>
          <cell r="G9014">
            <v>16</v>
          </cell>
          <cell r="H9014" t="str">
            <v>No</v>
          </cell>
          <cell r="I9014" t="str">
            <v>CS</v>
          </cell>
        </row>
        <row r="9015">
          <cell r="B9015">
            <v>930206</v>
          </cell>
          <cell r="C9015">
            <v>71051</v>
          </cell>
          <cell r="D9015" t="str">
            <v>SAUCE MARINAD TANDOORI</v>
          </cell>
          <cell r="E9015" t="str">
            <v>GOOD SOURCE SOLUTIONS</v>
          </cell>
          <cell r="F9015" t="str">
            <v>6/2LB</v>
          </cell>
          <cell r="G9015">
            <v>155</v>
          </cell>
          <cell r="H9015" t="str">
            <v>No</v>
          </cell>
          <cell r="I9015" t="str">
            <v>CS</v>
          </cell>
        </row>
        <row r="9016">
          <cell r="B9016">
            <v>930207</v>
          </cell>
          <cell r="C9016" t="str">
            <v>701421W</v>
          </cell>
          <cell r="D9016" t="str">
            <v>PORK THIN SLICED RAW</v>
          </cell>
          <cell r="E9016" t="str">
            <v>GOOD SOURCE SOLUTIONS</v>
          </cell>
          <cell r="F9016" t="str">
            <v>20#</v>
          </cell>
          <cell r="G9016">
            <v>0</v>
          </cell>
          <cell r="H9016" t="str">
            <v>No</v>
          </cell>
          <cell r="I9016" t="str">
            <v>CS</v>
          </cell>
        </row>
        <row r="9017">
          <cell r="B9017">
            <v>930208</v>
          </cell>
          <cell r="C9017" t="str">
            <v>725637W</v>
          </cell>
          <cell r="D9017" t="str">
            <v>BUN BOA</v>
          </cell>
          <cell r="E9017" t="str">
            <v>GOOD SOURCE SOLUTIONS</v>
          </cell>
          <cell r="F9017" t="str">
            <v>20/10 PC</v>
          </cell>
          <cell r="G9017">
            <v>77</v>
          </cell>
          <cell r="H9017" t="str">
            <v>No</v>
          </cell>
          <cell r="I9017" t="str">
            <v>CS</v>
          </cell>
        </row>
        <row r="9018">
          <cell r="B9018">
            <v>930209</v>
          </cell>
          <cell r="C9018" t="str">
            <v>00801N</v>
          </cell>
          <cell r="D9018" t="str">
            <v>SAMOSA LENTIL 3.5OZ</v>
          </cell>
          <cell r="E9018" t="str">
            <v>GOOD SOURCE SOLUTIONS</v>
          </cell>
          <cell r="F9018" t="str">
            <v>48/3.53OZ</v>
          </cell>
          <cell r="G9018">
            <v>0</v>
          </cell>
          <cell r="H9018" t="str">
            <v>No</v>
          </cell>
          <cell r="I9018" t="str">
            <v>CS</v>
          </cell>
        </row>
        <row r="9019">
          <cell r="B9019">
            <v>930210</v>
          </cell>
          <cell r="C9019">
            <v>70847</v>
          </cell>
          <cell r="D9019" t="str">
            <v>WONTON BUFFALO CHICKEN</v>
          </cell>
          <cell r="E9019" t="str">
            <v>GOOD SOURCE SOLUTIONS</v>
          </cell>
          <cell r="F9019" t="str">
            <v>150/.96OZ</v>
          </cell>
          <cell r="G9019">
            <v>33</v>
          </cell>
          <cell r="H9019" t="str">
            <v>No</v>
          </cell>
          <cell r="I9019" t="str">
            <v>CS</v>
          </cell>
        </row>
        <row r="9020">
          <cell r="B9020">
            <v>930211</v>
          </cell>
          <cell r="C9020" t="str">
            <v>701121W</v>
          </cell>
          <cell r="D9020" t="str">
            <v>CHICKEN THIGH THIN SLICED RAW</v>
          </cell>
          <cell r="E9020" t="str">
            <v>GOOD SOURCE SOLUTIONS</v>
          </cell>
          <cell r="F9020" t="str">
            <v>20#</v>
          </cell>
          <cell r="G9020">
            <v>0</v>
          </cell>
          <cell r="H9020" t="str">
            <v>No</v>
          </cell>
          <cell r="I9020" t="str">
            <v>CS</v>
          </cell>
        </row>
        <row r="9021">
          <cell r="B9021">
            <v>930212</v>
          </cell>
          <cell r="C9021" t="str">
            <v>263GS</v>
          </cell>
          <cell r="D9021" t="str">
            <v>PASTA LASAGANA ROLLETTES</v>
          </cell>
          <cell r="E9021" t="str">
            <v>GOOD SOURCE SOLUTIONS</v>
          </cell>
          <cell r="F9021" t="str">
            <v>5/12CT</v>
          </cell>
          <cell r="G9021">
            <v>84</v>
          </cell>
          <cell r="H9021" t="str">
            <v>No</v>
          </cell>
          <cell r="I9021" t="str">
            <v>CS</v>
          </cell>
        </row>
        <row r="9022">
          <cell r="B9022">
            <v>930213</v>
          </cell>
          <cell r="C9022" t="str">
            <v>799010A</v>
          </cell>
          <cell r="D9022" t="str">
            <v>TURKEY IRREGULAR SLICES</v>
          </cell>
          <cell r="E9022" t="str">
            <v>GOOD SOURCE SOLUTIONS</v>
          </cell>
          <cell r="F9022" t="str">
            <v>8/5LB</v>
          </cell>
          <cell r="G9022">
            <v>49</v>
          </cell>
          <cell r="H9022" t="str">
            <v>No</v>
          </cell>
          <cell r="I9022" t="str">
            <v>CS</v>
          </cell>
        </row>
        <row r="9023">
          <cell r="B9023">
            <v>930214</v>
          </cell>
          <cell r="C9023">
            <v>342293</v>
          </cell>
          <cell r="D9023" t="str">
            <v>CHIC BRST FILT BRD RTC</v>
          </cell>
          <cell r="E9023" t="str">
            <v>GOOD SOURCE SOLUTIONS</v>
          </cell>
          <cell r="F9023" t="str">
            <v>20LB</v>
          </cell>
          <cell r="G9023">
            <v>0</v>
          </cell>
          <cell r="H9023" t="str">
            <v>No</v>
          </cell>
          <cell r="I9023" t="str">
            <v>CS</v>
          </cell>
        </row>
        <row r="9024">
          <cell r="B9024">
            <v>930215</v>
          </cell>
          <cell r="C9024" t="str">
            <v>96317510Q</v>
          </cell>
          <cell r="D9024" t="str">
            <v>CHIC BEEF ITAL MEATBALL</v>
          </cell>
          <cell r="E9024" t="str">
            <v>GOOD SOURCE SOLUTIONS</v>
          </cell>
          <cell r="F9024" t="str">
            <v>40 LB</v>
          </cell>
          <cell r="G9024">
            <v>70</v>
          </cell>
          <cell r="H9024" t="str">
            <v>No</v>
          </cell>
          <cell r="I9024" t="str">
            <v>CS</v>
          </cell>
        </row>
        <row r="9025">
          <cell r="B9025">
            <v>930216</v>
          </cell>
          <cell r="C9025" t="str">
            <v>8073B</v>
          </cell>
          <cell r="D9025" t="str">
            <v>CALZONE MINI PEPPERONI</v>
          </cell>
          <cell r="E9025" t="str">
            <v>GOOD SOURCE SOLUTIONS</v>
          </cell>
          <cell r="F9025" t="str">
            <v>144/1.67OZ</v>
          </cell>
          <cell r="G9025">
            <v>84</v>
          </cell>
          <cell r="H9025" t="str">
            <v>No</v>
          </cell>
          <cell r="I9025" t="str">
            <v>CS</v>
          </cell>
        </row>
        <row r="9026">
          <cell r="B9026">
            <v>930217</v>
          </cell>
          <cell r="C9026">
            <v>81988</v>
          </cell>
          <cell r="D9026" t="str">
            <v>SESAME BALL RED BEAN PASTE</v>
          </cell>
          <cell r="E9026" t="str">
            <v>GOOD SOURCE SOLUTIONS</v>
          </cell>
          <cell r="F9026" t="str">
            <v>10/24 GR</v>
          </cell>
          <cell r="G9026">
            <v>3</v>
          </cell>
          <cell r="H9026" t="str">
            <v>No</v>
          </cell>
          <cell r="I9026" t="str">
            <v>CS</v>
          </cell>
        </row>
        <row r="9027">
          <cell r="B9027">
            <v>930218</v>
          </cell>
          <cell r="C9027">
            <v>342604</v>
          </cell>
          <cell r="D9027" t="str">
            <v>CHIC BRST STPS BRD FC</v>
          </cell>
          <cell r="E9027" t="str">
            <v>GOOD SOURCE SOLUTIONS</v>
          </cell>
          <cell r="F9027" t="str">
            <v>20 LB</v>
          </cell>
          <cell r="G9027">
            <v>0</v>
          </cell>
          <cell r="H9027" t="str">
            <v>No</v>
          </cell>
          <cell r="I9027" t="str">
            <v>CS</v>
          </cell>
        </row>
        <row r="9028">
          <cell r="B9028">
            <v>930219</v>
          </cell>
          <cell r="C9028" t="str">
            <v>2565A</v>
          </cell>
          <cell r="D9028" t="str">
            <v>CHICKEN DIN LINK RS FC</v>
          </cell>
          <cell r="E9028" t="str">
            <v>GOOD SOURCE SOLUTIONS</v>
          </cell>
          <cell r="F9028" t="str">
            <v>30 LB</v>
          </cell>
          <cell r="G9028">
            <v>36</v>
          </cell>
          <cell r="H9028" t="str">
            <v>No</v>
          </cell>
          <cell r="I9028" t="str">
            <v>CS</v>
          </cell>
        </row>
        <row r="9029">
          <cell r="B9029">
            <v>930220</v>
          </cell>
          <cell r="C9029" t="str">
            <v>1002G</v>
          </cell>
          <cell r="D9029" t="str">
            <v>PIEROGI POTATO &amp; FRD ONION</v>
          </cell>
          <cell r="E9029" t="str">
            <v>GOOD SOURCE SOLUTIONS</v>
          </cell>
          <cell r="F9029" t="str">
            <v>4/4 LB</v>
          </cell>
          <cell r="G9029">
            <v>107</v>
          </cell>
          <cell r="H9029" t="str">
            <v>No</v>
          </cell>
          <cell r="I9029" t="str">
            <v>CS</v>
          </cell>
        </row>
        <row r="9030">
          <cell r="B9030">
            <v>930221</v>
          </cell>
          <cell r="C9030">
            <v>342950</v>
          </cell>
          <cell r="D9030" t="str">
            <v>CHIC FILLETS PCS FC</v>
          </cell>
          <cell r="E9030" t="str">
            <v>GOOD SOURCE SOLUTIONS</v>
          </cell>
          <cell r="F9030" t="str">
            <v>20 LB</v>
          </cell>
          <cell r="G9030">
            <v>0</v>
          </cell>
          <cell r="H9030" t="str">
            <v>No</v>
          </cell>
          <cell r="I9030" t="str">
            <v>CS</v>
          </cell>
        </row>
        <row r="9031">
          <cell r="B9031">
            <v>930222</v>
          </cell>
          <cell r="C9031">
            <v>88812</v>
          </cell>
          <cell r="D9031" t="str">
            <v>TKY WHT MT IRR SLC</v>
          </cell>
          <cell r="E9031" t="str">
            <v>GOOD SOURCE SOLUTIONS</v>
          </cell>
          <cell r="F9031" t="str">
            <v>18 LB</v>
          </cell>
          <cell r="G9031">
            <v>0</v>
          </cell>
          <cell r="H9031" t="str">
            <v>No</v>
          </cell>
          <cell r="I9031" t="str">
            <v>CS</v>
          </cell>
        </row>
        <row r="9032">
          <cell r="B9032">
            <v>930223</v>
          </cell>
          <cell r="C9032" t="str">
            <v>TJY101</v>
          </cell>
          <cell r="D9032" t="str">
            <v>VEGETABLE YUCA FF STK</v>
          </cell>
          <cell r="E9032" t="str">
            <v>GOOD SOURCE SOLUTIONS</v>
          </cell>
          <cell r="F9032" t="str">
            <v>20/1LB</v>
          </cell>
          <cell r="G9032">
            <v>52</v>
          </cell>
          <cell r="H9032" t="str">
            <v>No</v>
          </cell>
          <cell r="I9032" t="str">
            <v>CS</v>
          </cell>
        </row>
        <row r="9033">
          <cell r="B9033">
            <v>930224</v>
          </cell>
          <cell r="C9033">
            <v>342946</v>
          </cell>
          <cell r="D9033" t="str">
            <v>CHICTDR PCS BRD TC</v>
          </cell>
          <cell r="E9033" t="str">
            <v>GOOD SOURCE SOLUTIONS</v>
          </cell>
          <cell r="F9033" t="str">
            <v>20 LB</v>
          </cell>
          <cell r="G9033">
            <v>9</v>
          </cell>
          <cell r="H9033" t="str">
            <v>No</v>
          </cell>
          <cell r="I9033" t="str">
            <v>CS</v>
          </cell>
        </row>
        <row r="9034">
          <cell r="B9034">
            <v>930225</v>
          </cell>
          <cell r="C9034">
            <v>160120</v>
          </cell>
          <cell r="D9034" t="str">
            <v>VEGETABLE CARROT DICED IQF</v>
          </cell>
          <cell r="E9034" t="str">
            <v>GOOD SOURCE SOLUTIONS</v>
          </cell>
          <cell r="F9034" t="str">
            <v>1/20LB</v>
          </cell>
          <cell r="G9034">
            <v>0</v>
          </cell>
          <cell r="H9034" t="str">
            <v>No</v>
          </cell>
          <cell r="I9034" t="str">
            <v>CS</v>
          </cell>
        </row>
        <row r="9035">
          <cell r="B9035">
            <v>930226</v>
          </cell>
          <cell r="C9035">
            <v>342995</v>
          </cell>
          <cell r="D9035" t="str">
            <v>CHIC WING BRD FC</v>
          </cell>
          <cell r="E9035" t="str">
            <v>GOOD SOURCE SOLUTIONS</v>
          </cell>
          <cell r="F9035" t="str">
            <v>20 LB</v>
          </cell>
          <cell r="G9035">
            <v>9</v>
          </cell>
          <cell r="H9035" t="str">
            <v>No</v>
          </cell>
          <cell r="I9035" t="str">
            <v>CS</v>
          </cell>
        </row>
        <row r="9036">
          <cell r="B9036">
            <v>930227</v>
          </cell>
          <cell r="C9036" t="str">
            <v>23506-860</v>
          </cell>
          <cell r="D9036" t="str">
            <v>CHIC THIGH ASN STYL</v>
          </cell>
          <cell r="E9036" t="str">
            <v>GOOD SOURCE SOLUTIONS</v>
          </cell>
          <cell r="F9036" t="str">
            <v>8/5LB</v>
          </cell>
          <cell r="G9036">
            <v>87</v>
          </cell>
          <cell r="H9036" t="str">
            <v>No</v>
          </cell>
          <cell r="I9036" t="str">
            <v>CS</v>
          </cell>
        </row>
        <row r="9037">
          <cell r="B9037">
            <v>930228</v>
          </cell>
          <cell r="C9037" t="str">
            <v>76176-861</v>
          </cell>
          <cell r="D9037" t="str">
            <v>CHICKEN TENDERS BRD RTC</v>
          </cell>
          <cell r="E9037" t="str">
            <v>GOOD SOURCE SOLUTIONS</v>
          </cell>
          <cell r="F9037" t="str">
            <v>20 LB</v>
          </cell>
          <cell r="G9037">
            <v>0</v>
          </cell>
          <cell r="H9037" t="str">
            <v>No</v>
          </cell>
          <cell r="I9037" t="str">
            <v>CS</v>
          </cell>
        </row>
        <row r="9038">
          <cell r="B9038">
            <v>930229</v>
          </cell>
          <cell r="C9038" t="str">
            <v>65683Z</v>
          </cell>
          <cell r="D9038" t="str">
            <v>BULGOGI MARINADE</v>
          </cell>
          <cell r="E9038" t="str">
            <v>GOOD SOURCE SOLUTIONS</v>
          </cell>
          <cell r="F9038" t="str">
            <v>6/2 LB</v>
          </cell>
          <cell r="G9038">
            <v>6</v>
          </cell>
          <cell r="H9038" t="str">
            <v>No</v>
          </cell>
          <cell r="I9038" t="str">
            <v>CS</v>
          </cell>
        </row>
        <row r="9039">
          <cell r="B9039">
            <v>930230</v>
          </cell>
          <cell r="C9039" t="str">
            <v>090B</v>
          </cell>
          <cell r="D9039" t="str">
            <v>RIPPERS PEPP PIZZA WG BULK</v>
          </cell>
          <cell r="E9039" t="str">
            <v>GOOD SOURCE SOLUTIONS</v>
          </cell>
          <cell r="F9039" t="str">
            <v>105/4 OZ</v>
          </cell>
          <cell r="G9039">
            <v>23</v>
          </cell>
          <cell r="H9039" t="str">
            <v>No</v>
          </cell>
          <cell r="I9039" t="str">
            <v>CS</v>
          </cell>
        </row>
        <row r="9040">
          <cell r="B9040">
            <v>930231</v>
          </cell>
          <cell r="C9040">
            <v>342209</v>
          </cell>
          <cell r="D9040" t="str">
            <v>CHIC BRST FLT SPCY BRD RTC</v>
          </cell>
          <cell r="E9040" t="str">
            <v>GOOD SOURCE SOLUTIONS</v>
          </cell>
          <cell r="F9040" t="str">
            <v>20 LB</v>
          </cell>
          <cell r="G9040">
            <v>52</v>
          </cell>
          <cell r="H9040" t="str">
            <v>No</v>
          </cell>
          <cell r="I9040" t="str">
            <v>CS</v>
          </cell>
        </row>
        <row r="9041">
          <cell r="B9041">
            <v>930232</v>
          </cell>
          <cell r="C9041" t="str">
            <v>28603-861</v>
          </cell>
          <cell r="D9041" t="str">
            <v>CHIC FILET BRD RTC</v>
          </cell>
          <cell r="E9041" t="str">
            <v>GOOD SOURCE SOLUTIONS</v>
          </cell>
          <cell r="F9041" t="str">
            <v>22#</v>
          </cell>
          <cell r="G9041">
            <v>38</v>
          </cell>
          <cell r="H9041" t="str">
            <v>No</v>
          </cell>
          <cell r="I9041" t="str">
            <v>CS</v>
          </cell>
        </row>
        <row r="9042">
          <cell r="B9042">
            <v>930233</v>
          </cell>
          <cell r="C9042">
            <v>634843</v>
          </cell>
          <cell r="D9042" t="str">
            <v>CAKE STICKY TOFFEE PUDDING</v>
          </cell>
          <cell r="E9042" t="str">
            <v>GOOD SOURCE SOLUTIONS</v>
          </cell>
          <cell r="F9042" t="str">
            <v>32/5.0OZ</v>
          </cell>
          <cell r="G9042">
            <v>27</v>
          </cell>
          <cell r="H9042" t="str">
            <v>No</v>
          </cell>
          <cell r="I9042" t="str">
            <v>CS</v>
          </cell>
        </row>
        <row r="9043">
          <cell r="B9043">
            <v>930234</v>
          </cell>
          <cell r="C9043" t="str">
            <v>218B</v>
          </cell>
          <cell r="D9043" t="str">
            <v>CALZONE HAM &amp; CHEESE</v>
          </cell>
          <cell r="E9043" t="str">
            <v>GOOD SOURCE SOLUTIONS</v>
          </cell>
          <cell r="F9043" t="str">
            <v>80/5OZ</v>
          </cell>
          <cell r="G9043">
            <v>29</v>
          </cell>
          <cell r="H9043" t="str">
            <v>No</v>
          </cell>
          <cell r="I9043" t="str">
            <v>CS</v>
          </cell>
        </row>
        <row r="9044">
          <cell r="B9044">
            <v>930235</v>
          </cell>
          <cell r="C9044">
            <v>342353</v>
          </cell>
          <cell r="D9044" t="str">
            <v>CHIC TNDER HMST BRD RTC</v>
          </cell>
          <cell r="E9044" t="str">
            <v>GOOD SOURCE SOLUTIONS</v>
          </cell>
          <cell r="F9044" t="str">
            <v>20 LB</v>
          </cell>
          <cell r="G9044">
            <v>0</v>
          </cell>
          <cell r="H9044" t="str">
            <v>No</v>
          </cell>
          <cell r="I9044" t="str">
            <v>CS</v>
          </cell>
        </row>
        <row r="9045">
          <cell r="B9045">
            <v>930236</v>
          </cell>
          <cell r="C9045" t="str">
            <v>00618N</v>
          </cell>
          <cell r="D9045" t="str">
            <v>SAMOSA CHICKEN MAKHANI</v>
          </cell>
          <cell r="E9045" t="str">
            <v>GOOD SOURCE SOLUTIONS</v>
          </cell>
          <cell r="F9045" t="str">
            <v>48/3.5OZ</v>
          </cell>
          <cell r="G9045">
            <v>37</v>
          </cell>
          <cell r="H9045" t="str">
            <v>No</v>
          </cell>
          <cell r="I9045" t="str">
            <v>CS</v>
          </cell>
        </row>
        <row r="9046">
          <cell r="B9046">
            <v>930237</v>
          </cell>
          <cell r="C9046" t="str">
            <v>1001G</v>
          </cell>
          <cell r="D9046" t="str">
            <v>PIEROGI FARMERS CHEESE</v>
          </cell>
          <cell r="E9046" t="str">
            <v>GOOD SOURCE SOLUTIONS</v>
          </cell>
          <cell r="F9046" t="str">
            <v>4/4LB</v>
          </cell>
          <cell r="G9046">
            <v>0</v>
          </cell>
          <cell r="H9046" t="str">
            <v>No</v>
          </cell>
          <cell r="I9046" t="str">
            <v>CS</v>
          </cell>
        </row>
        <row r="9047">
          <cell r="B9047">
            <v>930238</v>
          </cell>
          <cell r="C9047" t="str">
            <v>38820R</v>
          </cell>
          <cell r="D9047" t="str">
            <v>PORK TEMPURA BATTRD FC</v>
          </cell>
          <cell r="E9047" t="str">
            <v>GOOD SOURCE SOLUTIONS</v>
          </cell>
          <cell r="F9047" t="str">
            <v>1/20LB</v>
          </cell>
          <cell r="G9047">
            <v>0</v>
          </cell>
          <cell r="H9047" t="str">
            <v>No</v>
          </cell>
          <cell r="I9047" t="str">
            <v>CS</v>
          </cell>
        </row>
        <row r="9048">
          <cell r="B9048">
            <v>930239</v>
          </cell>
          <cell r="C9048">
            <v>342880</v>
          </cell>
          <cell r="D9048" t="str">
            <v>CHIC WING BRD FC</v>
          </cell>
          <cell r="E9048" t="str">
            <v>GOOD SOURCE SOLUTIONS</v>
          </cell>
          <cell r="F9048" t="str">
            <v>20 LB</v>
          </cell>
          <cell r="G9048">
            <v>18</v>
          </cell>
          <cell r="H9048" t="str">
            <v>No</v>
          </cell>
          <cell r="I9048" t="str">
            <v>CS</v>
          </cell>
        </row>
        <row r="9049">
          <cell r="B9049">
            <v>930240</v>
          </cell>
          <cell r="C9049">
            <v>241558</v>
          </cell>
          <cell r="D9049" t="str">
            <v>DUMPLINGS CHICKEN THAI STYLE</v>
          </cell>
          <cell r="E9049" t="str">
            <v>GOOD SOURCE SOLUTIONS</v>
          </cell>
          <cell r="F9049" t="str">
            <v>3/2.5 LBS</v>
          </cell>
          <cell r="G9049">
            <v>58</v>
          </cell>
          <cell r="H9049" t="str">
            <v>No</v>
          </cell>
          <cell r="I9049" t="str">
            <v>CS</v>
          </cell>
        </row>
        <row r="9050">
          <cell r="B9050">
            <v>930241</v>
          </cell>
          <cell r="C9050">
            <v>531200</v>
          </cell>
          <cell r="D9050" t="str">
            <v>PIE APPLE BLOSSOM INDIVIDUAL</v>
          </cell>
          <cell r="E9050" t="str">
            <v>GOOD SOURCE SOLUTIONS</v>
          </cell>
          <cell r="F9050" t="str">
            <v>68/4 OZ</v>
          </cell>
          <cell r="G9050">
            <v>35</v>
          </cell>
          <cell r="H9050" t="str">
            <v>No</v>
          </cell>
          <cell r="I9050" t="str">
            <v>CS</v>
          </cell>
        </row>
        <row r="9051">
          <cell r="B9051">
            <v>930242</v>
          </cell>
          <cell r="C9051" t="str">
            <v>KC1310</v>
          </cell>
          <cell r="D9051" t="str">
            <v>TACO FILLING CHIC BEEF</v>
          </cell>
          <cell r="E9051" t="str">
            <v>GOOD SOURCE SOLUTIONS</v>
          </cell>
          <cell r="F9051" t="str">
            <v>8/5LB</v>
          </cell>
          <cell r="G9051">
            <v>0</v>
          </cell>
          <cell r="H9051" t="str">
            <v>No</v>
          </cell>
          <cell r="I9051" t="str">
            <v>CS</v>
          </cell>
        </row>
        <row r="9052">
          <cell r="B9052">
            <v>930243</v>
          </cell>
          <cell r="C9052">
            <v>151512</v>
          </cell>
          <cell r="D9052" t="str">
            <v>DUMPLINGS CHICKEN YAKITORI</v>
          </cell>
          <cell r="E9052" t="str">
            <v>GOOD SOURCE SOLUTIONS</v>
          </cell>
          <cell r="F9052" t="str">
            <v>3/2.5OZ</v>
          </cell>
          <cell r="G9052">
            <v>48</v>
          </cell>
          <cell r="H9052" t="str">
            <v>No</v>
          </cell>
          <cell r="I9052" t="str">
            <v>CS</v>
          </cell>
        </row>
        <row r="9053">
          <cell r="B9053">
            <v>930244</v>
          </cell>
          <cell r="C9053">
            <v>151413</v>
          </cell>
          <cell r="D9053" t="str">
            <v>DUMPLINGS CHICKEN GOCHUJANG</v>
          </cell>
          <cell r="E9053" t="str">
            <v>GOOD SOURCE SOLUTIONS</v>
          </cell>
          <cell r="F9053" t="str">
            <v>3/2.5LB</v>
          </cell>
          <cell r="G9053">
            <v>49</v>
          </cell>
          <cell r="H9053" t="str">
            <v>No</v>
          </cell>
          <cell r="I9053" t="str">
            <v>CS</v>
          </cell>
        </row>
        <row r="9054">
          <cell r="B9054">
            <v>930245</v>
          </cell>
          <cell r="C9054">
            <v>342385</v>
          </cell>
          <cell r="D9054" t="str">
            <v>CHIC NUGGETS BRD FC</v>
          </cell>
          <cell r="E9054" t="str">
            <v>GOOD SOURCE SOLUTIONS</v>
          </cell>
          <cell r="F9054" t="str">
            <v>20 LB</v>
          </cell>
          <cell r="G9054">
            <v>0</v>
          </cell>
          <cell r="H9054" t="str">
            <v>No</v>
          </cell>
          <cell r="I9054" t="str">
            <v>CS</v>
          </cell>
        </row>
        <row r="9055">
          <cell r="B9055">
            <v>930246</v>
          </cell>
          <cell r="C9055">
            <v>342295</v>
          </cell>
          <cell r="D9055" t="str">
            <v>CHIC BRST FLT HERB GRLD FC</v>
          </cell>
          <cell r="E9055" t="str">
            <v>GOOD SOURCE SOLUTIONS</v>
          </cell>
          <cell r="F9055" t="str">
            <v>20 LB</v>
          </cell>
          <cell r="G9055">
            <v>21</v>
          </cell>
          <cell r="H9055" t="str">
            <v>No</v>
          </cell>
          <cell r="I9055" t="str">
            <v>CS</v>
          </cell>
        </row>
        <row r="9056">
          <cell r="B9056">
            <v>930247</v>
          </cell>
          <cell r="C9056" t="str">
            <v>799015A</v>
          </cell>
          <cell r="D9056" t="str">
            <v>ROAST BEEF ENDS &amp; PIECES</v>
          </cell>
          <cell r="E9056" t="str">
            <v>GOOD SOURCE SOLUTIONS</v>
          </cell>
          <cell r="F9056" t="str">
            <v>8/3.5 LB</v>
          </cell>
          <cell r="G9056">
            <v>31</v>
          </cell>
          <cell r="H9056" t="str">
            <v>No</v>
          </cell>
          <cell r="I9056" t="str">
            <v>CS</v>
          </cell>
        </row>
        <row r="9057">
          <cell r="B9057">
            <v>930248</v>
          </cell>
          <cell r="C9057" t="str">
            <v>ME000081</v>
          </cell>
          <cell r="D9057" t="str">
            <v>SHAWARMA CHICKEN PRE SLICED</v>
          </cell>
          <cell r="E9057" t="str">
            <v>GOOD SOURCE SOLUTIONS</v>
          </cell>
          <cell r="F9057" t="str">
            <v>4/2.5LB</v>
          </cell>
          <cell r="G9057">
            <v>367</v>
          </cell>
          <cell r="H9057" t="str">
            <v>No</v>
          </cell>
          <cell r="I9057" t="str">
            <v>CS</v>
          </cell>
        </row>
        <row r="9058">
          <cell r="B9058">
            <v>930249</v>
          </cell>
          <cell r="C9058" t="str">
            <v>091B</v>
          </cell>
          <cell r="D9058" t="str">
            <v>RIPPERS HAM AND CHEESE WG BULK</v>
          </cell>
          <cell r="E9058" t="str">
            <v>GOOD SOURCE SOLUTIONS</v>
          </cell>
          <cell r="F9058" t="str">
            <v>105/4.0OZ</v>
          </cell>
          <cell r="G9058">
            <v>80</v>
          </cell>
          <cell r="H9058" t="str">
            <v>No</v>
          </cell>
          <cell r="I9058" t="str">
            <v>CS</v>
          </cell>
        </row>
        <row r="9059">
          <cell r="B9059">
            <v>930250</v>
          </cell>
          <cell r="C9059" t="str">
            <v>ME000082</v>
          </cell>
          <cell r="D9059" t="str">
            <v>PORK AL PASTOR PRE SLICED</v>
          </cell>
          <cell r="E9059" t="str">
            <v>GOOD SOURCE SOLUTIONS</v>
          </cell>
          <cell r="F9059" t="str">
            <v>4/2.5LB</v>
          </cell>
          <cell r="G9059">
            <v>296</v>
          </cell>
          <cell r="H9059" t="str">
            <v>No</v>
          </cell>
          <cell r="I9059" t="str">
            <v>CS</v>
          </cell>
        </row>
        <row r="9060">
          <cell r="B9060">
            <v>930251</v>
          </cell>
          <cell r="C9060">
            <v>342650</v>
          </cell>
          <cell r="D9060" t="str">
            <v>CHIC NUGET BRST BRD FC</v>
          </cell>
          <cell r="E9060" t="str">
            <v>GOOD SOURCE SOLUTIONS</v>
          </cell>
          <cell r="F9060" t="str">
            <v>20 LB</v>
          </cell>
          <cell r="G9060">
            <v>0</v>
          </cell>
          <cell r="H9060" t="str">
            <v>No</v>
          </cell>
          <cell r="I9060" t="str">
            <v>CS</v>
          </cell>
        </row>
        <row r="9061">
          <cell r="B9061">
            <v>930252</v>
          </cell>
          <cell r="C9061" t="str">
            <v>129-9772</v>
          </cell>
          <cell r="D9061" t="str">
            <v>BEEF FOR CARNE ASADA DICED</v>
          </cell>
          <cell r="E9061" t="str">
            <v>GOOD SOURCE SOLUTIONS</v>
          </cell>
          <cell r="F9061" t="str">
            <v>4/10 LB</v>
          </cell>
          <cell r="G9061">
            <v>48</v>
          </cell>
          <cell r="H9061" t="str">
            <v>No</v>
          </cell>
          <cell r="I9061" t="str">
            <v>CS</v>
          </cell>
        </row>
        <row r="9062">
          <cell r="B9062">
            <v>930253</v>
          </cell>
          <cell r="C9062" t="str">
            <v>310GS</v>
          </cell>
          <cell r="D9062" t="str">
            <v>PASTA ZITI PRE COOKED</v>
          </cell>
          <cell r="E9062" t="str">
            <v>GOOD SOURCE SOLUTIONS</v>
          </cell>
          <cell r="F9062" t="str">
            <v>1/10 LB</v>
          </cell>
          <cell r="G9062">
            <v>0</v>
          </cell>
          <cell r="H9062" t="str">
            <v>No</v>
          </cell>
          <cell r="I9062" t="str">
            <v>CS</v>
          </cell>
        </row>
        <row r="9063">
          <cell r="B9063">
            <v>930254</v>
          </cell>
          <cell r="C9063" t="str">
            <v>1820G</v>
          </cell>
          <cell r="D9063" t="str">
            <v>COOKIE FRSTD PINK WG</v>
          </cell>
          <cell r="E9063" t="str">
            <v>GOOD SOURCE SOLUTIONS</v>
          </cell>
          <cell r="F9063" t="str">
            <v>126/1.5OZ</v>
          </cell>
          <cell r="G9063">
            <v>105</v>
          </cell>
          <cell r="H9063" t="str">
            <v>No</v>
          </cell>
          <cell r="I9063" t="str">
            <v>CS</v>
          </cell>
        </row>
        <row r="9064">
          <cell r="B9064">
            <v>930255</v>
          </cell>
          <cell r="C9064">
            <v>342957</v>
          </cell>
          <cell r="D9064" t="str">
            <v>CHIC BRST FLT SEAS RAW</v>
          </cell>
          <cell r="E9064" t="str">
            <v>GOOD SOURCE SOLUTIONS</v>
          </cell>
          <cell r="F9064" t="str">
            <v>20 LB</v>
          </cell>
          <cell r="G9064">
            <v>32</v>
          </cell>
          <cell r="H9064" t="str">
            <v>No</v>
          </cell>
          <cell r="I9064" t="str">
            <v>CS</v>
          </cell>
        </row>
        <row r="9065">
          <cell r="B9065">
            <v>930256</v>
          </cell>
          <cell r="C9065" t="str">
            <v>65337RH</v>
          </cell>
          <cell r="D9065" t="str">
            <v>BUN BBQ PORK FC</v>
          </cell>
          <cell r="E9065" t="str">
            <v>GOOD SOURCE SOLUTIONS</v>
          </cell>
          <cell r="F9065" t="str">
            <v>120/2OZ</v>
          </cell>
          <cell r="G9065">
            <v>0</v>
          </cell>
          <cell r="H9065" t="str">
            <v>No</v>
          </cell>
          <cell r="I9065" t="str">
            <v>CS</v>
          </cell>
        </row>
        <row r="9066">
          <cell r="B9066">
            <v>930257</v>
          </cell>
          <cell r="C9066">
            <v>342386</v>
          </cell>
          <cell r="D9066" t="str">
            <v>CHIC FRIES BRD FC</v>
          </cell>
          <cell r="E9066" t="str">
            <v>GOOD SOURCE SOLUTIONS</v>
          </cell>
          <cell r="F9066" t="str">
            <v>20 LB</v>
          </cell>
          <cell r="G9066">
            <v>0</v>
          </cell>
          <cell r="H9066" t="str">
            <v>No</v>
          </cell>
          <cell r="I9066" t="str">
            <v>CS</v>
          </cell>
        </row>
        <row r="9067">
          <cell r="B9067">
            <v>930258</v>
          </cell>
          <cell r="C9067" t="str">
            <v>00613N</v>
          </cell>
          <cell r="D9067" t="str">
            <v>SAMOSA CHICKEN TANDOORI</v>
          </cell>
          <cell r="E9067" t="str">
            <v>GOOD SOURCE SOLUTIONS</v>
          </cell>
          <cell r="F9067" t="str">
            <v>48/3.5OZ</v>
          </cell>
          <cell r="G9067">
            <v>83</v>
          </cell>
          <cell r="H9067" t="str">
            <v>No</v>
          </cell>
          <cell r="I9067" t="str">
            <v>CS</v>
          </cell>
        </row>
        <row r="9068">
          <cell r="B9068">
            <v>930259</v>
          </cell>
          <cell r="C9068" t="str">
            <v>6550A</v>
          </cell>
          <cell r="D9068" t="str">
            <v>BROTH VIET BEEF PHO FRZ RTU</v>
          </cell>
          <cell r="E9068" t="str">
            <v>GOOD SOURCE SOLUTIONS</v>
          </cell>
          <cell r="F9068" t="str">
            <v>4/6LB</v>
          </cell>
          <cell r="G9068">
            <v>73</v>
          </cell>
          <cell r="H9068" t="str">
            <v>No</v>
          </cell>
          <cell r="I9068" t="str">
            <v>CS</v>
          </cell>
        </row>
        <row r="9069">
          <cell r="B9069">
            <v>930260</v>
          </cell>
          <cell r="C9069" t="str">
            <v>20221P</v>
          </cell>
          <cell r="D9069" t="str">
            <v>CHICKEN BREAST STRIPS GM</v>
          </cell>
          <cell r="E9069" t="str">
            <v>GOOD SOURCE SOLUTIONS</v>
          </cell>
          <cell r="F9069" t="str">
            <v>10#</v>
          </cell>
          <cell r="G9069">
            <v>73</v>
          </cell>
          <cell r="H9069" t="str">
            <v>No</v>
          </cell>
          <cell r="I9069" t="str">
            <v>CS</v>
          </cell>
        </row>
        <row r="9070">
          <cell r="B9070">
            <v>930261</v>
          </cell>
          <cell r="C9070">
            <v>342614</v>
          </cell>
          <cell r="D9070" t="str">
            <v>CHIC BRST FLT BRD FC</v>
          </cell>
          <cell r="E9070" t="str">
            <v>GOOD SOURCE SOLUTIONS</v>
          </cell>
          <cell r="F9070" t="str">
            <v>20 LB</v>
          </cell>
          <cell r="G9070">
            <v>100</v>
          </cell>
          <cell r="H9070" t="str">
            <v>No</v>
          </cell>
          <cell r="I9070" t="str">
            <v>CS</v>
          </cell>
        </row>
        <row r="9071">
          <cell r="B9071">
            <v>930262</v>
          </cell>
          <cell r="C9071">
            <v>342608</v>
          </cell>
          <cell r="D9071" t="str">
            <v>CHIC BRST FLT SPCY BRD FC</v>
          </cell>
          <cell r="E9071" t="str">
            <v>GOOD SOURCE SOLUTIONS</v>
          </cell>
          <cell r="F9071" t="str">
            <v>20 LB</v>
          </cell>
          <cell r="G9071">
            <v>72</v>
          </cell>
          <cell r="H9071" t="str">
            <v>No</v>
          </cell>
          <cell r="I9071" t="str">
            <v>CS</v>
          </cell>
        </row>
        <row r="9072">
          <cell r="B9072">
            <v>930263</v>
          </cell>
          <cell r="C9072" t="str">
            <v>72608-00005</v>
          </cell>
          <cell r="D9072" t="str">
            <v>VEGETABLE PEA IQF</v>
          </cell>
          <cell r="E9072" t="str">
            <v>GOOD SOURCE SOLUTIONS</v>
          </cell>
          <cell r="F9072" t="str">
            <v>30 LB</v>
          </cell>
          <cell r="G9072">
            <v>91</v>
          </cell>
          <cell r="H9072" t="str">
            <v>No</v>
          </cell>
          <cell r="I9072" t="str">
            <v>CS</v>
          </cell>
        </row>
        <row r="9073">
          <cell r="B9073">
            <v>930264</v>
          </cell>
          <cell r="C9073" t="str">
            <v>ME000080</v>
          </cell>
          <cell r="D9073" t="str">
            <v>SHAWARMA BF LAMB SLICED</v>
          </cell>
          <cell r="E9073" t="str">
            <v>GOOD SOURCE SOLUTIONS</v>
          </cell>
          <cell r="F9073" t="str">
            <v>4/2.5LB</v>
          </cell>
          <cell r="G9073">
            <v>73</v>
          </cell>
          <cell r="H9073" t="str">
            <v>No</v>
          </cell>
          <cell r="I9073" t="str">
            <v>CS</v>
          </cell>
        </row>
        <row r="9074">
          <cell r="B9074">
            <v>930265</v>
          </cell>
          <cell r="C9074">
            <v>612860</v>
          </cell>
          <cell r="D9074" t="str">
            <v>FRANKS TURKEY</v>
          </cell>
          <cell r="E9074" t="str">
            <v>GOOD SOURCE SOLUTIONS</v>
          </cell>
          <cell r="F9074" t="str">
            <v>4/5 LB</v>
          </cell>
          <cell r="G9074">
            <v>0</v>
          </cell>
          <cell r="H9074" t="str">
            <v>No</v>
          </cell>
          <cell r="I9074" t="str">
            <v>CS</v>
          </cell>
        </row>
        <row r="9075">
          <cell r="B9075">
            <v>930266</v>
          </cell>
          <cell r="C9075">
            <v>342640</v>
          </cell>
          <cell r="D9075" t="str">
            <v>CHIC FLT RSTD FC</v>
          </cell>
          <cell r="E9075" t="str">
            <v>GOOD SOURCE SOLUTIONS</v>
          </cell>
          <cell r="F9075" t="str">
            <v>20 LB</v>
          </cell>
          <cell r="G9075">
            <v>0</v>
          </cell>
          <cell r="H9075" t="str">
            <v>No</v>
          </cell>
          <cell r="I9075" t="str">
            <v>CS</v>
          </cell>
        </row>
        <row r="9076">
          <cell r="B9076">
            <v>930267</v>
          </cell>
          <cell r="C9076" t="str">
            <v>17405M</v>
          </cell>
          <cell r="D9076" t="str">
            <v>CORNBREAD MINI LOAF</v>
          </cell>
          <cell r="E9076" t="str">
            <v>GOOD SOURCE SOLUTIONS</v>
          </cell>
          <cell r="F9076" t="str">
            <v>140/2OZ</v>
          </cell>
          <cell r="G9076">
            <v>34</v>
          </cell>
          <cell r="H9076" t="str">
            <v>No</v>
          </cell>
          <cell r="I9076" t="str">
            <v>CS</v>
          </cell>
        </row>
        <row r="9077">
          <cell r="B9077">
            <v>930268</v>
          </cell>
          <cell r="C9077">
            <v>104407</v>
          </cell>
          <cell r="D9077" t="str">
            <v>VEG RED ONION RED/YEL PEPPER</v>
          </cell>
          <cell r="E9077" t="str">
            <v>GOOD SOURCE SOLUTIONS</v>
          </cell>
          <cell r="F9077" t="str">
            <v>45 LB</v>
          </cell>
          <cell r="G9077">
            <v>0</v>
          </cell>
          <cell r="H9077" t="str">
            <v>No</v>
          </cell>
          <cell r="I9077" t="str">
            <v>CS</v>
          </cell>
        </row>
        <row r="9078">
          <cell r="B9078">
            <v>930269</v>
          </cell>
          <cell r="C9078" t="str">
            <v>22505P</v>
          </cell>
          <cell r="D9078" t="str">
            <v>CHICKEN BREAST STRIPS FC</v>
          </cell>
          <cell r="E9078" t="str">
            <v>GOOD SOURCE SOLUTIONS</v>
          </cell>
          <cell r="F9078" t="str">
            <v>20#</v>
          </cell>
          <cell r="G9078">
            <v>0</v>
          </cell>
          <cell r="H9078" t="str">
            <v>No</v>
          </cell>
          <cell r="I9078" t="str">
            <v>CS</v>
          </cell>
        </row>
        <row r="9079">
          <cell r="B9079">
            <v>930270</v>
          </cell>
          <cell r="C9079" t="str">
            <v>701431W</v>
          </cell>
          <cell r="D9079" t="str">
            <v>BEEF THIN SLICED RAW</v>
          </cell>
          <cell r="E9079" t="str">
            <v>GOOD SOURCE SOLUTIONS</v>
          </cell>
          <cell r="F9079" t="str">
            <v>20#</v>
          </cell>
          <cell r="G9079">
            <v>22</v>
          </cell>
          <cell r="H9079" t="str">
            <v>No</v>
          </cell>
          <cell r="I9079" t="str">
            <v>CS</v>
          </cell>
        </row>
        <row r="9080">
          <cell r="B9080">
            <v>930271</v>
          </cell>
          <cell r="C9080" t="str">
            <v>7103A</v>
          </cell>
          <cell r="D9080" t="str">
            <v>SAUCE COCONUT CURRY FRZ RTU</v>
          </cell>
          <cell r="E9080" t="str">
            <v>GOOD SOURCE SOLUTIONS</v>
          </cell>
          <cell r="F9080" t="str">
            <v>4/4 LB</v>
          </cell>
          <cell r="G9080">
            <v>148</v>
          </cell>
          <cell r="H9080" t="str">
            <v>No</v>
          </cell>
          <cell r="I9080" t="str">
            <v>CS</v>
          </cell>
        </row>
        <row r="9081">
          <cell r="B9081">
            <v>930272</v>
          </cell>
          <cell r="C9081">
            <v>104391</v>
          </cell>
          <cell r="D9081" t="str">
            <v>POTATO SWEET DICED BTR BRN SUG</v>
          </cell>
          <cell r="E9081" t="str">
            <v>GOOD SOURCE SOLUTIONS</v>
          </cell>
          <cell r="F9081" t="str">
            <v>6/5 LB</v>
          </cell>
          <cell r="G9081">
            <v>117</v>
          </cell>
          <cell r="H9081" t="str">
            <v>No</v>
          </cell>
          <cell r="I9081" t="str">
            <v>CS</v>
          </cell>
        </row>
        <row r="9082">
          <cell r="B9082">
            <v>930273</v>
          </cell>
          <cell r="C9082">
            <v>38725</v>
          </cell>
          <cell r="D9082" t="str">
            <v>FISH TILAPIA LOIN WG</v>
          </cell>
          <cell r="E9082" t="str">
            <v>GOOD SOURCE SOLUTIONS</v>
          </cell>
          <cell r="F9082" t="str">
            <v>10 LB</v>
          </cell>
          <cell r="G9082">
            <v>322</v>
          </cell>
          <cell r="H9082" t="str">
            <v>No</v>
          </cell>
          <cell r="I9082" t="str">
            <v>CS</v>
          </cell>
        </row>
        <row r="9083">
          <cell r="B9083">
            <v>930274</v>
          </cell>
          <cell r="C9083" t="str">
            <v>07802S</v>
          </cell>
          <cell r="D9083" t="str">
            <v>EMPANADA CHICKEN</v>
          </cell>
          <cell r="E9083" t="str">
            <v>GOOD SOURCE SOLUTIONS</v>
          </cell>
          <cell r="F9083" t="str">
            <v>150/1 OZ</v>
          </cell>
          <cell r="G9083">
            <v>22</v>
          </cell>
          <cell r="H9083" t="str">
            <v>No</v>
          </cell>
          <cell r="I9083" t="str">
            <v>CS</v>
          </cell>
        </row>
        <row r="9084">
          <cell r="B9084">
            <v>930275</v>
          </cell>
          <cell r="C9084" t="str">
            <v>1352-3030</v>
          </cell>
          <cell r="D9084" t="str">
            <v>BEEF PATTY CHICKEN FRIED</v>
          </cell>
          <cell r="E9084" t="str">
            <v>GOOD SOURCE SOLUTIONS</v>
          </cell>
          <cell r="F9084" t="str">
            <v>5/6LB</v>
          </cell>
          <cell r="G9084">
            <v>0</v>
          </cell>
          <cell r="H9084" t="str">
            <v>No</v>
          </cell>
          <cell r="I9084" t="str">
            <v>CS</v>
          </cell>
        </row>
        <row r="9085">
          <cell r="B9085">
            <v>930276</v>
          </cell>
          <cell r="C9085" t="str">
            <v>SALAD12</v>
          </cell>
          <cell r="D9085" t="str">
            <v>BBQ TVP STIR</v>
          </cell>
          <cell r="E9085" t="str">
            <v>GOOD SOURCE SOLUTIONS</v>
          </cell>
          <cell r="F9085" t="str">
            <v>270/2OZ</v>
          </cell>
          <cell r="G9085">
            <v>230</v>
          </cell>
          <cell r="H9085" t="str">
            <v>No</v>
          </cell>
          <cell r="I9085" t="str">
            <v>CS</v>
          </cell>
        </row>
        <row r="9086">
          <cell r="B9086">
            <v>930277</v>
          </cell>
          <cell r="C9086">
            <v>126280</v>
          </cell>
          <cell r="D9086" t="str">
            <v>PORK TAVERN HAM FC</v>
          </cell>
          <cell r="E9086" t="str">
            <v>GOOD SOURCE SOLUTIONS</v>
          </cell>
          <cell r="F9086">
            <v>22.35</v>
          </cell>
          <cell r="G9086">
            <v>4</v>
          </cell>
          <cell r="H9086" t="str">
            <v>No</v>
          </cell>
          <cell r="I9086" t="str">
            <v>CS</v>
          </cell>
        </row>
        <row r="9087">
          <cell r="B9087">
            <v>930278</v>
          </cell>
          <cell r="C9087" t="str">
            <v>038386-928</v>
          </cell>
          <cell r="D9087" t="str">
            <v>CHIC NUGGET BRD FC</v>
          </cell>
          <cell r="E9087" t="str">
            <v>GOOD SOURCE SOLUTIONS</v>
          </cell>
          <cell r="F9087" t="str">
            <v>2/5LB</v>
          </cell>
          <cell r="G9087">
            <v>0</v>
          </cell>
          <cell r="H9087" t="str">
            <v>No</v>
          </cell>
          <cell r="I9087" t="str">
            <v>CS</v>
          </cell>
        </row>
        <row r="9088">
          <cell r="B9088">
            <v>930279</v>
          </cell>
          <cell r="C9088" t="str">
            <v>404206R</v>
          </cell>
          <cell r="D9088" t="str">
            <v>BEEF TOPPING FC</v>
          </cell>
          <cell r="E9088" t="str">
            <v>GOOD SOURCE SOLUTIONS</v>
          </cell>
          <cell r="F9088" t="str">
            <v>20 LB</v>
          </cell>
          <cell r="G9088">
            <v>0</v>
          </cell>
          <cell r="H9088" t="str">
            <v>No</v>
          </cell>
          <cell r="I9088" t="str">
            <v>CS</v>
          </cell>
        </row>
        <row r="9089">
          <cell r="B9089">
            <v>930280</v>
          </cell>
          <cell r="C9089">
            <v>1811</v>
          </cell>
          <cell r="D9089" t="str">
            <v>APPLE PIE LOGS</v>
          </cell>
          <cell r="E9089" t="str">
            <v>GOOD SOURCE SOLUTIONS</v>
          </cell>
          <cell r="F9089" t="str">
            <v>72/2.3OZ</v>
          </cell>
          <cell r="G9089">
            <v>0</v>
          </cell>
          <cell r="H9089" t="str">
            <v>No</v>
          </cell>
          <cell r="I9089" t="str">
            <v>CS</v>
          </cell>
        </row>
        <row r="9090">
          <cell r="B9090">
            <v>930281</v>
          </cell>
          <cell r="C9090" t="str">
            <v>3370-3030</v>
          </cell>
          <cell r="D9090" t="str">
            <v>CHIC PATTY BRD RS FC</v>
          </cell>
          <cell r="E9090" t="str">
            <v>GOOD SOURCE SOLUTIONS</v>
          </cell>
          <cell r="F9090" t="str">
            <v>5/6 LB</v>
          </cell>
          <cell r="G9090">
            <v>0</v>
          </cell>
          <cell r="H9090" t="str">
            <v>No</v>
          </cell>
          <cell r="I9090" t="str">
            <v>CS</v>
          </cell>
        </row>
        <row r="9091">
          <cell r="B9091">
            <v>930282</v>
          </cell>
          <cell r="C9091" t="str">
            <v>31408-2460</v>
          </cell>
          <cell r="D9091" t="str">
            <v>BEEF PHILLY MEAT SLICED</v>
          </cell>
          <cell r="E9091" t="str">
            <v>GOOD SOURCE SOLUTIONS</v>
          </cell>
          <cell r="F9091" t="str">
            <v>40/4 OZ</v>
          </cell>
          <cell r="G9091">
            <v>0</v>
          </cell>
          <cell r="H9091" t="str">
            <v>No</v>
          </cell>
          <cell r="I9091" t="str">
            <v>CS</v>
          </cell>
        </row>
        <row r="9092">
          <cell r="B9092">
            <v>930283</v>
          </cell>
          <cell r="C9092">
            <v>342679</v>
          </cell>
          <cell r="D9092" t="str">
            <v>CHIC TENDERS BRD RTC</v>
          </cell>
          <cell r="E9092" t="str">
            <v>GOOD SOURCE SOLUTIONS</v>
          </cell>
          <cell r="F9092" t="str">
            <v>20 LB</v>
          </cell>
          <cell r="G9092">
            <v>76</v>
          </cell>
          <cell r="H9092" t="str">
            <v>No</v>
          </cell>
          <cell r="I9092" t="str">
            <v>CS</v>
          </cell>
        </row>
        <row r="9093">
          <cell r="B9093">
            <v>930284</v>
          </cell>
          <cell r="C9093">
            <v>342323</v>
          </cell>
          <cell r="D9093" t="str">
            <v>CHIC WING FC</v>
          </cell>
          <cell r="E9093" t="str">
            <v>GOOD SOURCE SOLUTIONS</v>
          </cell>
          <cell r="F9093" t="str">
            <v>20 LB</v>
          </cell>
          <cell r="G9093">
            <v>0</v>
          </cell>
          <cell r="H9093" t="str">
            <v>No</v>
          </cell>
          <cell r="I9093" t="str">
            <v>CS</v>
          </cell>
        </row>
        <row r="9094">
          <cell r="B9094">
            <v>930285</v>
          </cell>
          <cell r="C9094" t="str">
            <v>SAN181</v>
          </cell>
          <cell r="D9094" t="str">
            <v>SAND BOLOGNA</v>
          </cell>
          <cell r="E9094" t="str">
            <v>GOOD SOURCE SOLUTIONS</v>
          </cell>
          <cell r="F9094" t="str">
            <v>56 CT</v>
          </cell>
          <cell r="G9094">
            <v>78</v>
          </cell>
          <cell r="H9094" t="str">
            <v>No</v>
          </cell>
          <cell r="I9094" t="str">
            <v>CS</v>
          </cell>
        </row>
        <row r="9095">
          <cell r="B9095">
            <v>930286</v>
          </cell>
          <cell r="C9095" t="str">
            <v>SAN182</v>
          </cell>
          <cell r="D9095" t="str">
            <v>SAND OR CHICKEN</v>
          </cell>
          <cell r="E9095" t="str">
            <v>GOOD SOURCE SOLUTIONS</v>
          </cell>
          <cell r="F9095" t="str">
            <v>56 CT</v>
          </cell>
          <cell r="G9095">
            <v>89</v>
          </cell>
          <cell r="H9095" t="str">
            <v>No</v>
          </cell>
          <cell r="I9095" t="str">
            <v>CS</v>
          </cell>
        </row>
        <row r="9096">
          <cell r="B9096">
            <v>930287</v>
          </cell>
          <cell r="C9096" t="str">
            <v>SAN183</v>
          </cell>
          <cell r="D9096" t="str">
            <v>SAND JALAPENO CHICKEN</v>
          </cell>
          <cell r="E9096" t="str">
            <v>GOOD SOURCE SOLUTIONS</v>
          </cell>
          <cell r="F9096" t="str">
            <v>56 CT</v>
          </cell>
          <cell r="G9096">
            <v>21</v>
          </cell>
          <cell r="H9096" t="str">
            <v>No</v>
          </cell>
          <cell r="I9096" t="str">
            <v>CS</v>
          </cell>
        </row>
        <row r="9097">
          <cell r="B9097">
            <v>930288</v>
          </cell>
          <cell r="C9097" t="str">
            <v>A5426F</v>
          </cell>
          <cell r="D9097" t="str">
            <v>CHICKEN BOLO SLICED IW.</v>
          </cell>
          <cell r="E9097" t="str">
            <v>GOOD SOURCE SOLUTIONS</v>
          </cell>
          <cell r="F9097" t="str">
            <v>160/2/1OZ</v>
          </cell>
          <cell r="G9097">
            <v>0</v>
          </cell>
          <cell r="H9097" t="str">
            <v>No</v>
          </cell>
          <cell r="I9097" t="str">
            <v>CS</v>
          </cell>
        </row>
        <row r="9098">
          <cell r="B9098">
            <v>930289</v>
          </cell>
          <cell r="C9098" t="str">
            <v>A5403F</v>
          </cell>
          <cell r="D9098" t="str">
            <v>POULTRY SALAMI SLICED IW</v>
          </cell>
          <cell r="E9098" t="str">
            <v>GOOD SOURCE SOLUTIONS</v>
          </cell>
          <cell r="F9098" t="str">
            <v>160/2/1OZ</v>
          </cell>
          <cell r="G9098">
            <v>0</v>
          </cell>
          <cell r="H9098" t="str">
            <v>No</v>
          </cell>
          <cell r="I9098" t="str">
            <v>CS</v>
          </cell>
        </row>
        <row r="9099">
          <cell r="B9099">
            <v>930290</v>
          </cell>
          <cell r="C9099" t="str">
            <v>A5422F</v>
          </cell>
          <cell r="D9099" t="str">
            <v>CHIC SMKD CURED SL IW</v>
          </cell>
          <cell r="E9099" t="str">
            <v>GOOD SOURCE SOLUTIONS</v>
          </cell>
          <cell r="F9099" t="str">
            <v>160/2/1OZ</v>
          </cell>
          <cell r="G9099">
            <v>400</v>
          </cell>
          <cell r="H9099" t="str">
            <v>No</v>
          </cell>
          <cell r="I9099" t="str">
            <v>CS</v>
          </cell>
        </row>
        <row r="9100">
          <cell r="B9100">
            <v>930291</v>
          </cell>
          <cell r="C9100" t="str">
            <v>A5421F</v>
          </cell>
          <cell r="D9100" t="str">
            <v>CHIC OVEN RSTD SMKD SL IW</v>
          </cell>
          <cell r="E9100" t="str">
            <v>GOOD SOURCE SOLUTIONS</v>
          </cell>
          <cell r="F9100" t="str">
            <v>160/2/1OZ</v>
          </cell>
          <cell r="G9100">
            <v>700</v>
          </cell>
          <cell r="H9100" t="str">
            <v>No</v>
          </cell>
          <cell r="I9100" t="str">
            <v>CS</v>
          </cell>
        </row>
        <row r="9101">
          <cell r="B9101">
            <v>930292</v>
          </cell>
          <cell r="C9101" t="str">
            <v>A5439F</v>
          </cell>
          <cell r="D9101" t="str">
            <v>TURK OVEN RSTD SMKD IW</v>
          </cell>
          <cell r="E9101" t="str">
            <v>GOOD SOURCE SOLUTIONS</v>
          </cell>
          <cell r="F9101" t="str">
            <v>160/2/1OZ</v>
          </cell>
          <cell r="G9101">
            <v>1101</v>
          </cell>
          <cell r="H9101" t="str">
            <v>No</v>
          </cell>
          <cell r="I9101" t="str">
            <v>CS</v>
          </cell>
        </row>
        <row r="9102">
          <cell r="B9102">
            <v>930293</v>
          </cell>
          <cell r="C9102" t="str">
            <v>A5433F</v>
          </cell>
          <cell r="D9102" t="str">
            <v>CHIC JALAPENO SLICED IW</v>
          </cell>
          <cell r="E9102" t="str">
            <v>GOOD SOURCE SOLUTIONS</v>
          </cell>
          <cell r="F9102" t="str">
            <v>160/2/1OZ</v>
          </cell>
          <cell r="G9102">
            <v>900</v>
          </cell>
          <cell r="H9102" t="str">
            <v>No</v>
          </cell>
          <cell r="I9102" t="str">
            <v>CS</v>
          </cell>
        </row>
        <row r="9103">
          <cell r="B9103">
            <v>930294</v>
          </cell>
          <cell r="C9103">
            <v>40116</v>
          </cell>
          <cell r="D9103" t="str">
            <v>COLLARD GREENS WITH BACON</v>
          </cell>
          <cell r="E9103" t="str">
            <v>GOOD SOURCE SOLUTIONS</v>
          </cell>
          <cell r="F9103" t="str">
            <v>4/5 LB</v>
          </cell>
          <cell r="G9103">
            <v>0</v>
          </cell>
          <cell r="H9103" t="str">
            <v>No</v>
          </cell>
          <cell r="I9103" t="str">
            <v>CS</v>
          </cell>
        </row>
        <row r="9104">
          <cell r="B9104">
            <v>930295</v>
          </cell>
          <cell r="C9104" t="str">
            <v>88806C</v>
          </cell>
          <cell r="D9104" t="str">
            <v>TURKEY HAM CHOPPED</v>
          </cell>
          <cell r="E9104" t="str">
            <v>GOOD SOURCE SOLUTIONS</v>
          </cell>
          <cell r="F9104" t="str">
            <v>18 LB</v>
          </cell>
          <cell r="G9104">
            <v>0</v>
          </cell>
          <cell r="H9104" t="str">
            <v>No</v>
          </cell>
          <cell r="I9104" t="str">
            <v>CS</v>
          </cell>
        </row>
        <row r="9105">
          <cell r="B9105">
            <v>930296</v>
          </cell>
          <cell r="C9105" t="str">
            <v>A5429F</v>
          </cell>
          <cell r="D9105" t="str">
            <v>TURKEY DARK SL IW</v>
          </cell>
          <cell r="E9105" t="str">
            <v>GOOD SOURCE SOLUTIONS</v>
          </cell>
          <cell r="F9105" t="str">
            <v>160/2/1OZ</v>
          </cell>
          <cell r="G9105">
            <v>0</v>
          </cell>
          <cell r="H9105" t="str">
            <v>No</v>
          </cell>
          <cell r="I9105" t="str">
            <v>CS</v>
          </cell>
        </row>
        <row r="9106">
          <cell r="B9106">
            <v>930297</v>
          </cell>
          <cell r="C9106">
            <v>342019</v>
          </cell>
          <cell r="D9106" t="str">
            <v>CHIC FILLET SEAS RAW IQF</v>
          </cell>
          <cell r="E9106" t="str">
            <v>GOOD SOURCE SOLUTIONS</v>
          </cell>
          <cell r="F9106" t="str">
            <v>20LB</v>
          </cell>
          <cell r="G9106">
            <v>0</v>
          </cell>
          <cell r="H9106" t="str">
            <v>No</v>
          </cell>
          <cell r="I9106" t="str">
            <v>CS</v>
          </cell>
        </row>
        <row r="9107">
          <cell r="B9107">
            <v>930298</v>
          </cell>
          <cell r="C9107" t="str">
            <v>799021A</v>
          </cell>
          <cell r="D9107" t="str">
            <v>TURKEY ENDS AND PEICES</v>
          </cell>
          <cell r="E9107" t="str">
            <v>GOOD SOURCE SOLUTIONS</v>
          </cell>
          <cell r="F9107" t="str">
            <v>8/3.5</v>
          </cell>
          <cell r="G9107">
            <v>44</v>
          </cell>
          <cell r="H9107" t="str">
            <v>No</v>
          </cell>
          <cell r="I9107" t="str">
            <v>CS</v>
          </cell>
        </row>
        <row r="9108">
          <cell r="B9108">
            <v>930299</v>
          </cell>
          <cell r="C9108" t="str">
            <v>799014A</v>
          </cell>
          <cell r="D9108" t="str">
            <v>HAM HONEY HAM PIECES</v>
          </cell>
          <cell r="E9108" t="str">
            <v>GOOD SOURCE SOLUTIONS</v>
          </cell>
          <cell r="F9108" t="str">
            <v>4/7-9LB</v>
          </cell>
          <cell r="G9108">
            <v>0</v>
          </cell>
          <cell r="H9108" t="str">
            <v>No</v>
          </cell>
          <cell r="I9108" t="str">
            <v>CS</v>
          </cell>
        </row>
        <row r="9109">
          <cell r="B9109">
            <v>930300</v>
          </cell>
          <cell r="C9109" t="str">
            <v>799013A</v>
          </cell>
          <cell r="D9109" t="str">
            <v>HAM ENDS AND PIECES</v>
          </cell>
          <cell r="E9109" t="str">
            <v>GOOD SOURCE SOLUTIONS</v>
          </cell>
          <cell r="F9109" t="str">
            <v>4/8-10LB</v>
          </cell>
          <cell r="G9109">
            <v>0</v>
          </cell>
          <cell r="H9109" t="str">
            <v>No</v>
          </cell>
          <cell r="I9109" t="str">
            <v>CS</v>
          </cell>
        </row>
        <row r="9110">
          <cell r="B9110">
            <v>930301</v>
          </cell>
          <cell r="C9110" t="str">
            <v>EC1309</v>
          </cell>
          <cell r="D9110" t="str">
            <v>BEEF CHIC CRUMBLE</v>
          </cell>
          <cell r="E9110" t="str">
            <v>CARLSBAD STORAGE</v>
          </cell>
          <cell r="F9110" t="str">
            <v>40LBS</v>
          </cell>
          <cell r="G9110">
            <v>32</v>
          </cell>
          <cell r="H9110" t="str">
            <v>No</v>
          </cell>
          <cell r="I9110" t="str">
            <v>CS</v>
          </cell>
        </row>
        <row r="9111">
          <cell r="B9111">
            <v>930302</v>
          </cell>
          <cell r="C9111">
            <v>342019</v>
          </cell>
          <cell r="D9111" t="str">
            <v>CHIC FILLET SEAS RAW IQF</v>
          </cell>
          <cell r="E9111" t="str">
            <v>GOOD SOURCE SOLUTIONS</v>
          </cell>
          <cell r="F9111" t="str">
            <v>20LB</v>
          </cell>
          <cell r="G9111">
            <v>0</v>
          </cell>
          <cell r="H9111" t="str">
            <v>No</v>
          </cell>
          <cell r="I9111" t="str">
            <v>CS</v>
          </cell>
        </row>
        <row r="9112">
          <cell r="B9112">
            <v>930303</v>
          </cell>
          <cell r="C9112" t="str">
            <v>22597R</v>
          </cell>
          <cell r="D9112" t="str">
            <v>BEEF DICED FC 5/8</v>
          </cell>
          <cell r="E9112" t="str">
            <v>GOOD SOURCE SOLUTIONS</v>
          </cell>
          <cell r="F9112" t="str">
            <v>20LBS</v>
          </cell>
          <cell r="G9112">
            <v>1</v>
          </cell>
          <cell r="H9112" t="str">
            <v>No</v>
          </cell>
          <cell r="I9112" t="str">
            <v>CS</v>
          </cell>
        </row>
        <row r="9113">
          <cell r="B9113">
            <v>930304</v>
          </cell>
          <cell r="C9113">
            <v>78955</v>
          </cell>
          <cell r="D9113" t="str">
            <v>GF BAGEL PIZZA TURLEY IW</v>
          </cell>
          <cell r="E9113" t="str">
            <v>GREENFIELD STORAGE</v>
          </cell>
          <cell r="G9113">
            <v>0</v>
          </cell>
          <cell r="H9113" t="str">
            <v>No</v>
          </cell>
          <cell r="I9113" t="str">
            <v>CS</v>
          </cell>
        </row>
        <row r="9114">
          <cell r="B9114">
            <v>930305</v>
          </cell>
          <cell r="C9114">
            <v>80222</v>
          </cell>
          <cell r="D9114" t="str">
            <v>GF USDA STRWBRRY SLCD FRZN #30</v>
          </cell>
          <cell r="E9114" t="str">
            <v>GREENFIELD STORAGE</v>
          </cell>
          <cell r="G9114">
            <v>107</v>
          </cell>
          <cell r="H9114" t="str">
            <v>No</v>
          </cell>
          <cell r="I9114" t="str">
            <v>CS</v>
          </cell>
        </row>
        <row r="9115">
          <cell r="B9115">
            <v>930306</v>
          </cell>
          <cell r="C9115">
            <v>80250</v>
          </cell>
          <cell r="D9115" t="str">
            <v>GF USDA FZN BROCCOLI FLORETS</v>
          </cell>
          <cell r="E9115" t="str">
            <v>GREENFIELD STORAGE</v>
          </cell>
          <cell r="G9115">
            <v>0</v>
          </cell>
          <cell r="H9115" t="str">
            <v>No</v>
          </cell>
          <cell r="I9115" t="str">
            <v>CS</v>
          </cell>
        </row>
        <row r="9116">
          <cell r="B9116">
            <v>930307</v>
          </cell>
          <cell r="C9116">
            <v>80280</v>
          </cell>
          <cell r="D9116" t="str">
            <v>GF USDA TURKEY ROAST 32-48#</v>
          </cell>
          <cell r="E9116" t="str">
            <v>GREENFIELD STORAGE</v>
          </cell>
          <cell r="G9116">
            <v>6</v>
          </cell>
          <cell r="H9116" t="str">
            <v>No</v>
          </cell>
          <cell r="I9116" t="str">
            <v>CS</v>
          </cell>
        </row>
        <row r="9117">
          <cell r="B9117">
            <v>930308</v>
          </cell>
          <cell r="C9117">
            <v>80380</v>
          </cell>
          <cell r="D9117" t="str">
            <v>GF USDA PORK ROAST LEG</v>
          </cell>
          <cell r="E9117" t="str">
            <v>GREENFIELD STORAGE</v>
          </cell>
          <cell r="G9117">
            <v>0</v>
          </cell>
          <cell r="H9117" t="str">
            <v>No</v>
          </cell>
          <cell r="I9117" t="str">
            <v>CS</v>
          </cell>
        </row>
        <row r="9118">
          <cell r="B9118">
            <v>930309</v>
          </cell>
          <cell r="C9118">
            <v>80370</v>
          </cell>
          <cell r="D9118" t="str">
            <v>GF USDA PORK PULLED FC</v>
          </cell>
          <cell r="E9118" t="str">
            <v>GREENFIELD STORAGE</v>
          </cell>
          <cell r="G9118">
            <v>0</v>
          </cell>
          <cell r="H9118" t="str">
            <v>No</v>
          </cell>
          <cell r="I9118" t="str">
            <v>CS</v>
          </cell>
        </row>
        <row r="9119">
          <cell r="B9119">
            <v>930310</v>
          </cell>
          <cell r="C9119">
            <v>20540</v>
          </cell>
          <cell r="D9119" t="str">
            <v>GF PORK SAUS PATTY</v>
          </cell>
          <cell r="E9119" t="str">
            <v>GREENFIELD STORAGE</v>
          </cell>
          <cell r="G9119">
            <v>48</v>
          </cell>
          <cell r="H9119" t="str">
            <v>No</v>
          </cell>
          <cell r="I9119" t="str">
            <v>CS</v>
          </cell>
        </row>
        <row r="9120">
          <cell r="B9120">
            <v>930311</v>
          </cell>
          <cell r="C9120">
            <v>20543</v>
          </cell>
          <cell r="D9120" t="str">
            <v>GF PNCAKE &amp; SAUS ON STICK</v>
          </cell>
          <cell r="E9120" t="str">
            <v>GREENFIELD STORAGE</v>
          </cell>
          <cell r="G9120">
            <v>0</v>
          </cell>
          <cell r="H9120" t="str">
            <v>No</v>
          </cell>
          <cell r="I9120" t="str">
            <v>CS</v>
          </cell>
        </row>
        <row r="9121">
          <cell r="B9121">
            <v>930312</v>
          </cell>
          <cell r="C9121">
            <v>20581</v>
          </cell>
          <cell r="D9121" t="str">
            <v>GF BEEF CRUMBLE UNSEASONED</v>
          </cell>
          <cell r="E9121" t="str">
            <v>GREENFIELD STORAGE</v>
          </cell>
          <cell r="G9121">
            <v>48</v>
          </cell>
          <cell r="H9121" t="str">
            <v>No</v>
          </cell>
          <cell r="I9121" t="str">
            <v>CS</v>
          </cell>
        </row>
        <row r="9122">
          <cell r="B9122">
            <v>930313</v>
          </cell>
          <cell r="C9122">
            <v>20922</v>
          </cell>
          <cell r="D9122" t="str">
            <v>GF RE MAC &amp; CHS WG 6OZ</v>
          </cell>
          <cell r="E9122" t="str">
            <v>GREENFIELD STORAGE</v>
          </cell>
          <cell r="G9122">
            <v>0</v>
          </cell>
          <cell r="H9122" t="str">
            <v>No</v>
          </cell>
          <cell r="I9122" t="str">
            <v>CS</v>
          </cell>
        </row>
        <row r="9123">
          <cell r="B9123">
            <v>930314</v>
          </cell>
          <cell r="C9123">
            <v>20924</v>
          </cell>
          <cell r="D9123" t="str">
            <v>GF RE QUESO BLANCO SAUCE</v>
          </cell>
          <cell r="E9123" t="str">
            <v>GREENFIELD STORAGE</v>
          </cell>
          <cell r="G9123">
            <v>0</v>
          </cell>
          <cell r="H9123" t="str">
            <v>No</v>
          </cell>
          <cell r="I9123" t="str">
            <v>CS</v>
          </cell>
        </row>
        <row r="9124">
          <cell r="B9124">
            <v>930315</v>
          </cell>
          <cell r="C9124">
            <v>20936</v>
          </cell>
          <cell r="D9124" t="str">
            <v>GF BBQ CHICKEN TERIYAKI</v>
          </cell>
          <cell r="E9124" t="str">
            <v>GREENFIELD STORAGE</v>
          </cell>
          <cell r="G9124">
            <v>14</v>
          </cell>
          <cell r="H9124" t="str">
            <v>No</v>
          </cell>
          <cell r="I9124" t="str">
            <v>CS</v>
          </cell>
        </row>
        <row r="9125">
          <cell r="B9125">
            <v>930316</v>
          </cell>
          <cell r="C9125">
            <v>20938</v>
          </cell>
          <cell r="D9125" t="str">
            <v>GF MANDARIN ORANGE CHIC</v>
          </cell>
          <cell r="E9125" t="str">
            <v>GREENFIELD STORAGE</v>
          </cell>
          <cell r="G9125">
            <v>38</v>
          </cell>
          <cell r="H9125" t="str">
            <v>No</v>
          </cell>
          <cell r="I9125" t="str">
            <v>CS</v>
          </cell>
        </row>
        <row r="9126">
          <cell r="B9126">
            <v>930317</v>
          </cell>
          <cell r="C9126">
            <v>20963</v>
          </cell>
          <cell r="D9126" t="str">
            <v>GF HOT &amp; SPICY CHIC PATTY WG</v>
          </cell>
          <cell r="E9126" t="str">
            <v>GREENFIELD STORAGE</v>
          </cell>
          <cell r="G9126">
            <v>20</v>
          </cell>
          <cell r="H9126" t="str">
            <v>No</v>
          </cell>
          <cell r="I9126" t="str">
            <v>CS</v>
          </cell>
        </row>
        <row r="9127">
          <cell r="B9127">
            <v>930318</v>
          </cell>
          <cell r="C9127">
            <v>20964</v>
          </cell>
          <cell r="D9127" t="str">
            <v>GF FAJITA STRIPS DARK MEAT</v>
          </cell>
          <cell r="E9127" t="str">
            <v>GREENFIELD STORAGE</v>
          </cell>
          <cell r="G9127">
            <v>0</v>
          </cell>
          <cell r="H9127" t="str">
            <v>No</v>
          </cell>
          <cell r="I9127" t="str">
            <v>CS</v>
          </cell>
        </row>
        <row r="9128">
          <cell r="B9128">
            <v>930319</v>
          </cell>
          <cell r="C9128">
            <v>20966</v>
          </cell>
          <cell r="D9128" t="str">
            <v>GF DRUMSTICL BRD WG</v>
          </cell>
          <cell r="E9128" t="str">
            <v>GREENFIELD STORAGE</v>
          </cell>
          <cell r="G9128">
            <v>41</v>
          </cell>
          <cell r="H9128" t="str">
            <v>No</v>
          </cell>
          <cell r="I9128" t="str">
            <v>CS</v>
          </cell>
        </row>
        <row r="9129">
          <cell r="B9129">
            <v>930320</v>
          </cell>
          <cell r="C9129">
            <v>20967</v>
          </cell>
          <cell r="D9129" t="str">
            <v>GF POPCORN CHIC GLDN CRSPY</v>
          </cell>
          <cell r="E9129" t="str">
            <v>GREENFIELD STORAGE</v>
          </cell>
          <cell r="G9129">
            <v>0</v>
          </cell>
          <cell r="H9129" t="str">
            <v>No</v>
          </cell>
          <cell r="I9129" t="str">
            <v>CS</v>
          </cell>
        </row>
        <row r="9130">
          <cell r="B9130">
            <v>930321</v>
          </cell>
          <cell r="C9130">
            <v>20969</v>
          </cell>
          <cell r="D9130" t="str">
            <v>GF HOMESTYLE BRKFST CHIC PATTY</v>
          </cell>
          <cell r="E9130" t="str">
            <v>GREENFIELD STORAGE</v>
          </cell>
          <cell r="G9130">
            <v>0</v>
          </cell>
          <cell r="H9130" t="str">
            <v>No</v>
          </cell>
          <cell r="I9130" t="str">
            <v>CS</v>
          </cell>
        </row>
        <row r="9131">
          <cell r="B9131">
            <v>930322</v>
          </cell>
          <cell r="C9131">
            <v>20970</v>
          </cell>
          <cell r="D9131" t="str">
            <v>GF HOMESTYLE STRIP</v>
          </cell>
          <cell r="E9131" t="str">
            <v>GREENFIELD STORAGE</v>
          </cell>
          <cell r="G9131">
            <v>0</v>
          </cell>
          <cell r="H9131" t="str">
            <v>No</v>
          </cell>
          <cell r="I9131" t="str">
            <v>CS</v>
          </cell>
        </row>
        <row r="9132">
          <cell r="B9132">
            <v>930323</v>
          </cell>
          <cell r="C9132">
            <v>20972</v>
          </cell>
          <cell r="D9132" t="str">
            <v>GF CRISPY CHICKEN FILET PATTY</v>
          </cell>
          <cell r="E9132" t="str">
            <v>GREENFIELD STORAGE</v>
          </cell>
          <cell r="G9132">
            <v>0</v>
          </cell>
          <cell r="H9132" t="str">
            <v>No</v>
          </cell>
          <cell r="I9132" t="str">
            <v>CS</v>
          </cell>
        </row>
        <row r="9133">
          <cell r="B9133">
            <v>930324</v>
          </cell>
          <cell r="C9133">
            <v>20973</v>
          </cell>
          <cell r="D9133" t="str">
            <v>GF HOT N SPICY CHIC FILET PATTY</v>
          </cell>
          <cell r="E9133" t="str">
            <v>GREENFIELD STORAGE</v>
          </cell>
          <cell r="G9133">
            <v>0</v>
          </cell>
          <cell r="H9133" t="str">
            <v>No</v>
          </cell>
          <cell r="I9133" t="str">
            <v>CS</v>
          </cell>
        </row>
        <row r="9134">
          <cell r="B9134">
            <v>930325</v>
          </cell>
          <cell r="C9134">
            <v>22559</v>
          </cell>
          <cell r="D9134" t="str">
            <v>GF BREAK BURRITO TURKEY SAUS IW</v>
          </cell>
          <cell r="E9134" t="str">
            <v>GREENFIELD STORAGE</v>
          </cell>
          <cell r="G9134">
            <v>0</v>
          </cell>
          <cell r="H9134" t="str">
            <v>No</v>
          </cell>
          <cell r="I9134" t="str">
            <v>CS</v>
          </cell>
        </row>
        <row r="9135">
          <cell r="B9135">
            <v>930326</v>
          </cell>
          <cell r="C9135">
            <v>22929</v>
          </cell>
          <cell r="D9135" t="str">
            <v>GF TA GO EGG CHEZ HAM WG IW</v>
          </cell>
          <cell r="E9135" t="str">
            <v>GREENFIELD STORAGE</v>
          </cell>
          <cell r="G9135">
            <v>0</v>
          </cell>
          <cell r="H9135" t="str">
            <v>No</v>
          </cell>
          <cell r="I9135" t="str">
            <v>CS</v>
          </cell>
        </row>
        <row r="9136">
          <cell r="B9136">
            <v>930327</v>
          </cell>
          <cell r="C9136">
            <v>22939</v>
          </cell>
          <cell r="D9136" t="str">
            <v>GF EGG STRAVAGANZA BULK</v>
          </cell>
          <cell r="E9136" t="str">
            <v>GREENFIELD STORAGE</v>
          </cell>
          <cell r="G9136">
            <v>93</v>
          </cell>
          <cell r="H9136" t="str">
            <v>No</v>
          </cell>
          <cell r="I9136" t="str">
            <v>CS</v>
          </cell>
        </row>
        <row r="9137">
          <cell r="B9137">
            <v>930328</v>
          </cell>
          <cell r="C9137">
            <v>22940</v>
          </cell>
          <cell r="D9137" t="str">
            <v>GF EGG PATTY</v>
          </cell>
          <cell r="E9137" t="str">
            <v>GREENFIELD STORAGE</v>
          </cell>
          <cell r="G9137">
            <v>44</v>
          </cell>
          <cell r="H9137" t="str">
            <v>No</v>
          </cell>
          <cell r="I9137" t="str">
            <v>CS</v>
          </cell>
        </row>
        <row r="9138">
          <cell r="B9138">
            <v>930329</v>
          </cell>
          <cell r="C9138">
            <v>22941</v>
          </cell>
          <cell r="D9138" t="str">
            <v>GF SCRAMBLED EGGS</v>
          </cell>
          <cell r="E9138" t="str">
            <v>GREENFIELD STORAGE</v>
          </cell>
          <cell r="G9138">
            <v>39</v>
          </cell>
          <cell r="H9138" t="str">
            <v>No</v>
          </cell>
          <cell r="I9138" t="str">
            <v>CS</v>
          </cell>
        </row>
        <row r="9139">
          <cell r="B9139">
            <v>930330</v>
          </cell>
          <cell r="C9139">
            <v>23860</v>
          </cell>
          <cell r="D9139" t="str">
            <v>GF STICKS STUFFED WG BULK</v>
          </cell>
          <cell r="E9139" t="str">
            <v>GREENFIELD STORAGE</v>
          </cell>
          <cell r="G9139">
            <v>18</v>
          </cell>
          <cell r="H9139" t="str">
            <v>No</v>
          </cell>
          <cell r="I9139" t="str">
            <v>CS</v>
          </cell>
        </row>
        <row r="9140">
          <cell r="B9140">
            <v>930331</v>
          </cell>
          <cell r="C9140">
            <v>25350</v>
          </cell>
          <cell r="D9140" t="str">
            <v>GF BAGEL TURKEY PEPP PIZZA IW</v>
          </cell>
          <cell r="E9140" t="str">
            <v>GREENFIELD STORAGE</v>
          </cell>
          <cell r="G9140">
            <v>0</v>
          </cell>
          <cell r="H9140" t="str">
            <v>No</v>
          </cell>
          <cell r="I9140" t="str">
            <v>CS</v>
          </cell>
        </row>
        <row r="9141">
          <cell r="B9141">
            <v>930332</v>
          </cell>
          <cell r="C9141">
            <v>25360</v>
          </cell>
          <cell r="D9141" t="str">
            <v>GF 7" CHES PIZZA BULK WG FB</v>
          </cell>
          <cell r="E9141" t="str">
            <v>GREENFIELD STORAGE</v>
          </cell>
          <cell r="G9141">
            <v>0</v>
          </cell>
          <cell r="H9141" t="str">
            <v>No</v>
          </cell>
          <cell r="I9141" t="str">
            <v>CS</v>
          </cell>
        </row>
        <row r="9142">
          <cell r="B9142">
            <v>930333</v>
          </cell>
          <cell r="C9142">
            <v>28091</v>
          </cell>
          <cell r="D9142" t="str">
            <v>GF BURGER DLX FLMEBRLD BEEF</v>
          </cell>
          <cell r="E9142" t="str">
            <v>GREENFIELD STORAGE</v>
          </cell>
          <cell r="G9142">
            <v>46</v>
          </cell>
          <cell r="H9142" t="str">
            <v>No</v>
          </cell>
          <cell r="I9142" t="str">
            <v>CS</v>
          </cell>
        </row>
        <row r="9143">
          <cell r="B9143">
            <v>930334</v>
          </cell>
          <cell r="C9143">
            <v>28099</v>
          </cell>
          <cell r="D9143" t="str">
            <v>GF MEATLOAF CHED CHS KETCHUP</v>
          </cell>
          <cell r="E9143" t="str">
            <v>GREENFIELD STORAGE</v>
          </cell>
          <cell r="G9143">
            <v>0</v>
          </cell>
          <cell r="H9143" t="str">
            <v>No</v>
          </cell>
          <cell r="I9143" t="str">
            <v>CS</v>
          </cell>
        </row>
        <row r="9144">
          <cell r="B9144">
            <v>930335</v>
          </cell>
          <cell r="C9144">
            <v>80264</v>
          </cell>
          <cell r="D9144" t="str">
            <v>GF USDA CHIC DICED FC</v>
          </cell>
          <cell r="E9144" t="str">
            <v>GREENFIELD STORAGE</v>
          </cell>
          <cell r="G9144">
            <v>0</v>
          </cell>
          <cell r="H9144" t="str">
            <v>No</v>
          </cell>
          <cell r="I9144" t="str">
            <v>CS</v>
          </cell>
        </row>
        <row r="9145">
          <cell r="B9145">
            <v>930336</v>
          </cell>
          <cell r="C9145">
            <v>80269</v>
          </cell>
          <cell r="D9145" t="str">
            <v>GF USDA COOKED CHIC STRIPS</v>
          </cell>
          <cell r="E9145" t="str">
            <v>GREENFIELD STORAGE</v>
          </cell>
          <cell r="G9145">
            <v>53</v>
          </cell>
          <cell r="H9145" t="str">
            <v>No</v>
          </cell>
          <cell r="I9145" t="str">
            <v>CS</v>
          </cell>
        </row>
        <row r="9146">
          <cell r="B9146">
            <v>930337</v>
          </cell>
          <cell r="C9146">
            <v>20116</v>
          </cell>
          <cell r="D9146" t="str">
            <v>GF SHRED MILD CHEDDAR</v>
          </cell>
          <cell r="E9146" t="str">
            <v>GREENFIELD STORAGE</v>
          </cell>
          <cell r="F9146" t="str">
            <v>4//5#</v>
          </cell>
          <cell r="G9146">
            <v>30</v>
          </cell>
          <cell r="H9146" t="str">
            <v>No</v>
          </cell>
          <cell r="I9146" t="str">
            <v>CS</v>
          </cell>
        </row>
        <row r="9147">
          <cell r="B9147">
            <v>930338</v>
          </cell>
          <cell r="C9147">
            <v>25349</v>
          </cell>
          <cell r="D9147" t="str">
            <v>GF BREAKFAST PIZZA BAGEL IW</v>
          </cell>
          <cell r="E9147" t="str">
            <v>GREENFIELD STORAGE</v>
          </cell>
          <cell r="G9147">
            <v>0</v>
          </cell>
          <cell r="H9147" t="str">
            <v>No</v>
          </cell>
          <cell r="I9147" t="str">
            <v>CS</v>
          </cell>
        </row>
        <row r="9148">
          <cell r="B9148">
            <v>930339</v>
          </cell>
          <cell r="C9148">
            <v>80235</v>
          </cell>
          <cell r="D9148" t="str">
            <v>GF USDA BLUEBERRIES IQF</v>
          </cell>
          <cell r="E9148" t="str">
            <v>GREENFIELD STORAGE</v>
          </cell>
          <cell r="G9148">
            <v>25</v>
          </cell>
          <cell r="H9148" t="str">
            <v>No</v>
          </cell>
          <cell r="I9148" t="str">
            <v>CS</v>
          </cell>
        </row>
        <row r="9149">
          <cell r="B9149">
            <v>930340</v>
          </cell>
          <cell r="C9149">
            <v>745</v>
          </cell>
          <cell r="D9149" t="str">
            <v>QUES CKN CHES SAS VER IW</v>
          </cell>
          <cell r="E9149" t="str">
            <v>GOOD SOURCE SOLUTIONS</v>
          </cell>
          <cell r="F9149" t="str">
            <v>50/4.5OZ</v>
          </cell>
          <cell r="G9149">
            <v>261</v>
          </cell>
          <cell r="H9149" t="str">
            <v>No</v>
          </cell>
          <cell r="I9149" t="str">
            <v>CS</v>
          </cell>
        </row>
        <row r="9150">
          <cell r="B9150">
            <v>930341</v>
          </cell>
          <cell r="C9150" t="str">
            <v>19200M</v>
          </cell>
          <cell r="D9150" t="str">
            <v>LINK TURKEY SAUS</v>
          </cell>
          <cell r="E9150" t="str">
            <v>GOOD SOURCE SOLUTIONS</v>
          </cell>
          <cell r="F9150" t="str">
            <v>12/38.4OZ</v>
          </cell>
          <cell r="G9150">
            <v>0</v>
          </cell>
          <cell r="H9150" t="str">
            <v>No</v>
          </cell>
          <cell r="I9150" t="str">
            <v>CS</v>
          </cell>
        </row>
        <row r="9151">
          <cell r="B9151">
            <v>930342</v>
          </cell>
          <cell r="C9151" t="str">
            <v>6450M</v>
          </cell>
          <cell r="D9151" t="str">
            <v>BREAST TURKEY BROWNED</v>
          </cell>
          <cell r="E9151" t="str">
            <v>GOOD SOURCE SOLUTIONS</v>
          </cell>
          <cell r="F9151" t="str">
            <v>3/5-6LB</v>
          </cell>
          <cell r="G9151">
            <v>0</v>
          </cell>
          <cell r="H9151" t="str">
            <v>No</v>
          </cell>
          <cell r="I9151" t="str">
            <v>CS</v>
          </cell>
        </row>
        <row r="9152">
          <cell r="B9152">
            <v>930343</v>
          </cell>
          <cell r="C9152">
            <v>64060</v>
          </cell>
          <cell r="D9152" t="str">
            <v>TURKEY DICED FC</v>
          </cell>
          <cell r="E9152" t="str">
            <v>GOOD SOURCE SOLUTIONS</v>
          </cell>
          <cell r="F9152" t="str">
            <v>2/5LB</v>
          </cell>
          <cell r="G9152">
            <v>213</v>
          </cell>
          <cell r="H9152" t="str">
            <v>No</v>
          </cell>
          <cell r="I9152" t="str">
            <v>CS</v>
          </cell>
        </row>
        <row r="9153">
          <cell r="B9153">
            <v>930344</v>
          </cell>
          <cell r="C9153">
            <v>2178</v>
          </cell>
          <cell r="D9153" t="str">
            <v>PIE APPLE MAPLE CRUST</v>
          </cell>
          <cell r="E9153" t="str">
            <v>GOOD SOURCE SOLUTIONS</v>
          </cell>
          <cell r="F9153" t="str">
            <v>6/40OZ</v>
          </cell>
          <cell r="G9153">
            <v>16</v>
          </cell>
          <cell r="H9153" t="str">
            <v>No</v>
          </cell>
          <cell r="I9153" t="str">
            <v>CS</v>
          </cell>
        </row>
        <row r="9154">
          <cell r="B9154">
            <v>930345</v>
          </cell>
          <cell r="C9154">
            <v>88810</v>
          </cell>
          <cell r="D9154" t="str">
            <v>CHIC O/R IRR SLC E&amp;PS</v>
          </cell>
          <cell r="E9154" t="str">
            <v>GOOD SOURCE SOLUTIONS</v>
          </cell>
          <cell r="F9154" t="str">
            <v>18LB</v>
          </cell>
          <cell r="G9154">
            <v>184</v>
          </cell>
          <cell r="H9154" t="str">
            <v>No</v>
          </cell>
          <cell r="I9154" t="str">
            <v>CS</v>
          </cell>
        </row>
        <row r="9155">
          <cell r="B9155">
            <v>930346</v>
          </cell>
          <cell r="C9155">
            <v>9715</v>
          </cell>
          <cell r="D9155" t="str">
            <v>DONUT STICK IW</v>
          </cell>
          <cell r="E9155" t="str">
            <v>GOOD SOURCE SOLUTIONS</v>
          </cell>
          <cell r="F9155" t="str">
            <v>8/12/1.9OZ</v>
          </cell>
          <cell r="G9155">
            <v>60</v>
          </cell>
          <cell r="H9155" t="str">
            <v>No</v>
          </cell>
          <cell r="I9155" t="str">
            <v>CS</v>
          </cell>
        </row>
        <row r="9156">
          <cell r="B9156">
            <v>930347</v>
          </cell>
          <cell r="C9156" t="str">
            <v>9773M</v>
          </cell>
          <cell r="D9156" t="str">
            <v>FRUIT BAR GRAIN STRAWBERRY</v>
          </cell>
          <cell r="E9156" t="str">
            <v>GOOD SOURCE SOLUTIONS</v>
          </cell>
          <cell r="F9156" t="str">
            <v>192/1.38OZ</v>
          </cell>
          <cell r="G9156">
            <v>0</v>
          </cell>
          <cell r="H9156" t="str">
            <v>No</v>
          </cell>
          <cell r="I9156" t="str">
            <v>CS</v>
          </cell>
        </row>
        <row r="9157">
          <cell r="B9157">
            <v>930348</v>
          </cell>
          <cell r="C9157" t="str">
            <v>9775M</v>
          </cell>
          <cell r="D9157" t="str">
            <v>FRUIT BAR &amp; GRAINS APPLE IW</v>
          </cell>
          <cell r="E9157" t="str">
            <v>GOOD SOURCE SOLUTIONS</v>
          </cell>
          <cell r="F9157" t="str">
            <v>192/1.38OZ</v>
          </cell>
          <cell r="G9157">
            <v>0</v>
          </cell>
          <cell r="H9157" t="str">
            <v>No</v>
          </cell>
          <cell r="I9157" t="str">
            <v>CS</v>
          </cell>
        </row>
        <row r="9158">
          <cell r="B9158">
            <v>930349</v>
          </cell>
          <cell r="C9158" t="str">
            <v>27454-861</v>
          </cell>
          <cell r="D9158" t="str">
            <v>CHIC MRB 8PC CUT-UP</v>
          </cell>
          <cell r="E9158" t="str">
            <v>GOOD SOURCE SOLUTIONS</v>
          </cell>
          <cell r="F9158" t="str">
            <v>20LB</v>
          </cell>
          <cell r="G9158">
            <v>55</v>
          </cell>
          <cell r="H9158" t="str">
            <v>No</v>
          </cell>
          <cell r="I9158" t="str">
            <v>CS</v>
          </cell>
        </row>
        <row r="9159">
          <cell r="B9159">
            <v>930350</v>
          </cell>
          <cell r="C9159">
            <v>342211</v>
          </cell>
          <cell r="D9159" t="str">
            <v>CHICKEN WING COATED</v>
          </cell>
          <cell r="E9159" t="str">
            <v>GOOD SOURCE SOLUTIONS</v>
          </cell>
          <cell r="F9159" t="str">
            <v>20 LB</v>
          </cell>
          <cell r="G9159">
            <v>0</v>
          </cell>
          <cell r="H9159" t="str">
            <v>No</v>
          </cell>
          <cell r="I9159" t="str">
            <v>CS</v>
          </cell>
        </row>
        <row r="9160">
          <cell r="B9160">
            <v>930351</v>
          </cell>
          <cell r="C9160">
            <v>300629</v>
          </cell>
          <cell r="D9160" t="str">
            <v>OM K8 MEAL TIME 3 DAY PACK 1</v>
          </cell>
          <cell r="E9160" t="str">
            <v>PREFERRED MEALS</v>
          </cell>
          <cell r="F9160" t="str">
            <v>1/6.02LB</v>
          </cell>
          <cell r="G9160">
            <v>0</v>
          </cell>
          <cell r="H9160" t="str">
            <v>No</v>
          </cell>
          <cell r="I9160" t="str">
            <v>CS</v>
          </cell>
        </row>
        <row r="9161">
          <cell r="B9161">
            <v>930353</v>
          </cell>
          <cell r="C9161" t="str">
            <v>80012FF</v>
          </cell>
          <cell r="D9161" t="str">
            <v>BURRITO BEEF &amp; BEAN</v>
          </cell>
          <cell r="E9161" t="str">
            <v>GOOD SOURCE SOLUTIONS</v>
          </cell>
          <cell r="F9161" t="str">
            <v>80/4OZ</v>
          </cell>
          <cell r="G9161">
            <v>24</v>
          </cell>
          <cell r="H9161" t="str">
            <v>No</v>
          </cell>
          <cell r="I9161" t="str">
            <v>CS</v>
          </cell>
        </row>
        <row r="9162">
          <cell r="B9162">
            <v>930354</v>
          </cell>
          <cell r="C9162" t="str">
            <v>72010F</v>
          </cell>
          <cell r="D9162" t="str">
            <v>BURRITO BEEF &amp; BEAN</v>
          </cell>
          <cell r="E9162" t="str">
            <v>GOOD SOURCE SOLUTIONS</v>
          </cell>
          <cell r="F9162" t="str">
            <v>72/5OZ</v>
          </cell>
          <cell r="G9162">
            <v>55</v>
          </cell>
          <cell r="H9162" t="str">
            <v>No</v>
          </cell>
          <cell r="I9162" t="str">
            <v>CS</v>
          </cell>
        </row>
        <row r="9163">
          <cell r="B9163">
            <v>930355</v>
          </cell>
          <cell r="C9163" t="str">
            <v>00140F</v>
          </cell>
          <cell r="D9163" t="str">
            <v>PIE PUMPKIN 8"</v>
          </cell>
          <cell r="E9163" t="str">
            <v>GOOD SOURCE SOLUTIONS</v>
          </cell>
          <cell r="F9163" t="str">
            <v>12/24OZ</v>
          </cell>
          <cell r="G9163">
            <v>110</v>
          </cell>
          <cell r="H9163" t="str">
            <v>No</v>
          </cell>
          <cell r="I9163" t="str">
            <v>CS</v>
          </cell>
        </row>
        <row r="9164">
          <cell r="B9164">
            <v>930356</v>
          </cell>
          <cell r="C9164" t="str">
            <v>SAN172</v>
          </cell>
          <cell r="D9164" t="str">
            <v>HAM LOW SODIUM SAND</v>
          </cell>
          <cell r="E9164" t="str">
            <v>GOOD SOURCE SOLUTIONS</v>
          </cell>
          <cell r="F9164" t="str">
            <v>78SAND</v>
          </cell>
          <cell r="G9164">
            <v>55</v>
          </cell>
          <cell r="H9164" t="str">
            <v>No</v>
          </cell>
          <cell r="I9164" t="str">
            <v>CS</v>
          </cell>
        </row>
        <row r="9165">
          <cell r="B9165">
            <v>930357</v>
          </cell>
          <cell r="C9165">
            <v>86103</v>
          </cell>
          <cell r="D9165" t="str">
            <v>CORN DOG CHICKEN</v>
          </cell>
          <cell r="E9165" t="str">
            <v>GOOD SOURCE SOLUTIONS</v>
          </cell>
          <cell r="F9165" t="str">
            <v>72/4OZ</v>
          </cell>
          <cell r="G9165">
            <v>63</v>
          </cell>
          <cell r="H9165" t="str">
            <v>No</v>
          </cell>
          <cell r="I9165" t="str">
            <v>CS</v>
          </cell>
        </row>
        <row r="9166">
          <cell r="B9166">
            <v>930359</v>
          </cell>
          <cell r="C9166">
            <v>300630</v>
          </cell>
          <cell r="D9166" t="str">
            <v>OM K8 MEAL TIME 3 DAY PACK 2</v>
          </cell>
          <cell r="E9166" t="str">
            <v>PREFERRED MEALS</v>
          </cell>
          <cell r="F9166" t="str">
            <v>1/7.82OZ</v>
          </cell>
          <cell r="G9166">
            <v>0</v>
          </cell>
          <cell r="H9166" t="str">
            <v>No</v>
          </cell>
          <cell r="I9166" t="str">
            <v>CS</v>
          </cell>
        </row>
        <row r="9167">
          <cell r="B9167">
            <v>930360</v>
          </cell>
          <cell r="C9167" t="str">
            <v>30873-253</v>
          </cell>
          <cell r="D9167" t="str">
            <v>BEEF PHILY MEAT SRLN RAW</v>
          </cell>
          <cell r="E9167" t="str">
            <v>GOOD SOURCE SOLUTIONS</v>
          </cell>
          <cell r="F9167" t="str">
            <v>12/3.5OZ</v>
          </cell>
          <cell r="G9167">
            <v>0</v>
          </cell>
          <cell r="H9167" t="str">
            <v>No</v>
          </cell>
          <cell r="I9167" t="str">
            <v>CS</v>
          </cell>
        </row>
        <row r="9168">
          <cell r="B9168">
            <v>930361</v>
          </cell>
          <cell r="C9168">
            <v>223620</v>
          </cell>
          <cell r="D9168" t="str">
            <v>TURKEY GROUND RAW 90/10</v>
          </cell>
          <cell r="E9168" t="str">
            <v>GOOD SOURCE SOLUTIONS</v>
          </cell>
          <cell r="F9168" t="str">
            <v>4/5LB</v>
          </cell>
          <cell r="G9168">
            <v>74</v>
          </cell>
          <cell r="H9168" t="str">
            <v>No</v>
          </cell>
          <cell r="I9168" t="str">
            <v>CS</v>
          </cell>
        </row>
        <row r="9169">
          <cell r="B9169">
            <v>930362</v>
          </cell>
          <cell r="C9169" t="str">
            <v>201-4</v>
          </cell>
          <cell r="D9169" t="str">
            <v>PATTY CHIC BREADED FC</v>
          </cell>
          <cell r="E9169" t="str">
            <v>GOOD SOURCE SOLUTIONS</v>
          </cell>
          <cell r="F9169" t="str">
            <v>20#</v>
          </cell>
          <cell r="G9169">
            <v>55</v>
          </cell>
          <cell r="H9169" t="str">
            <v>No</v>
          </cell>
          <cell r="I9169" t="str">
            <v>CS</v>
          </cell>
        </row>
        <row r="9170">
          <cell r="B9170">
            <v>930363</v>
          </cell>
          <cell r="C9170" t="str">
            <v>101598R</v>
          </cell>
          <cell r="D9170" t="str">
            <v>CHICKEN DICED FC</v>
          </cell>
          <cell r="E9170" t="str">
            <v>GOOD SOURCE SOLUTIONS</v>
          </cell>
          <cell r="F9170" t="str">
            <v>20LB</v>
          </cell>
          <cell r="G9170">
            <v>322</v>
          </cell>
          <cell r="H9170" t="str">
            <v>No</v>
          </cell>
          <cell r="I9170" t="str">
            <v>CS</v>
          </cell>
        </row>
        <row r="9171">
          <cell r="B9171">
            <v>930364</v>
          </cell>
          <cell r="C9171" t="str">
            <v>9702M</v>
          </cell>
          <cell r="D9171" t="str">
            <v>PASTRY HONEY BUN IW</v>
          </cell>
          <cell r="E9171" t="str">
            <v>GOOD SOURCE SOLUTIONS</v>
          </cell>
          <cell r="F9171" t="str">
            <v>6-24/1.76</v>
          </cell>
          <cell r="G9171">
            <v>0</v>
          </cell>
          <cell r="H9171" t="str">
            <v>No</v>
          </cell>
          <cell r="I9171" t="str">
            <v>CS</v>
          </cell>
        </row>
        <row r="9172">
          <cell r="B9172">
            <v>930365</v>
          </cell>
          <cell r="C9172" t="str">
            <v>101599R</v>
          </cell>
          <cell r="D9172" t="str">
            <v>CHICKEN WHITE DICED NSOY FC</v>
          </cell>
          <cell r="E9172" t="str">
            <v>GOOD SOURCE SOLUTIONS</v>
          </cell>
          <cell r="F9172" t="str">
            <v>20 LB</v>
          </cell>
          <cell r="G9172">
            <v>0</v>
          </cell>
          <cell r="H9172" t="str">
            <v>No</v>
          </cell>
          <cell r="I9172" t="str">
            <v>CS</v>
          </cell>
        </row>
        <row r="9173">
          <cell r="B9173">
            <v>930366</v>
          </cell>
          <cell r="C9173">
            <v>531229</v>
          </cell>
          <cell r="D9173" t="str">
            <v>PIE APPLE BERRY BLOSSOM</v>
          </cell>
          <cell r="E9173" t="str">
            <v>GOOD SOURCE SOLUTIONS</v>
          </cell>
          <cell r="F9173" t="str">
            <v>68/4OZ</v>
          </cell>
          <cell r="G9173">
            <v>15</v>
          </cell>
          <cell r="H9173" t="str">
            <v>No</v>
          </cell>
          <cell r="I9173" t="str">
            <v>CS</v>
          </cell>
        </row>
        <row r="9174">
          <cell r="B9174">
            <v>930367</v>
          </cell>
          <cell r="C9174" t="str">
            <v>1482Y</v>
          </cell>
          <cell r="D9174" t="str">
            <v>CUPCAKE VANILLA BUTTERCREAM</v>
          </cell>
          <cell r="E9174" t="str">
            <v>GOOD SOURCE SOLUTIONS</v>
          </cell>
          <cell r="F9174" t="str">
            <v>24/3OZ</v>
          </cell>
          <cell r="G9174">
            <v>28</v>
          </cell>
          <cell r="H9174" t="str">
            <v>No</v>
          </cell>
          <cell r="I9174" t="str">
            <v>CS</v>
          </cell>
        </row>
        <row r="9175">
          <cell r="B9175">
            <v>930368</v>
          </cell>
          <cell r="C9175">
            <v>40101</v>
          </cell>
          <cell r="D9175" t="str">
            <v>APPLES SPICED</v>
          </cell>
          <cell r="E9175" t="str">
            <v>GOOD SOURCE SOLUTIONS</v>
          </cell>
          <cell r="F9175" t="str">
            <v>4/5LB</v>
          </cell>
          <cell r="G9175">
            <v>10</v>
          </cell>
          <cell r="H9175" t="str">
            <v>No</v>
          </cell>
          <cell r="I9175" t="str">
            <v>CS</v>
          </cell>
        </row>
        <row r="9176">
          <cell r="B9176">
            <v>930369</v>
          </cell>
          <cell r="C9176">
            <v>612869</v>
          </cell>
          <cell r="D9176" t="str">
            <v>TURKEY FRANKS CN</v>
          </cell>
          <cell r="E9176" t="str">
            <v>GOOD SOURCE SOLUTIONS</v>
          </cell>
          <cell r="F9176" t="str">
            <v>4/5LB</v>
          </cell>
          <cell r="G9176">
            <v>28</v>
          </cell>
          <cell r="H9176" t="str">
            <v>No</v>
          </cell>
          <cell r="I9176" t="str">
            <v>CS</v>
          </cell>
        </row>
        <row r="9177">
          <cell r="B9177">
            <v>930370</v>
          </cell>
          <cell r="C9177">
            <v>825</v>
          </cell>
          <cell r="D9177" t="str">
            <v>BURRITO APPLE FILLED IW</v>
          </cell>
          <cell r="E9177" t="str">
            <v>GOOD SOURCE SOLUTIONS</v>
          </cell>
          <cell r="F9177" t="str">
            <v>72/5.35OZ</v>
          </cell>
          <cell r="G9177">
            <v>231</v>
          </cell>
          <cell r="H9177" t="str">
            <v>No</v>
          </cell>
          <cell r="I9177" t="str">
            <v>CS</v>
          </cell>
        </row>
        <row r="9178">
          <cell r="B9178">
            <v>930371</v>
          </cell>
          <cell r="C9178" t="str">
            <v>19957-328</v>
          </cell>
          <cell r="D9178" t="str">
            <v>CHICKEN TACO MEAT FC</v>
          </cell>
          <cell r="E9178" t="str">
            <v>GOOD SOURCE SOLUTIONS</v>
          </cell>
          <cell r="F9178" t="str">
            <v>4/5.03LB</v>
          </cell>
          <cell r="G9178">
            <v>305</v>
          </cell>
          <cell r="H9178" t="str">
            <v>No</v>
          </cell>
          <cell r="I9178" t="str">
            <v>CS</v>
          </cell>
        </row>
        <row r="9179">
          <cell r="B9179">
            <v>930372</v>
          </cell>
          <cell r="C9179" t="str">
            <v>25264P</v>
          </cell>
          <cell r="D9179" t="str">
            <v>BREAST TURKEY SLICED FC</v>
          </cell>
          <cell r="E9179" t="str">
            <v>GOOD SOURCE SOLUTIONS</v>
          </cell>
          <cell r="F9179" t="str">
            <v>20#</v>
          </cell>
          <cell r="G9179">
            <v>62</v>
          </cell>
          <cell r="H9179" t="str">
            <v>No</v>
          </cell>
          <cell r="I9179" t="str">
            <v>CS</v>
          </cell>
        </row>
        <row r="9180">
          <cell r="B9180">
            <v>930373</v>
          </cell>
          <cell r="C9180" t="str">
            <v>666010-0928</v>
          </cell>
          <cell r="D9180" t="str">
            <v>CHIC DRUMSTICK BRD FC</v>
          </cell>
          <cell r="E9180" t="str">
            <v>GOOD SOURCE SOLUTIONS</v>
          </cell>
          <cell r="F9180" t="str">
            <v>29.64#</v>
          </cell>
          <cell r="G9180">
            <v>5</v>
          </cell>
          <cell r="H9180" t="str">
            <v>No</v>
          </cell>
          <cell r="I9180" t="str">
            <v>CS</v>
          </cell>
        </row>
        <row r="9181">
          <cell r="B9181">
            <v>930374</v>
          </cell>
          <cell r="C9181" t="str">
            <v>62406-80002S</v>
          </cell>
          <cell r="D9181" t="str">
            <v>GREEN WHOLE BROKEN</v>
          </cell>
          <cell r="E9181" t="str">
            <v>GOOD SOURCE SOLUTIONS</v>
          </cell>
          <cell r="F9181" t="str">
            <v>30LB</v>
          </cell>
          <cell r="G9181">
            <v>88</v>
          </cell>
          <cell r="H9181" t="str">
            <v>No</v>
          </cell>
          <cell r="I9181" t="str">
            <v>CS</v>
          </cell>
        </row>
        <row r="9182">
          <cell r="B9182">
            <v>930375</v>
          </cell>
          <cell r="C9182" t="str">
            <v>BL978C</v>
          </cell>
          <cell r="D9182" t="str">
            <v>PICNIC PAK BOLO 2 CHEESE IW</v>
          </cell>
          <cell r="E9182" t="str">
            <v>GOOD SOURCE SOLUTIONS</v>
          </cell>
          <cell r="F9182" t="str">
            <v>24 MEALS</v>
          </cell>
          <cell r="G9182">
            <v>1106</v>
          </cell>
          <cell r="H9182" t="str">
            <v>No</v>
          </cell>
          <cell r="I9182" t="str">
            <v>CS</v>
          </cell>
        </row>
        <row r="9183">
          <cell r="B9183">
            <v>930376</v>
          </cell>
          <cell r="C9183" t="str">
            <v>BL1540C</v>
          </cell>
          <cell r="D9183" t="str">
            <v>BOXED MEAL PBJ COOKIES</v>
          </cell>
          <cell r="E9183" t="str">
            <v>GOOD SOURCE SOLUTIONS</v>
          </cell>
          <cell r="F9183" t="str">
            <v>32 MEALS</v>
          </cell>
          <cell r="G9183">
            <v>828</v>
          </cell>
          <cell r="H9183" t="str">
            <v>No</v>
          </cell>
          <cell r="I9183" t="str">
            <v>CS</v>
          </cell>
        </row>
        <row r="9184">
          <cell r="B9184">
            <v>930377</v>
          </cell>
          <cell r="C9184" t="str">
            <v>BL1659</v>
          </cell>
          <cell r="D9184" t="str">
            <v>BOXED MEAL BREAKFAST</v>
          </cell>
          <cell r="E9184" t="str">
            <v>GOOD SOURCE SOLUTIONS</v>
          </cell>
          <cell r="F9184" t="str">
            <v>24 MEALS</v>
          </cell>
          <cell r="G9184">
            <v>1104</v>
          </cell>
          <cell r="H9184" t="str">
            <v>No</v>
          </cell>
          <cell r="I9184" t="str">
            <v>CS</v>
          </cell>
        </row>
        <row r="9185">
          <cell r="B9185">
            <v>930378</v>
          </cell>
          <cell r="C9185">
            <v>93026</v>
          </cell>
          <cell r="D9185" t="str">
            <v>FRANKS CHICKEN 10/1</v>
          </cell>
          <cell r="E9185" t="str">
            <v>GOOD SOURCE SOLUTIONS</v>
          </cell>
          <cell r="F9185" t="str">
            <v>10/2.4 LB</v>
          </cell>
          <cell r="G9185">
            <v>126</v>
          </cell>
          <cell r="H9185" t="str">
            <v>No</v>
          </cell>
          <cell r="I9185" t="str">
            <v>CS</v>
          </cell>
        </row>
        <row r="9186">
          <cell r="B9186">
            <v>930379</v>
          </cell>
          <cell r="C9186" t="str">
            <v>A5426JO</v>
          </cell>
          <cell r="D9186" t="str">
            <v>CHICKEN BOLO SLICED IW</v>
          </cell>
          <cell r="E9186" t="str">
            <v>GOOD SOURCE SOLUTIONS</v>
          </cell>
          <cell r="F9186" t="str">
            <v>160/2/1OZ</v>
          </cell>
          <cell r="G9186">
            <v>140</v>
          </cell>
          <cell r="H9186" t="str">
            <v>No</v>
          </cell>
          <cell r="I9186" t="str">
            <v>CS</v>
          </cell>
        </row>
        <row r="9187">
          <cell r="B9187">
            <v>930380</v>
          </cell>
          <cell r="C9187" t="str">
            <v>A5422JO</v>
          </cell>
          <cell r="D9187" t="str">
            <v>CHICKEN SMK CURED SL IW</v>
          </cell>
          <cell r="E9187" t="str">
            <v>GOOD SOURCE SOLUTIONS</v>
          </cell>
          <cell r="F9187" t="str">
            <v>160/2/1OZ</v>
          </cell>
          <cell r="G9187">
            <v>606</v>
          </cell>
          <cell r="H9187" t="str">
            <v>No</v>
          </cell>
          <cell r="I9187" t="str">
            <v>CS</v>
          </cell>
        </row>
        <row r="9188">
          <cell r="B9188">
            <v>930381</v>
          </cell>
          <cell r="C9188" t="str">
            <v>3731-928</v>
          </cell>
          <cell r="D9188" t="str">
            <v>PATTY CHICKEN BRD FC WG</v>
          </cell>
          <cell r="E9188" t="str">
            <v>GOOD SOURCE SOLUTIONS</v>
          </cell>
          <cell r="F9188" t="str">
            <v>26.25LB</v>
          </cell>
          <cell r="G9188">
            <v>349</v>
          </cell>
          <cell r="H9188" t="str">
            <v>No</v>
          </cell>
          <cell r="I9188" t="str">
            <v>CS</v>
          </cell>
        </row>
        <row r="9189">
          <cell r="B9189">
            <v>930382</v>
          </cell>
          <cell r="C9189" t="str">
            <v>BL1661</v>
          </cell>
          <cell r="D9189" t="str">
            <v>BOXED MEAL BREAKFAST</v>
          </cell>
          <cell r="E9189" t="str">
            <v>GOOD SOURCE SOLUTIONS</v>
          </cell>
          <cell r="F9189" t="str">
            <v>40 CT</v>
          </cell>
          <cell r="G9189">
            <v>349</v>
          </cell>
          <cell r="H9189" t="str">
            <v>No</v>
          </cell>
          <cell r="I9189" t="str">
            <v>CS</v>
          </cell>
        </row>
        <row r="9190">
          <cell r="B9190">
            <v>930383</v>
          </cell>
          <cell r="C9190" t="str">
            <v>BL181</v>
          </cell>
          <cell r="D9190" t="str">
            <v>PICNIC PAK PB STARWBERRY JELLY</v>
          </cell>
          <cell r="E9190" t="str">
            <v>GOOD SOURCE SOLUTIONS</v>
          </cell>
          <cell r="F9190" t="str">
            <v>32CT</v>
          </cell>
          <cell r="G9190">
            <v>349</v>
          </cell>
          <cell r="H9190" t="str">
            <v>No</v>
          </cell>
          <cell r="I9190" t="str">
            <v>CS</v>
          </cell>
        </row>
        <row r="9191">
          <cell r="B9191">
            <v>930384</v>
          </cell>
          <cell r="C9191" t="str">
            <v>BL930</v>
          </cell>
          <cell r="D9191" t="str">
            <v>PICNIC PAK CHIC BOLO W 4 CHS</v>
          </cell>
          <cell r="E9191" t="str">
            <v>GOOD SOURCE SOLUTIONS</v>
          </cell>
          <cell r="F9191" t="str">
            <v>32CT</v>
          </cell>
          <cell r="G9191">
            <v>349</v>
          </cell>
          <cell r="H9191" t="str">
            <v>No</v>
          </cell>
          <cell r="I9191" t="str">
            <v>CS</v>
          </cell>
        </row>
        <row r="9192">
          <cell r="B9192">
            <v>930385</v>
          </cell>
          <cell r="C9192" t="str">
            <v>BL1555</v>
          </cell>
          <cell r="D9192" t="str">
            <v>BOXED MEAL CHICKEN BOLOGNA</v>
          </cell>
          <cell r="E9192" t="str">
            <v>GOOD SOURCE SOLUTIONS</v>
          </cell>
          <cell r="F9192" t="str">
            <v>40CT</v>
          </cell>
          <cell r="G9192">
            <v>349</v>
          </cell>
          <cell r="H9192" t="str">
            <v>No</v>
          </cell>
          <cell r="I9192" t="str">
            <v>CS</v>
          </cell>
        </row>
        <row r="9193">
          <cell r="B9193">
            <v>930386</v>
          </cell>
          <cell r="C9193" t="str">
            <v>FG10004</v>
          </cell>
          <cell r="D9193" t="str">
            <v>CHEESE AMERICAN IMITATION IWS</v>
          </cell>
          <cell r="E9193" t="str">
            <v>GOOD SOURCE SOLUTIONS</v>
          </cell>
          <cell r="F9193" t="str">
            <v>45/18CT</v>
          </cell>
          <cell r="G9193">
            <v>420</v>
          </cell>
          <cell r="H9193" t="str">
            <v>No</v>
          </cell>
          <cell r="I9193" t="str">
            <v>CS</v>
          </cell>
        </row>
        <row r="9194">
          <cell r="B9194">
            <v>930387</v>
          </cell>
          <cell r="C9194" t="str">
            <v>22397R</v>
          </cell>
          <cell r="D9194" t="str">
            <v>BEEF DICED FC</v>
          </cell>
          <cell r="E9194" t="str">
            <v>GOOD SOURCE SOLUTIONS</v>
          </cell>
          <cell r="F9194" t="str">
            <v>20LB</v>
          </cell>
          <cell r="G9194">
            <v>0</v>
          </cell>
          <cell r="H9194" t="str">
            <v>No</v>
          </cell>
          <cell r="I9194" t="str">
            <v>CS</v>
          </cell>
        </row>
        <row r="9195">
          <cell r="B9195">
            <v>930388</v>
          </cell>
          <cell r="C9195">
            <v>30924</v>
          </cell>
          <cell r="D9195" t="str">
            <v>HOT DOG BEEF FC</v>
          </cell>
          <cell r="E9195" t="str">
            <v>GOOD SOURCE SOLUTIONS</v>
          </cell>
          <cell r="F9195" t="str">
            <v>9.0#</v>
          </cell>
          <cell r="G9195">
            <v>263</v>
          </cell>
          <cell r="H9195" t="str">
            <v>No</v>
          </cell>
          <cell r="I9195" t="str">
            <v>CS</v>
          </cell>
        </row>
        <row r="9196">
          <cell r="B9196">
            <v>930389</v>
          </cell>
          <cell r="C9196" t="str">
            <v>101592R</v>
          </cell>
          <cell r="D9196" t="str">
            <v>CRUMBLES BEEF FC</v>
          </cell>
          <cell r="E9196" t="str">
            <v>GOOD SOURCE SOLUTIONS</v>
          </cell>
          <cell r="F9196" t="str">
            <v>20LB</v>
          </cell>
          <cell r="G9196">
            <v>210</v>
          </cell>
          <cell r="H9196" t="str">
            <v>No</v>
          </cell>
          <cell r="I9196" t="str">
            <v>CS</v>
          </cell>
        </row>
        <row r="9197">
          <cell r="B9197">
            <v>930390</v>
          </cell>
          <cell r="C9197">
            <v>88309</v>
          </cell>
          <cell r="D9197" t="str">
            <v>BUNDT CHOC LOVERS</v>
          </cell>
          <cell r="E9197" t="str">
            <v>GOOD SOURCE SOLUTIONS</v>
          </cell>
          <cell r="F9197" t="str">
            <v>4/8"</v>
          </cell>
          <cell r="G9197">
            <v>0</v>
          </cell>
          <cell r="H9197" t="str">
            <v>No</v>
          </cell>
          <cell r="I9197" t="str">
            <v>CS</v>
          </cell>
        </row>
        <row r="9198">
          <cell r="B9198">
            <v>930391</v>
          </cell>
          <cell r="C9198" t="str">
            <v>88304BH</v>
          </cell>
          <cell r="D9198" t="str">
            <v>CAKE BUNDT ROCKY ROAD</v>
          </cell>
          <cell r="E9198" t="str">
            <v>GOOD SOURCE SOLUTIONS</v>
          </cell>
          <cell r="F9198">
            <v>44294</v>
          </cell>
          <cell r="G9198">
            <v>22</v>
          </cell>
          <cell r="H9198" t="str">
            <v>No</v>
          </cell>
          <cell r="I9198" t="str">
            <v>CS</v>
          </cell>
        </row>
        <row r="9199">
          <cell r="B9199">
            <v>930392</v>
          </cell>
          <cell r="C9199" t="str">
            <v>88311H</v>
          </cell>
          <cell r="D9199" t="str">
            <v>CAKE BUNDT RED VELVET</v>
          </cell>
          <cell r="E9199" t="str">
            <v>GOOD SOURCE SOLUTIONS</v>
          </cell>
          <cell r="F9199">
            <v>44294</v>
          </cell>
          <cell r="G9199">
            <v>11</v>
          </cell>
          <cell r="H9199" t="str">
            <v>No</v>
          </cell>
          <cell r="I9199" t="str">
            <v>CS</v>
          </cell>
        </row>
        <row r="9200">
          <cell r="B9200">
            <v>930393</v>
          </cell>
          <cell r="C9200" t="str">
            <v>88309H</v>
          </cell>
          <cell r="D9200" t="str">
            <v>BUNDT CHOC LOVERS</v>
          </cell>
          <cell r="E9200" t="str">
            <v>GOOD SOURCE SOLUTIONS</v>
          </cell>
          <cell r="F9200" t="str">
            <v>4/8"</v>
          </cell>
          <cell r="G9200">
            <v>20</v>
          </cell>
          <cell r="H9200" t="str">
            <v>No</v>
          </cell>
          <cell r="I9200" t="str">
            <v>CS</v>
          </cell>
        </row>
        <row r="9201">
          <cell r="B9201">
            <v>930394</v>
          </cell>
          <cell r="C9201" t="str">
            <v>A80441</v>
          </cell>
          <cell r="D9201" t="str">
            <v>SANDWICH CHEESE LS WG</v>
          </cell>
          <cell r="E9201" t="str">
            <v>GOOD SOURCE SOLUTIONS</v>
          </cell>
          <cell r="F9201" t="str">
            <v>120/4.0OZ</v>
          </cell>
          <cell r="G9201">
            <v>8</v>
          </cell>
          <cell r="H9201" t="str">
            <v>No</v>
          </cell>
          <cell r="I9201" t="str">
            <v>CS</v>
          </cell>
        </row>
        <row r="9202">
          <cell r="B9202">
            <v>930395</v>
          </cell>
          <cell r="C9202" t="str">
            <v>800M</v>
          </cell>
          <cell r="D9202" t="str">
            <v>STUFFWICH BF PEP GF IW</v>
          </cell>
          <cell r="E9202" t="str">
            <v>GOOD SOURCE SOLUTIONS</v>
          </cell>
          <cell r="F9202" t="str">
            <v>48/4.5OZ</v>
          </cell>
          <cell r="G9202">
            <v>10</v>
          </cell>
          <cell r="H9202" t="str">
            <v>No</v>
          </cell>
          <cell r="I9202" t="str">
            <v>CS</v>
          </cell>
        </row>
        <row r="9203">
          <cell r="B9203">
            <v>930396</v>
          </cell>
          <cell r="C9203">
            <v>88509</v>
          </cell>
          <cell r="D9203" t="str">
            <v>LOG TURKEY OVEN ROASTED FC</v>
          </cell>
          <cell r="E9203" t="str">
            <v>GOOD SOURCE SOLUTIONS</v>
          </cell>
          <cell r="F9203" t="str">
            <v>2EA</v>
          </cell>
          <cell r="G9203">
            <v>938</v>
          </cell>
          <cell r="H9203" t="str">
            <v>No</v>
          </cell>
          <cell r="I9203" t="str">
            <v>CS</v>
          </cell>
        </row>
        <row r="9204">
          <cell r="B9204">
            <v>930397</v>
          </cell>
          <cell r="C9204" t="str">
            <v>101588R</v>
          </cell>
          <cell r="D9204" t="str">
            <v>CHICKEN WHITE DICED 3/4</v>
          </cell>
          <cell r="E9204" t="str">
            <v>GOOD SOURCE SOLUTIONS</v>
          </cell>
          <cell r="F9204" t="str">
            <v>20LB</v>
          </cell>
          <cell r="G9204">
            <v>140</v>
          </cell>
          <cell r="H9204" t="str">
            <v>No</v>
          </cell>
          <cell r="I9204" t="str">
            <v>CS</v>
          </cell>
        </row>
        <row r="9205">
          <cell r="B9205">
            <v>930398</v>
          </cell>
          <cell r="C9205">
            <v>360000</v>
          </cell>
          <cell r="D9205" t="str">
            <v>BEEF PHILLY MEAT RAW SLCD</v>
          </cell>
          <cell r="E9205" t="str">
            <v>GOOD SOURCE SOLUTIONS</v>
          </cell>
          <cell r="F9205" t="str">
            <v>2/5LB</v>
          </cell>
          <cell r="G9205">
            <v>198</v>
          </cell>
          <cell r="H9205" t="str">
            <v>No</v>
          </cell>
          <cell r="I9205" t="str">
            <v>CS</v>
          </cell>
        </row>
        <row r="9206">
          <cell r="B9206">
            <v>930399</v>
          </cell>
          <cell r="C9206" t="str">
            <v>8074B</v>
          </cell>
          <cell r="D9206" t="str">
            <v>CALZONE MINI CHEESE WG</v>
          </cell>
          <cell r="E9206" t="str">
            <v>GOOD SOURCE SOLUTIONS</v>
          </cell>
          <cell r="F9206" t="str">
            <v>144/1.67OZ</v>
          </cell>
          <cell r="G9206">
            <v>27</v>
          </cell>
          <cell r="H9206" t="str">
            <v>No</v>
          </cell>
          <cell r="I9206" t="str">
            <v>CS</v>
          </cell>
        </row>
        <row r="9207">
          <cell r="B9207">
            <v>930400</v>
          </cell>
          <cell r="C9207">
            <v>342450</v>
          </cell>
          <cell r="D9207" t="str">
            <v>CHIC CHUNKS BRST BRD RTC 1OZ</v>
          </cell>
          <cell r="E9207" t="str">
            <v>GOOD SOURCE SOLUTIONS</v>
          </cell>
          <cell r="F9207" t="str">
            <v>4/5LB</v>
          </cell>
          <cell r="G9207">
            <v>0</v>
          </cell>
          <cell r="H9207" t="str">
            <v>No</v>
          </cell>
          <cell r="I9207" t="str">
            <v>CS</v>
          </cell>
        </row>
        <row r="9208">
          <cell r="B9208">
            <v>930401</v>
          </cell>
          <cell r="C9208">
            <v>342453</v>
          </cell>
          <cell r="D9208" t="str">
            <v>CHIC CHUNKS BRST BRD RTC</v>
          </cell>
          <cell r="E9208" t="str">
            <v>GOOD SOURCE SOLUTIONS</v>
          </cell>
          <cell r="F9208" t="str">
            <v>4/5LB</v>
          </cell>
          <cell r="G9208">
            <v>0</v>
          </cell>
          <cell r="H9208" t="str">
            <v>No</v>
          </cell>
          <cell r="I9208" t="str">
            <v>CS</v>
          </cell>
        </row>
        <row r="9209">
          <cell r="B9209">
            <v>930402</v>
          </cell>
          <cell r="C9209">
            <v>342815</v>
          </cell>
          <cell r="D9209" t="str">
            <v>CHIC CHUNKS BRST BRD RTC 1OZ</v>
          </cell>
          <cell r="E9209" t="str">
            <v>GOOD SOURCE SOLUTIONS</v>
          </cell>
          <cell r="F9209" t="str">
            <v>20#</v>
          </cell>
          <cell r="G9209">
            <v>0</v>
          </cell>
          <cell r="H9209" t="str">
            <v>No</v>
          </cell>
          <cell r="I9209" t="str">
            <v>CS</v>
          </cell>
        </row>
        <row r="9210">
          <cell r="B9210">
            <v>930403</v>
          </cell>
          <cell r="C9210">
            <v>343998</v>
          </cell>
          <cell r="D9210" t="str">
            <v>CHIC CHUNKS BRST BRD RTC 1OZ</v>
          </cell>
          <cell r="E9210" t="str">
            <v>GOOD SOURCE SOLUTIONS</v>
          </cell>
          <cell r="F9210" t="str">
            <v>4/5LB</v>
          </cell>
          <cell r="G9210">
            <v>0</v>
          </cell>
          <cell r="H9210" t="str">
            <v>No</v>
          </cell>
          <cell r="I9210" t="str">
            <v>CS</v>
          </cell>
        </row>
        <row r="9211">
          <cell r="B9211">
            <v>930404</v>
          </cell>
          <cell r="C9211">
            <v>342068</v>
          </cell>
          <cell r="D9211" t="str">
            <v>CHIC BRST STPS BRD FC 1.5OZ</v>
          </cell>
          <cell r="E9211" t="str">
            <v>GOOD SOURCE SOLUTIONS</v>
          </cell>
          <cell r="F9211" t="str">
            <v>4/5LB</v>
          </cell>
          <cell r="G9211">
            <v>0</v>
          </cell>
          <cell r="H9211" t="str">
            <v>No</v>
          </cell>
          <cell r="I9211" t="str">
            <v>CS</v>
          </cell>
        </row>
        <row r="9212">
          <cell r="B9212">
            <v>930405</v>
          </cell>
          <cell r="C9212">
            <v>66950</v>
          </cell>
          <cell r="D9212" t="str">
            <v>LAUSD WEEKEND KIT MEAL KIT 1</v>
          </cell>
          <cell r="E9212" t="str">
            <v>BUENA VISTA</v>
          </cell>
          <cell r="F9212" t="str">
            <v>5CT</v>
          </cell>
          <cell r="G9212">
            <v>2794</v>
          </cell>
          <cell r="H9212" t="str">
            <v>No</v>
          </cell>
          <cell r="I9212" t="str">
            <v>CS</v>
          </cell>
        </row>
        <row r="9213">
          <cell r="B9213">
            <v>930406</v>
          </cell>
          <cell r="C9213">
            <v>66960</v>
          </cell>
          <cell r="D9213" t="str">
            <v>LAUSD WEEKNED MEAL KIT 2</v>
          </cell>
          <cell r="E9213" t="str">
            <v>BUENA VISTA</v>
          </cell>
          <cell r="F9213" t="str">
            <v>5CT</v>
          </cell>
          <cell r="G9213">
            <v>2999</v>
          </cell>
          <cell r="H9213" t="str">
            <v>No</v>
          </cell>
          <cell r="I9213" t="str">
            <v>CS</v>
          </cell>
        </row>
        <row r="9214">
          <cell r="B9214" t="str">
            <v>AP-2010</v>
          </cell>
          <cell r="D9214" t="str">
            <v>PAYABLE FILES- 2010</v>
          </cell>
          <cell r="F9214">
            <v>1</v>
          </cell>
          <cell r="H9214" t="str">
            <v>No</v>
          </cell>
          <cell r="I9214" t="str">
            <v>CS</v>
          </cell>
        </row>
        <row r="9215">
          <cell r="B9215" t="str">
            <v>AP-2011</v>
          </cell>
          <cell r="D9215" t="str">
            <v>PAYABLE FILES- 2011</v>
          </cell>
          <cell r="H9215" t="str">
            <v>No</v>
          </cell>
          <cell r="I9215" t="str">
            <v>CS</v>
          </cell>
        </row>
        <row r="9216">
          <cell r="B9216" t="str">
            <v>AP-2012</v>
          </cell>
          <cell r="D9216" t="str">
            <v>PAYABLE FILES- 2012</v>
          </cell>
          <cell r="H9216" t="str">
            <v>No</v>
          </cell>
          <cell r="I9216" t="str">
            <v>CS</v>
          </cell>
        </row>
        <row r="9217">
          <cell r="B9217" t="str">
            <v>AR-2010</v>
          </cell>
          <cell r="D9217" t="str">
            <v>AR FILES- 2010</v>
          </cell>
          <cell r="F9217">
            <v>1</v>
          </cell>
          <cell r="H9217" t="str">
            <v>No</v>
          </cell>
          <cell r="I9217" t="str">
            <v>CS</v>
          </cell>
        </row>
        <row r="9218">
          <cell r="B9218" t="str">
            <v>AR-2011</v>
          </cell>
          <cell r="D9218" t="str">
            <v>AR FILES - 2011</v>
          </cell>
          <cell r="H9218" t="str">
            <v>No</v>
          </cell>
          <cell r="I9218" t="str">
            <v>CS</v>
          </cell>
        </row>
        <row r="9219">
          <cell r="B9219" t="str">
            <v>AR-2012</v>
          </cell>
          <cell r="D9219" t="str">
            <v>AR FILES- 2012</v>
          </cell>
          <cell r="F9219">
            <v>1</v>
          </cell>
          <cell r="H9219" t="str">
            <v>No</v>
          </cell>
          <cell r="I9219" t="str">
            <v>CS</v>
          </cell>
        </row>
        <row r="9220">
          <cell r="B9220" t="str">
            <v>ASR-AP</v>
          </cell>
          <cell r="D9220" t="str">
            <v>ASR PAYABLE FILES</v>
          </cell>
          <cell r="F9220">
            <v>1</v>
          </cell>
          <cell r="H9220" t="str">
            <v>No</v>
          </cell>
          <cell r="I9220" t="str">
            <v>CS</v>
          </cell>
        </row>
        <row r="9221">
          <cell r="B9221" t="str">
            <v>ASR-AR</v>
          </cell>
          <cell r="D9221" t="str">
            <v>ASR AR FILES</v>
          </cell>
          <cell r="H9221" t="str">
            <v>No</v>
          </cell>
          <cell r="I9221" t="str">
            <v>CS</v>
          </cell>
        </row>
        <row r="9222">
          <cell r="B9222" t="str">
            <v>ASR-MISC.</v>
          </cell>
          <cell r="D9222" t="str">
            <v>ASR MISC. FILES</v>
          </cell>
          <cell r="H9222" t="str">
            <v>No</v>
          </cell>
          <cell r="I9222" t="str">
            <v>CS</v>
          </cell>
        </row>
        <row r="9223">
          <cell r="B9223" t="str">
            <v>NEW ITEM</v>
          </cell>
          <cell r="D9223" t="str">
            <v>BIDS ITEM ONLY</v>
          </cell>
          <cell r="G9223">
            <v>0</v>
          </cell>
          <cell r="H9223" t="str">
            <v>No</v>
          </cell>
          <cell r="I9223" t="str">
            <v>CS</v>
          </cell>
        </row>
        <row r="9224">
          <cell r="B9224" t="str">
            <v>NEW ITEM10</v>
          </cell>
          <cell r="D9224" t="str">
            <v>BIDS ITEM ONLY</v>
          </cell>
          <cell r="G9224">
            <v>0</v>
          </cell>
          <cell r="H9224" t="str">
            <v>No</v>
          </cell>
          <cell r="I9224" t="str">
            <v>CS</v>
          </cell>
        </row>
        <row r="9225">
          <cell r="B9225" t="str">
            <v>NEW ITEM11</v>
          </cell>
          <cell r="D9225" t="str">
            <v>BIDS ITEM ONLY</v>
          </cell>
          <cell r="G9225">
            <v>0</v>
          </cell>
          <cell r="H9225" t="str">
            <v>No</v>
          </cell>
          <cell r="I9225" t="str">
            <v>CS</v>
          </cell>
        </row>
        <row r="9226">
          <cell r="B9226" t="str">
            <v>NEW ITEM12</v>
          </cell>
          <cell r="D9226" t="str">
            <v>BIDS ITEM ONLY</v>
          </cell>
          <cell r="G9226">
            <v>0</v>
          </cell>
          <cell r="H9226" t="str">
            <v>No</v>
          </cell>
          <cell r="I9226" t="str">
            <v>CS</v>
          </cell>
        </row>
        <row r="9227">
          <cell r="B9227" t="str">
            <v>NEW ITEM13</v>
          </cell>
          <cell r="D9227" t="str">
            <v>BIDS ITEM ONLY</v>
          </cell>
          <cell r="G9227">
            <v>0</v>
          </cell>
          <cell r="H9227" t="str">
            <v>No</v>
          </cell>
          <cell r="I9227" t="str">
            <v>CS</v>
          </cell>
        </row>
        <row r="9228">
          <cell r="B9228" t="str">
            <v>NEW ITEM14</v>
          </cell>
          <cell r="D9228" t="str">
            <v>BIDS ITEM ONLY</v>
          </cell>
          <cell r="G9228">
            <v>0</v>
          </cell>
          <cell r="H9228" t="str">
            <v>No</v>
          </cell>
          <cell r="I9228" t="str">
            <v>CS</v>
          </cell>
        </row>
        <row r="9229">
          <cell r="B9229" t="str">
            <v>NEW ITEM15</v>
          </cell>
          <cell r="D9229" t="str">
            <v>BIDS ITEM ONLY</v>
          </cell>
          <cell r="G9229">
            <v>0</v>
          </cell>
          <cell r="H9229" t="str">
            <v>No</v>
          </cell>
          <cell r="I9229" t="str">
            <v>CS</v>
          </cell>
        </row>
        <row r="9230">
          <cell r="B9230" t="str">
            <v>NEW ITEM16</v>
          </cell>
          <cell r="D9230" t="str">
            <v>BIDS ITEM ONLY</v>
          </cell>
          <cell r="G9230">
            <v>0</v>
          </cell>
          <cell r="H9230" t="str">
            <v>No</v>
          </cell>
          <cell r="I9230" t="str">
            <v>CS</v>
          </cell>
        </row>
        <row r="9231">
          <cell r="B9231" t="str">
            <v>NEW ITEM17</v>
          </cell>
          <cell r="D9231" t="str">
            <v>BIDS ITEM ONLY</v>
          </cell>
          <cell r="G9231">
            <v>0</v>
          </cell>
          <cell r="H9231" t="str">
            <v>No</v>
          </cell>
          <cell r="I9231" t="str">
            <v>CS</v>
          </cell>
        </row>
        <row r="9232">
          <cell r="B9232" t="str">
            <v>NEW ITEM18</v>
          </cell>
          <cell r="D9232" t="str">
            <v>BIDS ITEM ONLY</v>
          </cell>
          <cell r="G9232">
            <v>0</v>
          </cell>
          <cell r="H9232" t="str">
            <v>No</v>
          </cell>
          <cell r="I9232" t="str">
            <v>CS</v>
          </cell>
        </row>
        <row r="9233">
          <cell r="B9233" t="str">
            <v>NEW ITEM19</v>
          </cell>
          <cell r="D9233" t="str">
            <v>BIDS ITEM ONLY</v>
          </cell>
          <cell r="G9233">
            <v>0</v>
          </cell>
          <cell r="H9233" t="str">
            <v>No</v>
          </cell>
          <cell r="I9233" t="str">
            <v>CS</v>
          </cell>
        </row>
        <row r="9234">
          <cell r="B9234" t="str">
            <v>NEW ITEM2</v>
          </cell>
          <cell r="D9234" t="str">
            <v>BIDS ITEM ONLY</v>
          </cell>
          <cell r="G9234">
            <v>0</v>
          </cell>
          <cell r="H9234" t="str">
            <v>No</v>
          </cell>
          <cell r="I9234" t="str">
            <v>CS</v>
          </cell>
        </row>
        <row r="9235">
          <cell r="B9235" t="str">
            <v>NEW ITEM20</v>
          </cell>
          <cell r="D9235" t="str">
            <v>BIDS ITEM ONLY</v>
          </cell>
          <cell r="G9235">
            <v>0</v>
          </cell>
          <cell r="H9235" t="str">
            <v>No</v>
          </cell>
          <cell r="I9235" t="str">
            <v>CS</v>
          </cell>
        </row>
        <row r="9236">
          <cell r="B9236" t="str">
            <v>NEW ITEM21</v>
          </cell>
          <cell r="D9236" t="str">
            <v>BIDS ITEM ONLY</v>
          </cell>
          <cell r="G9236">
            <v>0</v>
          </cell>
          <cell r="H9236" t="str">
            <v>No</v>
          </cell>
          <cell r="I9236" t="str">
            <v>CS</v>
          </cell>
        </row>
        <row r="9237">
          <cell r="B9237" t="str">
            <v>NEW ITEM22</v>
          </cell>
          <cell r="D9237" t="str">
            <v>BIDS ITEM ONLY</v>
          </cell>
          <cell r="G9237">
            <v>0</v>
          </cell>
          <cell r="H9237" t="str">
            <v>No</v>
          </cell>
          <cell r="I9237" t="str">
            <v>CS</v>
          </cell>
        </row>
        <row r="9238">
          <cell r="B9238" t="str">
            <v>NEW ITEM23</v>
          </cell>
          <cell r="D9238" t="str">
            <v>BIDS ITEM ONLY</v>
          </cell>
          <cell r="G9238">
            <v>0</v>
          </cell>
          <cell r="H9238" t="str">
            <v>No</v>
          </cell>
          <cell r="I9238" t="str">
            <v>CS</v>
          </cell>
        </row>
        <row r="9239">
          <cell r="B9239" t="str">
            <v>NEW ITEM24</v>
          </cell>
          <cell r="D9239" t="str">
            <v>BIDS ITEM ONLY</v>
          </cell>
          <cell r="G9239">
            <v>0</v>
          </cell>
          <cell r="H9239" t="str">
            <v>No</v>
          </cell>
          <cell r="I9239" t="str">
            <v>CS</v>
          </cell>
        </row>
        <row r="9240">
          <cell r="B9240" t="str">
            <v>NEW ITEM25</v>
          </cell>
          <cell r="D9240" t="str">
            <v>BIDS ITEM ONLY</v>
          </cell>
          <cell r="G9240">
            <v>0</v>
          </cell>
          <cell r="H9240" t="str">
            <v>No</v>
          </cell>
          <cell r="I9240" t="str">
            <v>CS</v>
          </cell>
        </row>
        <row r="9241">
          <cell r="B9241" t="str">
            <v>NEW ITEM26</v>
          </cell>
          <cell r="D9241" t="str">
            <v>BIDS ITEM ONLY</v>
          </cell>
          <cell r="G9241">
            <v>0</v>
          </cell>
          <cell r="H9241" t="str">
            <v>No</v>
          </cell>
          <cell r="I9241" t="str">
            <v>CS</v>
          </cell>
        </row>
        <row r="9242">
          <cell r="B9242" t="str">
            <v>NEW ITEM27</v>
          </cell>
          <cell r="D9242" t="str">
            <v>BIDS ITEM ONLY</v>
          </cell>
          <cell r="G9242">
            <v>0</v>
          </cell>
          <cell r="H9242" t="str">
            <v>No</v>
          </cell>
          <cell r="I9242" t="str">
            <v>CS</v>
          </cell>
        </row>
        <row r="9243">
          <cell r="B9243" t="str">
            <v>NEW ITEM28</v>
          </cell>
          <cell r="D9243" t="str">
            <v>BIDS ITEM ONLY</v>
          </cell>
          <cell r="G9243">
            <v>0</v>
          </cell>
          <cell r="H9243" t="str">
            <v>No</v>
          </cell>
          <cell r="I9243" t="str">
            <v>CS</v>
          </cell>
        </row>
        <row r="9244">
          <cell r="B9244" t="str">
            <v>NEW ITEM29</v>
          </cell>
          <cell r="D9244" t="str">
            <v>BIDS ITEM ONLY</v>
          </cell>
          <cell r="G9244">
            <v>0</v>
          </cell>
          <cell r="H9244" t="str">
            <v>No</v>
          </cell>
          <cell r="I9244" t="str">
            <v>CS</v>
          </cell>
        </row>
        <row r="9245">
          <cell r="B9245" t="str">
            <v>NEW ITEM3</v>
          </cell>
          <cell r="D9245" t="str">
            <v>BIDS ITEM ONLY</v>
          </cell>
          <cell r="G9245">
            <v>0</v>
          </cell>
          <cell r="H9245" t="str">
            <v>No</v>
          </cell>
          <cell r="I9245" t="str">
            <v>CS</v>
          </cell>
        </row>
        <row r="9246">
          <cell r="B9246" t="str">
            <v>NEW ITEM30</v>
          </cell>
          <cell r="D9246" t="str">
            <v>BIDS ITEM ONLY</v>
          </cell>
          <cell r="G9246">
            <v>0</v>
          </cell>
          <cell r="H9246" t="str">
            <v>No</v>
          </cell>
          <cell r="I9246" t="str">
            <v>CS</v>
          </cell>
        </row>
        <row r="9247">
          <cell r="B9247" t="str">
            <v>NEW ITEM31</v>
          </cell>
          <cell r="D9247" t="str">
            <v>BIDS ITEM ONLY</v>
          </cell>
          <cell r="G9247">
            <v>0</v>
          </cell>
          <cell r="H9247" t="str">
            <v>No</v>
          </cell>
          <cell r="I9247" t="str">
            <v>CS</v>
          </cell>
        </row>
        <row r="9248">
          <cell r="B9248" t="str">
            <v>NEW ITEM32</v>
          </cell>
          <cell r="D9248" t="str">
            <v>BIDS ITEM ONLY</v>
          </cell>
          <cell r="G9248">
            <v>0</v>
          </cell>
          <cell r="H9248" t="str">
            <v>No</v>
          </cell>
          <cell r="I9248" t="str">
            <v>CS</v>
          </cell>
        </row>
        <row r="9249">
          <cell r="B9249" t="str">
            <v>NEW ITEM33</v>
          </cell>
          <cell r="D9249" t="str">
            <v>BIDS ITEM ONLY</v>
          </cell>
          <cell r="G9249">
            <v>0</v>
          </cell>
          <cell r="H9249" t="str">
            <v>No</v>
          </cell>
          <cell r="I9249" t="str">
            <v>CS</v>
          </cell>
        </row>
        <row r="9250">
          <cell r="B9250" t="str">
            <v>NEW ITEM34</v>
          </cell>
          <cell r="D9250" t="str">
            <v>BIDS ITEM ONLY</v>
          </cell>
          <cell r="G9250">
            <v>0</v>
          </cell>
          <cell r="H9250" t="str">
            <v>No</v>
          </cell>
          <cell r="I9250" t="str">
            <v>CS</v>
          </cell>
        </row>
        <row r="9251">
          <cell r="B9251" t="str">
            <v>NEW ITEM35</v>
          </cell>
          <cell r="D9251" t="str">
            <v>BIDS ITEM ONLY</v>
          </cell>
          <cell r="G9251">
            <v>0</v>
          </cell>
          <cell r="H9251" t="str">
            <v>No</v>
          </cell>
          <cell r="I9251" t="str">
            <v>CS</v>
          </cell>
        </row>
        <row r="9252">
          <cell r="B9252" t="str">
            <v>NEW ITEM36</v>
          </cell>
          <cell r="D9252" t="str">
            <v>BIDS ITEM ONLY</v>
          </cell>
          <cell r="G9252">
            <v>0</v>
          </cell>
          <cell r="H9252" t="str">
            <v>No</v>
          </cell>
          <cell r="I9252" t="str">
            <v>CS</v>
          </cell>
        </row>
        <row r="9253">
          <cell r="B9253" t="str">
            <v>NEW ITEM37</v>
          </cell>
          <cell r="D9253" t="str">
            <v>BIDS ITEM ONLY</v>
          </cell>
          <cell r="G9253">
            <v>0</v>
          </cell>
          <cell r="H9253" t="str">
            <v>No</v>
          </cell>
          <cell r="I9253" t="str">
            <v>CS</v>
          </cell>
        </row>
        <row r="9254">
          <cell r="B9254" t="str">
            <v>NEW ITEM38</v>
          </cell>
          <cell r="D9254" t="str">
            <v>BIDS ITEM ONLY</v>
          </cell>
          <cell r="G9254">
            <v>0</v>
          </cell>
          <cell r="H9254" t="str">
            <v>No</v>
          </cell>
          <cell r="I9254" t="str">
            <v>CS</v>
          </cell>
        </row>
        <row r="9255">
          <cell r="B9255" t="str">
            <v>NEW ITEM39</v>
          </cell>
          <cell r="D9255" t="str">
            <v>BIDS ITEM ONLY</v>
          </cell>
          <cell r="G9255">
            <v>0</v>
          </cell>
          <cell r="H9255" t="str">
            <v>No</v>
          </cell>
          <cell r="I9255" t="str">
            <v>CS</v>
          </cell>
        </row>
        <row r="9256">
          <cell r="B9256" t="str">
            <v>NEW ITEM4</v>
          </cell>
          <cell r="D9256" t="str">
            <v>BIDS ITEM ONLY</v>
          </cell>
          <cell r="G9256">
            <v>0</v>
          </cell>
          <cell r="H9256" t="str">
            <v>No</v>
          </cell>
          <cell r="I9256" t="str">
            <v>CS</v>
          </cell>
        </row>
        <row r="9257">
          <cell r="B9257" t="str">
            <v>NEW ITEM40</v>
          </cell>
          <cell r="D9257" t="str">
            <v>BIDS ITEM ONLY</v>
          </cell>
          <cell r="G9257">
            <v>0</v>
          </cell>
          <cell r="H9257" t="str">
            <v>No</v>
          </cell>
          <cell r="I9257" t="str">
            <v>CS</v>
          </cell>
        </row>
        <row r="9258">
          <cell r="B9258" t="str">
            <v>NEW ITEM41</v>
          </cell>
          <cell r="D9258" t="str">
            <v>BIDS ITEM ONLY</v>
          </cell>
          <cell r="G9258">
            <v>0</v>
          </cell>
          <cell r="H9258" t="str">
            <v>No</v>
          </cell>
          <cell r="I9258" t="str">
            <v>CS</v>
          </cell>
        </row>
        <row r="9259">
          <cell r="B9259" t="str">
            <v>NEW ITEM42</v>
          </cell>
          <cell r="D9259" t="str">
            <v>BIDS ITEM ONLY</v>
          </cell>
          <cell r="G9259">
            <v>0</v>
          </cell>
          <cell r="H9259" t="str">
            <v>No</v>
          </cell>
          <cell r="I9259" t="str">
            <v>CS</v>
          </cell>
        </row>
        <row r="9260">
          <cell r="B9260" t="str">
            <v>NEW ITEM43</v>
          </cell>
          <cell r="D9260" t="str">
            <v>BIDS ITEM ONLY</v>
          </cell>
          <cell r="G9260">
            <v>0</v>
          </cell>
          <cell r="H9260" t="str">
            <v>No</v>
          </cell>
          <cell r="I9260" t="str">
            <v>CS</v>
          </cell>
        </row>
        <row r="9261">
          <cell r="B9261" t="str">
            <v>NEW ITEM44</v>
          </cell>
          <cell r="D9261" t="str">
            <v>BIDS ITEM ONLY</v>
          </cell>
          <cell r="G9261">
            <v>0</v>
          </cell>
          <cell r="H9261" t="str">
            <v>No</v>
          </cell>
          <cell r="I9261" t="str">
            <v>CS</v>
          </cell>
        </row>
        <row r="9262">
          <cell r="B9262" t="str">
            <v>NEW ITEM45</v>
          </cell>
          <cell r="D9262" t="str">
            <v>BIDS ITEM ONLY</v>
          </cell>
          <cell r="G9262">
            <v>0</v>
          </cell>
          <cell r="H9262" t="str">
            <v>No</v>
          </cell>
          <cell r="I9262" t="str">
            <v>CS</v>
          </cell>
        </row>
        <row r="9263">
          <cell r="B9263" t="str">
            <v>NEW ITEM46</v>
          </cell>
          <cell r="D9263" t="str">
            <v>BIDS ITEM ONLY</v>
          </cell>
          <cell r="G9263">
            <v>0</v>
          </cell>
          <cell r="H9263" t="str">
            <v>No</v>
          </cell>
          <cell r="I9263" t="str">
            <v>CS</v>
          </cell>
        </row>
        <row r="9264">
          <cell r="B9264" t="str">
            <v>NEW ITEM47</v>
          </cell>
          <cell r="D9264" t="str">
            <v>BIDS ITEM ONLY</v>
          </cell>
          <cell r="G9264">
            <v>0</v>
          </cell>
          <cell r="H9264" t="str">
            <v>No</v>
          </cell>
          <cell r="I9264" t="str">
            <v>CS</v>
          </cell>
        </row>
        <row r="9265">
          <cell r="B9265" t="str">
            <v>NEW ITEM48</v>
          </cell>
          <cell r="D9265" t="str">
            <v>BIDS ITEM ONLY</v>
          </cell>
          <cell r="G9265">
            <v>0</v>
          </cell>
          <cell r="H9265" t="str">
            <v>No</v>
          </cell>
          <cell r="I9265" t="str">
            <v>CS</v>
          </cell>
        </row>
        <row r="9266">
          <cell r="B9266" t="str">
            <v>NEW ITEM49</v>
          </cell>
          <cell r="D9266" t="str">
            <v>BIDS ITEM ONLY</v>
          </cell>
          <cell r="G9266">
            <v>0</v>
          </cell>
          <cell r="H9266" t="str">
            <v>No</v>
          </cell>
          <cell r="I9266" t="str">
            <v>CS</v>
          </cell>
        </row>
        <row r="9267">
          <cell r="B9267" t="str">
            <v>NEW ITEM5</v>
          </cell>
          <cell r="D9267" t="str">
            <v>BIDS ITEM ONLY</v>
          </cell>
          <cell r="G9267">
            <v>0</v>
          </cell>
          <cell r="H9267" t="str">
            <v>No</v>
          </cell>
          <cell r="I9267" t="str">
            <v>CS</v>
          </cell>
        </row>
        <row r="9268">
          <cell r="B9268" t="str">
            <v>NEW ITEM50</v>
          </cell>
          <cell r="D9268" t="str">
            <v>BIDS ITEM ONLY</v>
          </cell>
          <cell r="G9268">
            <v>0</v>
          </cell>
          <cell r="H9268" t="str">
            <v>No</v>
          </cell>
          <cell r="I9268" t="str">
            <v>CS</v>
          </cell>
        </row>
        <row r="9269">
          <cell r="B9269" t="str">
            <v>NEW ITEM51</v>
          </cell>
          <cell r="D9269" t="str">
            <v>BIDS ITEM ONLY</v>
          </cell>
          <cell r="G9269">
            <v>0</v>
          </cell>
          <cell r="H9269" t="str">
            <v>No</v>
          </cell>
          <cell r="I9269" t="str">
            <v>CS</v>
          </cell>
        </row>
        <row r="9270">
          <cell r="B9270" t="str">
            <v>NEW ITEM52</v>
          </cell>
          <cell r="D9270" t="str">
            <v>BIDS ITEM ONLY</v>
          </cell>
          <cell r="G9270">
            <v>0</v>
          </cell>
          <cell r="H9270" t="str">
            <v>No</v>
          </cell>
          <cell r="I9270" t="str">
            <v>CS</v>
          </cell>
        </row>
        <row r="9271">
          <cell r="B9271" t="str">
            <v>NEW ITEM53</v>
          </cell>
          <cell r="D9271" t="str">
            <v>BIDS ITEM ONLY</v>
          </cell>
          <cell r="G9271">
            <v>0</v>
          </cell>
          <cell r="H9271" t="str">
            <v>No</v>
          </cell>
          <cell r="I9271" t="str">
            <v>CS</v>
          </cell>
        </row>
        <row r="9272">
          <cell r="B9272" t="str">
            <v>NEW ITEM54</v>
          </cell>
          <cell r="D9272" t="str">
            <v>BIDS ITEM ONLY</v>
          </cell>
          <cell r="G9272">
            <v>0</v>
          </cell>
          <cell r="H9272" t="str">
            <v>No</v>
          </cell>
          <cell r="I9272" t="str">
            <v>CS</v>
          </cell>
        </row>
        <row r="9273">
          <cell r="B9273" t="str">
            <v>NEW ITEM55</v>
          </cell>
          <cell r="D9273" t="str">
            <v>BIDS ITEM ONLY</v>
          </cell>
          <cell r="G9273">
            <v>0</v>
          </cell>
          <cell r="H9273" t="str">
            <v>No</v>
          </cell>
          <cell r="I9273" t="str">
            <v>CS</v>
          </cell>
        </row>
        <row r="9274">
          <cell r="B9274" t="str">
            <v>NEW ITEM56</v>
          </cell>
          <cell r="D9274" t="str">
            <v>BIDS ITEM ONLY</v>
          </cell>
          <cell r="G9274">
            <v>0</v>
          </cell>
          <cell r="H9274" t="str">
            <v>No</v>
          </cell>
          <cell r="I9274" t="str">
            <v>CS</v>
          </cell>
        </row>
        <row r="9275">
          <cell r="B9275" t="str">
            <v>NEW ITEM57</v>
          </cell>
          <cell r="D9275" t="str">
            <v>BIDS ITEM ONLY</v>
          </cell>
          <cell r="G9275">
            <v>0</v>
          </cell>
          <cell r="H9275" t="str">
            <v>No</v>
          </cell>
          <cell r="I9275" t="str">
            <v>CS</v>
          </cell>
        </row>
        <row r="9276">
          <cell r="B9276" t="str">
            <v>NEW ITEM58</v>
          </cell>
          <cell r="D9276" t="str">
            <v>BIDS ITEM ONLY</v>
          </cell>
          <cell r="G9276">
            <v>0</v>
          </cell>
          <cell r="H9276" t="str">
            <v>No</v>
          </cell>
          <cell r="I9276" t="str">
            <v>CS</v>
          </cell>
        </row>
        <row r="9277">
          <cell r="B9277" t="str">
            <v>NEW ITEM59</v>
          </cell>
          <cell r="D9277" t="str">
            <v>BIDS ITEM ONLY</v>
          </cell>
          <cell r="G9277">
            <v>0</v>
          </cell>
          <cell r="H9277" t="str">
            <v>No</v>
          </cell>
          <cell r="I9277" t="str">
            <v>CS</v>
          </cell>
        </row>
        <row r="9278">
          <cell r="B9278" t="str">
            <v>NEW ITEM6</v>
          </cell>
          <cell r="D9278" t="str">
            <v>BIDS ITEM ONLY</v>
          </cell>
          <cell r="G9278">
            <v>0</v>
          </cell>
          <cell r="H9278" t="str">
            <v>No</v>
          </cell>
          <cell r="I9278" t="str">
            <v>CS</v>
          </cell>
        </row>
        <row r="9279">
          <cell r="B9279" t="str">
            <v>NEW ITEM60</v>
          </cell>
          <cell r="D9279" t="str">
            <v>BIDS ITEM ONLY</v>
          </cell>
          <cell r="G9279">
            <v>0</v>
          </cell>
          <cell r="H9279" t="str">
            <v>No</v>
          </cell>
          <cell r="I9279" t="str">
            <v>CS</v>
          </cell>
        </row>
        <row r="9280">
          <cell r="B9280" t="str">
            <v>NEW ITEM61</v>
          </cell>
          <cell r="D9280" t="str">
            <v>BIDS ITEM ONLY</v>
          </cell>
          <cell r="G9280">
            <v>0</v>
          </cell>
          <cell r="H9280" t="str">
            <v>No</v>
          </cell>
          <cell r="I9280" t="str">
            <v>CS</v>
          </cell>
        </row>
        <row r="9281">
          <cell r="B9281" t="str">
            <v>NEW ITEM62</v>
          </cell>
          <cell r="D9281" t="str">
            <v>BIDS ITEM ONLY</v>
          </cell>
          <cell r="G9281">
            <v>0</v>
          </cell>
          <cell r="H9281" t="str">
            <v>No</v>
          </cell>
          <cell r="I9281" t="str">
            <v>CS</v>
          </cell>
        </row>
        <row r="9282">
          <cell r="B9282" t="str">
            <v>NEW ITEM63</v>
          </cell>
          <cell r="D9282" t="str">
            <v>BIDS ITEM ONLY</v>
          </cell>
          <cell r="G9282">
            <v>0</v>
          </cell>
          <cell r="H9282" t="str">
            <v>No</v>
          </cell>
          <cell r="I9282" t="str">
            <v>CS</v>
          </cell>
        </row>
        <row r="9283">
          <cell r="B9283" t="str">
            <v>NEW ITEM64</v>
          </cell>
          <cell r="D9283" t="str">
            <v>BIDS ITEM ONLY</v>
          </cell>
          <cell r="G9283">
            <v>0</v>
          </cell>
          <cell r="H9283" t="str">
            <v>No</v>
          </cell>
          <cell r="I9283" t="str">
            <v>CS</v>
          </cell>
        </row>
        <row r="9284">
          <cell r="B9284" t="str">
            <v>NEW ITEM65</v>
          </cell>
          <cell r="D9284" t="str">
            <v>BIDS ITEM ONLY</v>
          </cell>
          <cell r="G9284">
            <v>0</v>
          </cell>
          <cell r="H9284" t="str">
            <v>No</v>
          </cell>
          <cell r="I9284" t="str">
            <v>CS</v>
          </cell>
        </row>
        <row r="9285">
          <cell r="B9285" t="str">
            <v>NEW ITEM66</v>
          </cell>
          <cell r="D9285" t="str">
            <v>BIDS ITEM ONLY</v>
          </cell>
          <cell r="G9285">
            <v>0</v>
          </cell>
          <cell r="H9285" t="str">
            <v>No</v>
          </cell>
          <cell r="I9285" t="str">
            <v>CS</v>
          </cell>
        </row>
        <row r="9286">
          <cell r="B9286" t="str">
            <v>NEW ITEM67</v>
          </cell>
          <cell r="D9286" t="str">
            <v>BIDS ITEM ONLY</v>
          </cell>
          <cell r="G9286">
            <v>0</v>
          </cell>
          <cell r="H9286" t="str">
            <v>No</v>
          </cell>
          <cell r="I9286" t="str">
            <v>CS</v>
          </cell>
        </row>
        <row r="9287">
          <cell r="B9287" t="str">
            <v>NEW ITEM68</v>
          </cell>
          <cell r="D9287" t="str">
            <v>BIDS ITEM ONLY</v>
          </cell>
          <cell r="G9287">
            <v>0</v>
          </cell>
          <cell r="H9287" t="str">
            <v>No</v>
          </cell>
          <cell r="I9287" t="str">
            <v>CS</v>
          </cell>
        </row>
        <row r="9288">
          <cell r="B9288" t="str">
            <v>NEW ITEM69</v>
          </cell>
          <cell r="D9288" t="str">
            <v>BIDS ITEM ONLY</v>
          </cell>
          <cell r="G9288">
            <v>0</v>
          </cell>
          <cell r="H9288" t="str">
            <v>No</v>
          </cell>
          <cell r="I9288" t="str">
            <v>CS</v>
          </cell>
        </row>
        <row r="9289">
          <cell r="B9289" t="str">
            <v>NEW ITEM7</v>
          </cell>
          <cell r="D9289" t="str">
            <v>BIDS ITEM ONLY</v>
          </cell>
          <cell r="G9289">
            <v>0</v>
          </cell>
          <cell r="H9289" t="str">
            <v>No</v>
          </cell>
          <cell r="I9289" t="str">
            <v>CS</v>
          </cell>
        </row>
        <row r="9290">
          <cell r="B9290" t="str">
            <v>NEW ITEM70</v>
          </cell>
          <cell r="D9290" t="str">
            <v>BIDS ITEM ONLY</v>
          </cell>
          <cell r="G9290">
            <v>0</v>
          </cell>
          <cell r="H9290" t="str">
            <v>No</v>
          </cell>
          <cell r="I9290" t="str">
            <v>CS</v>
          </cell>
        </row>
        <row r="9291">
          <cell r="B9291" t="str">
            <v>NEW ITEM71</v>
          </cell>
          <cell r="D9291" t="str">
            <v>BIDS ITEM ONLY</v>
          </cell>
          <cell r="G9291">
            <v>0</v>
          </cell>
          <cell r="H9291" t="str">
            <v>No</v>
          </cell>
          <cell r="I9291" t="str">
            <v>CS</v>
          </cell>
        </row>
        <row r="9292">
          <cell r="B9292" t="str">
            <v>NEW ITEM72</v>
          </cell>
          <cell r="D9292" t="str">
            <v>BIDS ITEM ONLY</v>
          </cell>
          <cell r="G9292">
            <v>0</v>
          </cell>
          <cell r="H9292" t="str">
            <v>No</v>
          </cell>
          <cell r="I9292" t="str">
            <v>CS</v>
          </cell>
        </row>
        <row r="9293">
          <cell r="B9293" t="str">
            <v>NEW ITEM8</v>
          </cell>
          <cell r="D9293" t="str">
            <v>BIDS ITEM ONLY</v>
          </cell>
          <cell r="G9293">
            <v>0</v>
          </cell>
          <cell r="H9293" t="str">
            <v>No</v>
          </cell>
          <cell r="I9293" t="str">
            <v>CS</v>
          </cell>
        </row>
        <row r="9294">
          <cell r="B9294" t="str">
            <v>NEW ITEM9</v>
          </cell>
          <cell r="D9294" t="str">
            <v>BIDS ITEM ONLY</v>
          </cell>
          <cell r="G9294">
            <v>0</v>
          </cell>
          <cell r="H9294" t="str">
            <v>No</v>
          </cell>
          <cell r="I9294" t="str">
            <v>CS</v>
          </cell>
        </row>
        <row r="9295">
          <cell r="B9295" t="str">
            <v>REPACKLB20</v>
          </cell>
          <cell r="C9295" t="str">
            <v>REPACKMAS20LB</v>
          </cell>
          <cell r="D9295" t="str">
            <v>REPACK POUND</v>
          </cell>
          <cell r="G9295">
            <v>0</v>
          </cell>
          <cell r="H9295" t="str">
            <v>No</v>
          </cell>
          <cell r="I9295" t="str">
            <v>LB</v>
          </cell>
        </row>
        <row r="9296">
          <cell r="B9296" t="str">
            <v>REPACKMAS</v>
          </cell>
          <cell r="D9296" t="str">
            <v>REPACK MASTER</v>
          </cell>
          <cell r="F9296" t="str">
            <v>100/20LB</v>
          </cell>
          <cell r="G9296">
            <v>0</v>
          </cell>
          <cell r="H9296" t="str">
            <v>No</v>
          </cell>
          <cell r="I9296" t="str">
            <v>CS</v>
          </cell>
        </row>
        <row r="9297">
          <cell r="B9297" t="str">
            <v>REPACKMAS10</v>
          </cell>
          <cell r="D9297" t="str">
            <v>REPACK MASTER</v>
          </cell>
          <cell r="G9297">
            <v>0</v>
          </cell>
          <cell r="H9297" t="str">
            <v>No</v>
          </cell>
          <cell r="I9297" t="str">
            <v>CS</v>
          </cell>
        </row>
        <row r="9298">
          <cell r="B9298" t="str">
            <v>REPACKMAS20</v>
          </cell>
          <cell r="D9298" t="str">
            <v>REPACK MASTER</v>
          </cell>
          <cell r="G9298">
            <v>0</v>
          </cell>
          <cell r="H9298" t="str">
            <v>No</v>
          </cell>
          <cell r="I9298" t="str">
            <v>CS</v>
          </cell>
        </row>
        <row r="9299">
          <cell r="B9299" t="str">
            <v>SUPERVALUE</v>
          </cell>
          <cell r="C9299" t="str">
            <v>COOP $$$'S</v>
          </cell>
          <cell r="D9299" t="str">
            <v>SUPER COOP COMM PROG</v>
          </cell>
          <cell r="E9299" t="str">
            <v>SUPER COOP COMM PROG</v>
          </cell>
          <cell r="H9299" t="str">
            <v>No</v>
          </cell>
          <cell r="I9299" t="str">
            <v>CS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2">
          <cell r="A2" t="str">
            <v>100117 - District Usage by Item</v>
          </cell>
        </row>
        <row r="4">
          <cell r="A4" t="str">
            <v xml:space="preserve">Item No </v>
          </cell>
          <cell r="B4" t="str">
            <v>Mfg. Item No.</v>
          </cell>
          <cell r="C4" t="str">
            <v>Velocity</v>
          </cell>
          <cell r="D4" t="str">
            <v>Customer Lead Time</v>
          </cell>
          <cell r="E4" t="str">
            <v>Description</v>
          </cell>
          <cell r="F4" t="str">
            <v>Brand</v>
          </cell>
          <cell r="G4" t="str">
            <v>Pack Size</v>
          </cell>
          <cell r="H4" t="str">
            <v>UOM</v>
          </cell>
          <cell r="I4" t="str">
            <v>Quantity</v>
          </cell>
        </row>
        <row r="5">
          <cell r="A5" t="str">
            <v xml:space="preserve"> MOUNTAIN VIEW SCHOOL DISTRICT (103346)</v>
          </cell>
        </row>
        <row r="6">
          <cell r="A6">
            <v>401372</v>
          </cell>
          <cell r="B6" t="str">
            <v>10000013716</v>
          </cell>
          <cell r="C6" t="str">
            <v>B</v>
          </cell>
          <cell r="D6">
            <v>2</v>
          </cell>
          <cell r="E6" t="str">
            <v>CMDY HONEY BBQ GRLD BF RIBBQ</v>
          </cell>
          <cell r="F6" t="str">
            <v>ADVANCE PIERRE</v>
          </cell>
          <cell r="G6" t="str">
            <v>100/3.25OZ</v>
          </cell>
          <cell r="H6" t="str">
            <v>CS</v>
          </cell>
          <cell r="I6">
            <v>8</v>
          </cell>
        </row>
        <row r="7">
          <cell r="A7">
            <v>401356</v>
          </cell>
          <cell r="B7" t="str">
            <v>10000011151</v>
          </cell>
          <cell r="C7" t="str">
            <v>B</v>
          </cell>
          <cell r="D7">
            <v>2</v>
          </cell>
          <cell r="E7" t="str">
            <v>CMDY WG CHEESEBURGER TWINS IW</v>
          </cell>
          <cell r="F7" t="str">
            <v>ADVANCE PIERRE</v>
          </cell>
          <cell r="G7" t="str">
            <v>80/5.5OZ</v>
          </cell>
          <cell r="H7" t="str">
            <v>CS</v>
          </cell>
          <cell r="I7">
            <v>6</v>
          </cell>
        </row>
        <row r="8">
          <cell r="A8">
            <v>403534</v>
          </cell>
          <cell r="B8" t="str">
            <v>10000011710</v>
          </cell>
          <cell r="C8" t="str">
            <v>B</v>
          </cell>
          <cell r="D8">
            <v>2</v>
          </cell>
          <cell r="E8" t="str">
            <v>CMDY WG MINI TWIN CHSBRGRS IW</v>
          </cell>
          <cell r="F8" t="str">
            <v>ADVANCE PIERRE</v>
          </cell>
          <cell r="G8" t="str">
            <v>96/4.7 OZ</v>
          </cell>
          <cell r="H8" t="str">
            <v>CS</v>
          </cell>
          <cell r="I8">
            <v>7</v>
          </cell>
        </row>
        <row r="9">
          <cell r="A9">
            <v>401360</v>
          </cell>
          <cell r="B9" t="str">
            <v>10000001331</v>
          </cell>
          <cell r="C9" t="str">
            <v>D</v>
          </cell>
          <cell r="D9">
            <v>18</v>
          </cell>
          <cell r="E9" t="str">
            <v>CMDY PRK SAUS&amp;WG BISC SAND IW</v>
          </cell>
          <cell r="F9" t="str">
            <v>ADVANCE PIERRE</v>
          </cell>
          <cell r="G9" t="str">
            <v>100/3.1OZ</v>
          </cell>
          <cell r="H9" t="str">
            <v>CS</v>
          </cell>
          <cell r="I9">
            <v>15</v>
          </cell>
        </row>
        <row r="10">
          <cell r="A10">
            <v>404014</v>
          </cell>
          <cell r="B10" t="str">
            <v>10000015320</v>
          </cell>
          <cell r="C10" t="str">
            <v>B</v>
          </cell>
          <cell r="D10">
            <v>2</v>
          </cell>
          <cell r="E10" t="str">
            <v>CMDY DELUXE BEEF STEAK BURGER</v>
          </cell>
          <cell r="F10" t="str">
            <v>ADVANCE PIERRE</v>
          </cell>
          <cell r="G10" t="str">
            <v>250/2.01OZ</v>
          </cell>
          <cell r="H10" t="str">
            <v>CS</v>
          </cell>
          <cell r="I10">
            <v>2</v>
          </cell>
        </row>
        <row r="11">
          <cell r="A11">
            <v>134633</v>
          </cell>
          <cell r="B11" t="str">
            <v>10000068102</v>
          </cell>
          <cell r="C11" t="str">
            <v>W</v>
          </cell>
          <cell r="D11">
            <v>2</v>
          </cell>
          <cell r="E11" t="str">
            <v>CHIX FC WG BISCUIT&amp;BRD PTY WG IW</v>
          </cell>
          <cell r="F11" t="str">
            <v>ADVANCE PIERRE</v>
          </cell>
          <cell r="G11" t="str">
            <v>100/2.9OZ</v>
          </cell>
          <cell r="H11" t="str">
            <v>CS</v>
          </cell>
          <cell r="I11">
            <v>10</v>
          </cell>
        </row>
        <row r="12">
          <cell r="A12">
            <v>406638</v>
          </cell>
          <cell r="B12" t="str">
            <v>90192</v>
          </cell>
          <cell r="C12" t="str">
            <v>C</v>
          </cell>
          <cell r="D12">
            <v>14</v>
          </cell>
          <cell r="E12" t="str">
            <v>PIZZA 8" PEPPERONI WG IW</v>
          </cell>
          <cell r="F12" t="str">
            <v>ARDELLAS</v>
          </cell>
          <cell r="G12" t="str">
            <v>72/5.24OZ</v>
          </cell>
          <cell r="H12" t="str">
            <v>CS</v>
          </cell>
          <cell r="I12">
            <v>34</v>
          </cell>
        </row>
        <row r="13">
          <cell r="A13">
            <v>406640</v>
          </cell>
          <cell r="B13" t="str">
            <v>90194</v>
          </cell>
          <cell r="C13" t="str">
            <v>C</v>
          </cell>
          <cell r="D13">
            <v>2</v>
          </cell>
          <cell r="E13" t="str">
            <v>PIZZA 8" CHEESE WEDGE WG IW</v>
          </cell>
          <cell r="F13" t="str">
            <v>ARDELLAS</v>
          </cell>
          <cell r="G13" t="str">
            <v>72/5.24OZ</v>
          </cell>
          <cell r="H13" t="str">
            <v>CS</v>
          </cell>
          <cell r="I13">
            <v>45</v>
          </cell>
        </row>
        <row r="14">
          <cell r="A14">
            <v>405359</v>
          </cell>
          <cell r="B14" t="str">
            <v>3180575W</v>
          </cell>
          <cell r="C14" t="str">
            <v>A</v>
          </cell>
          <cell r="D14">
            <v>2</v>
          </cell>
          <cell r="E14" t="str">
            <v>BURRITO BEAN &amp; CHEESE LS WG IW</v>
          </cell>
          <cell r="F14" t="str">
            <v>ARIZONA GOLD</v>
          </cell>
          <cell r="G14" t="str">
            <v>54/5.75OZ</v>
          </cell>
          <cell r="H14" t="str">
            <v>CS</v>
          </cell>
          <cell r="I14">
            <v>48</v>
          </cell>
        </row>
        <row r="15">
          <cell r="A15">
            <v>139653</v>
          </cell>
          <cell r="B15" t="str">
            <v>1717</v>
          </cell>
          <cell r="C15" t="str">
            <v>B</v>
          </cell>
          <cell r="D15">
            <v>2</v>
          </cell>
          <cell r="E15" t="str">
            <v>MINI BREAKFAST BITES GLAZED</v>
          </cell>
          <cell r="F15" t="str">
            <v>BAKE CRAFTERS</v>
          </cell>
          <cell r="G15" t="str">
            <v>72/2.75OZ</v>
          </cell>
          <cell r="H15" t="str">
            <v>CS</v>
          </cell>
          <cell r="I15">
            <v>51</v>
          </cell>
        </row>
        <row r="16">
          <cell r="A16">
            <v>400184</v>
          </cell>
          <cell r="B16" t="str">
            <v>76468</v>
          </cell>
          <cell r="C16" t="str">
            <v>B</v>
          </cell>
          <cell r="D16">
            <v>2</v>
          </cell>
          <cell r="E16" t="str">
            <v>POTATO PEARLS DEHY MASHED</v>
          </cell>
          <cell r="F16" t="str">
            <v>BASIC AMERICAN</v>
          </cell>
          <cell r="G16" t="str">
            <v>12/28OZ</v>
          </cell>
          <cell r="H16" t="str">
            <v>CS</v>
          </cell>
          <cell r="I16">
            <v>15</v>
          </cell>
        </row>
        <row r="17">
          <cell r="A17">
            <v>403699</v>
          </cell>
          <cell r="B17" t="str">
            <v>78377</v>
          </cell>
          <cell r="C17" t="str">
            <v>B</v>
          </cell>
          <cell r="D17">
            <v>2</v>
          </cell>
          <cell r="E17" t="str">
            <v>WG TKY PEPP STUFFED SANDWCH IW</v>
          </cell>
          <cell r="F17" t="str">
            <v>BEACON STREET</v>
          </cell>
          <cell r="G17" t="str">
            <v>24/4.46 OZ</v>
          </cell>
          <cell r="H17" t="str">
            <v>CS</v>
          </cell>
          <cell r="I17">
            <v>24</v>
          </cell>
        </row>
        <row r="18">
          <cell r="A18">
            <v>134547</v>
          </cell>
          <cell r="B18" t="str">
            <v>KBTR13W</v>
          </cell>
          <cell r="C18" t="str">
            <v>D</v>
          </cell>
          <cell r="D18">
            <v>14</v>
          </cell>
          <cell r="E18" t="str">
            <v>NADA ITALIAN WG 2X1 IW</v>
          </cell>
          <cell r="F18" t="str">
            <v>BELL TASTY</v>
          </cell>
          <cell r="G18" t="str">
            <v>60/4OZ</v>
          </cell>
          <cell r="H18" t="str">
            <v>CS</v>
          </cell>
          <cell r="I18">
            <v>59</v>
          </cell>
        </row>
        <row r="19">
          <cell r="A19">
            <v>133948</v>
          </cell>
          <cell r="B19" t="str">
            <v>TACONADA2B12W</v>
          </cell>
          <cell r="C19" t="str">
            <v>B</v>
          </cell>
          <cell r="D19">
            <v>2</v>
          </cell>
          <cell r="E19" t="str">
            <v>NADA TACO TURKEY  IW</v>
          </cell>
          <cell r="F19" t="str">
            <v>BELL TASTY</v>
          </cell>
          <cell r="G19" t="str">
            <v>60/4.5 OZ</v>
          </cell>
          <cell r="H19" t="str">
            <v>CS</v>
          </cell>
          <cell r="I19">
            <v>55</v>
          </cell>
        </row>
        <row r="20">
          <cell r="A20">
            <v>133947</v>
          </cell>
          <cell r="B20" t="str">
            <v>PIZZANADA2B12W</v>
          </cell>
          <cell r="C20" t="str">
            <v>W</v>
          </cell>
          <cell r="D20">
            <v>2</v>
          </cell>
          <cell r="E20" t="str">
            <v>NADA PIZZA TURKEY  IW</v>
          </cell>
          <cell r="F20" t="str">
            <v>BELL TASTY</v>
          </cell>
          <cell r="G20" t="str">
            <v>60/4.5 OZ</v>
          </cell>
          <cell r="H20" t="str">
            <v>CS</v>
          </cell>
          <cell r="I20">
            <v>52</v>
          </cell>
        </row>
        <row r="21">
          <cell r="A21">
            <v>100134</v>
          </cell>
          <cell r="B21" t="str">
            <v>5991/566673</v>
          </cell>
          <cell r="C21" t="str">
            <v>C</v>
          </cell>
          <cell r="D21">
            <v>14</v>
          </cell>
          <cell r="E21" t="str">
            <v>ITALIAN CHICKEN BREAST PATTY</v>
          </cell>
          <cell r="F21" t="str">
            <v>BRAKEBUSH</v>
          </cell>
          <cell r="G21" t="str">
            <v>61/2.6OZ</v>
          </cell>
          <cell r="H21" t="str">
            <v>CS</v>
          </cell>
          <cell r="I21">
            <v>2</v>
          </cell>
        </row>
        <row r="22">
          <cell r="A22">
            <v>141527</v>
          </cell>
          <cell r="B22" t="str">
            <v>73720</v>
          </cell>
          <cell r="C22" t="str">
            <v>W</v>
          </cell>
          <cell r="D22">
            <v>2</v>
          </cell>
          <cell r="E22" t="str">
            <v>TURKEY COOKIE IW</v>
          </cell>
          <cell r="F22" t="str">
            <v>BUENA VISTA</v>
          </cell>
          <cell r="G22" t="str">
            <v>150/1OZ</v>
          </cell>
          <cell r="H22" t="str">
            <v>CS</v>
          </cell>
          <cell r="I22">
            <v>7</v>
          </cell>
        </row>
        <row r="23">
          <cell r="A23">
            <v>406577</v>
          </cell>
          <cell r="B23" t="str">
            <v>60326</v>
          </cell>
          <cell r="C23" t="str">
            <v>C</v>
          </cell>
          <cell r="D23">
            <v>2</v>
          </cell>
          <cell r="E23" t="str">
            <v>MUFFIN BLUEBERRY WG IW</v>
          </cell>
          <cell r="F23" t="str">
            <v>BUENA VISTA</v>
          </cell>
          <cell r="G23" t="str">
            <v>120/3OZ</v>
          </cell>
          <cell r="H23" t="str">
            <v>CS</v>
          </cell>
          <cell r="I23">
            <v>25</v>
          </cell>
        </row>
        <row r="24">
          <cell r="A24">
            <v>406576</v>
          </cell>
          <cell r="B24" t="str">
            <v>60226</v>
          </cell>
          <cell r="C24" t="str">
            <v>C</v>
          </cell>
          <cell r="D24">
            <v>14</v>
          </cell>
          <cell r="E24" t="str">
            <v>MUFFIN BANANA WG IW</v>
          </cell>
          <cell r="F24" t="str">
            <v>BUENA VISTA</v>
          </cell>
          <cell r="G24" t="str">
            <v>120/3OZ</v>
          </cell>
          <cell r="H24" t="str">
            <v>CS</v>
          </cell>
          <cell r="I24">
            <v>45</v>
          </cell>
        </row>
        <row r="25">
          <cell r="A25">
            <v>406525</v>
          </cell>
          <cell r="B25" t="str">
            <v>90029</v>
          </cell>
          <cell r="C25" t="str">
            <v>C</v>
          </cell>
          <cell r="D25">
            <v>14</v>
          </cell>
          <cell r="E25" t="str">
            <v xml:space="preserve">CAKE CINN CRUMBLE IW WG </v>
          </cell>
          <cell r="F25" t="str">
            <v>BUENA VISTA</v>
          </cell>
          <cell r="G25" t="str">
            <v>72/2.9OZ</v>
          </cell>
          <cell r="H25" t="str">
            <v>CS</v>
          </cell>
          <cell r="I25">
            <v>56</v>
          </cell>
        </row>
        <row r="26">
          <cell r="A26">
            <v>406728</v>
          </cell>
          <cell r="B26" t="str">
            <v>50821</v>
          </cell>
          <cell r="C26" t="str">
            <v>D</v>
          </cell>
          <cell r="D26">
            <v>18</v>
          </cell>
          <cell r="E26" t="str">
            <v>NACHO PRETZEL POCKET WG IW</v>
          </cell>
          <cell r="F26" t="str">
            <v>BUENA VISTA</v>
          </cell>
          <cell r="G26" t="str">
            <v>80/5.5OZ</v>
          </cell>
          <cell r="H26" t="str">
            <v>CS</v>
          </cell>
          <cell r="I26">
            <v>44</v>
          </cell>
        </row>
        <row r="27">
          <cell r="A27">
            <v>100200</v>
          </cell>
          <cell r="B27" t="str">
            <v>72820</v>
          </cell>
          <cell r="C27" t="str">
            <v>D</v>
          </cell>
          <cell r="D27">
            <v>18</v>
          </cell>
          <cell r="E27" t="str">
            <v>WG PUMPKIN COOKIE IW</v>
          </cell>
          <cell r="F27" t="str">
            <v>BUENA VISTA</v>
          </cell>
          <cell r="G27" t="str">
            <v>150/1OZ</v>
          </cell>
          <cell r="H27" t="str">
            <v>CS</v>
          </cell>
          <cell r="I27">
            <v>6</v>
          </cell>
        </row>
        <row r="28">
          <cell r="A28">
            <v>406345</v>
          </cell>
          <cell r="B28" t="str">
            <v>50721</v>
          </cell>
          <cell r="C28" t="str">
            <v>B</v>
          </cell>
          <cell r="D28">
            <v>2</v>
          </cell>
          <cell r="E28" t="str">
            <v>WG TRKY PEPPRNI CHS CALZONE IW</v>
          </cell>
          <cell r="F28" t="str">
            <v>BUENA VISTA</v>
          </cell>
          <cell r="G28" t="str">
            <v>80/5.5OZ</v>
          </cell>
          <cell r="H28" t="str">
            <v>CS</v>
          </cell>
          <cell r="I28">
            <v>21</v>
          </cell>
        </row>
        <row r="29">
          <cell r="A29">
            <v>113419</v>
          </cell>
          <cell r="B29" t="str">
            <v>WG825</v>
          </cell>
          <cell r="C29" t="str">
            <v>A</v>
          </cell>
          <cell r="D29">
            <v>2</v>
          </cell>
          <cell r="E29" t="str">
            <v>WG CHOC CHIP MUFFIN IW</v>
          </cell>
          <cell r="F29" t="str">
            <v>DAVES</v>
          </cell>
          <cell r="G29" t="str">
            <v>60/3.15OZ</v>
          </cell>
          <cell r="H29" t="str">
            <v>CS</v>
          </cell>
          <cell r="I29">
            <v>7</v>
          </cell>
        </row>
        <row r="30">
          <cell r="A30">
            <v>113412</v>
          </cell>
          <cell r="B30" t="str">
            <v>8229</v>
          </cell>
          <cell r="C30" t="str">
            <v>D</v>
          </cell>
          <cell r="D30">
            <v>18</v>
          </cell>
          <cell r="E30" t="str">
            <v>APPLE CINNAMON MUFFIN</v>
          </cell>
          <cell r="F30" t="str">
            <v>DAVES</v>
          </cell>
          <cell r="G30" t="str">
            <v>60/3.15OZ</v>
          </cell>
          <cell r="H30" t="str">
            <v>CS</v>
          </cell>
          <cell r="I30">
            <v>72</v>
          </cell>
        </row>
        <row r="31">
          <cell r="A31">
            <v>303556</v>
          </cell>
          <cell r="B31" t="str">
            <v>705</v>
          </cell>
          <cell r="C31" t="str">
            <v>B</v>
          </cell>
          <cell r="D31">
            <v>2</v>
          </cell>
          <cell r="E31" t="str">
            <v>BEAN &amp; CHEESE PUPUSA</v>
          </cell>
          <cell r="F31" t="str">
            <v>DEL REAL</v>
          </cell>
          <cell r="G31" t="str">
            <v>8/5CT</v>
          </cell>
          <cell r="H31" t="str">
            <v>CS</v>
          </cell>
          <cell r="I31">
            <v>87</v>
          </cell>
        </row>
        <row r="32">
          <cell r="A32">
            <v>400732</v>
          </cell>
          <cell r="B32" t="str">
            <v>QSC328P</v>
          </cell>
          <cell r="C32" t="str">
            <v>B</v>
          </cell>
          <cell r="D32">
            <v>2</v>
          </cell>
          <cell r="E32" t="str">
            <v>CMDY PNIC SAUS &amp; CHS SNDWCH IW</v>
          </cell>
          <cell r="F32" t="str">
            <v>DON LEE FARMS</v>
          </cell>
          <cell r="G32" t="str">
            <v>144/2.37OZ</v>
          </cell>
          <cell r="H32" t="str">
            <v>CS</v>
          </cell>
          <cell r="I32">
            <v>6</v>
          </cell>
        </row>
        <row r="33">
          <cell r="A33">
            <v>400722</v>
          </cell>
          <cell r="B33" t="str">
            <v>QCB475</v>
          </cell>
          <cell r="C33" t="str">
            <v>D</v>
          </cell>
          <cell r="D33">
            <v>14</v>
          </cell>
          <cell r="E33" t="str">
            <v>CMDY CLASSIC CHEESEBURGER IW</v>
          </cell>
          <cell r="F33" t="str">
            <v>DON LEE FARMS</v>
          </cell>
          <cell r="G33" t="str">
            <v>75/4.2OZ</v>
          </cell>
          <cell r="H33" t="str">
            <v>CS</v>
          </cell>
          <cell r="I33">
            <v>13</v>
          </cell>
        </row>
        <row r="34">
          <cell r="A34">
            <v>402097</v>
          </cell>
          <cell r="B34" t="str">
            <v>CNQ71303PW</v>
          </cell>
          <cell r="C34" t="str">
            <v>D</v>
          </cell>
          <cell r="D34">
            <v>14</v>
          </cell>
          <cell r="E34" t="str">
            <v>CMDY PNCK &amp; PRK SAUSGE STCK IW</v>
          </cell>
          <cell r="F34" t="str">
            <v>DON LEE FARMS</v>
          </cell>
          <cell r="G34" t="str">
            <v>160/2.7OZ</v>
          </cell>
          <cell r="H34" t="str">
            <v>CS</v>
          </cell>
          <cell r="I34">
            <v>11</v>
          </cell>
        </row>
        <row r="35">
          <cell r="A35">
            <v>134372</v>
          </cell>
          <cell r="B35" t="str">
            <v>CN34072WWG</v>
          </cell>
          <cell r="C35" t="str">
            <v>B</v>
          </cell>
          <cell r="D35">
            <v>2</v>
          </cell>
          <cell r="E35" t="str">
            <v>WG JUMBO CHICKEN CORN DOG IW</v>
          </cell>
          <cell r="F35" t="str">
            <v>DON LEE FARMS</v>
          </cell>
          <cell r="G35" t="str">
            <v>72/4OZ</v>
          </cell>
          <cell r="H35" t="str">
            <v>CS</v>
          </cell>
          <cell r="I35">
            <v>23</v>
          </cell>
        </row>
        <row r="36">
          <cell r="A36">
            <v>406501</v>
          </cell>
          <cell r="B36" t="str">
            <v>16944</v>
          </cell>
          <cell r="C36" t="str">
            <v>C</v>
          </cell>
          <cell r="D36">
            <v>30</v>
          </cell>
          <cell r="E36" t="str">
            <v>CIABATTA CHEESE MELT IW</v>
          </cell>
          <cell r="F36" t="str">
            <v>EASTSIDE ENTREES</v>
          </cell>
          <cell r="G36" t="str">
            <v>96/3.9OZ</v>
          </cell>
          <cell r="H36" t="str">
            <v>CS</v>
          </cell>
          <cell r="I36">
            <v>9</v>
          </cell>
        </row>
        <row r="37">
          <cell r="A37">
            <v>134286</v>
          </cell>
          <cell r="B37" t="str">
            <v>38000-92560</v>
          </cell>
          <cell r="C37" t="str">
            <v>B</v>
          </cell>
          <cell r="D37">
            <v>2</v>
          </cell>
          <cell r="E37" t="str">
            <v>WG MINI BLUEBERRY PANCAKES IW</v>
          </cell>
          <cell r="F37" t="str">
            <v>EGGO</v>
          </cell>
          <cell r="G37" t="str">
            <v>72/3.03OZ</v>
          </cell>
          <cell r="H37" t="str">
            <v>CS</v>
          </cell>
          <cell r="I37">
            <v>58</v>
          </cell>
        </row>
        <row r="38">
          <cell r="A38">
            <v>134628</v>
          </cell>
          <cell r="B38" t="str">
            <v>38000-80693/582407</v>
          </cell>
          <cell r="C38" t="str">
            <v>D</v>
          </cell>
          <cell r="D38">
            <v>14</v>
          </cell>
          <cell r="E38" t="str">
            <v>WG MINI FRENCH TOAST ORIG IW</v>
          </cell>
          <cell r="F38" t="str">
            <v>EGGO</v>
          </cell>
          <cell r="G38" t="str">
            <v>72/3.03OZ</v>
          </cell>
          <cell r="H38" t="str">
            <v>CS</v>
          </cell>
          <cell r="I38">
            <v>23</v>
          </cell>
        </row>
        <row r="39">
          <cell r="A39">
            <v>134627</v>
          </cell>
          <cell r="B39" t="str">
            <v>38000-80801/581258</v>
          </cell>
          <cell r="C39" t="str">
            <v>B</v>
          </cell>
          <cell r="D39">
            <v>2</v>
          </cell>
          <cell r="E39" t="str">
            <v>WG MINI FRENCH TOAST CHC CHIPS</v>
          </cell>
          <cell r="F39" t="str">
            <v>EGGO</v>
          </cell>
          <cell r="G39" t="str">
            <v>72/3.03OZ</v>
          </cell>
          <cell r="H39" t="str">
            <v>CS</v>
          </cell>
          <cell r="I39">
            <v>7</v>
          </cell>
        </row>
        <row r="40">
          <cell r="A40">
            <v>140972</v>
          </cell>
          <cell r="B40" t="str">
            <v>38000-18574</v>
          </cell>
          <cell r="C40" t="str">
            <v>C</v>
          </cell>
          <cell r="D40">
            <v>18</v>
          </cell>
          <cell r="E40" t="str">
            <v>MINI PANCAKE CONFETTI IW</v>
          </cell>
          <cell r="F40" t="str">
            <v>EGGO</v>
          </cell>
          <cell r="G40" t="str">
            <v>72/3.03OZ</v>
          </cell>
          <cell r="H40" t="str">
            <v>CS</v>
          </cell>
          <cell r="I40">
            <v>35</v>
          </cell>
        </row>
        <row r="41">
          <cell r="A41">
            <v>134284</v>
          </cell>
          <cell r="B41" t="str">
            <v>38000-92313</v>
          </cell>
          <cell r="C41" t="str">
            <v>D</v>
          </cell>
          <cell r="D41">
            <v>14</v>
          </cell>
          <cell r="E41" t="str">
            <v>WG MINI CINN WAFFLE IW</v>
          </cell>
          <cell r="F41" t="str">
            <v>EGGO</v>
          </cell>
          <cell r="G41" t="str">
            <v>72/2.64OZ</v>
          </cell>
          <cell r="H41" t="str">
            <v>CS</v>
          </cell>
          <cell r="I41">
            <v>46</v>
          </cell>
        </row>
        <row r="42">
          <cell r="A42">
            <v>134287</v>
          </cell>
          <cell r="B42" t="str">
            <v>38000-92562</v>
          </cell>
          <cell r="C42" t="str">
            <v>B</v>
          </cell>
          <cell r="D42">
            <v>2</v>
          </cell>
          <cell r="E42" t="str">
            <v>WG MINI MAPLE PANCAKE IW</v>
          </cell>
          <cell r="F42" t="str">
            <v>EGGO</v>
          </cell>
          <cell r="G42" t="str">
            <v>72/3.03OZ</v>
          </cell>
          <cell r="H42" t="str">
            <v>CS</v>
          </cell>
          <cell r="I42">
            <v>11</v>
          </cell>
        </row>
        <row r="43">
          <cell r="A43">
            <v>101144</v>
          </cell>
          <cell r="B43" t="str">
            <v>70247811578</v>
          </cell>
          <cell r="C43" t="str">
            <v>B</v>
          </cell>
          <cell r="D43">
            <v>2</v>
          </cell>
          <cell r="E43" t="str">
            <v>6" 6/1 ALL BEEF HOT DOG</v>
          </cell>
          <cell r="F43" t="str">
            <v>FARMLAND</v>
          </cell>
          <cell r="G43" t="str">
            <v>10LB</v>
          </cell>
          <cell r="H43" t="str">
            <v>CS</v>
          </cell>
          <cell r="I43">
            <v>6</v>
          </cell>
        </row>
        <row r="44">
          <cell r="A44">
            <v>404678</v>
          </cell>
          <cell r="B44" t="str">
            <v>5811</v>
          </cell>
          <cell r="C44" t="str">
            <v>B</v>
          </cell>
          <cell r="D44">
            <v>2</v>
          </cell>
          <cell r="E44" t="str">
            <v>WG TACO SNACK IW</v>
          </cell>
          <cell r="F44" t="str">
            <v>FERNANDOS</v>
          </cell>
          <cell r="G44" t="str">
            <v>96/5OZ</v>
          </cell>
          <cell r="H44" t="str">
            <v>CS</v>
          </cell>
          <cell r="I44">
            <v>62</v>
          </cell>
        </row>
        <row r="45">
          <cell r="A45">
            <v>404668</v>
          </cell>
          <cell r="B45" t="str">
            <v>5821</v>
          </cell>
          <cell r="C45" t="str">
            <v>D</v>
          </cell>
          <cell r="D45">
            <v>18</v>
          </cell>
          <cell r="E45" t="str">
            <v>WG BRKFST BURR EGG SAUS BC IW</v>
          </cell>
          <cell r="F45" t="str">
            <v>FERNANDOS</v>
          </cell>
          <cell r="G45" t="str">
            <v>96/3.5 OZ</v>
          </cell>
          <cell r="H45" t="str">
            <v>CS</v>
          </cell>
          <cell r="I45">
            <v>4</v>
          </cell>
        </row>
        <row r="46">
          <cell r="A46">
            <v>400840</v>
          </cell>
          <cell r="B46" t="str">
            <v>33212</v>
          </cell>
          <cell r="C46" t="str">
            <v>B</v>
          </cell>
          <cell r="D46">
            <v>2</v>
          </cell>
          <cell r="E46" t="str">
            <v>WG BEAN &amp; CHEESE BURRITO IW</v>
          </cell>
          <cell r="F46" t="str">
            <v>FERNANDOS</v>
          </cell>
          <cell r="G46" t="str">
            <v>96/4.5OZ</v>
          </cell>
          <cell r="H46" t="str">
            <v>CS</v>
          </cell>
          <cell r="I46">
            <v>52</v>
          </cell>
        </row>
        <row r="47">
          <cell r="A47">
            <v>249268</v>
          </cell>
          <cell r="B47" t="str">
            <v>FG10510/FS10504</v>
          </cell>
          <cell r="C47" t="str">
            <v>D</v>
          </cell>
          <cell r="D47">
            <v>14</v>
          </cell>
          <cell r="E47" t="str">
            <v>POWER UP KIT</v>
          </cell>
          <cell r="F47" t="str">
            <v>FIVE STAR GOURMET FOODS</v>
          </cell>
          <cell r="G47" t="str">
            <v>22/8.86 OZ</v>
          </cell>
          <cell r="H47" t="str">
            <v>CS</v>
          </cell>
          <cell r="I47">
            <v>40</v>
          </cell>
        </row>
        <row r="48">
          <cell r="A48">
            <v>249246</v>
          </cell>
          <cell r="B48" t="str">
            <v>FG10141</v>
          </cell>
          <cell r="C48" t="str">
            <v>W</v>
          </cell>
          <cell r="D48">
            <v>2</v>
          </cell>
          <cell r="E48" t="str">
            <v>ENERGY-2-GO POWER UP</v>
          </cell>
          <cell r="F48" t="str">
            <v>FIVE STAR GOURMET FOODS</v>
          </cell>
          <cell r="G48" t="str">
            <v>30/8.86OZ</v>
          </cell>
          <cell r="H48" t="str">
            <v>CS</v>
          </cell>
          <cell r="I48">
            <v>30</v>
          </cell>
        </row>
        <row r="49">
          <cell r="A49">
            <v>100708</v>
          </cell>
          <cell r="B49" t="str">
            <v>96101</v>
          </cell>
          <cell r="C49" t="str">
            <v>D</v>
          </cell>
          <cell r="D49">
            <v>18</v>
          </cell>
          <cell r="E49" t="str">
            <v>TURKEY CORN DOGS</v>
          </cell>
          <cell r="F49" t="str">
            <v>FOSTER FARMS</v>
          </cell>
          <cell r="G49" t="str">
            <v>72/4OZ</v>
          </cell>
          <cell r="H49" t="str">
            <v>CS</v>
          </cell>
          <cell r="I49">
            <v>13</v>
          </cell>
        </row>
        <row r="50">
          <cell r="A50">
            <v>409656</v>
          </cell>
          <cell r="B50" t="str">
            <v>94125</v>
          </cell>
          <cell r="C50" t="str">
            <v>B</v>
          </cell>
          <cell r="D50">
            <v>2</v>
          </cell>
          <cell r="E50" t="str">
            <v>WG NITRATE FREE CORN DOG</v>
          </cell>
          <cell r="F50" t="str">
            <v>FOSTER FARMS</v>
          </cell>
          <cell r="G50" t="str">
            <v>72/4OZ</v>
          </cell>
          <cell r="H50" t="str">
            <v>CS</v>
          </cell>
          <cell r="I50">
            <v>8</v>
          </cell>
        </row>
        <row r="51">
          <cell r="A51">
            <v>409658</v>
          </cell>
          <cell r="B51" t="str">
            <v>95150</v>
          </cell>
          <cell r="C51" t="str">
            <v>A</v>
          </cell>
          <cell r="D51">
            <v>2</v>
          </cell>
          <cell r="E51" t="str">
            <v>WG LOW FAT CHIC CORN DOGS</v>
          </cell>
          <cell r="F51" t="str">
            <v>FOSTER FARMS</v>
          </cell>
          <cell r="G51" t="str">
            <v>72/4OZ</v>
          </cell>
          <cell r="H51" t="str">
            <v>CS</v>
          </cell>
          <cell r="I51">
            <v>32</v>
          </cell>
        </row>
        <row r="52">
          <cell r="A52">
            <v>406690</v>
          </cell>
          <cell r="B52" t="str">
            <v>130220</v>
          </cell>
          <cell r="C52" t="str">
            <v>B</v>
          </cell>
          <cell r="D52">
            <v>2</v>
          </cell>
          <cell r="E52" t="str">
            <v>APPLES SLICED 100/2 OZ</v>
          </cell>
          <cell r="F52" t="str">
            <v>FRESH INNOVATIONS</v>
          </cell>
          <cell r="G52" t="str">
            <v>100/2OZ</v>
          </cell>
          <cell r="H52" t="str">
            <v>CS</v>
          </cell>
          <cell r="I52">
            <v>10</v>
          </cell>
        </row>
        <row r="53">
          <cell r="A53">
            <v>820061</v>
          </cell>
          <cell r="B53" t="str">
            <v>820061</v>
          </cell>
          <cell r="C53" t="str">
            <v>A</v>
          </cell>
          <cell r="D53">
            <v>2</v>
          </cell>
          <cell r="E53" t="str">
            <v>BANANAS PETITE GREEN TIP</v>
          </cell>
          <cell r="F53" t="str">
            <v>FRESH PRODUCE</v>
          </cell>
          <cell r="G53" t="str">
            <v>40LB</v>
          </cell>
          <cell r="H53" t="str">
            <v>CS</v>
          </cell>
          <cell r="I53">
            <v>39</v>
          </cell>
        </row>
        <row r="54">
          <cell r="A54">
            <v>800479</v>
          </cell>
          <cell r="B54" t="str">
            <v>130101</v>
          </cell>
          <cell r="C54" t="str">
            <v>C</v>
          </cell>
          <cell r="D54">
            <v>2</v>
          </cell>
          <cell r="E54" t="str">
            <v>APPLES RED SL 100/2OZ</v>
          </cell>
          <cell r="F54" t="str">
            <v>FRESH PRODUCE</v>
          </cell>
          <cell r="G54" t="str">
            <v>100/2OZ</v>
          </cell>
          <cell r="H54" t="str">
            <v>CS</v>
          </cell>
          <cell r="I54">
            <v>20</v>
          </cell>
        </row>
        <row r="55">
          <cell r="A55">
            <v>820051</v>
          </cell>
          <cell r="B55" t="str">
            <v>820051</v>
          </cell>
          <cell r="C55" t="str">
            <v>D</v>
          </cell>
          <cell r="D55">
            <v>2</v>
          </cell>
          <cell r="E55" t="str">
            <v>PEACH 70-80SZ 28# VF 100CT AVG</v>
          </cell>
          <cell r="F55" t="str">
            <v>FRESH PRODUCE</v>
          </cell>
          <cell r="G55" t="str">
            <v>28LB/100CT</v>
          </cell>
          <cell r="H55" t="str">
            <v>CS</v>
          </cell>
          <cell r="I55">
            <v>12</v>
          </cell>
        </row>
        <row r="56">
          <cell r="A56">
            <v>800515</v>
          </cell>
          <cell r="B56" t="str">
            <v>800515</v>
          </cell>
          <cell r="C56" t="str">
            <v>D</v>
          </cell>
          <cell r="D56">
            <v>2</v>
          </cell>
          <cell r="E56" t="str">
            <v>BROCCOLI FLORETTE 50/3OZ</v>
          </cell>
          <cell r="F56" t="str">
            <v>FRESH PRODUCE</v>
          </cell>
          <cell r="G56" t="str">
            <v>50/3OZ</v>
          </cell>
          <cell r="H56" t="str">
            <v>CS</v>
          </cell>
          <cell r="I56">
            <v>39</v>
          </cell>
        </row>
        <row r="57">
          <cell r="A57">
            <v>820350</v>
          </cell>
          <cell r="B57" t="str">
            <v>820350</v>
          </cell>
          <cell r="C57" t="str">
            <v>D</v>
          </cell>
          <cell r="D57">
            <v>2</v>
          </cell>
          <cell r="E57" t="str">
            <v>CUCUMBER COINS 50/2OZ</v>
          </cell>
          <cell r="F57" t="str">
            <v>FRESH PRODUCE</v>
          </cell>
          <cell r="G57" t="str">
            <v>50/2OZ</v>
          </cell>
          <cell r="H57" t="str">
            <v>CS</v>
          </cell>
          <cell r="I57">
            <v>72</v>
          </cell>
        </row>
        <row r="58">
          <cell r="A58">
            <v>820165</v>
          </cell>
          <cell r="B58" t="str">
            <v>820165</v>
          </cell>
          <cell r="C58" t="str">
            <v>B</v>
          </cell>
          <cell r="D58">
            <v>2</v>
          </cell>
          <cell r="E58" t="str">
            <v>CUCUMBR SLICE COIN 3/8"  2/5#</v>
          </cell>
          <cell r="F58" t="str">
            <v>FRESH PRODUCE</v>
          </cell>
          <cell r="G58" t="str">
            <v>2/5LB</v>
          </cell>
          <cell r="H58" t="str">
            <v>CS</v>
          </cell>
          <cell r="I58">
            <v>17</v>
          </cell>
        </row>
        <row r="59">
          <cell r="A59">
            <v>820552</v>
          </cell>
          <cell r="B59" t="str">
            <v>820552</v>
          </cell>
          <cell r="C59" t="str">
            <v>D</v>
          </cell>
          <cell r="D59">
            <v>2</v>
          </cell>
          <cell r="E59" t="str">
            <v>NECTARINE 70-84SZ VF 100CT AVG</v>
          </cell>
          <cell r="F59" t="str">
            <v>FRESH PRODUCE</v>
          </cell>
          <cell r="G59" t="str">
            <v>25LB/100CT</v>
          </cell>
          <cell r="H59" t="str">
            <v>CS</v>
          </cell>
          <cell r="I59">
            <v>17</v>
          </cell>
        </row>
        <row r="60">
          <cell r="A60">
            <v>820047</v>
          </cell>
          <cell r="B60" t="str">
            <v>820047</v>
          </cell>
          <cell r="C60" t="str">
            <v>B</v>
          </cell>
          <cell r="D60">
            <v>2</v>
          </cell>
          <cell r="E60" t="str">
            <v>ORANGES 138CT</v>
          </cell>
          <cell r="F60" t="str">
            <v>FRESH PRODUCE</v>
          </cell>
          <cell r="G60" t="str">
            <v>40LB</v>
          </cell>
          <cell r="H60" t="str">
            <v>CS</v>
          </cell>
          <cell r="I60">
            <v>10</v>
          </cell>
        </row>
        <row r="61">
          <cell r="A61">
            <v>800511</v>
          </cell>
          <cell r="B61" t="str">
            <v>475</v>
          </cell>
          <cell r="C61" t="str">
            <v>D</v>
          </cell>
          <cell r="D61">
            <v>2</v>
          </cell>
          <cell r="E61" t="str">
            <v>CELERY STICKS PK 50/3OZ</v>
          </cell>
          <cell r="F61" t="str">
            <v>FRESH PRODUCE</v>
          </cell>
          <cell r="G61" t="str">
            <v>50/3OZ</v>
          </cell>
          <cell r="H61" t="str">
            <v>CS</v>
          </cell>
          <cell r="I61">
            <v>34</v>
          </cell>
        </row>
        <row r="62">
          <cell r="A62">
            <v>800471</v>
          </cell>
          <cell r="B62" t="str">
            <v>800471</v>
          </cell>
          <cell r="C62" t="str">
            <v>B</v>
          </cell>
          <cell r="D62">
            <v>2</v>
          </cell>
          <cell r="E62" t="str">
            <v>ORANGES-FARM TO SCHOOL 138SZ</v>
          </cell>
          <cell r="F62" t="str">
            <v>FRESH PRODUCE</v>
          </cell>
          <cell r="G62" t="str">
            <v>138CT</v>
          </cell>
          <cell r="H62" t="str">
            <v>CS</v>
          </cell>
          <cell r="I62">
            <v>7</v>
          </cell>
        </row>
        <row r="63">
          <cell r="A63">
            <v>800233</v>
          </cell>
          <cell r="B63" t="str">
            <v>800233</v>
          </cell>
          <cell r="C63" t="str">
            <v>C</v>
          </cell>
          <cell r="D63">
            <v>4</v>
          </cell>
          <cell r="E63" t="str">
            <v>GRAPE CELLO IW 100/3 OZ</v>
          </cell>
          <cell r="F63" t="str">
            <v>FRESH PRODUCE</v>
          </cell>
          <cell r="G63" t="str">
            <v>100/3OZ</v>
          </cell>
          <cell r="H63" t="str">
            <v>CS</v>
          </cell>
          <cell r="I63">
            <v>22</v>
          </cell>
        </row>
        <row r="64">
          <cell r="A64">
            <v>800587</v>
          </cell>
          <cell r="B64" t="str">
            <v>800587</v>
          </cell>
          <cell r="C64" t="str">
            <v>D</v>
          </cell>
          <cell r="D64">
            <v>2</v>
          </cell>
          <cell r="E64" t="str">
            <v>ZUCCHINI STICKS 50/2OZ</v>
          </cell>
          <cell r="F64" t="str">
            <v>FRESH PRODUCE</v>
          </cell>
          <cell r="G64" t="str">
            <v>50/2OZ</v>
          </cell>
          <cell r="H64" t="str">
            <v>CS</v>
          </cell>
          <cell r="I64">
            <v>52</v>
          </cell>
        </row>
        <row r="65">
          <cell r="A65">
            <v>820017</v>
          </cell>
          <cell r="B65" t="str">
            <v>820017</v>
          </cell>
          <cell r="C65" t="str">
            <v>A</v>
          </cell>
          <cell r="D65">
            <v>2</v>
          </cell>
          <cell r="E65" t="str">
            <v>APPLES RED DELICIOUS 138-150CT</v>
          </cell>
          <cell r="F65" t="str">
            <v>FRESH PRODUCE</v>
          </cell>
          <cell r="G65" t="str">
            <v>40LB</v>
          </cell>
          <cell r="H65" t="str">
            <v>CS</v>
          </cell>
          <cell r="I65">
            <v>8</v>
          </cell>
        </row>
        <row r="66">
          <cell r="A66">
            <v>820227</v>
          </cell>
          <cell r="B66" t="str">
            <v>820227</v>
          </cell>
          <cell r="C66" t="str">
            <v>D</v>
          </cell>
          <cell r="D66">
            <v>2</v>
          </cell>
          <cell r="E66" t="str">
            <v>ORANGE  WEDGES 50/3OZ</v>
          </cell>
          <cell r="F66" t="str">
            <v>FRESH PRODUCE</v>
          </cell>
          <cell r="G66" t="str">
            <v>50/3OZ</v>
          </cell>
          <cell r="H66" t="str">
            <v>CS</v>
          </cell>
          <cell r="I66">
            <v>20</v>
          </cell>
        </row>
        <row r="67">
          <cell r="A67">
            <v>800590</v>
          </cell>
          <cell r="B67" t="str">
            <v>0528- 100210</v>
          </cell>
          <cell r="C67" t="str">
            <v>D</v>
          </cell>
          <cell r="D67">
            <v>4</v>
          </cell>
          <cell r="E67" t="str">
            <v>CELERY STICKS 50/2 OZ</v>
          </cell>
          <cell r="F67" t="str">
            <v>FRESH PRODUCE</v>
          </cell>
          <cell r="G67" t="str">
            <v>50/2OZ</v>
          </cell>
          <cell r="H67" t="str">
            <v>CS</v>
          </cell>
          <cell r="I67">
            <v>56</v>
          </cell>
        </row>
        <row r="68">
          <cell r="A68">
            <v>820188</v>
          </cell>
          <cell r="B68" t="str">
            <v>820188</v>
          </cell>
          <cell r="C68" t="str">
            <v>A</v>
          </cell>
          <cell r="D68">
            <v>2</v>
          </cell>
          <cell r="E68" t="str">
            <v>CARROT BABY IW 100/3OZ</v>
          </cell>
          <cell r="F68" t="str">
            <v>FRESH PRODUCE</v>
          </cell>
          <cell r="G68" t="str">
            <v>100/3OZ</v>
          </cell>
          <cell r="H68" t="str">
            <v>CS</v>
          </cell>
          <cell r="I68">
            <v>52</v>
          </cell>
        </row>
        <row r="69">
          <cell r="A69">
            <v>800522</v>
          </cell>
          <cell r="B69" t="str">
            <v>800522</v>
          </cell>
          <cell r="C69" t="str">
            <v>C</v>
          </cell>
          <cell r="D69">
            <v>2</v>
          </cell>
          <cell r="E69" t="str">
            <v>PLUM RD/BK/PR 45-50VF 130AVG</v>
          </cell>
          <cell r="F69" t="str">
            <v>FRESH PRODUCE</v>
          </cell>
          <cell r="G69" t="str">
            <v>28LB</v>
          </cell>
          <cell r="H69" t="str">
            <v>CS</v>
          </cell>
          <cell r="I69">
            <v>32</v>
          </cell>
        </row>
        <row r="70">
          <cell r="A70">
            <v>800222</v>
          </cell>
          <cell r="B70" t="str">
            <v>136000</v>
          </cell>
          <cell r="C70" t="str">
            <v>A</v>
          </cell>
          <cell r="D70">
            <v>2</v>
          </cell>
          <cell r="E70" t="str">
            <v>APPLES FANCY RED/GREEN 125SZ</v>
          </cell>
          <cell r="F70" t="str">
            <v>FRESH PRODUCE</v>
          </cell>
          <cell r="G70" t="str">
            <v>125CT</v>
          </cell>
          <cell r="H70" t="str">
            <v>CS</v>
          </cell>
          <cell r="I70">
            <v>12</v>
          </cell>
        </row>
        <row r="71">
          <cell r="A71">
            <v>820316</v>
          </cell>
          <cell r="B71" t="str">
            <v>820316</v>
          </cell>
          <cell r="C71" t="str">
            <v>C</v>
          </cell>
          <cell r="D71">
            <v>2</v>
          </cell>
          <cell r="E71" t="str">
            <v>BROCCOLI BUDS 50/2OZ</v>
          </cell>
          <cell r="F71" t="str">
            <v>FRESH PRODUCE</v>
          </cell>
          <cell r="G71" t="str">
            <v>50/2OZ</v>
          </cell>
          <cell r="H71" t="str">
            <v>CS</v>
          </cell>
          <cell r="I71">
            <v>16</v>
          </cell>
        </row>
        <row r="72">
          <cell r="A72">
            <v>820215</v>
          </cell>
          <cell r="B72" t="str">
            <v>820215</v>
          </cell>
          <cell r="C72" t="str">
            <v>D</v>
          </cell>
          <cell r="D72">
            <v>2</v>
          </cell>
          <cell r="E72" t="str">
            <v>PINEAPPLE SPEARS - BAG 50/2.7</v>
          </cell>
          <cell r="F72" t="str">
            <v>FRESH PRODUCE</v>
          </cell>
          <cell r="G72" t="str">
            <v>50/2.7OZ</v>
          </cell>
          <cell r="H72" t="str">
            <v>CS</v>
          </cell>
          <cell r="I72">
            <v>32</v>
          </cell>
        </row>
        <row r="73">
          <cell r="A73">
            <v>800592</v>
          </cell>
          <cell r="B73" t="str">
            <v>800592</v>
          </cell>
          <cell r="C73" t="str">
            <v>A</v>
          </cell>
          <cell r="D73">
            <v>2</v>
          </cell>
          <cell r="E73" t="str">
            <v>CARROT BABY 50/2.5OZ</v>
          </cell>
          <cell r="F73" t="str">
            <v>FRESH PRODUCE</v>
          </cell>
          <cell r="G73" t="str">
            <v>50/2.5OZ</v>
          </cell>
          <cell r="H73" t="str">
            <v>CS</v>
          </cell>
          <cell r="I73">
            <v>9</v>
          </cell>
        </row>
        <row r="74">
          <cell r="A74">
            <v>822464</v>
          </cell>
          <cell r="B74" t="str">
            <v>820169BG</v>
          </cell>
          <cell r="C74" t="str">
            <v>D</v>
          </cell>
          <cell r="D74">
            <v>2</v>
          </cell>
          <cell r="E74" t="str">
            <v>JICAMA STICKS 5#</v>
          </cell>
          <cell r="F74" t="str">
            <v>FRESH PRODUCE</v>
          </cell>
          <cell r="G74" t="str">
            <v>5LB</v>
          </cell>
          <cell r="H74" t="str">
            <v>BG</v>
          </cell>
          <cell r="I74">
            <v>15</v>
          </cell>
        </row>
        <row r="75">
          <cell r="A75">
            <v>248634</v>
          </cell>
          <cell r="B75" t="str">
            <v>14886</v>
          </cell>
          <cell r="C75" t="str">
            <v>D</v>
          </cell>
          <cell r="D75">
            <v>18</v>
          </cell>
          <cell r="E75" t="str">
            <v>25% LESS SUGAR CINNAMON TOAST</v>
          </cell>
          <cell r="F75" t="str">
            <v>GENERAL MILLS</v>
          </cell>
          <cell r="G75" t="str">
            <v>60/2OZ</v>
          </cell>
          <cell r="H75" t="str">
            <v>CS</v>
          </cell>
          <cell r="I75">
            <v>16</v>
          </cell>
        </row>
        <row r="76">
          <cell r="A76">
            <v>203136</v>
          </cell>
          <cell r="B76" t="str">
            <v>45577</v>
          </cell>
          <cell r="C76" t="str">
            <v>B</v>
          </cell>
          <cell r="D76">
            <v>2</v>
          </cell>
          <cell r="E76" t="str">
            <v>COCOA PUFFS CEREAL BAR</v>
          </cell>
          <cell r="F76" t="str">
            <v>GENERAL MILLS</v>
          </cell>
          <cell r="G76" t="str">
            <v>96/1.42OZ</v>
          </cell>
          <cell r="H76" t="str">
            <v>CS</v>
          </cell>
          <cell r="I76">
            <v>8</v>
          </cell>
        </row>
        <row r="77">
          <cell r="A77">
            <v>200914</v>
          </cell>
          <cell r="B77" t="str">
            <v>29444</v>
          </cell>
          <cell r="C77" t="str">
            <v>A</v>
          </cell>
          <cell r="D77">
            <v>2</v>
          </cell>
          <cell r="E77" t="str">
            <v>25% LSS CINN TST CRNCH BOWL WG</v>
          </cell>
          <cell r="F77" t="str">
            <v>GENERAL MILLS</v>
          </cell>
          <cell r="G77" t="str">
            <v>96/1OZ</v>
          </cell>
          <cell r="H77" t="str">
            <v>CS</v>
          </cell>
          <cell r="I77">
            <v>4</v>
          </cell>
        </row>
        <row r="78">
          <cell r="A78">
            <v>200834</v>
          </cell>
          <cell r="B78" t="str">
            <v>11768</v>
          </cell>
          <cell r="C78" t="str">
            <v>B</v>
          </cell>
          <cell r="D78">
            <v>2</v>
          </cell>
          <cell r="E78" t="str">
            <v>WG FROSTED CORN FLAKES CEREAL</v>
          </cell>
          <cell r="F78" t="str">
            <v>GENERAL MILLS</v>
          </cell>
          <cell r="G78" t="str">
            <v>96/1OZ</v>
          </cell>
          <cell r="H78" t="str">
            <v>CS</v>
          </cell>
          <cell r="I78">
            <v>4</v>
          </cell>
        </row>
        <row r="79">
          <cell r="A79">
            <v>112952</v>
          </cell>
          <cell r="B79" t="str">
            <v>F2176</v>
          </cell>
          <cell r="C79" t="str">
            <v>A</v>
          </cell>
          <cell r="D79">
            <v>2</v>
          </cell>
          <cell r="E79" t="str">
            <v>4" 51% WWW HAMBURGER BUNS</v>
          </cell>
          <cell r="F79" t="str">
            <v>GOLD STAR FOODS</v>
          </cell>
          <cell r="G79" t="str">
            <v>144CT</v>
          </cell>
          <cell r="H79" t="str">
            <v>CS</v>
          </cell>
          <cell r="I79">
            <v>8</v>
          </cell>
        </row>
        <row r="80">
          <cell r="A80">
            <v>112960</v>
          </cell>
          <cell r="B80" t="str">
            <v>F2656</v>
          </cell>
          <cell r="C80" t="str">
            <v>A</v>
          </cell>
          <cell r="D80">
            <v>2</v>
          </cell>
          <cell r="E80" t="str">
            <v>6" WG WHEAT HOT DOG BUNS</v>
          </cell>
          <cell r="F80" t="str">
            <v>GOLD STAR FOODS</v>
          </cell>
          <cell r="G80" t="str">
            <v>108CT</v>
          </cell>
          <cell r="H80" t="str">
            <v>CS</v>
          </cell>
          <cell r="I80">
            <v>4</v>
          </cell>
        </row>
        <row r="81">
          <cell r="A81">
            <v>403852</v>
          </cell>
          <cell r="B81" t="str">
            <v>2970000313</v>
          </cell>
          <cell r="C81" t="str">
            <v>B</v>
          </cell>
          <cell r="D81">
            <v>2</v>
          </cell>
          <cell r="E81" t="str">
            <v>REAL MASHED POTATOES</v>
          </cell>
          <cell r="F81" t="str">
            <v>IDAHOAN FOODS</v>
          </cell>
          <cell r="G81" t="str">
            <v>12/26OZ</v>
          </cell>
          <cell r="H81" t="str">
            <v>CS</v>
          </cell>
          <cell r="I81">
            <v>37</v>
          </cell>
        </row>
        <row r="82">
          <cell r="A82">
            <v>400948</v>
          </cell>
          <cell r="B82" t="str">
            <v>C47007</v>
          </cell>
          <cell r="C82" t="str">
            <v>C</v>
          </cell>
          <cell r="D82">
            <v>14</v>
          </cell>
          <cell r="E82" t="str">
            <v>CMDY ALL AMERICAN BURGER IW</v>
          </cell>
          <cell r="F82" t="str">
            <v xml:space="preserve">INTEGRATED </v>
          </cell>
          <cell r="G82" t="str">
            <v>50/4.25OZ</v>
          </cell>
          <cell r="H82" t="str">
            <v>CS</v>
          </cell>
          <cell r="I82">
            <v>86</v>
          </cell>
        </row>
        <row r="83">
          <cell r="A83">
            <v>402045</v>
          </cell>
          <cell r="B83" t="str">
            <v>C36200</v>
          </cell>
          <cell r="C83" t="str">
            <v>D</v>
          </cell>
          <cell r="D83">
            <v>14</v>
          </cell>
          <cell r="E83" t="str">
            <v>TWICE GRILLED CHS QUESADILA IW</v>
          </cell>
          <cell r="F83" t="str">
            <v>INTEGRATED</v>
          </cell>
          <cell r="G83" t="str">
            <v>100/4.11OZ</v>
          </cell>
          <cell r="H83" t="str">
            <v>CS</v>
          </cell>
          <cell r="I83">
            <v>10</v>
          </cell>
        </row>
        <row r="84">
          <cell r="A84">
            <v>401819</v>
          </cell>
          <cell r="B84" t="str">
            <v>952000</v>
          </cell>
          <cell r="C84" t="str">
            <v>B</v>
          </cell>
          <cell r="D84">
            <v>2</v>
          </cell>
          <cell r="E84" t="str">
            <v>LOW SODIUM RF CHILI CHS DOG IW</v>
          </cell>
          <cell r="F84" t="str">
            <v>INTEGRATED</v>
          </cell>
          <cell r="G84" t="str">
            <v>72/4.5OZ</v>
          </cell>
          <cell r="H84" t="str">
            <v>CS</v>
          </cell>
          <cell r="I84">
            <v>47</v>
          </cell>
        </row>
        <row r="85">
          <cell r="A85">
            <v>400916</v>
          </cell>
          <cell r="B85" t="str">
            <v>104000</v>
          </cell>
          <cell r="C85" t="str">
            <v>B</v>
          </cell>
          <cell r="D85">
            <v>2</v>
          </cell>
          <cell r="E85" t="str">
            <v>W/G GRILLED CHS SANDWICH IW</v>
          </cell>
          <cell r="F85" t="str">
            <v>INTEGRATED</v>
          </cell>
          <cell r="G85" t="str">
            <v>72/3.69OZ</v>
          </cell>
          <cell r="H85" t="str">
            <v>CS</v>
          </cell>
          <cell r="I85">
            <v>6</v>
          </cell>
        </row>
        <row r="86">
          <cell r="A86">
            <v>406696</v>
          </cell>
          <cell r="B86" t="str">
            <v>109000</v>
          </cell>
          <cell r="C86" t="str">
            <v>B</v>
          </cell>
          <cell r="D86">
            <v>2</v>
          </cell>
          <cell r="E86" t="str">
            <v>GRILL CHEESE WG RS RFIW</v>
          </cell>
          <cell r="F86" t="str">
            <v>INTEGRATED</v>
          </cell>
          <cell r="G86" t="str">
            <v>72/3.69 OZ</v>
          </cell>
          <cell r="H86" t="str">
            <v>CS</v>
          </cell>
          <cell r="I86">
            <v>64</v>
          </cell>
        </row>
        <row r="87">
          <cell r="A87">
            <v>402069</v>
          </cell>
          <cell r="B87" t="str">
            <v>826051</v>
          </cell>
          <cell r="C87" t="str">
            <v>D</v>
          </cell>
          <cell r="D87">
            <v>14</v>
          </cell>
          <cell r="E87" t="str">
            <v>BEEF CHALUPA IW</v>
          </cell>
          <cell r="F87" t="str">
            <v>INTEGRATED</v>
          </cell>
          <cell r="G87" t="str">
            <v>72/3.11OZ</v>
          </cell>
          <cell r="H87" t="str">
            <v>CS</v>
          </cell>
          <cell r="I87">
            <v>49</v>
          </cell>
        </row>
        <row r="88">
          <cell r="A88">
            <v>405420</v>
          </cell>
          <cell r="B88" t="str">
            <v>130018</v>
          </cell>
          <cell r="C88" t="str">
            <v>C</v>
          </cell>
          <cell r="D88">
            <v>14</v>
          </cell>
          <cell r="E88" t="str">
            <v>TURKEY HAM &amp; CHS HAWAIN BUN IW</v>
          </cell>
          <cell r="F88" t="str">
            <v>INTEGRATED</v>
          </cell>
          <cell r="G88" t="str">
            <v>100/3.1OZ</v>
          </cell>
          <cell r="H88" t="str">
            <v>CS</v>
          </cell>
          <cell r="I88">
            <v>8</v>
          </cell>
        </row>
        <row r="89">
          <cell r="A89">
            <v>403850</v>
          </cell>
          <cell r="B89" t="str">
            <v>C80916</v>
          </cell>
          <cell r="C89" t="str">
            <v>D</v>
          </cell>
          <cell r="D89">
            <v>14</v>
          </cell>
          <cell r="E89" t="str">
            <v>CMDY BFSAUS&amp;CHS MINI BAGELS IW</v>
          </cell>
          <cell r="F89" t="str">
            <v>INTEGRATED</v>
          </cell>
          <cell r="G89" t="str">
            <v>72/2.65OZ</v>
          </cell>
          <cell r="H89" t="str">
            <v>CS</v>
          </cell>
          <cell r="I89">
            <v>12</v>
          </cell>
        </row>
        <row r="90">
          <cell r="A90">
            <v>402076</v>
          </cell>
          <cell r="B90" t="str">
            <v>C47220</v>
          </cell>
          <cell r="C90" t="str">
            <v>B</v>
          </cell>
          <cell r="D90">
            <v>2</v>
          </cell>
          <cell r="E90" t="str">
            <v>CMDY CHEESEBURGER SLIDERS IW</v>
          </cell>
          <cell r="F90" t="str">
            <v>INTEGRATED</v>
          </cell>
          <cell r="G90" t="str">
            <v>75/4.35OZ</v>
          </cell>
          <cell r="H90" t="str">
            <v>CS</v>
          </cell>
          <cell r="I90">
            <v>37</v>
          </cell>
        </row>
        <row r="91">
          <cell r="A91">
            <v>113232</v>
          </cell>
          <cell r="B91" t="str">
            <v>40401</v>
          </cell>
          <cell r="C91" t="str">
            <v>A</v>
          </cell>
          <cell r="D91">
            <v>2</v>
          </cell>
          <cell r="E91" t="str">
            <v>BENEFIT BRKFST BAR OAT/CHOC IW</v>
          </cell>
          <cell r="F91" t="str">
            <v>J &amp; J SNACK FOODS</v>
          </cell>
          <cell r="G91" t="str">
            <v>48/2.5OZ</v>
          </cell>
          <cell r="H91" t="str">
            <v>CS</v>
          </cell>
          <cell r="I91">
            <v>52</v>
          </cell>
        </row>
        <row r="92">
          <cell r="A92">
            <v>139395</v>
          </cell>
          <cell r="B92" t="str">
            <v>40406</v>
          </cell>
          <cell r="C92" t="str">
            <v>B</v>
          </cell>
          <cell r="D92">
            <v>2</v>
          </cell>
          <cell r="E92" t="str">
            <v>WG BENEFIT COCO CHIP BAR</v>
          </cell>
          <cell r="F92" t="str">
            <v>J &amp; J SNACK FOODS</v>
          </cell>
          <cell r="G92" t="str">
            <v>48/2.5OZ</v>
          </cell>
          <cell r="H92" t="str">
            <v>CS</v>
          </cell>
          <cell r="I92">
            <v>20</v>
          </cell>
        </row>
        <row r="93">
          <cell r="A93">
            <v>401076</v>
          </cell>
          <cell r="B93" t="str">
            <v>CP5591</v>
          </cell>
          <cell r="C93" t="str">
            <v>B</v>
          </cell>
          <cell r="D93">
            <v>2</v>
          </cell>
          <cell r="E93" t="str">
            <v>CMDY WG ROTINI W/ MEAT SAUCE</v>
          </cell>
          <cell r="F93" t="str">
            <v>JTM</v>
          </cell>
          <cell r="G93" t="str">
            <v>6/5LB</v>
          </cell>
          <cell r="H93" t="str">
            <v>CS</v>
          </cell>
          <cell r="I93">
            <v>58</v>
          </cell>
        </row>
        <row r="94">
          <cell r="A94">
            <v>201248</v>
          </cell>
          <cell r="B94" t="str">
            <v>38000-31732</v>
          </cell>
          <cell r="C94" t="str">
            <v>D</v>
          </cell>
          <cell r="D94">
            <v>18</v>
          </cell>
          <cell r="E94" t="str">
            <v>STRAWBERRY FROSTED POPTART IW</v>
          </cell>
          <cell r="F94" t="str">
            <v>KELLOGGS</v>
          </cell>
          <cell r="G94" t="str">
            <v>72/3.67OZ</v>
          </cell>
          <cell r="H94" t="str">
            <v>CS</v>
          </cell>
          <cell r="I94">
            <v>58</v>
          </cell>
        </row>
        <row r="95">
          <cell r="A95">
            <v>202859</v>
          </cell>
          <cell r="B95" t="str">
            <v>38000-55122</v>
          </cell>
          <cell r="C95" t="str">
            <v>A</v>
          </cell>
          <cell r="D95">
            <v>2</v>
          </cell>
          <cell r="E95" t="str">
            <v>WG CINN POPTART FRSTD 1CT</v>
          </cell>
          <cell r="F95" t="str">
            <v>KELLOGGS</v>
          </cell>
          <cell r="G95" t="str">
            <v>120/1.76OZ</v>
          </cell>
          <cell r="H95" t="str">
            <v>CS</v>
          </cell>
          <cell r="I95">
            <v>4</v>
          </cell>
        </row>
        <row r="96">
          <cell r="A96">
            <v>203150</v>
          </cell>
          <cell r="B96" t="str">
            <v>38000-78788</v>
          </cell>
          <cell r="C96" t="str">
            <v>B</v>
          </cell>
          <cell r="D96">
            <v>2</v>
          </cell>
          <cell r="E96" t="str">
            <v>CEREAL RS FROOT LOOPS BOWL WG</v>
          </cell>
          <cell r="F96" t="str">
            <v>KELLOGGS</v>
          </cell>
          <cell r="G96" t="str">
            <v>96/1OZ</v>
          </cell>
          <cell r="H96" t="str">
            <v>CS</v>
          </cell>
          <cell r="I96">
            <v>11</v>
          </cell>
        </row>
        <row r="97">
          <cell r="A97">
            <v>202857</v>
          </cell>
          <cell r="B97" t="str">
            <v>38000-54998</v>
          </cell>
          <cell r="C97" t="str">
            <v>B</v>
          </cell>
          <cell r="D97">
            <v>2</v>
          </cell>
          <cell r="E97" t="str">
            <v>WG RS FROSTED FLAKES CEREAL</v>
          </cell>
          <cell r="F97" t="str">
            <v>KELLOGGS</v>
          </cell>
          <cell r="G97" t="str">
            <v>96/1OZ</v>
          </cell>
          <cell r="H97" t="str">
            <v>CS</v>
          </cell>
          <cell r="I97">
            <v>19</v>
          </cell>
        </row>
        <row r="98">
          <cell r="A98">
            <v>202836</v>
          </cell>
          <cell r="B98" t="str">
            <v>38000-55125</v>
          </cell>
          <cell r="C98" t="str">
            <v>B</v>
          </cell>
          <cell r="D98">
            <v>2</v>
          </cell>
          <cell r="E98" t="str">
            <v>POPTART CINN FRSTD 2CT WG IW</v>
          </cell>
          <cell r="F98" t="str">
            <v>KELLOGGS</v>
          </cell>
          <cell r="G98" t="str">
            <v>72/3.52OZ</v>
          </cell>
          <cell r="H98" t="str">
            <v>CS</v>
          </cell>
          <cell r="I98">
            <v>50</v>
          </cell>
        </row>
        <row r="99">
          <cell r="A99">
            <v>209542</v>
          </cell>
          <cell r="B99" t="str">
            <v>80831</v>
          </cell>
          <cell r="C99" t="str">
            <v>B</v>
          </cell>
          <cell r="D99">
            <v>2</v>
          </cell>
          <cell r="E99" t="str">
            <v>TORTILLA CHIPS IW</v>
          </cell>
          <cell r="F99" t="str">
            <v>LA VENCEDORA</v>
          </cell>
          <cell r="G99" t="str">
            <v>150/2OZ</v>
          </cell>
          <cell r="H99" t="str">
            <v>CS</v>
          </cell>
          <cell r="I99">
            <v>6</v>
          </cell>
        </row>
        <row r="100">
          <cell r="A100">
            <v>134408</v>
          </cell>
          <cell r="B100" t="str">
            <v>1500</v>
          </cell>
          <cell r="C100" t="str">
            <v>B</v>
          </cell>
          <cell r="D100">
            <v>2</v>
          </cell>
          <cell r="E100" t="str">
            <v>WG HONEY LEMON LOAF IW</v>
          </cell>
          <cell r="F100" t="str">
            <v>LUPITAS</v>
          </cell>
          <cell r="G100" t="str">
            <v>96/2.25OZ</v>
          </cell>
          <cell r="H100" t="str">
            <v>CS</v>
          </cell>
          <cell r="I100">
            <v>52</v>
          </cell>
        </row>
        <row r="101">
          <cell r="A101">
            <v>133841</v>
          </cell>
          <cell r="B101" t="str">
            <v>1450</v>
          </cell>
          <cell r="C101" t="str">
            <v>A</v>
          </cell>
          <cell r="D101">
            <v>2</v>
          </cell>
          <cell r="E101" t="str">
            <v>WG VARIETY PACK CONCHA IW</v>
          </cell>
          <cell r="F101" t="str">
            <v>LUPITAS</v>
          </cell>
          <cell r="G101" t="str">
            <v>84/2.25OZ</v>
          </cell>
          <cell r="H101" t="str">
            <v>CS</v>
          </cell>
          <cell r="I101">
            <v>54</v>
          </cell>
        </row>
        <row r="102">
          <cell r="A102">
            <v>406163</v>
          </cell>
          <cell r="B102" t="str">
            <v>98337</v>
          </cell>
          <cell r="C102" t="str">
            <v>D</v>
          </cell>
          <cell r="D102">
            <v>14</v>
          </cell>
          <cell r="E102" t="str">
            <v>RF RS CHSE EGG TRKY SAUS BURR IW</v>
          </cell>
          <cell r="F102" t="str">
            <v>MCI FOODS/LOS CABOS</v>
          </cell>
          <cell r="G102" t="str">
            <v>120/3.2OZ</v>
          </cell>
          <cell r="H102" t="str">
            <v>CS</v>
          </cell>
          <cell r="I102">
            <v>6</v>
          </cell>
        </row>
        <row r="103">
          <cell r="A103">
            <v>406357</v>
          </cell>
          <cell r="B103" t="str">
            <v>73342</v>
          </cell>
          <cell r="C103" t="str">
            <v>B</v>
          </cell>
          <cell r="D103">
            <v>2</v>
          </cell>
          <cell r="E103" t="str">
            <v>BEAN &amp; TWO CHEESES DIP</v>
          </cell>
          <cell r="F103" t="str">
            <v>MCI FOODS/LOS CABOS</v>
          </cell>
          <cell r="G103" t="str">
            <v>48/3.35OZ</v>
          </cell>
          <cell r="H103" t="str">
            <v>CS</v>
          </cell>
          <cell r="I103">
            <v>55</v>
          </cell>
        </row>
        <row r="104">
          <cell r="A104">
            <v>405600</v>
          </cell>
          <cell r="B104" t="str">
            <v>BCQ92</v>
          </cell>
          <cell r="C104" t="str">
            <v>D</v>
          </cell>
          <cell r="D104">
            <v>30</v>
          </cell>
          <cell r="E104" t="str">
            <v>BEAN &amp; CHEESE QUESADILLA</v>
          </cell>
          <cell r="F104" t="str">
            <v>MICHAEL B'S BESTWAY</v>
          </cell>
          <cell r="G104" t="str">
            <v>80/5.98OZ</v>
          </cell>
          <cell r="H104" t="str">
            <v>CS</v>
          </cell>
          <cell r="I104">
            <v>6</v>
          </cell>
        </row>
        <row r="105">
          <cell r="A105">
            <v>134300</v>
          </cell>
          <cell r="B105" t="str">
            <v>DD400</v>
          </cell>
          <cell r="C105" t="str">
            <v>C</v>
          </cell>
          <cell r="D105">
            <v>18</v>
          </cell>
          <cell r="E105" t="str">
            <v>CHIX DOUBLE DOG IW</v>
          </cell>
          <cell r="F105" t="str">
            <v>MICHAEL B'S BESTWAY</v>
          </cell>
          <cell r="G105" t="str">
            <v>60/4OZ</v>
          </cell>
          <cell r="H105" t="str">
            <v>CS</v>
          </cell>
          <cell r="I105">
            <v>44</v>
          </cell>
        </row>
        <row r="106">
          <cell r="A106">
            <v>409664</v>
          </cell>
          <cell r="B106" t="str">
            <v>1740</v>
          </cell>
          <cell r="C106" t="str">
            <v>D</v>
          </cell>
          <cell r="D106">
            <v>30</v>
          </cell>
          <cell r="E106" t="str">
            <v>SUPER CMDY DICED PEACH CUP</v>
          </cell>
          <cell r="F106" t="str">
            <v>NATIONAL FOOD GROUP</v>
          </cell>
          <cell r="G106" t="str">
            <v>72/4.5OZ</v>
          </cell>
          <cell r="H106" t="str">
            <v>CS</v>
          </cell>
          <cell r="I106">
            <v>12</v>
          </cell>
        </row>
        <row r="107">
          <cell r="A107">
            <v>113361</v>
          </cell>
          <cell r="B107" t="str">
            <v>33686</v>
          </cell>
          <cell r="C107" t="str">
            <v>A</v>
          </cell>
          <cell r="D107">
            <v>2</v>
          </cell>
          <cell r="E107" t="str">
            <v>WG MINI CINNIS CINNMN ROLLS IW</v>
          </cell>
          <cell r="F107" t="str">
            <v>PILLSBURY</v>
          </cell>
          <cell r="G107" t="str">
            <v>72/2.29OZ</v>
          </cell>
          <cell r="H107" t="str">
            <v>CS</v>
          </cell>
          <cell r="I107">
            <v>13</v>
          </cell>
        </row>
        <row r="108">
          <cell r="A108">
            <v>112999</v>
          </cell>
          <cell r="B108" t="str">
            <v>127852</v>
          </cell>
          <cell r="C108" t="str">
            <v>B</v>
          </cell>
          <cell r="D108">
            <v>2</v>
          </cell>
          <cell r="E108" t="str">
            <v>APPLE FRUDEL IW</v>
          </cell>
          <cell r="F108" t="str">
            <v>PILLSBURY</v>
          </cell>
          <cell r="G108" t="str">
            <v>72/2.29OZ</v>
          </cell>
          <cell r="H108" t="str">
            <v>CS</v>
          </cell>
          <cell r="I108">
            <v>6</v>
          </cell>
        </row>
        <row r="109">
          <cell r="A109">
            <v>113000</v>
          </cell>
          <cell r="B109" t="str">
            <v>127851</v>
          </cell>
          <cell r="C109" t="str">
            <v>B</v>
          </cell>
          <cell r="D109">
            <v>2</v>
          </cell>
          <cell r="E109" t="str">
            <v>CHERRY FRUDEL IW</v>
          </cell>
          <cell r="F109" t="str">
            <v>PILLSBURY</v>
          </cell>
          <cell r="G109" t="str">
            <v>72/2.29OZ</v>
          </cell>
          <cell r="H109" t="str">
            <v>CS</v>
          </cell>
          <cell r="I109">
            <v>68</v>
          </cell>
        </row>
        <row r="110">
          <cell r="A110">
            <v>133606</v>
          </cell>
          <cell r="B110" t="str">
            <v>37309</v>
          </cell>
          <cell r="C110" t="str">
            <v>B</v>
          </cell>
          <cell r="D110">
            <v>2</v>
          </cell>
          <cell r="E110" t="str">
            <v>MINI FRENCH TOAST CINN RUSH IW</v>
          </cell>
          <cell r="F110" t="str">
            <v>PILLSBURY</v>
          </cell>
          <cell r="G110" t="str">
            <v>72/2.64OZ</v>
          </cell>
          <cell r="H110" t="str">
            <v>CS</v>
          </cell>
          <cell r="I110">
            <v>14</v>
          </cell>
        </row>
        <row r="111">
          <cell r="A111">
            <v>134814</v>
          </cell>
          <cell r="B111" t="str">
            <v>38399</v>
          </cell>
          <cell r="C111" t="str">
            <v>B</v>
          </cell>
          <cell r="D111">
            <v>2</v>
          </cell>
          <cell r="E111" t="str">
            <v>MINI BAGEL CINN CRM CHS IW</v>
          </cell>
          <cell r="F111" t="str">
            <v>PILLSBURY</v>
          </cell>
          <cell r="G111" t="str">
            <v>72/2.43OZ</v>
          </cell>
          <cell r="H111" t="str">
            <v>CS</v>
          </cell>
          <cell r="I111">
            <v>51</v>
          </cell>
        </row>
        <row r="112">
          <cell r="A112">
            <v>139373</v>
          </cell>
          <cell r="B112" t="str">
            <v>37731</v>
          </cell>
          <cell r="C112" t="str">
            <v>B</v>
          </cell>
          <cell r="D112">
            <v>2</v>
          </cell>
          <cell r="E112" t="str">
            <v>MINI PANCAKES STWBRY SPLSH IW</v>
          </cell>
          <cell r="F112" t="str">
            <v>PILLSBURY</v>
          </cell>
          <cell r="G112" t="str">
            <v>72/3.17OZ</v>
          </cell>
          <cell r="H112" t="str">
            <v>CS</v>
          </cell>
          <cell r="I112">
            <v>61</v>
          </cell>
        </row>
        <row r="113">
          <cell r="A113">
            <v>133605</v>
          </cell>
          <cell r="B113" t="str">
            <v>37308</v>
          </cell>
          <cell r="C113" t="str">
            <v>C</v>
          </cell>
          <cell r="D113">
            <v>14</v>
          </cell>
          <cell r="E113" t="str">
            <v>MINI FRENCH TOAST TRPLE BRY IW</v>
          </cell>
          <cell r="F113" t="str">
            <v>PILLSBURY</v>
          </cell>
          <cell r="G113" t="str">
            <v>72/2.64OZ</v>
          </cell>
          <cell r="H113" t="str">
            <v>CS</v>
          </cell>
          <cell r="I113">
            <v>42</v>
          </cell>
        </row>
        <row r="114">
          <cell r="A114">
            <v>113754</v>
          </cell>
          <cell r="B114" t="str">
            <v>49979</v>
          </cell>
          <cell r="C114" t="str">
            <v>D</v>
          </cell>
          <cell r="D114">
            <v>18</v>
          </cell>
          <cell r="E114" t="str">
            <v>FILLED CHOCO CRESCENT IW</v>
          </cell>
          <cell r="F114" t="str">
            <v>PILLSBURY</v>
          </cell>
          <cell r="G114" t="str">
            <v>72/2.29OZ</v>
          </cell>
          <cell r="H114" t="str">
            <v>CS</v>
          </cell>
          <cell r="I114">
            <v>9</v>
          </cell>
        </row>
        <row r="115">
          <cell r="A115">
            <v>134268</v>
          </cell>
          <cell r="B115" t="str">
            <v>32265</v>
          </cell>
          <cell r="C115" t="str">
            <v>B</v>
          </cell>
          <cell r="D115">
            <v>2</v>
          </cell>
          <cell r="E115" t="str">
            <v>MINI WAFFLE MAPLE MADNESS IW</v>
          </cell>
          <cell r="F115" t="str">
            <v>PILLSBURY</v>
          </cell>
          <cell r="G115" t="str">
            <v>72/2.47OZ</v>
          </cell>
          <cell r="H115" t="str">
            <v>CS</v>
          </cell>
          <cell r="I115">
            <v>6</v>
          </cell>
        </row>
        <row r="116">
          <cell r="A116">
            <v>141181</v>
          </cell>
          <cell r="B116" t="str">
            <v>111032000/691180</v>
          </cell>
          <cell r="C116" t="str">
            <v>D</v>
          </cell>
          <cell r="D116">
            <v>18</v>
          </cell>
          <cell r="E116" t="str">
            <v>SOFT FILLED COCOA PUFFS BAR IW</v>
          </cell>
          <cell r="F116" t="str">
            <v>PILLSBURY</v>
          </cell>
          <cell r="G116" t="str">
            <v>72/2.43OZ</v>
          </cell>
          <cell r="H116" t="str">
            <v>CS</v>
          </cell>
          <cell r="I116">
            <v>26</v>
          </cell>
        </row>
        <row r="117">
          <cell r="A117">
            <v>409756</v>
          </cell>
          <cell r="B117" t="str">
            <v>54404</v>
          </cell>
          <cell r="C117" t="str">
            <v>C</v>
          </cell>
          <cell r="D117">
            <v>14</v>
          </cell>
          <cell r="E117" t="str">
            <v>CHIC MINI WAFFLE SANDW WG IW</v>
          </cell>
          <cell r="F117" t="str">
            <v>RICH CHICKS</v>
          </cell>
          <cell r="G117" t="str">
            <v>80 CT</v>
          </cell>
          <cell r="H117" t="str">
            <v>CS</v>
          </cell>
          <cell r="I117">
            <v>23</v>
          </cell>
        </row>
        <row r="118">
          <cell r="A118">
            <v>409755</v>
          </cell>
          <cell r="B118" t="str">
            <v>54402</v>
          </cell>
          <cell r="C118" t="str">
            <v>C</v>
          </cell>
          <cell r="D118">
            <v>14</v>
          </cell>
          <cell r="E118" t="str">
            <v>SANDWICH CHIC BREADED WG IW</v>
          </cell>
          <cell r="F118" t="str">
            <v>RICH CHICKS</v>
          </cell>
          <cell r="G118" t="str">
            <v>54 CT</v>
          </cell>
          <cell r="H118" t="str">
            <v>CS</v>
          </cell>
          <cell r="I118">
            <v>32</v>
          </cell>
        </row>
        <row r="119">
          <cell r="A119">
            <v>240145</v>
          </cell>
          <cell r="B119" t="str">
            <v>8004209</v>
          </cell>
          <cell r="C119" t="str">
            <v>D</v>
          </cell>
          <cell r="D119">
            <v>18</v>
          </cell>
          <cell r="E119" t="str">
            <v>CINNAMON GRANOLA</v>
          </cell>
          <cell r="F119" t="str">
            <v>ROCKIN'OLA</v>
          </cell>
          <cell r="G119" t="str">
            <v>250/1OZ</v>
          </cell>
          <cell r="H119" t="str">
            <v>CS</v>
          </cell>
          <cell r="I119">
            <v>15</v>
          </cell>
        </row>
        <row r="120">
          <cell r="A120">
            <v>406613</v>
          </cell>
          <cell r="B120" t="str">
            <v>BSTR500P</v>
          </cell>
          <cell r="C120" t="str">
            <v>B</v>
          </cell>
          <cell r="D120">
            <v>2</v>
          </cell>
          <cell r="E120" t="str">
            <v>PIZZA PEPP 5" IW</v>
          </cell>
          <cell r="F120" t="str">
            <v>ROSE &amp; SHORE</v>
          </cell>
          <cell r="G120" t="str">
            <v>48/5OZ</v>
          </cell>
          <cell r="H120" t="str">
            <v>CS</v>
          </cell>
          <cell r="I120">
            <v>34</v>
          </cell>
        </row>
        <row r="121">
          <cell r="A121">
            <v>406706</v>
          </cell>
          <cell r="B121" t="str">
            <v>850-TRAY</v>
          </cell>
          <cell r="C121" t="str">
            <v>B</v>
          </cell>
          <cell r="D121">
            <v>2</v>
          </cell>
          <cell r="E121" t="str">
            <v>MACARONI &amp; CHS IN TRAYS</v>
          </cell>
          <cell r="F121" t="str">
            <v>ROSE &amp; SHORE</v>
          </cell>
          <cell r="G121" t="str">
            <v>45/7OZ</v>
          </cell>
          <cell r="H121" t="str">
            <v>CS</v>
          </cell>
          <cell r="I121">
            <v>77</v>
          </cell>
        </row>
        <row r="122">
          <cell r="A122">
            <v>401508</v>
          </cell>
          <cell r="B122" t="str">
            <v>SST10WC</v>
          </cell>
          <cell r="C122" t="str">
            <v>B</v>
          </cell>
          <cell r="D122">
            <v>2</v>
          </cell>
          <cell r="E122" t="str">
            <v>TURKEY HAM &amp; CHS FR ROLL IW</v>
          </cell>
          <cell r="F122" t="str">
            <v>ROSE &amp; SHORE</v>
          </cell>
          <cell r="G122" t="str">
            <v>48/4.5OZ</v>
          </cell>
          <cell r="H122" t="str">
            <v>CS</v>
          </cell>
          <cell r="I122">
            <v>110</v>
          </cell>
        </row>
        <row r="123">
          <cell r="A123">
            <v>401528</v>
          </cell>
          <cell r="B123" t="str">
            <v>W31100</v>
          </cell>
          <cell r="C123" t="str">
            <v>B</v>
          </cell>
          <cell r="D123">
            <v>2</v>
          </cell>
          <cell r="E123" t="str">
            <v>WG CHS QUESADILLA IW</v>
          </cell>
          <cell r="F123" t="str">
            <v>ROSE &amp; SHORE</v>
          </cell>
          <cell r="G123" t="str">
            <v>48/4.3OZ</v>
          </cell>
          <cell r="H123" t="str">
            <v>CS</v>
          </cell>
          <cell r="I123">
            <v>52</v>
          </cell>
        </row>
        <row r="124">
          <cell r="A124">
            <v>409661</v>
          </cell>
          <cell r="B124" t="str">
            <v>SPC248WC</v>
          </cell>
          <cell r="C124" t="str">
            <v>W</v>
          </cell>
          <cell r="D124">
            <v>2</v>
          </cell>
          <cell r="E124" t="str">
            <v>FRENCH ROLL PORK AND CHS</v>
          </cell>
          <cell r="F124" t="str">
            <v>ROSE &amp; SHORE</v>
          </cell>
          <cell r="G124" t="str">
            <v>48/4.10OZ</v>
          </cell>
          <cell r="H124" t="str">
            <v>CS</v>
          </cell>
          <cell r="I124">
            <v>16</v>
          </cell>
        </row>
        <row r="125">
          <cell r="A125">
            <v>141118</v>
          </cell>
          <cell r="B125" t="str">
            <v>284372</v>
          </cell>
          <cell r="C125" t="str">
            <v>D</v>
          </cell>
          <cell r="D125">
            <v>18</v>
          </cell>
          <cell r="E125" t="str">
            <v>TURKEY HAM &amp; CHEESE SUB</v>
          </cell>
          <cell r="F125" t="str">
            <v>SAVORY LIFE LLC</v>
          </cell>
          <cell r="G125" t="str">
            <v>72/4.0OZ</v>
          </cell>
          <cell r="H125" t="str">
            <v>CS</v>
          </cell>
          <cell r="I125">
            <v>9</v>
          </cell>
        </row>
        <row r="126">
          <cell r="A126">
            <v>239230</v>
          </cell>
          <cell r="B126" t="str">
            <v>36763</v>
          </cell>
          <cell r="C126" t="str">
            <v>B</v>
          </cell>
          <cell r="D126">
            <v>2</v>
          </cell>
          <cell r="E126" t="str">
            <v>CORN WHOLE KERNEL LS</v>
          </cell>
          <cell r="F126" t="str">
            <v>SENECA</v>
          </cell>
          <cell r="G126" t="str">
            <v>6/#10</v>
          </cell>
          <cell r="H126" t="str">
            <v>CS</v>
          </cell>
          <cell r="I126">
            <v>3</v>
          </cell>
        </row>
        <row r="127">
          <cell r="A127">
            <v>102244</v>
          </cell>
          <cell r="B127" t="str">
            <v>WWB5160</v>
          </cell>
          <cell r="C127" t="str">
            <v>B</v>
          </cell>
          <cell r="D127">
            <v>2</v>
          </cell>
          <cell r="E127" t="str">
            <v>51% WW BREAKFAST BUN IW</v>
          </cell>
          <cell r="F127" t="str">
            <v>SKY BLUE FOODS</v>
          </cell>
          <cell r="G127" t="str">
            <v>60/2.6OZ</v>
          </cell>
          <cell r="H127" t="str">
            <v>CS</v>
          </cell>
          <cell r="I127">
            <v>51</v>
          </cell>
        </row>
        <row r="128">
          <cell r="A128">
            <v>102242</v>
          </cell>
          <cell r="B128" t="str">
            <v>HWB5172</v>
          </cell>
          <cell r="C128" t="str">
            <v>C</v>
          </cell>
          <cell r="D128">
            <v>18</v>
          </cell>
          <cell r="E128" t="str">
            <v>51% HONEY WHEAT BRKFST BAR IW</v>
          </cell>
          <cell r="F128" t="str">
            <v>SKY BLUE FOODS</v>
          </cell>
          <cell r="G128" t="str">
            <v>72/2.8OZ</v>
          </cell>
          <cell r="H128" t="str">
            <v>CS</v>
          </cell>
          <cell r="I128">
            <v>58</v>
          </cell>
        </row>
        <row r="129">
          <cell r="A129">
            <v>102250</v>
          </cell>
          <cell r="B129" t="str">
            <v>WNCW250</v>
          </cell>
          <cell r="C129" t="str">
            <v>B</v>
          </cell>
          <cell r="D129">
            <v>30</v>
          </cell>
          <cell r="E129" t="str">
            <v>WHOLE WHEAT CINNAMON ROLL IW</v>
          </cell>
          <cell r="F129" t="str">
            <v>SKY BLUE FOODS</v>
          </cell>
          <cell r="G129" t="str">
            <v>72/2.6OZ</v>
          </cell>
          <cell r="H129" t="str">
            <v>CS</v>
          </cell>
          <cell r="I129">
            <v>9</v>
          </cell>
        </row>
        <row r="130">
          <cell r="A130">
            <v>134077</v>
          </cell>
          <cell r="B130" t="str">
            <v>GWB5160</v>
          </cell>
          <cell r="C130" t="str">
            <v>B</v>
          </cell>
          <cell r="D130">
            <v>2</v>
          </cell>
          <cell r="E130" t="str">
            <v>51% WW GLZED BRKFT BUN IW</v>
          </cell>
          <cell r="F130" t="str">
            <v>SKY BLUE FOODS</v>
          </cell>
          <cell r="G130" t="str">
            <v>60/2.6OZ</v>
          </cell>
          <cell r="H130" t="str">
            <v>CS</v>
          </cell>
          <cell r="I130">
            <v>28</v>
          </cell>
        </row>
        <row r="131">
          <cell r="A131">
            <v>134205</v>
          </cell>
          <cell r="B131" t="str">
            <v>TWB5160</v>
          </cell>
          <cell r="C131" t="str">
            <v>B</v>
          </cell>
          <cell r="D131">
            <v>2</v>
          </cell>
          <cell r="E131" t="str">
            <v>51% WW OATMEAL BRKFST BUN IW</v>
          </cell>
          <cell r="F131" t="str">
            <v>SKY BLUE FOODS</v>
          </cell>
          <cell r="G131" t="str">
            <v>60/2.6 OZ</v>
          </cell>
          <cell r="H131" t="str">
            <v>CS</v>
          </cell>
          <cell r="I131">
            <v>15</v>
          </cell>
        </row>
        <row r="132">
          <cell r="A132">
            <v>138841</v>
          </cell>
          <cell r="B132" t="str">
            <v>C11424901</v>
          </cell>
          <cell r="C132" t="str">
            <v>D</v>
          </cell>
          <cell r="D132">
            <v>18</v>
          </cell>
          <cell r="E132" t="str">
            <v>BURRITO BF BEAN CHEESE CRISPY WG</v>
          </cell>
          <cell r="F132" t="str">
            <v>SMART FOODS</v>
          </cell>
          <cell r="G132" t="str">
            <v>72/5OZ</v>
          </cell>
          <cell r="H132" t="str">
            <v>CS</v>
          </cell>
          <cell r="I132">
            <v>6</v>
          </cell>
        </row>
        <row r="133">
          <cell r="A133">
            <v>208220</v>
          </cell>
          <cell r="B133" t="str">
            <v>260529</v>
          </cell>
          <cell r="C133" t="str">
            <v>B</v>
          </cell>
          <cell r="D133">
            <v>2</v>
          </cell>
          <cell r="E133" t="str">
            <v>WG TORTILLA CHIPS YLW ROUND IW</v>
          </cell>
          <cell r="F133" t="str">
            <v>SNAK KING</v>
          </cell>
          <cell r="G133" t="str">
            <v>80/2OZ</v>
          </cell>
          <cell r="H133" t="str">
            <v>CS</v>
          </cell>
          <cell r="I133">
            <v>23</v>
          </cell>
        </row>
        <row r="134">
          <cell r="A134">
            <v>139662</v>
          </cell>
          <cell r="B134" t="str">
            <v>7786</v>
          </cell>
          <cell r="C134" t="str">
            <v>B</v>
          </cell>
          <cell r="D134">
            <v>14</v>
          </cell>
          <cell r="E134" t="str">
            <v>WG MINI DONUT CHOC ENROBED IW</v>
          </cell>
          <cell r="F134" t="str">
            <v>SUPER BAKERY</v>
          </cell>
          <cell r="G134" t="str">
            <v>72/3.3OZ</v>
          </cell>
          <cell r="H134" t="str">
            <v>CS</v>
          </cell>
          <cell r="I134">
            <v>25</v>
          </cell>
        </row>
        <row r="135">
          <cell r="A135">
            <v>139661</v>
          </cell>
          <cell r="B135" t="str">
            <v>7787</v>
          </cell>
          <cell r="C135" t="str">
            <v>B</v>
          </cell>
          <cell r="D135">
            <v>14</v>
          </cell>
          <cell r="E135" t="str">
            <v>WG MINI DONUT POWDERED IW</v>
          </cell>
          <cell r="F135" t="str">
            <v>SUPER BAKERY</v>
          </cell>
          <cell r="G135" t="str">
            <v>72/3.3OZ</v>
          </cell>
          <cell r="H135" t="str">
            <v>CS</v>
          </cell>
          <cell r="I135">
            <v>13</v>
          </cell>
        </row>
        <row r="136">
          <cell r="A136">
            <v>403860</v>
          </cell>
          <cell r="B136" t="str">
            <v>10206</v>
          </cell>
          <cell r="C136" t="str">
            <v>B</v>
          </cell>
          <cell r="D136">
            <v>2</v>
          </cell>
          <cell r="E136" t="str">
            <v>LUNCH KIT TKY HAM &amp; CHEESE</v>
          </cell>
          <cell r="F136" t="str">
            <v>TASTY BRANDS</v>
          </cell>
          <cell r="G136" t="str">
            <v>48/4.41OZ</v>
          </cell>
          <cell r="H136" t="str">
            <v>CS</v>
          </cell>
          <cell r="I136">
            <v>56</v>
          </cell>
        </row>
        <row r="137">
          <cell r="A137">
            <v>403859</v>
          </cell>
          <cell r="B137" t="str">
            <v>10101</v>
          </cell>
          <cell r="C137" t="str">
            <v>B</v>
          </cell>
          <cell r="D137">
            <v>2</v>
          </cell>
          <cell r="E137" t="str">
            <v>LUNCH KIT CHEESE PIZZA WG</v>
          </cell>
          <cell r="F137" t="str">
            <v>TASTY BRANDS</v>
          </cell>
          <cell r="G137" t="str">
            <v>48/5.25OZ</v>
          </cell>
          <cell r="H137" t="str">
            <v>CS</v>
          </cell>
          <cell r="I137">
            <v>56</v>
          </cell>
        </row>
        <row r="138">
          <cell r="A138">
            <v>405590</v>
          </cell>
          <cell r="B138" t="str">
            <v>70076</v>
          </cell>
          <cell r="C138" t="str">
            <v>B</v>
          </cell>
          <cell r="D138">
            <v>2</v>
          </cell>
          <cell r="E138" t="str">
            <v>WG TRKY HAM CHS CROISSANT IW</v>
          </cell>
          <cell r="F138" t="str">
            <v>TASTY BRANDS</v>
          </cell>
          <cell r="G138" t="str">
            <v>72/4.6OZ</v>
          </cell>
          <cell r="H138" t="str">
            <v>CS</v>
          </cell>
          <cell r="I138">
            <v>36</v>
          </cell>
        </row>
        <row r="139">
          <cell r="A139">
            <v>400814</v>
          </cell>
          <cell r="B139" t="str">
            <v>77387-12682</v>
          </cell>
          <cell r="C139" t="str">
            <v>D</v>
          </cell>
          <cell r="D139">
            <v>18</v>
          </cell>
          <cell r="E139" t="str">
            <v>WG STUFFED CRUST PEPP PIZZA</v>
          </cell>
          <cell r="F139" t="str">
            <v>THE MAX</v>
          </cell>
          <cell r="G139" t="str">
            <v>72/4.87OZ</v>
          </cell>
          <cell r="H139" t="str">
            <v>CS</v>
          </cell>
          <cell r="I139">
            <v>24</v>
          </cell>
        </row>
        <row r="140">
          <cell r="A140">
            <v>400784</v>
          </cell>
          <cell r="B140" t="str">
            <v>77387-12615</v>
          </cell>
          <cell r="C140" t="str">
            <v>B</v>
          </cell>
          <cell r="D140">
            <v>2</v>
          </cell>
          <cell r="E140" t="str">
            <v>WG STUFFED CRUST PEPP PIZZA</v>
          </cell>
          <cell r="F140" t="str">
            <v>THE MAX</v>
          </cell>
          <cell r="G140" t="str">
            <v>72/5.75OZ</v>
          </cell>
          <cell r="H140" t="str">
            <v>CS</v>
          </cell>
          <cell r="I140">
            <v>12</v>
          </cell>
        </row>
        <row r="141">
          <cell r="A141">
            <v>403233</v>
          </cell>
          <cell r="B141" t="str">
            <v>78367</v>
          </cell>
          <cell r="C141" t="str">
            <v>B</v>
          </cell>
          <cell r="D141">
            <v>2</v>
          </cell>
          <cell r="E141" t="str">
            <v>51% WG 4"RND GALAXY PEP PZA IW</v>
          </cell>
          <cell r="F141" t="str">
            <v>TONY'S</v>
          </cell>
          <cell r="G141" t="str">
            <v>72/4.56OZ</v>
          </cell>
          <cell r="H141" t="str">
            <v>CS</v>
          </cell>
          <cell r="I141">
            <v>2</v>
          </cell>
        </row>
        <row r="142">
          <cell r="A142">
            <v>401626</v>
          </cell>
          <cell r="B142" t="str">
            <v>10021540928</v>
          </cell>
          <cell r="C142" t="str">
            <v>B</v>
          </cell>
          <cell r="D142">
            <v>2</v>
          </cell>
          <cell r="E142" t="str">
            <v>WHOLE GRAIN CHIX PATTY</v>
          </cell>
          <cell r="F142" t="str">
            <v>TYSON</v>
          </cell>
          <cell r="G142" t="str">
            <v>150/3.29OZ</v>
          </cell>
          <cell r="H142" t="str">
            <v>CS</v>
          </cell>
          <cell r="I142">
            <v>6</v>
          </cell>
        </row>
        <row r="143">
          <cell r="A143">
            <v>500132</v>
          </cell>
          <cell r="B143" t="str">
            <v>100219</v>
          </cell>
          <cell r="C143" t="str">
            <v/>
          </cell>
          <cell r="D143">
            <v>0</v>
          </cell>
          <cell r="E143" t="str">
            <v>PEACHES CLING SLICES EX LT CAN</v>
          </cell>
          <cell r="F143" t="str">
            <v>USDA</v>
          </cell>
          <cell r="G143" t="str">
            <v>6/#10</v>
          </cell>
          <cell r="H143" t="str">
            <v>CS</v>
          </cell>
          <cell r="I143">
            <v>10</v>
          </cell>
        </row>
        <row r="144">
          <cell r="A144">
            <v>500056</v>
          </cell>
          <cell r="B144" t="str">
            <v>100355</v>
          </cell>
          <cell r="C144" t="str">
            <v/>
          </cell>
          <cell r="D144">
            <v>0</v>
          </cell>
          <cell r="E144" t="str">
            <v>POTATOES WEDGES LS FROZEN</v>
          </cell>
          <cell r="F144" t="str">
            <v>USDA</v>
          </cell>
          <cell r="G144" t="str">
            <v>6/5 LB</v>
          </cell>
          <cell r="H144" t="str">
            <v>CS</v>
          </cell>
          <cell r="I144">
            <v>7</v>
          </cell>
        </row>
        <row r="145">
          <cell r="A145">
            <v>500567</v>
          </cell>
          <cell r="B145" t="str">
            <v>110623</v>
          </cell>
          <cell r="C145" t="str">
            <v/>
          </cell>
          <cell r="D145">
            <v>0</v>
          </cell>
          <cell r="E145" t="str">
            <v>BLUEBERRY HIGHBUSH FRZ CTN</v>
          </cell>
          <cell r="F145" t="str">
            <v>USDA</v>
          </cell>
          <cell r="G145" t="str">
            <v>12-2.5 LB</v>
          </cell>
          <cell r="H145" t="str">
            <v>CS</v>
          </cell>
          <cell r="I145">
            <v>9</v>
          </cell>
        </row>
        <row r="146">
          <cell r="A146">
            <v>500038</v>
          </cell>
          <cell r="B146" t="str">
            <v>100313</v>
          </cell>
          <cell r="C146" t="str">
            <v/>
          </cell>
          <cell r="D146">
            <v>0</v>
          </cell>
          <cell r="E146" t="str">
            <v>CORN WHOLE KERNEL(LIQ) CAN</v>
          </cell>
          <cell r="F146" t="str">
            <v>USDA</v>
          </cell>
          <cell r="G146" t="str">
            <v>6/#10</v>
          </cell>
          <cell r="H146" t="str">
            <v>CS</v>
          </cell>
          <cell r="I146">
            <v>62</v>
          </cell>
        </row>
        <row r="147">
          <cell r="A147">
            <v>500022</v>
          </cell>
          <cell r="B147" t="str">
            <v>100365</v>
          </cell>
          <cell r="C147" t="str">
            <v/>
          </cell>
          <cell r="D147">
            <v>0</v>
          </cell>
          <cell r="E147" t="str">
            <v>BEANS PINTO CAN</v>
          </cell>
          <cell r="F147" t="str">
            <v>USDA</v>
          </cell>
          <cell r="G147" t="str">
            <v>6/#10</v>
          </cell>
          <cell r="H147" t="str">
            <v>CS</v>
          </cell>
          <cell r="I147">
            <v>12</v>
          </cell>
        </row>
        <row r="148">
          <cell r="A148">
            <v>500138</v>
          </cell>
          <cell r="B148" t="str">
            <v>100256</v>
          </cell>
          <cell r="C148" t="str">
            <v/>
          </cell>
          <cell r="D148">
            <v>0</v>
          </cell>
          <cell r="E148" t="str">
            <v>STRAWBERRY FRZ CUP</v>
          </cell>
          <cell r="F148" t="str">
            <v>USDA</v>
          </cell>
          <cell r="G148" t="str">
            <v>96/4.5 OZ</v>
          </cell>
          <cell r="H148" t="str">
            <v>CS</v>
          </cell>
          <cell r="I148">
            <v>12</v>
          </cell>
        </row>
        <row r="149">
          <cell r="A149">
            <v>500208</v>
          </cell>
          <cell r="B149" t="str">
            <v>100117</v>
          </cell>
          <cell r="C149" t="str">
            <v/>
          </cell>
          <cell r="D149">
            <v>0</v>
          </cell>
          <cell r="E149" t="str">
            <v>CHICKEN FAJITA STRIPS CTN</v>
          </cell>
          <cell r="F149" t="str">
            <v>USDA</v>
          </cell>
          <cell r="G149" t="str">
            <v>30 LB</v>
          </cell>
          <cell r="H149" t="str">
            <v>CS</v>
          </cell>
          <cell r="I149">
            <v>3</v>
          </cell>
        </row>
        <row r="150">
          <cell r="A150">
            <v>500367</v>
          </cell>
          <cell r="B150" t="str">
            <v>101031</v>
          </cell>
          <cell r="C150" t="str">
            <v/>
          </cell>
          <cell r="D150">
            <v>0</v>
          </cell>
          <cell r="E150" t="str">
            <v>RICE BROWN LONG GRAIN PARBOILED</v>
          </cell>
          <cell r="F150" t="str">
            <v>USDA</v>
          </cell>
          <cell r="G150" t="str">
            <v>25 LB</v>
          </cell>
          <cell r="H150" t="str">
            <v>SK</v>
          </cell>
          <cell r="I150">
            <v>3</v>
          </cell>
        </row>
        <row r="151">
          <cell r="A151">
            <v>500134</v>
          </cell>
          <cell r="B151" t="str">
            <v>100220</v>
          </cell>
          <cell r="C151" t="str">
            <v/>
          </cell>
          <cell r="D151">
            <v>0</v>
          </cell>
          <cell r="E151" t="str">
            <v>PEACHES CLING DICED EX LT CAN</v>
          </cell>
          <cell r="F151" t="str">
            <v>USDA</v>
          </cell>
          <cell r="G151" t="str">
            <v>6/#10</v>
          </cell>
          <cell r="H151" t="str">
            <v>CS</v>
          </cell>
          <cell r="I151">
            <v>10</v>
          </cell>
        </row>
        <row r="152">
          <cell r="A152">
            <v>500452</v>
          </cell>
          <cell r="B152" t="str">
            <v>110541</v>
          </cell>
          <cell r="C152" t="str">
            <v/>
          </cell>
          <cell r="D152">
            <v>0</v>
          </cell>
          <cell r="E152" t="str">
            <v>APPLESAUCE UNSWEETENED CAN</v>
          </cell>
          <cell r="F152" t="str">
            <v>USDA</v>
          </cell>
          <cell r="G152" t="str">
            <v>6/#10</v>
          </cell>
          <cell r="H152" t="str">
            <v>CS</v>
          </cell>
          <cell r="I152">
            <v>1</v>
          </cell>
        </row>
        <row r="153">
          <cell r="A153">
            <v>303484</v>
          </cell>
          <cell r="B153" t="str">
            <v>17726</v>
          </cell>
          <cell r="C153" t="str">
            <v>D</v>
          </cell>
          <cell r="D153">
            <v>14</v>
          </cell>
          <cell r="E153" t="str">
            <v>YOGURT TRIX STRAW/BANANA</v>
          </cell>
          <cell r="F153" t="str">
            <v>YOPLAIT</v>
          </cell>
          <cell r="G153" t="str">
            <v>48/4OZ</v>
          </cell>
          <cell r="H153" t="str">
            <v>CS</v>
          </cell>
          <cell r="I153">
            <v>74</v>
          </cell>
        </row>
      </sheetData>
      <sheetData sheetId="15">
        <row r="2">
          <cell r="A2" t="str">
            <v>100117 - District Usage by Item</v>
          </cell>
        </row>
        <row r="4">
          <cell r="A4" t="str">
            <v xml:space="preserve">Item No </v>
          </cell>
          <cell r="B4" t="str">
            <v>Mfg. Item No.</v>
          </cell>
          <cell r="C4" t="str">
            <v>Velocity</v>
          </cell>
          <cell r="D4" t="str">
            <v>Customer Lead Time</v>
          </cell>
          <cell r="E4" t="str">
            <v>Description</v>
          </cell>
          <cell r="F4" t="str">
            <v>Brand</v>
          </cell>
          <cell r="G4" t="str">
            <v>Pack Size</v>
          </cell>
          <cell r="H4" t="str">
            <v>UOM</v>
          </cell>
          <cell r="I4" t="str">
            <v>Quantity</v>
          </cell>
        </row>
        <row r="5">
          <cell r="A5" t="str">
            <v xml:space="preserve"> BONITA UNIFIED SCHOOL DISTRICT (100097)</v>
          </cell>
        </row>
        <row r="6">
          <cell r="A6">
            <v>401374</v>
          </cell>
          <cell r="B6" t="str">
            <v>10000013717</v>
          </cell>
          <cell r="C6" t="str">
            <v>B</v>
          </cell>
          <cell r="D6">
            <v>2</v>
          </cell>
          <cell r="E6" t="str">
            <v>CMDY HONEY BBQ GRLD PRK RIBBQ</v>
          </cell>
          <cell r="F6" t="str">
            <v>ADVANCE PIERRE</v>
          </cell>
          <cell r="G6" t="str">
            <v>100/3.25OZ</v>
          </cell>
          <cell r="H6" t="str">
            <v>CS</v>
          </cell>
          <cell r="I6">
            <v>50</v>
          </cell>
        </row>
        <row r="7">
          <cell r="A7">
            <v>208282</v>
          </cell>
          <cell r="B7" t="str">
            <v>7160377621500</v>
          </cell>
          <cell r="C7" t="str">
            <v>D</v>
          </cell>
          <cell r="D7">
            <v>14</v>
          </cell>
          <cell r="E7" t="str">
            <v>MAYONNAISE PACKET</v>
          </cell>
          <cell r="F7" t="str">
            <v>AMERICANA</v>
          </cell>
          <cell r="G7" t="str">
            <v>500/9GM</v>
          </cell>
          <cell r="H7" t="str">
            <v>CS</v>
          </cell>
          <cell r="I7">
            <v>5</v>
          </cell>
        </row>
        <row r="8">
          <cell r="A8">
            <v>406634</v>
          </cell>
          <cell r="B8" t="str">
            <v>90161</v>
          </cell>
          <cell r="C8" t="str">
            <v>B</v>
          </cell>
          <cell r="D8">
            <v>2</v>
          </cell>
          <cell r="E8" t="str">
            <v>PIZZA 7" FB PEPPERONI WG IW</v>
          </cell>
          <cell r="F8" t="str">
            <v>ARDELLAS</v>
          </cell>
          <cell r="G8" t="str">
            <v>60/5.19OZ</v>
          </cell>
          <cell r="H8" t="str">
            <v>CS</v>
          </cell>
          <cell r="I8">
            <v>20</v>
          </cell>
        </row>
        <row r="9">
          <cell r="A9">
            <v>406666</v>
          </cell>
          <cell r="B9" t="str">
            <v>90129</v>
          </cell>
          <cell r="C9" t="str">
            <v>B</v>
          </cell>
          <cell r="D9">
            <v>14</v>
          </cell>
          <cell r="E9" t="str">
            <v>PULL APARTS PILLOW WRAP IW</v>
          </cell>
          <cell r="F9" t="str">
            <v>ARDELLAS</v>
          </cell>
          <cell r="G9" t="str">
            <v>108/4.10OZ</v>
          </cell>
          <cell r="H9" t="str">
            <v>CS</v>
          </cell>
          <cell r="I9">
            <v>43</v>
          </cell>
        </row>
        <row r="10">
          <cell r="A10">
            <v>406650</v>
          </cell>
          <cell r="B10" t="str">
            <v>90630</v>
          </cell>
          <cell r="C10" t="str">
            <v>B</v>
          </cell>
          <cell r="D10">
            <v>2</v>
          </cell>
          <cell r="E10" t="str">
            <v>PIZZA 3" PEPP SLIDER IW</v>
          </cell>
          <cell r="F10" t="str">
            <v>ARDELLAS</v>
          </cell>
          <cell r="G10" t="str">
            <v>56/5.16OZ</v>
          </cell>
          <cell r="H10" t="str">
            <v>CS</v>
          </cell>
          <cell r="I10">
            <v>30</v>
          </cell>
        </row>
        <row r="11">
          <cell r="A11">
            <v>406202</v>
          </cell>
          <cell r="B11" t="str">
            <v>22001WG</v>
          </cell>
          <cell r="C11" t="str">
            <v>B</v>
          </cell>
          <cell r="D11">
            <v>2</v>
          </cell>
          <cell r="E11" t="str">
            <v>NOODLES YAKISOBA WG</v>
          </cell>
          <cell r="F11" t="str">
            <v>ASIAN FOOD SOLUTIONS</v>
          </cell>
          <cell r="G11" t="str">
            <v>4/5.15LB</v>
          </cell>
          <cell r="H11" t="str">
            <v>CS</v>
          </cell>
          <cell r="I11">
            <v>24</v>
          </cell>
        </row>
        <row r="12">
          <cell r="A12">
            <v>209943</v>
          </cell>
          <cell r="B12" t="str">
            <v>055485/511350</v>
          </cell>
          <cell r="C12" t="str">
            <v>D</v>
          </cell>
          <cell r="D12">
            <v>18</v>
          </cell>
          <cell r="E12" t="str">
            <v>GRAPE JELLY</v>
          </cell>
          <cell r="F12" t="str">
            <v>B&amp;G FOODS INC</v>
          </cell>
          <cell r="G12" t="str">
            <v>6/#10</v>
          </cell>
          <cell r="H12" t="str">
            <v>CS</v>
          </cell>
          <cell r="I12">
            <v>5</v>
          </cell>
        </row>
        <row r="13">
          <cell r="A13">
            <v>113950</v>
          </cell>
          <cell r="B13" t="str">
            <v>1263</v>
          </cell>
          <cell r="C13" t="str">
            <v>B</v>
          </cell>
          <cell r="D13">
            <v>2</v>
          </cell>
          <cell r="E13" t="str">
            <v>WG CINNAMON ROLL IW</v>
          </cell>
          <cell r="F13" t="str">
            <v>BAKE CRAFTERS</v>
          </cell>
          <cell r="G13" t="str">
            <v>72/3.5OZ</v>
          </cell>
          <cell r="H13" t="str">
            <v>CS</v>
          </cell>
          <cell r="I13">
            <v>80</v>
          </cell>
        </row>
        <row r="14">
          <cell r="A14">
            <v>138821</v>
          </cell>
          <cell r="B14" t="str">
            <v>1716</v>
          </cell>
          <cell r="C14" t="str">
            <v>B</v>
          </cell>
          <cell r="D14">
            <v>2</v>
          </cell>
          <cell r="E14" t="str">
            <v>WG MINI BRFST MINI BITES APPLE</v>
          </cell>
          <cell r="F14" t="str">
            <v>BAKE CRAFTERS</v>
          </cell>
          <cell r="G14" t="str">
            <v>72/2.75OZ</v>
          </cell>
          <cell r="H14" t="str">
            <v>CS</v>
          </cell>
          <cell r="I14">
            <v>40</v>
          </cell>
        </row>
        <row r="15">
          <cell r="A15">
            <v>134610</v>
          </cell>
          <cell r="B15" t="str">
            <v>1638</v>
          </cell>
          <cell r="C15" t="str">
            <v>B</v>
          </cell>
          <cell r="D15">
            <v>2</v>
          </cell>
          <cell r="E15" t="str">
            <v>WG BREADSTICKS GARLIC</v>
          </cell>
          <cell r="F15" t="str">
            <v>BAKE CRAFTERS</v>
          </cell>
          <cell r="G15" t="str">
            <v>240/1.19OZ</v>
          </cell>
          <cell r="H15" t="str">
            <v>CS</v>
          </cell>
          <cell r="I15">
            <v>20</v>
          </cell>
        </row>
        <row r="16">
          <cell r="A16">
            <v>101766</v>
          </cell>
          <cell r="B16" t="str">
            <v>6TT200W</v>
          </cell>
          <cell r="C16" t="str">
            <v>B</v>
          </cell>
          <cell r="D16">
            <v>2</v>
          </cell>
          <cell r="E16" t="str">
            <v>NADA TACO TURKEY IW</v>
          </cell>
          <cell r="F16" t="str">
            <v>BELL TASTY</v>
          </cell>
          <cell r="G16" t="str">
            <v>60/5OZ</v>
          </cell>
          <cell r="H16" t="str">
            <v>CS</v>
          </cell>
          <cell r="I16">
            <v>30</v>
          </cell>
        </row>
        <row r="17">
          <cell r="A17">
            <v>134668</v>
          </cell>
          <cell r="B17" t="str">
            <v>79015</v>
          </cell>
          <cell r="C17" t="str">
            <v>W</v>
          </cell>
          <cell r="D17">
            <v>2</v>
          </cell>
          <cell r="E17" t="str">
            <v>WG RF CHOCHIP COOKIE IW</v>
          </cell>
          <cell r="F17" t="str">
            <v xml:space="preserve">BUENA VISTA   </v>
          </cell>
          <cell r="G17" t="str">
            <v>120/1.5 OZ</v>
          </cell>
          <cell r="H17" t="str">
            <v>CS</v>
          </cell>
          <cell r="I17">
            <v>25</v>
          </cell>
        </row>
        <row r="18">
          <cell r="A18">
            <v>406161</v>
          </cell>
          <cell r="B18" t="str">
            <v>60826</v>
          </cell>
          <cell r="C18" t="str">
            <v>B</v>
          </cell>
          <cell r="D18">
            <v>14</v>
          </cell>
          <cell r="E18" t="str">
            <v>WG CHOC CHIP MUFFIN IW</v>
          </cell>
          <cell r="F18" t="str">
            <v>BUENA VISTA</v>
          </cell>
          <cell r="G18" t="str">
            <v>120/3OZ</v>
          </cell>
          <cell r="H18" t="str">
            <v>CS</v>
          </cell>
          <cell r="I18">
            <v>90</v>
          </cell>
        </row>
        <row r="19">
          <cell r="A19">
            <v>406345</v>
          </cell>
          <cell r="B19" t="str">
            <v>50721</v>
          </cell>
          <cell r="C19" t="str">
            <v>B</v>
          </cell>
          <cell r="D19">
            <v>2</v>
          </cell>
          <cell r="E19" t="str">
            <v>WG TRKY PEPPRNI CHS CALZONE IW</v>
          </cell>
          <cell r="F19" t="str">
            <v>BUENA VISTA</v>
          </cell>
          <cell r="G19" t="str">
            <v>80/5.5OZ</v>
          </cell>
          <cell r="H19" t="str">
            <v>CS</v>
          </cell>
          <cell r="I19">
            <v>15</v>
          </cell>
        </row>
        <row r="20">
          <cell r="A20">
            <v>209433</v>
          </cell>
          <cell r="B20" t="str">
            <v>1958239057</v>
          </cell>
          <cell r="C20" t="str">
            <v>D</v>
          </cell>
          <cell r="D20">
            <v>14</v>
          </cell>
          <cell r="E20" t="str">
            <v>BBQ SAUCE</v>
          </cell>
          <cell r="F20" t="str">
            <v>BULLSEYE</v>
          </cell>
          <cell r="G20" t="str">
            <v>4/1GAL</v>
          </cell>
          <cell r="H20" t="str">
            <v>CS</v>
          </cell>
          <cell r="I20">
            <v>6</v>
          </cell>
        </row>
        <row r="21">
          <cell r="A21">
            <v>140036</v>
          </cell>
          <cell r="B21" t="str">
            <v>03502</v>
          </cell>
          <cell r="C21" t="str">
            <v>W</v>
          </cell>
          <cell r="D21">
            <v>2</v>
          </cell>
          <cell r="E21" t="str">
            <v>WG PITA</v>
          </cell>
          <cell r="F21" t="str">
            <v>CALIFORNIA LAVASH</v>
          </cell>
          <cell r="G21" t="str">
            <v>180/2OZ</v>
          </cell>
          <cell r="H21" t="str">
            <v>CS</v>
          </cell>
          <cell r="I21">
            <v>16</v>
          </cell>
        </row>
        <row r="22">
          <cell r="A22">
            <v>200250</v>
          </cell>
          <cell r="B22" t="str">
            <v>01266</v>
          </cell>
          <cell r="C22" t="str">
            <v>D</v>
          </cell>
          <cell r="D22">
            <v>18</v>
          </cell>
          <cell r="E22" t="str">
            <v>CREAM OF MUSHROOM SOUP</v>
          </cell>
          <cell r="F22" t="str">
            <v>CAMPBELL'S</v>
          </cell>
          <cell r="G22" t="str">
            <v>12/50OZ</v>
          </cell>
          <cell r="H22" t="str">
            <v>CS</v>
          </cell>
          <cell r="I22">
            <v>12</v>
          </cell>
        </row>
        <row r="23">
          <cell r="A23">
            <v>200240</v>
          </cell>
          <cell r="B23" t="str">
            <v>01036</v>
          </cell>
          <cell r="C23" t="str">
            <v>D</v>
          </cell>
          <cell r="D23">
            <v>18</v>
          </cell>
          <cell r="E23" t="str">
            <v>CREAM OF CHICKEN SOUP</v>
          </cell>
          <cell r="F23" t="str">
            <v>CAMPBELL'S</v>
          </cell>
          <cell r="G23" t="str">
            <v>12/50OZ</v>
          </cell>
          <cell r="H23" t="str">
            <v>CS</v>
          </cell>
          <cell r="I23">
            <v>20</v>
          </cell>
        </row>
        <row r="24">
          <cell r="A24">
            <v>134573</v>
          </cell>
          <cell r="B24" t="str">
            <v>2016</v>
          </cell>
          <cell r="C24" t="str">
            <v>D</v>
          </cell>
          <cell r="D24">
            <v>18</v>
          </cell>
          <cell r="E24" t="str">
            <v>SIDEKICK SOUR CHERRY LEMON ICE</v>
          </cell>
          <cell r="F24" t="str">
            <v>COUNTRY PURE FOODS</v>
          </cell>
          <cell r="G24" t="str">
            <v>84/4.4OZ</v>
          </cell>
          <cell r="H24" t="str">
            <v>CS</v>
          </cell>
          <cell r="I24">
            <v>30</v>
          </cell>
        </row>
        <row r="25">
          <cell r="A25">
            <v>209908</v>
          </cell>
          <cell r="B25" t="str">
            <v>24514</v>
          </cell>
          <cell r="C25" t="str">
            <v>B</v>
          </cell>
          <cell r="D25">
            <v>2</v>
          </cell>
          <cell r="E25" t="str">
            <v>SPRING WATER</v>
          </cell>
          <cell r="F25" t="str">
            <v>CRYSTAL GEYSER</v>
          </cell>
          <cell r="G25" t="str">
            <v>24/16.9OZ</v>
          </cell>
          <cell r="H25" t="str">
            <v>CS</v>
          </cell>
          <cell r="I25">
            <v>100</v>
          </cell>
        </row>
        <row r="26">
          <cell r="A26">
            <v>113421</v>
          </cell>
          <cell r="B26" t="str">
            <v>WG829</v>
          </cell>
          <cell r="C26" t="str">
            <v>B</v>
          </cell>
          <cell r="D26">
            <v>2</v>
          </cell>
          <cell r="E26" t="str">
            <v>WG BLUEBERRY MUFFIN IW</v>
          </cell>
          <cell r="F26" t="str">
            <v>DAVES</v>
          </cell>
          <cell r="G26" t="str">
            <v>60/3.15OZ</v>
          </cell>
          <cell r="H26" t="str">
            <v>CS</v>
          </cell>
          <cell r="I26">
            <v>20</v>
          </cell>
        </row>
        <row r="27">
          <cell r="A27">
            <v>134181</v>
          </cell>
          <cell r="B27" t="str">
            <v>WG381</v>
          </cell>
          <cell r="C27" t="str">
            <v>C</v>
          </cell>
          <cell r="D27">
            <v>14</v>
          </cell>
          <cell r="E27" t="str">
            <v>WG BANANA MINI MUFFIN IW</v>
          </cell>
          <cell r="F27" t="str">
            <v>DAVES</v>
          </cell>
          <cell r="G27" t="str">
            <v>90/1.9 OZ</v>
          </cell>
          <cell r="H27" t="str">
            <v>CS</v>
          </cell>
          <cell r="I27">
            <v>20</v>
          </cell>
        </row>
        <row r="28">
          <cell r="A28">
            <v>113420</v>
          </cell>
          <cell r="B28" t="str">
            <v>WG828</v>
          </cell>
          <cell r="C28" t="str">
            <v>C</v>
          </cell>
          <cell r="D28">
            <v>14</v>
          </cell>
          <cell r="E28" t="str">
            <v>WG BANANA MUFFIN IW</v>
          </cell>
          <cell r="F28" t="str">
            <v>DAVES</v>
          </cell>
          <cell r="G28" t="str">
            <v>60/3.15OZ</v>
          </cell>
          <cell r="H28" t="str">
            <v>CS</v>
          </cell>
          <cell r="I28">
            <v>20</v>
          </cell>
        </row>
        <row r="29">
          <cell r="A29">
            <v>100446</v>
          </cell>
          <cell r="B29" t="str">
            <v>150</v>
          </cell>
          <cell r="C29" t="str">
            <v>C</v>
          </cell>
          <cell r="D29">
            <v>14</v>
          </cell>
          <cell r="E29" t="str">
            <v>WG SUPER STAR CORN MUFFIN IW</v>
          </cell>
          <cell r="F29" t="str">
            <v>DAVES</v>
          </cell>
          <cell r="G29" t="str">
            <v>128/1.65OZ</v>
          </cell>
          <cell r="H29" t="str">
            <v>CS</v>
          </cell>
          <cell r="I29">
            <v>15</v>
          </cell>
        </row>
        <row r="30">
          <cell r="A30">
            <v>248565</v>
          </cell>
          <cell r="B30" t="str">
            <v>2004733</v>
          </cell>
          <cell r="C30" t="str">
            <v>C</v>
          </cell>
          <cell r="D30">
            <v>14</v>
          </cell>
          <cell r="E30" t="str">
            <v>MIXED FRUIT EXTRA LIGHT SYRUP</v>
          </cell>
          <cell r="F30" t="str">
            <v>DEL MONTE</v>
          </cell>
          <cell r="G30" t="str">
            <v>6/#10</v>
          </cell>
          <cell r="H30" t="str">
            <v>CS</v>
          </cell>
          <cell r="I30">
            <v>30</v>
          </cell>
        </row>
        <row r="31">
          <cell r="A31">
            <v>138376</v>
          </cell>
          <cell r="B31" t="str">
            <v>406</v>
          </cell>
          <cell r="C31" t="str">
            <v>B</v>
          </cell>
          <cell r="D31">
            <v>2</v>
          </cell>
          <cell r="E31" t="str">
            <v>REFRIED BEANS VEGETARIAN</v>
          </cell>
          <cell r="F31" t="str">
            <v>DEL REAL</v>
          </cell>
          <cell r="G31" t="str">
            <v>4/5LB</v>
          </cell>
          <cell r="H31" t="str">
            <v>CS</v>
          </cell>
          <cell r="I31">
            <v>183</v>
          </cell>
        </row>
        <row r="32">
          <cell r="A32">
            <v>134570</v>
          </cell>
          <cell r="B32" t="str">
            <v>625</v>
          </cell>
          <cell r="C32" t="str">
            <v>B</v>
          </cell>
          <cell r="D32">
            <v>2</v>
          </cell>
          <cell r="E32" t="str">
            <v>WG MINI MAPLE PANCAKES IW</v>
          </cell>
          <cell r="F32" t="str">
            <v>DEWAFELBAKKER</v>
          </cell>
          <cell r="G32" t="str">
            <v>72/3OZ</v>
          </cell>
          <cell r="H32" t="str">
            <v>CS</v>
          </cell>
          <cell r="I32">
            <v>8</v>
          </cell>
        </row>
        <row r="33">
          <cell r="A33">
            <v>202873</v>
          </cell>
          <cell r="B33" t="str">
            <v>SC8801</v>
          </cell>
          <cell r="C33" t="str">
            <v>D</v>
          </cell>
          <cell r="D33">
            <v>18</v>
          </cell>
          <cell r="E33" t="str">
            <v>CRACKER STATE &amp; CAPITAL WG IW</v>
          </cell>
          <cell r="F33" t="str">
            <v>DICK AND JANE</v>
          </cell>
          <cell r="G33" t="str">
            <v>120/1OZ</v>
          </cell>
          <cell r="H33" t="str">
            <v>CS</v>
          </cell>
          <cell r="I33">
            <v>40</v>
          </cell>
        </row>
        <row r="34">
          <cell r="A34">
            <v>800299</v>
          </cell>
          <cell r="B34" t="str">
            <v>16V94</v>
          </cell>
          <cell r="C34" t="str">
            <v>A</v>
          </cell>
          <cell r="D34">
            <v>2</v>
          </cell>
          <cell r="E34" t="str">
            <v>DOD CELERY STICKS 4/5#</v>
          </cell>
          <cell r="F34" t="str">
            <v>DOD FRESH PRODUCE</v>
          </cell>
          <cell r="G34" t="str">
            <v>4/5LB</v>
          </cell>
          <cell r="H34" t="str">
            <v>CS</v>
          </cell>
          <cell r="I34">
            <v>35</v>
          </cell>
        </row>
        <row r="35">
          <cell r="A35">
            <v>821015</v>
          </cell>
          <cell r="B35" t="str">
            <v>15D44</v>
          </cell>
          <cell r="C35" t="str">
            <v>A</v>
          </cell>
          <cell r="D35">
            <v>2</v>
          </cell>
          <cell r="E35" t="str">
            <v>DOD LETTUCE ROMAINE CHPD 6X2LB</v>
          </cell>
          <cell r="F35" t="str">
            <v>DOD FRESH PRODUCE</v>
          </cell>
          <cell r="G35" t="str">
            <v>6/2LB</v>
          </cell>
          <cell r="H35" t="str">
            <v>CS</v>
          </cell>
          <cell r="I35">
            <v>240</v>
          </cell>
        </row>
        <row r="36">
          <cell r="A36">
            <v>821272</v>
          </cell>
          <cell r="B36" t="str">
            <v>18C70</v>
          </cell>
          <cell r="C36" t="str">
            <v>A</v>
          </cell>
          <cell r="D36">
            <v>2</v>
          </cell>
          <cell r="E36" t="str">
            <v>DOD BROCCOLI CROWN 20#</v>
          </cell>
          <cell r="F36" t="str">
            <v>DOD FRESH PRODUCE</v>
          </cell>
          <cell r="G36" t="str">
            <v>20LB</v>
          </cell>
          <cell r="H36" t="str">
            <v>CS</v>
          </cell>
          <cell r="I36">
            <v>30</v>
          </cell>
        </row>
        <row r="37">
          <cell r="A37">
            <v>821026</v>
          </cell>
          <cell r="B37" t="str">
            <v>18G77</v>
          </cell>
          <cell r="C37" t="str">
            <v>A</v>
          </cell>
          <cell r="D37">
            <v>2</v>
          </cell>
          <cell r="E37" t="str">
            <v>DOD APPLE PEAR NASHI YELLOW30#</v>
          </cell>
          <cell r="F37" t="str">
            <v>DOD FRESH PRODUCE</v>
          </cell>
          <cell r="G37" t="str">
            <v>30LB</v>
          </cell>
          <cell r="H37" t="str">
            <v>CS</v>
          </cell>
          <cell r="I37">
            <v>70</v>
          </cell>
        </row>
        <row r="38">
          <cell r="A38">
            <v>800320</v>
          </cell>
          <cell r="B38" t="str">
            <v>18B54</v>
          </cell>
          <cell r="C38" t="str">
            <v/>
          </cell>
          <cell r="D38">
            <v>2</v>
          </cell>
          <cell r="E38" t="str">
            <v>DOD BLACKBERRIES 12/6OZ</v>
          </cell>
          <cell r="F38" t="str">
            <v>DOD FRESH PRODUCE</v>
          </cell>
          <cell r="G38" t="str">
            <v>12/6OZ</v>
          </cell>
          <cell r="H38" t="str">
            <v>CS</v>
          </cell>
          <cell r="I38">
            <v>125</v>
          </cell>
        </row>
        <row r="39">
          <cell r="A39">
            <v>822384</v>
          </cell>
          <cell r="B39" t="str">
            <v>16P08</v>
          </cell>
          <cell r="C39" t="str">
            <v/>
          </cell>
          <cell r="D39">
            <v>2</v>
          </cell>
          <cell r="E39" t="str">
            <v>DOD CORN ON THE COB 48-54CT</v>
          </cell>
          <cell r="F39" t="str">
            <v>DOD FRESH PRODUCE</v>
          </cell>
          <cell r="G39" t="str">
            <v>1/35LB</v>
          </cell>
          <cell r="H39" t="str">
            <v>CS</v>
          </cell>
          <cell r="I39">
            <v>278</v>
          </cell>
        </row>
        <row r="40">
          <cell r="A40">
            <v>800302</v>
          </cell>
          <cell r="B40" t="str">
            <v>14H84</v>
          </cell>
          <cell r="C40" t="str">
            <v>A</v>
          </cell>
          <cell r="D40">
            <v>2</v>
          </cell>
          <cell r="E40" t="str">
            <v>DOD APPLES GRN USF/138-163 CT</v>
          </cell>
          <cell r="F40" t="str">
            <v>DOD FRESH PRODUCE</v>
          </cell>
          <cell r="G40" t="str">
            <v>40LB</v>
          </cell>
          <cell r="H40" t="str">
            <v>CS</v>
          </cell>
          <cell r="I40">
            <v>35</v>
          </cell>
        </row>
        <row r="41">
          <cell r="A41">
            <v>820913</v>
          </cell>
          <cell r="B41" t="str">
            <v>16N40/17D29</v>
          </cell>
          <cell r="C41" t="str">
            <v>A</v>
          </cell>
          <cell r="D41">
            <v>2</v>
          </cell>
          <cell r="E41" t="str">
            <v>DOD POTATO BAKE-RUSSETT 10/5LB</v>
          </cell>
          <cell r="F41" t="str">
            <v>DOD FRESH PRODUCE</v>
          </cell>
          <cell r="G41" t="str">
            <v>10/5LB</v>
          </cell>
          <cell r="H41" t="str">
            <v>CS</v>
          </cell>
          <cell r="I41">
            <v>120</v>
          </cell>
        </row>
        <row r="42">
          <cell r="A42">
            <v>822477</v>
          </cell>
          <cell r="B42" t="str">
            <v>18K21</v>
          </cell>
          <cell r="C42" t="str">
            <v>A</v>
          </cell>
          <cell r="D42">
            <v>2</v>
          </cell>
          <cell r="E42" t="str">
            <v>DOD PEACH FR YELLOW  US#1</v>
          </cell>
          <cell r="F42" t="str">
            <v>DOD FRESH PRODUCE</v>
          </cell>
          <cell r="G42" t="str">
            <v>25LB</v>
          </cell>
          <cell r="H42" t="str">
            <v>CS</v>
          </cell>
          <cell r="I42">
            <v>60</v>
          </cell>
        </row>
        <row r="43">
          <cell r="A43">
            <v>820908</v>
          </cell>
          <cell r="B43" t="str">
            <v>16108</v>
          </cell>
          <cell r="C43" t="str">
            <v>A</v>
          </cell>
          <cell r="D43">
            <v>2</v>
          </cell>
          <cell r="E43" t="str">
            <v>DOD WHL BABY CARROTS</v>
          </cell>
          <cell r="F43" t="str">
            <v>DOD FRESH PRODUCE</v>
          </cell>
          <cell r="G43" t="str">
            <v>200/1.6OZ</v>
          </cell>
          <cell r="H43" t="str">
            <v>CS</v>
          </cell>
          <cell r="I43">
            <v>181</v>
          </cell>
        </row>
        <row r="44">
          <cell r="A44">
            <v>822538</v>
          </cell>
          <cell r="B44" t="str">
            <v>18B53</v>
          </cell>
          <cell r="C44" t="str">
            <v/>
          </cell>
          <cell r="D44">
            <v>2</v>
          </cell>
          <cell r="E44" t="str">
            <v>DOD RASPBRRIES 12/6OZ</v>
          </cell>
          <cell r="F44" t="str">
            <v>DOD FRESH PRODUCE</v>
          </cell>
          <cell r="G44" t="str">
            <v>12/6OZ</v>
          </cell>
          <cell r="H44" t="str">
            <v>CS</v>
          </cell>
          <cell r="I44">
            <v>50</v>
          </cell>
        </row>
        <row r="45">
          <cell r="A45">
            <v>800154</v>
          </cell>
          <cell r="B45" t="str">
            <v>16Z38/17W87</v>
          </cell>
          <cell r="C45" t="str">
            <v>A</v>
          </cell>
          <cell r="D45">
            <v>2</v>
          </cell>
          <cell r="E45" t="str">
            <v>DOD STRAWBERRIES/CLAMSHELL</v>
          </cell>
          <cell r="F45" t="str">
            <v>DOD FRESH PRODUCE</v>
          </cell>
          <cell r="G45" t="str">
            <v>8/1LB</v>
          </cell>
          <cell r="H45" t="str">
            <v>CS</v>
          </cell>
          <cell r="I45">
            <v>320</v>
          </cell>
        </row>
        <row r="46">
          <cell r="A46">
            <v>800940</v>
          </cell>
          <cell r="B46" t="str">
            <v>15P12</v>
          </cell>
          <cell r="C46" t="str">
            <v>A</v>
          </cell>
          <cell r="D46">
            <v>2</v>
          </cell>
          <cell r="E46" t="str">
            <v>DOD PLUM BLACK 50S VF</v>
          </cell>
          <cell r="F46" t="str">
            <v>DOD FRESH PRODUCE</v>
          </cell>
          <cell r="G46" t="str">
            <v>28LB</v>
          </cell>
          <cell r="H46" t="str">
            <v>CS</v>
          </cell>
          <cell r="I46">
            <v>150</v>
          </cell>
        </row>
        <row r="47">
          <cell r="A47">
            <v>800854</v>
          </cell>
          <cell r="B47" t="str">
            <v>18B81</v>
          </cell>
          <cell r="C47" t="str">
            <v>A</v>
          </cell>
          <cell r="D47">
            <v>2</v>
          </cell>
          <cell r="E47" t="str">
            <v>DOD BLUEBERRIES 12/6 OZ</v>
          </cell>
          <cell r="F47" t="str">
            <v>DOD FRESH PRODUCE</v>
          </cell>
          <cell r="G47" t="str">
            <v>12/6OZ</v>
          </cell>
          <cell r="H47" t="str">
            <v>CS</v>
          </cell>
          <cell r="I47">
            <v>125</v>
          </cell>
        </row>
        <row r="48">
          <cell r="A48">
            <v>822484</v>
          </cell>
          <cell r="B48" t="str">
            <v>18K96</v>
          </cell>
          <cell r="C48" t="str">
            <v>D</v>
          </cell>
          <cell r="D48">
            <v>2</v>
          </cell>
          <cell r="E48" t="str">
            <v>DOD CUCUMBER 12-16CT</v>
          </cell>
          <cell r="F48" t="str">
            <v>DOD FRESH PRODUCE</v>
          </cell>
          <cell r="G48" t="str">
            <v>10LB</v>
          </cell>
          <cell r="H48" t="str">
            <v>CS</v>
          </cell>
          <cell r="I48">
            <v>47</v>
          </cell>
        </row>
        <row r="49">
          <cell r="A49">
            <v>822468</v>
          </cell>
          <cell r="B49" t="str">
            <v>15U43</v>
          </cell>
          <cell r="C49" t="str">
            <v/>
          </cell>
          <cell r="D49">
            <v>2</v>
          </cell>
          <cell r="E49" t="str">
            <v>DOD TANGERINES JUMBO</v>
          </cell>
          <cell r="F49" t="str">
            <v>DOD FRESH PRODUCE</v>
          </cell>
          <cell r="G49" t="str">
            <v>1/25LB</v>
          </cell>
          <cell r="H49" t="str">
            <v>CS</v>
          </cell>
          <cell r="I49">
            <v>15</v>
          </cell>
        </row>
        <row r="50">
          <cell r="A50">
            <v>800305</v>
          </cell>
          <cell r="B50" t="str">
            <v>14A02</v>
          </cell>
          <cell r="C50" t="str">
            <v>A</v>
          </cell>
          <cell r="D50">
            <v>2</v>
          </cell>
          <cell r="E50" t="str">
            <v>DOD ORANGES-113 -138 CT</v>
          </cell>
          <cell r="F50" t="str">
            <v>DOD FRESH PRODUCE</v>
          </cell>
          <cell r="G50" t="str">
            <v>35LB</v>
          </cell>
          <cell r="H50" t="str">
            <v>CS</v>
          </cell>
          <cell r="I50">
            <v>33</v>
          </cell>
        </row>
        <row r="51">
          <cell r="A51">
            <v>822486</v>
          </cell>
          <cell r="B51" t="str">
            <v>16Z35</v>
          </cell>
          <cell r="C51" t="str">
            <v/>
          </cell>
          <cell r="D51">
            <v>0</v>
          </cell>
          <cell r="E51" t="str">
            <v>DOD APPLE GALA 163CT</v>
          </cell>
          <cell r="F51" t="str">
            <v>DOD FRESH PRODUCE</v>
          </cell>
          <cell r="G51" t="str">
            <v>40LB</v>
          </cell>
          <cell r="H51" t="str">
            <v>CS</v>
          </cell>
          <cell r="I51">
            <v>200</v>
          </cell>
        </row>
        <row r="52">
          <cell r="A52">
            <v>800339</v>
          </cell>
          <cell r="B52" t="str">
            <v>15Z12</v>
          </cell>
          <cell r="C52" t="str">
            <v>A</v>
          </cell>
          <cell r="D52">
            <v>2</v>
          </cell>
          <cell r="E52" t="str">
            <v>DOD CELERY PASCAL 24/30/36 CT</v>
          </cell>
          <cell r="F52" t="str">
            <v>DOD FRESH PRODUCE</v>
          </cell>
          <cell r="G52" t="str">
            <v>50LB</v>
          </cell>
          <cell r="H52" t="str">
            <v>CS</v>
          </cell>
          <cell r="I52">
            <v>35</v>
          </cell>
        </row>
        <row r="53">
          <cell r="A53">
            <v>800938</v>
          </cell>
          <cell r="B53" t="str">
            <v>15W76</v>
          </cell>
          <cell r="C53" t="str">
            <v>A</v>
          </cell>
          <cell r="D53">
            <v>2</v>
          </cell>
          <cell r="E53" t="str">
            <v>DOD NECTARINE</v>
          </cell>
          <cell r="F53" t="str">
            <v>DOD FRESH PRODUCE</v>
          </cell>
          <cell r="G53" t="str">
            <v>25LB</v>
          </cell>
          <cell r="H53" t="str">
            <v>CS</v>
          </cell>
          <cell r="I53">
            <v>125</v>
          </cell>
        </row>
        <row r="54">
          <cell r="A54">
            <v>822466</v>
          </cell>
          <cell r="B54" t="str">
            <v>14J67</v>
          </cell>
          <cell r="C54" t="str">
            <v/>
          </cell>
          <cell r="D54">
            <v>2</v>
          </cell>
          <cell r="E54" t="str">
            <v>DOD APPLE &amp; ORANGE MIX 5LB BAG</v>
          </cell>
          <cell r="F54" t="str">
            <v>DOD FRESH PRODUCE</v>
          </cell>
          <cell r="G54" t="str">
            <v>8/5LB</v>
          </cell>
          <cell r="H54" t="str">
            <v>CS</v>
          </cell>
          <cell r="I54">
            <v>201</v>
          </cell>
        </row>
        <row r="55">
          <cell r="A55">
            <v>800176</v>
          </cell>
          <cell r="B55" t="str">
            <v>15Q06/18B44</v>
          </cell>
          <cell r="C55" t="str">
            <v>A</v>
          </cell>
          <cell r="D55">
            <v>0</v>
          </cell>
          <cell r="E55" t="str">
            <v>DOD KIWI FRUIT 3 LAYER 20# 108CT</v>
          </cell>
          <cell r="F55" t="str">
            <v>DOD FRESH PRODUCE</v>
          </cell>
          <cell r="G55" t="str">
            <v>100-108CT</v>
          </cell>
          <cell r="H55" t="str">
            <v>CS</v>
          </cell>
          <cell r="I55">
            <v>38</v>
          </cell>
        </row>
        <row r="56">
          <cell r="A56">
            <v>800310</v>
          </cell>
          <cell r="B56" t="str">
            <v>16B60</v>
          </cell>
          <cell r="C56" t="str">
            <v>A</v>
          </cell>
          <cell r="D56">
            <v>2</v>
          </cell>
          <cell r="E56" t="str">
            <v>DOD CARROT CHL/STICKS 4/5#</v>
          </cell>
          <cell r="F56" t="str">
            <v>DOD FRESH PRODUCE</v>
          </cell>
          <cell r="G56" t="str">
            <v>4/5LB</v>
          </cell>
          <cell r="H56" t="str">
            <v>CS</v>
          </cell>
          <cell r="I56">
            <v>35</v>
          </cell>
        </row>
        <row r="57">
          <cell r="A57">
            <v>821271</v>
          </cell>
          <cell r="B57" t="str">
            <v>16W37</v>
          </cell>
          <cell r="C57" t="str">
            <v>A</v>
          </cell>
          <cell r="D57">
            <v>2</v>
          </cell>
          <cell r="E57" t="str">
            <v>DOD BROCCOLI FLORET 4/3LB</v>
          </cell>
          <cell r="F57" t="str">
            <v>DOD FRESH PRODUCE</v>
          </cell>
          <cell r="G57" t="str">
            <v>4/3LB</v>
          </cell>
          <cell r="H57" t="str">
            <v>CS</v>
          </cell>
          <cell r="I57">
            <v>20</v>
          </cell>
        </row>
        <row r="58">
          <cell r="A58">
            <v>822267</v>
          </cell>
          <cell r="B58" t="str">
            <v>14P02</v>
          </cell>
          <cell r="C58" t="str">
            <v>A</v>
          </cell>
          <cell r="D58">
            <v>2</v>
          </cell>
          <cell r="E58" t="str">
            <v>DOD CANTALOUPE</v>
          </cell>
          <cell r="F58" t="str">
            <v>DOD FRESH PRODUCE</v>
          </cell>
          <cell r="G58" t="str">
            <v>12CT</v>
          </cell>
          <cell r="H58" t="str">
            <v>CS</v>
          </cell>
          <cell r="I58">
            <v>20</v>
          </cell>
        </row>
        <row r="59">
          <cell r="A59">
            <v>403350</v>
          </cell>
          <cell r="B59" t="str">
            <v>CNQ163003</v>
          </cell>
          <cell r="C59" t="str">
            <v>A</v>
          </cell>
          <cell r="D59">
            <v>2</v>
          </cell>
          <cell r="E59" t="str">
            <v>CMDY BEEF 100% STEAK BURGER</v>
          </cell>
          <cell r="F59" t="str">
            <v>DON LEE FARMS</v>
          </cell>
          <cell r="G59" t="str">
            <v>180/3.0 OZ</v>
          </cell>
          <cell r="H59" t="str">
            <v>CS</v>
          </cell>
          <cell r="I59">
            <v>10</v>
          </cell>
        </row>
        <row r="60">
          <cell r="A60">
            <v>403436</v>
          </cell>
          <cell r="B60" t="str">
            <v>QCB655</v>
          </cell>
          <cell r="C60" t="str">
            <v>A</v>
          </cell>
          <cell r="D60">
            <v>2</v>
          </cell>
          <cell r="E60" t="str">
            <v>CMDY WG CHSEBURGER SLIDERS IW</v>
          </cell>
          <cell r="F60" t="str">
            <v>DON LEE FARMS</v>
          </cell>
          <cell r="G60" t="str">
            <v>72/4.550Z</v>
          </cell>
          <cell r="H60" t="str">
            <v>CS</v>
          </cell>
          <cell r="I60">
            <v>105</v>
          </cell>
        </row>
        <row r="61">
          <cell r="A61">
            <v>100534</v>
          </cell>
          <cell r="B61" t="str">
            <v>CB640</v>
          </cell>
          <cell r="C61" t="str">
            <v>D</v>
          </cell>
          <cell r="D61">
            <v>14</v>
          </cell>
          <cell r="E61" t="str">
            <v>TWIN PACK MINI CHS BURGER IW</v>
          </cell>
          <cell r="F61" t="str">
            <v>DON LEE FARMS</v>
          </cell>
          <cell r="G61" t="str">
            <v>72/4.45OZ</v>
          </cell>
          <cell r="H61" t="str">
            <v>CS</v>
          </cell>
          <cell r="I61">
            <v>25</v>
          </cell>
        </row>
        <row r="62">
          <cell r="A62">
            <v>202811</v>
          </cell>
          <cell r="B62" t="str">
            <v>07874</v>
          </cell>
          <cell r="C62" t="str">
            <v>D</v>
          </cell>
          <cell r="D62">
            <v>14</v>
          </cell>
          <cell r="E62" t="str">
            <v>MEDIUM SALSA VERDE</v>
          </cell>
          <cell r="F62" t="str">
            <v>EMBASA</v>
          </cell>
          <cell r="G62" t="str">
            <v>6/#10</v>
          </cell>
          <cell r="H62" t="str">
            <v>CS</v>
          </cell>
          <cell r="I62">
            <v>14</v>
          </cell>
        </row>
        <row r="63">
          <cell r="A63">
            <v>400840</v>
          </cell>
          <cell r="B63" t="str">
            <v>33212</v>
          </cell>
          <cell r="C63" t="str">
            <v>B</v>
          </cell>
          <cell r="D63">
            <v>2</v>
          </cell>
          <cell r="E63" t="str">
            <v>WG BEAN &amp; CHEESE BURRITO IW</v>
          </cell>
          <cell r="F63" t="str">
            <v>FERNANDOS</v>
          </cell>
          <cell r="G63" t="str">
            <v>96/4.5OZ</v>
          </cell>
          <cell r="H63" t="str">
            <v>CS</v>
          </cell>
          <cell r="I63">
            <v>25</v>
          </cell>
        </row>
        <row r="64">
          <cell r="A64">
            <v>133800</v>
          </cell>
          <cell r="B64" t="str">
            <v>FFC22260WG</v>
          </cell>
          <cell r="C64" t="str">
            <v>A</v>
          </cell>
          <cell r="D64">
            <v>2</v>
          </cell>
          <cell r="E64" t="str">
            <v>WG BEAN &amp; CHEESE BURRITO IW</v>
          </cell>
          <cell r="F64" t="str">
            <v>FIESTA SANTA FE</v>
          </cell>
          <cell r="G64" t="str">
            <v>48/5.85OZ</v>
          </cell>
          <cell r="H64" t="str">
            <v>CS</v>
          </cell>
          <cell r="I64">
            <v>140</v>
          </cell>
        </row>
        <row r="65">
          <cell r="A65">
            <v>409658</v>
          </cell>
          <cell r="B65" t="str">
            <v>95150</v>
          </cell>
          <cell r="C65" t="str">
            <v>A</v>
          </cell>
          <cell r="D65">
            <v>2</v>
          </cell>
          <cell r="E65" t="str">
            <v>WG LOW FAT CHIC CORN DOGS</v>
          </cell>
          <cell r="F65" t="str">
            <v>FOSTER FARMS</v>
          </cell>
          <cell r="G65" t="str">
            <v>72/4OZ</v>
          </cell>
          <cell r="H65" t="str">
            <v>CS</v>
          </cell>
          <cell r="I65">
            <v>89</v>
          </cell>
        </row>
        <row r="66">
          <cell r="A66">
            <v>100766</v>
          </cell>
          <cell r="B66" t="str">
            <v>96086</v>
          </cell>
          <cell r="C66" t="str">
            <v>B</v>
          </cell>
          <cell r="D66">
            <v>2</v>
          </cell>
          <cell r="E66" t="str">
            <v>WG LOW FT MINI CHIX CORN DOGS</v>
          </cell>
          <cell r="F66" t="str">
            <v>FOSTER FARMS</v>
          </cell>
          <cell r="G66" t="str">
            <v>2/5LB</v>
          </cell>
          <cell r="H66" t="str">
            <v>CS</v>
          </cell>
          <cell r="I66">
            <v>182</v>
          </cell>
        </row>
        <row r="67">
          <cell r="A67">
            <v>820613</v>
          </cell>
          <cell r="B67" t="str">
            <v>820613</v>
          </cell>
          <cell r="C67" t="str">
            <v>D</v>
          </cell>
          <cell r="D67">
            <v>2</v>
          </cell>
          <cell r="E67" t="str">
            <v>ONIONS DICED FINE 4/5#</v>
          </cell>
          <cell r="F67" t="str">
            <v>FRESH PRODUCE</v>
          </cell>
          <cell r="G67" t="str">
            <v>4/5LB</v>
          </cell>
          <cell r="H67" t="str">
            <v>CS</v>
          </cell>
          <cell r="I67">
            <v>4</v>
          </cell>
        </row>
        <row r="68">
          <cell r="A68">
            <v>820142</v>
          </cell>
          <cell r="B68" t="str">
            <v>820142</v>
          </cell>
          <cell r="C68" t="str">
            <v>D</v>
          </cell>
          <cell r="D68">
            <v>2</v>
          </cell>
          <cell r="E68" t="str">
            <v>PEPPERS DICED BELL GRN 4/5LB</v>
          </cell>
          <cell r="F68" t="str">
            <v>FRESH PRODUCE</v>
          </cell>
          <cell r="G68" t="str">
            <v>4/5LB</v>
          </cell>
          <cell r="H68" t="str">
            <v>CS</v>
          </cell>
          <cell r="I68">
            <v>4</v>
          </cell>
        </row>
        <row r="69">
          <cell r="A69">
            <v>203301</v>
          </cell>
          <cell r="B69" t="str">
            <v>12202</v>
          </cell>
          <cell r="C69" t="str">
            <v>C</v>
          </cell>
          <cell r="D69">
            <v>7</v>
          </cell>
          <cell r="E69" t="str">
            <v>G2 FRUIT PUNCH</v>
          </cell>
          <cell r="F69" t="str">
            <v>GATORADE</v>
          </cell>
          <cell r="G69" t="str">
            <v>24/12OZ</v>
          </cell>
          <cell r="H69" t="str">
            <v>CS</v>
          </cell>
          <cell r="I69">
            <v>17</v>
          </cell>
        </row>
        <row r="70">
          <cell r="A70">
            <v>203300</v>
          </cell>
          <cell r="B70" t="str">
            <v>12007</v>
          </cell>
          <cell r="C70" t="str">
            <v>C</v>
          </cell>
          <cell r="D70">
            <v>7</v>
          </cell>
          <cell r="E70" t="str">
            <v>G2 GLACIER FREEZE</v>
          </cell>
          <cell r="F70" t="str">
            <v>GATORADE</v>
          </cell>
          <cell r="G70" t="str">
            <v>24/12OZ</v>
          </cell>
          <cell r="H70" t="str">
            <v>CS</v>
          </cell>
          <cell r="I70">
            <v>17</v>
          </cell>
        </row>
        <row r="71">
          <cell r="A71">
            <v>200840</v>
          </cell>
          <cell r="B71" t="str">
            <v>11918</v>
          </cell>
          <cell r="C71" t="str">
            <v>A</v>
          </cell>
          <cell r="D71">
            <v>2</v>
          </cell>
          <cell r="E71" t="str">
            <v>CEREAL WG HNY NUT CHEERIO BOWL</v>
          </cell>
          <cell r="F71" t="str">
            <v>GENERAL MILLS</v>
          </cell>
          <cell r="G71" t="str">
            <v>96/1OZ</v>
          </cell>
          <cell r="H71" t="str">
            <v>CS</v>
          </cell>
          <cell r="I71">
            <v>90</v>
          </cell>
        </row>
        <row r="72">
          <cell r="A72">
            <v>203125</v>
          </cell>
          <cell r="B72" t="str">
            <v>31917</v>
          </cell>
          <cell r="C72" t="str">
            <v>B</v>
          </cell>
          <cell r="D72">
            <v>2</v>
          </cell>
          <cell r="E72" t="str">
            <v>WG LUCKY CHARMS BOWLPAK</v>
          </cell>
          <cell r="F72" t="str">
            <v>GENERAL MILLS</v>
          </cell>
          <cell r="G72" t="str">
            <v>96/1OZ</v>
          </cell>
          <cell r="H72" t="str">
            <v>CS</v>
          </cell>
          <cell r="I72">
            <v>105</v>
          </cell>
        </row>
        <row r="73">
          <cell r="A73">
            <v>248634</v>
          </cell>
          <cell r="B73" t="str">
            <v>14886</v>
          </cell>
          <cell r="C73" t="str">
            <v>D</v>
          </cell>
          <cell r="D73">
            <v>18</v>
          </cell>
          <cell r="E73" t="str">
            <v>25% LESS SUGAR CINNAMON TOAST</v>
          </cell>
          <cell r="F73" t="str">
            <v>GENERAL MILLS</v>
          </cell>
          <cell r="G73" t="str">
            <v>60/2OZ</v>
          </cell>
          <cell r="H73" t="str">
            <v>CS</v>
          </cell>
          <cell r="I73">
            <v>20</v>
          </cell>
        </row>
        <row r="74">
          <cell r="A74">
            <v>200850</v>
          </cell>
          <cell r="B74" t="str">
            <v>11943</v>
          </cell>
          <cell r="C74" t="str">
            <v>B</v>
          </cell>
          <cell r="D74">
            <v>2</v>
          </cell>
          <cell r="E74" t="str">
            <v>WG GOLDEN GRAHAMS CEREAL</v>
          </cell>
          <cell r="F74" t="str">
            <v>GENERAL MILLS</v>
          </cell>
          <cell r="G74" t="str">
            <v>96/1OZ</v>
          </cell>
          <cell r="H74" t="str">
            <v>CS</v>
          </cell>
          <cell r="I74">
            <v>50</v>
          </cell>
        </row>
        <row r="75">
          <cell r="A75">
            <v>200838</v>
          </cell>
          <cell r="B75" t="str">
            <v>11815</v>
          </cell>
          <cell r="C75" t="str">
            <v>B</v>
          </cell>
          <cell r="D75">
            <v>2</v>
          </cell>
          <cell r="E75" t="str">
            <v>WG CEREAL CINN TOAST CRUNCH</v>
          </cell>
          <cell r="F75" t="str">
            <v>GENERAL MILLS</v>
          </cell>
          <cell r="G75" t="str">
            <v>96/1OZ</v>
          </cell>
          <cell r="H75" t="str">
            <v>CS</v>
          </cell>
          <cell r="I75">
            <v>30</v>
          </cell>
        </row>
        <row r="76">
          <cell r="A76">
            <v>200914</v>
          </cell>
          <cell r="B76" t="str">
            <v>29444</v>
          </cell>
          <cell r="C76" t="str">
            <v>A</v>
          </cell>
          <cell r="D76">
            <v>2</v>
          </cell>
          <cell r="E76" t="str">
            <v>25% LSS CINN TST CRNCH BOWL WG</v>
          </cell>
          <cell r="F76" t="str">
            <v>GENERAL MILLS</v>
          </cell>
          <cell r="G76" t="str">
            <v>96/1OZ</v>
          </cell>
          <cell r="H76" t="str">
            <v>CS</v>
          </cell>
          <cell r="I76">
            <v>20</v>
          </cell>
        </row>
        <row r="77">
          <cell r="A77">
            <v>403930</v>
          </cell>
          <cell r="B77" t="str">
            <v>6116</v>
          </cell>
          <cell r="C77" t="str">
            <v>B</v>
          </cell>
          <cell r="D77">
            <v>2</v>
          </cell>
          <cell r="E77" t="str">
            <v>HOMESTYLE CHICKEN NUGGETS</v>
          </cell>
          <cell r="F77" t="str">
            <v>GOLD KIST</v>
          </cell>
          <cell r="G77" t="str">
            <v>30LB</v>
          </cell>
          <cell r="H77" t="str">
            <v>CS</v>
          </cell>
          <cell r="I77">
            <v>9</v>
          </cell>
        </row>
        <row r="78">
          <cell r="A78">
            <v>113088</v>
          </cell>
          <cell r="B78" t="str">
            <v>F4216</v>
          </cell>
          <cell r="C78" t="str">
            <v>D</v>
          </cell>
          <cell r="D78">
            <v>14</v>
          </cell>
          <cell r="E78" t="str">
            <v>4" 51% WWW SLICED FRENCH ROLLS</v>
          </cell>
          <cell r="F78" t="str">
            <v>GOLD STAR FOODS</v>
          </cell>
          <cell r="G78" t="str">
            <v>108/2OZ</v>
          </cell>
          <cell r="H78" t="str">
            <v>CS</v>
          </cell>
          <cell r="I78">
            <v>20</v>
          </cell>
        </row>
        <row r="79">
          <cell r="A79">
            <v>203029</v>
          </cell>
          <cell r="B79" t="str">
            <v>950010</v>
          </cell>
          <cell r="C79" t="str">
            <v>D</v>
          </cell>
          <cell r="D79">
            <v>18</v>
          </cell>
          <cell r="E79" t="str">
            <v>FAT FREE CHOCOLATE MILK</v>
          </cell>
          <cell r="F79" t="str">
            <v>GOSSNER</v>
          </cell>
          <cell r="G79" t="str">
            <v>27/8 OZ</v>
          </cell>
          <cell r="H79" t="str">
            <v>CS</v>
          </cell>
          <cell r="I79">
            <v>30</v>
          </cell>
        </row>
        <row r="80">
          <cell r="A80">
            <v>403852</v>
          </cell>
          <cell r="B80" t="str">
            <v>2970000313</v>
          </cell>
          <cell r="C80" t="str">
            <v>B</v>
          </cell>
          <cell r="D80">
            <v>2</v>
          </cell>
          <cell r="E80" t="str">
            <v>REAL MASHED POTATOES</v>
          </cell>
          <cell r="F80" t="str">
            <v>IDAHOAN FOODS</v>
          </cell>
          <cell r="G80" t="str">
            <v>12/26OZ</v>
          </cell>
          <cell r="H80" t="str">
            <v>CS</v>
          </cell>
          <cell r="I80">
            <v>46</v>
          </cell>
        </row>
        <row r="81">
          <cell r="A81">
            <v>401819</v>
          </cell>
          <cell r="B81" t="str">
            <v>952000</v>
          </cell>
          <cell r="C81" t="str">
            <v>B</v>
          </cell>
          <cell r="D81">
            <v>2</v>
          </cell>
          <cell r="E81" t="str">
            <v>LOW SODIUM RF CHILI CHS DOG IW</v>
          </cell>
          <cell r="F81" t="str">
            <v>INTEGRATED</v>
          </cell>
          <cell r="G81" t="str">
            <v>72/4.5OZ</v>
          </cell>
          <cell r="H81" t="str">
            <v>CS</v>
          </cell>
          <cell r="I81">
            <v>2</v>
          </cell>
        </row>
        <row r="82">
          <cell r="A82">
            <v>406104</v>
          </cell>
          <cell r="B82" t="str">
            <v>108000</v>
          </cell>
          <cell r="C82" t="str">
            <v>B</v>
          </cell>
          <cell r="D82">
            <v>2</v>
          </cell>
          <cell r="E82" t="str">
            <v>GRILLED CHEESEWG RF IW</v>
          </cell>
          <cell r="F82" t="str">
            <v>INTEGRATED</v>
          </cell>
          <cell r="G82" t="str">
            <v>72/4.19OZ</v>
          </cell>
          <cell r="H82" t="str">
            <v>CS</v>
          </cell>
          <cell r="I82">
            <v>70</v>
          </cell>
        </row>
        <row r="83">
          <cell r="A83">
            <v>406532</v>
          </cell>
          <cell r="B83" t="str">
            <v>134000</v>
          </cell>
          <cell r="C83" t="str">
            <v>B</v>
          </cell>
          <cell r="D83">
            <v>2</v>
          </cell>
          <cell r="E83" t="str">
            <v>GRILLED CHSW/RS CHS WG IW</v>
          </cell>
          <cell r="F83" t="str">
            <v>INTEGRATED</v>
          </cell>
          <cell r="G83" t="str">
            <v>72/4.19OZ</v>
          </cell>
          <cell r="H83" t="str">
            <v>CS</v>
          </cell>
          <cell r="I83">
            <v>15</v>
          </cell>
        </row>
        <row r="84">
          <cell r="A84">
            <v>134612</v>
          </cell>
          <cell r="B84" t="str">
            <v>40404</v>
          </cell>
          <cell r="C84" t="str">
            <v>B</v>
          </cell>
          <cell r="D84">
            <v>2</v>
          </cell>
          <cell r="E84" t="str">
            <v>BENEFIT BAR FRENCH TOAST</v>
          </cell>
          <cell r="F84" t="str">
            <v>J &amp; J SNACK FOODS</v>
          </cell>
          <cell r="G84" t="str">
            <v>48/2.5OZ</v>
          </cell>
          <cell r="H84" t="str">
            <v>CS</v>
          </cell>
          <cell r="I84">
            <v>100</v>
          </cell>
        </row>
        <row r="85">
          <cell r="A85">
            <v>101036</v>
          </cell>
          <cell r="B85" t="str">
            <v>3314</v>
          </cell>
          <cell r="C85" t="str">
            <v>D</v>
          </cell>
          <cell r="D85">
            <v>18</v>
          </cell>
          <cell r="E85" t="str">
            <v>CHURROS 5" MINI</v>
          </cell>
          <cell r="F85" t="str">
            <v>J &amp; J SNACK FOODS</v>
          </cell>
          <cell r="G85" t="str">
            <v>200CT</v>
          </cell>
          <cell r="H85" t="str">
            <v>CS</v>
          </cell>
          <cell r="I85">
            <v>20</v>
          </cell>
        </row>
        <row r="86">
          <cell r="A86">
            <v>113232</v>
          </cell>
          <cell r="B86" t="str">
            <v>40401</v>
          </cell>
          <cell r="C86" t="str">
            <v>A</v>
          </cell>
          <cell r="D86">
            <v>2</v>
          </cell>
          <cell r="E86" t="str">
            <v>BENEFIT BRKFST BAR OAT/CHOC IW</v>
          </cell>
          <cell r="F86" t="str">
            <v>J &amp; J SNACK FOODS</v>
          </cell>
          <cell r="G86" t="str">
            <v>48/2.5OZ</v>
          </cell>
          <cell r="H86" t="str">
            <v>CS</v>
          </cell>
          <cell r="I86">
            <v>645</v>
          </cell>
        </row>
        <row r="87">
          <cell r="A87">
            <v>113233</v>
          </cell>
          <cell r="B87" t="str">
            <v>40400</v>
          </cell>
          <cell r="C87" t="str">
            <v>B</v>
          </cell>
          <cell r="D87">
            <v>2</v>
          </cell>
          <cell r="E87" t="str">
            <v>BENEFIT BRFST BAR OAT/RSN IW</v>
          </cell>
          <cell r="F87" t="str">
            <v>J &amp; J SNACK FOODS</v>
          </cell>
          <cell r="G87" t="str">
            <v>48/2.5OZ</v>
          </cell>
          <cell r="H87" t="str">
            <v>CS</v>
          </cell>
          <cell r="I87">
            <v>50</v>
          </cell>
        </row>
        <row r="88">
          <cell r="A88">
            <v>405997</v>
          </cell>
          <cell r="B88" t="str">
            <v>7051</v>
          </cell>
          <cell r="C88" t="str">
            <v>D</v>
          </cell>
          <cell r="D88">
            <v>18</v>
          </cell>
          <cell r="E88" t="str">
            <v>WG PRETZEL ROLL NO SODIUM</v>
          </cell>
          <cell r="F88" t="str">
            <v>J &amp; J SNACK FOODS</v>
          </cell>
          <cell r="G88" t="str">
            <v>120/2.2OZ</v>
          </cell>
          <cell r="H88" t="str">
            <v>CS</v>
          </cell>
          <cell r="I88">
            <v>20</v>
          </cell>
        </row>
        <row r="89">
          <cell r="A89">
            <v>406278</v>
          </cell>
          <cell r="B89" t="str">
            <v>213008</v>
          </cell>
          <cell r="C89" t="str">
            <v>D</v>
          </cell>
          <cell r="D89">
            <v>30</v>
          </cell>
          <cell r="E89" t="str">
            <v>SLICED PEPP STYLE TURKEY</v>
          </cell>
          <cell r="F89" t="str">
            <v>JENNIE O</v>
          </cell>
          <cell r="G89" t="str">
            <v>8/2-2.5 LB</v>
          </cell>
          <cell r="H89" t="str">
            <v>CS</v>
          </cell>
          <cell r="I89">
            <v>10</v>
          </cell>
        </row>
        <row r="90">
          <cell r="A90">
            <v>400978</v>
          </cell>
          <cell r="B90" t="str">
            <v>271106</v>
          </cell>
          <cell r="C90" t="str">
            <v>B</v>
          </cell>
          <cell r="D90">
            <v>2</v>
          </cell>
          <cell r="E90" t="str">
            <v>TURKEY BACON SLC FC</v>
          </cell>
          <cell r="F90" t="str">
            <v>JENNIE O</v>
          </cell>
          <cell r="G90" t="str">
            <v>12/8.5 OZ</v>
          </cell>
          <cell r="H90" t="str">
            <v>CS</v>
          </cell>
          <cell r="I90">
            <v>2</v>
          </cell>
        </row>
        <row r="91">
          <cell r="A91">
            <v>113337</v>
          </cell>
          <cell r="B91" t="str">
            <v>73450</v>
          </cell>
          <cell r="C91" t="str">
            <v>C</v>
          </cell>
          <cell r="D91">
            <v>30</v>
          </cell>
          <cell r="E91" t="str">
            <v>GENERAL TSO SAUCE</v>
          </cell>
          <cell r="F91" t="str">
            <v>JTM</v>
          </cell>
          <cell r="G91" t="str">
            <v>6/5LB</v>
          </cell>
          <cell r="H91" t="str">
            <v>CS</v>
          </cell>
          <cell r="I91">
            <v>6</v>
          </cell>
        </row>
        <row r="92">
          <cell r="A92">
            <v>403691</v>
          </cell>
          <cell r="B92" t="str">
            <v>CP5250</v>
          </cell>
          <cell r="C92" t="str">
            <v>B</v>
          </cell>
          <cell r="D92">
            <v>2</v>
          </cell>
          <cell r="E92" t="str">
            <v>CMDY RF BEEF TACO FILLING</v>
          </cell>
          <cell r="F92" t="str">
            <v>JTM</v>
          </cell>
          <cell r="G92" t="str">
            <v>6/5LB</v>
          </cell>
          <cell r="H92" t="str">
            <v>CS</v>
          </cell>
          <cell r="I92">
            <v>9</v>
          </cell>
        </row>
        <row r="93">
          <cell r="A93">
            <v>203154</v>
          </cell>
          <cell r="B93" t="str">
            <v>30100-91822</v>
          </cell>
          <cell r="C93" t="str">
            <v>B</v>
          </cell>
          <cell r="D93">
            <v>2</v>
          </cell>
          <cell r="E93" t="str">
            <v>HONEY GRAHAM IW</v>
          </cell>
          <cell r="F93" t="str">
            <v>KEEBLER</v>
          </cell>
          <cell r="G93" t="str">
            <v>150/.78OZ</v>
          </cell>
          <cell r="H93" t="str">
            <v>CS</v>
          </cell>
          <cell r="I93">
            <v>100</v>
          </cell>
        </row>
        <row r="94">
          <cell r="A94">
            <v>202859</v>
          </cell>
          <cell r="B94" t="str">
            <v>38000-55122</v>
          </cell>
          <cell r="C94" t="str">
            <v>A</v>
          </cell>
          <cell r="D94">
            <v>2</v>
          </cell>
          <cell r="E94" t="str">
            <v>WG CINN POPTART FRSTD 1CT</v>
          </cell>
          <cell r="F94" t="str">
            <v>KELLOGGS</v>
          </cell>
          <cell r="G94" t="str">
            <v>120/1.76OZ</v>
          </cell>
          <cell r="H94" t="str">
            <v>CS</v>
          </cell>
          <cell r="I94">
            <v>85</v>
          </cell>
        </row>
        <row r="95">
          <cell r="A95">
            <v>208213</v>
          </cell>
          <cell r="B95" t="str">
            <v>38000-14540</v>
          </cell>
          <cell r="C95" t="str">
            <v>D</v>
          </cell>
          <cell r="D95">
            <v>18</v>
          </cell>
          <cell r="E95" t="str">
            <v>WG RICE KRISPIES TREAT MINI IW</v>
          </cell>
          <cell r="F95" t="str">
            <v>KELLOGGS</v>
          </cell>
          <cell r="G95" t="str">
            <v>600/.42OZ</v>
          </cell>
          <cell r="H95" t="str">
            <v>CS</v>
          </cell>
          <cell r="I95">
            <v>6</v>
          </cell>
        </row>
        <row r="96">
          <cell r="A96">
            <v>202857</v>
          </cell>
          <cell r="B96" t="str">
            <v>38000-54998</v>
          </cell>
          <cell r="C96" t="str">
            <v>B</v>
          </cell>
          <cell r="D96">
            <v>2</v>
          </cell>
          <cell r="E96" t="str">
            <v>WG RS FROSTED FLAKES CEREAL</v>
          </cell>
          <cell r="F96" t="str">
            <v>KELLOGGS</v>
          </cell>
          <cell r="G96" t="str">
            <v>96/1OZ</v>
          </cell>
          <cell r="H96" t="str">
            <v>CS</v>
          </cell>
          <cell r="I96">
            <v>10</v>
          </cell>
        </row>
        <row r="97">
          <cell r="A97">
            <v>202676</v>
          </cell>
          <cell r="B97" t="str">
            <v>30100-50689</v>
          </cell>
          <cell r="C97" t="str">
            <v>B</v>
          </cell>
          <cell r="D97">
            <v>2</v>
          </cell>
          <cell r="E97" t="str">
            <v>SCOOBY DOO GRAHAM STIX IW</v>
          </cell>
          <cell r="F97" t="str">
            <v>KELLOGGS</v>
          </cell>
          <cell r="G97" t="str">
            <v>210/1OZ</v>
          </cell>
          <cell r="H97" t="str">
            <v>CS</v>
          </cell>
          <cell r="I97">
            <v>15</v>
          </cell>
        </row>
        <row r="98">
          <cell r="A98">
            <v>202835</v>
          </cell>
          <cell r="B98" t="str">
            <v>38000-55130</v>
          </cell>
          <cell r="C98" t="str">
            <v>A</v>
          </cell>
          <cell r="D98">
            <v>30</v>
          </cell>
          <cell r="E98" t="str">
            <v>WG STRAWBRY POPTART FRSTD 1 CT</v>
          </cell>
          <cell r="F98" t="str">
            <v>KELLOGGS</v>
          </cell>
          <cell r="G98" t="str">
            <v>120/1.76OZ</v>
          </cell>
          <cell r="H98" t="str">
            <v>CS</v>
          </cell>
          <cell r="I98">
            <v>305</v>
          </cell>
        </row>
        <row r="99">
          <cell r="A99">
            <v>203149</v>
          </cell>
          <cell r="B99" t="str">
            <v>38000-78787</v>
          </cell>
          <cell r="C99" t="str">
            <v>B</v>
          </cell>
          <cell r="D99">
            <v>2</v>
          </cell>
          <cell r="E99" t="str">
            <v>CEREAL RS APPLE JACKS BOWL WG</v>
          </cell>
          <cell r="F99" t="str">
            <v>KELLOGGS</v>
          </cell>
          <cell r="G99" t="str">
            <v>96/1OZ</v>
          </cell>
          <cell r="H99" t="str">
            <v>CS</v>
          </cell>
          <cell r="I99">
            <v>125</v>
          </cell>
        </row>
        <row r="100">
          <cell r="A100">
            <v>200596</v>
          </cell>
          <cell r="B100" t="str">
            <v>9005</v>
          </cell>
          <cell r="C100" t="str">
            <v>D</v>
          </cell>
          <cell r="D100">
            <v>14</v>
          </cell>
          <cell r="E100" t="str">
            <v>COOKIE TURKEY SPICE IW WG</v>
          </cell>
          <cell r="F100" t="str">
            <v>KIDS KOOKIE</v>
          </cell>
          <cell r="G100" t="str">
            <v>160/1OZ</v>
          </cell>
          <cell r="H100" t="str">
            <v>CS</v>
          </cell>
          <cell r="I100">
            <v>12</v>
          </cell>
        </row>
        <row r="101">
          <cell r="A101">
            <v>203007</v>
          </cell>
          <cell r="B101" t="str">
            <v>77010</v>
          </cell>
          <cell r="C101" t="str">
            <v>D</v>
          </cell>
          <cell r="D101">
            <v>18</v>
          </cell>
          <cell r="E101" t="str">
            <v>YELLOW ROUND TORTILLA CHIPS IW</v>
          </cell>
          <cell r="F101" t="str">
            <v>LA TAPATIA</v>
          </cell>
          <cell r="G101" t="str">
            <v>160/1OZ</v>
          </cell>
          <cell r="H101" t="str">
            <v>CS</v>
          </cell>
          <cell r="I101">
            <v>20</v>
          </cell>
        </row>
        <row r="102">
          <cell r="A102">
            <v>201438</v>
          </cell>
          <cell r="B102" t="str">
            <v>77011</v>
          </cell>
          <cell r="C102" t="str">
            <v>B</v>
          </cell>
          <cell r="D102">
            <v>2</v>
          </cell>
          <cell r="E102" t="str">
            <v>ROUND TORTILLA CHIPS IW</v>
          </cell>
          <cell r="F102" t="str">
            <v>LA TAPATIA</v>
          </cell>
          <cell r="G102" t="str">
            <v>120/1.5OZ</v>
          </cell>
          <cell r="H102" t="str">
            <v>CS</v>
          </cell>
          <cell r="I102">
            <v>25</v>
          </cell>
        </row>
        <row r="103">
          <cell r="A103">
            <v>200558</v>
          </cell>
          <cell r="B103" t="str">
            <v>397315/39453</v>
          </cell>
          <cell r="C103" t="str">
            <v>D</v>
          </cell>
          <cell r="D103">
            <v>18</v>
          </cell>
          <cell r="E103" t="str">
            <v>ALFREDO SAUCE</v>
          </cell>
          <cell r="F103" t="str">
            <v>LAND O LAKES</v>
          </cell>
          <cell r="G103" t="str">
            <v>6/64OZ</v>
          </cell>
          <cell r="H103" t="str">
            <v>CS</v>
          </cell>
          <cell r="I103">
            <v>6</v>
          </cell>
        </row>
        <row r="104">
          <cell r="A104">
            <v>403780</v>
          </cell>
          <cell r="B104" t="str">
            <v>43274</v>
          </cell>
          <cell r="C104" t="str">
            <v>D</v>
          </cell>
          <cell r="D104">
            <v>18</v>
          </cell>
          <cell r="E104" t="str">
            <v>RF RS MAC &amp; CHEESE WG</v>
          </cell>
          <cell r="F104" t="str">
            <v>LAND O LAKES</v>
          </cell>
          <cell r="G104" t="str">
            <v>6/5LB</v>
          </cell>
          <cell r="H104" t="str">
            <v>CS</v>
          </cell>
          <cell r="I104">
            <v>40</v>
          </cell>
        </row>
        <row r="105">
          <cell r="A105">
            <v>200710</v>
          </cell>
          <cell r="B105" t="str">
            <v>19846</v>
          </cell>
          <cell r="C105" t="str">
            <v>C</v>
          </cell>
          <cell r="D105">
            <v>14</v>
          </cell>
          <cell r="E105" t="str">
            <v>POTATO CHIPS REGULAR</v>
          </cell>
          <cell r="F105" t="str">
            <v>LAYS</v>
          </cell>
          <cell r="G105" t="str">
            <v>120/0.5OZ</v>
          </cell>
          <cell r="H105" t="str">
            <v>CS</v>
          </cell>
          <cell r="I105">
            <v>62</v>
          </cell>
        </row>
        <row r="106">
          <cell r="A106">
            <v>202893</v>
          </cell>
          <cell r="B106" t="str">
            <v>33625</v>
          </cell>
          <cell r="C106" t="str">
            <v>A</v>
          </cell>
          <cell r="D106">
            <v>2</v>
          </cell>
          <cell r="E106" t="str">
            <v>OVEN BAKED POTATO CRISPS REG</v>
          </cell>
          <cell r="F106" t="str">
            <v>LAYS</v>
          </cell>
          <cell r="G106" t="str">
            <v>60/.875OZ</v>
          </cell>
          <cell r="H106" t="str">
            <v>CS</v>
          </cell>
          <cell r="I106">
            <v>90</v>
          </cell>
        </row>
        <row r="107">
          <cell r="A107">
            <v>202296</v>
          </cell>
          <cell r="B107" t="str">
            <v>3750080363</v>
          </cell>
          <cell r="C107" t="str">
            <v>D</v>
          </cell>
          <cell r="D107">
            <v>18</v>
          </cell>
          <cell r="E107" t="str">
            <v>HEAT &amp; SERVE TURKEY GRAVY</v>
          </cell>
          <cell r="F107" t="str">
            <v>LEGOUT</v>
          </cell>
          <cell r="G107" t="str">
            <v>12/49OZ</v>
          </cell>
          <cell r="H107" t="str">
            <v>CS</v>
          </cell>
          <cell r="I107">
            <v>10</v>
          </cell>
        </row>
        <row r="108">
          <cell r="A108">
            <v>133841</v>
          </cell>
          <cell r="B108" t="str">
            <v>1450</v>
          </cell>
          <cell r="C108" t="str">
            <v>A</v>
          </cell>
          <cell r="D108">
            <v>2</v>
          </cell>
          <cell r="E108" t="str">
            <v>WG VARIETY PACK CONCHA IW</v>
          </cell>
          <cell r="F108" t="str">
            <v>LUPITAS</v>
          </cell>
          <cell r="G108" t="str">
            <v>84/2.25OZ</v>
          </cell>
          <cell r="H108" t="str">
            <v>CS</v>
          </cell>
          <cell r="I108">
            <v>170</v>
          </cell>
        </row>
        <row r="109">
          <cell r="A109">
            <v>139005</v>
          </cell>
          <cell r="B109" t="str">
            <v>4130831065</v>
          </cell>
          <cell r="C109" t="str">
            <v>D</v>
          </cell>
          <cell r="D109">
            <v>18</v>
          </cell>
          <cell r="E109" t="str">
            <v>WW/WG PENNE REGATE HALF CUT</v>
          </cell>
          <cell r="F109" t="str">
            <v>MARZETTI COMPANY</v>
          </cell>
          <cell r="G109" t="str">
            <v>20LB</v>
          </cell>
          <cell r="H109" t="str">
            <v>CS</v>
          </cell>
          <cell r="I109">
            <v>30</v>
          </cell>
        </row>
        <row r="110">
          <cell r="A110">
            <v>201606</v>
          </cell>
          <cell r="B110" t="str">
            <v>81978</v>
          </cell>
          <cell r="C110" t="str">
            <v>D</v>
          </cell>
          <cell r="D110">
            <v>18</v>
          </cell>
          <cell r="E110" t="str">
            <v>LIGHT RANCH DRESSING IW</v>
          </cell>
          <cell r="F110" t="str">
            <v>MARZETTI COMPANY</v>
          </cell>
          <cell r="G110" t="str">
            <v>60/1.5OZ</v>
          </cell>
          <cell r="H110" t="str">
            <v>CS</v>
          </cell>
          <cell r="I110">
            <v>10</v>
          </cell>
        </row>
        <row r="111">
          <cell r="A111">
            <v>403406</v>
          </cell>
          <cell r="B111" t="str">
            <v>97576</v>
          </cell>
          <cell r="C111" t="str">
            <v>B</v>
          </cell>
          <cell r="D111">
            <v>2</v>
          </cell>
          <cell r="E111" t="str">
            <v>WG BEAN &amp; CHS BURRITO IW</v>
          </cell>
          <cell r="F111" t="str">
            <v>MCI FOODS/LOS CABOS</v>
          </cell>
          <cell r="G111" t="str">
            <v>96/5.20 OZ</v>
          </cell>
          <cell r="H111" t="str">
            <v>CS</v>
          </cell>
          <cell r="I111">
            <v>30</v>
          </cell>
        </row>
        <row r="112">
          <cell r="A112">
            <v>403688</v>
          </cell>
          <cell r="B112" t="str">
            <v>71344</v>
          </cell>
          <cell r="C112" t="str">
            <v>C</v>
          </cell>
          <cell r="D112">
            <v>14</v>
          </cell>
          <cell r="E112" t="str">
            <v>BN/BF/CHS/SALSA WW BURRITO IW</v>
          </cell>
          <cell r="F112" t="str">
            <v>MCI FOODS/LOS CABOS</v>
          </cell>
          <cell r="G112" t="str">
            <v>80/5.5 OZ</v>
          </cell>
          <cell r="H112" t="str">
            <v>CS</v>
          </cell>
          <cell r="I112">
            <v>80</v>
          </cell>
        </row>
        <row r="113">
          <cell r="A113">
            <v>405281</v>
          </cell>
          <cell r="B113" t="str">
            <v>CRHB75</v>
          </cell>
          <cell r="C113" t="str">
            <v>C</v>
          </cell>
          <cell r="D113">
            <v>18</v>
          </cell>
          <cell r="E113" t="str">
            <v>CHIX RICE CHS BURRITO IW</v>
          </cell>
          <cell r="F113" t="str">
            <v>MICHAEL B'S BESTWAY</v>
          </cell>
          <cell r="G113" t="str">
            <v>80/5.75OZ</v>
          </cell>
          <cell r="H113" t="str">
            <v>CS</v>
          </cell>
          <cell r="I113">
            <v>30</v>
          </cell>
        </row>
        <row r="114">
          <cell r="A114">
            <v>134300</v>
          </cell>
          <cell r="B114" t="str">
            <v>DD400</v>
          </cell>
          <cell r="C114" t="str">
            <v>C</v>
          </cell>
          <cell r="D114">
            <v>18</v>
          </cell>
          <cell r="E114" t="str">
            <v>CHIX DOUBLE DOG IW</v>
          </cell>
          <cell r="F114" t="str">
            <v>MICHAEL B'S BESTWAY</v>
          </cell>
          <cell r="G114" t="str">
            <v>60/4OZ</v>
          </cell>
          <cell r="H114" t="str">
            <v>CS</v>
          </cell>
          <cell r="I114">
            <v>82</v>
          </cell>
        </row>
        <row r="115">
          <cell r="A115">
            <v>113678</v>
          </cell>
          <cell r="B115" t="str">
            <v>CTB43W</v>
          </cell>
          <cell r="C115" t="str">
            <v>C</v>
          </cell>
          <cell r="D115">
            <v>18</v>
          </cell>
          <cell r="E115" t="str">
            <v>WG CHICKEN TAQUITOS IW</v>
          </cell>
          <cell r="F115" t="str">
            <v>MICHAEL B'S BESTWAY</v>
          </cell>
          <cell r="G115" t="str">
            <v>50/4.4OZ</v>
          </cell>
          <cell r="H115" t="str">
            <v>CS</v>
          </cell>
          <cell r="I115">
            <v>40</v>
          </cell>
        </row>
        <row r="116">
          <cell r="A116">
            <v>134419</v>
          </cell>
          <cell r="B116" t="str">
            <v>PD446</v>
          </cell>
          <cell r="C116" t="str">
            <v>C</v>
          </cell>
          <cell r="D116">
            <v>18</v>
          </cell>
          <cell r="E116" t="str">
            <v>PRETZEL DOG CHICKEN IW</v>
          </cell>
          <cell r="F116" t="str">
            <v>MICHAEL B'S BESTWAY</v>
          </cell>
          <cell r="G116" t="str">
            <v>60/4.46OZ</v>
          </cell>
          <cell r="H116" t="str">
            <v>CS</v>
          </cell>
          <cell r="I116">
            <v>55</v>
          </cell>
        </row>
        <row r="117">
          <cell r="A117">
            <v>139759</v>
          </cell>
          <cell r="B117" t="str">
            <v>BTB61W</v>
          </cell>
          <cell r="C117" t="str">
            <v>C</v>
          </cell>
          <cell r="D117">
            <v>18</v>
          </cell>
          <cell r="E117" t="str">
            <v>BEEF &amp; CHS TAQUITO IW</v>
          </cell>
          <cell r="F117" t="str">
            <v>MICHAEL B'S BESTWAY</v>
          </cell>
          <cell r="G117" t="str">
            <v>50/4.4OZ</v>
          </cell>
          <cell r="H117" t="str">
            <v>CS</v>
          </cell>
          <cell r="I117">
            <v>40</v>
          </cell>
        </row>
        <row r="118">
          <cell r="A118">
            <v>201662</v>
          </cell>
          <cell r="B118" t="str">
            <v>439189/54742</v>
          </cell>
          <cell r="C118" t="str">
            <v>D</v>
          </cell>
          <cell r="D118">
            <v>18</v>
          </cell>
          <cell r="E118" t="str">
            <v>SAUCE ZESTY ORANGE</v>
          </cell>
          <cell r="F118" t="str">
            <v>MINOR'S</v>
          </cell>
          <cell r="G118" t="str">
            <v>4/.5 GAL</v>
          </cell>
          <cell r="H118" t="str">
            <v>CS</v>
          </cell>
          <cell r="I118">
            <v>8</v>
          </cell>
        </row>
        <row r="119">
          <cell r="A119">
            <v>249284</v>
          </cell>
          <cell r="B119" t="str">
            <v>47086</v>
          </cell>
          <cell r="C119" t="str">
            <v>D</v>
          </cell>
          <cell r="D119">
            <v>18</v>
          </cell>
          <cell r="E119" t="str">
            <v>6" FLOUR TORTILLA PRESSED</v>
          </cell>
          <cell r="F119" t="str">
            <v>MISSION FOODS</v>
          </cell>
          <cell r="G119" t="str">
            <v>24/12 CT</v>
          </cell>
          <cell r="H119" t="str">
            <v>CS</v>
          </cell>
          <cell r="I119">
            <v>8</v>
          </cell>
        </row>
        <row r="120">
          <cell r="A120">
            <v>201524</v>
          </cell>
          <cell r="B120" t="str">
            <v>514150</v>
          </cell>
          <cell r="C120" t="str">
            <v>B</v>
          </cell>
          <cell r="D120">
            <v>2</v>
          </cell>
          <cell r="E120" t="str">
            <v>ALL SPORT BITES WG VANILLA</v>
          </cell>
          <cell r="F120" t="str">
            <v>MJM MARKETING</v>
          </cell>
          <cell r="G120" t="str">
            <v>150/1OZ</v>
          </cell>
          <cell r="H120" t="str">
            <v>CS</v>
          </cell>
          <cell r="I120">
            <v>60</v>
          </cell>
        </row>
        <row r="121">
          <cell r="A121">
            <v>203019</v>
          </cell>
          <cell r="B121" t="str">
            <v>404001</v>
          </cell>
          <cell r="C121" t="str">
            <v>B</v>
          </cell>
          <cell r="D121">
            <v>2</v>
          </cell>
          <cell r="E121" t="str">
            <v>WG VANILLA BEAR GRAHAMS</v>
          </cell>
          <cell r="F121" t="str">
            <v>MJM MARKETING</v>
          </cell>
          <cell r="G121" t="str">
            <v>300/1OZ</v>
          </cell>
          <cell r="H121" t="str">
            <v>CS</v>
          </cell>
          <cell r="I121">
            <v>70</v>
          </cell>
        </row>
        <row r="122">
          <cell r="A122">
            <v>249565</v>
          </cell>
          <cell r="B122" t="str">
            <v>423001</v>
          </cell>
          <cell r="C122" t="str">
            <v>D</v>
          </cell>
          <cell r="D122">
            <v>18</v>
          </cell>
          <cell r="E122" t="str">
            <v>APPLE CINN WAFFLE GRAHAM WG</v>
          </cell>
          <cell r="F122" t="str">
            <v>MJM MARKETING</v>
          </cell>
          <cell r="G122" t="str">
            <v>300/2CT</v>
          </cell>
          <cell r="H122" t="str">
            <v>CS</v>
          </cell>
          <cell r="I122">
            <v>4</v>
          </cell>
        </row>
        <row r="123">
          <cell r="A123">
            <v>201526</v>
          </cell>
          <cell r="B123" t="str">
            <v>524150</v>
          </cell>
          <cell r="C123" t="str">
            <v>C</v>
          </cell>
          <cell r="D123">
            <v>18</v>
          </cell>
          <cell r="E123" t="str">
            <v>VANILLA DINO BITES WG</v>
          </cell>
          <cell r="F123" t="str">
            <v>MJM MARKETING</v>
          </cell>
          <cell r="G123" t="str">
            <v>150/1OZ</v>
          </cell>
          <cell r="H123" t="str">
            <v>CS</v>
          </cell>
          <cell r="I123">
            <v>12</v>
          </cell>
        </row>
        <row r="124">
          <cell r="A124">
            <v>406586</v>
          </cell>
          <cell r="B124" t="str">
            <v>642288/12258</v>
          </cell>
          <cell r="C124" t="str">
            <v>D</v>
          </cell>
          <cell r="D124">
            <v>18</v>
          </cell>
          <cell r="E124" t="str">
            <v>SANDWICH SUNBUTTR STRWBRRY</v>
          </cell>
          <cell r="F124" t="str">
            <v>MUFFIN TOWN</v>
          </cell>
          <cell r="G124" t="str">
            <v>96/2.8OZ</v>
          </cell>
          <cell r="H124" t="str">
            <v>CS</v>
          </cell>
          <cell r="I124">
            <v>22</v>
          </cell>
        </row>
        <row r="125">
          <cell r="A125">
            <v>409664</v>
          </cell>
          <cell r="B125" t="str">
            <v>1740</v>
          </cell>
          <cell r="C125" t="str">
            <v>D</v>
          </cell>
          <cell r="D125">
            <v>30</v>
          </cell>
          <cell r="E125" t="str">
            <v>SUPER CMDY DICED PEACH CUP</v>
          </cell>
          <cell r="F125" t="str">
            <v>NATIONAL FOOD GROUP</v>
          </cell>
          <cell r="G125" t="str">
            <v>72/4.5OZ</v>
          </cell>
          <cell r="H125" t="str">
            <v>CS</v>
          </cell>
          <cell r="I125">
            <v>100</v>
          </cell>
        </row>
        <row r="126">
          <cell r="A126">
            <v>409666</v>
          </cell>
          <cell r="B126" t="str">
            <v>1780</v>
          </cell>
          <cell r="C126" t="str">
            <v>D</v>
          </cell>
          <cell r="D126">
            <v>30</v>
          </cell>
          <cell r="E126" t="str">
            <v>SUPER CMDY DICED PEAR CUP</v>
          </cell>
          <cell r="F126" t="str">
            <v>NATIONAL FOOD GROUP</v>
          </cell>
          <cell r="G126" t="str">
            <v>72/4.5OZ</v>
          </cell>
          <cell r="H126" t="str">
            <v>CS</v>
          </cell>
          <cell r="I126">
            <v>100</v>
          </cell>
        </row>
        <row r="127">
          <cell r="A127">
            <v>202052</v>
          </cell>
          <cell r="B127" t="str">
            <v>2OP12125</v>
          </cell>
          <cell r="C127" t="str">
            <v>W</v>
          </cell>
          <cell r="D127">
            <v>2</v>
          </cell>
          <cell r="E127" t="str">
            <v>ONION POWDER</v>
          </cell>
          <cell r="F127" t="str">
            <v>PACIFIC SPICE</v>
          </cell>
          <cell r="G127" t="str">
            <v>1.25LB</v>
          </cell>
          <cell r="H127" t="str">
            <v>EA</v>
          </cell>
          <cell r="I127">
            <v>6</v>
          </cell>
        </row>
        <row r="128">
          <cell r="A128">
            <v>202014</v>
          </cell>
          <cell r="B128" t="str">
            <v>PEPBG12I</v>
          </cell>
          <cell r="C128" t="str">
            <v>C</v>
          </cell>
          <cell r="D128">
            <v>14</v>
          </cell>
          <cell r="E128" t="str">
            <v>GROUND BLACK PEPPER</v>
          </cell>
          <cell r="F128" t="str">
            <v>PACIFIC SPICE</v>
          </cell>
          <cell r="G128" t="str">
            <v>1LB</v>
          </cell>
          <cell r="H128" t="str">
            <v>EA</v>
          </cell>
          <cell r="I128">
            <v>6</v>
          </cell>
        </row>
        <row r="129">
          <cell r="A129">
            <v>202002</v>
          </cell>
          <cell r="B129" t="str">
            <v>2OC15</v>
          </cell>
          <cell r="C129" t="str">
            <v>C</v>
          </cell>
          <cell r="D129">
            <v>14</v>
          </cell>
          <cell r="E129" t="str">
            <v>DEHYDRATED CHOPPED ONION</v>
          </cell>
          <cell r="F129" t="str">
            <v>PACIFIC SPICE</v>
          </cell>
          <cell r="G129" t="str">
            <v>15LB</v>
          </cell>
          <cell r="H129" t="str">
            <v>CS</v>
          </cell>
          <cell r="I129">
            <v>6</v>
          </cell>
        </row>
        <row r="130">
          <cell r="A130">
            <v>202078</v>
          </cell>
          <cell r="B130" t="str">
            <v>1GPCHIN12I</v>
          </cell>
          <cell r="C130" t="str">
            <v>C</v>
          </cell>
          <cell r="D130">
            <v>14</v>
          </cell>
          <cell r="E130" t="str">
            <v>IMPORT GARLIC POWDER</v>
          </cell>
          <cell r="F130" t="str">
            <v>PACIFIC SPICE</v>
          </cell>
          <cell r="G130" t="str">
            <v>1LB</v>
          </cell>
          <cell r="H130" t="str">
            <v>EA</v>
          </cell>
          <cell r="I130">
            <v>6</v>
          </cell>
        </row>
        <row r="131">
          <cell r="A131">
            <v>200514</v>
          </cell>
          <cell r="B131" t="str">
            <v>379279/P6-5C</v>
          </cell>
          <cell r="C131" t="str">
            <v>C</v>
          </cell>
          <cell r="D131">
            <v>18</v>
          </cell>
          <cell r="E131" t="str">
            <v>PEANUT BUTTER</v>
          </cell>
          <cell r="F131" t="str">
            <v>PEANUT BUTTER CORP</v>
          </cell>
          <cell r="G131" t="str">
            <v>6/5LB</v>
          </cell>
          <cell r="H131" t="str">
            <v>CS</v>
          </cell>
          <cell r="I131">
            <v>105</v>
          </cell>
        </row>
        <row r="132">
          <cell r="A132">
            <v>113361</v>
          </cell>
          <cell r="B132" t="str">
            <v>33686</v>
          </cell>
          <cell r="C132" t="str">
            <v>A</v>
          </cell>
          <cell r="D132">
            <v>2</v>
          </cell>
          <cell r="E132" t="str">
            <v>WG MINI CINNIS CINNMN ROLLS IW</v>
          </cell>
          <cell r="F132" t="str">
            <v>PILLSBURY</v>
          </cell>
          <cell r="G132" t="str">
            <v>72/2.29OZ</v>
          </cell>
          <cell r="H132" t="str">
            <v>CS</v>
          </cell>
          <cell r="I132">
            <v>60</v>
          </cell>
        </row>
        <row r="133">
          <cell r="A133">
            <v>112999</v>
          </cell>
          <cell r="B133" t="str">
            <v>127852</v>
          </cell>
          <cell r="C133" t="str">
            <v>B</v>
          </cell>
          <cell r="D133">
            <v>2</v>
          </cell>
          <cell r="E133" t="str">
            <v>APPLE FRUDEL IW</v>
          </cell>
          <cell r="F133" t="str">
            <v>PILLSBURY</v>
          </cell>
          <cell r="G133" t="str">
            <v>72/2.29OZ</v>
          </cell>
          <cell r="H133" t="str">
            <v>CS</v>
          </cell>
          <cell r="I133">
            <v>170</v>
          </cell>
        </row>
        <row r="134">
          <cell r="A134">
            <v>134269</v>
          </cell>
          <cell r="B134" t="str">
            <v>32271</v>
          </cell>
          <cell r="C134" t="str">
            <v>B</v>
          </cell>
          <cell r="D134">
            <v>2</v>
          </cell>
          <cell r="E134" t="str">
            <v>BAKED WG RICH EZ SPLT BISCUIT</v>
          </cell>
          <cell r="F134" t="str">
            <v>PILLSBURY</v>
          </cell>
          <cell r="G134" t="str">
            <v>120/2OZ</v>
          </cell>
          <cell r="H134" t="str">
            <v>CS</v>
          </cell>
          <cell r="I134">
            <v>18</v>
          </cell>
        </row>
        <row r="135">
          <cell r="A135">
            <v>201912</v>
          </cell>
          <cell r="B135" t="str">
            <v>7160374158000</v>
          </cell>
          <cell r="C135" t="str">
            <v>D</v>
          </cell>
          <cell r="D135">
            <v>14</v>
          </cell>
          <cell r="E135" t="str">
            <v>TACO SAUCE PACKETS IW</v>
          </cell>
          <cell r="F135" t="str">
            <v>PORTION PAC</v>
          </cell>
          <cell r="G135" t="str">
            <v>500/9GM</v>
          </cell>
          <cell r="H135" t="str">
            <v>CS</v>
          </cell>
          <cell r="I135">
            <v>8</v>
          </cell>
        </row>
        <row r="136">
          <cell r="A136">
            <v>201910</v>
          </cell>
          <cell r="B136" t="str">
            <v>7160374157000</v>
          </cell>
          <cell r="C136" t="str">
            <v>D</v>
          </cell>
          <cell r="D136">
            <v>14</v>
          </cell>
          <cell r="E136" t="str">
            <v>TACO SAUCE PACKETS IW</v>
          </cell>
          <cell r="F136" t="str">
            <v>PORTION PAC</v>
          </cell>
          <cell r="G136" t="str">
            <v>200/9GM</v>
          </cell>
          <cell r="H136" t="str">
            <v>CS</v>
          </cell>
          <cell r="I136">
            <v>10</v>
          </cell>
        </row>
        <row r="137">
          <cell r="A137">
            <v>201670</v>
          </cell>
          <cell r="B137" t="str">
            <v>6827493471</v>
          </cell>
          <cell r="C137" t="str">
            <v>A</v>
          </cell>
          <cell r="D137">
            <v>2</v>
          </cell>
          <cell r="E137" t="str">
            <v>BOTTLE PURIFIED WATER LG BTL</v>
          </cell>
          <cell r="F137" t="str">
            <v>PURE LIFE</v>
          </cell>
          <cell r="G137" t="str">
            <v>24/16.9OZ</v>
          </cell>
          <cell r="H137" t="str">
            <v>CS</v>
          </cell>
          <cell r="I137">
            <v>50</v>
          </cell>
        </row>
        <row r="138">
          <cell r="A138">
            <v>101482</v>
          </cell>
          <cell r="B138" t="str">
            <v>13112</v>
          </cell>
          <cell r="C138" t="str">
            <v>D</v>
          </cell>
          <cell r="D138">
            <v>30</v>
          </cell>
          <cell r="E138" t="str">
            <v>PEAS &amp; CARROTS</v>
          </cell>
          <cell r="F138" t="str">
            <v>READY FIX</v>
          </cell>
          <cell r="G138" t="str">
            <v>1/20LB</v>
          </cell>
          <cell r="H138" t="str">
            <v>CS</v>
          </cell>
          <cell r="I138">
            <v>2</v>
          </cell>
        </row>
        <row r="139">
          <cell r="A139">
            <v>401440</v>
          </cell>
          <cell r="B139" t="str">
            <v>REDSC99</v>
          </cell>
          <cell r="C139" t="str">
            <v>D</v>
          </cell>
          <cell r="D139">
            <v>30</v>
          </cell>
          <cell r="E139" t="str">
            <v>MILD SALSA</v>
          </cell>
          <cell r="F139" t="str">
            <v>RED GOLD</v>
          </cell>
          <cell r="G139" t="str">
            <v>6/#10</v>
          </cell>
          <cell r="H139" t="str">
            <v>CS</v>
          </cell>
          <cell r="I139">
            <v>20</v>
          </cell>
        </row>
        <row r="140">
          <cell r="A140">
            <v>600730</v>
          </cell>
          <cell r="B140" t="str">
            <v>210280</v>
          </cell>
          <cell r="C140" t="str">
            <v>D</v>
          </cell>
          <cell r="D140">
            <v>7</v>
          </cell>
          <cell r="E140" t="str">
            <v>TORTILLA FLOUR PRESSED 10"</v>
          </cell>
          <cell r="F140" t="str">
            <v>ROMEROS</v>
          </cell>
          <cell r="G140" t="str">
            <v>2DZ</v>
          </cell>
          <cell r="H140" t="str">
            <v>PK</v>
          </cell>
          <cell r="I140">
            <v>607</v>
          </cell>
        </row>
        <row r="141">
          <cell r="A141">
            <v>305426</v>
          </cell>
          <cell r="B141" t="str">
            <v>206022UG</v>
          </cell>
          <cell r="C141" t="str">
            <v>D</v>
          </cell>
          <cell r="D141">
            <v>14</v>
          </cell>
          <cell r="E141" t="str">
            <v>6" ULTRA GRAIN TORTILLAS 2CT</v>
          </cell>
          <cell r="F141" t="str">
            <v>ROMEROS</v>
          </cell>
          <cell r="G141" t="str">
            <v>144/2CT</v>
          </cell>
          <cell r="H141" t="str">
            <v>CS</v>
          </cell>
          <cell r="I141">
            <v>35</v>
          </cell>
        </row>
        <row r="142">
          <cell r="A142">
            <v>300472</v>
          </cell>
          <cell r="B142" t="str">
            <v>210282UG</v>
          </cell>
          <cell r="C142" t="str">
            <v>D</v>
          </cell>
          <cell r="D142">
            <v>14</v>
          </cell>
          <cell r="E142" t="str">
            <v>10" ULTR GRN WW FLOUR TORTILLA</v>
          </cell>
          <cell r="F142" t="str">
            <v>ROMEROS</v>
          </cell>
          <cell r="G142" t="str">
            <v>6/2DZ</v>
          </cell>
          <cell r="H142" t="str">
            <v>CS</v>
          </cell>
          <cell r="I142">
            <v>70</v>
          </cell>
        </row>
        <row r="143">
          <cell r="A143">
            <v>300473</v>
          </cell>
          <cell r="B143" t="str">
            <v>210262</v>
          </cell>
          <cell r="C143" t="str">
            <v>D</v>
          </cell>
          <cell r="D143">
            <v>14</v>
          </cell>
          <cell r="E143" t="str">
            <v>10" WW FLOUR TORTILLAS-PRESSED</v>
          </cell>
          <cell r="F143" t="str">
            <v>ROMEROS</v>
          </cell>
          <cell r="G143" t="str">
            <v>6/2 DOZ</v>
          </cell>
          <cell r="H143" t="str">
            <v>CS</v>
          </cell>
          <cell r="I143">
            <v>8</v>
          </cell>
        </row>
        <row r="144">
          <cell r="A144">
            <v>600735</v>
          </cell>
          <cell r="B144" t="str">
            <v>210262UG</v>
          </cell>
          <cell r="C144" t="str">
            <v>C</v>
          </cell>
          <cell r="D144">
            <v>14</v>
          </cell>
          <cell r="E144" t="str">
            <v>TORTILLA FLOUR 10" WW</v>
          </cell>
          <cell r="F144" t="str">
            <v>ROMEROS</v>
          </cell>
          <cell r="G144" t="str">
            <v>2DZ</v>
          </cell>
          <cell r="H144" t="str">
            <v>PK</v>
          </cell>
          <cell r="I144">
            <v>13</v>
          </cell>
        </row>
        <row r="145">
          <cell r="A145">
            <v>303545</v>
          </cell>
          <cell r="B145" t="str">
            <v>210262UG</v>
          </cell>
          <cell r="C145" t="str">
            <v>D</v>
          </cell>
          <cell r="D145">
            <v>14</v>
          </cell>
          <cell r="E145" t="str">
            <v>10" UG WW FLOUR TORTILLA-PRSSD</v>
          </cell>
          <cell r="F145" t="str">
            <v>ROMEROS</v>
          </cell>
          <cell r="G145" t="str">
            <v>6/2DZ</v>
          </cell>
          <cell r="H145" t="str">
            <v>CS</v>
          </cell>
          <cell r="I145">
            <v>9</v>
          </cell>
        </row>
        <row r="146">
          <cell r="A146">
            <v>134793</v>
          </cell>
          <cell r="B146" t="str">
            <v>0-77222-35478-5</v>
          </cell>
          <cell r="C146" t="str">
            <v>D</v>
          </cell>
          <cell r="D146">
            <v>30</v>
          </cell>
          <cell r="E146" t="str">
            <v>HAPPY NEW YEAR ICE STRAW/LEMON</v>
          </cell>
          <cell r="F146" t="str">
            <v>ROSATI</v>
          </cell>
          <cell r="G146" t="str">
            <v>90/4.4OZ</v>
          </cell>
          <cell r="H146" t="str">
            <v>CS</v>
          </cell>
          <cell r="I146">
            <v>25</v>
          </cell>
        </row>
        <row r="147">
          <cell r="A147">
            <v>100605</v>
          </cell>
          <cell r="B147" t="str">
            <v>35468-6</v>
          </cell>
          <cell r="C147" t="str">
            <v>D</v>
          </cell>
          <cell r="D147">
            <v>30</v>
          </cell>
          <cell r="E147" t="str">
            <v>SNO JOE SWEET APPLE  CUPS</v>
          </cell>
          <cell r="F147" t="str">
            <v>ROSATI</v>
          </cell>
          <cell r="G147" t="str">
            <v>90/4.4OZ</v>
          </cell>
          <cell r="H147" t="str">
            <v>CS</v>
          </cell>
          <cell r="I147">
            <v>25</v>
          </cell>
        </row>
        <row r="148">
          <cell r="A148">
            <v>203340</v>
          </cell>
          <cell r="B148" t="str">
            <v>179918/F8881160</v>
          </cell>
          <cell r="C148" t="str">
            <v>D</v>
          </cell>
          <cell r="D148">
            <v>18</v>
          </cell>
          <cell r="E148" t="str">
            <v>INSTANT NF DRY MILK CRYSTALS</v>
          </cell>
          <cell r="F148" t="str">
            <v>RYT-WAY PRODUCTS</v>
          </cell>
          <cell r="G148" t="str">
            <v>6/5LB</v>
          </cell>
          <cell r="H148" t="str">
            <v>CS</v>
          </cell>
          <cell r="I148">
            <v>1</v>
          </cell>
        </row>
        <row r="149">
          <cell r="A149">
            <v>239232</v>
          </cell>
          <cell r="B149" t="str">
            <v>39345/92659</v>
          </cell>
          <cell r="C149" t="str">
            <v>C</v>
          </cell>
          <cell r="D149">
            <v>14</v>
          </cell>
          <cell r="E149" t="str">
            <v>GREEN BEANS CUT</v>
          </cell>
          <cell r="F149" t="str">
            <v>SENECA</v>
          </cell>
          <cell r="G149" t="str">
            <v>6/#10</v>
          </cell>
          <cell r="H149" t="str">
            <v>CS</v>
          </cell>
          <cell r="I149">
            <v>30</v>
          </cell>
        </row>
        <row r="150">
          <cell r="A150">
            <v>133929</v>
          </cell>
          <cell r="B150" t="str">
            <v>SB-210</v>
          </cell>
          <cell r="C150" t="str">
            <v>D</v>
          </cell>
          <cell r="D150">
            <v>18</v>
          </cell>
          <cell r="E150" t="str">
            <v>WG ALOHA DINNER ROLL</v>
          </cell>
          <cell r="F150" t="str">
            <v>SHANNONS</v>
          </cell>
          <cell r="G150" t="str">
            <v>192/1 OZ</v>
          </cell>
          <cell r="H150" t="str">
            <v>CS</v>
          </cell>
          <cell r="I150">
            <v>48</v>
          </cell>
        </row>
        <row r="151">
          <cell r="A151">
            <v>102204</v>
          </cell>
          <cell r="B151" t="str">
            <v>SB-800</v>
          </cell>
          <cell r="C151" t="str">
            <v>D</v>
          </cell>
          <cell r="D151">
            <v>18</v>
          </cell>
          <cell r="E151" t="str">
            <v>WW 4.5"  MINI HOAGIE ROLL SLD</v>
          </cell>
          <cell r="F151" t="str">
            <v>SHANNONS</v>
          </cell>
          <cell r="G151" t="str">
            <v>144/1.8OZ</v>
          </cell>
          <cell r="H151" t="str">
            <v>CS</v>
          </cell>
          <cell r="I151">
            <v>19</v>
          </cell>
        </row>
        <row r="152">
          <cell r="A152">
            <v>102242</v>
          </cell>
          <cell r="B152" t="str">
            <v>HWB5172</v>
          </cell>
          <cell r="C152" t="str">
            <v>C</v>
          </cell>
          <cell r="D152">
            <v>18</v>
          </cell>
          <cell r="E152" t="str">
            <v>51% HONEY WHEAT BRKFST BAR IW</v>
          </cell>
          <cell r="F152" t="str">
            <v>SKY BLUE FOODS</v>
          </cell>
          <cell r="G152" t="str">
            <v>72/2.8OZ</v>
          </cell>
          <cell r="H152" t="str">
            <v>CS</v>
          </cell>
          <cell r="I152">
            <v>110</v>
          </cell>
        </row>
        <row r="153">
          <cell r="A153">
            <v>134205</v>
          </cell>
          <cell r="B153" t="str">
            <v>TWB5160</v>
          </cell>
          <cell r="C153" t="str">
            <v>B</v>
          </cell>
          <cell r="D153">
            <v>2</v>
          </cell>
          <cell r="E153" t="str">
            <v>51% WW OATMEAL BRKFST BUN IW</v>
          </cell>
          <cell r="F153" t="str">
            <v>SKY BLUE FOODS</v>
          </cell>
          <cell r="G153" t="str">
            <v>60/2.6 OZ</v>
          </cell>
          <cell r="H153" t="str">
            <v>CS</v>
          </cell>
          <cell r="I153">
            <v>68</v>
          </cell>
        </row>
        <row r="154">
          <cell r="A154">
            <v>203351</v>
          </cell>
          <cell r="B154" t="str">
            <v>57076</v>
          </cell>
          <cell r="C154" t="str">
            <v>D</v>
          </cell>
          <cell r="D154">
            <v>18</v>
          </cell>
          <cell r="E154" t="str">
            <v>WG GOT MILK COW SHAPD CRACKERS</v>
          </cell>
          <cell r="F154" t="str">
            <v>SMART FOODS</v>
          </cell>
          <cell r="G154" t="str">
            <v>200/1OZ</v>
          </cell>
          <cell r="H154" t="str">
            <v>CS</v>
          </cell>
          <cell r="I154">
            <v>10</v>
          </cell>
        </row>
        <row r="155">
          <cell r="A155">
            <v>101264</v>
          </cell>
          <cell r="B155" t="str">
            <v>63355-9</v>
          </cell>
          <cell r="C155" t="str">
            <v>W</v>
          </cell>
          <cell r="D155">
            <v>2</v>
          </cell>
          <cell r="E155" t="str">
            <v>WG WINTER WNDRLND SHPD NUGGETS</v>
          </cell>
          <cell r="F155" t="str">
            <v>SMART FOODS</v>
          </cell>
          <cell r="G155" t="str">
            <v>10LB</v>
          </cell>
          <cell r="H155" t="str">
            <v>CS</v>
          </cell>
          <cell r="I155">
            <v>50</v>
          </cell>
        </row>
        <row r="156">
          <cell r="A156">
            <v>203094</v>
          </cell>
          <cell r="B156" t="str">
            <v>57072</v>
          </cell>
          <cell r="C156" t="str">
            <v>D</v>
          </cell>
          <cell r="D156">
            <v>18</v>
          </cell>
          <cell r="E156" t="str">
            <v>WG SPORT CINN GRHM CRCKRS IW</v>
          </cell>
          <cell r="F156" t="str">
            <v>SMART FOODS</v>
          </cell>
          <cell r="G156" t="str">
            <v>200/1 OZ</v>
          </cell>
          <cell r="H156" t="str">
            <v>CS</v>
          </cell>
          <cell r="I156">
            <v>10</v>
          </cell>
        </row>
        <row r="157">
          <cell r="A157">
            <v>203084</v>
          </cell>
          <cell r="B157" t="str">
            <v>57071</v>
          </cell>
          <cell r="C157" t="str">
            <v>D</v>
          </cell>
          <cell r="D157">
            <v>18</v>
          </cell>
          <cell r="E157" t="str">
            <v>WG ABC CINNAMON SNACKS</v>
          </cell>
          <cell r="F157" t="str">
            <v>SMART FOODS</v>
          </cell>
          <cell r="G157" t="str">
            <v>200/1 OZ</v>
          </cell>
          <cell r="H157" t="str">
            <v>CS</v>
          </cell>
          <cell r="I157">
            <v>20</v>
          </cell>
        </row>
        <row r="158">
          <cell r="A158">
            <v>141473</v>
          </cell>
          <cell r="B158" t="str">
            <v>5150006968</v>
          </cell>
          <cell r="C158" t="str">
            <v>D</v>
          </cell>
          <cell r="D158">
            <v>18</v>
          </cell>
          <cell r="E158" t="str">
            <v>UNCRUSTABLE PB CHOCO WG IW</v>
          </cell>
          <cell r="F158" t="str">
            <v>SMUCKERS</v>
          </cell>
          <cell r="G158" t="str">
            <v>72/2.6 OZ</v>
          </cell>
          <cell r="H158" t="str">
            <v>CS</v>
          </cell>
          <cell r="I158">
            <v>20</v>
          </cell>
        </row>
        <row r="159">
          <cell r="A159">
            <v>404614</v>
          </cell>
          <cell r="B159" t="str">
            <v>6960</v>
          </cell>
          <cell r="C159" t="str">
            <v>A</v>
          </cell>
          <cell r="D159">
            <v>2</v>
          </cell>
          <cell r="E159" t="str">
            <v>SANDWICH PB &amp; GRAPE JELLY IW</v>
          </cell>
          <cell r="F159" t="str">
            <v>SMUCKERS</v>
          </cell>
          <cell r="G159" t="str">
            <v>72/2.6 OZ</v>
          </cell>
          <cell r="H159" t="str">
            <v>CS</v>
          </cell>
          <cell r="I159">
            <v>35</v>
          </cell>
        </row>
        <row r="160">
          <cell r="A160">
            <v>139661</v>
          </cell>
          <cell r="B160" t="str">
            <v>7787</v>
          </cell>
          <cell r="C160" t="str">
            <v>B</v>
          </cell>
          <cell r="D160">
            <v>14</v>
          </cell>
          <cell r="E160" t="str">
            <v>WG MINI DONUT POWDERED IW</v>
          </cell>
          <cell r="F160" t="str">
            <v>SUPER BAKERY</v>
          </cell>
          <cell r="G160" t="str">
            <v>72/3.3OZ</v>
          </cell>
          <cell r="H160" t="str">
            <v>CS</v>
          </cell>
          <cell r="I160">
            <v>230</v>
          </cell>
        </row>
        <row r="161">
          <cell r="A161">
            <v>139662</v>
          </cell>
          <cell r="B161" t="str">
            <v>7786</v>
          </cell>
          <cell r="C161" t="str">
            <v>B</v>
          </cell>
          <cell r="D161">
            <v>14</v>
          </cell>
          <cell r="E161" t="str">
            <v>WG MINI DONUT CHOC ENROBED IW</v>
          </cell>
          <cell r="F161" t="str">
            <v>SUPER BAKERY</v>
          </cell>
          <cell r="G161" t="str">
            <v>72/3.3OZ</v>
          </cell>
          <cell r="H161" t="str">
            <v>CS</v>
          </cell>
          <cell r="I161">
            <v>80</v>
          </cell>
        </row>
        <row r="162">
          <cell r="A162">
            <v>209793</v>
          </cell>
          <cell r="B162" t="str">
            <v>TEA-EB-0610</v>
          </cell>
          <cell r="C162" t="str">
            <v>B</v>
          </cell>
          <cell r="D162">
            <v>2</v>
          </cell>
          <cell r="E162" t="str">
            <v>PINTO BEANS</v>
          </cell>
          <cell r="F162" t="str">
            <v>TEASDALE</v>
          </cell>
          <cell r="G162" t="str">
            <v>6/#10</v>
          </cell>
          <cell r="H162" t="str">
            <v>CS</v>
          </cell>
          <cell r="I162">
            <v>30</v>
          </cell>
        </row>
        <row r="163">
          <cell r="A163">
            <v>209792</v>
          </cell>
          <cell r="B163" t="str">
            <v>ANP-EB1-0610</v>
          </cell>
          <cell r="C163" t="str">
            <v>B</v>
          </cell>
          <cell r="D163">
            <v>2</v>
          </cell>
          <cell r="E163" t="str">
            <v>LS PINTO BEANS</v>
          </cell>
          <cell r="F163" t="str">
            <v>TEASDALE</v>
          </cell>
          <cell r="G163" t="str">
            <v>6/#10</v>
          </cell>
          <cell r="H163" t="str">
            <v>CS</v>
          </cell>
          <cell r="I163">
            <v>30</v>
          </cell>
        </row>
        <row r="164">
          <cell r="A164">
            <v>209795</v>
          </cell>
          <cell r="B164" t="str">
            <v>TEA-NM-0610</v>
          </cell>
          <cell r="C164" t="str">
            <v>B</v>
          </cell>
          <cell r="D164">
            <v>2</v>
          </cell>
          <cell r="E164" t="str">
            <v>VEGETARIAN BEANS</v>
          </cell>
          <cell r="F164" t="str">
            <v>TEASDALE</v>
          </cell>
          <cell r="G164" t="str">
            <v>6/#10</v>
          </cell>
          <cell r="H164" t="str">
            <v>CS</v>
          </cell>
          <cell r="I164">
            <v>50</v>
          </cell>
        </row>
        <row r="165">
          <cell r="A165">
            <v>209125</v>
          </cell>
          <cell r="B165" t="str">
            <v>TEA-AB1-0610</v>
          </cell>
          <cell r="C165" t="str">
            <v>W</v>
          </cell>
          <cell r="D165">
            <v>2</v>
          </cell>
          <cell r="E165" t="str">
            <v>BLACK BEANS REDUCED SODIUM</v>
          </cell>
          <cell r="F165" t="str">
            <v>TEASDALE</v>
          </cell>
          <cell r="G165" t="str">
            <v>6/#10</v>
          </cell>
          <cell r="H165" t="str">
            <v>CS</v>
          </cell>
          <cell r="I165">
            <v>40</v>
          </cell>
        </row>
        <row r="166">
          <cell r="A166">
            <v>102558</v>
          </cell>
          <cell r="B166" t="str">
            <v>19232</v>
          </cell>
          <cell r="C166" t="str">
            <v>A</v>
          </cell>
          <cell r="D166">
            <v>2</v>
          </cell>
          <cell r="E166" t="str">
            <v>WG WW SLICED WHEAT BAGELS IW</v>
          </cell>
          <cell r="F166" t="str">
            <v>TONY ROBERTS</v>
          </cell>
          <cell r="G166" t="str">
            <v>72/2.24OZ</v>
          </cell>
          <cell r="H166" t="str">
            <v>CS</v>
          </cell>
          <cell r="I166">
            <v>40</v>
          </cell>
        </row>
        <row r="167">
          <cell r="A167">
            <v>403557</v>
          </cell>
          <cell r="B167" t="str">
            <v>78369</v>
          </cell>
          <cell r="C167" t="str">
            <v>W</v>
          </cell>
          <cell r="D167">
            <v>2</v>
          </cell>
          <cell r="E167" t="str">
            <v>51% WG 5" DEEP DISH PEPP PIZZA</v>
          </cell>
          <cell r="F167" t="str">
            <v>TONY'S</v>
          </cell>
          <cell r="G167" t="str">
            <v>60/4.98 OZ</v>
          </cell>
          <cell r="H167" t="str">
            <v>CS</v>
          </cell>
          <cell r="I167">
            <v>70</v>
          </cell>
        </row>
        <row r="168">
          <cell r="A168">
            <v>403232</v>
          </cell>
          <cell r="B168" t="str">
            <v>78366</v>
          </cell>
          <cell r="C168" t="str">
            <v>B</v>
          </cell>
          <cell r="D168">
            <v>2</v>
          </cell>
          <cell r="E168" t="str">
            <v>51% WG 4"RND GALAXY CHS PZA IW</v>
          </cell>
          <cell r="F168" t="str">
            <v>TONY'S</v>
          </cell>
          <cell r="G168" t="str">
            <v>72/4.56OZ</v>
          </cell>
          <cell r="H168" t="str">
            <v>CS</v>
          </cell>
          <cell r="I168">
            <v>400</v>
          </cell>
        </row>
        <row r="169">
          <cell r="A169">
            <v>403233</v>
          </cell>
          <cell r="B169" t="str">
            <v>78367</v>
          </cell>
          <cell r="C169" t="str">
            <v>B</v>
          </cell>
          <cell r="D169">
            <v>2</v>
          </cell>
          <cell r="E169" t="str">
            <v>51% WG 4"RND GALAXY PEP PZA IW</v>
          </cell>
          <cell r="F169" t="str">
            <v>TONY'S</v>
          </cell>
          <cell r="G169" t="str">
            <v>72/4.56OZ</v>
          </cell>
          <cell r="H169" t="str">
            <v>CS</v>
          </cell>
          <cell r="I169">
            <v>111</v>
          </cell>
        </row>
        <row r="170">
          <cell r="A170">
            <v>403438</v>
          </cell>
          <cell r="B170" t="str">
            <v>10037320928</v>
          </cell>
          <cell r="C170" t="str">
            <v>W</v>
          </cell>
          <cell r="D170">
            <v>2</v>
          </cell>
          <cell r="E170" t="str">
            <v>HOMESTYLE BRD CHX CHUNKS</v>
          </cell>
          <cell r="F170" t="str">
            <v>TYSON</v>
          </cell>
          <cell r="G170" t="str">
            <v>5/5.246 LB</v>
          </cell>
          <cell r="H170" t="str">
            <v>CS</v>
          </cell>
          <cell r="I170">
            <v>71</v>
          </cell>
        </row>
        <row r="171">
          <cell r="A171">
            <v>404375</v>
          </cell>
          <cell r="B171" t="str">
            <v>10703000928</v>
          </cell>
          <cell r="C171" t="str">
            <v>D</v>
          </cell>
          <cell r="D171">
            <v>18</v>
          </cell>
          <cell r="E171" t="str">
            <v>WG CSPY CKN BRST FILLET</v>
          </cell>
          <cell r="F171" t="str">
            <v>TYSON</v>
          </cell>
          <cell r="G171" t="str">
            <v>120/4OZ</v>
          </cell>
          <cell r="H171" t="str">
            <v>CS</v>
          </cell>
          <cell r="I171">
            <v>1</v>
          </cell>
        </row>
        <row r="172">
          <cell r="A172">
            <v>401582</v>
          </cell>
          <cell r="B172" t="str">
            <v>10029400928</v>
          </cell>
          <cell r="C172" t="str">
            <v>B</v>
          </cell>
          <cell r="D172">
            <v>2</v>
          </cell>
          <cell r="E172" t="str">
            <v>CHK POPCORN BRD WG</v>
          </cell>
          <cell r="F172" t="str">
            <v>TYSON</v>
          </cell>
          <cell r="G172" t="str">
            <v>1/30LB</v>
          </cell>
          <cell r="H172" t="str">
            <v>CS</v>
          </cell>
          <cell r="I172">
            <v>45</v>
          </cell>
        </row>
        <row r="173">
          <cell r="A173">
            <v>140283</v>
          </cell>
          <cell r="B173" t="str">
            <v>10023780928</v>
          </cell>
          <cell r="C173" t="str">
            <v>D</v>
          </cell>
          <cell r="D173">
            <v>18</v>
          </cell>
          <cell r="E173" t="str">
            <v>WG BREADED NUGGETS</v>
          </cell>
          <cell r="F173" t="str">
            <v>TYSON</v>
          </cell>
          <cell r="G173" t="str">
            <v>250CT</v>
          </cell>
          <cell r="H173" t="str">
            <v>CS</v>
          </cell>
          <cell r="I173">
            <v>12</v>
          </cell>
        </row>
        <row r="174">
          <cell r="A174">
            <v>403544</v>
          </cell>
          <cell r="B174" t="str">
            <v>10703340928</v>
          </cell>
          <cell r="C174" t="str">
            <v>A</v>
          </cell>
          <cell r="D174">
            <v>2</v>
          </cell>
          <cell r="E174" t="str">
            <v>WG CN CRISPY TENDERS</v>
          </cell>
          <cell r="F174" t="str">
            <v>TYSON</v>
          </cell>
          <cell r="G174" t="str">
            <v>4/7.965 LB</v>
          </cell>
          <cell r="H174" t="str">
            <v>CS</v>
          </cell>
          <cell r="I174">
            <v>20</v>
          </cell>
        </row>
        <row r="175">
          <cell r="A175">
            <v>403441</v>
          </cell>
          <cell r="B175" t="str">
            <v>10197770328</v>
          </cell>
          <cell r="C175" t="str">
            <v>D</v>
          </cell>
          <cell r="D175">
            <v>18</v>
          </cell>
          <cell r="E175" t="str">
            <v>MEATBALL CHICKEN FC</v>
          </cell>
          <cell r="F175" t="str">
            <v>TYSON</v>
          </cell>
          <cell r="G175" t="str">
            <v>2/5LB</v>
          </cell>
          <cell r="H175" t="str">
            <v>CS</v>
          </cell>
          <cell r="I175">
            <v>15</v>
          </cell>
        </row>
        <row r="176">
          <cell r="A176">
            <v>500074</v>
          </cell>
          <cell r="B176" t="str">
            <v>100329</v>
          </cell>
          <cell r="C176" t="str">
            <v/>
          </cell>
          <cell r="D176">
            <v>0</v>
          </cell>
          <cell r="E176" t="str">
            <v>TOMATOES DICED CAN</v>
          </cell>
          <cell r="F176" t="str">
            <v>USDA</v>
          </cell>
          <cell r="G176" t="str">
            <v>6/#10</v>
          </cell>
          <cell r="H176" t="str">
            <v>CS</v>
          </cell>
          <cell r="I176">
            <v>48</v>
          </cell>
        </row>
        <row r="177">
          <cell r="A177">
            <v>500092</v>
          </cell>
          <cell r="B177" t="str">
            <v>100277</v>
          </cell>
          <cell r="C177" t="str">
            <v/>
          </cell>
          <cell r="D177">
            <v>0</v>
          </cell>
          <cell r="E177" t="str">
            <v>ORANGE JUICE SINGLE CTN</v>
          </cell>
          <cell r="F177" t="str">
            <v>USDA</v>
          </cell>
          <cell r="G177" t="str">
            <v>70/4 OZ</v>
          </cell>
          <cell r="H177" t="str">
            <v>CS</v>
          </cell>
          <cell r="I177">
            <v>324</v>
          </cell>
        </row>
        <row r="178">
          <cell r="A178">
            <v>500134</v>
          </cell>
          <cell r="B178" t="str">
            <v>100220</v>
          </cell>
          <cell r="C178" t="str">
            <v/>
          </cell>
          <cell r="D178">
            <v>0</v>
          </cell>
          <cell r="E178" t="str">
            <v>PEACHES CLING DICED EX LT CAN</v>
          </cell>
          <cell r="F178" t="str">
            <v>USDA</v>
          </cell>
          <cell r="G178" t="str">
            <v>6/#10</v>
          </cell>
          <cell r="H178" t="str">
            <v>CS</v>
          </cell>
          <cell r="I178">
            <v>37</v>
          </cell>
        </row>
        <row r="179">
          <cell r="A179">
            <v>500216</v>
          </cell>
          <cell r="B179" t="str">
            <v>100158</v>
          </cell>
          <cell r="C179" t="str">
            <v/>
          </cell>
          <cell r="D179">
            <v>0</v>
          </cell>
          <cell r="E179" t="str">
            <v>BEEF FINE GROUND RAW FRZ CTN</v>
          </cell>
          <cell r="F179" t="str">
            <v>USDA</v>
          </cell>
          <cell r="G179" t="str">
            <v>40 LB</v>
          </cell>
          <cell r="H179" t="str">
            <v>CS</v>
          </cell>
          <cell r="I179">
            <v>19</v>
          </cell>
        </row>
        <row r="180">
          <cell r="A180">
            <v>500523</v>
          </cell>
          <cell r="B180" t="str">
            <v>110723</v>
          </cell>
          <cell r="C180" t="str">
            <v/>
          </cell>
          <cell r="D180">
            <v>0</v>
          </cell>
          <cell r="E180" t="str">
            <v>CRANBERRIES DRIED PKG-300/1.16</v>
          </cell>
          <cell r="F180" t="str">
            <v>USDA</v>
          </cell>
          <cell r="G180" t="str">
            <v>300/1.16OZ</v>
          </cell>
          <cell r="H180" t="str">
            <v>CS</v>
          </cell>
          <cell r="I180">
            <v>27</v>
          </cell>
        </row>
        <row r="181">
          <cell r="A181">
            <v>500002</v>
          </cell>
          <cell r="B181" t="str">
            <v>100003</v>
          </cell>
          <cell r="C181" t="str">
            <v/>
          </cell>
          <cell r="D181">
            <v>0</v>
          </cell>
          <cell r="E181" t="str">
            <v>CHEESE CHED YEL SHRED BAG</v>
          </cell>
          <cell r="F181" t="str">
            <v>USDA</v>
          </cell>
          <cell r="G181" t="str">
            <v>6/5 LB</v>
          </cell>
          <cell r="H181" t="str">
            <v>CS</v>
          </cell>
          <cell r="I181">
            <v>50</v>
          </cell>
        </row>
        <row r="182">
          <cell r="A182">
            <v>500591</v>
          </cell>
          <cell r="B182" t="str">
            <v>110860</v>
          </cell>
          <cell r="C182" t="str">
            <v/>
          </cell>
          <cell r="D182">
            <v>0</v>
          </cell>
          <cell r="E182" t="str">
            <v>STRAWBERRY SLICES UNSWT IQF</v>
          </cell>
          <cell r="F182" t="str">
            <v>USDA</v>
          </cell>
          <cell r="G182" t="str">
            <v>6/5 LB</v>
          </cell>
          <cell r="H182" t="str">
            <v>CS</v>
          </cell>
          <cell r="I182">
            <v>148</v>
          </cell>
        </row>
        <row r="183">
          <cell r="A183">
            <v>500038</v>
          </cell>
          <cell r="B183" t="str">
            <v>100313</v>
          </cell>
          <cell r="C183" t="str">
            <v/>
          </cell>
          <cell r="D183">
            <v>0</v>
          </cell>
          <cell r="E183" t="str">
            <v>CORN WHOLE KERNEL(LIQ) CAN</v>
          </cell>
          <cell r="F183" t="str">
            <v>USDA</v>
          </cell>
          <cell r="G183" t="str">
            <v>6/#10</v>
          </cell>
          <cell r="H183" t="str">
            <v>CS</v>
          </cell>
          <cell r="I183">
            <v>65</v>
          </cell>
        </row>
        <row r="184">
          <cell r="A184">
            <v>500390</v>
          </cell>
          <cell r="B184" t="str">
            <v>110462</v>
          </cell>
          <cell r="C184" t="str">
            <v/>
          </cell>
          <cell r="D184">
            <v>0</v>
          </cell>
          <cell r="E184" t="str">
            <v>CHICKEN STRIPS FRZ CTN</v>
          </cell>
          <cell r="F184" t="str">
            <v>USDA</v>
          </cell>
          <cell r="G184" t="str">
            <v>30LB</v>
          </cell>
          <cell r="H184" t="str">
            <v>CS</v>
          </cell>
          <cell r="I184">
            <v>36</v>
          </cell>
        </row>
        <row r="185">
          <cell r="A185">
            <v>500589</v>
          </cell>
          <cell r="B185" t="str">
            <v>110844</v>
          </cell>
          <cell r="C185" t="str">
            <v/>
          </cell>
          <cell r="D185">
            <v>0</v>
          </cell>
          <cell r="E185" t="str">
            <v>POTATOES DICED FRZ PKG</v>
          </cell>
          <cell r="F185" t="str">
            <v>USDA</v>
          </cell>
          <cell r="G185" t="str">
            <v>6/5 LB</v>
          </cell>
          <cell r="H185" t="str">
            <v>CS</v>
          </cell>
          <cell r="I185">
            <v>6</v>
          </cell>
        </row>
        <row r="186">
          <cell r="A186">
            <v>500452</v>
          </cell>
          <cell r="B186" t="str">
            <v>110541</v>
          </cell>
          <cell r="C186" t="str">
            <v/>
          </cell>
          <cell r="D186">
            <v>0</v>
          </cell>
          <cell r="E186" t="str">
            <v>APPLESAUCE UNSWEETENED CAN</v>
          </cell>
          <cell r="F186" t="str">
            <v>USDA</v>
          </cell>
          <cell r="G186" t="str">
            <v>6/#10</v>
          </cell>
          <cell r="H186" t="str">
            <v>CS</v>
          </cell>
          <cell r="I186">
            <v>15</v>
          </cell>
        </row>
        <row r="187">
          <cell r="A187">
            <v>500567</v>
          </cell>
          <cell r="B187" t="str">
            <v>110623</v>
          </cell>
          <cell r="C187" t="str">
            <v/>
          </cell>
          <cell r="D187">
            <v>0</v>
          </cell>
          <cell r="E187" t="str">
            <v>BLUEBERRY HIGHBUSH FRZ CTN</v>
          </cell>
          <cell r="F187" t="str">
            <v>USDA</v>
          </cell>
          <cell r="G187" t="str">
            <v>12-2.5 LB</v>
          </cell>
          <cell r="H187" t="str">
            <v>CS</v>
          </cell>
          <cell r="I187">
            <v>15</v>
          </cell>
        </row>
        <row r="188">
          <cell r="A188">
            <v>500168</v>
          </cell>
          <cell r="B188" t="str">
            <v>100212</v>
          </cell>
          <cell r="C188" t="str">
            <v/>
          </cell>
          <cell r="D188">
            <v>0</v>
          </cell>
          <cell r="E188" t="str">
            <v>MIXED FRUIT EX LT CAN</v>
          </cell>
          <cell r="F188" t="str">
            <v>USDA</v>
          </cell>
          <cell r="G188" t="str">
            <v>6/#10</v>
          </cell>
          <cell r="H188" t="str">
            <v>CS</v>
          </cell>
          <cell r="I188">
            <v>39</v>
          </cell>
        </row>
        <row r="189">
          <cell r="A189">
            <v>500268</v>
          </cell>
          <cell r="B189" t="str">
            <v>100125</v>
          </cell>
          <cell r="C189" t="str">
            <v/>
          </cell>
          <cell r="D189">
            <v>0</v>
          </cell>
          <cell r="E189" t="str">
            <v>TURKEY ROAST FRZ CTN</v>
          </cell>
          <cell r="F189" t="str">
            <v>USDA</v>
          </cell>
          <cell r="G189" t="str">
            <v>32-48 LB</v>
          </cell>
          <cell r="H189" t="str">
            <v>CS</v>
          </cell>
          <cell r="I189">
            <v>16</v>
          </cell>
        </row>
        <row r="190">
          <cell r="A190">
            <v>500604</v>
          </cell>
          <cell r="B190" t="str">
            <v>100238</v>
          </cell>
          <cell r="C190" t="str">
            <v/>
          </cell>
          <cell r="D190">
            <v>0</v>
          </cell>
          <cell r="E190" t="str">
            <v>PEACHES FREESTONE SLICES FRZ</v>
          </cell>
          <cell r="F190" t="str">
            <v>USDA</v>
          </cell>
          <cell r="G190" t="str">
            <v>12/2 LB</v>
          </cell>
          <cell r="H190" t="str">
            <v>CS</v>
          </cell>
          <cell r="I190">
            <v>22</v>
          </cell>
        </row>
        <row r="191">
          <cell r="A191">
            <v>500192</v>
          </cell>
          <cell r="B191" t="str">
            <v>100101</v>
          </cell>
          <cell r="C191" t="str">
            <v/>
          </cell>
          <cell r="D191">
            <v>0</v>
          </cell>
          <cell r="E191" t="str">
            <v>CHICKEN DICED CTN</v>
          </cell>
          <cell r="F191" t="str">
            <v>USDA</v>
          </cell>
          <cell r="G191" t="str">
            <v>40 LB</v>
          </cell>
          <cell r="H191" t="str">
            <v>CS</v>
          </cell>
          <cell r="I191">
            <v>46</v>
          </cell>
        </row>
        <row r="192">
          <cell r="A192">
            <v>500072</v>
          </cell>
          <cell r="B192" t="str">
            <v>100334</v>
          </cell>
          <cell r="C192" t="str">
            <v/>
          </cell>
          <cell r="D192">
            <v>0</v>
          </cell>
          <cell r="E192" t="str">
            <v>TOMATO SAUCE CAN</v>
          </cell>
          <cell r="F192" t="str">
            <v>USDA</v>
          </cell>
          <cell r="G192" t="str">
            <v>6/#10</v>
          </cell>
          <cell r="H192" t="str">
            <v>CS</v>
          </cell>
          <cell r="I192">
            <v>18</v>
          </cell>
        </row>
        <row r="193">
          <cell r="A193">
            <v>500597</v>
          </cell>
          <cell r="B193" t="str">
            <v>110911</v>
          </cell>
          <cell r="C193" t="str">
            <v/>
          </cell>
          <cell r="D193">
            <v>0</v>
          </cell>
          <cell r="E193" t="str">
            <v>TURKEY HAM SMKD SLC FRZ PKG</v>
          </cell>
          <cell r="F193" t="str">
            <v>USDA</v>
          </cell>
          <cell r="G193" t="str">
            <v>8/5 LB</v>
          </cell>
          <cell r="H193" t="str">
            <v>CS</v>
          </cell>
          <cell r="I193">
            <v>16</v>
          </cell>
        </row>
        <row r="194">
          <cell r="A194">
            <v>500226</v>
          </cell>
          <cell r="B194" t="str">
            <v>100173</v>
          </cell>
          <cell r="C194" t="str">
            <v/>
          </cell>
          <cell r="D194">
            <v>0</v>
          </cell>
          <cell r="E194" t="str">
            <v>PORK LEG ROAST FRZN</v>
          </cell>
          <cell r="F194" t="str">
            <v>USDA</v>
          </cell>
          <cell r="G194" t="str">
            <v>36-42LB</v>
          </cell>
          <cell r="H194" t="str">
            <v>CS</v>
          </cell>
          <cell r="I194">
            <v>15</v>
          </cell>
        </row>
        <row r="195">
          <cell r="A195">
            <v>500004</v>
          </cell>
          <cell r="B195" t="str">
            <v>100021</v>
          </cell>
          <cell r="C195" t="str">
            <v/>
          </cell>
          <cell r="D195">
            <v>0</v>
          </cell>
          <cell r="E195" t="str">
            <v>CHEESE MOZ PART SKIM SHRD FRZ</v>
          </cell>
          <cell r="F195" t="str">
            <v>USDA</v>
          </cell>
          <cell r="G195" t="str">
            <v>1/30 LB</v>
          </cell>
          <cell r="H195" t="str">
            <v>CS</v>
          </cell>
          <cell r="I195">
            <v>30</v>
          </cell>
        </row>
        <row r="196">
          <cell r="A196">
            <v>500367</v>
          </cell>
          <cell r="B196" t="str">
            <v>101031</v>
          </cell>
          <cell r="C196" t="str">
            <v/>
          </cell>
          <cell r="D196">
            <v>0</v>
          </cell>
          <cell r="E196" t="str">
            <v>RICE BROWN LONG GRAIN PARBOILED</v>
          </cell>
          <cell r="F196" t="str">
            <v>USDA</v>
          </cell>
          <cell r="G196" t="str">
            <v>25 LB</v>
          </cell>
          <cell r="H196" t="str">
            <v>SK</v>
          </cell>
          <cell r="I196">
            <v>2</v>
          </cell>
        </row>
        <row r="197">
          <cell r="A197">
            <v>500593</v>
          </cell>
          <cell r="B197" t="str">
            <v>110859</v>
          </cell>
          <cell r="C197" t="str">
            <v/>
          </cell>
          <cell r="D197">
            <v>0</v>
          </cell>
          <cell r="E197" t="str">
            <v>MIXED BERRY FRZ CUP</v>
          </cell>
          <cell r="F197" t="str">
            <v>USDA</v>
          </cell>
          <cell r="G197" t="str">
            <v>96/4 OZ</v>
          </cell>
          <cell r="H197" t="str">
            <v>CS</v>
          </cell>
          <cell r="I197">
            <v>16</v>
          </cell>
        </row>
        <row r="198">
          <cell r="A198">
            <v>500136</v>
          </cell>
          <cell r="B198" t="str">
            <v>100241</v>
          </cell>
          <cell r="C198" t="str">
            <v/>
          </cell>
          <cell r="D198">
            <v>0</v>
          </cell>
          <cell r="E198" t="str">
            <v>PEACH FREESTONE DICED FRZ CUP</v>
          </cell>
          <cell r="F198" t="str">
            <v>USDA</v>
          </cell>
          <cell r="G198" t="str">
            <v>96/4.4 OZ</v>
          </cell>
          <cell r="H198" t="str">
            <v>CS</v>
          </cell>
          <cell r="I198">
            <v>32</v>
          </cell>
        </row>
        <row r="199">
          <cell r="A199">
            <v>500594</v>
          </cell>
          <cell r="B199" t="str">
            <v>110921</v>
          </cell>
          <cell r="C199" t="str">
            <v/>
          </cell>
          <cell r="D199">
            <v>0</v>
          </cell>
          <cell r="E199" t="str">
            <v>CHICKEN FILLETS UNBRD FRZ CTN</v>
          </cell>
          <cell r="F199" t="str">
            <v>USDA</v>
          </cell>
          <cell r="G199" t="str">
            <v>30 LB</v>
          </cell>
          <cell r="H199" t="str">
            <v>CS</v>
          </cell>
          <cell r="I199">
            <v>10</v>
          </cell>
        </row>
        <row r="200">
          <cell r="A200">
            <v>500316</v>
          </cell>
          <cell r="B200" t="str">
            <v>100012</v>
          </cell>
          <cell r="C200" t="str">
            <v/>
          </cell>
          <cell r="D200">
            <v>0</v>
          </cell>
          <cell r="E200" t="str">
            <v>CHEESE CHED RF YEL SHRED BAG</v>
          </cell>
          <cell r="F200" t="str">
            <v>USDA</v>
          </cell>
          <cell r="G200" t="str">
            <v>6/5 LB</v>
          </cell>
          <cell r="H200" t="str">
            <v>CS</v>
          </cell>
          <cell r="I200">
            <v>24</v>
          </cell>
        </row>
        <row r="201">
          <cell r="A201">
            <v>500595</v>
          </cell>
          <cell r="B201" t="str">
            <v>111230</v>
          </cell>
          <cell r="C201" t="str">
            <v/>
          </cell>
          <cell r="D201">
            <v>0</v>
          </cell>
          <cell r="E201" t="str">
            <v>MIXED VEGETABLES FRZ CTN</v>
          </cell>
          <cell r="F201" t="str">
            <v>USDA</v>
          </cell>
          <cell r="G201" t="str">
            <v>6/5 LB</v>
          </cell>
          <cell r="H201" t="str">
            <v>CS</v>
          </cell>
          <cell r="I201">
            <v>20</v>
          </cell>
        </row>
        <row r="202">
          <cell r="A202">
            <v>500070</v>
          </cell>
          <cell r="B202" t="str">
            <v>100330</v>
          </cell>
          <cell r="C202" t="str">
            <v/>
          </cell>
          <cell r="D202">
            <v>0</v>
          </cell>
          <cell r="E202" t="str">
            <v>TOMATO SALSA CAN</v>
          </cell>
          <cell r="F202" t="str">
            <v>USDA</v>
          </cell>
          <cell r="G202" t="str">
            <v>6/#10</v>
          </cell>
          <cell r="H202" t="str">
            <v>CS</v>
          </cell>
          <cell r="I202">
            <v>10</v>
          </cell>
        </row>
        <row r="203">
          <cell r="A203">
            <v>500076</v>
          </cell>
          <cell r="B203" t="str">
            <v>100336</v>
          </cell>
          <cell r="C203" t="str">
            <v/>
          </cell>
          <cell r="D203">
            <v>0</v>
          </cell>
          <cell r="E203" t="str">
            <v>SPAGHETTI SAUCE MEATLESS CAN</v>
          </cell>
          <cell r="F203" t="str">
            <v>USDA</v>
          </cell>
          <cell r="G203" t="str">
            <v>6/#10</v>
          </cell>
          <cell r="H203" t="str">
            <v>CS</v>
          </cell>
          <cell r="I203">
            <v>33</v>
          </cell>
        </row>
        <row r="204">
          <cell r="A204">
            <v>500208</v>
          </cell>
          <cell r="B204" t="str">
            <v>100117</v>
          </cell>
          <cell r="C204" t="str">
            <v/>
          </cell>
          <cell r="D204">
            <v>0</v>
          </cell>
          <cell r="E204" t="str">
            <v>CHICKEN FAJITA STRIPS CTN</v>
          </cell>
          <cell r="F204" t="str">
            <v>USDA</v>
          </cell>
          <cell r="G204" t="str">
            <v>30 LB</v>
          </cell>
          <cell r="H204" t="str">
            <v>CS</v>
          </cell>
          <cell r="I204">
            <v>30</v>
          </cell>
        </row>
        <row r="205">
          <cell r="A205">
            <v>500453</v>
          </cell>
          <cell r="B205" t="str">
            <v>110473</v>
          </cell>
          <cell r="C205" t="str">
            <v/>
          </cell>
          <cell r="D205">
            <v>0</v>
          </cell>
          <cell r="E205" t="str">
            <v>BROCCOLI FRZ CTN</v>
          </cell>
          <cell r="F205" t="str">
            <v>USDA</v>
          </cell>
          <cell r="G205" t="str">
            <v>30LB</v>
          </cell>
          <cell r="H205" t="str">
            <v>CS</v>
          </cell>
          <cell r="I205">
            <v>6</v>
          </cell>
        </row>
        <row r="206">
          <cell r="A206">
            <v>500520</v>
          </cell>
          <cell r="B206" t="str">
            <v>110711</v>
          </cell>
          <cell r="C206" t="str">
            <v/>
          </cell>
          <cell r="D206">
            <v>0</v>
          </cell>
          <cell r="E206" t="str">
            <v>BEEF PATTY CKD FRZ 2.0 MMA CTN</v>
          </cell>
          <cell r="F206" t="str">
            <v>USDA</v>
          </cell>
          <cell r="G206" t="str">
            <v>40 LB</v>
          </cell>
          <cell r="H206" t="str">
            <v>CS</v>
          </cell>
          <cell r="I206">
            <v>27</v>
          </cell>
        </row>
        <row r="207">
          <cell r="A207">
            <v>500596</v>
          </cell>
          <cell r="B207" t="str">
            <v>110910</v>
          </cell>
          <cell r="C207" t="str">
            <v/>
          </cell>
          <cell r="D207">
            <v>0</v>
          </cell>
          <cell r="E207" t="str">
            <v>TURKEY BREAST SMKD SLC FRZ PKG</v>
          </cell>
          <cell r="F207" t="str">
            <v>USDA</v>
          </cell>
          <cell r="G207" t="str">
            <v>8/5 LB</v>
          </cell>
          <cell r="H207" t="str">
            <v>CS</v>
          </cell>
          <cell r="I207">
            <v>5</v>
          </cell>
        </row>
        <row r="208">
          <cell r="A208">
            <v>500008</v>
          </cell>
          <cell r="B208" t="str">
            <v>100307</v>
          </cell>
          <cell r="C208" t="str">
            <v/>
          </cell>
          <cell r="D208">
            <v>0</v>
          </cell>
          <cell r="E208" t="str">
            <v>BEANS GREEN CAN</v>
          </cell>
          <cell r="F208" t="str">
            <v>USDA</v>
          </cell>
          <cell r="G208" t="str">
            <v>6/#10</v>
          </cell>
          <cell r="H208" t="str">
            <v>CS</v>
          </cell>
          <cell r="I208">
            <v>17</v>
          </cell>
        </row>
        <row r="209">
          <cell r="A209">
            <v>500180</v>
          </cell>
          <cell r="B209" t="str">
            <v>100293</v>
          </cell>
          <cell r="C209" t="str">
            <v/>
          </cell>
          <cell r="D209">
            <v>0</v>
          </cell>
          <cell r="E209" t="str">
            <v>RAISINS BOX 144/1.33</v>
          </cell>
          <cell r="F209" t="str">
            <v>USDA</v>
          </cell>
          <cell r="G209" t="str">
            <v>144/1.33OZ</v>
          </cell>
          <cell r="H209" t="str">
            <v>CS</v>
          </cell>
          <cell r="I209">
            <v>26</v>
          </cell>
        </row>
        <row r="210">
          <cell r="A210">
            <v>500270</v>
          </cell>
          <cell r="B210" t="str">
            <v>100494</v>
          </cell>
          <cell r="C210" t="str">
            <v/>
          </cell>
          <cell r="D210">
            <v>0</v>
          </cell>
          <cell r="E210" t="str">
            <v>RICE WHITE LONG GRAIN PARBOILED ENRICHED</v>
          </cell>
          <cell r="F210" t="str">
            <v>USDA</v>
          </cell>
          <cell r="G210" t="str">
            <v>25 LB</v>
          </cell>
          <cell r="H210" t="str">
            <v>BG</v>
          </cell>
          <cell r="I210">
            <v>5</v>
          </cell>
        </row>
        <row r="211">
          <cell r="A211">
            <v>500382</v>
          </cell>
          <cell r="B211" t="str">
            <v>110361</v>
          </cell>
          <cell r="C211" t="str">
            <v/>
          </cell>
          <cell r="D211">
            <v>0</v>
          </cell>
          <cell r="E211" t="str">
            <v>APPLESAUCE CUP</v>
          </cell>
          <cell r="F211" t="str">
            <v>USDA</v>
          </cell>
          <cell r="G211" t="str">
            <v>96/4.5 OZ</v>
          </cell>
          <cell r="H211" t="str">
            <v>CS</v>
          </cell>
          <cell r="I211">
            <v>9</v>
          </cell>
        </row>
        <row r="212">
          <cell r="A212">
            <v>500138</v>
          </cell>
          <cell r="B212" t="str">
            <v>100256</v>
          </cell>
          <cell r="C212" t="str">
            <v/>
          </cell>
          <cell r="D212">
            <v>0</v>
          </cell>
          <cell r="E212" t="str">
            <v>STRAWBERRY FRZ CUP</v>
          </cell>
          <cell r="F212" t="str">
            <v>USDA</v>
          </cell>
          <cell r="G212" t="str">
            <v>96/4.5 OZ</v>
          </cell>
          <cell r="H212" t="str">
            <v>CS</v>
          </cell>
          <cell r="I212">
            <v>17</v>
          </cell>
        </row>
        <row r="213">
          <cell r="A213">
            <v>500152</v>
          </cell>
          <cell r="B213" t="str">
            <v>100225</v>
          </cell>
          <cell r="C213" t="str">
            <v/>
          </cell>
          <cell r="D213">
            <v>0</v>
          </cell>
          <cell r="E213" t="str">
            <v>PEARS DICED EX LT CAN</v>
          </cell>
          <cell r="F213" t="str">
            <v>USDA</v>
          </cell>
          <cell r="G213" t="str">
            <v>6/#10</v>
          </cell>
          <cell r="H213" t="str">
            <v>CS</v>
          </cell>
          <cell r="I213">
            <v>20</v>
          </cell>
        </row>
        <row r="214">
          <cell r="A214">
            <v>405740</v>
          </cell>
          <cell r="B214" t="str">
            <v>80650</v>
          </cell>
          <cell r="C214" t="str">
            <v>C</v>
          </cell>
          <cell r="D214">
            <v>14</v>
          </cell>
          <cell r="E214" t="str">
            <v>PIZZA 5" DEEP DISH CHEESE IW</v>
          </cell>
          <cell r="F214" t="str">
            <v>WILD MIKE'S</v>
          </cell>
          <cell r="G214" t="str">
            <v>80/5.49OZ</v>
          </cell>
          <cell r="H214" t="str">
            <v>CS</v>
          </cell>
          <cell r="I214">
            <v>40</v>
          </cell>
        </row>
        <row r="215">
          <cell r="A215">
            <v>101472</v>
          </cell>
          <cell r="B215" t="str">
            <v>10912</v>
          </cell>
          <cell r="C215" t="str">
            <v>D</v>
          </cell>
          <cell r="D215">
            <v>30</v>
          </cell>
          <cell r="E215" t="str">
            <v>VEGETABLES MIXED</v>
          </cell>
          <cell r="F215" t="str">
            <v>WORLDS FINEST</v>
          </cell>
          <cell r="G215" t="str">
            <v>1/20LB</v>
          </cell>
          <cell r="H215" t="str">
            <v>CS</v>
          </cell>
          <cell r="I215">
            <v>6</v>
          </cell>
        </row>
      </sheetData>
      <sheetData sheetId="16">
        <row r="2">
          <cell r="A2" t="str">
            <v>100117 - District Usage by Item</v>
          </cell>
        </row>
        <row r="4">
          <cell r="A4" t="str">
            <v xml:space="preserve">Item No </v>
          </cell>
          <cell r="B4" t="str">
            <v>Mfg. Item No.</v>
          </cell>
          <cell r="C4" t="str">
            <v>Velocity</v>
          </cell>
          <cell r="D4" t="str">
            <v>Customer Lead Time</v>
          </cell>
          <cell r="E4" t="str">
            <v>Description</v>
          </cell>
          <cell r="F4" t="str">
            <v>Brand</v>
          </cell>
          <cell r="G4" t="str">
            <v>Pack Size</v>
          </cell>
          <cell r="H4" t="str">
            <v>UOM</v>
          </cell>
          <cell r="I4" t="str">
            <v>Quantity</v>
          </cell>
        </row>
        <row r="5">
          <cell r="A5" t="str">
            <v xml:space="preserve"> JURUPA UNIFIED SCHOOL DISTRICT (100414)</v>
          </cell>
        </row>
        <row r="6">
          <cell r="A6">
            <v>203263</v>
          </cell>
          <cell r="B6" t="str">
            <v>7220210</v>
          </cell>
          <cell r="C6" t="str">
            <v>B</v>
          </cell>
          <cell r="D6">
            <v>2</v>
          </cell>
          <cell r="E6" t="str">
            <v>HONEY ROASTED SUNFLOWER KERNEL</v>
          </cell>
          <cell r="F6" t="str">
            <v>AZAR NUT COMPANY</v>
          </cell>
          <cell r="G6" t="str">
            <v>150/1OZ</v>
          </cell>
          <cell r="H6" t="str">
            <v>CS</v>
          </cell>
          <cell r="I6">
            <v>1</v>
          </cell>
        </row>
        <row r="7">
          <cell r="A7">
            <v>113950</v>
          </cell>
          <cell r="B7" t="str">
            <v>1263</v>
          </cell>
          <cell r="C7" t="str">
            <v>B</v>
          </cell>
          <cell r="D7">
            <v>2</v>
          </cell>
          <cell r="E7" t="str">
            <v>WG CINNAMON ROLL IW</v>
          </cell>
          <cell r="F7" t="str">
            <v>BAKE CRAFTERS</v>
          </cell>
          <cell r="G7" t="str">
            <v>72/3.5OZ</v>
          </cell>
          <cell r="H7" t="str">
            <v>CS</v>
          </cell>
          <cell r="I7">
            <v>744</v>
          </cell>
        </row>
        <row r="8">
          <cell r="A8">
            <v>239416</v>
          </cell>
          <cell r="B8" t="str">
            <v>567790 / 05181</v>
          </cell>
          <cell r="C8" t="str">
            <v>D</v>
          </cell>
          <cell r="D8">
            <v>2</v>
          </cell>
          <cell r="E8" t="str">
            <v>ALMONDS WHOLE NATURAL</v>
          </cell>
          <cell r="F8" t="str">
            <v>BLUE DIAMOND</v>
          </cell>
          <cell r="G8" t="str">
            <v>12/1.5OZ</v>
          </cell>
          <cell r="H8" t="str">
            <v>BX</v>
          </cell>
          <cell r="I8">
            <v>6</v>
          </cell>
        </row>
        <row r="9">
          <cell r="A9">
            <v>239414</v>
          </cell>
          <cell r="B9" t="str">
            <v>566211 / 05179</v>
          </cell>
          <cell r="C9" t="str">
            <v>W</v>
          </cell>
          <cell r="D9">
            <v>2</v>
          </cell>
          <cell r="E9" t="str">
            <v>ALMONDS SMOKEHOUSE</v>
          </cell>
          <cell r="F9" t="str">
            <v>BLUE DIAMOND</v>
          </cell>
          <cell r="G9" t="str">
            <v>12/1.5OZ</v>
          </cell>
          <cell r="H9" t="str">
            <v>BX</v>
          </cell>
          <cell r="I9">
            <v>8</v>
          </cell>
        </row>
        <row r="10">
          <cell r="A10">
            <v>239415</v>
          </cell>
          <cell r="B10" t="str">
            <v>566212 / 05180</v>
          </cell>
          <cell r="C10" t="str">
            <v>D</v>
          </cell>
          <cell r="D10">
            <v>2</v>
          </cell>
          <cell r="E10" t="str">
            <v>ALMONDS ROASTED SALTED</v>
          </cell>
          <cell r="F10" t="str">
            <v>BLUE DIAMOND</v>
          </cell>
          <cell r="G10" t="str">
            <v>12/1.5OZ</v>
          </cell>
          <cell r="H10" t="str">
            <v>BX</v>
          </cell>
          <cell r="I10">
            <v>8</v>
          </cell>
        </row>
        <row r="11">
          <cell r="A11">
            <v>406577</v>
          </cell>
          <cell r="B11" t="str">
            <v>60326</v>
          </cell>
          <cell r="C11" t="str">
            <v>C</v>
          </cell>
          <cell r="D11">
            <v>2</v>
          </cell>
          <cell r="E11" t="str">
            <v>MUFFIN BLUEBERRY WG IW</v>
          </cell>
          <cell r="F11" t="str">
            <v>BUENA VISTA</v>
          </cell>
          <cell r="G11" t="str">
            <v>120/3OZ</v>
          </cell>
          <cell r="H11" t="str">
            <v>CS</v>
          </cell>
          <cell r="I11">
            <v>39</v>
          </cell>
        </row>
        <row r="12">
          <cell r="A12">
            <v>249266</v>
          </cell>
          <cell r="B12" t="str">
            <v>FP 01-79</v>
          </cell>
          <cell r="C12" t="str">
            <v>B</v>
          </cell>
          <cell r="D12">
            <v>2</v>
          </cell>
          <cell r="E12" t="str">
            <v>APPLESAUCE CUP UNSWEETEND</v>
          </cell>
          <cell r="F12" t="str">
            <v>CHERRY CENTRAL COOP</v>
          </cell>
          <cell r="G12" t="str">
            <v>96/4.5 OZ</v>
          </cell>
          <cell r="H12" t="str">
            <v>CS</v>
          </cell>
          <cell r="I12">
            <v>100</v>
          </cell>
        </row>
        <row r="13">
          <cell r="A13">
            <v>403436</v>
          </cell>
          <cell r="B13" t="str">
            <v>QCB655</v>
          </cell>
          <cell r="C13" t="str">
            <v>A</v>
          </cell>
          <cell r="D13">
            <v>2</v>
          </cell>
          <cell r="E13" t="str">
            <v>CMDY WG CHSEBURGER SLIDERS IW</v>
          </cell>
          <cell r="F13" t="str">
            <v>DON LEE FARMS</v>
          </cell>
          <cell r="G13" t="str">
            <v>72/4.550Z</v>
          </cell>
          <cell r="H13" t="str">
            <v>CS</v>
          </cell>
          <cell r="I13">
            <v>1047</v>
          </cell>
        </row>
        <row r="14">
          <cell r="A14">
            <v>134286</v>
          </cell>
          <cell r="B14" t="str">
            <v>38000-92560</v>
          </cell>
          <cell r="C14" t="str">
            <v>B</v>
          </cell>
          <cell r="D14">
            <v>2</v>
          </cell>
          <cell r="E14" t="str">
            <v>WG MINI BLUEBERRY PANCAKES IW</v>
          </cell>
          <cell r="F14" t="str">
            <v>EGGO</v>
          </cell>
          <cell r="G14" t="str">
            <v>72/3.03OZ</v>
          </cell>
          <cell r="H14" t="str">
            <v>CS</v>
          </cell>
          <cell r="I14">
            <v>50</v>
          </cell>
        </row>
        <row r="15">
          <cell r="A15">
            <v>248365</v>
          </cell>
          <cell r="B15" t="str">
            <v>980094558</v>
          </cell>
          <cell r="C15" t="str">
            <v>D</v>
          </cell>
          <cell r="D15">
            <v>18</v>
          </cell>
          <cell r="E15" t="str">
            <v>CLASSIC ROAST COFFEE</v>
          </cell>
          <cell r="F15" t="str">
            <v>FOLGERS</v>
          </cell>
          <cell r="G15" t="str">
            <v>6/51OZ</v>
          </cell>
          <cell r="H15" t="str">
            <v>CS</v>
          </cell>
          <cell r="I15">
            <v>6</v>
          </cell>
        </row>
        <row r="16">
          <cell r="A16">
            <v>400946</v>
          </cell>
          <cell r="B16" t="str">
            <v>C45019</v>
          </cell>
          <cell r="C16" t="str">
            <v>B</v>
          </cell>
          <cell r="D16">
            <v>2</v>
          </cell>
          <cell r="E16" t="str">
            <v>CMDY BEEF TACO STICK IW</v>
          </cell>
          <cell r="F16" t="str">
            <v xml:space="preserve">INTEGRATED </v>
          </cell>
          <cell r="G16" t="str">
            <v>50/4.6OZ</v>
          </cell>
          <cell r="H16" t="str">
            <v>CS</v>
          </cell>
          <cell r="I16">
            <v>844</v>
          </cell>
        </row>
        <row r="17">
          <cell r="A17">
            <v>401819</v>
          </cell>
          <cell r="B17" t="str">
            <v>952000</v>
          </cell>
          <cell r="C17" t="str">
            <v>B</v>
          </cell>
          <cell r="D17">
            <v>2</v>
          </cell>
          <cell r="E17" t="str">
            <v>LOW SODIUM RF CHILI CHS DOG IW</v>
          </cell>
          <cell r="F17" t="str">
            <v>INTEGRATED</v>
          </cell>
          <cell r="G17" t="str">
            <v>72/4.5OZ</v>
          </cell>
          <cell r="H17" t="str">
            <v>CS</v>
          </cell>
          <cell r="I17">
            <v>179</v>
          </cell>
        </row>
        <row r="18">
          <cell r="A18">
            <v>406104</v>
          </cell>
          <cell r="B18" t="str">
            <v>108000</v>
          </cell>
          <cell r="C18" t="str">
            <v>B</v>
          </cell>
          <cell r="D18">
            <v>2</v>
          </cell>
          <cell r="E18" t="str">
            <v>GRILLED CHEESEWG RF IW</v>
          </cell>
          <cell r="F18" t="str">
            <v>INTEGRATED</v>
          </cell>
          <cell r="G18" t="str">
            <v>72/4.19OZ</v>
          </cell>
          <cell r="H18" t="str">
            <v>CS</v>
          </cell>
          <cell r="I18">
            <v>732</v>
          </cell>
        </row>
        <row r="19">
          <cell r="A19">
            <v>201248</v>
          </cell>
          <cell r="B19" t="str">
            <v>38000-31732</v>
          </cell>
          <cell r="C19" t="str">
            <v>D</v>
          </cell>
          <cell r="D19">
            <v>18</v>
          </cell>
          <cell r="E19" t="str">
            <v>STRAWBERRY FROSTED POPTART IW</v>
          </cell>
          <cell r="F19" t="str">
            <v>KELLOGGS</v>
          </cell>
          <cell r="G19" t="str">
            <v>72/3.67OZ</v>
          </cell>
          <cell r="H19" t="str">
            <v>CS</v>
          </cell>
          <cell r="I19">
            <v>2</v>
          </cell>
        </row>
        <row r="20">
          <cell r="A20">
            <v>202837</v>
          </cell>
          <cell r="B20" t="str">
            <v>38000-55133</v>
          </cell>
          <cell r="C20" t="str">
            <v>B</v>
          </cell>
          <cell r="D20">
            <v>2</v>
          </cell>
          <cell r="E20" t="str">
            <v>POPTART STRWBRY FRSTD 2CT WG IW</v>
          </cell>
          <cell r="F20" t="str">
            <v>KELLOGGS</v>
          </cell>
          <cell r="G20" t="str">
            <v>72/3.53OZ</v>
          </cell>
          <cell r="H20" t="str">
            <v>CS</v>
          </cell>
          <cell r="I20">
            <v>1192</v>
          </cell>
        </row>
        <row r="21">
          <cell r="A21">
            <v>134408</v>
          </cell>
          <cell r="B21" t="str">
            <v>1500</v>
          </cell>
          <cell r="C21" t="str">
            <v>B</v>
          </cell>
          <cell r="D21">
            <v>2</v>
          </cell>
          <cell r="E21" t="str">
            <v>WG HONEY LEMON LOAF IW</v>
          </cell>
          <cell r="F21" t="str">
            <v>LUPITAS</v>
          </cell>
          <cell r="G21" t="str">
            <v>96/2.25OZ</v>
          </cell>
          <cell r="H21" t="str">
            <v>CS</v>
          </cell>
          <cell r="I21">
            <v>569</v>
          </cell>
        </row>
        <row r="22">
          <cell r="A22">
            <v>403665</v>
          </cell>
          <cell r="B22" t="str">
            <v>71571</v>
          </cell>
          <cell r="C22" t="str">
            <v>B</v>
          </cell>
          <cell r="D22">
            <v>2</v>
          </cell>
          <cell r="E22" t="str">
            <v>ULTRA BEAN &amp; CHS BURRITO WG IW</v>
          </cell>
          <cell r="F22" t="str">
            <v>MCI FOODS/LOS CABOS</v>
          </cell>
          <cell r="G22" t="str">
            <v>80/ 5.5 OZ</v>
          </cell>
          <cell r="H22" t="str">
            <v>CS</v>
          </cell>
          <cell r="I22">
            <v>746</v>
          </cell>
        </row>
        <row r="23">
          <cell r="A23">
            <v>403406</v>
          </cell>
          <cell r="B23" t="str">
            <v>97576</v>
          </cell>
          <cell r="C23" t="str">
            <v>B</v>
          </cell>
          <cell r="D23">
            <v>2</v>
          </cell>
          <cell r="E23" t="str">
            <v>WG BEAN &amp; CHS BURRITO IW</v>
          </cell>
          <cell r="F23" t="str">
            <v>MCI FOODS/LOS CABOS</v>
          </cell>
          <cell r="G23" t="str">
            <v>96/5.20 OZ</v>
          </cell>
          <cell r="H23" t="str">
            <v>CS</v>
          </cell>
          <cell r="I23">
            <v>75</v>
          </cell>
        </row>
        <row r="24">
          <cell r="A24">
            <v>139759</v>
          </cell>
          <cell r="B24" t="str">
            <v>BTB61W</v>
          </cell>
          <cell r="C24" t="str">
            <v>C</v>
          </cell>
          <cell r="D24">
            <v>18</v>
          </cell>
          <cell r="E24" t="str">
            <v>BEEF &amp; CHS TAQUITO IW</v>
          </cell>
          <cell r="F24" t="str">
            <v>MICHAEL B'S BESTWAY</v>
          </cell>
          <cell r="G24" t="str">
            <v>50/4.4OZ</v>
          </cell>
          <cell r="H24" t="str">
            <v>CS</v>
          </cell>
          <cell r="I24">
            <v>70</v>
          </cell>
        </row>
        <row r="25">
          <cell r="A25">
            <v>134300</v>
          </cell>
          <cell r="B25" t="str">
            <v>DD400</v>
          </cell>
          <cell r="C25" t="str">
            <v>C</v>
          </cell>
          <cell r="D25">
            <v>18</v>
          </cell>
          <cell r="E25" t="str">
            <v>CHIX DOUBLE DOG IW</v>
          </cell>
          <cell r="F25" t="str">
            <v>MICHAEL B'S BESTWAY</v>
          </cell>
          <cell r="G25" t="str">
            <v>60/4OZ</v>
          </cell>
          <cell r="H25" t="str">
            <v>CS</v>
          </cell>
          <cell r="I25">
            <v>60</v>
          </cell>
        </row>
        <row r="26">
          <cell r="A26">
            <v>209163</v>
          </cell>
          <cell r="B26" t="str">
            <v>10065615</v>
          </cell>
          <cell r="C26" t="str">
            <v>B</v>
          </cell>
          <cell r="D26">
            <v>2</v>
          </cell>
          <cell r="E26" t="str">
            <v>APPLESAUCE CUP NATURAL</v>
          </cell>
          <cell r="F26" t="str">
            <v>MOTTS</v>
          </cell>
          <cell r="G26" t="str">
            <v>72/4.5OZ</v>
          </cell>
          <cell r="H26" t="str">
            <v>CS</v>
          </cell>
          <cell r="I26">
            <v>1322</v>
          </cell>
        </row>
        <row r="27">
          <cell r="A27">
            <v>406557</v>
          </cell>
          <cell r="B27" t="str">
            <v>40WRMP1NY2</v>
          </cell>
          <cell r="C27" t="str">
            <v>D</v>
          </cell>
          <cell r="D27">
            <v>30</v>
          </cell>
          <cell r="E27" t="str">
            <v>PEPP PIZZA 5" ROUND WW IW</v>
          </cell>
          <cell r="F27" t="str">
            <v>NARDONE BROS</v>
          </cell>
          <cell r="G27" t="str">
            <v>40/5.40OZ</v>
          </cell>
          <cell r="H27" t="str">
            <v>CS</v>
          </cell>
          <cell r="I27">
            <v>35</v>
          </cell>
        </row>
        <row r="28">
          <cell r="A28">
            <v>134814</v>
          </cell>
          <cell r="B28" t="str">
            <v>38399</v>
          </cell>
          <cell r="C28" t="str">
            <v>B</v>
          </cell>
          <cell r="D28">
            <v>2</v>
          </cell>
          <cell r="E28" t="str">
            <v>MINI BAGEL CINN CRM CHS IW</v>
          </cell>
          <cell r="F28" t="str">
            <v>PILLSBURY</v>
          </cell>
          <cell r="G28" t="str">
            <v>72/2.43OZ</v>
          </cell>
          <cell r="H28" t="str">
            <v>CS</v>
          </cell>
          <cell r="I28">
            <v>19</v>
          </cell>
        </row>
        <row r="29">
          <cell r="A29">
            <v>134813</v>
          </cell>
          <cell r="B29" t="str">
            <v>38413</v>
          </cell>
          <cell r="C29" t="str">
            <v>B</v>
          </cell>
          <cell r="D29">
            <v>2</v>
          </cell>
          <cell r="E29" t="str">
            <v>MINI BAGEL STRWBRRY CRM CHS IW</v>
          </cell>
          <cell r="F29" t="str">
            <v>PILLSBURY</v>
          </cell>
          <cell r="G29" t="str">
            <v>72/2.43OZ</v>
          </cell>
          <cell r="H29" t="str">
            <v>CS</v>
          </cell>
          <cell r="I29">
            <v>393</v>
          </cell>
        </row>
        <row r="30">
          <cell r="A30">
            <v>201670</v>
          </cell>
          <cell r="B30" t="str">
            <v>6827493471</v>
          </cell>
          <cell r="C30" t="str">
            <v>A</v>
          </cell>
          <cell r="D30">
            <v>2</v>
          </cell>
          <cell r="E30" t="str">
            <v>BOTTLE PURIFIED WATER LG BTL</v>
          </cell>
          <cell r="F30" t="str">
            <v>PURE LIFE</v>
          </cell>
          <cell r="G30" t="str">
            <v>24/16.9OZ</v>
          </cell>
          <cell r="H30" t="str">
            <v>CS</v>
          </cell>
          <cell r="I30">
            <v>702</v>
          </cell>
        </row>
        <row r="31">
          <cell r="A31">
            <v>406708</v>
          </cell>
          <cell r="B31" t="str">
            <v>BSTR100P</v>
          </cell>
          <cell r="C31" t="str">
            <v>B</v>
          </cell>
          <cell r="D31">
            <v>2</v>
          </cell>
          <cell r="E31" t="str">
            <v>PIZZA WEDGE PEPP IW</v>
          </cell>
          <cell r="F31" t="str">
            <v>ROSE &amp; SHORE</v>
          </cell>
          <cell r="G31" t="str">
            <v>45/5OZ</v>
          </cell>
          <cell r="H31" t="str">
            <v>CS</v>
          </cell>
          <cell r="I31">
            <v>684</v>
          </cell>
        </row>
        <row r="32">
          <cell r="A32">
            <v>404034</v>
          </cell>
          <cell r="B32" t="str">
            <v>21027</v>
          </cell>
          <cell r="C32" t="str">
            <v>A</v>
          </cell>
          <cell r="D32">
            <v>2</v>
          </cell>
          <cell r="E32" t="str">
            <v>SANDWICH PB &amp; GRAPE JELLY IW</v>
          </cell>
          <cell r="F32" t="str">
            <v>SMUCKERS</v>
          </cell>
          <cell r="G32" t="str">
            <v>72/5.3OZ</v>
          </cell>
          <cell r="H32" t="str">
            <v>CS</v>
          </cell>
          <cell r="I32">
            <v>24</v>
          </cell>
        </row>
        <row r="33">
          <cell r="A33">
            <v>209832</v>
          </cell>
          <cell r="B33" t="str">
            <v>22009</v>
          </cell>
          <cell r="C33" t="str">
            <v>D</v>
          </cell>
          <cell r="D33">
            <v>18</v>
          </cell>
          <cell r="E33" t="str">
            <v>SALTED SUNFLOWER SEEDS</v>
          </cell>
          <cell r="F33" t="str">
            <v>SPITZ</v>
          </cell>
          <cell r="G33" t="str">
            <v>12/6OZ</v>
          </cell>
          <cell r="H33" t="str">
            <v>CS</v>
          </cell>
          <cell r="I33">
            <v>4</v>
          </cell>
        </row>
        <row r="34">
          <cell r="A34">
            <v>240050</v>
          </cell>
          <cell r="B34" t="str">
            <v>002020</v>
          </cell>
          <cell r="C34" t="str">
            <v>B</v>
          </cell>
          <cell r="D34">
            <v>2</v>
          </cell>
          <cell r="E34" t="str">
            <v>RAISINS</v>
          </cell>
          <cell r="F34" t="str">
            <v>SUN MAID</v>
          </cell>
          <cell r="G34" t="str">
            <v>144/1.33OZ</v>
          </cell>
          <cell r="H34" t="str">
            <v>CS</v>
          </cell>
          <cell r="I34">
            <v>1523</v>
          </cell>
        </row>
        <row r="35">
          <cell r="A35">
            <v>133796</v>
          </cell>
          <cell r="B35" t="str">
            <v>6071</v>
          </cell>
          <cell r="C35" t="str">
            <v>B</v>
          </cell>
          <cell r="D35">
            <v>2</v>
          </cell>
          <cell r="E35" t="str">
            <v>51% WW BANANA BREAD SLICE IW</v>
          </cell>
          <cell r="F35" t="str">
            <v>SUPER BAKERY</v>
          </cell>
          <cell r="G35" t="str">
            <v>70/3.4OZ</v>
          </cell>
          <cell r="H35" t="str">
            <v>CS</v>
          </cell>
          <cell r="I35">
            <v>798</v>
          </cell>
        </row>
        <row r="36">
          <cell r="A36">
            <v>405591</v>
          </cell>
          <cell r="B36" t="str">
            <v>10102</v>
          </cell>
          <cell r="C36" t="str">
            <v>B</v>
          </cell>
          <cell r="D36">
            <v>2</v>
          </cell>
          <cell r="E36" t="str">
            <v>LUNCH KIT PEP &amp; CHS PIZZA</v>
          </cell>
          <cell r="F36" t="str">
            <v>TASTY BRANDS</v>
          </cell>
          <cell r="G36" t="str">
            <v>48/5.58OZ</v>
          </cell>
          <cell r="H36" t="str">
            <v>CS</v>
          </cell>
          <cell r="I36">
            <v>30</v>
          </cell>
        </row>
        <row r="37">
          <cell r="A37">
            <v>403859</v>
          </cell>
          <cell r="B37" t="str">
            <v>10101</v>
          </cell>
          <cell r="C37" t="str">
            <v>B</v>
          </cell>
          <cell r="D37">
            <v>2</v>
          </cell>
          <cell r="E37" t="str">
            <v>LUNCH KIT CHEESE PIZZA WG</v>
          </cell>
          <cell r="F37" t="str">
            <v>TASTY BRANDS</v>
          </cell>
          <cell r="G37" t="str">
            <v>48/5.25OZ</v>
          </cell>
          <cell r="H37" t="str">
            <v>CS</v>
          </cell>
          <cell r="I37">
            <v>152</v>
          </cell>
        </row>
        <row r="38">
          <cell r="A38">
            <v>404020</v>
          </cell>
          <cell r="B38" t="str">
            <v>70013</v>
          </cell>
          <cell r="C38" t="str">
            <v>B</v>
          </cell>
          <cell r="D38">
            <v>2</v>
          </cell>
          <cell r="E38" t="str">
            <v>WG CHKN &amp;TRKY HAM 2 CHS SNDWCH</v>
          </cell>
          <cell r="F38" t="str">
            <v>TASTY BRANDS</v>
          </cell>
          <cell r="G38" t="str">
            <v>72/4.5OZ</v>
          </cell>
          <cell r="H38" t="str">
            <v>CS</v>
          </cell>
          <cell r="I38">
            <v>24</v>
          </cell>
        </row>
        <row r="39">
          <cell r="A39">
            <v>403232</v>
          </cell>
          <cell r="B39" t="str">
            <v>78366</v>
          </cell>
          <cell r="C39" t="str">
            <v>B</v>
          </cell>
          <cell r="D39">
            <v>2</v>
          </cell>
          <cell r="E39" t="str">
            <v>51% WG 4"RND GALAXY CHS PZA IW</v>
          </cell>
          <cell r="F39" t="str">
            <v>TONY'S</v>
          </cell>
          <cell r="G39" t="str">
            <v>72/4.56OZ</v>
          </cell>
          <cell r="H39" t="str">
            <v>CS</v>
          </cell>
          <cell r="I39">
            <v>634</v>
          </cell>
        </row>
        <row r="40">
          <cell r="A40">
            <v>500597</v>
          </cell>
          <cell r="B40" t="str">
            <v>110911</v>
          </cell>
          <cell r="C40" t="str">
            <v/>
          </cell>
          <cell r="D40">
            <v>0</v>
          </cell>
          <cell r="E40" t="str">
            <v>TURKEY HAM SMKD SLC FRZ PKG</v>
          </cell>
          <cell r="F40" t="str">
            <v>USDA</v>
          </cell>
          <cell r="G40" t="str">
            <v>8/5 LB</v>
          </cell>
          <cell r="H40" t="str">
            <v>CS</v>
          </cell>
          <cell r="I40">
            <v>118</v>
          </cell>
        </row>
        <row r="41">
          <cell r="A41">
            <v>500168</v>
          </cell>
          <cell r="B41" t="str">
            <v>100212</v>
          </cell>
          <cell r="C41" t="str">
            <v/>
          </cell>
          <cell r="D41">
            <v>0</v>
          </cell>
          <cell r="E41" t="str">
            <v>MIXED FRUIT EX LT CAN</v>
          </cell>
          <cell r="F41" t="str">
            <v>USDA</v>
          </cell>
          <cell r="G41" t="str">
            <v>6/#10</v>
          </cell>
          <cell r="H41" t="str">
            <v>CS</v>
          </cell>
          <cell r="I41">
            <v>292</v>
          </cell>
        </row>
        <row r="42">
          <cell r="A42">
            <v>500366</v>
          </cell>
          <cell r="B42" t="str">
            <v>100359</v>
          </cell>
          <cell r="C42" t="str">
            <v/>
          </cell>
          <cell r="D42">
            <v>0</v>
          </cell>
          <cell r="E42" t="str">
            <v>BEANS BLACK LO-SODIUM CAN</v>
          </cell>
          <cell r="F42" t="str">
            <v>USDA</v>
          </cell>
          <cell r="G42" t="str">
            <v>6/#10</v>
          </cell>
          <cell r="H42" t="str">
            <v>CS</v>
          </cell>
          <cell r="I42">
            <v>49</v>
          </cell>
        </row>
        <row r="43">
          <cell r="A43">
            <v>500012</v>
          </cell>
          <cell r="B43" t="str">
            <v>100018</v>
          </cell>
          <cell r="C43" t="str">
            <v/>
          </cell>
          <cell r="D43">
            <v>0</v>
          </cell>
          <cell r="E43" t="str">
            <v>CHEESE PROCESS YEL SLC LVS</v>
          </cell>
          <cell r="F43" t="str">
            <v>USDA</v>
          </cell>
          <cell r="G43" t="str">
            <v>6/5 LB</v>
          </cell>
          <cell r="H43" t="str">
            <v>CS</v>
          </cell>
          <cell r="I43">
            <v>41</v>
          </cell>
        </row>
        <row r="44">
          <cell r="A44">
            <v>500170</v>
          </cell>
          <cell r="B44" t="str">
            <v>100396</v>
          </cell>
          <cell r="C44" t="str">
            <v/>
          </cell>
          <cell r="D44">
            <v>0</v>
          </cell>
          <cell r="E44" t="str">
            <v>PEANUT BUTTER SMOOTH JAR</v>
          </cell>
          <cell r="F44" t="str">
            <v>USDA</v>
          </cell>
          <cell r="G44" t="str">
            <v>6/5 LB</v>
          </cell>
          <cell r="H44" t="str">
            <v>CS</v>
          </cell>
          <cell r="I44">
            <v>13</v>
          </cell>
        </row>
        <row r="45">
          <cell r="A45">
            <v>500452</v>
          </cell>
          <cell r="B45" t="str">
            <v>110541</v>
          </cell>
          <cell r="C45" t="str">
            <v/>
          </cell>
          <cell r="D45">
            <v>0</v>
          </cell>
          <cell r="E45" t="str">
            <v>APPLESAUCE UNSWEETENED CAN</v>
          </cell>
          <cell r="F45" t="str">
            <v>USDA</v>
          </cell>
          <cell r="G45" t="str">
            <v>6/#10</v>
          </cell>
          <cell r="H45" t="str">
            <v>CS</v>
          </cell>
          <cell r="I45">
            <v>56</v>
          </cell>
        </row>
        <row r="46">
          <cell r="A46">
            <v>500567</v>
          </cell>
          <cell r="B46" t="str">
            <v>110623</v>
          </cell>
          <cell r="C46" t="str">
            <v/>
          </cell>
          <cell r="D46">
            <v>0</v>
          </cell>
          <cell r="E46" t="str">
            <v>BLUEBERRY HIGHBUSH FRZ CTN</v>
          </cell>
          <cell r="F46" t="str">
            <v>USDA</v>
          </cell>
          <cell r="G46" t="str">
            <v>12-2.5 LB</v>
          </cell>
          <cell r="H46" t="str">
            <v>CS</v>
          </cell>
          <cell r="I46">
            <v>93</v>
          </cell>
        </row>
        <row r="47">
          <cell r="A47">
            <v>500002</v>
          </cell>
          <cell r="B47" t="str">
            <v>100003</v>
          </cell>
          <cell r="C47" t="str">
            <v/>
          </cell>
          <cell r="D47">
            <v>0</v>
          </cell>
          <cell r="E47" t="str">
            <v>CHEESE CHED YEL SHRED BAG</v>
          </cell>
          <cell r="F47" t="str">
            <v>USDA</v>
          </cell>
          <cell r="G47" t="str">
            <v>6/5 LB</v>
          </cell>
          <cell r="H47" t="str">
            <v>CS</v>
          </cell>
          <cell r="I47">
            <v>67</v>
          </cell>
        </row>
        <row r="48">
          <cell r="A48">
            <v>500587</v>
          </cell>
          <cell r="B48" t="str">
            <v>110854</v>
          </cell>
          <cell r="C48" t="str">
            <v/>
          </cell>
          <cell r="D48">
            <v>0</v>
          </cell>
          <cell r="E48" t="str">
            <v>PEANUT BUTTER SMOOTH PKG</v>
          </cell>
          <cell r="F48" t="str">
            <v>USDA</v>
          </cell>
          <cell r="G48" t="str">
            <v>120/1.1 OZ</v>
          </cell>
          <cell r="H48" t="str">
            <v>CS</v>
          </cell>
          <cell r="I48">
            <v>16</v>
          </cell>
        </row>
        <row r="49">
          <cell r="A49">
            <v>500092</v>
          </cell>
          <cell r="B49" t="str">
            <v>100277</v>
          </cell>
          <cell r="C49" t="str">
            <v/>
          </cell>
          <cell r="D49">
            <v>0</v>
          </cell>
          <cell r="E49" t="str">
            <v>ORANGE JUICE SINGLE CTN</v>
          </cell>
          <cell r="F49" t="str">
            <v>USDA</v>
          </cell>
          <cell r="G49" t="str">
            <v>70/4 OZ</v>
          </cell>
          <cell r="H49" t="str">
            <v>CS</v>
          </cell>
          <cell r="I49">
            <v>108</v>
          </cell>
        </row>
        <row r="50">
          <cell r="A50">
            <v>500134</v>
          </cell>
          <cell r="B50" t="str">
            <v>100220</v>
          </cell>
          <cell r="C50" t="str">
            <v/>
          </cell>
          <cell r="D50">
            <v>0</v>
          </cell>
          <cell r="E50" t="str">
            <v>PEACHES CLING DICED EX LT CAN</v>
          </cell>
          <cell r="F50" t="str">
            <v>USDA</v>
          </cell>
          <cell r="G50" t="str">
            <v>6/#10</v>
          </cell>
          <cell r="H50" t="str">
            <v>CS</v>
          </cell>
          <cell r="I50">
            <v>374</v>
          </cell>
        </row>
        <row r="51">
          <cell r="A51">
            <v>500038</v>
          </cell>
          <cell r="B51" t="str">
            <v>100313</v>
          </cell>
          <cell r="C51" t="str">
            <v/>
          </cell>
          <cell r="D51">
            <v>0</v>
          </cell>
          <cell r="E51" t="str">
            <v>CORN WHOLE KERNEL(LIQ) CAN</v>
          </cell>
          <cell r="F51" t="str">
            <v>USDA</v>
          </cell>
          <cell r="G51" t="str">
            <v>6/#10</v>
          </cell>
          <cell r="H51" t="str">
            <v>CS</v>
          </cell>
          <cell r="I51">
            <v>450</v>
          </cell>
        </row>
        <row r="52">
          <cell r="A52">
            <v>500128</v>
          </cell>
          <cell r="B52" t="str">
            <v>100254</v>
          </cell>
          <cell r="C52" t="str">
            <v/>
          </cell>
          <cell r="D52">
            <v>0</v>
          </cell>
          <cell r="E52" t="str">
            <v>STRAWBERRY SLICES FRZ CTN</v>
          </cell>
          <cell r="F52" t="str">
            <v>USDA</v>
          </cell>
          <cell r="G52" t="str">
            <v>30 LB</v>
          </cell>
          <cell r="H52" t="str">
            <v>CS</v>
          </cell>
          <cell r="I52">
            <v>30</v>
          </cell>
        </row>
        <row r="53">
          <cell r="A53">
            <v>500064</v>
          </cell>
          <cell r="B53" t="str">
            <v>100357</v>
          </cell>
          <cell r="C53" t="str">
            <v/>
          </cell>
          <cell r="D53">
            <v>0</v>
          </cell>
          <cell r="E53" t="str">
            <v>POTATOES OVEN FRY LOW-S PKG</v>
          </cell>
          <cell r="F53" t="str">
            <v>USDA</v>
          </cell>
          <cell r="G53" t="str">
            <v>6/5 LB</v>
          </cell>
          <cell r="H53" t="str">
            <v>CS</v>
          </cell>
          <cell r="I53">
            <v>137</v>
          </cell>
        </row>
        <row r="54">
          <cell r="A54">
            <v>500319</v>
          </cell>
          <cell r="B54" t="str">
            <v>110080</v>
          </cell>
          <cell r="C54" t="str">
            <v/>
          </cell>
          <cell r="D54">
            <v>0</v>
          </cell>
          <cell r="E54" t="str">
            <v>CHICKEN OVEN RSTD FRZ 8 PC CTN</v>
          </cell>
          <cell r="F54" t="str">
            <v>USDA</v>
          </cell>
          <cell r="G54" t="str">
            <v>30 LB</v>
          </cell>
          <cell r="H54" t="str">
            <v>CS</v>
          </cell>
          <cell r="I54">
            <v>136</v>
          </cell>
        </row>
        <row r="55">
          <cell r="A55">
            <v>500459</v>
          </cell>
          <cell r="B55" t="str">
            <v>110554</v>
          </cell>
          <cell r="C55" t="str">
            <v/>
          </cell>
          <cell r="D55">
            <v>0</v>
          </cell>
          <cell r="E55" t="str">
            <v>TURKEY DELI BREAST SLICED FRZN</v>
          </cell>
          <cell r="F55" t="str">
            <v>USDA</v>
          </cell>
          <cell r="G55" t="str">
            <v>8/5 LB</v>
          </cell>
          <cell r="H55" t="str">
            <v>CS</v>
          </cell>
          <cell r="I55">
            <v>93</v>
          </cell>
        </row>
        <row r="56">
          <cell r="A56">
            <v>500367</v>
          </cell>
          <cell r="B56" t="str">
            <v>101031</v>
          </cell>
          <cell r="C56" t="str">
            <v/>
          </cell>
          <cell r="D56">
            <v>0</v>
          </cell>
          <cell r="E56" t="str">
            <v>RICE BROWN LONG GRAIN PARBOILED</v>
          </cell>
          <cell r="F56" t="str">
            <v>USDA</v>
          </cell>
          <cell r="G56" t="str">
            <v>25 LB</v>
          </cell>
          <cell r="H56" t="str">
            <v>SK</v>
          </cell>
          <cell r="I56">
            <v>266</v>
          </cell>
        </row>
        <row r="57">
          <cell r="A57">
            <v>500593</v>
          </cell>
          <cell r="B57" t="str">
            <v>110859</v>
          </cell>
          <cell r="C57" t="str">
            <v/>
          </cell>
          <cell r="D57">
            <v>0</v>
          </cell>
          <cell r="E57" t="str">
            <v>MIXED BERRY FRZ CUP</v>
          </cell>
          <cell r="F57" t="str">
            <v>USDA</v>
          </cell>
          <cell r="G57" t="str">
            <v>96/4 OZ</v>
          </cell>
          <cell r="H57" t="str">
            <v>CS</v>
          </cell>
          <cell r="I57">
            <v>237</v>
          </cell>
        </row>
        <row r="58">
          <cell r="A58">
            <v>500136</v>
          </cell>
          <cell r="B58" t="str">
            <v>100241</v>
          </cell>
          <cell r="C58" t="str">
            <v/>
          </cell>
          <cell r="D58">
            <v>0</v>
          </cell>
          <cell r="E58" t="str">
            <v>PEACH FREESTONE DICED FRZ CUP</v>
          </cell>
          <cell r="F58" t="str">
            <v>USDA</v>
          </cell>
          <cell r="G58" t="str">
            <v>96/4.4 OZ</v>
          </cell>
          <cell r="H58" t="str">
            <v>CS</v>
          </cell>
          <cell r="I58">
            <v>268</v>
          </cell>
        </row>
        <row r="59">
          <cell r="A59">
            <v>500594</v>
          </cell>
          <cell r="B59" t="str">
            <v>110921</v>
          </cell>
          <cell r="C59" t="str">
            <v/>
          </cell>
          <cell r="D59">
            <v>0</v>
          </cell>
          <cell r="E59" t="str">
            <v>CHICKEN FILLETS UNBRD FRZ CTN</v>
          </cell>
          <cell r="F59" t="str">
            <v>USDA</v>
          </cell>
          <cell r="G59" t="str">
            <v>30 LB</v>
          </cell>
          <cell r="H59" t="str">
            <v>CS</v>
          </cell>
          <cell r="I59">
            <v>240</v>
          </cell>
        </row>
        <row r="60">
          <cell r="A60">
            <v>500208</v>
          </cell>
          <cell r="B60" t="str">
            <v>100117</v>
          </cell>
          <cell r="C60" t="str">
            <v/>
          </cell>
          <cell r="D60">
            <v>0</v>
          </cell>
          <cell r="E60" t="str">
            <v>CHICKEN FAJITA STRIPS CTN</v>
          </cell>
          <cell r="F60" t="str">
            <v>USDA</v>
          </cell>
          <cell r="G60" t="str">
            <v>30 LB</v>
          </cell>
          <cell r="H60" t="str">
            <v>CS</v>
          </cell>
          <cell r="I60">
            <v>222</v>
          </cell>
        </row>
        <row r="61">
          <cell r="A61">
            <v>500596</v>
          </cell>
          <cell r="B61" t="str">
            <v>110910</v>
          </cell>
          <cell r="C61" t="str">
            <v/>
          </cell>
          <cell r="D61">
            <v>0</v>
          </cell>
          <cell r="E61" t="str">
            <v>TURKEY BREAST SMKD SLC FRZ PKG</v>
          </cell>
          <cell r="F61" t="str">
            <v>USDA</v>
          </cell>
          <cell r="G61" t="str">
            <v>8/5 LB</v>
          </cell>
          <cell r="H61" t="str">
            <v>CS</v>
          </cell>
          <cell r="I61">
            <v>146</v>
          </cell>
        </row>
        <row r="62">
          <cell r="A62">
            <v>500316</v>
          </cell>
          <cell r="B62" t="str">
            <v>100012</v>
          </cell>
          <cell r="C62" t="str">
            <v/>
          </cell>
          <cell r="D62">
            <v>0</v>
          </cell>
          <cell r="E62" t="str">
            <v>CHEESE CHED RF YEL SHRED BAG</v>
          </cell>
          <cell r="F62" t="str">
            <v>USDA</v>
          </cell>
          <cell r="G62" t="str">
            <v>6/5 LB</v>
          </cell>
          <cell r="H62" t="str">
            <v>CS</v>
          </cell>
          <cell r="I62">
            <v>31</v>
          </cell>
        </row>
        <row r="63">
          <cell r="A63">
            <v>500056</v>
          </cell>
          <cell r="B63" t="str">
            <v>100355</v>
          </cell>
          <cell r="C63" t="str">
            <v/>
          </cell>
          <cell r="D63">
            <v>0</v>
          </cell>
          <cell r="E63" t="str">
            <v>POTATOES WEDGES LS FROZEN</v>
          </cell>
          <cell r="F63" t="str">
            <v>USDA</v>
          </cell>
          <cell r="G63" t="str">
            <v>6/5 LB</v>
          </cell>
          <cell r="H63" t="str">
            <v>CS</v>
          </cell>
          <cell r="I63">
            <v>255</v>
          </cell>
        </row>
        <row r="64">
          <cell r="A64">
            <v>500180</v>
          </cell>
          <cell r="B64" t="str">
            <v>100293</v>
          </cell>
          <cell r="C64" t="str">
            <v/>
          </cell>
          <cell r="D64">
            <v>0</v>
          </cell>
          <cell r="E64" t="str">
            <v>RAISINS BOX 144/1.33</v>
          </cell>
          <cell r="F64" t="str">
            <v>USDA</v>
          </cell>
          <cell r="G64" t="str">
            <v>144/1.33OZ</v>
          </cell>
          <cell r="H64" t="str">
            <v>CS</v>
          </cell>
          <cell r="I64">
            <v>165</v>
          </cell>
        </row>
        <row r="65">
          <cell r="A65">
            <v>500382</v>
          </cell>
          <cell r="B65" t="str">
            <v>110361</v>
          </cell>
          <cell r="C65" t="str">
            <v/>
          </cell>
          <cell r="D65">
            <v>0</v>
          </cell>
          <cell r="E65" t="str">
            <v>APPLESAUCE CUP</v>
          </cell>
          <cell r="F65" t="str">
            <v>USDA</v>
          </cell>
          <cell r="G65" t="str">
            <v>96/4.5 OZ</v>
          </cell>
          <cell r="H65" t="str">
            <v>CS</v>
          </cell>
          <cell r="I65">
            <v>527</v>
          </cell>
        </row>
        <row r="66">
          <cell r="A66">
            <v>500138</v>
          </cell>
          <cell r="B66" t="str">
            <v>100256</v>
          </cell>
          <cell r="C66" t="str">
            <v/>
          </cell>
          <cell r="D66">
            <v>0</v>
          </cell>
          <cell r="E66" t="str">
            <v>STRAWBERRY FRZ CUP</v>
          </cell>
          <cell r="F66" t="str">
            <v>USDA</v>
          </cell>
          <cell r="G66" t="str">
            <v>96/4.5 OZ</v>
          </cell>
          <cell r="H66" t="str">
            <v>CS</v>
          </cell>
          <cell r="I66">
            <v>167</v>
          </cell>
        </row>
        <row r="67">
          <cell r="A67">
            <v>500152</v>
          </cell>
          <cell r="B67" t="str">
            <v>100225</v>
          </cell>
          <cell r="C67" t="str">
            <v/>
          </cell>
          <cell r="D67">
            <v>0</v>
          </cell>
          <cell r="E67" t="str">
            <v>PEARS DICED EX LT CAN</v>
          </cell>
          <cell r="F67" t="str">
            <v>USDA</v>
          </cell>
          <cell r="G67" t="str">
            <v>6/#10</v>
          </cell>
          <cell r="H67" t="str">
            <v>CS</v>
          </cell>
          <cell r="I67">
            <v>150</v>
          </cell>
        </row>
      </sheetData>
      <sheetData sheetId="17">
        <row r="2">
          <cell r="A2" t="str">
            <v>100117 - District Usage by Item</v>
          </cell>
        </row>
        <row r="4">
          <cell r="A4" t="str">
            <v xml:space="preserve">Item No </v>
          </cell>
          <cell r="B4" t="str">
            <v>Mfg. Item No.</v>
          </cell>
          <cell r="C4" t="str">
            <v>Velocity</v>
          </cell>
          <cell r="D4" t="str">
            <v>Customer Lead Time</v>
          </cell>
          <cell r="E4" t="str">
            <v>Description</v>
          </cell>
          <cell r="F4" t="str">
            <v>Brand</v>
          </cell>
          <cell r="G4" t="str">
            <v>Pack Size</v>
          </cell>
          <cell r="H4" t="str">
            <v>UOM</v>
          </cell>
          <cell r="I4" t="str">
            <v>Quantity</v>
          </cell>
        </row>
        <row r="5">
          <cell r="A5" t="str">
            <v xml:space="preserve"> CLAREMONT USD (100145)</v>
          </cell>
        </row>
        <row r="6">
          <cell r="A6">
            <v>405870</v>
          </cell>
          <cell r="B6" t="str">
            <v>10000006919</v>
          </cell>
          <cell r="C6" t="str">
            <v>B</v>
          </cell>
          <cell r="D6">
            <v>2</v>
          </cell>
          <cell r="E6" t="str">
            <v>CMDY MEATLOAF CHS KETCHUP FC</v>
          </cell>
          <cell r="F6" t="str">
            <v>ADVANCE PIERRE</v>
          </cell>
          <cell r="G6" t="str">
            <v>100/2.9OZ</v>
          </cell>
          <cell r="H6" t="str">
            <v>CS</v>
          </cell>
          <cell r="I6">
            <v>33</v>
          </cell>
        </row>
        <row r="7">
          <cell r="A7">
            <v>401402</v>
          </cell>
          <cell r="B7" t="str">
            <v>10000009702</v>
          </cell>
          <cell r="C7" t="str">
            <v>W</v>
          </cell>
          <cell r="D7">
            <v>2</v>
          </cell>
          <cell r="E7" t="str">
            <v>CMDY MEATLOAF WITH KETCHUP</v>
          </cell>
          <cell r="F7" t="str">
            <v>ADVANCE PIERRE</v>
          </cell>
          <cell r="G7" t="str">
            <v>210/3OZ</v>
          </cell>
          <cell r="H7" t="str">
            <v>CS</v>
          </cell>
          <cell r="I7">
            <v>6</v>
          </cell>
        </row>
        <row r="8">
          <cell r="A8">
            <v>134776</v>
          </cell>
          <cell r="B8" t="str">
            <v>608</v>
          </cell>
          <cell r="C8" t="str">
            <v>B</v>
          </cell>
          <cell r="D8">
            <v>2</v>
          </cell>
          <cell r="E8" t="str">
            <v>SANDWICH WOWBUTTER &amp; JELLY</v>
          </cell>
          <cell r="F8" t="str">
            <v>ALBIES FOODS</v>
          </cell>
          <cell r="G8" t="str">
            <v>40/4.6 OZ</v>
          </cell>
          <cell r="H8" t="str">
            <v>CS</v>
          </cell>
          <cell r="I8">
            <v>10</v>
          </cell>
        </row>
        <row r="9">
          <cell r="A9">
            <v>202829</v>
          </cell>
          <cell r="B9" t="str">
            <v>7160370023400</v>
          </cell>
          <cell r="C9" t="str">
            <v>D</v>
          </cell>
          <cell r="D9">
            <v>14</v>
          </cell>
          <cell r="E9" t="str">
            <v>MAYONNAISE PACKET</v>
          </cell>
          <cell r="F9" t="str">
            <v>AMERICANA</v>
          </cell>
          <cell r="G9" t="str">
            <v>200/9GM</v>
          </cell>
          <cell r="H9" t="str">
            <v>CS</v>
          </cell>
          <cell r="I9">
            <v>25</v>
          </cell>
        </row>
        <row r="10">
          <cell r="A10">
            <v>208282</v>
          </cell>
          <cell r="B10" t="str">
            <v>7160377621500</v>
          </cell>
          <cell r="C10" t="str">
            <v>D</v>
          </cell>
          <cell r="D10">
            <v>14</v>
          </cell>
          <cell r="E10" t="str">
            <v>MAYONNAISE PACKET</v>
          </cell>
          <cell r="F10" t="str">
            <v>AMERICANA</v>
          </cell>
          <cell r="G10" t="str">
            <v>500/9GM</v>
          </cell>
          <cell r="H10" t="str">
            <v>CS</v>
          </cell>
          <cell r="I10">
            <v>35</v>
          </cell>
        </row>
        <row r="11">
          <cell r="A11">
            <v>202633</v>
          </cell>
          <cell r="B11" t="str">
            <v>7160370023800</v>
          </cell>
          <cell r="C11" t="str">
            <v>B</v>
          </cell>
          <cell r="D11">
            <v>2</v>
          </cell>
          <cell r="E11" t="str">
            <v>DRESSING BUTTERMILK RANCH PCKT</v>
          </cell>
          <cell r="F11" t="str">
            <v>AMERICANA</v>
          </cell>
          <cell r="G11" t="str">
            <v>200/12GM</v>
          </cell>
          <cell r="H11" t="str">
            <v>CS</v>
          </cell>
          <cell r="I11">
            <v>214</v>
          </cell>
        </row>
        <row r="12">
          <cell r="A12">
            <v>406667</v>
          </cell>
          <cell r="B12" t="str">
            <v>90128</v>
          </cell>
          <cell r="C12" t="str">
            <v>B</v>
          </cell>
          <cell r="D12">
            <v>2</v>
          </cell>
          <cell r="E12" t="str">
            <v>PULL APARTS  PILLOW BULK</v>
          </cell>
          <cell r="F12" t="str">
            <v>ARDELLAS</v>
          </cell>
          <cell r="G12" t="str">
            <v>108/4.10OZ</v>
          </cell>
          <cell r="H12" t="str">
            <v>CS</v>
          </cell>
          <cell r="I12">
            <v>49</v>
          </cell>
        </row>
        <row r="13">
          <cell r="A13">
            <v>406246</v>
          </cell>
          <cell r="B13" t="str">
            <v>6631</v>
          </cell>
          <cell r="C13" t="str">
            <v>C</v>
          </cell>
          <cell r="D13">
            <v>18</v>
          </cell>
          <cell r="E13" t="str">
            <v>TKY CHZ SAND CRSSNT WG IW</v>
          </cell>
          <cell r="F13" t="str">
            <v>BAKE CRAFTERS</v>
          </cell>
          <cell r="G13" t="str">
            <v>72/5.2OZ</v>
          </cell>
          <cell r="H13" t="str">
            <v>CS</v>
          </cell>
          <cell r="I13">
            <v>15</v>
          </cell>
        </row>
        <row r="14">
          <cell r="A14">
            <v>113950</v>
          </cell>
          <cell r="B14" t="str">
            <v>1263</v>
          </cell>
          <cell r="C14" t="str">
            <v>B</v>
          </cell>
          <cell r="D14">
            <v>2</v>
          </cell>
          <cell r="E14" t="str">
            <v>WG CINNAMON ROLL IW</v>
          </cell>
          <cell r="F14" t="str">
            <v>BAKE CRAFTERS</v>
          </cell>
          <cell r="G14" t="str">
            <v>72/3.5OZ</v>
          </cell>
          <cell r="H14" t="str">
            <v>CS</v>
          </cell>
          <cell r="I14">
            <v>30</v>
          </cell>
        </row>
        <row r="15">
          <cell r="A15">
            <v>134789</v>
          </cell>
          <cell r="B15" t="str">
            <v>1616</v>
          </cell>
          <cell r="C15" t="str">
            <v>B</v>
          </cell>
          <cell r="D15">
            <v>2</v>
          </cell>
          <cell r="E15" t="str">
            <v>WG RF GARLIC TEXAS TOAST IW</v>
          </cell>
          <cell r="F15" t="str">
            <v>BAKE CRAFTERS</v>
          </cell>
          <cell r="G15" t="str">
            <v>120/1.31OZ</v>
          </cell>
          <cell r="H15" t="str">
            <v>CS</v>
          </cell>
          <cell r="I15">
            <v>12</v>
          </cell>
        </row>
        <row r="16">
          <cell r="A16">
            <v>138821</v>
          </cell>
          <cell r="B16" t="str">
            <v>1716</v>
          </cell>
          <cell r="C16" t="str">
            <v>B</v>
          </cell>
          <cell r="D16">
            <v>2</v>
          </cell>
          <cell r="E16" t="str">
            <v>WG MINI BRFST MINI BITES APPLE</v>
          </cell>
          <cell r="F16" t="str">
            <v>BAKE CRAFTERS</v>
          </cell>
          <cell r="G16" t="str">
            <v>72/2.75OZ</v>
          </cell>
          <cell r="H16" t="str">
            <v>CS</v>
          </cell>
          <cell r="I16">
            <v>92</v>
          </cell>
        </row>
        <row r="17">
          <cell r="A17">
            <v>406146</v>
          </cell>
          <cell r="B17" t="str">
            <v>63181</v>
          </cell>
          <cell r="C17" t="str">
            <v>D</v>
          </cell>
          <cell r="D17">
            <v>18</v>
          </cell>
          <cell r="E17" t="str">
            <v>WG DBL CHOC CHIP MUFFN TOP</v>
          </cell>
          <cell r="F17" t="str">
            <v>BUENA VISTA</v>
          </cell>
          <cell r="G17" t="str">
            <v>120/2.5OZ</v>
          </cell>
          <cell r="H17" t="str">
            <v>CS</v>
          </cell>
          <cell r="I17">
            <v>52</v>
          </cell>
        </row>
        <row r="18">
          <cell r="A18">
            <v>409720</v>
          </cell>
          <cell r="B18" t="str">
            <v>2005011</v>
          </cell>
          <cell r="C18" t="str">
            <v>D</v>
          </cell>
          <cell r="D18">
            <v>14</v>
          </cell>
          <cell r="E18" t="str">
            <v>FRUIT CUPS MIXED</v>
          </cell>
          <cell r="F18" t="str">
            <v>DEL MONTE</v>
          </cell>
          <cell r="G18" t="str">
            <v>72/4 OZ</v>
          </cell>
          <cell r="H18" t="str">
            <v>CS</v>
          </cell>
          <cell r="I18">
            <v>40</v>
          </cell>
        </row>
        <row r="19">
          <cell r="A19">
            <v>403572</v>
          </cell>
          <cell r="B19" t="str">
            <v>CNQ162253</v>
          </cell>
          <cell r="C19" t="str">
            <v>B</v>
          </cell>
          <cell r="D19">
            <v>2</v>
          </cell>
          <cell r="E19" t="str">
            <v>CMDY 100% BEEF STEAK BURGER</v>
          </cell>
          <cell r="F19" t="str">
            <v>DON LEE FARMS</v>
          </cell>
          <cell r="G19" t="str">
            <v>240/2.25OZ</v>
          </cell>
          <cell r="H19" t="str">
            <v>CS</v>
          </cell>
          <cell r="I19">
            <v>11</v>
          </cell>
        </row>
        <row r="20">
          <cell r="A20">
            <v>406504</v>
          </cell>
          <cell r="B20" t="str">
            <v>CNQ092253</v>
          </cell>
          <cell r="C20" t="str">
            <v>D</v>
          </cell>
          <cell r="D20">
            <v>14</v>
          </cell>
          <cell r="E20" t="str">
            <v>CMDY FC CHARBROILED BF PATTY</v>
          </cell>
          <cell r="F20" t="str">
            <v>DON LEE FARMS</v>
          </cell>
          <cell r="G20" t="str">
            <v>220/2.25OZ</v>
          </cell>
          <cell r="H20" t="str">
            <v>CS</v>
          </cell>
          <cell r="I20">
            <v>1</v>
          </cell>
        </row>
        <row r="21">
          <cell r="A21">
            <v>403436</v>
          </cell>
          <cell r="B21" t="str">
            <v>QCB655</v>
          </cell>
          <cell r="C21" t="str">
            <v>A</v>
          </cell>
          <cell r="D21">
            <v>2</v>
          </cell>
          <cell r="E21" t="str">
            <v>CMDY WG CHSEBURGER SLIDERS IW</v>
          </cell>
          <cell r="F21" t="str">
            <v>DON LEE FARMS</v>
          </cell>
          <cell r="G21" t="str">
            <v>72/4.550Z</v>
          </cell>
          <cell r="H21" t="str">
            <v>CS</v>
          </cell>
          <cell r="I21">
            <v>87</v>
          </cell>
        </row>
        <row r="22">
          <cell r="A22">
            <v>133935</v>
          </cell>
          <cell r="B22" t="str">
            <v>CN34072WG</v>
          </cell>
          <cell r="C22" t="str">
            <v>B</v>
          </cell>
          <cell r="D22">
            <v>2</v>
          </cell>
          <cell r="E22" t="str">
            <v>WG JUMBO CHICKEN CORN DOG</v>
          </cell>
          <cell r="F22" t="str">
            <v>DON LEE FARMS</v>
          </cell>
          <cell r="G22" t="str">
            <v>72/4OZ</v>
          </cell>
          <cell r="H22" t="str">
            <v>CS</v>
          </cell>
          <cell r="I22">
            <v>25</v>
          </cell>
        </row>
        <row r="23">
          <cell r="A23">
            <v>404678</v>
          </cell>
          <cell r="B23" t="str">
            <v>5811</v>
          </cell>
          <cell r="C23" t="str">
            <v>B</v>
          </cell>
          <cell r="D23">
            <v>2</v>
          </cell>
          <cell r="E23" t="str">
            <v>WG TACO SNACK IW</v>
          </cell>
          <cell r="F23" t="str">
            <v>FERNANDOS</v>
          </cell>
          <cell r="G23" t="str">
            <v>96/5OZ</v>
          </cell>
          <cell r="H23" t="str">
            <v>CS</v>
          </cell>
          <cell r="I23">
            <v>45</v>
          </cell>
        </row>
        <row r="24">
          <cell r="A24">
            <v>133824</v>
          </cell>
          <cell r="B24" t="str">
            <v>FFC60575WG</v>
          </cell>
          <cell r="C24" t="str">
            <v>B</v>
          </cell>
          <cell r="D24">
            <v>2</v>
          </cell>
          <cell r="E24" t="str">
            <v>WG BEAN &amp; CHS BURRITO WRAP IW</v>
          </cell>
          <cell r="F24" t="str">
            <v>FIESTA SANTA FE</v>
          </cell>
          <cell r="G24" t="str">
            <v>60/6.1OZ</v>
          </cell>
          <cell r="H24" t="str">
            <v>CS</v>
          </cell>
          <cell r="I24">
            <v>163</v>
          </cell>
        </row>
        <row r="25">
          <cell r="A25">
            <v>409658</v>
          </cell>
          <cell r="B25" t="str">
            <v>95150</v>
          </cell>
          <cell r="C25" t="str">
            <v>A</v>
          </cell>
          <cell r="D25">
            <v>2</v>
          </cell>
          <cell r="E25" t="str">
            <v>WG LOW FAT CHIC CORN DOGS</v>
          </cell>
          <cell r="F25" t="str">
            <v>FOSTER FARMS</v>
          </cell>
          <cell r="G25" t="str">
            <v>72/4OZ</v>
          </cell>
          <cell r="H25" t="str">
            <v>CS</v>
          </cell>
          <cell r="I25">
            <v>140</v>
          </cell>
        </row>
        <row r="26">
          <cell r="A26">
            <v>100766</v>
          </cell>
          <cell r="B26" t="str">
            <v>96086</v>
          </cell>
          <cell r="C26" t="str">
            <v>B</v>
          </cell>
          <cell r="D26">
            <v>2</v>
          </cell>
          <cell r="E26" t="str">
            <v>WG LOW FT MINI CHIX CORN DOGS</v>
          </cell>
          <cell r="F26" t="str">
            <v>FOSTER FARMS</v>
          </cell>
          <cell r="G26" t="str">
            <v>2/5LB</v>
          </cell>
          <cell r="H26" t="str">
            <v>CS</v>
          </cell>
          <cell r="I26">
            <v>156</v>
          </cell>
        </row>
        <row r="27">
          <cell r="A27">
            <v>800479</v>
          </cell>
          <cell r="B27" t="str">
            <v>130101</v>
          </cell>
          <cell r="C27" t="str">
            <v>C</v>
          </cell>
          <cell r="D27">
            <v>2</v>
          </cell>
          <cell r="E27" t="str">
            <v>APPLES RED SL 100/2OZ</v>
          </cell>
          <cell r="F27" t="str">
            <v>FRESH PRODUCE</v>
          </cell>
          <cell r="G27" t="str">
            <v>100/2OZ</v>
          </cell>
          <cell r="H27" t="str">
            <v>CS</v>
          </cell>
          <cell r="I27">
            <v>30</v>
          </cell>
        </row>
        <row r="28">
          <cell r="A28">
            <v>820188</v>
          </cell>
          <cell r="B28" t="str">
            <v>820188</v>
          </cell>
          <cell r="C28" t="str">
            <v>A</v>
          </cell>
          <cell r="D28">
            <v>2</v>
          </cell>
          <cell r="E28" t="str">
            <v>CARROT BABY IW 100/3OZ</v>
          </cell>
          <cell r="F28" t="str">
            <v>FRESH PRODUCE</v>
          </cell>
          <cell r="G28" t="str">
            <v>100/3OZ</v>
          </cell>
          <cell r="H28" t="str">
            <v>CS</v>
          </cell>
          <cell r="I28">
            <v>80</v>
          </cell>
        </row>
        <row r="29">
          <cell r="A29">
            <v>820011</v>
          </cell>
          <cell r="B29" t="str">
            <v>820011</v>
          </cell>
          <cell r="C29" t="str">
            <v>D</v>
          </cell>
          <cell r="D29">
            <v>2</v>
          </cell>
          <cell r="E29" t="str">
            <v>APPLES GRANNY SMITH 138-150CT</v>
          </cell>
          <cell r="F29" t="str">
            <v>FRESH PRODUCE</v>
          </cell>
          <cell r="G29" t="str">
            <v>40LB</v>
          </cell>
          <cell r="H29" t="str">
            <v>CS</v>
          </cell>
          <cell r="I29">
            <v>15</v>
          </cell>
        </row>
        <row r="30">
          <cell r="A30">
            <v>820826</v>
          </cell>
          <cell r="B30" t="str">
            <v>0529-101607</v>
          </cell>
          <cell r="C30" t="str">
            <v>B</v>
          </cell>
          <cell r="D30">
            <v>2</v>
          </cell>
          <cell r="E30" t="str">
            <v>CELERY STICKS 50/2.3OZ</v>
          </cell>
          <cell r="F30" t="str">
            <v>FRESH PRODUCE</v>
          </cell>
          <cell r="G30" t="str">
            <v>50/2.3OZ</v>
          </cell>
          <cell r="H30" t="str">
            <v>CS</v>
          </cell>
          <cell r="I30">
            <v>18</v>
          </cell>
        </row>
        <row r="31">
          <cell r="A31">
            <v>820827</v>
          </cell>
          <cell r="B31" t="str">
            <v>820827</v>
          </cell>
          <cell r="C31" t="str">
            <v>D</v>
          </cell>
          <cell r="D31">
            <v>2</v>
          </cell>
          <cell r="E31" t="str">
            <v>CUCUMBER SLICED 50/2.58OZ</v>
          </cell>
          <cell r="F31" t="str">
            <v>FRESH PRODUCE</v>
          </cell>
          <cell r="G31" t="str">
            <v>50/2.58OZ</v>
          </cell>
          <cell r="H31" t="str">
            <v>CS</v>
          </cell>
          <cell r="I31">
            <v>18</v>
          </cell>
        </row>
        <row r="32">
          <cell r="A32">
            <v>820216</v>
          </cell>
          <cell r="B32" t="str">
            <v>820216</v>
          </cell>
          <cell r="C32" t="str">
            <v>D</v>
          </cell>
          <cell r="D32">
            <v>2</v>
          </cell>
          <cell r="E32" t="str">
            <v>ORANGE WEDGES 50/4.7OZ</v>
          </cell>
          <cell r="F32" t="str">
            <v>FRESH PRODUCE</v>
          </cell>
          <cell r="G32" t="str">
            <v>50/4.7OZ</v>
          </cell>
          <cell r="H32" t="str">
            <v>CS</v>
          </cell>
          <cell r="I32">
            <v>20</v>
          </cell>
        </row>
        <row r="33">
          <cell r="A33">
            <v>402076</v>
          </cell>
          <cell r="B33" t="str">
            <v>C47220</v>
          </cell>
          <cell r="C33" t="str">
            <v>B</v>
          </cell>
          <cell r="D33">
            <v>2</v>
          </cell>
          <cell r="E33" t="str">
            <v>CMDY CHEESEBURGER SLIDERS IW</v>
          </cell>
          <cell r="F33" t="str">
            <v>INTEGRATED</v>
          </cell>
          <cell r="G33" t="str">
            <v>75/4.35OZ</v>
          </cell>
          <cell r="H33" t="str">
            <v>CS</v>
          </cell>
          <cell r="I33">
            <v>50</v>
          </cell>
        </row>
        <row r="34">
          <cell r="A34">
            <v>406696</v>
          </cell>
          <cell r="B34" t="str">
            <v>109000</v>
          </cell>
          <cell r="C34" t="str">
            <v>B</v>
          </cell>
          <cell r="D34">
            <v>2</v>
          </cell>
          <cell r="E34" t="str">
            <v>GRILL CHEESE WG RS RFIW</v>
          </cell>
          <cell r="F34" t="str">
            <v>INTEGRATED</v>
          </cell>
          <cell r="G34" t="str">
            <v>72/3.69 OZ</v>
          </cell>
          <cell r="H34" t="str">
            <v>CS</v>
          </cell>
          <cell r="I34">
            <v>15</v>
          </cell>
        </row>
        <row r="35">
          <cell r="A35">
            <v>401819</v>
          </cell>
          <cell r="B35" t="str">
            <v>952000</v>
          </cell>
          <cell r="C35" t="str">
            <v>B</v>
          </cell>
          <cell r="D35">
            <v>2</v>
          </cell>
          <cell r="E35" t="str">
            <v>LOW SODIUM RF CHILI CHS DOG IW</v>
          </cell>
          <cell r="F35" t="str">
            <v>INTEGRATED</v>
          </cell>
          <cell r="G35" t="str">
            <v>72/4.5OZ</v>
          </cell>
          <cell r="H35" t="str">
            <v>CS</v>
          </cell>
          <cell r="I35">
            <v>36</v>
          </cell>
        </row>
        <row r="36">
          <cell r="A36">
            <v>406532</v>
          </cell>
          <cell r="B36" t="str">
            <v>134000</v>
          </cell>
          <cell r="C36" t="str">
            <v>B</v>
          </cell>
          <cell r="D36">
            <v>2</v>
          </cell>
          <cell r="E36" t="str">
            <v>GRILLED CHSW/RS CHS WG IW</v>
          </cell>
          <cell r="F36" t="str">
            <v>INTEGRATED</v>
          </cell>
          <cell r="G36" t="str">
            <v>72/4.19OZ</v>
          </cell>
          <cell r="H36" t="str">
            <v>CS</v>
          </cell>
          <cell r="I36">
            <v>22</v>
          </cell>
        </row>
        <row r="37">
          <cell r="A37">
            <v>400916</v>
          </cell>
          <cell r="B37" t="str">
            <v>104000</v>
          </cell>
          <cell r="C37" t="str">
            <v>B</v>
          </cell>
          <cell r="D37">
            <v>2</v>
          </cell>
          <cell r="E37" t="str">
            <v>W/G GRILLED CHS SANDWICH IW</v>
          </cell>
          <cell r="F37" t="str">
            <v>INTEGRATED</v>
          </cell>
          <cell r="G37" t="str">
            <v>72/3.69OZ</v>
          </cell>
          <cell r="H37" t="str">
            <v>CS</v>
          </cell>
          <cell r="I37">
            <v>10</v>
          </cell>
        </row>
        <row r="38">
          <cell r="A38">
            <v>203154</v>
          </cell>
          <cell r="B38" t="str">
            <v>30100-91822</v>
          </cell>
          <cell r="C38" t="str">
            <v>B</v>
          </cell>
          <cell r="D38">
            <v>2</v>
          </cell>
          <cell r="E38" t="str">
            <v>HONEY GRAHAM IW</v>
          </cell>
          <cell r="F38" t="str">
            <v>KEEBLER</v>
          </cell>
          <cell r="G38" t="str">
            <v>150/.78OZ</v>
          </cell>
          <cell r="H38" t="str">
            <v>CS</v>
          </cell>
          <cell r="I38">
            <v>333</v>
          </cell>
        </row>
        <row r="39">
          <cell r="A39">
            <v>203137</v>
          </cell>
          <cell r="B39" t="str">
            <v>24100-79263</v>
          </cell>
          <cell r="C39" t="str">
            <v>A</v>
          </cell>
          <cell r="D39">
            <v>2</v>
          </cell>
          <cell r="E39" t="str">
            <v>WG CHEEZ-IT CRACKER IW</v>
          </cell>
          <cell r="F39" t="str">
            <v>KELLOGGS</v>
          </cell>
          <cell r="G39" t="str">
            <v>175/.75OZ</v>
          </cell>
          <cell r="H39" t="str">
            <v>CS</v>
          </cell>
          <cell r="I39">
            <v>87</v>
          </cell>
        </row>
        <row r="40">
          <cell r="A40">
            <v>203316</v>
          </cell>
          <cell r="B40" t="str">
            <v>38000-11052</v>
          </cell>
          <cell r="C40" t="str">
            <v>A</v>
          </cell>
          <cell r="D40">
            <v>2</v>
          </cell>
          <cell r="E40" t="str">
            <v>WG RICE KRISPIES TREAT IW</v>
          </cell>
          <cell r="F40" t="str">
            <v>KELLOGGS</v>
          </cell>
          <cell r="G40" t="str">
            <v>80/1.41OZ</v>
          </cell>
          <cell r="H40" t="str">
            <v>CS</v>
          </cell>
          <cell r="I40">
            <v>1</v>
          </cell>
        </row>
        <row r="41">
          <cell r="A41">
            <v>133843</v>
          </cell>
          <cell r="B41" t="str">
            <v>1452</v>
          </cell>
          <cell r="C41" t="str">
            <v>B</v>
          </cell>
          <cell r="D41">
            <v>2</v>
          </cell>
          <cell r="E41" t="str">
            <v>WG PINK CONCHA IW</v>
          </cell>
          <cell r="F41" t="str">
            <v>LUPITAS</v>
          </cell>
          <cell r="G41" t="str">
            <v>84/2.25OZ</v>
          </cell>
          <cell r="H41" t="str">
            <v>CS</v>
          </cell>
          <cell r="I41">
            <v>27</v>
          </cell>
        </row>
        <row r="42">
          <cell r="A42">
            <v>406451</v>
          </cell>
          <cell r="B42" t="str">
            <v>1000006639</v>
          </cell>
          <cell r="C42" t="str">
            <v>W</v>
          </cell>
          <cell r="D42">
            <v>2</v>
          </cell>
          <cell r="E42" t="str">
            <v>POTATO EMOTICONS</v>
          </cell>
          <cell r="F42" t="str">
            <v>MCCAIN FOODS INC</v>
          </cell>
          <cell r="G42" t="str">
            <v>6/4LB</v>
          </cell>
          <cell r="H42" t="str">
            <v>CS</v>
          </cell>
          <cell r="I42">
            <v>58</v>
          </cell>
        </row>
        <row r="43">
          <cell r="A43">
            <v>406568</v>
          </cell>
          <cell r="B43" t="str">
            <v>OIF01037A</v>
          </cell>
          <cell r="C43" t="str">
            <v>W</v>
          </cell>
          <cell r="D43">
            <v>2</v>
          </cell>
          <cell r="E43" t="str">
            <v>FRENCH FRIES WAFFLE CUT</v>
          </cell>
          <cell r="F43" t="str">
            <v>MCCAIN FOODS INC</v>
          </cell>
          <cell r="G43" t="str">
            <v>6/4.5LB</v>
          </cell>
          <cell r="H43" t="str">
            <v>CS</v>
          </cell>
          <cell r="I43">
            <v>1</v>
          </cell>
        </row>
        <row r="44">
          <cell r="A44">
            <v>406502</v>
          </cell>
          <cell r="B44" t="str">
            <v>1000007470</v>
          </cell>
          <cell r="C44" t="str">
            <v>B</v>
          </cell>
          <cell r="D44">
            <v>2</v>
          </cell>
          <cell r="E44" t="str">
            <v>CRISPY BAKEABLE CRINKLE FRIES</v>
          </cell>
          <cell r="F44" t="str">
            <v>MCCAIN FOODS INC</v>
          </cell>
          <cell r="G44" t="str">
            <v>6/5LB</v>
          </cell>
          <cell r="H44" t="str">
            <v>CS</v>
          </cell>
          <cell r="I44">
            <v>1</v>
          </cell>
        </row>
        <row r="45">
          <cell r="A45">
            <v>208146</v>
          </cell>
          <cell r="B45" t="str">
            <v>300151</v>
          </cell>
          <cell r="C45" t="str">
            <v>B</v>
          </cell>
          <cell r="D45">
            <v>2</v>
          </cell>
          <cell r="E45" t="str">
            <v>WG HONEY GRAHAMS/W FIBER IW</v>
          </cell>
          <cell r="F45" t="str">
            <v>MJM MARKETING</v>
          </cell>
          <cell r="G45" t="str">
            <v>150/1OZ</v>
          </cell>
          <cell r="H45" t="str">
            <v>CS</v>
          </cell>
          <cell r="I45">
            <v>10</v>
          </cell>
        </row>
        <row r="46">
          <cell r="A46">
            <v>409664</v>
          </cell>
          <cell r="B46" t="str">
            <v>1740</v>
          </cell>
          <cell r="C46" t="str">
            <v>D</v>
          </cell>
          <cell r="D46">
            <v>30</v>
          </cell>
          <cell r="E46" t="str">
            <v>SUPER CMDY DICED PEACH CUP</v>
          </cell>
          <cell r="F46" t="str">
            <v>NATIONAL FOOD GROUP</v>
          </cell>
          <cell r="G46" t="str">
            <v>72/4.5OZ</v>
          </cell>
          <cell r="H46" t="str">
            <v>CS</v>
          </cell>
          <cell r="I46">
            <v>65</v>
          </cell>
        </row>
        <row r="47">
          <cell r="A47">
            <v>409665</v>
          </cell>
          <cell r="B47" t="str">
            <v>1765</v>
          </cell>
          <cell r="C47" t="str">
            <v>D</v>
          </cell>
          <cell r="D47">
            <v>30</v>
          </cell>
          <cell r="E47" t="str">
            <v>SUPER CMDY MIXED FRUIT CUP</v>
          </cell>
          <cell r="F47" t="str">
            <v>NATIONAL FOOD GROUP</v>
          </cell>
          <cell r="G47" t="str">
            <v>72/4.5OZ</v>
          </cell>
          <cell r="H47" t="str">
            <v>CS</v>
          </cell>
          <cell r="I47">
            <v>20</v>
          </cell>
        </row>
        <row r="48">
          <cell r="A48">
            <v>409666</v>
          </cell>
          <cell r="B48" t="str">
            <v>1780</v>
          </cell>
          <cell r="C48" t="str">
            <v>D</v>
          </cell>
          <cell r="D48">
            <v>30</v>
          </cell>
          <cell r="E48" t="str">
            <v>SUPER CMDY DICED PEAR CUP</v>
          </cell>
          <cell r="F48" t="str">
            <v>NATIONAL FOOD GROUP</v>
          </cell>
          <cell r="G48" t="str">
            <v>72/4.5OZ</v>
          </cell>
          <cell r="H48" t="str">
            <v>CS</v>
          </cell>
          <cell r="I48">
            <v>65</v>
          </cell>
        </row>
        <row r="49">
          <cell r="A49">
            <v>203180</v>
          </cell>
          <cell r="B49" t="str">
            <v>23445</v>
          </cell>
          <cell r="C49" t="str">
            <v>B</v>
          </cell>
          <cell r="D49">
            <v>2</v>
          </cell>
          <cell r="E49" t="str">
            <v>CRAISINS DRIED CRANBERR-STRWBR</v>
          </cell>
          <cell r="F49" t="str">
            <v>OCEAN SPRAY</v>
          </cell>
          <cell r="G49" t="str">
            <v>200/1.16OZ</v>
          </cell>
          <cell r="H49" t="str">
            <v>CS</v>
          </cell>
          <cell r="I49">
            <v>70</v>
          </cell>
        </row>
        <row r="50">
          <cell r="A50">
            <v>200290</v>
          </cell>
          <cell r="B50" t="str">
            <v>18105</v>
          </cell>
          <cell r="C50" t="str">
            <v>A</v>
          </cell>
          <cell r="D50">
            <v>2</v>
          </cell>
          <cell r="E50" t="str">
            <v>WG CHEDDAR GOLDFISH CRACKERS</v>
          </cell>
          <cell r="F50" t="str">
            <v>PEPPERIDGE FARM</v>
          </cell>
          <cell r="G50" t="str">
            <v>300/.75OZ</v>
          </cell>
          <cell r="H50" t="str">
            <v>CS</v>
          </cell>
          <cell r="I50">
            <v>21</v>
          </cell>
        </row>
        <row r="51">
          <cell r="A51">
            <v>200270</v>
          </cell>
          <cell r="B51" t="str">
            <v>14396</v>
          </cell>
          <cell r="C51" t="str">
            <v>B</v>
          </cell>
          <cell r="D51">
            <v>2</v>
          </cell>
          <cell r="E51" t="str">
            <v>WG GOLDFISH PRETZELS</v>
          </cell>
          <cell r="F51" t="str">
            <v>PEPPERIDGE FARM</v>
          </cell>
          <cell r="G51" t="str">
            <v>300/.75OZ</v>
          </cell>
          <cell r="H51" t="str">
            <v>CS</v>
          </cell>
          <cell r="I51">
            <v>63</v>
          </cell>
        </row>
        <row r="52">
          <cell r="A52">
            <v>201872</v>
          </cell>
          <cell r="B52" t="str">
            <v>7160370539</v>
          </cell>
          <cell r="C52" t="str">
            <v>B</v>
          </cell>
          <cell r="D52">
            <v>2</v>
          </cell>
          <cell r="E52" t="str">
            <v>MUSTARD PACKETS IW</v>
          </cell>
          <cell r="F52" t="str">
            <v>PORTION PAC</v>
          </cell>
          <cell r="G52" t="str">
            <v>500/5.5GM</v>
          </cell>
          <cell r="H52" t="str">
            <v>CS</v>
          </cell>
          <cell r="I52">
            <v>10</v>
          </cell>
        </row>
        <row r="53">
          <cell r="A53">
            <v>201910</v>
          </cell>
          <cell r="B53" t="str">
            <v>7160374157000</v>
          </cell>
          <cell r="C53" t="str">
            <v>D</v>
          </cell>
          <cell r="D53">
            <v>14</v>
          </cell>
          <cell r="E53" t="str">
            <v>TACO SAUCE PACKETS IW</v>
          </cell>
          <cell r="F53" t="str">
            <v>PORTION PAC</v>
          </cell>
          <cell r="G53" t="str">
            <v>200/9GM</v>
          </cell>
          <cell r="H53" t="str">
            <v>CS</v>
          </cell>
          <cell r="I53">
            <v>15</v>
          </cell>
        </row>
        <row r="54">
          <cell r="A54">
            <v>134794</v>
          </cell>
          <cell r="B54" t="str">
            <v>46580011</v>
          </cell>
          <cell r="C54" t="str">
            <v>B</v>
          </cell>
          <cell r="D54">
            <v>2</v>
          </cell>
          <cell r="E54" t="str">
            <v>WG CHICKEN TAQUITOS</v>
          </cell>
          <cell r="F54" t="str">
            <v>POSADA</v>
          </cell>
          <cell r="G54" t="str">
            <v>140/1.74OZ</v>
          </cell>
          <cell r="H54" t="str">
            <v>CS</v>
          </cell>
          <cell r="I54">
            <v>90</v>
          </cell>
        </row>
        <row r="55">
          <cell r="A55">
            <v>201670</v>
          </cell>
          <cell r="B55" t="str">
            <v>6827493471</v>
          </cell>
          <cell r="C55" t="str">
            <v>A</v>
          </cell>
          <cell r="D55">
            <v>2</v>
          </cell>
          <cell r="E55" t="str">
            <v>BOTTLE PURIFIED WATER LG BTL</v>
          </cell>
          <cell r="F55" t="str">
            <v>PURE LIFE</v>
          </cell>
          <cell r="G55" t="str">
            <v>24/16.9OZ</v>
          </cell>
          <cell r="H55" t="str">
            <v>CS</v>
          </cell>
          <cell r="I55">
            <v>192</v>
          </cell>
        </row>
        <row r="56">
          <cell r="A56">
            <v>401960</v>
          </cell>
          <cell r="B56" t="str">
            <v>65225</v>
          </cell>
          <cell r="C56" t="str">
            <v>A</v>
          </cell>
          <cell r="D56">
            <v>2</v>
          </cell>
          <cell r="E56" t="str">
            <v>WW PIZZA CHEESE CRUNCHER</v>
          </cell>
          <cell r="F56" t="str">
            <v>RICHS</v>
          </cell>
          <cell r="G56" t="str">
            <v>8/3.125LB</v>
          </cell>
          <cell r="H56" t="str">
            <v>CS</v>
          </cell>
          <cell r="I56">
            <v>97</v>
          </cell>
        </row>
        <row r="57">
          <cell r="A57">
            <v>401508</v>
          </cell>
          <cell r="B57" t="str">
            <v>SST10WC</v>
          </cell>
          <cell r="C57" t="str">
            <v>B</v>
          </cell>
          <cell r="D57">
            <v>2</v>
          </cell>
          <cell r="E57" t="str">
            <v>TURKEY HAM &amp; CHS FR ROLL IW</v>
          </cell>
          <cell r="F57" t="str">
            <v>ROSE &amp; SHORE</v>
          </cell>
          <cell r="G57" t="str">
            <v>48/4.5OZ</v>
          </cell>
          <cell r="H57" t="str">
            <v>CS</v>
          </cell>
          <cell r="I57">
            <v>25</v>
          </cell>
        </row>
        <row r="58">
          <cell r="A58">
            <v>409774</v>
          </cell>
          <cell r="B58" t="str">
            <v>780P-TRAY</v>
          </cell>
          <cell r="C58" t="str">
            <v>W</v>
          </cell>
          <cell r="D58">
            <v>2</v>
          </cell>
          <cell r="E58" t="str">
            <v>TURKEY GRAVY MASHED POTATOE IW</v>
          </cell>
          <cell r="F58" t="str">
            <v>ROSE &amp; SHORE</v>
          </cell>
          <cell r="G58" t="str">
            <v>45/8OZ</v>
          </cell>
          <cell r="H58" t="str">
            <v>CS</v>
          </cell>
          <cell r="I58">
            <v>50</v>
          </cell>
        </row>
        <row r="59">
          <cell r="A59">
            <v>403489</v>
          </cell>
          <cell r="B59" t="str">
            <v>10071179004189</v>
          </cell>
          <cell r="C59" t="str">
            <v>B</v>
          </cell>
          <cell r="D59">
            <v>2</v>
          </cell>
          <cell r="E59" t="str">
            <v>TATER GEMS POTATOES</v>
          </cell>
          <cell r="F59" t="str">
            <v>SIMPLOT</v>
          </cell>
          <cell r="G59" t="str">
            <v>6/5LB</v>
          </cell>
          <cell r="H59" t="str">
            <v>CS</v>
          </cell>
          <cell r="I59">
            <v>23</v>
          </cell>
        </row>
        <row r="60">
          <cell r="A60">
            <v>140926</v>
          </cell>
          <cell r="B60" t="str">
            <v>WBSBN270</v>
          </cell>
          <cell r="C60" t="str">
            <v>D</v>
          </cell>
          <cell r="D60">
            <v>18</v>
          </cell>
          <cell r="E60" t="str">
            <v>WG BANANA BREAD SLICE IW</v>
          </cell>
          <cell r="F60" t="str">
            <v>SKY BLUE FOODS</v>
          </cell>
          <cell r="G60" t="str">
            <v>70/3.4OZ</v>
          </cell>
          <cell r="H60" t="str">
            <v>CS</v>
          </cell>
          <cell r="I60">
            <v>22</v>
          </cell>
        </row>
        <row r="61">
          <cell r="A61">
            <v>138924</v>
          </cell>
          <cell r="B61" t="str">
            <v>CRC272</v>
          </cell>
          <cell r="C61" t="str">
            <v>B</v>
          </cell>
          <cell r="D61">
            <v>2</v>
          </cell>
          <cell r="E61" t="str">
            <v>WG CINNAMON CRUMB CAKE IW</v>
          </cell>
          <cell r="F61" t="str">
            <v>SKY BLUE FOODS</v>
          </cell>
          <cell r="G61" t="str">
            <v>72/3OZ</v>
          </cell>
          <cell r="H61" t="str">
            <v>CS</v>
          </cell>
          <cell r="I61">
            <v>45</v>
          </cell>
        </row>
        <row r="62">
          <cell r="A62">
            <v>138962</v>
          </cell>
          <cell r="B62" t="str">
            <v>CHR272</v>
          </cell>
          <cell r="C62" t="str">
            <v>W</v>
          </cell>
          <cell r="D62">
            <v>2</v>
          </cell>
          <cell r="E62" t="str">
            <v>WG CHOCOLATE CHIP CRUMB CAKE IW</v>
          </cell>
          <cell r="F62" t="str">
            <v>SKY BLUE FOODS</v>
          </cell>
          <cell r="G62" t="str">
            <v>72/3OZ</v>
          </cell>
          <cell r="H62" t="str">
            <v>CS</v>
          </cell>
          <cell r="I62">
            <v>15</v>
          </cell>
        </row>
        <row r="63">
          <cell r="A63">
            <v>133796</v>
          </cell>
          <cell r="B63" t="str">
            <v>6071</v>
          </cell>
          <cell r="C63" t="str">
            <v>B</v>
          </cell>
          <cell r="D63">
            <v>2</v>
          </cell>
          <cell r="E63" t="str">
            <v>51% WW BANANA BREAD SLICE IW</v>
          </cell>
          <cell r="F63" t="str">
            <v>SUPER BAKERY</v>
          </cell>
          <cell r="G63" t="str">
            <v>70/3.4OZ</v>
          </cell>
          <cell r="H63" t="str">
            <v>CS</v>
          </cell>
          <cell r="I63">
            <v>90</v>
          </cell>
        </row>
        <row r="64">
          <cell r="A64">
            <v>405590</v>
          </cell>
          <cell r="B64" t="str">
            <v>70076</v>
          </cell>
          <cell r="C64" t="str">
            <v>B</v>
          </cell>
          <cell r="D64">
            <v>2</v>
          </cell>
          <cell r="E64" t="str">
            <v>WG TRKY HAM CHS CROISSANT IW</v>
          </cell>
          <cell r="F64" t="str">
            <v>TASTY BRANDS</v>
          </cell>
          <cell r="G64" t="str">
            <v>72/4.6OZ</v>
          </cell>
          <cell r="H64" t="str">
            <v>CS</v>
          </cell>
          <cell r="I64">
            <v>10</v>
          </cell>
        </row>
        <row r="65">
          <cell r="A65">
            <v>133798</v>
          </cell>
          <cell r="B65" t="str">
            <v>19321</v>
          </cell>
          <cell r="C65" t="str">
            <v>B</v>
          </cell>
          <cell r="D65">
            <v>2</v>
          </cell>
          <cell r="E65" t="str">
            <v>WG WHITE WW BAGEL - BULK</v>
          </cell>
          <cell r="F65" t="str">
            <v>TONY ROBERTS</v>
          </cell>
          <cell r="G65" t="str">
            <v>72/3OZ</v>
          </cell>
          <cell r="H65" t="str">
            <v>CS</v>
          </cell>
          <cell r="I65">
            <v>7</v>
          </cell>
        </row>
        <row r="66">
          <cell r="A66">
            <v>404689</v>
          </cell>
          <cell r="B66" t="str">
            <v>10703640928</v>
          </cell>
          <cell r="C66" t="str">
            <v>A</v>
          </cell>
          <cell r="D66">
            <v>2</v>
          </cell>
          <cell r="E66" t="str">
            <v>WG BRD CRISPY NUGGETS</v>
          </cell>
          <cell r="F66" t="str">
            <v>TYSON</v>
          </cell>
          <cell r="G66" t="str">
            <v>32.81LB</v>
          </cell>
          <cell r="H66" t="str">
            <v>CS</v>
          </cell>
          <cell r="I66">
            <v>43</v>
          </cell>
        </row>
        <row r="67">
          <cell r="A67">
            <v>404684</v>
          </cell>
          <cell r="B67" t="str">
            <v>10703320928</v>
          </cell>
          <cell r="C67" t="str">
            <v>B</v>
          </cell>
          <cell r="D67">
            <v>2</v>
          </cell>
          <cell r="E67" t="str">
            <v>CHK TENDER CRISPY</v>
          </cell>
          <cell r="F67" t="str">
            <v>TYSON</v>
          </cell>
          <cell r="G67" t="str">
            <v>117/1.41OZ</v>
          </cell>
          <cell r="H67" t="str">
            <v>CS</v>
          </cell>
          <cell r="I67">
            <v>66</v>
          </cell>
        </row>
        <row r="68">
          <cell r="A68">
            <v>401626</v>
          </cell>
          <cell r="B68" t="str">
            <v>10021540928</v>
          </cell>
          <cell r="C68" t="str">
            <v>B</v>
          </cell>
          <cell r="D68">
            <v>2</v>
          </cell>
          <cell r="E68" t="str">
            <v>WHOLE GRAIN CHIX PATTY</v>
          </cell>
          <cell r="F68" t="str">
            <v>TYSON</v>
          </cell>
          <cell r="G68" t="str">
            <v>150/3.29OZ</v>
          </cell>
          <cell r="H68" t="str">
            <v>CS</v>
          </cell>
          <cell r="I68">
            <v>39</v>
          </cell>
        </row>
        <row r="69">
          <cell r="A69">
            <v>500138</v>
          </cell>
          <cell r="B69" t="str">
            <v>100256</v>
          </cell>
          <cell r="C69" t="str">
            <v/>
          </cell>
          <cell r="D69">
            <v>0</v>
          </cell>
          <cell r="E69" t="str">
            <v>STRAWBERRY FRZ CUP</v>
          </cell>
          <cell r="F69" t="str">
            <v>USDA</v>
          </cell>
          <cell r="G69" t="str">
            <v>96/4.5 OZ</v>
          </cell>
          <cell r="H69" t="str">
            <v>CS</v>
          </cell>
          <cell r="I69">
            <v>40</v>
          </cell>
        </row>
        <row r="70">
          <cell r="A70">
            <v>405822</v>
          </cell>
          <cell r="B70" t="str">
            <v>11003</v>
          </cell>
          <cell r="C70" t="str">
            <v>B</v>
          </cell>
          <cell r="D70">
            <v>2</v>
          </cell>
          <cell r="E70" t="str">
            <v>CHEESE BITES WG</v>
          </cell>
          <cell r="F70" t="str">
            <v>WILD MIKE'S</v>
          </cell>
          <cell r="G70" t="str">
            <v>240/1OZ</v>
          </cell>
          <cell r="H70" t="str">
            <v>CS</v>
          </cell>
          <cell r="I70">
            <v>2</v>
          </cell>
        </row>
      </sheetData>
      <sheetData sheetId="18">
        <row r="2">
          <cell r="A2" t="str">
            <v>100117 - District Usage by Item</v>
          </cell>
        </row>
        <row r="4">
          <cell r="A4" t="str">
            <v xml:space="preserve">Item No </v>
          </cell>
          <cell r="B4" t="str">
            <v>Mfg. Item No.</v>
          </cell>
          <cell r="C4" t="str">
            <v>Velocity</v>
          </cell>
          <cell r="D4" t="str">
            <v>Customer Lead Time</v>
          </cell>
          <cell r="E4" t="str">
            <v>Description</v>
          </cell>
          <cell r="F4" t="str">
            <v>Brand</v>
          </cell>
          <cell r="G4" t="str">
            <v>Pack Size</v>
          </cell>
          <cell r="H4" t="str">
            <v>UOM</v>
          </cell>
          <cell r="I4" t="str">
            <v>Quantity</v>
          </cell>
        </row>
        <row r="5">
          <cell r="A5" t="str">
            <v xml:space="preserve"> UPLAND UNIFIED SCHOOL DISTRICT (100905)</v>
          </cell>
        </row>
        <row r="6">
          <cell r="A6">
            <v>400028</v>
          </cell>
          <cell r="B6" t="str">
            <v>217S30W</v>
          </cell>
          <cell r="C6" t="str">
            <v>C</v>
          </cell>
          <cell r="D6">
            <v>14</v>
          </cell>
          <cell r="E6" t="str">
            <v>MUFFIN CHOC CHIP WG IW</v>
          </cell>
          <cell r="F6" t="str">
            <v>20TH CENTURY</v>
          </cell>
          <cell r="G6" t="str">
            <v>60/3OZ</v>
          </cell>
          <cell r="H6" t="str">
            <v>CS</v>
          </cell>
          <cell r="I6">
            <v>32</v>
          </cell>
        </row>
        <row r="7">
          <cell r="A7">
            <v>401410</v>
          </cell>
          <cell r="B7" t="str">
            <v>10000096170</v>
          </cell>
          <cell r="C7" t="str">
            <v>B</v>
          </cell>
          <cell r="D7">
            <v>2</v>
          </cell>
          <cell r="E7" t="str">
            <v>CMDY BF STEAK FLAMEBROILED C&amp;F</v>
          </cell>
          <cell r="F7" t="str">
            <v>ADVANCE PIERRE</v>
          </cell>
          <cell r="G7" t="str">
            <v>100/3OZ</v>
          </cell>
          <cell r="H7" t="str">
            <v>CS</v>
          </cell>
          <cell r="I7">
            <v>131</v>
          </cell>
        </row>
        <row r="8">
          <cell r="A8">
            <v>140262</v>
          </cell>
          <cell r="B8" t="str">
            <v>10000068140</v>
          </cell>
          <cell r="C8" t="str">
            <v>D</v>
          </cell>
          <cell r="D8">
            <v>18</v>
          </cell>
          <cell r="E8" t="str">
            <v>SANDWICH EGG &amp; CHS WG IW</v>
          </cell>
          <cell r="F8" t="str">
            <v>ADVANCE PIERRE</v>
          </cell>
          <cell r="G8" t="str">
            <v>60/3.6OZ</v>
          </cell>
          <cell r="H8" t="str">
            <v>CS</v>
          </cell>
          <cell r="I8">
            <v>16</v>
          </cell>
        </row>
        <row r="9">
          <cell r="A9">
            <v>401418</v>
          </cell>
          <cell r="B9" t="str">
            <v>10000097370</v>
          </cell>
          <cell r="C9" t="str">
            <v>B</v>
          </cell>
          <cell r="D9">
            <v>2</v>
          </cell>
          <cell r="E9" t="str">
            <v>CMDY BEEF CRUMBLES</v>
          </cell>
          <cell r="F9" t="str">
            <v>ADVANCE PIERRE</v>
          </cell>
          <cell r="G9" t="str">
            <v>8/5LB</v>
          </cell>
          <cell r="H9" t="str">
            <v>CS</v>
          </cell>
          <cell r="I9">
            <v>169</v>
          </cell>
        </row>
        <row r="10">
          <cell r="A10">
            <v>134543</v>
          </cell>
          <cell r="B10" t="str">
            <v>607</v>
          </cell>
          <cell r="C10" t="str">
            <v>C</v>
          </cell>
          <cell r="D10">
            <v>2</v>
          </cell>
          <cell r="E10" t="str">
            <v>WG SOY BUTTER &amp; JELLY SANDWICH</v>
          </cell>
          <cell r="F10" t="str">
            <v>ALBIES FOODS</v>
          </cell>
          <cell r="G10" t="str">
            <v>72/2.4OZ</v>
          </cell>
          <cell r="H10" t="str">
            <v>CS</v>
          </cell>
          <cell r="I10">
            <v>6</v>
          </cell>
        </row>
        <row r="11">
          <cell r="A11">
            <v>406654</v>
          </cell>
          <cell r="B11" t="str">
            <v>90633</v>
          </cell>
          <cell r="C11" t="str">
            <v>B</v>
          </cell>
          <cell r="D11">
            <v>2</v>
          </cell>
          <cell r="E11" t="str">
            <v>PIZZA 3" ROUND  CHS SLIDERS IW</v>
          </cell>
          <cell r="F11" t="str">
            <v>ARDELLAS</v>
          </cell>
          <cell r="G11" t="str">
            <v>56/5.1OZ</v>
          </cell>
          <cell r="H11" t="str">
            <v>CS</v>
          </cell>
          <cell r="I11">
            <v>18</v>
          </cell>
        </row>
        <row r="12">
          <cell r="A12">
            <v>405359</v>
          </cell>
          <cell r="B12" t="str">
            <v>3180575W</v>
          </cell>
          <cell r="C12" t="str">
            <v>A</v>
          </cell>
          <cell r="D12">
            <v>2</v>
          </cell>
          <cell r="E12" t="str">
            <v>BURRITO BEAN &amp; CHEESE LS WG IW</v>
          </cell>
          <cell r="F12" t="str">
            <v>ARIZONA GOLD</v>
          </cell>
          <cell r="G12" t="str">
            <v>54/5.75OZ</v>
          </cell>
          <cell r="H12" t="str">
            <v>CS</v>
          </cell>
          <cell r="I12">
            <v>76</v>
          </cell>
        </row>
        <row r="13">
          <cell r="A13">
            <v>405372</v>
          </cell>
          <cell r="B13" t="str">
            <v>3710320W</v>
          </cell>
          <cell r="C13" t="str">
            <v>B</v>
          </cell>
          <cell r="D13">
            <v>2</v>
          </cell>
          <cell r="E13" t="str">
            <v>BURRITO EGG CHS CHORIZO WG IW</v>
          </cell>
          <cell r="F13" t="str">
            <v>ARIZONA GOLD</v>
          </cell>
          <cell r="G13" t="str">
            <v>54/3.20OZ</v>
          </cell>
          <cell r="H13" t="str">
            <v>CS</v>
          </cell>
          <cell r="I13">
            <v>189</v>
          </cell>
        </row>
        <row r="14">
          <cell r="A14">
            <v>405379</v>
          </cell>
          <cell r="B14" t="str">
            <v>3100575W</v>
          </cell>
          <cell r="C14" t="str">
            <v>B</v>
          </cell>
          <cell r="D14">
            <v>2</v>
          </cell>
          <cell r="E14" t="str">
            <v>BURRITO BEAN&amp;CHS TRAD WG IW</v>
          </cell>
          <cell r="F14" t="str">
            <v>ARIZONA GOLD</v>
          </cell>
          <cell r="G14" t="str">
            <v>54/5.75OZ</v>
          </cell>
          <cell r="H14" t="str">
            <v>CS</v>
          </cell>
          <cell r="I14">
            <v>55</v>
          </cell>
        </row>
        <row r="15">
          <cell r="A15">
            <v>141470</v>
          </cell>
          <cell r="B15" t="str">
            <v>00001</v>
          </cell>
          <cell r="C15" t="str">
            <v>W</v>
          </cell>
          <cell r="D15">
            <v>2</v>
          </cell>
          <cell r="E15" t="str">
            <v>SNACK'N WAFFLE BUTTERY MAPLE IW</v>
          </cell>
          <cell r="F15" t="str">
            <v xml:space="preserve">ARLINGTON VALLEY FARMS </v>
          </cell>
          <cell r="G15" t="str">
            <v>96/2.4OZ</v>
          </cell>
          <cell r="H15" t="str">
            <v>CS</v>
          </cell>
          <cell r="I15">
            <v>99</v>
          </cell>
        </row>
        <row r="16">
          <cell r="A16">
            <v>209081</v>
          </cell>
          <cell r="B16" t="str">
            <v>79203</v>
          </cell>
          <cell r="C16" t="str">
            <v>B</v>
          </cell>
          <cell r="D16">
            <v>2</v>
          </cell>
          <cell r="E16" t="str">
            <v>FORTUNE COOKIES WG</v>
          </cell>
          <cell r="F16" t="str">
            <v>ASIAN FOOD SOLUTIONS</v>
          </cell>
          <cell r="G16" t="str">
            <v>400/.17OZ</v>
          </cell>
          <cell r="H16" t="str">
            <v>CS</v>
          </cell>
          <cell r="I16">
            <v>42</v>
          </cell>
        </row>
        <row r="17">
          <cell r="A17">
            <v>406542</v>
          </cell>
          <cell r="B17" t="str">
            <v>22101WG</v>
          </cell>
          <cell r="C17" t="str">
            <v>B</v>
          </cell>
          <cell r="D17">
            <v>2</v>
          </cell>
          <cell r="E17" t="str">
            <v>CHOW MEIN W/VEGTABLES WG</v>
          </cell>
          <cell r="F17" t="str">
            <v>ASIAN FOOD SOLUTIONS</v>
          </cell>
          <cell r="G17" t="str">
            <v>6/5.8LB</v>
          </cell>
          <cell r="H17" t="str">
            <v>CS</v>
          </cell>
          <cell r="I17">
            <v>46</v>
          </cell>
        </row>
        <row r="18">
          <cell r="A18">
            <v>203263</v>
          </cell>
          <cell r="B18" t="str">
            <v>7220210</v>
          </cell>
          <cell r="C18" t="str">
            <v>B</v>
          </cell>
          <cell r="D18">
            <v>2</v>
          </cell>
          <cell r="E18" t="str">
            <v>HONEY ROASTED SUNFLOWER KERNEL</v>
          </cell>
          <cell r="F18" t="str">
            <v>AZAR NUT COMPANY</v>
          </cell>
          <cell r="G18" t="str">
            <v>150/1OZ</v>
          </cell>
          <cell r="H18" t="str">
            <v>CS</v>
          </cell>
          <cell r="I18">
            <v>13</v>
          </cell>
        </row>
        <row r="19">
          <cell r="A19">
            <v>203350</v>
          </cell>
          <cell r="B19" t="str">
            <v>37501</v>
          </cell>
          <cell r="C19" t="str">
            <v>B</v>
          </cell>
          <cell r="D19">
            <v>2</v>
          </cell>
          <cell r="E19" t="str">
            <v>WHEAT BASIC CRACKERS</v>
          </cell>
          <cell r="F19" t="str">
            <v>BACK TO BASICS JNS</v>
          </cell>
          <cell r="G19" t="str">
            <v>150/.8OZ</v>
          </cell>
          <cell r="H19" t="str">
            <v>CS</v>
          </cell>
          <cell r="I19">
            <v>2</v>
          </cell>
        </row>
        <row r="20">
          <cell r="A20">
            <v>203356</v>
          </cell>
          <cell r="B20" t="str">
            <v>37401</v>
          </cell>
          <cell r="C20" t="str">
            <v>B</v>
          </cell>
          <cell r="D20">
            <v>2</v>
          </cell>
          <cell r="E20" t="str">
            <v>WHEAT BASICS CRACKERS</v>
          </cell>
          <cell r="F20" t="str">
            <v>BACK TO BASICS JNS</v>
          </cell>
          <cell r="G20" t="str">
            <v>100/1.6OZ</v>
          </cell>
          <cell r="H20" t="str">
            <v>CS</v>
          </cell>
          <cell r="I20">
            <v>3</v>
          </cell>
        </row>
        <row r="21">
          <cell r="A21">
            <v>138923</v>
          </cell>
          <cell r="B21" t="str">
            <v>1556</v>
          </cell>
          <cell r="C21" t="str">
            <v>B</v>
          </cell>
          <cell r="D21">
            <v>2</v>
          </cell>
          <cell r="E21" t="str">
            <v>WG WAFFLES MAPLE TFF</v>
          </cell>
          <cell r="F21" t="str">
            <v>BAKE CRAFTERS</v>
          </cell>
          <cell r="G21" t="str">
            <v>144/1.4OZ</v>
          </cell>
          <cell r="H21" t="str">
            <v>CS</v>
          </cell>
          <cell r="I21">
            <v>207</v>
          </cell>
        </row>
        <row r="22">
          <cell r="A22">
            <v>113685</v>
          </cell>
          <cell r="B22" t="str">
            <v>449</v>
          </cell>
          <cell r="C22" t="str">
            <v>B</v>
          </cell>
          <cell r="D22">
            <v>2</v>
          </cell>
          <cell r="E22" t="str">
            <v>WG FRENCH TOAST STICKS IW</v>
          </cell>
          <cell r="F22" t="str">
            <v>BAKE CRAFTERS</v>
          </cell>
          <cell r="G22" t="str">
            <v>88/3OZ</v>
          </cell>
          <cell r="H22" t="str">
            <v>CS</v>
          </cell>
          <cell r="I22">
            <v>17</v>
          </cell>
        </row>
        <row r="23">
          <cell r="A23">
            <v>113950</v>
          </cell>
          <cell r="B23" t="str">
            <v>1263</v>
          </cell>
          <cell r="C23" t="str">
            <v>B</v>
          </cell>
          <cell r="D23">
            <v>2</v>
          </cell>
          <cell r="E23" t="str">
            <v>WG CINNAMON ROLL IW</v>
          </cell>
          <cell r="F23" t="str">
            <v>BAKE CRAFTERS</v>
          </cell>
          <cell r="G23" t="str">
            <v>72/3.5OZ</v>
          </cell>
          <cell r="H23" t="str">
            <v>CS</v>
          </cell>
          <cell r="I23">
            <v>14</v>
          </cell>
        </row>
        <row r="24">
          <cell r="A24">
            <v>138821</v>
          </cell>
          <cell r="B24" t="str">
            <v>1716</v>
          </cell>
          <cell r="C24" t="str">
            <v>B</v>
          </cell>
          <cell r="D24">
            <v>2</v>
          </cell>
          <cell r="E24" t="str">
            <v>WG MINI BRFST MINI BITES APPLE</v>
          </cell>
          <cell r="F24" t="str">
            <v>BAKE CRAFTERS</v>
          </cell>
          <cell r="G24" t="str">
            <v>72/2.75OZ</v>
          </cell>
          <cell r="H24" t="str">
            <v>CS</v>
          </cell>
          <cell r="I24">
            <v>14</v>
          </cell>
        </row>
        <row r="25">
          <cell r="A25">
            <v>134823</v>
          </cell>
          <cell r="B25" t="str">
            <v>3286</v>
          </cell>
          <cell r="C25" t="str">
            <v>B</v>
          </cell>
          <cell r="D25">
            <v>2</v>
          </cell>
          <cell r="E25" t="str">
            <v>WG CROISSANT ROUND SLICED</v>
          </cell>
          <cell r="F25" t="str">
            <v>BAKE CRAFTERS</v>
          </cell>
          <cell r="G25" t="str">
            <v>80/2.2OZ</v>
          </cell>
          <cell r="H25" t="str">
            <v>CS</v>
          </cell>
          <cell r="I25">
            <v>144</v>
          </cell>
        </row>
        <row r="26">
          <cell r="A26">
            <v>406551</v>
          </cell>
          <cell r="B26" t="str">
            <v>6649</v>
          </cell>
          <cell r="C26" t="str">
            <v>D</v>
          </cell>
          <cell r="D26">
            <v>30</v>
          </cell>
          <cell r="E26" t="str">
            <v>CROISSANT SAND TKY CHZ WW IW</v>
          </cell>
          <cell r="F26" t="str">
            <v>BAKE CRAFTERS</v>
          </cell>
          <cell r="G26" t="str">
            <v>72/4.8OZ</v>
          </cell>
          <cell r="H26" t="str">
            <v>CS</v>
          </cell>
          <cell r="I26">
            <v>16</v>
          </cell>
        </row>
        <row r="27">
          <cell r="A27">
            <v>137923</v>
          </cell>
          <cell r="B27" t="str">
            <v>9125</v>
          </cell>
          <cell r="C27" t="str">
            <v>B</v>
          </cell>
          <cell r="D27">
            <v>2</v>
          </cell>
          <cell r="E27" t="str">
            <v>SANDWICH MPL CHIX PNCK WG IW</v>
          </cell>
          <cell r="F27" t="str">
            <v>BAKE CRAFTERS</v>
          </cell>
          <cell r="G27" t="str">
            <v>168/2.5</v>
          </cell>
          <cell r="H27" t="str">
            <v>CS</v>
          </cell>
          <cell r="I27">
            <v>243</v>
          </cell>
        </row>
        <row r="28">
          <cell r="A28">
            <v>141048</v>
          </cell>
          <cell r="B28" t="str">
            <v>1454</v>
          </cell>
          <cell r="C28" t="str">
            <v>D</v>
          </cell>
          <cell r="D28">
            <v>30</v>
          </cell>
          <cell r="E28" t="str">
            <v>WG GOURMET WAFFLES 2 PACK IW</v>
          </cell>
          <cell r="F28" t="str">
            <v>BAKE CRAFTERS</v>
          </cell>
          <cell r="G28" t="str">
            <v>72/2.6OZ</v>
          </cell>
          <cell r="H28" t="str">
            <v>CS</v>
          </cell>
          <cell r="I28">
            <v>4</v>
          </cell>
        </row>
        <row r="29">
          <cell r="A29">
            <v>406541</v>
          </cell>
          <cell r="B29" t="str">
            <v>6648</v>
          </cell>
          <cell r="C29" t="str">
            <v>D</v>
          </cell>
          <cell r="D29">
            <v>30</v>
          </cell>
          <cell r="E29" t="str">
            <v>HOAGIE TURKEY&amp;CHEESE WG IW</v>
          </cell>
          <cell r="F29" t="str">
            <v>BAKE CRAFTERS</v>
          </cell>
          <cell r="G29" t="str">
            <v>80/4.6OZ</v>
          </cell>
          <cell r="H29" t="str">
            <v>CS</v>
          </cell>
          <cell r="I29">
            <v>34</v>
          </cell>
        </row>
        <row r="30">
          <cell r="A30">
            <v>208217</v>
          </cell>
          <cell r="B30" t="str">
            <v>616137/1000013340</v>
          </cell>
          <cell r="C30" t="str">
            <v>C</v>
          </cell>
          <cell r="D30">
            <v>18</v>
          </cell>
          <cell r="E30" t="str">
            <v>WG 100% SPAGHETTI</v>
          </cell>
          <cell r="F30" t="str">
            <v>BARILLA</v>
          </cell>
          <cell r="G30" t="str">
            <v>2/160OZ</v>
          </cell>
          <cell r="H30" t="str">
            <v>CS</v>
          </cell>
          <cell r="I30">
            <v>10</v>
          </cell>
        </row>
        <row r="31">
          <cell r="A31">
            <v>208218</v>
          </cell>
          <cell r="B31" t="str">
            <v>616136/1000013339</v>
          </cell>
          <cell r="C31" t="str">
            <v>C</v>
          </cell>
          <cell r="D31">
            <v>18</v>
          </cell>
          <cell r="E31" t="str">
            <v>WG 100% PENNE</v>
          </cell>
          <cell r="F31" t="str">
            <v>BARILLA</v>
          </cell>
          <cell r="G31" t="str">
            <v>2/160OZ</v>
          </cell>
          <cell r="H31" t="str">
            <v>CS</v>
          </cell>
          <cell r="I31">
            <v>10</v>
          </cell>
        </row>
        <row r="32">
          <cell r="A32">
            <v>133947</v>
          </cell>
          <cell r="B32" t="str">
            <v>PIZZANADA2B12W</v>
          </cell>
          <cell r="C32" t="str">
            <v>W</v>
          </cell>
          <cell r="D32">
            <v>2</v>
          </cell>
          <cell r="E32" t="str">
            <v>NADA PIZZA TURKEY  IW</v>
          </cell>
          <cell r="F32" t="str">
            <v>BELL TASTY</v>
          </cell>
          <cell r="G32" t="str">
            <v>60/4.5 OZ</v>
          </cell>
          <cell r="H32" t="str">
            <v>CS</v>
          </cell>
          <cell r="I32">
            <v>51</v>
          </cell>
        </row>
        <row r="33">
          <cell r="A33">
            <v>101754</v>
          </cell>
          <cell r="B33" t="str">
            <v>6BTT480W</v>
          </cell>
          <cell r="C33" t="str">
            <v>B</v>
          </cell>
          <cell r="D33">
            <v>2</v>
          </cell>
          <cell r="E33" t="str">
            <v>NADA TACO TRKY  BREAKFAST IW</v>
          </cell>
          <cell r="F33" t="str">
            <v>BELL TASTY</v>
          </cell>
          <cell r="G33" t="str">
            <v>60/4OZ</v>
          </cell>
          <cell r="H33" t="str">
            <v>CS</v>
          </cell>
          <cell r="I33">
            <v>29</v>
          </cell>
        </row>
        <row r="34">
          <cell r="A34">
            <v>134504</v>
          </cell>
          <cell r="B34" t="str">
            <v>CHIMINA2W</v>
          </cell>
          <cell r="C34" t="str">
            <v>D</v>
          </cell>
          <cell r="D34">
            <v>14</v>
          </cell>
          <cell r="E34" t="str">
            <v>NADA CHIMI 2X2 IW</v>
          </cell>
          <cell r="F34" t="str">
            <v>BELL TASTY</v>
          </cell>
          <cell r="G34" t="str">
            <v>60/5.5OZ</v>
          </cell>
          <cell r="H34" t="str">
            <v>CS</v>
          </cell>
          <cell r="I34">
            <v>33</v>
          </cell>
        </row>
        <row r="35">
          <cell r="A35">
            <v>101766</v>
          </cell>
          <cell r="B35" t="str">
            <v>6TT200W</v>
          </cell>
          <cell r="C35" t="str">
            <v>B</v>
          </cell>
          <cell r="D35">
            <v>2</v>
          </cell>
          <cell r="E35" t="str">
            <v>NADA TACO TURKEY IW</v>
          </cell>
          <cell r="F35" t="str">
            <v>BELL TASTY</v>
          </cell>
          <cell r="G35" t="str">
            <v>60/5OZ</v>
          </cell>
          <cell r="H35" t="str">
            <v>CS</v>
          </cell>
          <cell r="I35">
            <v>131</v>
          </cell>
        </row>
        <row r="36">
          <cell r="A36">
            <v>134004</v>
          </cell>
          <cell r="B36" t="str">
            <v>CHIMINADAQCW</v>
          </cell>
          <cell r="C36" t="str">
            <v>D</v>
          </cell>
          <cell r="D36">
            <v>14</v>
          </cell>
          <cell r="E36" t="str">
            <v xml:space="preserve">NADA CHIMI BEAN AND CHEESE IW WG </v>
          </cell>
          <cell r="F36" t="str">
            <v>BELL TASTY</v>
          </cell>
          <cell r="G36" t="str">
            <v>60/4.5 OZ</v>
          </cell>
          <cell r="H36" t="str">
            <v>CS</v>
          </cell>
          <cell r="I36">
            <v>38</v>
          </cell>
        </row>
        <row r="37">
          <cell r="A37">
            <v>202545</v>
          </cell>
          <cell r="B37" t="str">
            <v>93873171/10108855</v>
          </cell>
          <cell r="C37" t="str">
            <v>B</v>
          </cell>
          <cell r="D37">
            <v>2</v>
          </cell>
          <cell r="E37" t="str">
            <v>SEEDLESS RAISIN</v>
          </cell>
          <cell r="F37" t="str">
            <v>BOGHOSIAN</v>
          </cell>
          <cell r="G37" t="str">
            <v>144/1.5OZ</v>
          </cell>
          <cell r="H37" t="str">
            <v>CS</v>
          </cell>
          <cell r="I37">
            <v>7</v>
          </cell>
        </row>
        <row r="38">
          <cell r="A38">
            <v>406448</v>
          </cell>
          <cell r="B38" t="str">
            <v>94020</v>
          </cell>
          <cell r="C38" t="str">
            <v>W</v>
          </cell>
          <cell r="D38">
            <v>2</v>
          </cell>
          <cell r="E38" t="str">
            <v>WG  PANCAKE BOWL BLUBRY  IW</v>
          </cell>
          <cell r="F38" t="str">
            <v>BUENA VISTA</v>
          </cell>
          <cell r="G38" t="str">
            <v>72/3.8OZ</v>
          </cell>
          <cell r="H38" t="str">
            <v>CS</v>
          </cell>
          <cell r="I38">
            <v>7</v>
          </cell>
        </row>
        <row r="39">
          <cell r="A39">
            <v>409680</v>
          </cell>
          <cell r="B39" t="str">
            <v>22222</v>
          </cell>
          <cell r="C39" t="str">
            <v>B</v>
          </cell>
          <cell r="D39">
            <v>2</v>
          </cell>
          <cell r="E39" t="str">
            <v>BREAKFAST KIT BLUBERRY TOP WG IW</v>
          </cell>
          <cell r="F39" t="str">
            <v>BUENA VISTA</v>
          </cell>
          <cell r="G39" t="str">
            <v>28 CT/3OZ</v>
          </cell>
          <cell r="H39" t="str">
            <v>CS</v>
          </cell>
          <cell r="I39">
            <v>8</v>
          </cell>
        </row>
        <row r="40">
          <cell r="A40">
            <v>406447</v>
          </cell>
          <cell r="B40" t="str">
            <v>94010</v>
          </cell>
          <cell r="C40" t="str">
            <v>D</v>
          </cell>
          <cell r="D40">
            <v>18</v>
          </cell>
          <cell r="E40" t="str">
            <v>FRUIT PANCAKE BOWL APPLE WG IW</v>
          </cell>
          <cell r="F40" t="str">
            <v>BUENA VISTA</v>
          </cell>
          <cell r="G40" t="str">
            <v>72/3.8OZ</v>
          </cell>
          <cell r="H40" t="str">
            <v>CS</v>
          </cell>
          <cell r="I40">
            <v>4</v>
          </cell>
        </row>
        <row r="41">
          <cell r="A41">
            <v>406450</v>
          </cell>
          <cell r="B41" t="str">
            <v>94040</v>
          </cell>
          <cell r="C41" t="str">
            <v>C</v>
          </cell>
          <cell r="D41">
            <v>14</v>
          </cell>
          <cell r="E41" t="str">
            <v>WG PANCAKE BOWL STWBRY IW</v>
          </cell>
          <cell r="F41" t="str">
            <v>BUENA VISTA</v>
          </cell>
          <cell r="G41" t="str">
            <v>72/3.8OZ</v>
          </cell>
          <cell r="H41" t="str">
            <v>CS</v>
          </cell>
          <cell r="I41">
            <v>25</v>
          </cell>
        </row>
        <row r="42">
          <cell r="A42">
            <v>406572</v>
          </cell>
          <cell r="B42" t="str">
            <v>64131</v>
          </cell>
          <cell r="C42" t="str">
            <v>W</v>
          </cell>
          <cell r="D42">
            <v>2</v>
          </cell>
          <cell r="E42" t="str">
            <v>MUFFIN BLUEBERRY WG IW</v>
          </cell>
          <cell r="F42" t="str">
            <v>BUENA VISTA</v>
          </cell>
          <cell r="G42" t="str">
            <v>120/1.8OZ</v>
          </cell>
          <cell r="H42" t="str">
            <v>CS</v>
          </cell>
          <cell r="I42">
            <v>23</v>
          </cell>
        </row>
        <row r="43">
          <cell r="A43">
            <v>406525</v>
          </cell>
          <cell r="B43" t="str">
            <v>90029</v>
          </cell>
          <cell r="C43" t="str">
            <v>C</v>
          </cell>
          <cell r="D43">
            <v>14</v>
          </cell>
          <cell r="E43" t="str">
            <v xml:space="preserve">CAKE CINN CRUMBLE IW WG </v>
          </cell>
          <cell r="F43" t="str">
            <v>BUENA VISTA</v>
          </cell>
          <cell r="G43" t="str">
            <v>72/2.9OZ</v>
          </cell>
          <cell r="H43" t="str">
            <v>CS</v>
          </cell>
          <cell r="I43">
            <v>37</v>
          </cell>
        </row>
        <row r="44">
          <cell r="A44">
            <v>406932</v>
          </cell>
          <cell r="B44" t="str">
            <v>64161</v>
          </cell>
          <cell r="C44" t="str">
            <v>D</v>
          </cell>
          <cell r="D44">
            <v>18</v>
          </cell>
          <cell r="E44" t="str">
            <v>WG CORNBREAD LOAF IW</v>
          </cell>
          <cell r="F44" t="str">
            <v>BUENA VISTA</v>
          </cell>
          <cell r="G44" t="str">
            <v>120/1.4OZ</v>
          </cell>
          <cell r="H44" t="str">
            <v>CS</v>
          </cell>
          <cell r="I44">
            <v>20</v>
          </cell>
        </row>
        <row r="45">
          <cell r="A45">
            <v>403820</v>
          </cell>
          <cell r="B45" t="str">
            <v>90040</v>
          </cell>
          <cell r="C45" t="str">
            <v>A</v>
          </cell>
          <cell r="D45">
            <v>2</v>
          </cell>
          <cell r="E45" t="str">
            <v>WG CINNAMON CRUMBLE IW</v>
          </cell>
          <cell r="F45" t="str">
            <v>BUENA VISTA</v>
          </cell>
          <cell r="G45" t="str">
            <v>72/4OZ</v>
          </cell>
          <cell r="H45" t="str">
            <v>CS</v>
          </cell>
          <cell r="I45">
            <v>10</v>
          </cell>
        </row>
        <row r="46">
          <cell r="A46">
            <v>409743</v>
          </cell>
          <cell r="B46" t="str">
            <v>66120</v>
          </cell>
          <cell r="C46" t="str">
            <v>B</v>
          </cell>
          <cell r="D46">
            <v>2</v>
          </cell>
          <cell r="E46" t="str">
            <v>BV MEAL KIT - FRZ</v>
          </cell>
          <cell r="F46" t="str">
            <v>BUENA VISTA</v>
          </cell>
          <cell r="G46" t="str">
            <v>16/15.70OZ</v>
          </cell>
          <cell r="H46" t="str">
            <v>CS</v>
          </cell>
          <cell r="I46">
            <v>242</v>
          </cell>
        </row>
        <row r="47">
          <cell r="A47">
            <v>406381</v>
          </cell>
          <cell r="B47" t="str">
            <v>50241</v>
          </cell>
          <cell r="C47" t="str">
            <v>C</v>
          </cell>
          <cell r="D47">
            <v>14</v>
          </cell>
          <cell r="E47" t="str">
            <v>WG RF 3 CHEESE CALZONE IW</v>
          </cell>
          <cell r="F47" t="str">
            <v>BUENA VISTA</v>
          </cell>
          <cell r="G47" t="str">
            <v>80/5.5OZ</v>
          </cell>
          <cell r="H47" t="str">
            <v>CS</v>
          </cell>
          <cell r="I47">
            <v>34</v>
          </cell>
        </row>
        <row r="48">
          <cell r="A48">
            <v>406345</v>
          </cell>
          <cell r="B48" t="str">
            <v>50721</v>
          </cell>
          <cell r="C48" t="str">
            <v>B</v>
          </cell>
          <cell r="D48">
            <v>2</v>
          </cell>
          <cell r="E48" t="str">
            <v>WG TRKY PEPPRNI CHS CALZONE IW</v>
          </cell>
          <cell r="F48" t="str">
            <v>BUENA VISTA</v>
          </cell>
          <cell r="G48" t="str">
            <v>80/5.5OZ</v>
          </cell>
          <cell r="H48" t="str">
            <v>CS</v>
          </cell>
          <cell r="I48">
            <v>137</v>
          </cell>
        </row>
        <row r="49">
          <cell r="A49">
            <v>200256</v>
          </cell>
          <cell r="B49" t="str">
            <v>02046</v>
          </cell>
          <cell r="C49" t="str">
            <v>D</v>
          </cell>
          <cell r="D49">
            <v>18</v>
          </cell>
          <cell r="E49" t="str">
            <v>CREAM OF POTATO SOUP</v>
          </cell>
          <cell r="F49" t="str">
            <v>CAMPBELL'S</v>
          </cell>
          <cell r="G49" t="str">
            <v>12/50OZ</v>
          </cell>
          <cell r="H49" t="str">
            <v>CS</v>
          </cell>
          <cell r="I49">
            <v>157</v>
          </cell>
        </row>
        <row r="50">
          <cell r="A50">
            <v>140101</v>
          </cell>
          <cell r="B50" t="str">
            <v>07931</v>
          </cell>
          <cell r="C50" t="str">
            <v>B</v>
          </cell>
          <cell r="D50">
            <v>2</v>
          </cell>
          <cell r="E50" t="str">
            <v>WHOLE KERNEL CORN</v>
          </cell>
          <cell r="F50" t="str">
            <v>CH BELT</v>
          </cell>
          <cell r="G50" t="str">
            <v>1/30LB</v>
          </cell>
          <cell r="H50" t="str">
            <v>CS</v>
          </cell>
          <cell r="I50">
            <v>205</v>
          </cell>
        </row>
        <row r="51">
          <cell r="A51">
            <v>134302</v>
          </cell>
          <cell r="B51" t="str">
            <v>OFC-2192</v>
          </cell>
          <cell r="C51" t="str">
            <v>D</v>
          </cell>
          <cell r="D51">
            <v>30</v>
          </cell>
          <cell r="E51" t="str">
            <v>VEGGIE WG CHOW MEIN</v>
          </cell>
          <cell r="F51" t="str">
            <v>CHEFS CORNER</v>
          </cell>
          <cell r="G51" t="str">
            <v>6/5 LB</v>
          </cell>
          <cell r="H51" t="str">
            <v>CS</v>
          </cell>
          <cell r="I51">
            <v>81</v>
          </cell>
        </row>
        <row r="52">
          <cell r="A52">
            <v>133730</v>
          </cell>
          <cell r="B52" t="str">
            <v>OFC-2149</v>
          </cell>
          <cell r="C52" t="str">
            <v>D</v>
          </cell>
          <cell r="D52">
            <v>30</v>
          </cell>
          <cell r="E52" t="str">
            <v>VEGETABLE BROWN FRIED RICE</v>
          </cell>
          <cell r="F52" t="str">
            <v>CHEFS CORNER</v>
          </cell>
          <cell r="G52" t="str">
            <v>6/5LB</v>
          </cell>
          <cell r="H52" t="str">
            <v>CS</v>
          </cell>
          <cell r="I52">
            <v>114</v>
          </cell>
        </row>
        <row r="53">
          <cell r="A53">
            <v>249266</v>
          </cell>
          <cell r="B53" t="str">
            <v>FP 01-79</v>
          </cell>
          <cell r="C53" t="str">
            <v>B</v>
          </cell>
          <cell r="D53">
            <v>2</v>
          </cell>
          <cell r="E53" t="str">
            <v>APPLESAUCE CUP UNSWEETEND</v>
          </cell>
          <cell r="F53" t="str">
            <v>CHERRY CENTRAL COOP</v>
          </cell>
          <cell r="G53" t="str">
            <v>96/4.5 OZ</v>
          </cell>
          <cell r="H53" t="str">
            <v>CS</v>
          </cell>
          <cell r="I53">
            <v>13</v>
          </cell>
        </row>
        <row r="54">
          <cell r="A54">
            <v>210244</v>
          </cell>
          <cell r="B54" t="str">
            <v>41207</v>
          </cell>
          <cell r="C54" t="str">
            <v>B</v>
          </cell>
          <cell r="D54">
            <v>14</v>
          </cell>
          <cell r="E54" t="str">
            <v>DICED PEARS LS</v>
          </cell>
          <cell r="F54" t="str">
            <v>CHH</v>
          </cell>
          <cell r="G54" t="str">
            <v>6/#10</v>
          </cell>
          <cell r="H54" t="str">
            <v>CS</v>
          </cell>
          <cell r="I54">
            <v>1</v>
          </cell>
        </row>
        <row r="55">
          <cell r="A55">
            <v>209102</v>
          </cell>
          <cell r="B55" t="str">
            <v>548230/6738792021</v>
          </cell>
          <cell r="C55" t="str">
            <v>C</v>
          </cell>
          <cell r="D55">
            <v>18</v>
          </cell>
          <cell r="E55" t="str">
            <v>51% WG ROTINI</v>
          </cell>
          <cell r="F55" t="str">
            <v>DAKOTA GROWERS</v>
          </cell>
          <cell r="G55" t="str">
            <v>20LB</v>
          </cell>
          <cell r="H55" t="str">
            <v>CS</v>
          </cell>
          <cell r="I55">
            <v>31</v>
          </cell>
        </row>
        <row r="56">
          <cell r="A56">
            <v>134042</v>
          </cell>
          <cell r="B56" t="str">
            <v>WG380</v>
          </cell>
          <cell r="C56" t="str">
            <v>C</v>
          </cell>
          <cell r="D56">
            <v>14</v>
          </cell>
          <cell r="E56" t="str">
            <v>WG BLUEBERRY MINI MUFF IW</v>
          </cell>
          <cell r="F56" t="str">
            <v>DAVES</v>
          </cell>
          <cell r="G56" t="str">
            <v>90/1.9OZ</v>
          </cell>
          <cell r="H56" t="str">
            <v>CS</v>
          </cell>
          <cell r="I56">
            <v>29</v>
          </cell>
        </row>
        <row r="57">
          <cell r="A57">
            <v>134765</v>
          </cell>
          <cell r="B57" t="str">
            <v>994</v>
          </cell>
          <cell r="C57" t="str">
            <v>D</v>
          </cell>
          <cell r="D57">
            <v>18</v>
          </cell>
          <cell r="E57" t="str">
            <v>WG ORNG BLOSSOM MUFFIN TOP</v>
          </cell>
          <cell r="F57" t="str">
            <v>DAVES</v>
          </cell>
          <cell r="G57" t="str">
            <v>60/3OZ</v>
          </cell>
          <cell r="H57" t="str">
            <v>CS</v>
          </cell>
          <cell r="I57">
            <v>77</v>
          </cell>
        </row>
        <row r="58">
          <cell r="A58">
            <v>141554</v>
          </cell>
          <cell r="B58" t="str">
            <v>WG822</v>
          </cell>
          <cell r="C58" t="str">
            <v>D</v>
          </cell>
          <cell r="D58">
            <v>18</v>
          </cell>
          <cell r="E58" t="str">
            <v>MUFFIN CINN APPLE WG</v>
          </cell>
          <cell r="F58" t="str">
            <v>DAVES</v>
          </cell>
          <cell r="G58" t="str">
            <v>60/3.15OZ</v>
          </cell>
          <cell r="H58" t="str">
            <v>CS</v>
          </cell>
          <cell r="I58">
            <v>77</v>
          </cell>
        </row>
        <row r="59">
          <cell r="A59">
            <v>141197</v>
          </cell>
          <cell r="B59" t="str">
            <v>5800</v>
          </cell>
          <cell r="C59" t="str">
            <v>D</v>
          </cell>
          <cell r="D59">
            <v>18</v>
          </cell>
          <cell r="E59" t="str">
            <v>RED PEPPER FRITTATA</v>
          </cell>
          <cell r="F59" t="str">
            <v>DAVES</v>
          </cell>
          <cell r="G59" t="str">
            <v>60/3.65OZ</v>
          </cell>
          <cell r="H59" t="str">
            <v>CS</v>
          </cell>
          <cell r="I59">
            <v>239</v>
          </cell>
        </row>
        <row r="60">
          <cell r="A60">
            <v>113420</v>
          </cell>
          <cell r="B60" t="str">
            <v>WG828</v>
          </cell>
          <cell r="C60" t="str">
            <v>C</v>
          </cell>
          <cell r="D60">
            <v>14</v>
          </cell>
          <cell r="E60" t="str">
            <v>WG BANANA MUFFIN IW</v>
          </cell>
          <cell r="F60" t="str">
            <v>DAVES</v>
          </cell>
          <cell r="G60" t="str">
            <v>60/3.15OZ</v>
          </cell>
          <cell r="H60" t="str">
            <v>CS</v>
          </cell>
          <cell r="I60">
            <v>115</v>
          </cell>
        </row>
        <row r="61">
          <cell r="A61">
            <v>113421</v>
          </cell>
          <cell r="B61" t="str">
            <v>WG829</v>
          </cell>
          <cell r="C61" t="str">
            <v>B</v>
          </cell>
          <cell r="D61">
            <v>2</v>
          </cell>
          <cell r="E61" t="str">
            <v>WG BLUEBERRY MUFFIN IW</v>
          </cell>
          <cell r="F61" t="str">
            <v>DAVES</v>
          </cell>
          <cell r="G61" t="str">
            <v>60/3.15OZ</v>
          </cell>
          <cell r="H61" t="str">
            <v>CS</v>
          </cell>
          <cell r="I61">
            <v>17</v>
          </cell>
        </row>
        <row r="62">
          <cell r="A62">
            <v>134181</v>
          </cell>
          <cell r="B62" t="str">
            <v>WG381</v>
          </cell>
          <cell r="C62" t="str">
            <v>C</v>
          </cell>
          <cell r="D62">
            <v>14</v>
          </cell>
          <cell r="E62" t="str">
            <v>WG BANANA MINI MUFFIN IW</v>
          </cell>
          <cell r="F62" t="str">
            <v>DAVES</v>
          </cell>
          <cell r="G62" t="str">
            <v>90/1.9 OZ</v>
          </cell>
          <cell r="H62" t="str">
            <v>CS</v>
          </cell>
          <cell r="I62">
            <v>17</v>
          </cell>
        </row>
        <row r="63">
          <cell r="A63">
            <v>100484</v>
          </cell>
          <cell r="B63" t="str">
            <v>WG1111</v>
          </cell>
          <cell r="C63" t="str">
            <v>D</v>
          </cell>
          <cell r="D63">
            <v>18</v>
          </cell>
          <cell r="E63" t="str">
            <v>WG BUTTERMILK BAR IW</v>
          </cell>
          <cell r="F63" t="str">
            <v>DAVES</v>
          </cell>
          <cell r="G63" t="str">
            <v>72/2.7OZ</v>
          </cell>
          <cell r="H63" t="str">
            <v>CS</v>
          </cell>
          <cell r="I63">
            <v>27</v>
          </cell>
        </row>
        <row r="64">
          <cell r="A64">
            <v>409679</v>
          </cell>
          <cell r="B64" t="str">
            <v>2005010</v>
          </cell>
          <cell r="C64" t="str">
            <v>W</v>
          </cell>
          <cell r="D64">
            <v>14</v>
          </cell>
          <cell r="E64" t="str">
            <v>PEARS DICED IN JUICE CUPS</v>
          </cell>
          <cell r="F64" t="str">
            <v>DEL MONTE</v>
          </cell>
          <cell r="G64" t="str">
            <v>72/4OZ</v>
          </cell>
          <cell r="H64" t="str">
            <v>CS</v>
          </cell>
          <cell r="I64">
            <v>3</v>
          </cell>
        </row>
        <row r="65">
          <cell r="A65">
            <v>409720</v>
          </cell>
          <cell r="B65" t="str">
            <v>2005011</v>
          </cell>
          <cell r="C65" t="str">
            <v>D</v>
          </cell>
          <cell r="D65">
            <v>14</v>
          </cell>
          <cell r="E65" t="str">
            <v>FRUIT CUPS MIXED</v>
          </cell>
          <cell r="F65" t="str">
            <v>DEL MONTE</v>
          </cell>
          <cell r="G65" t="str">
            <v>72/4 OZ</v>
          </cell>
          <cell r="H65" t="str">
            <v>CS</v>
          </cell>
          <cell r="I65">
            <v>18</v>
          </cell>
        </row>
        <row r="66">
          <cell r="A66">
            <v>139012</v>
          </cell>
          <cell r="B66" t="str">
            <v>626</v>
          </cell>
          <cell r="C66" t="str">
            <v>B</v>
          </cell>
          <cell r="D66">
            <v>2</v>
          </cell>
          <cell r="E66" t="str">
            <v>WG MINI BLUEBERRY PANCAKES IW</v>
          </cell>
          <cell r="F66" t="str">
            <v>DEWAFELBAKKER</v>
          </cell>
          <cell r="G66" t="str">
            <v>72/3OZ</v>
          </cell>
          <cell r="H66" t="str">
            <v>CS</v>
          </cell>
          <cell r="I66">
            <v>31</v>
          </cell>
        </row>
        <row r="67">
          <cell r="A67">
            <v>141260</v>
          </cell>
          <cell r="B67" t="str">
            <v>631</v>
          </cell>
          <cell r="C67" t="str">
            <v>W</v>
          </cell>
          <cell r="D67">
            <v>2</v>
          </cell>
          <cell r="E67" t="str">
            <v>PANCAKE MINI STRAWBERRY WG IW</v>
          </cell>
          <cell r="F67" t="str">
            <v>DEWAFELBAKKER</v>
          </cell>
          <cell r="G67" t="str">
            <v>72/3OZ</v>
          </cell>
          <cell r="H67" t="str">
            <v>CS</v>
          </cell>
          <cell r="I67">
            <v>16</v>
          </cell>
        </row>
        <row r="68">
          <cell r="A68">
            <v>240214</v>
          </cell>
          <cell r="B68" t="str">
            <v>ES1001 /660904</v>
          </cell>
          <cell r="C68" t="str">
            <v>D</v>
          </cell>
          <cell r="D68">
            <v>18</v>
          </cell>
          <cell r="E68" t="str">
            <v>CRACKER FOOD &amp; NUTRITION WG IW</v>
          </cell>
          <cell r="F68" t="str">
            <v>DICK AND JANE</v>
          </cell>
          <cell r="G68" t="str">
            <v>120/1OZ</v>
          </cell>
          <cell r="H68" t="str">
            <v>CS</v>
          </cell>
          <cell r="I68">
            <v>30</v>
          </cell>
        </row>
        <row r="69">
          <cell r="A69">
            <v>400730</v>
          </cell>
          <cell r="B69" t="str">
            <v>QHB425</v>
          </cell>
          <cell r="C69" t="str">
            <v>C</v>
          </cell>
          <cell r="D69">
            <v>14</v>
          </cell>
          <cell r="E69" t="str">
            <v>CMDY CLASSIC BURGER IW</v>
          </cell>
          <cell r="F69" t="str">
            <v>DON LEE FARMS</v>
          </cell>
          <cell r="G69" t="str">
            <v>75/4.25OZ</v>
          </cell>
          <cell r="H69" t="str">
            <v>CS</v>
          </cell>
          <cell r="I69">
            <v>24</v>
          </cell>
        </row>
        <row r="70">
          <cell r="A70">
            <v>403436</v>
          </cell>
          <cell r="B70" t="str">
            <v>QCB655</v>
          </cell>
          <cell r="C70" t="str">
            <v>A</v>
          </cell>
          <cell r="D70">
            <v>2</v>
          </cell>
          <cell r="E70" t="str">
            <v>CMDY WG CHSEBURGER SLIDERS IW</v>
          </cell>
          <cell r="F70" t="str">
            <v>DON LEE FARMS</v>
          </cell>
          <cell r="G70" t="str">
            <v>72/4.550Z</v>
          </cell>
          <cell r="H70" t="str">
            <v>CS</v>
          </cell>
          <cell r="I70">
            <v>130</v>
          </cell>
        </row>
        <row r="71">
          <cell r="A71">
            <v>134372</v>
          </cell>
          <cell r="B71" t="str">
            <v>CN34072WWG</v>
          </cell>
          <cell r="C71" t="str">
            <v>B</v>
          </cell>
          <cell r="D71">
            <v>2</v>
          </cell>
          <cell r="E71" t="str">
            <v>WG JUMBO CHICKEN CORN DOG IW</v>
          </cell>
          <cell r="F71" t="str">
            <v>DON LEE FARMS</v>
          </cell>
          <cell r="G71" t="str">
            <v>72/4OZ</v>
          </cell>
          <cell r="H71" t="str">
            <v>CS</v>
          </cell>
          <cell r="I71">
            <v>219</v>
          </cell>
        </row>
        <row r="72">
          <cell r="A72">
            <v>403467</v>
          </cell>
          <cell r="B72" t="str">
            <v>QCB455</v>
          </cell>
          <cell r="C72" t="str">
            <v>C</v>
          </cell>
          <cell r="D72">
            <v>14</v>
          </cell>
          <cell r="E72" t="str">
            <v>CMDY WG CHSEBURGER SLIDERS IW</v>
          </cell>
          <cell r="F72" t="str">
            <v>DON LEE FARMS</v>
          </cell>
          <cell r="G72" t="str">
            <v>72/4.55 OZ</v>
          </cell>
          <cell r="H72" t="str">
            <v>CS</v>
          </cell>
          <cell r="I72">
            <v>2</v>
          </cell>
        </row>
        <row r="73">
          <cell r="A73">
            <v>113348</v>
          </cell>
          <cell r="B73" t="str">
            <v>BCP-600W</v>
          </cell>
          <cell r="C73" t="str">
            <v>W</v>
          </cell>
          <cell r="D73">
            <v>2</v>
          </cell>
          <cell r="E73" t="str">
            <v>BN CHS &amp;SALSA TAMALE PCKT IW</v>
          </cell>
          <cell r="F73" t="str">
            <v>DOS ROJOS</v>
          </cell>
          <cell r="G73" t="str">
            <v>60/6OZ</v>
          </cell>
          <cell r="H73" t="str">
            <v>CS</v>
          </cell>
          <cell r="I73">
            <v>7</v>
          </cell>
        </row>
        <row r="74">
          <cell r="A74">
            <v>406559</v>
          </cell>
          <cell r="B74" t="str">
            <v>25415</v>
          </cell>
          <cell r="C74" t="str">
            <v>D</v>
          </cell>
          <cell r="D74">
            <v>30</v>
          </cell>
          <cell r="E74" t="str">
            <v>PINWHEEL PHILLY WG IW</v>
          </cell>
          <cell r="F74" t="str">
            <v>EASTSIDE ENTREES</v>
          </cell>
          <cell r="G74" t="str">
            <v>96/4.09OZ</v>
          </cell>
          <cell r="H74" t="str">
            <v>CS</v>
          </cell>
          <cell r="I74">
            <v>7</v>
          </cell>
        </row>
        <row r="75">
          <cell r="A75">
            <v>200664</v>
          </cell>
          <cell r="B75" t="str">
            <v>61101</v>
          </cell>
          <cell r="C75" t="str">
            <v>W</v>
          </cell>
          <cell r="D75">
            <v>2</v>
          </cell>
          <cell r="E75" t="str">
            <v>BREAKFAST KIT COCOA PUFF RS</v>
          </cell>
          <cell r="F75" t="str">
            <v>EASTSIDE ENTREES</v>
          </cell>
          <cell r="G75" t="str">
            <v>60CT</v>
          </cell>
          <cell r="H75" t="str">
            <v>CS</v>
          </cell>
          <cell r="I75">
            <v>48</v>
          </cell>
        </row>
        <row r="76">
          <cell r="A76">
            <v>406941</v>
          </cell>
          <cell r="B76" t="str">
            <v>16945</v>
          </cell>
          <cell r="C76" t="str">
            <v>W</v>
          </cell>
          <cell r="D76">
            <v>2</v>
          </cell>
          <cell r="E76" t="str">
            <v>CIABATTA PEPPER JACK MELT IW WG</v>
          </cell>
          <cell r="F76" t="str">
            <v>EASTSIDE ENTREES</v>
          </cell>
          <cell r="G76" t="str">
            <v>96/3.9OZ</v>
          </cell>
          <cell r="H76" t="str">
            <v>CS</v>
          </cell>
          <cell r="I76">
            <v>108</v>
          </cell>
        </row>
        <row r="77">
          <cell r="A77">
            <v>406239</v>
          </cell>
          <cell r="B77" t="str">
            <v>25414</v>
          </cell>
          <cell r="C77" t="str">
            <v>D</v>
          </cell>
          <cell r="D77">
            <v>30</v>
          </cell>
          <cell r="E77" t="str">
            <v>PINWHEEL ITALIAN SANDWICH IW</v>
          </cell>
          <cell r="F77" t="str">
            <v>EASTSIDE ENTREES</v>
          </cell>
          <cell r="G77" t="str">
            <v>96/3.68OZ</v>
          </cell>
          <cell r="H77" t="str">
            <v>CS</v>
          </cell>
          <cell r="I77">
            <v>39</v>
          </cell>
        </row>
        <row r="78">
          <cell r="A78">
            <v>249234</v>
          </cell>
          <cell r="B78" t="str">
            <v>61402</v>
          </cell>
          <cell r="C78" t="str">
            <v>W</v>
          </cell>
          <cell r="D78">
            <v>2</v>
          </cell>
          <cell r="E78" t="str">
            <v xml:space="preserve">MEAL BREAK PB AND J </v>
          </cell>
          <cell r="F78" t="str">
            <v>EASTSIDE ENTREES</v>
          </cell>
          <cell r="G78" t="str">
            <v>30 CT</v>
          </cell>
          <cell r="H78" t="str">
            <v>CS</v>
          </cell>
          <cell r="I78">
            <v>107</v>
          </cell>
        </row>
        <row r="79">
          <cell r="A79">
            <v>249237</v>
          </cell>
          <cell r="B79" t="str">
            <v>61436</v>
          </cell>
          <cell r="C79" t="str">
            <v>D</v>
          </cell>
          <cell r="D79">
            <v>30</v>
          </cell>
          <cell r="E79" t="str">
            <v>MEAL BREAK CHICKEN BITE</v>
          </cell>
          <cell r="F79" t="str">
            <v>EASTSIDE ENTREES</v>
          </cell>
          <cell r="G79" t="str">
            <v>30 CT</v>
          </cell>
          <cell r="H79" t="str">
            <v>CS</v>
          </cell>
          <cell r="I79">
            <v>32</v>
          </cell>
        </row>
        <row r="80">
          <cell r="A80">
            <v>200674</v>
          </cell>
          <cell r="B80" t="str">
            <v>61114</v>
          </cell>
          <cell r="C80" t="str">
            <v>W</v>
          </cell>
          <cell r="D80">
            <v>2</v>
          </cell>
          <cell r="E80" t="str">
            <v>BREAKFAST BREAK TRIX LS SG</v>
          </cell>
          <cell r="F80" t="str">
            <v>EASTSIDE ENTREES</v>
          </cell>
          <cell r="G80" t="str">
            <v>60CT</v>
          </cell>
          <cell r="H80" t="str">
            <v>CS</v>
          </cell>
          <cell r="I80">
            <v>42</v>
          </cell>
        </row>
        <row r="81">
          <cell r="A81">
            <v>404552</v>
          </cell>
          <cell r="B81" t="str">
            <v>61925</v>
          </cell>
          <cell r="C81" t="str">
            <v>D</v>
          </cell>
          <cell r="D81">
            <v>30</v>
          </cell>
          <cell r="E81" t="str">
            <v>MB WG TRKY CHS HOAGIE</v>
          </cell>
          <cell r="F81" t="str">
            <v>EASTSIDE ENTREES</v>
          </cell>
          <cell r="G81" t="str">
            <v>30CT</v>
          </cell>
          <cell r="H81" t="str">
            <v>CS</v>
          </cell>
          <cell r="I81">
            <v>2</v>
          </cell>
        </row>
        <row r="82">
          <cell r="A82">
            <v>406942</v>
          </cell>
          <cell r="B82" t="str">
            <v>61404</v>
          </cell>
          <cell r="C82" t="str">
            <v>D</v>
          </cell>
          <cell r="D82">
            <v>30</v>
          </cell>
          <cell r="E82" t="str">
            <v>MEAL BRK TRKY STICK BUTTERBALL</v>
          </cell>
          <cell r="F82" t="str">
            <v>EASTSIDE ENTREES</v>
          </cell>
          <cell r="G82" t="str">
            <v>30 CT</v>
          </cell>
          <cell r="H82" t="str">
            <v>CS</v>
          </cell>
          <cell r="I82">
            <v>14</v>
          </cell>
        </row>
        <row r="83">
          <cell r="A83">
            <v>406420</v>
          </cell>
          <cell r="B83" t="str">
            <v>61406</v>
          </cell>
          <cell r="C83" t="str">
            <v>W</v>
          </cell>
          <cell r="D83">
            <v>2</v>
          </cell>
          <cell r="E83" t="str">
            <v>MEAL BRK BEEF &amp; CHEESE STICK</v>
          </cell>
          <cell r="F83" t="str">
            <v>EASTSIDE ENTREES</v>
          </cell>
          <cell r="G83" t="str">
            <v>30CT</v>
          </cell>
          <cell r="H83" t="str">
            <v>CS</v>
          </cell>
          <cell r="I83">
            <v>40</v>
          </cell>
        </row>
        <row r="84">
          <cell r="A84">
            <v>249242</v>
          </cell>
          <cell r="B84" t="str">
            <v>61119</v>
          </cell>
          <cell r="C84" t="str">
            <v>W</v>
          </cell>
          <cell r="D84">
            <v>2</v>
          </cell>
          <cell r="E84" t="str">
            <v>BREAKFAST BREAK CINN</v>
          </cell>
          <cell r="F84" t="str">
            <v>EASTSIDE ENTREES</v>
          </cell>
          <cell r="G84" t="str">
            <v>72 CT</v>
          </cell>
          <cell r="H84" t="str">
            <v>CS</v>
          </cell>
          <cell r="I84">
            <v>17</v>
          </cell>
        </row>
        <row r="85">
          <cell r="A85">
            <v>249225</v>
          </cell>
          <cell r="B85" t="str">
            <v>61435</v>
          </cell>
          <cell r="C85" t="str">
            <v>D</v>
          </cell>
          <cell r="D85">
            <v>30</v>
          </cell>
          <cell r="E85" t="str">
            <v>MEAL BREAK SWEET BBQ BITE</v>
          </cell>
          <cell r="F85" t="str">
            <v>EASTSIDE ENTREES</v>
          </cell>
          <cell r="G85" t="str">
            <v>30 CT</v>
          </cell>
          <cell r="H85" t="str">
            <v>CS</v>
          </cell>
          <cell r="I85">
            <v>48</v>
          </cell>
        </row>
        <row r="86">
          <cell r="A86">
            <v>249276</v>
          </cell>
          <cell r="B86" t="str">
            <v>61109</v>
          </cell>
          <cell r="C86" t="str">
            <v>D</v>
          </cell>
          <cell r="D86">
            <v>30</v>
          </cell>
          <cell r="E86" t="str">
            <v>BREAKFAST BREAK CHEERIOS</v>
          </cell>
          <cell r="F86" t="str">
            <v>EASTSIDE ENTREES</v>
          </cell>
          <cell r="G86" t="str">
            <v>60CT</v>
          </cell>
          <cell r="H86" t="str">
            <v>CS</v>
          </cell>
          <cell r="I86">
            <v>17</v>
          </cell>
        </row>
        <row r="87">
          <cell r="A87">
            <v>406946</v>
          </cell>
          <cell r="B87" t="str">
            <v>61418</v>
          </cell>
          <cell r="C87" t="str">
            <v>W</v>
          </cell>
          <cell r="D87">
            <v>2</v>
          </cell>
          <cell r="E87" t="str">
            <v>MEAL BREAK CHEESE STICK</v>
          </cell>
          <cell r="F87" t="str">
            <v>EASTSIDE ENTREES</v>
          </cell>
          <cell r="G87" t="str">
            <v>30 CT</v>
          </cell>
          <cell r="H87" t="str">
            <v>CS</v>
          </cell>
          <cell r="I87">
            <v>122</v>
          </cell>
        </row>
        <row r="88">
          <cell r="A88">
            <v>134628</v>
          </cell>
          <cell r="B88" t="str">
            <v>38000-80693/582407</v>
          </cell>
          <cell r="C88" t="str">
            <v>D</v>
          </cell>
          <cell r="D88">
            <v>14</v>
          </cell>
          <cell r="E88" t="str">
            <v>WG MINI FRENCH TOAST ORIG IW</v>
          </cell>
          <cell r="F88" t="str">
            <v>EGGO</v>
          </cell>
          <cell r="G88" t="str">
            <v>72/3.03OZ</v>
          </cell>
          <cell r="H88" t="str">
            <v>CS</v>
          </cell>
          <cell r="I88">
            <v>20</v>
          </cell>
        </row>
        <row r="89">
          <cell r="A89">
            <v>134287</v>
          </cell>
          <cell r="B89" t="str">
            <v>38000-92562</v>
          </cell>
          <cell r="C89" t="str">
            <v>B</v>
          </cell>
          <cell r="D89">
            <v>2</v>
          </cell>
          <cell r="E89" t="str">
            <v>WG MINI MAPLE PANCAKE IW</v>
          </cell>
          <cell r="F89" t="str">
            <v>EGGO</v>
          </cell>
          <cell r="G89" t="str">
            <v>72/3.03OZ</v>
          </cell>
          <cell r="H89" t="str">
            <v>CS</v>
          </cell>
          <cell r="I89">
            <v>119</v>
          </cell>
        </row>
        <row r="90">
          <cell r="A90">
            <v>140972</v>
          </cell>
          <cell r="B90" t="str">
            <v>38000-18574</v>
          </cell>
          <cell r="C90" t="str">
            <v>C</v>
          </cell>
          <cell r="D90">
            <v>18</v>
          </cell>
          <cell r="E90" t="str">
            <v>MINI PANCAKE CONFETTI IW</v>
          </cell>
          <cell r="F90" t="str">
            <v>EGGO</v>
          </cell>
          <cell r="G90" t="str">
            <v>72/3.03OZ</v>
          </cell>
          <cell r="H90" t="str">
            <v>CS</v>
          </cell>
          <cell r="I90">
            <v>22</v>
          </cell>
        </row>
        <row r="91">
          <cell r="A91">
            <v>134285</v>
          </cell>
          <cell r="B91" t="str">
            <v>38000-92315</v>
          </cell>
          <cell r="C91" t="str">
            <v>B</v>
          </cell>
          <cell r="D91">
            <v>2</v>
          </cell>
          <cell r="E91" t="str">
            <v>WG MINI MAPLE WAFFLES IW</v>
          </cell>
          <cell r="F91" t="str">
            <v>EGGO</v>
          </cell>
          <cell r="G91" t="str">
            <v>72/2.65OZ</v>
          </cell>
          <cell r="H91" t="str">
            <v>CS</v>
          </cell>
          <cell r="I91">
            <v>14</v>
          </cell>
        </row>
        <row r="92">
          <cell r="A92">
            <v>100810</v>
          </cell>
          <cell r="B92" t="str">
            <v>01188</v>
          </cell>
          <cell r="C92" t="str">
            <v>D</v>
          </cell>
          <cell r="D92">
            <v>18</v>
          </cell>
          <cell r="E92" t="str">
            <v>WG ULTRA LOCO BREAD</v>
          </cell>
          <cell r="F92" t="str">
            <v>FATHERS TABLE</v>
          </cell>
          <cell r="G92" t="str">
            <v>12/12CT</v>
          </cell>
          <cell r="H92" t="str">
            <v>CS</v>
          </cell>
          <cell r="I92">
            <v>140</v>
          </cell>
        </row>
        <row r="93">
          <cell r="A93">
            <v>404678</v>
          </cell>
          <cell r="B93" t="str">
            <v>5811</v>
          </cell>
          <cell r="C93" t="str">
            <v>B</v>
          </cell>
          <cell r="D93">
            <v>2</v>
          </cell>
          <cell r="E93" t="str">
            <v>WG TACO SNACK IW</v>
          </cell>
          <cell r="F93" t="str">
            <v>FERNANDOS</v>
          </cell>
          <cell r="G93" t="str">
            <v>96/5OZ</v>
          </cell>
          <cell r="H93" t="str">
            <v>CS</v>
          </cell>
          <cell r="I93">
            <v>28</v>
          </cell>
        </row>
        <row r="94">
          <cell r="A94">
            <v>203041</v>
          </cell>
          <cell r="B94" t="str">
            <v>547610/09799</v>
          </cell>
          <cell r="C94" t="str">
            <v>D</v>
          </cell>
          <cell r="D94">
            <v>18</v>
          </cell>
          <cell r="E94" t="str">
            <v>GRANOLA CEREAL BULK</v>
          </cell>
          <cell r="F94" t="str">
            <v>FIELDSTONE</v>
          </cell>
          <cell r="G94" t="str">
            <v>4/50 OZ</v>
          </cell>
          <cell r="H94" t="str">
            <v>CS</v>
          </cell>
          <cell r="I94">
            <v>68</v>
          </cell>
        </row>
        <row r="95">
          <cell r="A95">
            <v>203393</v>
          </cell>
          <cell r="B95" t="str">
            <v>596596/09788</v>
          </cell>
          <cell r="C95" t="str">
            <v>B</v>
          </cell>
          <cell r="D95">
            <v>2</v>
          </cell>
          <cell r="E95" t="str">
            <v>ORIGINAL GRANOLA IW</v>
          </cell>
          <cell r="F95" t="str">
            <v>FIELDSTONE</v>
          </cell>
          <cell r="G95" t="str">
            <v>144/1OZ</v>
          </cell>
          <cell r="H95" t="str">
            <v>CS</v>
          </cell>
          <cell r="I95">
            <v>189</v>
          </cell>
        </row>
        <row r="96">
          <cell r="A96">
            <v>133824</v>
          </cell>
          <cell r="B96" t="str">
            <v>FFC60575WG</v>
          </cell>
          <cell r="C96" t="str">
            <v>B</v>
          </cell>
          <cell r="D96">
            <v>2</v>
          </cell>
          <cell r="E96" t="str">
            <v>WG BEAN &amp; CHS BURRITO WRAP IW</v>
          </cell>
          <cell r="F96" t="str">
            <v>FIESTA SANTA FE</v>
          </cell>
          <cell r="G96" t="str">
            <v>60/6.1OZ</v>
          </cell>
          <cell r="H96" t="str">
            <v>CS</v>
          </cell>
          <cell r="I96">
            <v>90</v>
          </cell>
        </row>
        <row r="97">
          <cell r="A97">
            <v>249268</v>
          </cell>
          <cell r="B97" t="str">
            <v>FG10510/FS10504</v>
          </cell>
          <cell r="C97" t="str">
            <v>D</v>
          </cell>
          <cell r="D97">
            <v>14</v>
          </cell>
          <cell r="E97" t="str">
            <v>POWER UP KIT</v>
          </cell>
          <cell r="F97" t="str">
            <v>FIVE STAR GOURMET FOODS</v>
          </cell>
          <cell r="G97" t="str">
            <v>22/8.86 OZ</v>
          </cell>
          <cell r="H97" t="str">
            <v>CS</v>
          </cell>
          <cell r="I97">
            <v>287</v>
          </cell>
        </row>
        <row r="98">
          <cell r="A98">
            <v>249246</v>
          </cell>
          <cell r="B98" t="str">
            <v>FG10141</v>
          </cell>
          <cell r="C98" t="str">
            <v>W</v>
          </cell>
          <cell r="D98">
            <v>2</v>
          </cell>
          <cell r="E98" t="str">
            <v>ENERGY-2-GO POWER UP</v>
          </cell>
          <cell r="F98" t="str">
            <v>FIVE STAR GOURMET FOODS</v>
          </cell>
          <cell r="G98" t="str">
            <v>30/8.86OZ</v>
          </cell>
          <cell r="H98" t="str">
            <v>CS</v>
          </cell>
          <cell r="I98">
            <v>162</v>
          </cell>
        </row>
        <row r="99">
          <cell r="A99">
            <v>100760</v>
          </cell>
          <cell r="B99" t="str">
            <v>95127</v>
          </cell>
          <cell r="C99" t="str">
            <v>B</v>
          </cell>
          <cell r="D99">
            <v>2</v>
          </cell>
          <cell r="E99" t="str">
            <v>WG TURKEY PANCAKE WRAPS IW</v>
          </cell>
          <cell r="F99" t="str">
            <v>FOSTER FARMS</v>
          </cell>
          <cell r="G99" t="str">
            <v>68/2.85OZ</v>
          </cell>
          <cell r="H99" t="str">
            <v>CS</v>
          </cell>
          <cell r="I99">
            <v>38</v>
          </cell>
        </row>
        <row r="100">
          <cell r="A100">
            <v>405726</v>
          </cell>
          <cell r="B100" t="str">
            <v>5864</v>
          </cell>
          <cell r="C100" t="str">
            <v>B</v>
          </cell>
          <cell r="D100">
            <v>2</v>
          </cell>
          <cell r="E100" t="str">
            <v>WG CHS TRKY SAUSAGE &amp; EGG WRAP IW</v>
          </cell>
          <cell r="F100" t="str">
            <v>FOSTER FARMS</v>
          </cell>
          <cell r="G100" t="str">
            <v>120/2.81OZ</v>
          </cell>
          <cell r="H100" t="str">
            <v>CS</v>
          </cell>
          <cell r="I100">
            <v>84</v>
          </cell>
        </row>
        <row r="101">
          <cell r="A101">
            <v>600054</v>
          </cell>
          <cell r="B101" t="str">
            <v>2176</v>
          </cell>
          <cell r="C101" t="str">
            <v>D</v>
          </cell>
          <cell r="D101">
            <v>4</v>
          </cell>
          <cell r="E101" t="str">
            <v>4" 51%  WWW HAMBURGER BUNS</v>
          </cell>
          <cell r="F101" t="str">
            <v>FRESH BREAD</v>
          </cell>
          <cell r="G101" t="str">
            <v>12/2.07OZ</v>
          </cell>
          <cell r="H101" t="str">
            <v>DZ</v>
          </cell>
          <cell r="I101">
            <v>2172</v>
          </cell>
        </row>
        <row r="102">
          <cell r="A102">
            <v>600207</v>
          </cell>
          <cell r="B102" t="str">
            <v>4216</v>
          </cell>
          <cell r="C102" t="str">
            <v>D</v>
          </cell>
          <cell r="D102">
            <v>4</v>
          </cell>
          <cell r="E102" t="str">
            <v>4" 51% WWW SLICED FRENCH ROLLS</v>
          </cell>
          <cell r="F102" t="str">
            <v>FRESH BREAD</v>
          </cell>
          <cell r="G102" t="str">
            <v>12/2.02OZ</v>
          </cell>
          <cell r="H102" t="str">
            <v>DZ</v>
          </cell>
          <cell r="I102">
            <v>2276</v>
          </cell>
        </row>
        <row r="103">
          <cell r="A103">
            <v>820188</v>
          </cell>
          <cell r="B103" t="str">
            <v>820188</v>
          </cell>
          <cell r="C103" t="str">
            <v>A</v>
          </cell>
          <cell r="D103">
            <v>2</v>
          </cell>
          <cell r="E103" t="str">
            <v>CARROT BABY IW 100/3OZ</v>
          </cell>
          <cell r="F103" t="str">
            <v>FRESH PRODUCE</v>
          </cell>
          <cell r="G103" t="str">
            <v>100/3OZ</v>
          </cell>
          <cell r="H103" t="str">
            <v>CS</v>
          </cell>
          <cell r="I103">
            <v>8</v>
          </cell>
        </row>
        <row r="104">
          <cell r="A104">
            <v>820061</v>
          </cell>
          <cell r="B104" t="str">
            <v>820061</v>
          </cell>
          <cell r="C104" t="str">
            <v>A</v>
          </cell>
          <cell r="D104">
            <v>2</v>
          </cell>
          <cell r="E104" t="str">
            <v>BANANAS PETITE GREEN TIP</v>
          </cell>
          <cell r="F104" t="str">
            <v>FRESH PRODUCE</v>
          </cell>
          <cell r="G104" t="str">
            <v>40LB</v>
          </cell>
          <cell r="H104" t="str">
            <v>CS</v>
          </cell>
          <cell r="I104">
            <v>1</v>
          </cell>
        </row>
        <row r="105">
          <cell r="A105">
            <v>820732</v>
          </cell>
          <cell r="B105" t="str">
            <v>820732</v>
          </cell>
          <cell r="C105" t="str">
            <v>B</v>
          </cell>
          <cell r="D105">
            <v>2</v>
          </cell>
          <cell r="E105" t="str">
            <v>PEARS GREEN OR RED 100-110CT</v>
          </cell>
          <cell r="F105" t="str">
            <v>FRESH PRODUCE</v>
          </cell>
          <cell r="G105" t="str">
            <v>44-45 LB</v>
          </cell>
          <cell r="H105" t="str">
            <v>CS</v>
          </cell>
          <cell r="I105">
            <v>2</v>
          </cell>
        </row>
        <row r="106">
          <cell r="A106">
            <v>820000</v>
          </cell>
          <cell r="B106" t="str">
            <v>820000</v>
          </cell>
          <cell r="C106" t="str">
            <v>C</v>
          </cell>
          <cell r="D106">
            <v>2</v>
          </cell>
          <cell r="E106" t="str">
            <v>APPLES GALA 138-150CT</v>
          </cell>
          <cell r="F106" t="str">
            <v>FRESH PRODUCE</v>
          </cell>
          <cell r="G106" t="str">
            <v>40LB</v>
          </cell>
          <cell r="H106" t="str">
            <v>CS</v>
          </cell>
          <cell r="I106">
            <v>3</v>
          </cell>
        </row>
        <row r="107">
          <cell r="A107">
            <v>800420</v>
          </cell>
          <cell r="B107" t="str">
            <v>800420</v>
          </cell>
          <cell r="C107" t="str">
            <v>D</v>
          </cell>
          <cell r="D107">
            <v>2</v>
          </cell>
          <cell r="E107" t="str">
            <v>MUSHROOM WHT SLICE 1/4" 2.5#</v>
          </cell>
          <cell r="F107" t="str">
            <v>FRESH PRODUCE</v>
          </cell>
          <cell r="G107" t="str">
            <v>1/2.5LB</v>
          </cell>
          <cell r="H107" t="str">
            <v>CS</v>
          </cell>
          <cell r="I107">
            <v>477</v>
          </cell>
        </row>
        <row r="108">
          <cell r="A108">
            <v>822569</v>
          </cell>
          <cell r="B108" t="str">
            <v>1070173</v>
          </cell>
          <cell r="C108" t="str">
            <v>D</v>
          </cell>
          <cell r="D108">
            <v>7</v>
          </cell>
          <cell r="E108" t="str">
            <v>SALAD KALE KIT</v>
          </cell>
          <cell r="F108" t="str">
            <v>FRESH PRODUCE</v>
          </cell>
          <cell r="G108" t="str">
            <v>4/40OZ</v>
          </cell>
          <cell r="H108" t="str">
            <v>CS</v>
          </cell>
          <cell r="I108">
            <v>564</v>
          </cell>
        </row>
        <row r="109">
          <cell r="A109">
            <v>822567</v>
          </cell>
          <cell r="B109" t="str">
            <v>1070172</v>
          </cell>
          <cell r="C109" t="str">
            <v>D</v>
          </cell>
          <cell r="D109">
            <v>7</v>
          </cell>
          <cell r="E109" t="str">
            <v>SALAD ASIAN KIT</v>
          </cell>
          <cell r="F109" t="str">
            <v>FRESH PRODUCE</v>
          </cell>
          <cell r="G109" t="str">
            <v>4/48OZ</v>
          </cell>
          <cell r="H109" t="str">
            <v>CS</v>
          </cell>
          <cell r="I109">
            <v>564</v>
          </cell>
        </row>
        <row r="110">
          <cell r="A110">
            <v>822568</v>
          </cell>
          <cell r="B110" t="str">
            <v>1070171</v>
          </cell>
          <cell r="C110" t="str">
            <v>D</v>
          </cell>
          <cell r="D110">
            <v>7</v>
          </cell>
          <cell r="E110" t="str">
            <v>SALAD CAESAR KIT</v>
          </cell>
          <cell r="F110" t="str">
            <v>FRESH PRODUCE</v>
          </cell>
          <cell r="G110" t="str">
            <v>4/42OZ</v>
          </cell>
          <cell r="H110" t="str">
            <v>CS</v>
          </cell>
          <cell r="I110">
            <v>564</v>
          </cell>
        </row>
        <row r="111">
          <cell r="A111">
            <v>203719</v>
          </cell>
          <cell r="B111" t="str">
            <v>38387</v>
          </cell>
          <cell r="C111" t="str">
            <v>B</v>
          </cell>
          <cell r="D111">
            <v>2</v>
          </cell>
          <cell r="E111" t="str">
            <v>CINNAMON CHEX BOWL PAK</v>
          </cell>
          <cell r="F111" t="str">
            <v>GENERAL MILLS</v>
          </cell>
          <cell r="G111" t="str">
            <v>96/1OZ</v>
          </cell>
          <cell r="H111" t="str">
            <v>CS</v>
          </cell>
          <cell r="I111">
            <v>20</v>
          </cell>
        </row>
        <row r="112">
          <cell r="A112">
            <v>200836</v>
          </cell>
          <cell r="B112" t="str">
            <v>11813</v>
          </cell>
          <cell r="C112" t="str">
            <v>D</v>
          </cell>
          <cell r="D112">
            <v>18</v>
          </cell>
          <cell r="E112" t="str">
            <v>CINNAMON TOAST CRUNCH CEREAL</v>
          </cell>
          <cell r="F112" t="str">
            <v>GENERAL MILLS</v>
          </cell>
          <cell r="G112" t="str">
            <v>4/45OZ</v>
          </cell>
          <cell r="H112" t="str">
            <v>CS</v>
          </cell>
          <cell r="I112">
            <v>490</v>
          </cell>
        </row>
        <row r="113">
          <cell r="A113">
            <v>200910</v>
          </cell>
          <cell r="B113" t="str">
            <v>29162</v>
          </cell>
          <cell r="C113" t="str">
            <v>D</v>
          </cell>
          <cell r="D113">
            <v>18</v>
          </cell>
          <cell r="E113" t="str">
            <v>RED SUG STRAW FRUIT ROLL-UP IW</v>
          </cell>
          <cell r="F113" t="str">
            <v>GENERAL MILLS</v>
          </cell>
          <cell r="G113" t="str">
            <v>96CT</v>
          </cell>
          <cell r="H113" t="str">
            <v>CS</v>
          </cell>
          <cell r="I113">
            <v>3</v>
          </cell>
        </row>
        <row r="114">
          <cell r="A114">
            <v>200840</v>
          </cell>
          <cell r="B114" t="str">
            <v>11918</v>
          </cell>
          <cell r="C114" t="str">
            <v>A</v>
          </cell>
          <cell r="D114">
            <v>2</v>
          </cell>
          <cell r="E114" t="str">
            <v>CEREAL WG HNY NUT CHEERIO BOWL</v>
          </cell>
          <cell r="F114" t="str">
            <v>GENERAL MILLS</v>
          </cell>
          <cell r="G114" t="str">
            <v>96/1OZ</v>
          </cell>
          <cell r="H114" t="str">
            <v>CS</v>
          </cell>
          <cell r="I114">
            <v>95</v>
          </cell>
        </row>
        <row r="115">
          <cell r="A115">
            <v>200848</v>
          </cell>
          <cell r="B115" t="str">
            <v>11942</v>
          </cell>
          <cell r="C115" t="str">
            <v>C</v>
          </cell>
          <cell r="D115">
            <v>18</v>
          </cell>
          <cell r="E115" t="str">
            <v>KIX CEREAL</v>
          </cell>
          <cell r="F115" t="str">
            <v>GENERAL MILLS</v>
          </cell>
          <cell r="G115" t="str">
            <v>96CT</v>
          </cell>
          <cell r="H115" t="str">
            <v>CS</v>
          </cell>
          <cell r="I115">
            <v>6</v>
          </cell>
        </row>
        <row r="116">
          <cell r="A116">
            <v>248631</v>
          </cell>
          <cell r="B116" t="str">
            <v>14883</v>
          </cell>
          <cell r="C116" t="str">
            <v>D</v>
          </cell>
          <cell r="D116">
            <v>18</v>
          </cell>
          <cell r="E116" t="str">
            <v>CINNAMON CHEX CEREAL CUP</v>
          </cell>
          <cell r="F116" t="str">
            <v>GENERAL MILLS</v>
          </cell>
          <cell r="G116" t="str">
            <v>60/2OZ</v>
          </cell>
          <cell r="H116" t="str">
            <v>CS</v>
          </cell>
          <cell r="I116">
            <v>41</v>
          </cell>
        </row>
        <row r="117">
          <cell r="A117">
            <v>203130</v>
          </cell>
          <cell r="B117" t="str">
            <v>31932</v>
          </cell>
          <cell r="C117" t="str">
            <v>D</v>
          </cell>
          <cell r="D117">
            <v>18</v>
          </cell>
          <cell r="E117" t="str">
            <v>WG SIMPLY CHEX SNACK CHEDDAR</v>
          </cell>
          <cell r="F117" t="str">
            <v>GENERAL MILLS</v>
          </cell>
          <cell r="G117" t="str">
            <v>60/.92OZ</v>
          </cell>
          <cell r="H117" t="str">
            <v>CS</v>
          </cell>
          <cell r="I117">
            <v>5</v>
          </cell>
        </row>
        <row r="118">
          <cell r="A118">
            <v>200914</v>
          </cell>
          <cell r="B118" t="str">
            <v>29444</v>
          </cell>
          <cell r="C118" t="str">
            <v>A</v>
          </cell>
          <cell r="D118">
            <v>2</v>
          </cell>
          <cell r="E118" t="str">
            <v>25% LSS CINN TST CRNCH BOWL WG</v>
          </cell>
          <cell r="F118" t="str">
            <v>GENERAL MILLS</v>
          </cell>
          <cell r="G118" t="str">
            <v>96/1OZ</v>
          </cell>
          <cell r="H118" t="str">
            <v>CS</v>
          </cell>
          <cell r="I118">
            <v>159</v>
          </cell>
        </row>
        <row r="119">
          <cell r="A119">
            <v>200838</v>
          </cell>
          <cell r="B119" t="str">
            <v>11815</v>
          </cell>
          <cell r="C119" t="str">
            <v>B</v>
          </cell>
          <cell r="D119">
            <v>2</v>
          </cell>
          <cell r="E119" t="str">
            <v>WG CEREAL CINN TOAST CRUNCH</v>
          </cell>
          <cell r="F119" t="str">
            <v>GENERAL MILLS</v>
          </cell>
          <cell r="G119" t="str">
            <v>96/1OZ</v>
          </cell>
          <cell r="H119" t="str">
            <v>CS</v>
          </cell>
          <cell r="I119">
            <v>22</v>
          </cell>
        </row>
        <row r="120">
          <cell r="A120">
            <v>200830</v>
          </cell>
          <cell r="B120" t="str">
            <v>11700</v>
          </cell>
          <cell r="C120" t="str">
            <v>D</v>
          </cell>
          <cell r="D120">
            <v>18</v>
          </cell>
          <cell r="E120" t="str">
            <v>FRUIT BY THE FOOT</v>
          </cell>
          <cell r="F120" t="str">
            <v>GENERAL MILLS</v>
          </cell>
          <cell r="G120" t="str">
            <v>96CT/.75OZ</v>
          </cell>
          <cell r="H120" t="str">
            <v>CS</v>
          </cell>
          <cell r="I120">
            <v>3</v>
          </cell>
        </row>
        <row r="121">
          <cell r="A121">
            <v>203125</v>
          </cell>
          <cell r="B121" t="str">
            <v>31917</v>
          </cell>
          <cell r="C121" t="str">
            <v>B</v>
          </cell>
          <cell r="D121">
            <v>2</v>
          </cell>
          <cell r="E121" t="str">
            <v>WG LUCKY CHARMS BOWLPAK</v>
          </cell>
          <cell r="F121" t="str">
            <v>GENERAL MILLS</v>
          </cell>
          <cell r="G121" t="str">
            <v>96/1OZ</v>
          </cell>
          <cell r="H121" t="str">
            <v>CS</v>
          </cell>
          <cell r="I121">
            <v>23</v>
          </cell>
        </row>
        <row r="122">
          <cell r="A122">
            <v>203127</v>
          </cell>
          <cell r="B122" t="str">
            <v>31921</v>
          </cell>
          <cell r="C122" t="str">
            <v>B</v>
          </cell>
          <cell r="D122">
            <v>18</v>
          </cell>
          <cell r="E122" t="str">
            <v>RICE CHEX BOWLPAK</v>
          </cell>
          <cell r="F122" t="str">
            <v>GENERAL MILLS</v>
          </cell>
          <cell r="G122" t="str">
            <v>96/1OZ</v>
          </cell>
          <cell r="H122" t="str">
            <v>CS</v>
          </cell>
          <cell r="I122">
            <v>7</v>
          </cell>
        </row>
        <row r="123">
          <cell r="A123">
            <v>200866</v>
          </cell>
          <cell r="B123" t="str">
            <v>11977</v>
          </cell>
          <cell r="C123" t="str">
            <v>W</v>
          </cell>
          <cell r="D123">
            <v>2</v>
          </cell>
          <cell r="E123" t="str">
            <v>CHEERIOS CEREAL</v>
          </cell>
          <cell r="F123" t="str">
            <v>GENERAL MILLS</v>
          </cell>
          <cell r="G123" t="str">
            <v>4/29OZ</v>
          </cell>
          <cell r="H123" t="str">
            <v>CS</v>
          </cell>
          <cell r="I123">
            <v>550</v>
          </cell>
        </row>
        <row r="124">
          <cell r="A124">
            <v>200880</v>
          </cell>
          <cell r="B124" t="str">
            <v>13325</v>
          </cell>
          <cell r="C124" t="str">
            <v>D</v>
          </cell>
          <cell r="D124">
            <v>18</v>
          </cell>
          <cell r="E124" t="str">
            <v>RICE CHEX CEREAL</v>
          </cell>
          <cell r="F124" t="str">
            <v>GENERAL MILLS</v>
          </cell>
          <cell r="G124" t="str">
            <v>4/33OZ</v>
          </cell>
          <cell r="H124" t="str">
            <v>CS</v>
          </cell>
          <cell r="I124">
            <v>475</v>
          </cell>
        </row>
        <row r="125">
          <cell r="A125">
            <v>203134</v>
          </cell>
          <cell r="B125" t="str">
            <v>32263</v>
          </cell>
          <cell r="C125" t="str">
            <v>B</v>
          </cell>
          <cell r="D125">
            <v>2</v>
          </cell>
          <cell r="E125" t="str">
            <v>MULTIGRAIN CHEERIOS BOWLPAK GF</v>
          </cell>
          <cell r="F125" t="str">
            <v>GENERAL MILLS</v>
          </cell>
          <cell r="G125" t="str">
            <v>96/1OZ</v>
          </cell>
          <cell r="H125" t="str">
            <v>CS</v>
          </cell>
          <cell r="I125">
            <v>7</v>
          </cell>
        </row>
        <row r="126">
          <cell r="A126">
            <v>203133</v>
          </cell>
          <cell r="B126" t="str">
            <v>31937</v>
          </cell>
          <cell r="C126" t="str">
            <v>D</v>
          </cell>
          <cell r="D126">
            <v>18</v>
          </cell>
          <cell r="E126" t="str">
            <v>WG SIMPLY CHEX STRBRY YGRT MIX</v>
          </cell>
          <cell r="F126" t="str">
            <v>GENERAL MILLS</v>
          </cell>
          <cell r="G126" t="str">
            <v>60/1.03OZ</v>
          </cell>
          <cell r="H126" t="str">
            <v>CS</v>
          </cell>
          <cell r="I126">
            <v>11</v>
          </cell>
        </row>
        <row r="127">
          <cell r="A127">
            <v>200850</v>
          </cell>
          <cell r="B127" t="str">
            <v>11943</v>
          </cell>
          <cell r="C127" t="str">
            <v>B</v>
          </cell>
          <cell r="D127">
            <v>2</v>
          </cell>
          <cell r="E127" t="str">
            <v>WG GOLDEN GRAHAMS CEREAL</v>
          </cell>
          <cell r="F127" t="str">
            <v>GENERAL MILLS</v>
          </cell>
          <cell r="G127" t="str">
            <v>96/1OZ</v>
          </cell>
          <cell r="H127" t="str">
            <v>CS</v>
          </cell>
          <cell r="I127">
            <v>1</v>
          </cell>
        </row>
        <row r="128">
          <cell r="A128">
            <v>203000</v>
          </cell>
          <cell r="B128" t="str">
            <v>947130</v>
          </cell>
          <cell r="C128" t="str">
            <v>D</v>
          </cell>
          <cell r="D128">
            <v>18</v>
          </cell>
          <cell r="E128" t="str">
            <v>1% WHITE MILK</v>
          </cell>
          <cell r="F128" t="str">
            <v>GOSSNER</v>
          </cell>
          <cell r="G128" t="str">
            <v>27/8OZ</v>
          </cell>
          <cell r="H128" t="str">
            <v>CS</v>
          </cell>
          <cell r="I128">
            <v>4</v>
          </cell>
        </row>
        <row r="129">
          <cell r="A129">
            <v>203029</v>
          </cell>
          <cell r="B129" t="str">
            <v>950010</v>
          </cell>
          <cell r="C129" t="str">
            <v>D</v>
          </cell>
          <cell r="D129">
            <v>18</v>
          </cell>
          <cell r="E129" t="str">
            <v>FAT FREE CHOCOLATE MILK</v>
          </cell>
          <cell r="F129" t="str">
            <v>GOSSNER</v>
          </cell>
          <cell r="G129" t="str">
            <v>27/8 OZ</v>
          </cell>
          <cell r="H129" t="str">
            <v>CS</v>
          </cell>
          <cell r="I129">
            <v>3</v>
          </cell>
        </row>
        <row r="130">
          <cell r="A130">
            <v>303498</v>
          </cell>
          <cell r="B130" t="str">
            <v>99827</v>
          </cell>
          <cell r="C130" t="str">
            <v>D</v>
          </cell>
          <cell r="D130">
            <v>30</v>
          </cell>
          <cell r="E130" t="str">
            <v>STRING CHEESE</v>
          </cell>
          <cell r="F130" t="str">
            <v>GREAT LAKES</v>
          </cell>
          <cell r="G130" t="str">
            <v>160/1OZ</v>
          </cell>
          <cell r="H130" t="str">
            <v>CS</v>
          </cell>
          <cell r="I130">
            <v>1</v>
          </cell>
        </row>
        <row r="131">
          <cell r="A131">
            <v>139683</v>
          </cell>
          <cell r="B131" t="str">
            <v>P-801-01</v>
          </cell>
          <cell r="C131" t="str">
            <v>D</v>
          </cell>
          <cell r="D131">
            <v>18</v>
          </cell>
          <cell r="E131" t="str">
            <v>SCRUMPTIOUS SPAGHETTI</v>
          </cell>
          <cell r="F131" t="str">
            <v>GREEN BELLIES</v>
          </cell>
          <cell r="G131" t="str">
            <v>4/5LB</v>
          </cell>
          <cell r="H131" t="str">
            <v>CS</v>
          </cell>
          <cell r="I131">
            <v>388</v>
          </cell>
        </row>
        <row r="132">
          <cell r="A132">
            <v>300306</v>
          </cell>
          <cell r="B132" t="str">
            <v>FG83407</v>
          </cell>
          <cell r="C132" t="str">
            <v>D</v>
          </cell>
          <cell r="D132">
            <v>18</v>
          </cell>
          <cell r="E132" t="str">
            <v>LIGHT CREAM CHEESE CUPS</v>
          </cell>
          <cell r="F132" t="str">
            <v>HAHNS</v>
          </cell>
          <cell r="G132" t="str">
            <v>100/1OZ</v>
          </cell>
          <cell r="H132" t="str">
            <v>CS</v>
          </cell>
          <cell r="I132">
            <v>10</v>
          </cell>
        </row>
        <row r="133">
          <cell r="A133">
            <v>141313</v>
          </cell>
          <cell r="B133" t="str">
            <v>097037/447335</v>
          </cell>
          <cell r="C133" t="str">
            <v>D</v>
          </cell>
          <cell r="D133">
            <v>18</v>
          </cell>
          <cell r="E133" t="str">
            <v>PEPP PIZZA HOT POCKET IW</v>
          </cell>
          <cell r="F133" t="str">
            <v>HOT POCKETS</v>
          </cell>
          <cell r="G133" t="str">
            <v>12/8 OZ</v>
          </cell>
          <cell r="H133" t="str">
            <v>CS</v>
          </cell>
          <cell r="I133">
            <v>25</v>
          </cell>
        </row>
        <row r="134">
          <cell r="A134">
            <v>406532</v>
          </cell>
          <cell r="B134" t="str">
            <v>134000</v>
          </cell>
          <cell r="C134" t="str">
            <v>B</v>
          </cell>
          <cell r="D134">
            <v>2</v>
          </cell>
          <cell r="E134" t="str">
            <v>GRILLED CHSW/RS CHS WG IW</v>
          </cell>
          <cell r="F134" t="str">
            <v>INTEGRATED</v>
          </cell>
          <cell r="G134" t="str">
            <v>72/4.19OZ</v>
          </cell>
          <cell r="H134" t="str">
            <v>CS</v>
          </cell>
          <cell r="I134">
            <v>162</v>
          </cell>
        </row>
        <row r="135">
          <cell r="A135">
            <v>140949</v>
          </cell>
          <cell r="B135" t="str">
            <v>990118</v>
          </cell>
          <cell r="C135" t="str">
            <v>D</v>
          </cell>
          <cell r="D135">
            <v>14</v>
          </cell>
          <cell r="E135" t="str">
            <v>BF MAPLE SAUS HAWAIIAN BUN IW</v>
          </cell>
          <cell r="F135" t="str">
            <v>INTEGRATED</v>
          </cell>
          <cell r="G135" t="str">
            <v>100/3.1OZ</v>
          </cell>
          <cell r="H135" t="str">
            <v>CS</v>
          </cell>
          <cell r="I135">
            <v>23</v>
          </cell>
        </row>
        <row r="136">
          <cell r="A136">
            <v>400916</v>
          </cell>
          <cell r="B136" t="str">
            <v>104000</v>
          </cell>
          <cell r="C136" t="str">
            <v>B</v>
          </cell>
          <cell r="D136">
            <v>2</v>
          </cell>
          <cell r="E136" t="str">
            <v>W/G GRILLED CHS SANDWICH IW</v>
          </cell>
          <cell r="F136" t="str">
            <v>INTEGRATED</v>
          </cell>
          <cell r="G136" t="str">
            <v>72/3.69OZ</v>
          </cell>
          <cell r="H136" t="str">
            <v>CS</v>
          </cell>
          <cell r="I136">
            <v>33</v>
          </cell>
        </row>
        <row r="137">
          <cell r="A137">
            <v>402045</v>
          </cell>
          <cell r="B137" t="str">
            <v>C36200</v>
          </cell>
          <cell r="C137" t="str">
            <v>D</v>
          </cell>
          <cell r="D137">
            <v>14</v>
          </cell>
          <cell r="E137" t="str">
            <v>TWICE GRILLED CHS QUESADILA IW</v>
          </cell>
          <cell r="F137" t="str">
            <v>INTEGRATED</v>
          </cell>
          <cell r="G137" t="str">
            <v>100/4.11OZ</v>
          </cell>
          <cell r="H137" t="str">
            <v>CS</v>
          </cell>
          <cell r="I137">
            <v>21</v>
          </cell>
        </row>
        <row r="138">
          <cell r="A138">
            <v>100980</v>
          </cell>
          <cell r="B138" t="str">
            <v>470007</v>
          </cell>
          <cell r="C138" t="str">
            <v>D</v>
          </cell>
          <cell r="D138">
            <v>14</v>
          </cell>
          <cell r="E138" t="str">
            <v>ALL AMERICAN BURG ON WG BUN IW</v>
          </cell>
          <cell r="F138" t="str">
            <v>INTEGRATED</v>
          </cell>
          <cell r="G138" t="str">
            <v>50/4.25OZ</v>
          </cell>
          <cell r="H138" t="str">
            <v>CS</v>
          </cell>
          <cell r="I138">
            <v>46</v>
          </cell>
        </row>
        <row r="139">
          <cell r="A139">
            <v>406696</v>
          </cell>
          <cell r="B139" t="str">
            <v>109000</v>
          </cell>
          <cell r="C139" t="str">
            <v>B</v>
          </cell>
          <cell r="D139">
            <v>2</v>
          </cell>
          <cell r="E139" t="str">
            <v>GRILL CHEESE WG RS RFIW</v>
          </cell>
          <cell r="F139" t="str">
            <v>INTEGRATED</v>
          </cell>
          <cell r="G139" t="str">
            <v>72/3.69 OZ</v>
          </cell>
          <cell r="H139" t="str">
            <v>CS</v>
          </cell>
          <cell r="I139">
            <v>34</v>
          </cell>
        </row>
        <row r="140">
          <cell r="A140">
            <v>141490</v>
          </cell>
          <cell r="B140" t="str">
            <v>809016BK</v>
          </cell>
          <cell r="C140" t="str">
            <v>W</v>
          </cell>
          <cell r="D140">
            <v>2</v>
          </cell>
          <cell r="E140" t="str">
            <v>BAGEL MINI SAUS CHS BF KIT</v>
          </cell>
          <cell r="F140" t="str">
            <v>INTEGRATED</v>
          </cell>
          <cell r="G140" t="str">
            <v>42/6.88OZ</v>
          </cell>
          <cell r="H140" t="str">
            <v>CS</v>
          </cell>
          <cell r="I140">
            <v>58</v>
          </cell>
        </row>
        <row r="141">
          <cell r="A141">
            <v>406104</v>
          </cell>
          <cell r="B141" t="str">
            <v>108000</v>
          </cell>
          <cell r="C141" t="str">
            <v>B</v>
          </cell>
          <cell r="D141">
            <v>2</v>
          </cell>
          <cell r="E141" t="str">
            <v>GRILLED CHEESEWG RF IW</v>
          </cell>
          <cell r="F141" t="str">
            <v>INTEGRATED</v>
          </cell>
          <cell r="G141" t="str">
            <v>72/4.19OZ</v>
          </cell>
          <cell r="H141" t="str">
            <v>CS</v>
          </cell>
          <cell r="I141">
            <v>57</v>
          </cell>
        </row>
        <row r="142">
          <cell r="A142">
            <v>402027</v>
          </cell>
          <cell r="B142" t="str">
            <v>C46007</v>
          </cell>
          <cell r="C142" t="str">
            <v>C</v>
          </cell>
          <cell r="D142">
            <v>14</v>
          </cell>
          <cell r="E142" t="str">
            <v>CMDY BBQ RIB SANDWICH IW</v>
          </cell>
          <cell r="F142" t="str">
            <v>INTEGRATED</v>
          </cell>
          <cell r="G142" t="str">
            <v>75/4.36OZ</v>
          </cell>
          <cell r="H142" t="str">
            <v>CS</v>
          </cell>
          <cell r="I142">
            <v>35</v>
          </cell>
        </row>
        <row r="143">
          <cell r="A143">
            <v>141294</v>
          </cell>
          <cell r="B143" t="str">
            <v>809055</v>
          </cell>
          <cell r="C143" t="str">
            <v>D</v>
          </cell>
          <cell r="D143">
            <v>14</v>
          </cell>
          <cell r="E143" t="str">
            <v>CHICKEN SLIDERS BRD WG BUN IW</v>
          </cell>
          <cell r="F143" t="str">
            <v>INTEGRATED</v>
          </cell>
          <cell r="G143" t="str">
            <v>75/5OZ</v>
          </cell>
          <cell r="H143" t="str">
            <v>CS</v>
          </cell>
          <cell r="I143">
            <v>31</v>
          </cell>
        </row>
        <row r="144">
          <cell r="A144">
            <v>401819</v>
          </cell>
          <cell r="B144" t="str">
            <v>952000</v>
          </cell>
          <cell r="C144" t="str">
            <v>B</v>
          </cell>
          <cell r="D144">
            <v>2</v>
          </cell>
          <cell r="E144" t="str">
            <v>LOW SODIUM RF CHILI CHS DOG IW</v>
          </cell>
          <cell r="F144" t="str">
            <v>INTEGRATED</v>
          </cell>
          <cell r="G144" t="str">
            <v>72/4.5OZ</v>
          </cell>
          <cell r="H144" t="str">
            <v>CS</v>
          </cell>
          <cell r="I144">
            <v>167</v>
          </cell>
        </row>
        <row r="145">
          <cell r="A145">
            <v>400952</v>
          </cell>
          <cell r="B145" t="str">
            <v>C47107</v>
          </cell>
          <cell r="C145" t="str">
            <v>B</v>
          </cell>
          <cell r="D145">
            <v>2</v>
          </cell>
          <cell r="E145" t="str">
            <v>CMDY ALL AMERICAN BRGR W/ CHS IW</v>
          </cell>
          <cell r="F145" t="str">
            <v xml:space="preserve">INTEGRATED </v>
          </cell>
          <cell r="G145" t="str">
            <v>50/4.6OZ</v>
          </cell>
          <cell r="H145" t="str">
            <v>CS</v>
          </cell>
          <cell r="I145">
            <v>48</v>
          </cell>
        </row>
        <row r="146">
          <cell r="A146">
            <v>400930</v>
          </cell>
          <cell r="B146" t="str">
            <v>270019</v>
          </cell>
          <cell r="C146" t="str">
            <v>C</v>
          </cell>
          <cell r="D146">
            <v>14</v>
          </cell>
          <cell r="E146" t="str">
            <v>BEEF TACO STICK IW</v>
          </cell>
          <cell r="F146" t="str">
            <v>INTEGRATED</v>
          </cell>
          <cell r="G146" t="str">
            <v>50/4.6OZ</v>
          </cell>
          <cell r="H146" t="str">
            <v>CS</v>
          </cell>
          <cell r="I146">
            <v>91</v>
          </cell>
        </row>
        <row r="147">
          <cell r="A147">
            <v>405420</v>
          </cell>
          <cell r="B147" t="str">
            <v>130018</v>
          </cell>
          <cell r="C147" t="str">
            <v>C</v>
          </cell>
          <cell r="D147">
            <v>14</v>
          </cell>
          <cell r="E147" t="str">
            <v>TURKEY HAM &amp; CHS HAWAIN BUN IW</v>
          </cell>
          <cell r="F147" t="str">
            <v>INTEGRATED</v>
          </cell>
          <cell r="G147" t="str">
            <v>100/3.1OZ</v>
          </cell>
          <cell r="H147" t="str">
            <v>CS</v>
          </cell>
          <cell r="I147">
            <v>13</v>
          </cell>
        </row>
        <row r="148">
          <cell r="A148">
            <v>113232</v>
          </cell>
          <cell r="B148" t="str">
            <v>40401</v>
          </cell>
          <cell r="C148" t="str">
            <v>A</v>
          </cell>
          <cell r="D148">
            <v>2</v>
          </cell>
          <cell r="E148" t="str">
            <v>BENEFIT BRKFST BAR OAT/CHOC IW</v>
          </cell>
          <cell r="F148" t="str">
            <v>J &amp; J SNACK FOODS</v>
          </cell>
          <cell r="G148" t="str">
            <v>48/2.5OZ</v>
          </cell>
          <cell r="H148" t="str">
            <v>CS</v>
          </cell>
          <cell r="I148">
            <v>4</v>
          </cell>
        </row>
        <row r="149">
          <cell r="A149">
            <v>113234</v>
          </cell>
          <cell r="B149" t="str">
            <v>40403</v>
          </cell>
          <cell r="C149" t="str">
            <v>C</v>
          </cell>
          <cell r="D149">
            <v>14</v>
          </cell>
          <cell r="E149" t="str">
            <v>BENEFIT BRFST BAR APP/CINN IW</v>
          </cell>
          <cell r="F149" t="str">
            <v>J &amp; J SNACK FOODS</v>
          </cell>
          <cell r="G149" t="str">
            <v>48/2.5OZ</v>
          </cell>
          <cell r="H149" t="str">
            <v>CS</v>
          </cell>
          <cell r="I149">
            <v>2</v>
          </cell>
        </row>
        <row r="150">
          <cell r="A150">
            <v>134761</v>
          </cell>
          <cell r="B150" t="str">
            <v>4521</v>
          </cell>
          <cell r="C150" t="str">
            <v>W</v>
          </cell>
          <cell r="D150">
            <v>2</v>
          </cell>
          <cell r="E150" t="str">
            <v>51% WG DUTCH WAFFLE</v>
          </cell>
          <cell r="F150" t="str">
            <v>J &amp; J SNACK FOODS</v>
          </cell>
          <cell r="G150" t="str">
            <v>48/2.9OZ</v>
          </cell>
          <cell r="H150" t="str">
            <v>CS</v>
          </cell>
          <cell r="I150">
            <v>572</v>
          </cell>
        </row>
        <row r="151">
          <cell r="A151">
            <v>113235</v>
          </cell>
          <cell r="B151" t="str">
            <v>40402</v>
          </cell>
          <cell r="C151" t="str">
            <v>A</v>
          </cell>
          <cell r="D151">
            <v>2</v>
          </cell>
          <cell r="E151" t="str">
            <v>BENEFIT BRFST BAR BAN/CHOC IW</v>
          </cell>
          <cell r="F151" t="str">
            <v>J &amp; J SNACK FOODS</v>
          </cell>
          <cell r="G151" t="str">
            <v>48/2.5OZ</v>
          </cell>
          <cell r="H151" t="str">
            <v>CS</v>
          </cell>
          <cell r="I151">
            <v>209</v>
          </cell>
        </row>
        <row r="152">
          <cell r="A152">
            <v>202601</v>
          </cell>
          <cell r="B152" t="str">
            <v>56071</v>
          </cell>
          <cell r="C152" t="str">
            <v>B</v>
          </cell>
          <cell r="D152">
            <v>2</v>
          </cell>
          <cell r="E152" t="str">
            <v>51% WG HONEY BELLY BEARS</v>
          </cell>
          <cell r="F152" t="str">
            <v>J &amp; J SNACK FOODS</v>
          </cell>
          <cell r="G152" t="str">
            <v>200/1OZ</v>
          </cell>
          <cell r="H152" t="str">
            <v>CS</v>
          </cell>
          <cell r="I152">
            <v>4</v>
          </cell>
        </row>
        <row r="153">
          <cell r="A153">
            <v>400980</v>
          </cell>
          <cell r="B153" t="str">
            <v>284028</v>
          </cell>
          <cell r="C153" t="str">
            <v>B</v>
          </cell>
          <cell r="D153">
            <v>2</v>
          </cell>
          <cell r="E153" t="str">
            <v>PRECKD TURKEY TACO MEAT</v>
          </cell>
          <cell r="F153" t="str">
            <v xml:space="preserve">JENNIE O </v>
          </cell>
          <cell r="G153" t="str">
            <v>4/7LB</v>
          </cell>
          <cell r="H153" t="str">
            <v>CS</v>
          </cell>
          <cell r="I153">
            <v>16</v>
          </cell>
        </row>
        <row r="154">
          <cell r="A154">
            <v>400974</v>
          </cell>
          <cell r="B154" t="str">
            <v>2565</v>
          </cell>
          <cell r="C154" t="str">
            <v>A</v>
          </cell>
          <cell r="D154">
            <v>2</v>
          </cell>
          <cell r="E154" t="str">
            <v>TURKEY HAM SLICED</v>
          </cell>
          <cell r="F154" t="str">
            <v>JENNIE O</v>
          </cell>
          <cell r="G154" t="str">
            <v>12/1LB</v>
          </cell>
          <cell r="H154" t="str">
            <v>CS</v>
          </cell>
          <cell r="I154">
            <v>186</v>
          </cell>
        </row>
        <row r="155">
          <cell r="A155">
            <v>401000</v>
          </cell>
          <cell r="B155" t="str">
            <v>6132</v>
          </cell>
          <cell r="C155" t="str">
            <v>B</v>
          </cell>
          <cell r="D155">
            <v>2</v>
          </cell>
          <cell r="E155" t="str">
            <v>TURKEY SAUSAGE PATTY FC</v>
          </cell>
          <cell r="F155" t="str">
            <v>JENNIE O</v>
          </cell>
          <cell r="G155" t="str">
            <v>160/1.02OZ</v>
          </cell>
          <cell r="H155" t="str">
            <v>CS</v>
          </cell>
          <cell r="I155">
            <v>210</v>
          </cell>
        </row>
        <row r="156">
          <cell r="A156">
            <v>406278</v>
          </cell>
          <cell r="B156" t="str">
            <v>213008</v>
          </cell>
          <cell r="C156" t="str">
            <v>D</v>
          </cell>
          <cell r="D156">
            <v>30</v>
          </cell>
          <cell r="E156" t="str">
            <v>SLICED PEPP STYLE TURKEY</v>
          </cell>
          <cell r="F156" t="str">
            <v>JENNIE O</v>
          </cell>
          <cell r="G156" t="str">
            <v>8/2-2.5 LB</v>
          </cell>
          <cell r="H156" t="str">
            <v>CS</v>
          </cell>
          <cell r="I156">
            <v>564</v>
          </cell>
        </row>
        <row r="157">
          <cell r="A157">
            <v>403994</v>
          </cell>
          <cell r="B157" t="str">
            <v>5703</v>
          </cell>
          <cell r="C157" t="str">
            <v>W</v>
          </cell>
          <cell r="D157">
            <v>2</v>
          </cell>
          <cell r="E157" t="str">
            <v>MARINARA SAUCE</v>
          </cell>
          <cell r="F157" t="str">
            <v>JTM</v>
          </cell>
          <cell r="G157" t="str">
            <v>6/5LB</v>
          </cell>
          <cell r="H157" t="str">
            <v>CS</v>
          </cell>
          <cell r="I157">
            <v>366</v>
          </cell>
        </row>
        <row r="158">
          <cell r="A158">
            <v>409654</v>
          </cell>
          <cell r="B158" t="str">
            <v>5797</v>
          </cell>
          <cell r="C158" t="str">
            <v>B</v>
          </cell>
          <cell r="D158">
            <v>2</v>
          </cell>
          <cell r="E158" t="str">
            <v>CAVATAPPI THREE CHEESE</v>
          </cell>
          <cell r="F158" t="str">
            <v>JTM</v>
          </cell>
          <cell r="G158" t="str">
            <v>54/8 OZ</v>
          </cell>
          <cell r="H158" t="str">
            <v>CS</v>
          </cell>
          <cell r="I158">
            <v>76</v>
          </cell>
        </row>
        <row r="159">
          <cell r="A159">
            <v>141489</v>
          </cell>
          <cell r="B159" t="str">
            <v>5599CE</v>
          </cell>
          <cell r="C159" t="str">
            <v>B</v>
          </cell>
          <cell r="D159">
            <v>2</v>
          </cell>
          <cell r="E159" t="str">
            <v>WGR ROTINI W/MEAT SAUCE</v>
          </cell>
          <cell r="F159" t="str">
            <v>JTM</v>
          </cell>
          <cell r="G159" t="str">
            <v>54/8 OZ</v>
          </cell>
          <cell r="H159" t="str">
            <v>CS</v>
          </cell>
          <cell r="I159">
            <v>89</v>
          </cell>
        </row>
        <row r="160">
          <cell r="A160">
            <v>409653</v>
          </cell>
          <cell r="B160" t="str">
            <v>5798</v>
          </cell>
          <cell r="C160" t="str">
            <v>B</v>
          </cell>
          <cell r="D160">
            <v>2</v>
          </cell>
          <cell r="E160" t="str">
            <v>MACARONI &amp; CHEESE</v>
          </cell>
          <cell r="F160" t="str">
            <v>JTM</v>
          </cell>
          <cell r="G160" t="str">
            <v>54/8 OZ</v>
          </cell>
          <cell r="H160" t="str">
            <v>CS</v>
          </cell>
          <cell r="I160">
            <v>283</v>
          </cell>
        </row>
        <row r="161">
          <cell r="A161">
            <v>401102</v>
          </cell>
          <cell r="B161" t="str">
            <v>CP5813</v>
          </cell>
          <cell r="C161" t="str">
            <v>C</v>
          </cell>
          <cell r="D161">
            <v>30</v>
          </cell>
          <cell r="E161" t="str">
            <v>CMDY BEEF PHILLY STEAK</v>
          </cell>
          <cell r="F161" t="str">
            <v>JTM</v>
          </cell>
          <cell r="G161" t="str">
            <v>6/5LB</v>
          </cell>
          <cell r="H161" t="str">
            <v>CS</v>
          </cell>
          <cell r="I161">
            <v>381</v>
          </cell>
        </row>
        <row r="162">
          <cell r="A162">
            <v>202857</v>
          </cell>
          <cell r="B162" t="str">
            <v>38000-54998</v>
          </cell>
          <cell r="C162" t="str">
            <v>B</v>
          </cell>
          <cell r="D162">
            <v>2</v>
          </cell>
          <cell r="E162" t="str">
            <v>WG RS FROSTED FLAKES CEREAL</v>
          </cell>
          <cell r="F162" t="str">
            <v>KELLOGGS</v>
          </cell>
          <cell r="G162" t="str">
            <v>96/1OZ</v>
          </cell>
          <cell r="H162" t="str">
            <v>CS</v>
          </cell>
          <cell r="I162">
            <v>37</v>
          </cell>
        </row>
        <row r="163">
          <cell r="A163">
            <v>202676</v>
          </cell>
          <cell r="B163" t="str">
            <v>30100-50689</v>
          </cell>
          <cell r="C163" t="str">
            <v>B</v>
          </cell>
          <cell r="D163">
            <v>2</v>
          </cell>
          <cell r="E163" t="str">
            <v>SCOOBY DOO GRAHAM STIX IW</v>
          </cell>
          <cell r="F163" t="str">
            <v>KELLOGGS</v>
          </cell>
          <cell r="G163" t="str">
            <v>210/1OZ</v>
          </cell>
          <cell r="H163" t="str">
            <v>CS</v>
          </cell>
          <cell r="I163">
            <v>5</v>
          </cell>
        </row>
        <row r="164">
          <cell r="A164">
            <v>203150</v>
          </cell>
          <cell r="B164" t="str">
            <v>38000-78788</v>
          </cell>
          <cell r="C164" t="str">
            <v>B</v>
          </cell>
          <cell r="D164">
            <v>2</v>
          </cell>
          <cell r="E164" t="str">
            <v>CEREAL RS FROOT LOOPS BOWL WG</v>
          </cell>
          <cell r="F164" t="str">
            <v>KELLOGGS</v>
          </cell>
          <cell r="G164" t="str">
            <v>96/1OZ</v>
          </cell>
          <cell r="H164" t="str">
            <v>CS</v>
          </cell>
          <cell r="I164">
            <v>20</v>
          </cell>
        </row>
        <row r="165">
          <cell r="A165">
            <v>201272</v>
          </cell>
          <cell r="B165" t="str">
            <v>30100-38406</v>
          </cell>
          <cell r="C165" t="str">
            <v>B</v>
          </cell>
          <cell r="D165">
            <v>2</v>
          </cell>
          <cell r="E165" t="str">
            <v>HONEY GRAHAMS CRACKERS IW</v>
          </cell>
          <cell r="F165" t="str">
            <v>KELLOGGS</v>
          </cell>
          <cell r="G165" t="str">
            <v>200/2CT</v>
          </cell>
          <cell r="H165" t="str">
            <v>CS</v>
          </cell>
          <cell r="I165">
            <v>8</v>
          </cell>
        </row>
        <row r="166">
          <cell r="A166">
            <v>203149</v>
          </cell>
          <cell r="B166" t="str">
            <v>38000-78787</v>
          </cell>
          <cell r="C166" t="str">
            <v>B</v>
          </cell>
          <cell r="D166">
            <v>2</v>
          </cell>
          <cell r="E166" t="str">
            <v>CEREAL RS APPLE JACKS BOWL WG</v>
          </cell>
          <cell r="F166" t="str">
            <v>KELLOGGS</v>
          </cell>
          <cell r="G166" t="str">
            <v>96/1OZ</v>
          </cell>
          <cell r="H166" t="str">
            <v>CS</v>
          </cell>
          <cell r="I166">
            <v>20</v>
          </cell>
        </row>
        <row r="167">
          <cell r="A167">
            <v>203316</v>
          </cell>
          <cell r="B167" t="str">
            <v>38000-11052</v>
          </cell>
          <cell r="C167" t="str">
            <v>A</v>
          </cell>
          <cell r="D167">
            <v>2</v>
          </cell>
          <cell r="E167" t="str">
            <v>WG RICE KRISPIES TREAT IW</v>
          </cell>
          <cell r="F167" t="str">
            <v>KELLOGGS</v>
          </cell>
          <cell r="G167" t="str">
            <v>80/1.41OZ</v>
          </cell>
          <cell r="H167" t="str">
            <v>CS</v>
          </cell>
          <cell r="I167">
            <v>4</v>
          </cell>
        </row>
        <row r="168">
          <cell r="A168">
            <v>201208</v>
          </cell>
          <cell r="B168" t="str">
            <v>24100-12226</v>
          </cell>
          <cell r="C168" t="str">
            <v>C</v>
          </cell>
          <cell r="D168">
            <v>18</v>
          </cell>
          <cell r="E168" t="str">
            <v>RF CHEEZ-IT CRACKERS IW</v>
          </cell>
          <cell r="F168" t="str">
            <v>KELLOGGS</v>
          </cell>
          <cell r="G168" t="str">
            <v>60/1.5OZ</v>
          </cell>
          <cell r="H168" t="str">
            <v>CS</v>
          </cell>
          <cell r="I168">
            <v>4</v>
          </cell>
        </row>
        <row r="169">
          <cell r="A169">
            <v>202836</v>
          </cell>
          <cell r="B169" t="str">
            <v>38000-55125</v>
          </cell>
          <cell r="C169" t="str">
            <v>B</v>
          </cell>
          <cell r="D169">
            <v>2</v>
          </cell>
          <cell r="E169" t="str">
            <v>POPTART CINN FRSTD 2CT WG IW</v>
          </cell>
          <cell r="F169" t="str">
            <v>KELLOGGS</v>
          </cell>
          <cell r="G169" t="str">
            <v>72/3.52OZ</v>
          </cell>
          <cell r="H169" t="str">
            <v>CS</v>
          </cell>
          <cell r="I169">
            <v>14</v>
          </cell>
        </row>
        <row r="170">
          <cell r="A170">
            <v>203336</v>
          </cell>
          <cell r="B170" t="str">
            <v>38000-78792</v>
          </cell>
          <cell r="C170" t="str">
            <v>D</v>
          </cell>
          <cell r="D170">
            <v>30</v>
          </cell>
          <cell r="E170" t="str">
            <v>JUMP-STARTS KITS FROOT LOOP</v>
          </cell>
          <cell r="F170" t="str">
            <v>KELLOGGS</v>
          </cell>
          <cell r="G170" t="str">
            <v>44/5.97OZ</v>
          </cell>
          <cell r="H170" t="str">
            <v>CS</v>
          </cell>
          <cell r="I170">
            <v>15</v>
          </cell>
        </row>
        <row r="171">
          <cell r="A171">
            <v>203137</v>
          </cell>
          <cell r="B171" t="str">
            <v>24100-79263</v>
          </cell>
          <cell r="C171" t="str">
            <v>A</v>
          </cell>
          <cell r="D171">
            <v>2</v>
          </cell>
          <cell r="E171" t="str">
            <v>WG CHEEZ-IT CRACKER IW</v>
          </cell>
          <cell r="F171" t="str">
            <v>KELLOGGS</v>
          </cell>
          <cell r="G171" t="str">
            <v>175/.75OZ</v>
          </cell>
          <cell r="H171" t="str">
            <v>CS</v>
          </cell>
          <cell r="I171">
            <v>178</v>
          </cell>
        </row>
        <row r="172">
          <cell r="A172">
            <v>202671</v>
          </cell>
          <cell r="B172" t="str">
            <v>24100 12212</v>
          </cell>
          <cell r="C172" t="str">
            <v>W</v>
          </cell>
          <cell r="D172">
            <v>2</v>
          </cell>
          <cell r="E172" t="str">
            <v>CHEEZ-IT</v>
          </cell>
          <cell r="F172" t="str">
            <v>KELLOGGS</v>
          </cell>
          <cell r="G172" t="str">
            <v>10OZ</v>
          </cell>
          <cell r="H172" t="str">
            <v>BG</v>
          </cell>
          <cell r="I172">
            <v>296</v>
          </cell>
        </row>
        <row r="173">
          <cell r="A173">
            <v>201274</v>
          </cell>
          <cell r="B173" t="str">
            <v>30100-40213</v>
          </cell>
          <cell r="C173" t="str">
            <v>B</v>
          </cell>
          <cell r="D173">
            <v>2</v>
          </cell>
          <cell r="E173" t="str">
            <v>ELF GRAHAMS W/CALCIUM IW</v>
          </cell>
          <cell r="F173" t="str">
            <v>KELLOGGS</v>
          </cell>
          <cell r="G173" t="str">
            <v>150/1OZ</v>
          </cell>
          <cell r="H173" t="str">
            <v>CS</v>
          </cell>
          <cell r="I173">
            <v>8</v>
          </cell>
        </row>
        <row r="174">
          <cell r="A174">
            <v>202837</v>
          </cell>
          <cell r="B174" t="str">
            <v>38000-55133</v>
          </cell>
          <cell r="C174" t="str">
            <v>B</v>
          </cell>
          <cell r="D174">
            <v>2</v>
          </cell>
          <cell r="E174" t="str">
            <v>POPTART STRWBRY FRSTD 2CT WG IW</v>
          </cell>
          <cell r="F174" t="str">
            <v>KELLOGGS</v>
          </cell>
          <cell r="G174" t="str">
            <v>72/3.53OZ</v>
          </cell>
          <cell r="H174" t="str">
            <v>CS</v>
          </cell>
          <cell r="I174">
            <v>25</v>
          </cell>
        </row>
        <row r="175">
          <cell r="A175">
            <v>403439</v>
          </cell>
          <cell r="B175" t="str">
            <v>44113</v>
          </cell>
          <cell r="C175" t="str">
            <v>D</v>
          </cell>
          <cell r="D175">
            <v>18</v>
          </cell>
          <cell r="E175" t="str">
            <v>RF CHEDDAR CHEESE CUBES</v>
          </cell>
          <cell r="F175" t="str">
            <v>LAND O LAKES</v>
          </cell>
          <cell r="G175" t="str">
            <v>200/1 OZ</v>
          </cell>
          <cell r="H175" t="str">
            <v>CS</v>
          </cell>
          <cell r="I175">
            <v>1</v>
          </cell>
        </row>
        <row r="176">
          <cell r="A176">
            <v>401923</v>
          </cell>
          <cell r="B176" t="str">
            <v>43277</v>
          </cell>
          <cell r="C176" t="str">
            <v>D</v>
          </cell>
          <cell r="D176">
            <v>18</v>
          </cell>
          <cell r="E176" t="str">
            <v>RF MAC &amp; CHEESE W/ WG</v>
          </cell>
          <cell r="F176" t="str">
            <v>LAND O LAKES</v>
          </cell>
          <cell r="G176" t="str">
            <v>6/5LB</v>
          </cell>
          <cell r="H176" t="str">
            <v>CS</v>
          </cell>
          <cell r="I176">
            <v>383</v>
          </cell>
        </row>
        <row r="177">
          <cell r="A177">
            <v>406605</v>
          </cell>
          <cell r="B177" t="str">
            <v>44751</v>
          </cell>
          <cell r="C177" t="str">
            <v>D</v>
          </cell>
          <cell r="D177">
            <v>18</v>
          </cell>
          <cell r="E177" t="str">
            <v>CHEESE CUBES YLLW CHDR MILD RF</v>
          </cell>
          <cell r="F177" t="str">
            <v>LAND O LAKES</v>
          </cell>
          <cell r="G177" t="str">
            <v>4/5LB</v>
          </cell>
          <cell r="H177" t="str">
            <v>CS</v>
          </cell>
          <cell r="I177">
            <v>1</v>
          </cell>
        </row>
        <row r="178">
          <cell r="A178">
            <v>401140</v>
          </cell>
          <cell r="B178" t="str">
            <v>41698</v>
          </cell>
          <cell r="C178" t="str">
            <v>C</v>
          </cell>
          <cell r="D178">
            <v>14</v>
          </cell>
          <cell r="E178" t="str">
            <v>SHRED MOZZARELLA CHEESE</v>
          </cell>
          <cell r="F178" t="str">
            <v>LAND O LAKES</v>
          </cell>
          <cell r="G178" t="str">
            <v>4/5# PCH</v>
          </cell>
          <cell r="H178" t="str">
            <v>CS</v>
          </cell>
          <cell r="I178">
            <v>550</v>
          </cell>
        </row>
        <row r="179">
          <cell r="A179">
            <v>401174</v>
          </cell>
          <cell r="B179" t="str">
            <v>59703</v>
          </cell>
          <cell r="C179" t="str">
            <v>B</v>
          </cell>
          <cell r="D179">
            <v>2</v>
          </cell>
          <cell r="E179" t="str">
            <v>LITE MOZZ STRING CHEESE IW</v>
          </cell>
          <cell r="F179" t="str">
            <v>LAND O LAKES</v>
          </cell>
          <cell r="G179" t="str">
            <v>168/1OZ</v>
          </cell>
          <cell r="H179" t="str">
            <v>CS</v>
          </cell>
          <cell r="I179">
            <v>4</v>
          </cell>
        </row>
        <row r="180">
          <cell r="A180">
            <v>401172</v>
          </cell>
          <cell r="B180" t="str">
            <v>59701</v>
          </cell>
          <cell r="C180" t="str">
            <v>B</v>
          </cell>
          <cell r="D180">
            <v>2</v>
          </cell>
          <cell r="E180" t="str">
            <v>STRING CHEESE IW</v>
          </cell>
          <cell r="F180" t="str">
            <v>LAND O LAKES</v>
          </cell>
          <cell r="G180" t="str">
            <v>168/1OZ</v>
          </cell>
          <cell r="H180" t="str">
            <v>CS</v>
          </cell>
          <cell r="I180">
            <v>98</v>
          </cell>
        </row>
        <row r="181">
          <cell r="A181">
            <v>248401</v>
          </cell>
          <cell r="B181" t="str">
            <v>284520/80110</v>
          </cell>
          <cell r="C181" t="str">
            <v>W</v>
          </cell>
          <cell r="D181">
            <v>2</v>
          </cell>
          <cell r="E181" t="str">
            <v>TACO SEASONING MIX</v>
          </cell>
          <cell r="F181" t="str">
            <v>LAWRYS</v>
          </cell>
          <cell r="G181" t="str">
            <v>6/9OZ</v>
          </cell>
          <cell r="H181" t="str">
            <v>CS</v>
          </cell>
          <cell r="I181">
            <v>17</v>
          </cell>
        </row>
        <row r="182">
          <cell r="A182">
            <v>134408</v>
          </cell>
          <cell r="B182" t="str">
            <v>1500</v>
          </cell>
          <cell r="C182" t="str">
            <v>B</v>
          </cell>
          <cell r="D182">
            <v>2</v>
          </cell>
          <cell r="E182" t="str">
            <v>WG HONEY LEMON LOAF IW</v>
          </cell>
          <cell r="F182" t="str">
            <v>LUPITAS</v>
          </cell>
          <cell r="G182" t="str">
            <v>96/2.25OZ</v>
          </cell>
          <cell r="H182" t="str">
            <v>CS</v>
          </cell>
          <cell r="I182">
            <v>26</v>
          </cell>
        </row>
        <row r="183">
          <cell r="A183">
            <v>113756</v>
          </cell>
          <cell r="B183" t="str">
            <v>2000</v>
          </cell>
          <cell r="C183" t="str">
            <v>D</v>
          </cell>
          <cell r="D183">
            <v>14</v>
          </cell>
          <cell r="E183" t="str">
            <v>PINEAPPLE LOAF IW</v>
          </cell>
          <cell r="F183" t="str">
            <v>LUPITAS</v>
          </cell>
          <cell r="G183" t="str">
            <v>96/2.25OZ</v>
          </cell>
          <cell r="H183" t="str">
            <v>CS</v>
          </cell>
          <cell r="I183">
            <v>26</v>
          </cell>
        </row>
        <row r="184">
          <cell r="A184">
            <v>201564</v>
          </cell>
          <cell r="B184" t="str">
            <v>07485</v>
          </cell>
          <cell r="C184" t="str">
            <v>D</v>
          </cell>
          <cell r="D184">
            <v>18</v>
          </cell>
          <cell r="E184" t="str">
            <v>WG CINNAMON GRANOLA BULK PACK</v>
          </cell>
          <cell r="F184" t="str">
            <v>MALT O MEAL</v>
          </cell>
          <cell r="G184" t="str">
            <v>4/50OZ</v>
          </cell>
          <cell r="H184" t="str">
            <v>CS</v>
          </cell>
          <cell r="I184">
            <v>93</v>
          </cell>
        </row>
        <row r="185">
          <cell r="A185">
            <v>141476</v>
          </cell>
          <cell r="B185" t="str">
            <v>S722VA</v>
          </cell>
          <cell r="C185" t="str">
            <v>W</v>
          </cell>
          <cell r="D185">
            <v>2</v>
          </cell>
          <cell r="E185" t="str">
            <v>WAFFLE VANILLA IW</v>
          </cell>
          <cell r="F185" t="str">
            <v>MARSON FOODS</v>
          </cell>
          <cell r="G185" t="str">
            <v>72/2.3 OZ</v>
          </cell>
          <cell r="H185" t="str">
            <v>CS</v>
          </cell>
          <cell r="I185">
            <v>37</v>
          </cell>
        </row>
        <row r="186">
          <cell r="A186">
            <v>141478</v>
          </cell>
          <cell r="B186" t="str">
            <v>S722BL</v>
          </cell>
          <cell r="C186" t="str">
            <v>W</v>
          </cell>
          <cell r="D186">
            <v>2</v>
          </cell>
          <cell r="E186" t="str">
            <v>WAFFLE BLUEBERRY IW</v>
          </cell>
          <cell r="F186" t="str">
            <v>MARSON FOODS</v>
          </cell>
          <cell r="G186" t="str">
            <v>72/2.3 OZ</v>
          </cell>
          <cell r="H186" t="str">
            <v>CS</v>
          </cell>
          <cell r="I186">
            <v>41</v>
          </cell>
        </row>
        <row r="187">
          <cell r="A187">
            <v>141477</v>
          </cell>
          <cell r="B187" t="str">
            <v>5722ST</v>
          </cell>
          <cell r="C187" t="str">
            <v>W</v>
          </cell>
          <cell r="D187">
            <v>2</v>
          </cell>
          <cell r="E187" t="str">
            <v>WAFFLE STRAWBERRY IW</v>
          </cell>
          <cell r="F187" t="str">
            <v>MARSON FOODS</v>
          </cell>
          <cell r="G187" t="str">
            <v>72/2.3 OZ</v>
          </cell>
          <cell r="H187" t="str">
            <v>CS</v>
          </cell>
          <cell r="I187">
            <v>72</v>
          </cell>
        </row>
        <row r="188">
          <cell r="A188">
            <v>140242</v>
          </cell>
          <cell r="B188" t="str">
            <v>31002</v>
          </cell>
          <cell r="C188" t="str">
            <v>D</v>
          </cell>
          <cell r="D188">
            <v>18</v>
          </cell>
          <cell r="E188" t="str">
            <v>WG SPAGHETTI</v>
          </cell>
          <cell r="F188" t="str">
            <v>MARZETTI COMPANY</v>
          </cell>
          <cell r="G188" t="str">
            <v>20LB</v>
          </cell>
          <cell r="H188" t="str">
            <v>CS</v>
          </cell>
          <cell r="I188">
            <v>24</v>
          </cell>
        </row>
        <row r="189">
          <cell r="A189">
            <v>406380</v>
          </cell>
          <cell r="B189" t="str">
            <v>63460</v>
          </cell>
          <cell r="C189" t="str">
            <v>D</v>
          </cell>
          <cell r="D189">
            <v>14</v>
          </cell>
          <cell r="E189" t="str">
            <v>BEEF &amp; CHEESE TACO SNACK</v>
          </cell>
          <cell r="F189" t="str">
            <v>MCI FOODS/LOS CABOS</v>
          </cell>
          <cell r="G189" t="str">
            <v>48/4.75OZ</v>
          </cell>
          <cell r="H189" t="str">
            <v>CS</v>
          </cell>
          <cell r="I189">
            <v>8</v>
          </cell>
        </row>
        <row r="190">
          <cell r="A190">
            <v>405275</v>
          </cell>
          <cell r="B190" t="str">
            <v>98336</v>
          </cell>
          <cell r="C190" t="str">
            <v>B</v>
          </cell>
          <cell r="D190">
            <v>2</v>
          </cell>
          <cell r="E190" t="str">
            <v>EGG/CHEESE/BACON BURRITO</v>
          </cell>
          <cell r="F190" t="str">
            <v>MCI FOODS/LOS CABOS</v>
          </cell>
          <cell r="G190" t="str">
            <v>120/3.4OZ</v>
          </cell>
          <cell r="H190" t="str">
            <v>CS</v>
          </cell>
          <cell r="I190">
            <v>56</v>
          </cell>
        </row>
        <row r="191">
          <cell r="A191">
            <v>403406</v>
          </cell>
          <cell r="B191" t="str">
            <v>97576</v>
          </cell>
          <cell r="C191" t="str">
            <v>B</v>
          </cell>
          <cell r="D191">
            <v>2</v>
          </cell>
          <cell r="E191" t="str">
            <v>WG BEAN &amp; CHS BURRITO IW</v>
          </cell>
          <cell r="F191" t="str">
            <v>MCI FOODS/LOS CABOS</v>
          </cell>
          <cell r="G191" t="str">
            <v>96/5.20 OZ</v>
          </cell>
          <cell r="H191" t="str">
            <v>CS</v>
          </cell>
          <cell r="I191">
            <v>184</v>
          </cell>
        </row>
        <row r="192">
          <cell r="A192">
            <v>403825</v>
          </cell>
          <cell r="B192" t="str">
            <v>71676</v>
          </cell>
          <cell r="C192" t="str">
            <v>B</v>
          </cell>
          <cell r="D192">
            <v>2</v>
          </cell>
          <cell r="E192" t="str">
            <v>BURR SHRDED BF&amp;GRN CHILI IW WG</v>
          </cell>
          <cell r="F192" t="str">
            <v>MCI FOODS/LOS CABOS</v>
          </cell>
          <cell r="G192" t="str">
            <v>80/5.4OZ</v>
          </cell>
          <cell r="H192" t="str">
            <v>CS</v>
          </cell>
          <cell r="I192">
            <v>11</v>
          </cell>
        </row>
        <row r="193">
          <cell r="A193">
            <v>406408</v>
          </cell>
          <cell r="B193" t="str">
            <v>71261</v>
          </cell>
          <cell r="C193" t="str">
            <v>D</v>
          </cell>
          <cell r="D193">
            <v>14</v>
          </cell>
          <cell r="E193" t="str">
            <v>WG GRILL CHICKEN &amp; CHS BURR IW</v>
          </cell>
          <cell r="F193" t="str">
            <v>MCI FOODS/LOS CABOS</v>
          </cell>
          <cell r="G193" t="str">
            <v>80/5.7OZ</v>
          </cell>
          <cell r="H193" t="str">
            <v>CS</v>
          </cell>
          <cell r="I193">
            <v>28</v>
          </cell>
        </row>
        <row r="194">
          <cell r="A194">
            <v>403665</v>
          </cell>
          <cell r="B194" t="str">
            <v>71571</v>
          </cell>
          <cell r="C194" t="str">
            <v>B</v>
          </cell>
          <cell r="D194">
            <v>2</v>
          </cell>
          <cell r="E194" t="str">
            <v>ULTRA BEAN &amp; CHS BURRITO WG IW</v>
          </cell>
          <cell r="F194" t="str">
            <v>MCI FOODS/LOS CABOS</v>
          </cell>
          <cell r="G194" t="str">
            <v>80/ 5.5 OZ</v>
          </cell>
          <cell r="H194" t="str">
            <v>CS</v>
          </cell>
          <cell r="I194">
            <v>37</v>
          </cell>
        </row>
        <row r="195">
          <cell r="A195">
            <v>403419</v>
          </cell>
          <cell r="B195" t="str">
            <v>71662</v>
          </cell>
          <cell r="C195" t="str">
            <v>B</v>
          </cell>
          <cell r="D195">
            <v>2</v>
          </cell>
          <cell r="E195" t="str">
            <v>WG XTREME BN &amp; CHS BURRITO IW</v>
          </cell>
          <cell r="F195" t="str">
            <v>MCI FOODS/LOS CABOS</v>
          </cell>
          <cell r="G195" t="str">
            <v>96/5.20 OZ</v>
          </cell>
          <cell r="H195" t="str">
            <v>CS</v>
          </cell>
          <cell r="I195">
            <v>32</v>
          </cell>
        </row>
        <row r="196">
          <cell r="A196">
            <v>113678</v>
          </cell>
          <cell r="B196" t="str">
            <v>CTB43W</v>
          </cell>
          <cell r="C196" t="str">
            <v>C</v>
          </cell>
          <cell r="D196">
            <v>18</v>
          </cell>
          <cell r="E196" t="str">
            <v>WG CHICKEN TAQUITOS IW</v>
          </cell>
          <cell r="F196" t="str">
            <v>MICHAEL B'S BESTWAY</v>
          </cell>
          <cell r="G196" t="str">
            <v>50/4.4OZ</v>
          </cell>
          <cell r="H196" t="str">
            <v>CS</v>
          </cell>
          <cell r="I196">
            <v>164</v>
          </cell>
        </row>
        <row r="197">
          <cell r="A197">
            <v>406591</v>
          </cell>
          <cell r="B197" t="str">
            <v>CCE12</v>
          </cell>
          <cell r="C197" t="str">
            <v>D</v>
          </cell>
          <cell r="D197">
            <v>30</v>
          </cell>
          <cell r="E197" t="str">
            <v>ENCHILADA 2 CHS IN TRAY WG</v>
          </cell>
          <cell r="F197" t="str">
            <v>MICHAEL B'S BESTWAY</v>
          </cell>
          <cell r="G197" t="str">
            <v>35/7OZ</v>
          </cell>
          <cell r="H197" t="str">
            <v>CS</v>
          </cell>
          <cell r="I197">
            <v>64</v>
          </cell>
        </row>
        <row r="198">
          <cell r="A198">
            <v>141104</v>
          </cell>
          <cell r="B198" t="str">
            <v>TBC35W</v>
          </cell>
          <cell r="C198" t="str">
            <v>D</v>
          </cell>
          <cell r="D198">
            <v>30</v>
          </cell>
          <cell r="E198" t="str">
            <v>BEEF TACO 2CT IW</v>
          </cell>
          <cell r="F198" t="str">
            <v>MICHAEL B'S BESTWAY</v>
          </cell>
          <cell r="G198" t="str">
            <v>50/4.52OZ</v>
          </cell>
          <cell r="H198" t="str">
            <v>CS</v>
          </cell>
          <cell r="I198">
            <v>91</v>
          </cell>
        </row>
        <row r="199">
          <cell r="A199">
            <v>405281</v>
          </cell>
          <cell r="B199" t="str">
            <v>CRHB75</v>
          </cell>
          <cell r="C199" t="str">
            <v>C</v>
          </cell>
          <cell r="D199">
            <v>18</v>
          </cell>
          <cell r="E199" t="str">
            <v>CHIX RICE CHS BURRITO IW</v>
          </cell>
          <cell r="F199" t="str">
            <v>MICHAEL B'S BESTWAY</v>
          </cell>
          <cell r="G199" t="str">
            <v>80/5.75OZ</v>
          </cell>
          <cell r="H199" t="str">
            <v>CS</v>
          </cell>
          <cell r="I199">
            <v>45</v>
          </cell>
        </row>
        <row r="200">
          <cell r="A200">
            <v>406784</v>
          </cell>
          <cell r="B200" t="str">
            <v>VSM62</v>
          </cell>
          <cell r="C200" t="str">
            <v>D</v>
          </cell>
          <cell r="D200">
            <v>30</v>
          </cell>
          <cell r="E200" t="str">
            <v>PASTA PENNE MARINARA VEG WW</v>
          </cell>
          <cell r="F200" t="str">
            <v>MICHAEL B'S BESTWAY</v>
          </cell>
          <cell r="G200" t="str">
            <v>35/8.6OZ</v>
          </cell>
          <cell r="H200" t="str">
            <v>CS</v>
          </cell>
          <cell r="I200">
            <v>64</v>
          </cell>
        </row>
        <row r="201">
          <cell r="A201">
            <v>403934</v>
          </cell>
          <cell r="B201" t="str">
            <v>75015</v>
          </cell>
          <cell r="C201" t="str">
            <v>W</v>
          </cell>
          <cell r="D201">
            <v>2</v>
          </cell>
          <cell r="E201" t="str">
            <v>FRENCH TOAST STK CINN WG IW</v>
          </cell>
          <cell r="F201" t="str">
            <v>MICHAEL FOODS</v>
          </cell>
          <cell r="G201" t="str">
            <v>100/2.9OZ</v>
          </cell>
          <cell r="H201" t="str">
            <v>CS</v>
          </cell>
          <cell r="I201">
            <v>24</v>
          </cell>
        </row>
        <row r="202">
          <cell r="A202">
            <v>134447</v>
          </cell>
          <cell r="B202" t="str">
            <v>69074</v>
          </cell>
          <cell r="C202" t="str">
            <v>B</v>
          </cell>
          <cell r="D202">
            <v>2</v>
          </cell>
          <cell r="E202" t="str">
            <v>WG 100% VEG FRIED RICE</v>
          </cell>
          <cell r="F202" t="str">
            <v>MINH</v>
          </cell>
          <cell r="G202" t="str">
            <v>6/5# BAGS</v>
          </cell>
          <cell r="H202" t="str">
            <v>CS</v>
          </cell>
          <cell r="I202">
            <v>128</v>
          </cell>
        </row>
        <row r="203">
          <cell r="A203">
            <v>300092</v>
          </cell>
          <cell r="B203" t="str">
            <v>10420</v>
          </cell>
          <cell r="C203" t="str">
            <v>D</v>
          </cell>
          <cell r="D203">
            <v>18</v>
          </cell>
          <cell r="E203" t="str">
            <v>10 WHITE TORTILLAS</v>
          </cell>
          <cell r="F203" t="str">
            <v>MISSION FOODS</v>
          </cell>
          <cell r="G203" t="str">
            <v>12/12CT</v>
          </cell>
          <cell r="H203" t="str">
            <v>CS</v>
          </cell>
          <cell r="I203">
            <v>205</v>
          </cell>
        </row>
        <row r="204">
          <cell r="A204">
            <v>203017</v>
          </cell>
          <cell r="B204" t="str">
            <v>402001</v>
          </cell>
          <cell r="C204" t="str">
            <v>B</v>
          </cell>
          <cell r="D204">
            <v>2</v>
          </cell>
          <cell r="E204" t="str">
            <v>WG CHOCOLATE BEAR GRAHAMS</v>
          </cell>
          <cell r="F204" t="str">
            <v>MJM MARKETING</v>
          </cell>
          <cell r="G204" t="str">
            <v>300/1OZ</v>
          </cell>
          <cell r="H204" t="str">
            <v>CS</v>
          </cell>
          <cell r="I204">
            <v>15</v>
          </cell>
        </row>
        <row r="205">
          <cell r="A205">
            <v>239158</v>
          </cell>
          <cell r="B205" t="str">
            <v>781100</v>
          </cell>
          <cell r="C205" t="str">
            <v>C</v>
          </cell>
          <cell r="D205">
            <v>18</v>
          </cell>
          <cell r="E205" t="str">
            <v xml:space="preserve">WG SAVORY WHEAT CRACKERS </v>
          </cell>
          <cell r="F205" t="str">
            <v>MJM MARKETING</v>
          </cell>
          <cell r="G205" t="str">
            <v>100/2OZ</v>
          </cell>
          <cell r="H205" t="str">
            <v>CS</v>
          </cell>
          <cell r="I205">
            <v>83</v>
          </cell>
        </row>
        <row r="206">
          <cell r="A206">
            <v>208146</v>
          </cell>
          <cell r="B206" t="str">
            <v>300151</v>
          </cell>
          <cell r="C206" t="str">
            <v>B</v>
          </cell>
          <cell r="D206">
            <v>2</v>
          </cell>
          <cell r="E206" t="str">
            <v>WG HONEY GRAHAMS/W FIBER IW</v>
          </cell>
          <cell r="F206" t="str">
            <v>MJM MARKETING</v>
          </cell>
          <cell r="G206" t="str">
            <v>150/1OZ</v>
          </cell>
          <cell r="H206" t="str">
            <v>CS</v>
          </cell>
          <cell r="I206">
            <v>29</v>
          </cell>
        </row>
        <row r="207">
          <cell r="A207">
            <v>203020</v>
          </cell>
          <cell r="B207" t="str">
            <v>405001</v>
          </cell>
          <cell r="C207" t="str">
            <v>B</v>
          </cell>
          <cell r="D207">
            <v>30</v>
          </cell>
          <cell r="E207" t="str">
            <v>WG STRAWBERRY WAFFLE GRAHAMS</v>
          </cell>
          <cell r="F207" t="str">
            <v>MJM MARKETING</v>
          </cell>
          <cell r="G207" t="str">
            <v>300/1OZ</v>
          </cell>
          <cell r="H207" t="str">
            <v>CS</v>
          </cell>
          <cell r="I207">
            <v>1</v>
          </cell>
        </row>
        <row r="208">
          <cell r="A208">
            <v>203018</v>
          </cell>
          <cell r="B208" t="str">
            <v>403001</v>
          </cell>
          <cell r="C208" t="str">
            <v>B</v>
          </cell>
          <cell r="D208">
            <v>2</v>
          </cell>
          <cell r="E208" t="str">
            <v>WG APPLE CINNAMON BEAR GRAHAMS</v>
          </cell>
          <cell r="F208" t="str">
            <v>MJM MARKETING</v>
          </cell>
          <cell r="G208" t="str">
            <v>300/1OZ</v>
          </cell>
          <cell r="H208" t="str">
            <v>CS</v>
          </cell>
          <cell r="I208">
            <v>7</v>
          </cell>
        </row>
        <row r="209">
          <cell r="A209">
            <v>203251</v>
          </cell>
          <cell r="B209" t="str">
            <v>804155</v>
          </cell>
          <cell r="C209" t="str">
            <v>C</v>
          </cell>
          <cell r="D209">
            <v>18</v>
          </cell>
          <cell r="E209" t="str">
            <v>WG SAVORY BITES PIZZA CRACKERS</v>
          </cell>
          <cell r="F209" t="str">
            <v>MJM MARKETING</v>
          </cell>
          <cell r="G209" t="str">
            <v>155/1OZ</v>
          </cell>
          <cell r="H209" t="str">
            <v>CS</v>
          </cell>
          <cell r="I209">
            <v>2</v>
          </cell>
        </row>
        <row r="210">
          <cell r="A210">
            <v>203141</v>
          </cell>
          <cell r="B210" t="str">
            <v>308151</v>
          </cell>
          <cell r="C210" t="str">
            <v>B</v>
          </cell>
          <cell r="D210">
            <v>2</v>
          </cell>
          <cell r="E210" t="str">
            <v>WG CINNAMON GRAHAMS</v>
          </cell>
          <cell r="F210" t="str">
            <v>MJM MARKETING</v>
          </cell>
          <cell r="G210" t="str">
            <v>150/3CT</v>
          </cell>
          <cell r="H210" t="str">
            <v>CS</v>
          </cell>
          <cell r="I210">
            <v>107</v>
          </cell>
        </row>
        <row r="211">
          <cell r="A211">
            <v>209163</v>
          </cell>
          <cell r="B211" t="str">
            <v>10065615</v>
          </cell>
          <cell r="C211" t="str">
            <v>B</v>
          </cell>
          <cell r="D211">
            <v>2</v>
          </cell>
          <cell r="E211" t="str">
            <v>APPLESAUCE CUP NATURAL</v>
          </cell>
          <cell r="F211" t="str">
            <v>MOTTS</v>
          </cell>
          <cell r="G211" t="str">
            <v>72/4.5OZ</v>
          </cell>
          <cell r="H211" t="str">
            <v>CS</v>
          </cell>
          <cell r="I211">
            <v>127</v>
          </cell>
        </row>
        <row r="212">
          <cell r="A212">
            <v>406586</v>
          </cell>
          <cell r="B212" t="str">
            <v>642288/12258</v>
          </cell>
          <cell r="C212" t="str">
            <v>D</v>
          </cell>
          <cell r="D212">
            <v>18</v>
          </cell>
          <cell r="E212" t="str">
            <v>SANDWICH SUNBUTTR STRWBRRY</v>
          </cell>
          <cell r="F212" t="str">
            <v>MUFFIN TOWN</v>
          </cell>
          <cell r="G212" t="str">
            <v>96/2.8OZ</v>
          </cell>
          <cell r="H212" t="str">
            <v>CS</v>
          </cell>
          <cell r="I212">
            <v>14</v>
          </cell>
        </row>
        <row r="213">
          <cell r="A213">
            <v>303537</v>
          </cell>
          <cell r="B213" t="str">
            <v>63072</v>
          </cell>
          <cell r="C213" t="str">
            <v>D</v>
          </cell>
          <cell r="D213">
            <v>18</v>
          </cell>
          <cell r="E213" t="str">
            <v>MIGHTY MANGO</v>
          </cell>
          <cell r="F213" t="str">
            <v>NAKED JUICE</v>
          </cell>
          <cell r="G213" t="str">
            <v>8/10OZ</v>
          </cell>
          <cell r="H213" t="str">
            <v>CS</v>
          </cell>
          <cell r="I213">
            <v>756</v>
          </cell>
        </row>
        <row r="214">
          <cell r="A214">
            <v>406183</v>
          </cell>
          <cell r="B214" t="str">
            <v>M96WWP2-4X6</v>
          </cell>
          <cell r="C214" t="str">
            <v>D</v>
          </cell>
          <cell r="D214">
            <v>30</v>
          </cell>
          <cell r="E214" t="str">
            <v>4X6 WW 100% MOZ&amp;PEP PIZZA IW</v>
          </cell>
          <cell r="F214" t="str">
            <v>NARDONE BROS</v>
          </cell>
          <cell r="G214" t="str">
            <v>96/5OZ</v>
          </cell>
          <cell r="H214" t="str">
            <v>CS</v>
          </cell>
          <cell r="I214">
            <v>16</v>
          </cell>
        </row>
        <row r="215">
          <cell r="A215">
            <v>409664</v>
          </cell>
          <cell r="B215" t="str">
            <v>1740</v>
          </cell>
          <cell r="C215" t="str">
            <v>D</v>
          </cell>
          <cell r="D215">
            <v>30</v>
          </cell>
          <cell r="E215" t="str">
            <v>SUPER CMDY DICED PEACH CUP</v>
          </cell>
          <cell r="F215" t="str">
            <v>NATIONAL FOOD GROUP</v>
          </cell>
          <cell r="G215" t="str">
            <v>72/4.5OZ</v>
          </cell>
          <cell r="H215" t="str">
            <v>CS</v>
          </cell>
          <cell r="I215">
            <v>14</v>
          </cell>
        </row>
        <row r="216">
          <cell r="A216">
            <v>406680</v>
          </cell>
          <cell r="B216" t="str">
            <v>A1410</v>
          </cell>
          <cell r="C216" t="str">
            <v>C</v>
          </cell>
          <cell r="D216">
            <v>18</v>
          </cell>
          <cell r="E216" t="str">
            <v>APPLESAUCE UNSWT CINNAMON CUPS</v>
          </cell>
          <cell r="F216" t="str">
            <v>NATIONAL FOOD GROUP</v>
          </cell>
          <cell r="G216" t="str">
            <v>96/4.5OZ</v>
          </cell>
          <cell r="H216" t="str">
            <v>CS</v>
          </cell>
          <cell r="I216">
            <v>82</v>
          </cell>
        </row>
        <row r="217">
          <cell r="A217">
            <v>406682</v>
          </cell>
          <cell r="B217" t="str">
            <v>A1490</v>
          </cell>
          <cell r="C217" t="str">
            <v>C</v>
          </cell>
          <cell r="D217">
            <v>18</v>
          </cell>
          <cell r="E217" t="str">
            <v>APPLESAUCE UNSWT STRWBRY CUPS</v>
          </cell>
          <cell r="F217" t="str">
            <v>NATIONAL FOOD GROUP</v>
          </cell>
          <cell r="G217" t="str">
            <v>96/4.5OZ</v>
          </cell>
          <cell r="H217" t="str">
            <v>CS</v>
          </cell>
          <cell r="I217">
            <v>4</v>
          </cell>
        </row>
        <row r="218">
          <cell r="A218">
            <v>406678</v>
          </cell>
          <cell r="B218" t="str">
            <v>A1555</v>
          </cell>
          <cell r="C218" t="str">
            <v>C</v>
          </cell>
          <cell r="D218">
            <v>18</v>
          </cell>
          <cell r="E218" t="str">
            <v>APPLESAUCE UNSWT PEACH CUPS</v>
          </cell>
          <cell r="F218" t="str">
            <v>NATIONAL FOOD GROUP</v>
          </cell>
          <cell r="G218" t="str">
            <v>96/4.5OZ</v>
          </cell>
          <cell r="H218" t="str">
            <v>CS</v>
          </cell>
          <cell r="I218">
            <v>17</v>
          </cell>
        </row>
        <row r="219">
          <cell r="A219">
            <v>409666</v>
          </cell>
          <cell r="B219" t="str">
            <v>1780</v>
          </cell>
          <cell r="C219" t="str">
            <v>D</v>
          </cell>
          <cell r="D219">
            <v>30</v>
          </cell>
          <cell r="E219" t="str">
            <v>SUPER CMDY DICED PEAR CUP</v>
          </cell>
          <cell r="F219" t="str">
            <v>NATIONAL FOOD GROUP</v>
          </cell>
          <cell r="G219" t="str">
            <v>72/4.5OZ</v>
          </cell>
          <cell r="H219" t="str">
            <v>CS</v>
          </cell>
          <cell r="I219">
            <v>14</v>
          </cell>
        </row>
        <row r="220">
          <cell r="A220">
            <v>406675</v>
          </cell>
          <cell r="B220" t="str">
            <v>A3530</v>
          </cell>
          <cell r="C220" t="str">
            <v>C</v>
          </cell>
          <cell r="D220">
            <v>18</v>
          </cell>
          <cell r="E220" t="str">
            <v>APPLESAUCE BLUE RSPBRY CUPS</v>
          </cell>
          <cell r="F220" t="str">
            <v>NATIONAL FOOD GROUP</v>
          </cell>
          <cell r="G220" t="str">
            <v>96/4.5OZ</v>
          </cell>
          <cell r="H220" t="str">
            <v>CS</v>
          </cell>
          <cell r="I220">
            <v>50</v>
          </cell>
        </row>
        <row r="221">
          <cell r="A221">
            <v>406683</v>
          </cell>
          <cell r="B221" t="str">
            <v>A3500</v>
          </cell>
          <cell r="C221" t="str">
            <v>C</v>
          </cell>
          <cell r="D221">
            <v>18</v>
          </cell>
          <cell r="E221" t="str">
            <v>APPLESAUCE UNSWT PLAIN CUPS</v>
          </cell>
          <cell r="F221" t="str">
            <v>NATIONAL FOOD GROUP</v>
          </cell>
          <cell r="G221" t="str">
            <v>96/4.5OZ</v>
          </cell>
          <cell r="H221" t="str">
            <v>CS</v>
          </cell>
          <cell r="I221">
            <v>35</v>
          </cell>
        </row>
        <row r="222">
          <cell r="A222">
            <v>203003</v>
          </cell>
          <cell r="B222" t="str">
            <v>16000-27111-8</v>
          </cell>
          <cell r="C222" t="str">
            <v>B</v>
          </cell>
          <cell r="D222">
            <v>2</v>
          </cell>
          <cell r="E222" t="str">
            <v>OATS &amp; HONEY GRANOLA CEREAL</v>
          </cell>
          <cell r="F222" t="str">
            <v>NATURE VALLEY</v>
          </cell>
          <cell r="G222" t="str">
            <v>4/50OZ</v>
          </cell>
          <cell r="H222" t="str">
            <v>CS</v>
          </cell>
          <cell r="I222">
            <v>186</v>
          </cell>
        </row>
        <row r="223">
          <cell r="A223">
            <v>101498</v>
          </cell>
          <cell r="B223" t="str">
            <v>30321/364342</v>
          </cell>
          <cell r="C223" t="str">
            <v>D</v>
          </cell>
          <cell r="D223">
            <v>18</v>
          </cell>
          <cell r="E223" t="str">
            <v>LASAGNA W/MEAT SAUCE</v>
          </cell>
          <cell r="F223" t="str">
            <v>NESTLE PROFESSIONAL</v>
          </cell>
          <cell r="G223" t="str">
            <v>4/96OZ</v>
          </cell>
          <cell r="H223" t="str">
            <v>CS</v>
          </cell>
          <cell r="I223">
            <v>478</v>
          </cell>
        </row>
        <row r="224">
          <cell r="A224">
            <v>203165</v>
          </cell>
          <cell r="B224" t="str">
            <v>23444</v>
          </cell>
          <cell r="C224" t="str">
            <v>B</v>
          </cell>
          <cell r="D224">
            <v>2</v>
          </cell>
          <cell r="E224" t="str">
            <v>CRAISINS DRIED CRANBERR-CHERRY</v>
          </cell>
          <cell r="F224" t="str">
            <v>OCEAN SPRAY</v>
          </cell>
          <cell r="G224" t="str">
            <v>200/1.16OZ</v>
          </cell>
          <cell r="H224" t="str">
            <v>CS</v>
          </cell>
          <cell r="I224">
            <v>2</v>
          </cell>
        </row>
        <row r="225">
          <cell r="A225">
            <v>141316</v>
          </cell>
          <cell r="B225" t="str">
            <v>F5861</v>
          </cell>
          <cell r="C225" t="str">
            <v>W</v>
          </cell>
          <cell r="D225">
            <v>2</v>
          </cell>
          <cell r="E225" t="str">
            <v>3.5" WG SLICED ENGLISH MUFFIN</v>
          </cell>
          <cell r="F225" t="str">
            <v>PAPAPITA BAKERY</v>
          </cell>
          <cell r="G225" t="str">
            <v>144/3.5OZ</v>
          </cell>
          <cell r="H225" t="str">
            <v>CS</v>
          </cell>
          <cell r="I225">
            <v>165</v>
          </cell>
        </row>
        <row r="226">
          <cell r="A226">
            <v>248553</v>
          </cell>
          <cell r="B226" t="str">
            <v>26830</v>
          </cell>
          <cell r="C226" t="str">
            <v>D</v>
          </cell>
          <cell r="D226">
            <v>18</v>
          </cell>
          <cell r="E226" t="str">
            <v>WG GOLDFISH GIANT CINNAMON</v>
          </cell>
          <cell r="F226" t="str">
            <v>PEPPERIDGE FARM</v>
          </cell>
          <cell r="G226" t="str">
            <v>300/.9OZ</v>
          </cell>
          <cell r="H226" t="str">
            <v>CS</v>
          </cell>
          <cell r="I226">
            <v>49</v>
          </cell>
        </row>
        <row r="227">
          <cell r="A227">
            <v>200290</v>
          </cell>
          <cell r="B227" t="str">
            <v>18105</v>
          </cell>
          <cell r="C227" t="str">
            <v>A</v>
          </cell>
          <cell r="D227">
            <v>2</v>
          </cell>
          <cell r="E227" t="str">
            <v>WG CHEDDAR GOLDFISH CRACKERS</v>
          </cell>
          <cell r="F227" t="str">
            <v>PEPPERIDGE FARM</v>
          </cell>
          <cell r="G227" t="str">
            <v>300/.75OZ</v>
          </cell>
          <cell r="H227" t="str">
            <v>CS</v>
          </cell>
          <cell r="I227">
            <v>10</v>
          </cell>
        </row>
        <row r="228">
          <cell r="A228">
            <v>300070</v>
          </cell>
          <cell r="B228" t="str">
            <v>377728/61120</v>
          </cell>
          <cell r="C228" t="str">
            <v>D</v>
          </cell>
          <cell r="D228">
            <v>18</v>
          </cell>
          <cell r="E228" t="str">
            <v>CREAM CHEESE POUCHES IW</v>
          </cell>
          <cell r="F228" t="str">
            <v>PHILADELPHIA</v>
          </cell>
          <cell r="G228" t="str">
            <v>100/1OZ</v>
          </cell>
          <cell r="H228" t="str">
            <v>CS</v>
          </cell>
          <cell r="I228">
            <v>6</v>
          </cell>
        </row>
        <row r="229">
          <cell r="A229">
            <v>134814</v>
          </cell>
          <cell r="B229" t="str">
            <v>38399</v>
          </cell>
          <cell r="C229" t="str">
            <v>B</v>
          </cell>
          <cell r="D229">
            <v>2</v>
          </cell>
          <cell r="E229" t="str">
            <v>MINI BAGEL CINN CRM CHS IW</v>
          </cell>
          <cell r="F229" t="str">
            <v>PILLSBURY</v>
          </cell>
          <cell r="G229" t="str">
            <v>72/2.43OZ</v>
          </cell>
          <cell r="H229" t="str">
            <v>CS</v>
          </cell>
          <cell r="I229">
            <v>96</v>
          </cell>
        </row>
        <row r="230">
          <cell r="A230">
            <v>134267</v>
          </cell>
          <cell r="B230" t="str">
            <v>32264</v>
          </cell>
          <cell r="C230" t="str">
            <v>B</v>
          </cell>
          <cell r="D230">
            <v>2</v>
          </cell>
          <cell r="E230" t="str">
            <v>MINI WAFFLE BLUEBERRY SPLSH IW</v>
          </cell>
          <cell r="F230" t="str">
            <v>PILLSBURY</v>
          </cell>
          <cell r="G230" t="str">
            <v>72/2.47OZ</v>
          </cell>
          <cell r="H230" t="str">
            <v>CS</v>
          </cell>
          <cell r="I230">
            <v>27</v>
          </cell>
        </row>
        <row r="231">
          <cell r="A231">
            <v>139371</v>
          </cell>
          <cell r="B231" t="str">
            <v>37732</v>
          </cell>
          <cell r="C231" t="str">
            <v>A</v>
          </cell>
          <cell r="D231">
            <v>2</v>
          </cell>
          <cell r="E231" t="str">
            <v>MINI PANCAKES MAPLE BURST'N IW</v>
          </cell>
          <cell r="F231" t="str">
            <v>PILLSBURY</v>
          </cell>
          <cell r="G231" t="str">
            <v>72/3.17OZ</v>
          </cell>
          <cell r="H231" t="str">
            <v>CS</v>
          </cell>
          <cell r="I231">
            <v>175</v>
          </cell>
        </row>
        <row r="232">
          <cell r="A232">
            <v>139373</v>
          </cell>
          <cell r="B232" t="str">
            <v>37731</v>
          </cell>
          <cell r="C232" t="str">
            <v>B</v>
          </cell>
          <cell r="D232">
            <v>2</v>
          </cell>
          <cell r="E232" t="str">
            <v>MINI PANCAKES STWBRY SPLSH IW</v>
          </cell>
          <cell r="F232" t="str">
            <v>PILLSBURY</v>
          </cell>
          <cell r="G232" t="str">
            <v>72/3.17OZ</v>
          </cell>
          <cell r="H232" t="str">
            <v>CS</v>
          </cell>
          <cell r="I232">
            <v>33</v>
          </cell>
        </row>
        <row r="233">
          <cell r="A233">
            <v>134813</v>
          </cell>
          <cell r="B233" t="str">
            <v>38413</v>
          </cell>
          <cell r="C233" t="str">
            <v>B</v>
          </cell>
          <cell r="D233">
            <v>2</v>
          </cell>
          <cell r="E233" t="str">
            <v>MINI BAGEL STRWBRRY CRM CHS IW</v>
          </cell>
          <cell r="F233" t="str">
            <v>PILLSBURY</v>
          </cell>
          <cell r="G233" t="str">
            <v>72/2.43OZ</v>
          </cell>
          <cell r="H233" t="str">
            <v>CS</v>
          </cell>
          <cell r="I233">
            <v>67</v>
          </cell>
        </row>
        <row r="234">
          <cell r="A234">
            <v>102304</v>
          </cell>
          <cell r="B234" t="str">
            <v>4150165</v>
          </cell>
          <cell r="C234" t="str">
            <v>D</v>
          </cell>
          <cell r="D234">
            <v>14</v>
          </cell>
          <cell r="E234" t="str">
            <v>CHIX CHIMICHANGA IW</v>
          </cell>
          <cell r="F234" t="str">
            <v>POSADA</v>
          </cell>
          <cell r="G234" t="str">
            <v>24/5OZ</v>
          </cell>
          <cell r="H234" t="str">
            <v>CS</v>
          </cell>
          <cell r="I234">
            <v>288</v>
          </cell>
        </row>
        <row r="235">
          <cell r="A235">
            <v>201670</v>
          </cell>
          <cell r="B235" t="str">
            <v>6827493471</v>
          </cell>
          <cell r="C235" t="str">
            <v>A</v>
          </cell>
          <cell r="D235">
            <v>2</v>
          </cell>
          <cell r="E235" t="str">
            <v>BOTTLE PURIFIED WATER LG BTL</v>
          </cell>
          <cell r="F235" t="str">
            <v>PURE LIFE</v>
          </cell>
          <cell r="G235" t="str">
            <v>24/16.9OZ</v>
          </cell>
          <cell r="H235" t="str">
            <v>CS</v>
          </cell>
          <cell r="I235">
            <v>138</v>
          </cell>
        </row>
        <row r="236">
          <cell r="A236">
            <v>209742</v>
          </cell>
          <cell r="B236" t="str">
            <v>43300</v>
          </cell>
          <cell r="C236" t="str">
            <v>D</v>
          </cell>
          <cell r="D236">
            <v>14</v>
          </cell>
          <cell r="E236" t="str">
            <v>CREAM OF WHEAT</v>
          </cell>
          <cell r="F236" t="str">
            <v>QUAKER</v>
          </cell>
          <cell r="G236" t="str">
            <v>12/28OZ</v>
          </cell>
          <cell r="H236" t="str">
            <v>CS</v>
          </cell>
          <cell r="I236">
            <v>204</v>
          </cell>
        </row>
        <row r="237">
          <cell r="A237">
            <v>101480</v>
          </cell>
          <cell r="B237" t="str">
            <v>27403</v>
          </cell>
          <cell r="C237" t="str">
            <v>B</v>
          </cell>
          <cell r="D237">
            <v>2</v>
          </cell>
          <cell r="E237" t="str">
            <v>MINI COB CORN</v>
          </cell>
          <cell r="F237" t="str">
            <v>READY FIX</v>
          </cell>
          <cell r="G237" t="str">
            <v>96/3OZ</v>
          </cell>
          <cell r="H237" t="str">
            <v>CS</v>
          </cell>
          <cell r="I237">
            <v>102</v>
          </cell>
        </row>
        <row r="238">
          <cell r="A238">
            <v>101476</v>
          </cell>
          <cell r="B238" t="str">
            <v>00606</v>
          </cell>
          <cell r="C238" t="str">
            <v>D</v>
          </cell>
          <cell r="D238">
            <v>30</v>
          </cell>
          <cell r="E238" t="str">
            <v>CALIFORNIA BLEND VEGETABLES</v>
          </cell>
          <cell r="F238" t="str">
            <v>READY FIX</v>
          </cell>
          <cell r="G238" t="str">
            <v>1/20LB</v>
          </cell>
          <cell r="H238" t="str">
            <v>CS</v>
          </cell>
          <cell r="I238">
            <v>91</v>
          </cell>
        </row>
        <row r="239">
          <cell r="A239">
            <v>401456</v>
          </cell>
          <cell r="B239" t="str">
            <v>RPKNA99</v>
          </cell>
          <cell r="C239" t="str">
            <v>B</v>
          </cell>
          <cell r="D239">
            <v>2</v>
          </cell>
          <cell r="E239" t="str">
            <v>MARINARA SAUCE</v>
          </cell>
          <cell r="F239" t="str">
            <v>RED GOLD</v>
          </cell>
          <cell r="G239" t="str">
            <v>6/#10</v>
          </cell>
          <cell r="H239" t="str">
            <v>CS</v>
          </cell>
          <cell r="I239">
            <v>290</v>
          </cell>
        </row>
        <row r="240">
          <cell r="A240">
            <v>406523</v>
          </cell>
          <cell r="B240" t="str">
            <v>14010</v>
          </cell>
          <cell r="C240" t="str">
            <v>D</v>
          </cell>
          <cell r="D240">
            <v>18</v>
          </cell>
          <cell r="E240" t="str">
            <v>BREAD FLAT FIRED 6X6 WG</v>
          </cell>
          <cell r="F240" t="str">
            <v>RICHS</v>
          </cell>
          <cell r="G240" t="str">
            <v>192/2OZ</v>
          </cell>
          <cell r="H240" t="str">
            <v>CS</v>
          </cell>
          <cell r="I240">
            <v>138</v>
          </cell>
        </row>
        <row r="241">
          <cell r="A241">
            <v>403297</v>
          </cell>
          <cell r="B241" t="str">
            <v>08763</v>
          </cell>
          <cell r="C241" t="str">
            <v>D</v>
          </cell>
          <cell r="D241">
            <v>18</v>
          </cell>
          <cell r="E241" t="str">
            <v>WG SUB ROLL DOUGH</v>
          </cell>
          <cell r="F241" t="str">
            <v>RICHS</v>
          </cell>
          <cell r="G241" t="str">
            <v>60/7.5OZ</v>
          </cell>
          <cell r="H241" t="str">
            <v>CS</v>
          </cell>
          <cell r="I241">
            <v>65</v>
          </cell>
        </row>
        <row r="242">
          <cell r="A242">
            <v>101914</v>
          </cell>
          <cell r="B242" t="str">
            <v>67400</v>
          </cell>
          <cell r="C242" t="str">
            <v>D</v>
          </cell>
          <cell r="D242">
            <v>14</v>
          </cell>
          <cell r="E242" t="str">
            <v>FRENCH TOAST STICKS</v>
          </cell>
          <cell r="F242" t="str">
            <v>RICHS</v>
          </cell>
          <cell r="G242" t="str">
            <v>5/2LB</v>
          </cell>
          <cell r="H242" t="str">
            <v>CS</v>
          </cell>
          <cell r="I242">
            <v>456</v>
          </cell>
        </row>
        <row r="243">
          <cell r="A243">
            <v>403284</v>
          </cell>
          <cell r="B243" t="str">
            <v>08733</v>
          </cell>
          <cell r="C243" t="str">
            <v>B</v>
          </cell>
          <cell r="D243">
            <v>2</v>
          </cell>
          <cell r="E243" t="str">
            <v>ULTIMATE BREAKFAST ROUND IW</v>
          </cell>
          <cell r="F243" t="str">
            <v>RICHS</v>
          </cell>
          <cell r="G243" t="str">
            <v>126/2.2OZ</v>
          </cell>
          <cell r="H243" t="str">
            <v>CS</v>
          </cell>
          <cell r="I243">
            <v>113</v>
          </cell>
        </row>
        <row r="244">
          <cell r="A244">
            <v>202761</v>
          </cell>
          <cell r="B244" t="str">
            <v>15940</v>
          </cell>
          <cell r="C244" t="str">
            <v>B</v>
          </cell>
          <cell r="D244">
            <v>2</v>
          </cell>
          <cell r="E244" t="str">
            <v>WG HEARTZELS PRETZELS</v>
          </cell>
          <cell r="F244" t="str">
            <v>ROLD GOLD</v>
          </cell>
          <cell r="G244" t="str">
            <v>104/.70OZ</v>
          </cell>
          <cell r="H244" t="str">
            <v>CS</v>
          </cell>
          <cell r="I244">
            <v>15</v>
          </cell>
        </row>
        <row r="245">
          <cell r="A245">
            <v>200696</v>
          </cell>
          <cell r="B245" t="str">
            <v>32430</v>
          </cell>
          <cell r="C245" t="str">
            <v>D</v>
          </cell>
          <cell r="D245">
            <v>14</v>
          </cell>
          <cell r="E245" t="str">
            <v>PRETZELS CLASSIC TINY TWISTS</v>
          </cell>
          <cell r="F245" t="str">
            <v>ROLD GOLD</v>
          </cell>
          <cell r="G245" t="str">
            <v>88/1OZ</v>
          </cell>
          <cell r="H245" t="str">
            <v>CS</v>
          </cell>
          <cell r="I245">
            <v>4</v>
          </cell>
        </row>
        <row r="246">
          <cell r="A246">
            <v>303545</v>
          </cell>
          <cell r="B246" t="str">
            <v>210262UG</v>
          </cell>
          <cell r="C246" t="str">
            <v>D</v>
          </cell>
          <cell r="D246">
            <v>14</v>
          </cell>
          <cell r="E246" t="str">
            <v>10" UG WW FLOUR TORTILLA-PRSSD</v>
          </cell>
          <cell r="F246" t="str">
            <v>ROMEROS</v>
          </cell>
          <cell r="G246" t="str">
            <v>6/2DZ</v>
          </cell>
          <cell r="H246" t="str">
            <v>CS</v>
          </cell>
          <cell r="I246">
            <v>1</v>
          </cell>
        </row>
        <row r="247">
          <cell r="A247">
            <v>406704</v>
          </cell>
          <cell r="B247" t="str">
            <v>GCW454WC</v>
          </cell>
          <cell r="C247" t="str">
            <v>C</v>
          </cell>
          <cell r="D247">
            <v>14</v>
          </cell>
          <cell r="E247" t="str">
            <v>WHEAT GRILLED CHS SAND IW</v>
          </cell>
          <cell r="F247" t="str">
            <v>ROSE &amp; SHORE</v>
          </cell>
          <cell r="G247" t="str">
            <v>54/3.8OZ</v>
          </cell>
          <cell r="H247" t="str">
            <v>CS</v>
          </cell>
          <cell r="I247">
            <v>40</v>
          </cell>
        </row>
        <row r="248">
          <cell r="A248">
            <v>401528</v>
          </cell>
          <cell r="B248" t="str">
            <v>W31100</v>
          </cell>
          <cell r="C248" t="str">
            <v>B</v>
          </cell>
          <cell r="D248">
            <v>2</v>
          </cell>
          <cell r="E248" t="str">
            <v>WG CHS QUESADILLA IW</v>
          </cell>
          <cell r="F248" t="str">
            <v>ROSE &amp; SHORE</v>
          </cell>
          <cell r="G248" t="str">
            <v>48/4.3OZ</v>
          </cell>
          <cell r="H248" t="str">
            <v>CS</v>
          </cell>
          <cell r="I248">
            <v>5</v>
          </cell>
        </row>
        <row r="249">
          <cell r="A249">
            <v>409661</v>
          </cell>
          <cell r="B249" t="str">
            <v>SPC248WC</v>
          </cell>
          <cell r="C249" t="str">
            <v>W</v>
          </cell>
          <cell r="D249">
            <v>2</v>
          </cell>
          <cell r="E249" t="str">
            <v>FRENCH ROLL PORK AND CHS</v>
          </cell>
          <cell r="F249" t="str">
            <v>ROSE &amp; SHORE</v>
          </cell>
          <cell r="G249" t="str">
            <v>48/4.10OZ</v>
          </cell>
          <cell r="H249" t="str">
            <v>CS</v>
          </cell>
          <cell r="I249">
            <v>31</v>
          </cell>
        </row>
        <row r="250">
          <cell r="A250">
            <v>401508</v>
          </cell>
          <cell r="B250" t="str">
            <v>SST10WC</v>
          </cell>
          <cell r="C250" t="str">
            <v>B</v>
          </cell>
          <cell r="D250">
            <v>2</v>
          </cell>
          <cell r="E250" t="str">
            <v>TURKEY HAM &amp; CHS FR ROLL IW</v>
          </cell>
          <cell r="F250" t="str">
            <v>ROSE &amp; SHORE</v>
          </cell>
          <cell r="G250" t="str">
            <v>48/4.5OZ</v>
          </cell>
          <cell r="H250" t="str">
            <v>CS</v>
          </cell>
          <cell r="I250">
            <v>129</v>
          </cell>
        </row>
        <row r="251">
          <cell r="A251">
            <v>101942</v>
          </cell>
          <cell r="B251" t="str">
            <v>CT15120W</v>
          </cell>
          <cell r="C251" t="str">
            <v>B</v>
          </cell>
          <cell r="D251">
            <v>2</v>
          </cell>
          <cell r="E251" t="str">
            <v>CINNAMON TOAST W/ EGG BREAD IW</v>
          </cell>
          <cell r="F251" t="str">
            <v>ROSE &amp; SHORE</v>
          </cell>
          <cell r="G251" t="str">
            <v>72/2.2OZ</v>
          </cell>
          <cell r="H251" t="str">
            <v>CS</v>
          </cell>
          <cell r="I251">
            <v>68</v>
          </cell>
        </row>
        <row r="252">
          <cell r="A252">
            <v>134608</v>
          </cell>
          <cell r="B252" t="str">
            <v>41096</v>
          </cell>
          <cell r="C252" t="str">
            <v>C</v>
          </cell>
          <cell r="D252">
            <v>14</v>
          </cell>
          <cell r="E252" t="str">
            <v>WG EGG &amp; CHEESE ROLLED TACOS IW</v>
          </cell>
          <cell r="F252" t="str">
            <v>RUIZ</v>
          </cell>
          <cell r="G252" t="str">
            <v>50/2.5OZ</v>
          </cell>
          <cell r="H252" t="str">
            <v>CS</v>
          </cell>
          <cell r="I252">
            <v>26</v>
          </cell>
        </row>
        <row r="253">
          <cell r="A253">
            <v>141066</v>
          </cell>
          <cell r="B253" t="str">
            <v>86969</v>
          </cell>
          <cell r="C253" t="str">
            <v>W</v>
          </cell>
          <cell r="D253">
            <v>2</v>
          </cell>
          <cell r="E253" t="str">
            <v>WG TORNADO EGG TRKY SAUSAGE CH</v>
          </cell>
          <cell r="F253" t="str">
            <v>RUIZ</v>
          </cell>
          <cell r="G253" t="str">
            <v>144/2.79OZ</v>
          </cell>
          <cell r="H253" t="str">
            <v>CS</v>
          </cell>
          <cell r="I253">
            <v>25</v>
          </cell>
        </row>
        <row r="254">
          <cell r="A254">
            <v>248879</v>
          </cell>
          <cell r="B254" t="str">
            <v>112612</v>
          </cell>
          <cell r="C254" t="str">
            <v>D</v>
          </cell>
          <cell r="D254">
            <v>30</v>
          </cell>
          <cell r="E254" t="str">
            <v>BLACK OLIVES LARGE</v>
          </cell>
          <cell r="F254" t="str">
            <v>SAM'S CLUB</v>
          </cell>
          <cell r="G254" t="str">
            <v>8/6 OZ</v>
          </cell>
          <cell r="H254" t="str">
            <v>CS</v>
          </cell>
          <cell r="I254">
            <v>210</v>
          </cell>
        </row>
        <row r="255">
          <cell r="A255">
            <v>134775</v>
          </cell>
          <cell r="B255" t="str">
            <v>605799/41315</v>
          </cell>
          <cell r="C255" t="str">
            <v>C</v>
          </cell>
          <cell r="D255">
            <v>14</v>
          </cell>
          <cell r="E255" t="str">
            <v>WG SLICED CROISSANT</v>
          </cell>
          <cell r="F255" t="str">
            <v>SARA LEE</v>
          </cell>
          <cell r="G255" t="str">
            <v>48/2.35OZ</v>
          </cell>
          <cell r="H255" t="str">
            <v>CS</v>
          </cell>
          <cell r="I255">
            <v>237</v>
          </cell>
        </row>
        <row r="256">
          <cell r="A256">
            <v>141118</v>
          </cell>
          <cell r="B256" t="str">
            <v>284372</v>
          </cell>
          <cell r="C256" t="str">
            <v>D</v>
          </cell>
          <cell r="D256">
            <v>18</v>
          </cell>
          <cell r="E256" t="str">
            <v>TURKEY HAM &amp; CHEESE SUB</v>
          </cell>
          <cell r="F256" t="str">
            <v>SAVORY LIFE LLC</v>
          </cell>
          <cell r="G256" t="str">
            <v>72/4.0OZ</v>
          </cell>
          <cell r="H256" t="str">
            <v>CS</v>
          </cell>
          <cell r="I256">
            <v>53</v>
          </cell>
        </row>
        <row r="257">
          <cell r="A257">
            <v>141116</v>
          </cell>
          <cell r="B257" t="str">
            <v>186172</v>
          </cell>
          <cell r="C257" t="str">
            <v>W</v>
          </cell>
          <cell r="D257">
            <v>2</v>
          </cell>
          <cell r="E257" t="str">
            <v>TURKEY HAM &amp; CHEESE ROLL</v>
          </cell>
          <cell r="F257" t="str">
            <v>SAVORY LIFE LLC</v>
          </cell>
          <cell r="G257" t="str">
            <v>72/4OZ</v>
          </cell>
          <cell r="H257" t="str">
            <v>CS</v>
          </cell>
          <cell r="I257">
            <v>31</v>
          </cell>
        </row>
        <row r="258">
          <cell r="A258">
            <v>141119</v>
          </cell>
          <cell r="B258" t="str">
            <v>263472</v>
          </cell>
          <cell r="C258" t="str">
            <v>D</v>
          </cell>
          <cell r="D258">
            <v>30</v>
          </cell>
          <cell r="E258" t="str">
            <v>TURKEY BREAST &amp; CHEESE SUB IW</v>
          </cell>
          <cell r="F258" t="str">
            <v>SAVORY LIFE LLC</v>
          </cell>
          <cell r="G258" t="str">
            <v>72/4.0OZ</v>
          </cell>
          <cell r="H258" t="str">
            <v>CS</v>
          </cell>
          <cell r="I258">
            <v>45</v>
          </cell>
        </row>
        <row r="259">
          <cell r="A259">
            <v>141117</v>
          </cell>
          <cell r="B259" t="str">
            <v>165272</v>
          </cell>
          <cell r="C259" t="str">
            <v>D</v>
          </cell>
          <cell r="D259">
            <v>30</v>
          </cell>
          <cell r="E259" t="str">
            <v>TURKEY BREAST &amp; CHEESE ROLL IW</v>
          </cell>
          <cell r="F259" t="str">
            <v>SAVORY LIFE LLC</v>
          </cell>
          <cell r="G259" t="str">
            <v>72/4.0OZ</v>
          </cell>
          <cell r="H259" t="str">
            <v>CS</v>
          </cell>
          <cell r="I259">
            <v>27</v>
          </cell>
        </row>
        <row r="260">
          <cell r="A260">
            <v>141458</v>
          </cell>
          <cell r="B260" t="str">
            <v>60585</v>
          </cell>
          <cell r="C260" t="str">
            <v>B</v>
          </cell>
          <cell r="D260">
            <v>2</v>
          </cell>
          <cell r="E260" t="str">
            <v>DUMPLING CHIX &amp; VEGGIE WW</v>
          </cell>
          <cell r="F260" t="str">
            <v>SCHWANS FOOD SERVICE INC</v>
          </cell>
          <cell r="G260" t="str">
            <v>8/2.5 LB</v>
          </cell>
          <cell r="H260" t="str">
            <v>CS</v>
          </cell>
          <cell r="I260">
            <v>286</v>
          </cell>
        </row>
        <row r="261">
          <cell r="A261">
            <v>248566</v>
          </cell>
          <cell r="B261" t="str">
            <v>007022292822</v>
          </cell>
          <cell r="C261" t="str">
            <v>W</v>
          </cell>
          <cell r="D261">
            <v>2</v>
          </cell>
          <cell r="E261" t="str">
            <v>CARROTS SLICED MED LOW SODI</v>
          </cell>
          <cell r="F261" t="str">
            <v>SENECA</v>
          </cell>
          <cell r="G261" t="str">
            <v>6/#10</v>
          </cell>
          <cell r="H261" t="str">
            <v>CS</v>
          </cell>
          <cell r="I261">
            <v>8</v>
          </cell>
        </row>
        <row r="262">
          <cell r="A262">
            <v>405336</v>
          </cell>
          <cell r="B262" t="str">
            <v>10071179032182</v>
          </cell>
          <cell r="C262" t="str">
            <v>D</v>
          </cell>
          <cell r="D262">
            <v>18</v>
          </cell>
          <cell r="E262" t="str">
            <v>SEASONED SMOKY BBQ FRIES</v>
          </cell>
          <cell r="F262" t="str">
            <v>SIMPLOT</v>
          </cell>
          <cell r="G262" t="str">
            <v>6/4LB</v>
          </cell>
          <cell r="H262" t="str">
            <v>CS</v>
          </cell>
          <cell r="I262">
            <v>381</v>
          </cell>
        </row>
        <row r="263">
          <cell r="A263">
            <v>134420</v>
          </cell>
          <cell r="B263" t="str">
            <v>10071179180395</v>
          </cell>
          <cell r="C263" t="str">
            <v>D</v>
          </cell>
          <cell r="D263">
            <v>18</v>
          </cell>
          <cell r="E263" t="str">
            <v>GREEN BEANS</v>
          </cell>
          <cell r="F263" t="str">
            <v>SIMPLOT</v>
          </cell>
          <cell r="G263" t="str">
            <v>12/2LB</v>
          </cell>
          <cell r="H263" t="str">
            <v>CS</v>
          </cell>
          <cell r="I263">
            <v>67</v>
          </cell>
        </row>
        <row r="264">
          <cell r="A264">
            <v>134422</v>
          </cell>
          <cell r="B264" t="str">
            <v>10071179187332</v>
          </cell>
          <cell r="C264" t="str">
            <v>B</v>
          </cell>
          <cell r="D264">
            <v>2</v>
          </cell>
          <cell r="E264" t="str">
            <v>SWEET CORN</v>
          </cell>
          <cell r="F264" t="str">
            <v>SIMPLOT</v>
          </cell>
          <cell r="G264" t="str">
            <v>12/2.5LB</v>
          </cell>
          <cell r="H264" t="str">
            <v>CS</v>
          </cell>
          <cell r="I264">
            <v>191</v>
          </cell>
        </row>
        <row r="265">
          <cell r="A265">
            <v>134104</v>
          </cell>
          <cell r="B265" t="str">
            <v>10071179188100</v>
          </cell>
          <cell r="C265" t="str">
            <v>D</v>
          </cell>
          <cell r="D265">
            <v>18</v>
          </cell>
          <cell r="E265" t="str">
            <v>5 WAY MIXED VEGETABLES</v>
          </cell>
          <cell r="F265" t="str">
            <v>SIMPLOT</v>
          </cell>
          <cell r="G265" t="str">
            <v>1/20LB</v>
          </cell>
          <cell r="H265" t="str">
            <v>CS</v>
          </cell>
          <cell r="I265">
            <v>7</v>
          </cell>
        </row>
        <row r="266">
          <cell r="A266">
            <v>102244</v>
          </cell>
          <cell r="B266" t="str">
            <v>WWB5160</v>
          </cell>
          <cell r="C266" t="str">
            <v>B</v>
          </cell>
          <cell r="D266">
            <v>2</v>
          </cell>
          <cell r="E266" t="str">
            <v>51% WW BREAKFAST BUN IW</v>
          </cell>
          <cell r="F266" t="str">
            <v>SKY BLUE FOODS</v>
          </cell>
          <cell r="G266" t="str">
            <v>60/2.6OZ</v>
          </cell>
          <cell r="H266" t="str">
            <v>CS</v>
          </cell>
          <cell r="I266">
            <v>29</v>
          </cell>
        </row>
        <row r="267">
          <cell r="A267">
            <v>102268</v>
          </cell>
          <cell r="B267" t="str">
            <v>WWDR5172</v>
          </cell>
          <cell r="C267" t="str">
            <v>C</v>
          </cell>
          <cell r="D267">
            <v>14</v>
          </cell>
          <cell r="E267" t="str">
            <v>51% WHOLE WHEAT DINNER ROLL IW</v>
          </cell>
          <cell r="F267" t="str">
            <v>SKY BLUE FOODS</v>
          </cell>
          <cell r="G267" t="str">
            <v>72/1.75OZ</v>
          </cell>
          <cell r="H267" t="str">
            <v>CS</v>
          </cell>
          <cell r="I267">
            <v>19</v>
          </cell>
        </row>
        <row r="268">
          <cell r="A268">
            <v>102242</v>
          </cell>
          <cell r="B268" t="str">
            <v>HWB5172</v>
          </cell>
          <cell r="C268" t="str">
            <v>C</v>
          </cell>
          <cell r="D268">
            <v>18</v>
          </cell>
          <cell r="E268" t="str">
            <v>51% HONEY WHEAT BRKFST BAR IW</v>
          </cell>
          <cell r="F268" t="str">
            <v>SKY BLUE FOODS</v>
          </cell>
          <cell r="G268" t="str">
            <v>72/2.8OZ</v>
          </cell>
          <cell r="H268" t="str">
            <v>CS</v>
          </cell>
          <cell r="I268">
            <v>18</v>
          </cell>
        </row>
        <row r="269">
          <cell r="A269">
            <v>139802</v>
          </cell>
          <cell r="B269" t="str">
            <v>WGEM144</v>
          </cell>
          <cell r="C269" t="str">
            <v>D</v>
          </cell>
          <cell r="D269">
            <v>0</v>
          </cell>
          <cell r="E269" t="str">
            <v>WG ENGLISH MUFFINS SL</v>
          </cell>
          <cell r="F269" t="str">
            <v>SKY BLUE FOODS</v>
          </cell>
          <cell r="G269" t="str">
            <v>12/12/2OZ</v>
          </cell>
          <cell r="H269" t="str">
            <v>CS</v>
          </cell>
          <cell r="I269">
            <v>27</v>
          </cell>
        </row>
        <row r="270">
          <cell r="A270">
            <v>140926</v>
          </cell>
          <cell r="B270" t="str">
            <v>WBSBN270</v>
          </cell>
          <cell r="C270" t="str">
            <v>D</v>
          </cell>
          <cell r="D270">
            <v>18</v>
          </cell>
          <cell r="E270" t="str">
            <v>WG BANANA BREAD SLICE IW</v>
          </cell>
          <cell r="F270" t="str">
            <v>SKY BLUE FOODS</v>
          </cell>
          <cell r="G270" t="str">
            <v>70/3.4OZ</v>
          </cell>
          <cell r="H270" t="str">
            <v>CS</v>
          </cell>
          <cell r="I270">
            <v>159</v>
          </cell>
        </row>
        <row r="271">
          <cell r="A271">
            <v>404614</v>
          </cell>
          <cell r="B271" t="str">
            <v>6960</v>
          </cell>
          <cell r="C271" t="str">
            <v>A</v>
          </cell>
          <cell r="D271">
            <v>2</v>
          </cell>
          <cell r="E271" t="str">
            <v>SANDWICH PB &amp; GRAPE JELLY IW</v>
          </cell>
          <cell r="F271" t="str">
            <v>SMUCKERS</v>
          </cell>
          <cell r="G271" t="str">
            <v>72/2.6 OZ</v>
          </cell>
          <cell r="H271" t="str">
            <v>CS</v>
          </cell>
          <cell r="I271">
            <v>22</v>
          </cell>
        </row>
        <row r="272">
          <cell r="A272">
            <v>404035</v>
          </cell>
          <cell r="B272" t="str">
            <v>5150021028</v>
          </cell>
          <cell r="C272" t="str">
            <v>B</v>
          </cell>
          <cell r="D272">
            <v>2</v>
          </cell>
          <cell r="E272" t="str">
            <v>WG PB&amp; STRAW UNCRUSTABLE LRG</v>
          </cell>
          <cell r="F272" t="str">
            <v>SMUCKERS</v>
          </cell>
          <cell r="G272" t="str">
            <v>72/5.3OZ</v>
          </cell>
          <cell r="H272" t="str">
            <v>CS</v>
          </cell>
          <cell r="I272">
            <v>22</v>
          </cell>
        </row>
        <row r="273">
          <cell r="A273">
            <v>404615</v>
          </cell>
          <cell r="B273" t="str">
            <v>5150006961</v>
          </cell>
          <cell r="C273" t="str">
            <v>A</v>
          </cell>
          <cell r="D273">
            <v>2</v>
          </cell>
          <cell r="E273" t="str">
            <v>WG PB &amp; STRAW UNCRUSTABLE</v>
          </cell>
          <cell r="F273" t="str">
            <v>SMUCKERS</v>
          </cell>
          <cell r="G273" t="str">
            <v>72/2.6OZ</v>
          </cell>
          <cell r="H273" t="str">
            <v>CS</v>
          </cell>
          <cell r="I273">
            <v>19</v>
          </cell>
        </row>
        <row r="274">
          <cell r="A274">
            <v>141472</v>
          </cell>
          <cell r="B274" t="str">
            <v>5150006966</v>
          </cell>
          <cell r="C274" t="str">
            <v>W</v>
          </cell>
          <cell r="D274">
            <v>2</v>
          </cell>
          <cell r="E274" t="str">
            <v>UNCRUSTABLE PB HONEY WG IW</v>
          </cell>
          <cell r="F274" t="str">
            <v>SMUCKERS</v>
          </cell>
          <cell r="G274" t="str">
            <v>72/2.6 OZ</v>
          </cell>
          <cell r="H274" t="str">
            <v>CS</v>
          </cell>
          <cell r="I274">
            <v>108</v>
          </cell>
        </row>
        <row r="275">
          <cell r="A275">
            <v>404034</v>
          </cell>
          <cell r="B275" t="str">
            <v>21027</v>
          </cell>
          <cell r="C275" t="str">
            <v>A</v>
          </cell>
          <cell r="D275">
            <v>2</v>
          </cell>
          <cell r="E275" t="str">
            <v>SANDWICH PB &amp; GRAPE JELLY IW</v>
          </cell>
          <cell r="F275" t="str">
            <v>SMUCKERS</v>
          </cell>
          <cell r="G275" t="str">
            <v>72/5.3OZ</v>
          </cell>
          <cell r="H275" t="str">
            <v>CS</v>
          </cell>
          <cell r="I275">
            <v>123</v>
          </cell>
        </row>
        <row r="276">
          <cell r="A276">
            <v>202685</v>
          </cell>
          <cell r="B276" t="str">
            <v>205188</v>
          </cell>
          <cell r="C276" t="str">
            <v>D</v>
          </cell>
          <cell r="D276">
            <v>18</v>
          </cell>
          <cell r="E276" t="str">
            <v>WG KETTLECORN</v>
          </cell>
          <cell r="F276" t="str">
            <v>SNAK KING</v>
          </cell>
          <cell r="G276" t="str">
            <v>60/1OZ</v>
          </cell>
          <cell r="H276" t="str">
            <v>CS</v>
          </cell>
          <cell r="I276">
            <v>5</v>
          </cell>
        </row>
        <row r="277">
          <cell r="A277">
            <v>202689</v>
          </cell>
          <cell r="B277" t="str">
            <v>15881</v>
          </cell>
          <cell r="C277" t="str">
            <v>C</v>
          </cell>
          <cell r="D277">
            <v>14</v>
          </cell>
          <cell r="E277" t="str">
            <v>DICED PEACHES IN JUICE</v>
          </cell>
          <cell r="F277" t="str">
            <v>SUN SOURCE MERIT</v>
          </cell>
          <cell r="G277" t="str">
            <v>6/#10</v>
          </cell>
          <cell r="H277" t="str">
            <v>CS</v>
          </cell>
          <cell r="I277">
            <v>1</v>
          </cell>
        </row>
        <row r="278">
          <cell r="A278">
            <v>102462</v>
          </cell>
          <cell r="B278" t="str">
            <v>30100</v>
          </cell>
          <cell r="C278" t="str">
            <v>B</v>
          </cell>
          <cell r="D278">
            <v>2</v>
          </cell>
          <cell r="E278" t="str">
            <v>100% ORANGE JUICE</v>
          </cell>
          <cell r="F278" t="str">
            <v>SUNCUP</v>
          </cell>
          <cell r="G278" t="str">
            <v>70/4OZ</v>
          </cell>
          <cell r="H278" t="str">
            <v>CS</v>
          </cell>
          <cell r="I278">
            <v>8</v>
          </cell>
        </row>
        <row r="279">
          <cell r="A279">
            <v>403455</v>
          </cell>
          <cell r="B279" t="str">
            <v>40274</v>
          </cell>
          <cell r="C279" t="str">
            <v>D</v>
          </cell>
          <cell r="D279">
            <v>18</v>
          </cell>
          <cell r="E279" t="str">
            <v>WG TAC GO EGG CHS TKY SAUS IW</v>
          </cell>
          <cell r="F279" t="str">
            <v>SUNNY FRESH</v>
          </cell>
          <cell r="G279" t="str">
            <v>96/3.20OZ</v>
          </cell>
          <cell r="H279" t="str">
            <v>CS</v>
          </cell>
          <cell r="I279">
            <v>51</v>
          </cell>
        </row>
        <row r="280">
          <cell r="A280">
            <v>406336</v>
          </cell>
          <cell r="B280" t="str">
            <v>40091</v>
          </cell>
          <cell r="C280" t="str">
            <v>C</v>
          </cell>
          <cell r="D280">
            <v>18</v>
          </cell>
          <cell r="E280" t="str">
            <v>WG GLZD CINN FRENCH TOAST IW</v>
          </cell>
          <cell r="F280" t="str">
            <v>SUNNY FRESH</v>
          </cell>
          <cell r="G280" t="str">
            <v>110/2.9OZ</v>
          </cell>
          <cell r="H280" t="str">
            <v>CS</v>
          </cell>
          <cell r="I280">
            <v>19</v>
          </cell>
        </row>
        <row r="281">
          <cell r="A281">
            <v>406498</v>
          </cell>
          <cell r="B281" t="str">
            <v>40936</v>
          </cell>
          <cell r="C281" t="str">
            <v>D</v>
          </cell>
          <cell r="D281">
            <v>18</v>
          </cell>
          <cell r="E281" t="str">
            <v>EGGSTRAVAGANZA TRKY SAUS CHS</v>
          </cell>
          <cell r="F281" t="str">
            <v>SUNNY FRESH</v>
          </cell>
          <cell r="G281" t="str">
            <v>4/5LB</v>
          </cell>
          <cell r="H281" t="str">
            <v>CS</v>
          </cell>
          <cell r="I281">
            <v>617</v>
          </cell>
        </row>
        <row r="282">
          <cell r="A282">
            <v>200446</v>
          </cell>
          <cell r="B282" t="str">
            <v>1105050/665547</v>
          </cell>
          <cell r="C282" t="str">
            <v>B</v>
          </cell>
          <cell r="D282">
            <v>2</v>
          </cell>
          <cell r="E282" t="str">
            <v>ROASTED SLTD SUNFLOWR KRNLS IW</v>
          </cell>
          <cell r="F282" t="str">
            <v>SUNOPTA</v>
          </cell>
          <cell r="G282" t="str">
            <v>150/1OZ</v>
          </cell>
          <cell r="H282" t="str">
            <v>CS</v>
          </cell>
          <cell r="I282">
            <v>4</v>
          </cell>
        </row>
        <row r="283">
          <cell r="A283">
            <v>208261</v>
          </cell>
          <cell r="B283" t="str">
            <v>1231780</v>
          </cell>
          <cell r="C283" t="str">
            <v>B</v>
          </cell>
          <cell r="D283">
            <v>2</v>
          </cell>
          <cell r="E283" t="str">
            <v>HNY RST SUNFLOWER KERNELS IW</v>
          </cell>
          <cell r="F283" t="str">
            <v>SUNOPTA</v>
          </cell>
          <cell r="G283" t="str">
            <v>150/1.2OZ</v>
          </cell>
          <cell r="H283" t="str">
            <v>CS</v>
          </cell>
          <cell r="I283">
            <v>7</v>
          </cell>
        </row>
        <row r="284">
          <cell r="A284">
            <v>134731</v>
          </cell>
          <cell r="B284" t="str">
            <v>6075</v>
          </cell>
          <cell r="C284" t="str">
            <v>W</v>
          </cell>
          <cell r="D284">
            <v>2</v>
          </cell>
          <cell r="E284" t="str">
            <v>ULTRA BREAD SLICE PUMPKIN</v>
          </cell>
          <cell r="F284" t="str">
            <v>SUPER BAKERY</v>
          </cell>
          <cell r="G284" t="str">
            <v>70/3.4OZ</v>
          </cell>
          <cell r="H284" t="str">
            <v>CS</v>
          </cell>
          <cell r="I284">
            <v>35</v>
          </cell>
        </row>
        <row r="285">
          <cell r="A285">
            <v>133796</v>
          </cell>
          <cell r="B285" t="str">
            <v>6071</v>
          </cell>
          <cell r="C285" t="str">
            <v>B</v>
          </cell>
          <cell r="D285">
            <v>2</v>
          </cell>
          <cell r="E285" t="str">
            <v>51% WW BANANA BREAD SLICE IW</v>
          </cell>
          <cell r="F285" t="str">
            <v>SUPER BAKERY</v>
          </cell>
          <cell r="G285" t="str">
            <v>70/3.4OZ</v>
          </cell>
          <cell r="H285" t="str">
            <v>CS</v>
          </cell>
          <cell r="I285">
            <v>36</v>
          </cell>
        </row>
        <row r="286">
          <cell r="A286">
            <v>141321</v>
          </cell>
          <cell r="B286" t="str">
            <v>3381</v>
          </cell>
          <cell r="C286" t="str">
            <v>B</v>
          </cell>
          <cell r="D286">
            <v>2</v>
          </cell>
          <cell r="E286" t="str">
            <v>ULTRA SCRAMBLER WG EGG &amp; CHS IW</v>
          </cell>
          <cell r="F286" t="str">
            <v>SUPER BAKERY</v>
          </cell>
          <cell r="G286" t="str">
            <v>90/2.3 OZ</v>
          </cell>
          <cell r="H286" t="str">
            <v>CS</v>
          </cell>
          <cell r="I286">
            <v>26</v>
          </cell>
        </row>
        <row r="287">
          <cell r="A287">
            <v>133797</v>
          </cell>
          <cell r="B287" t="str">
            <v>6072</v>
          </cell>
          <cell r="C287" t="str">
            <v>C</v>
          </cell>
          <cell r="D287">
            <v>14</v>
          </cell>
          <cell r="E287" t="str">
            <v>51% WG ZUCCHINI BREAD SLICE IW</v>
          </cell>
          <cell r="F287" t="str">
            <v>SUPER BAKERY</v>
          </cell>
          <cell r="G287" t="str">
            <v>70/3.4OZ</v>
          </cell>
          <cell r="H287" t="str">
            <v>CS</v>
          </cell>
          <cell r="I287">
            <v>36</v>
          </cell>
        </row>
        <row r="288">
          <cell r="A288">
            <v>140974</v>
          </cell>
          <cell r="B288" t="str">
            <v>00740</v>
          </cell>
          <cell r="C288" t="str">
            <v>D</v>
          </cell>
          <cell r="D288">
            <v>14</v>
          </cell>
          <cell r="E288" t="str">
            <v>HARTFORDS OWN OATMEAL</v>
          </cell>
          <cell r="F288" t="str">
            <v>TABATCHNICK</v>
          </cell>
          <cell r="G288" t="str">
            <v>60/7OZ</v>
          </cell>
          <cell r="H288" t="str">
            <v>CS</v>
          </cell>
          <cell r="I288">
            <v>36</v>
          </cell>
        </row>
        <row r="289">
          <cell r="A289">
            <v>405590</v>
          </cell>
          <cell r="B289" t="str">
            <v>70076</v>
          </cell>
          <cell r="C289" t="str">
            <v>B</v>
          </cell>
          <cell r="D289">
            <v>2</v>
          </cell>
          <cell r="E289" t="str">
            <v>WG TRKY HAM CHS CROISSANT IW</v>
          </cell>
          <cell r="F289" t="str">
            <v>TASTY BRANDS</v>
          </cell>
          <cell r="G289" t="str">
            <v>72/4.6OZ</v>
          </cell>
          <cell r="H289" t="str">
            <v>CS</v>
          </cell>
          <cell r="I289">
            <v>39</v>
          </cell>
        </row>
        <row r="290">
          <cell r="A290">
            <v>403859</v>
          </cell>
          <cell r="B290" t="str">
            <v>10101</v>
          </cell>
          <cell r="C290" t="str">
            <v>B</v>
          </cell>
          <cell r="D290">
            <v>2</v>
          </cell>
          <cell r="E290" t="str">
            <v>LUNCH KIT CHEESE PIZZA WG</v>
          </cell>
          <cell r="F290" t="str">
            <v>TASTY BRANDS</v>
          </cell>
          <cell r="G290" t="str">
            <v>48/5.25OZ</v>
          </cell>
          <cell r="H290" t="str">
            <v>CS</v>
          </cell>
          <cell r="I290">
            <v>196</v>
          </cell>
        </row>
        <row r="291">
          <cell r="A291">
            <v>406082</v>
          </cell>
          <cell r="B291" t="str">
            <v>70019</v>
          </cell>
          <cell r="C291" t="str">
            <v>D</v>
          </cell>
          <cell r="D291">
            <v>18</v>
          </cell>
          <cell r="E291" t="str">
            <v>ANYTIMER TRKY CHEESE WEDGE WG</v>
          </cell>
          <cell r="F291" t="str">
            <v>TASTY BRANDS</v>
          </cell>
          <cell r="G291" t="str">
            <v>72/4.4OZ</v>
          </cell>
          <cell r="H291" t="str">
            <v>CS</v>
          </cell>
          <cell r="I291">
            <v>51</v>
          </cell>
        </row>
        <row r="292">
          <cell r="A292">
            <v>405591</v>
          </cell>
          <cell r="B292" t="str">
            <v>10102</v>
          </cell>
          <cell r="C292" t="str">
            <v>B</v>
          </cell>
          <cell r="D292">
            <v>2</v>
          </cell>
          <cell r="E292" t="str">
            <v>LUNCH KIT PEP &amp; CHS PIZZA</v>
          </cell>
          <cell r="F292" t="str">
            <v>TASTY BRANDS</v>
          </cell>
          <cell r="G292" t="str">
            <v>48/5.58OZ</v>
          </cell>
          <cell r="H292" t="str">
            <v>CS</v>
          </cell>
          <cell r="I292">
            <v>97</v>
          </cell>
        </row>
        <row r="293">
          <cell r="A293">
            <v>406036</v>
          </cell>
          <cell r="B293" t="str">
            <v>10202</v>
          </cell>
          <cell r="C293" t="str">
            <v>B</v>
          </cell>
          <cell r="D293">
            <v>2</v>
          </cell>
          <cell r="E293" t="str">
            <v>LUNCH KIT TURKEY &amp; CHEESE</v>
          </cell>
          <cell r="F293" t="str">
            <v>TASTY BRANDS</v>
          </cell>
          <cell r="G293" t="str">
            <v>48/4.21OZ</v>
          </cell>
          <cell r="H293" t="str">
            <v>CS</v>
          </cell>
          <cell r="I293">
            <v>144</v>
          </cell>
        </row>
        <row r="294">
          <cell r="A294">
            <v>403950</v>
          </cell>
          <cell r="B294" t="str">
            <v>55104</v>
          </cell>
          <cell r="C294" t="str">
            <v>D</v>
          </cell>
          <cell r="D294">
            <v>18</v>
          </cell>
          <cell r="E294" t="str">
            <v>WG EGG/CHS&amp;TRKY BACN BRKFST IW</v>
          </cell>
          <cell r="F294" t="str">
            <v>TASTY BRANDS</v>
          </cell>
          <cell r="G294" t="str">
            <v>120/2.64OZ</v>
          </cell>
          <cell r="H294" t="str">
            <v>CS</v>
          </cell>
          <cell r="I294">
            <v>2</v>
          </cell>
        </row>
        <row r="295">
          <cell r="A295">
            <v>403860</v>
          </cell>
          <cell r="B295" t="str">
            <v>10206</v>
          </cell>
          <cell r="C295" t="str">
            <v>B</v>
          </cell>
          <cell r="D295">
            <v>2</v>
          </cell>
          <cell r="E295" t="str">
            <v>LUNCH KIT TKY HAM &amp; CHEESE</v>
          </cell>
          <cell r="F295" t="str">
            <v>TASTY BRANDS</v>
          </cell>
          <cell r="G295" t="str">
            <v>48/4.41OZ</v>
          </cell>
          <cell r="H295" t="str">
            <v>CS</v>
          </cell>
          <cell r="I295">
            <v>1</v>
          </cell>
        </row>
        <row r="296">
          <cell r="A296">
            <v>409674</v>
          </cell>
          <cell r="B296" t="str">
            <v>72101</v>
          </cell>
          <cell r="C296" t="str">
            <v>D</v>
          </cell>
          <cell r="D296">
            <v>18</v>
          </cell>
          <cell r="E296" t="str">
            <v>SANDW TURK BLGN SAL CHS BUN IW WG</v>
          </cell>
          <cell r="F296" t="str">
            <v>TASTY BRANDS</v>
          </cell>
          <cell r="G296" t="str">
            <v>72/4.25OZ</v>
          </cell>
          <cell r="H296" t="str">
            <v>CS</v>
          </cell>
          <cell r="I296">
            <v>13</v>
          </cell>
        </row>
        <row r="297">
          <cell r="A297">
            <v>141160</v>
          </cell>
          <cell r="B297" t="str">
            <v>94643-04442</v>
          </cell>
          <cell r="C297" t="str">
            <v>B</v>
          </cell>
          <cell r="D297">
            <v>2</v>
          </cell>
          <cell r="E297" t="str">
            <v>WG PANCAKES W/CINN GLAZE IW</v>
          </cell>
          <cell r="F297" t="str">
            <v>THE MAX</v>
          </cell>
          <cell r="G297" t="str">
            <v>80/3OZ</v>
          </cell>
          <cell r="H297" t="str">
            <v>CS</v>
          </cell>
          <cell r="I297">
            <v>29</v>
          </cell>
        </row>
        <row r="298">
          <cell r="A298">
            <v>102558</v>
          </cell>
          <cell r="B298" t="str">
            <v>19232</v>
          </cell>
          <cell r="C298" t="str">
            <v>A</v>
          </cell>
          <cell r="D298">
            <v>2</v>
          </cell>
          <cell r="E298" t="str">
            <v>WG WW SLICED WHEAT BAGELS IW</v>
          </cell>
          <cell r="F298" t="str">
            <v>TONY ROBERTS</v>
          </cell>
          <cell r="G298" t="str">
            <v>72/2.24OZ</v>
          </cell>
          <cell r="H298" t="str">
            <v>CS</v>
          </cell>
          <cell r="I298">
            <v>12</v>
          </cell>
        </row>
        <row r="299">
          <cell r="A299">
            <v>403793</v>
          </cell>
          <cell r="B299" t="str">
            <v>78951</v>
          </cell>
          <cell r="C299" t="str">
            <v>D</v>
          </cell>
          <cell r="D299">
            <v>14</v>
          </cell>
          <cell r="E299" t="str">
            <v>CHEESE PIZZA BAGEL IW</v>
          </cell>
          <cell r="F299" t="str">
            <v>TONY ROBERTS</v>
          </cell>
          <cell r="G299" t="str">
            <v>84/5.45OZ</v>
          </cell>
          <cell r="H299" t="str">
            <v>CS</v>
          </cell>
          <cell r="I299">
            <v>29</v>
          </cell>
        </row>
        <row r="300">
          <cell r="A300">
            <v>404501</v>
          </cell>
          <cell r="B300" t="str">
            <v>66257</v>
          </cell>
          <cell r="C300" t="str">
            <v>C</v>
          </cell>
          <cell r="D300">
            <v>14</v>
          </cell>
          <cell r="E300" t="str">
            <v>WG 6" GARLIC CHEESE TOAST IW</v>
          </cell>
          <cell r="F300" t="str">
            <v>TONY ROBERTS</v>
          </cell>
          <cell r="G300" t="str">
            <v>60/4.5OZ</v>
          </cell>
          <cell r="H300" t="str">
            <v>CS</v>
          </cell>
          <cell r="I300">
            <v>38</v>
          </cell>
        </row>
        <row r="301">
          <cell r="A301">
            <v>403719</v>
          </cell>
          <cell r="B301" t="str">
            <v>78956</v>
          </cell>
          <cell r="C301" t="str">
            <v>C</v>
          </cell>
          <cell r="D301">
            <v>14</v>
          </cell>
          <cell r="E301" t="str">
            <v>WGSOURDGH FRNCH BRD CHS PZA IW</v>
          </cell>
          <cell r="F301" t="str">
            <v>TONY ROBERTS</v>
          </cell>
          <cell r="G301" t="str">
            <v>60/5.20 OZ</v>
          </cell>
          <cell r="H301" t="str">
            <v>CS</v>
          </cell>
          <cell r="I301">
            <v>61</v>
          </cell>
        </row>
        <row r="302">
          <cell r="A302">
            <v>403800</v>
          </cell>
          <cell r="B302" t="str">
            <v>78977</v>
          </cell>
          <cell r="C302" t="str">
            <v>B</v>
          </cell>
          <cell r="D302">
            <v>2</v>
          </cell>
          <cell r="E302" t="str">
            <v>BREAKFAST PIZZA BAGELS IW</v>
          </cell>
          <cell r="F302" t="str">
            <v>TONY ROBERTS</v>
          </cell>
          <cell r="G302" t="str">
            <v>96/3OZ</v>
          </cell>
          <cell r="H302" t="str">
            <v>CS</v>
          </cell>
          <cell r="I302">
            <v>51</v>
          </cell>
        </row>
        <row r="303">
          <cell r="A303">
            <v>113031</v>
          </cell>
          <cell r="B303" t="str">
            <v>19231</v>
          </cell>
          <cell r="C303" t="str">
            <v>B</v>
          </cell>
          <cell r="D303">
            <v>2</v>
          </cell>
          <cell r="E303" t="str">
            <v>WG WHITE W/WHEAT SL BAGEL</v>
          </cell>
          <cell r="F303" t="str">
            <v>TONY ROBERTS</v>
          </cell>
          <cell r="G303" t="str">
            <v>72/2.24OZ</v>
          </cell>
          <cell r="H303" t="str">
            <v>CS</v>
          </cell>
          <cell r="I303">
            <v>14</v>
          </cell>
        </row>
        <row r="304">
          <cell r="A304">
            <v>406699</v>
          </cell>
          <cell r="B304" t="str">
            <v>78314</v>
          </cell>
          <cell r="C304" t="str">
            <v>B</v>
          </cell>
          <cell r="D304">
            <v>2</v>
          </cell>
          <cell r="E304" t="str">
            <v>PIZZA 100% MOZZ PEPP  5" IW</v>
          </cell>
          <cell r="F304" t="str">
            <v>TONY'S</v>
          </cell>
          <cell r="G304" t="str">
            <v>60/4.8OZ</v>
          </cell>
          <cell r="H304" t="str">
            <v>CS</v>
          </cell>
          <cell r="I304">
            <v>26</v>
          </cell>
        </row>
        <row r="305">
          <cell r="A305">
            <v>403233</v>
          </cell>
          <cell r="B305" t="str">
            <v>78367</v>
          </cell>
          <cell r="C305" t="str">
            <v>B</v>
          </cell>
          <cell r="D305">
            <v>2</v>
          </cell>
          <cell r="E305" t="str">
            <v>51% WG 4"RND GALAXY PEP PZA IW</v>
          </cell>
          <cell r="F305" t="str">
            <v>TONY'S</v>
          </cell>
          <cell r="G305" t="str">
            <v>72/4.56OZ</v>
          </cell>
          <cell r="H305" t="str">
            <v>CS</v>
          </cell>
          <cell r="I305">
            <v>79</v>
          </cell>
        </row>
        <row r="306">
          <cell r="A306">
            <v>406698</v>
          </cell>
          <cell r="B306" t="str">
            <v>78315</v>
          </cell>
          <cell r="C306" t="str">
            <v>B</v>
          </cell>
          <cell r="D306">
            <v>2</v>
          </cell>
          <cell r="E306" t="str">
            <v>PIZZA CHEESE TONY 5" IW</v>
          </cell>
          <cell r="F306" t="str">
            <v>TONY'S</v>
          </cell>
          <cell r="G306" t="str">
            <v>60/4.8OZ</v>
          </cell>
          <cell r="H306" t="str">
            <v>CS</v>
          </cell>
          <cell r="I306">
            <v>64</v>
          </cell>
        </row>
        <row r="307">
          <cell r="A307">
            <v>403216</v>
          </cell>
          <cell r="B307" t="str">
            <v>63912</v>
          </cell>
          <cell r="C307" t="str">
            <v>A</v>
          </cell>
          <cell r="D307">
            <v>2</v>
          </cell>
          <cell r="E307" t="str">
            <v>WG TKY SAUS BREAKFAST PIZZA B</v>
          </cell>
          <cell r="F307" t="str">
            <v>TONY'S</v>
          </cell>
          <cell r="G307" t="str">
            <v>128/3.31OZ</v>
          </cell>
          <cell r="H307" t="str">
            <v>CS</v>
          </cell>
          <cell r="I307">
            <v>118</v>
          </cell>
        </row>
        <row r="308">
          <cell r="A308">
            <v>403232</v>
          </cell>
          <cell r="B308" t="str">
            <v>78366</v>
          </cell>
          <cell r="C308" t="str">
            <v>B</v>
          </cell>
          <cell r="D308">
            <v>2</v>
          </cell>
          <cell r="E308" t="str">
            <v>51% WG 4"RND GALAXY CHS PZA IW</v>
          </cell>
          <cell r="F308" t="str">
            <v>TONY'S</v>
          </cell>
          <cell r="G308" t="str">
            <v>72/4.56OZ</v>
          </cell>
          <cell r="H308" t="str">
            <v>CS</v>
          </cell>
          <cell r="I308">
            <v>178</v>
          </cell>
        </row>
        <row r="309">
          <cell r="A309">
            <v>403948</v>
          </cell>
          <cell r="B309" t="str">
            <v>63913</v>
          </cell>
          <cell r="C309" t="str">
            <v>B</v>
          </cell>
          <cell r="D309">
            <v>2</v>
          </cell>
          <cell r="E309" t="str">
            <v>PIZZA BKFST TKY SAUSAGE WG IW</v>
          </cell>
          <cell r="F309" t="str">
            <v>TONY'S</v>
          </cell>
          <cell r="G309" t="str">
            <v>100/3.67OZ</v>
          </cell>
          <cell r="H309" t="str">
            <v>CS</v>
          </cell>
          <cell r="I309">
            <v>132</v>
          </cell>
        </row>
        <row r="310">
          <cell r="A310">
            <v>139956</v>
          </cell>
          <cell r="B310" t="str">
            <v>222M</v>
          </cell>
          <cell r="C310" t="str">
            <v>B</v>
          </cell>
          <cell r="D310">
            <v>2</v>
          </cell>
          <cell r="E310" t="str">
            <v>BREAD TX TOAST APPLE CIN WG</v>
          </cell>
          <cell r="F310" t="str">
            <v>TOOLS FOR SCHOOLS</v>
          </cell>
          <cell r="G310" t="str">
            <v>96/3.3 OZ</v>
          </cell>
          <cell r="H310" t="str">
            <v>CS</v>
          </cell>
          <cell r="I310">
            <v>36</v>
          </cell>
        </row>
        <row r="311">
          <cell r="A311">
            <v>404679</v>
          </cell>
          <cell r="B311" t="str">
            <v>10703040928</v>
          </cell>
          <cell r="C311" t="str">
            <v>A</v>
          </cell>
          <cell r="D311">
            <v>2</v>
          </cell>
          <cell r="E311" t="str">
            <v>WG BRD CRISPY PATTIES</v>
          </cell>
          <cell r="F311" t="str">
            <v>TYSON</v>
          </cell>
          <cell r="G311" t="str">
            <v>148/3.54OZ</v>
          </cell>
          <cell r="H311" t="str">
            <v>CS</v>
          </cell>
          <cell r="I311">
            <v>85</v>
          </cell>
        </row>
        <row r="312">
          <cell r="A312">
            <v>401626</v>
          </cell>
          <cell r="B312" t="str">
            <v>10021540928</v>
          </cell>
          <cell r="C312" t="str">
            <v>B</v>
          </cell>
          <cell r="D312">
            <v>2</v>
          </cell>
          <cell r="E312" t="str">
            <v>WHOLE GRAIN CHIX PATTY</v>
          </cell>
          <cell r="F312" t="str">
            <v>TYSON</v>
          </cell>
          <cell r="G312" t="str">
            <v>150/3.29OZ</v>
          </cell>
          <cell r="H312" t="str">
            <v>CS</v>
          </cell>
          <cell r="I312">
            <v>1</v>
          </cell>
        </row>
        <row r="313">
          <cell r="A313">
            <v>406902</v>
          </cell>
          <cell r="B313" t="str">
            <v>10195430928</v>
          </cell>
          <cell r="C313" t="str">
            <v>D</v>
          </cell>
          <cell r="D313">
            <v>18</v>
          </cell>
          <cell r="E313" t="str">
            <v>CHIC SAUS PANCAKE FC WG</v>
          </cell>
          <cell r="F313" t="str">
            <v>TYSON</v>
          </cell>
          <cell r="G313" t="str">
            <v>6/5LB</v>
          </cell>
          <cell r="H313" t="str">
            <v>CS</v>
          </cell>
          <cell r="I313">
            <v>131</v>
          </cell>
        </row>
        <row r="314">
          <cell r="A314">
            <v>405424</v>
          </cell>
          <cell r="B314" t="str">
            <v>16660100928</v>
          </cell>
          <cell r="C314" t="str">
            <v>A</v>
          </cell>
          <cell r="D314">
            <v>2</v>
          </cell>
          <cell r="E314" t="str">
            <v>DK WG BRD TRAD DRUMSTICKS</v>
          </cell>
          <cell r="F314" t="str">
            <v>TYSON</v>
          </cell>
          <cell r="G314" t="str">
            <v>92/4.4OZ</v>
          </cell>
          <cell r="H314" t="str">
            <v>CS</v>
          </cell>
          <cell r="I314">
            <v>383</v>
          </cell>
        </row>
        <row r="315">
          <cell r="A315">
            <v>140159</v>
          </cell>
          <cell r="B315" t="str">
            <v>80644/565421</v>
          </cell>
          <cell r="C315" t="str">
            <v>D</v>
          </cell>
          <cell r="D315">
            <v>18</v>
          </cell>
          <cell r="E315" t="str">
            <v>BUN CLASSIC HAMBURGER GF IW</v>
          </cell>
          <cell r="F315" t="str">
            <v>UDIS</v>
          </cell>
          <cell r="G315" t="str">
            <v>24/3.2OZ</v>
          </cell>
          <cell r="H315" t="str">
            <v>CS</v>
          </cell>
          <cell r="I315">
            <v>125</v>
          </cell>
        </row>
        <row r="316">
          <cell r="A316">
            <v>201626</v>
          </cell>
          <cell r="B316" t="str">
            <v>378685/13506</v>
          </cell>
          <cell r="C316" t="str">
            <v>D</v>
          </cell>
          <cell r="D316">
            <v>18</v>
          </cell>
          <cell r="E316" t="str">
            <v>STUFFING MIX CLASSIC CORNBREAD</v>
          </cell>
          <cell r="F316" t="str">
            <v>UNCLE BENS</v>
          </cell>
          <cell r="G316" t="str">
            <v>6/28OZ</v>
          </cell>
          <cell r="H316" t="str">
            <v>CS</v>
          </cell>
          <cell r="I316">
            <v>290</v>
          </cell>
        </row>
        <row r="317">
          <cell r="A317">
            <v>500226</v>
          </cell>
          <cell r="B317" t="str">
            <v>100173</v>
          </cell>
          <cell r="C317" t="str">
            <v/>
          </cell>
          <cell r="D317">
            <v>0</v>
          </cell>
          <cell r="E317" t="str">
            <v>PORK LEG ROAST FRZN</v>
          </cell>
          <cell r="F317" t="str">
            <v>USDA</v>
          </cell>
          <cell r="G317" t="str">
            <v>36-42LB</v>
          </cell>
          <cell r="H317" t="str">
            <v>CS</v>
          </cell>
          <cell r="I317">
            <v>1</v>
          </cell>
        </row>
        <row r="318">
          <cell r="A318">
            <v>500254</v>
          </cell>
          <cell r="B318" t="str">
            <v>100348</v>
          </cell>
          <cell r="C318" t="str">
            <v/>
          </cell>
          <cell r="D318">
            <v>0</v>
          </cell>
          <cell r="E318" t="str">
            <v>CORN KERNEL FROZEN</v>
          </cell>
          <cell r="F318" t="str">
            <v>USDA</v>
          </cell>
          <cell r="G318" t="str">
            <v>30LB</v>
          </cell>
          <cell r="H318" t="str">
            <v>CS</v>
          </cell>
          <cell r="I318">
            <v>174</v>
          </cell>
        </row>
        <row r="319">
          <cell r="A319">
            <v>500166</v>
          </cell>
          <cell r="B319" t="str">
            <v>100261</v>
          </cell>
          <cell r="C319" t="str">
            <v/>
          </cell>
          <cell r="D319">
            <v>0</v>
          </cell>
          <cell r="E319" t="str">
            <v>APRICOT FRZ CUP</v>
          </cell>
          <cell r="F319" t="str">
            <v>USDA</v>
          </cell>
          <cell r="G319" t="str">
            <v>96/4.5 OZ</v>
          </cell>
          <cell r="H319" t="str">
            <v>CS</v>
          </cell>
          <cell r="I319">
            <v>148</v>
          </cell>
        </row>
        <row r="320">
          <cell r="A320">
            <v>500190</v>
          </cell>
          <cell r="B320" t="str">
            <v>100098</v>
          </cell>
          <cell r="C320" t="str">
            <v/>
          </cell>
          <cell r="D320">
            <v>0</v>
          </cell>
          <cell r="E320" t="str">
            <v>CHICKEN CUT-UP FRZ RAW</v>
          </cell>
          <cell r="F320" t="str">
            <v>USDA</v>
          </cell>
          <cell r="G320" t="str">
            <v>40 LB</v>
          </cell>
          <cell r="H320" t="str">
            <v>CS</v>
          </cell>
          <cell r="I320">
            <v>1</v>
          </cell>
        </row>
        <row r="321">
          <cell r="A321">
            <v>500136</v>
          </cell>
          <cell r="B321" t="str">
            <v>100241</v>
          </cell>
          <cell r="C321" t="str">
            <v/>
          </cell>
          <cell r="D321">
            <v>0</v>
          </cell>
          <cell r="E321" t="str">
            <v>PEACH FREESTONE DICED FRZ CUP</v>
          </cell>
          <cell r="F321" t="str">
            <v>USDA</v>
          </cell>
          <cell r="G321" t="str">
            <v>96/4.4 OZ</v>
          </cell>
          <cell r="H321" t="str">
            <v>CS</v>
          </cell>
          <cell r="I321">
            <v>305</v>
          </cell>
        </row>
        <row r="322">
          <cell r="A322">
            <v>500593</v>
          </cell>
          <cell r="B322" t="str">
            <v>110859</v>
          </cell>
          <cell r="C322" t="str">
            <v/>
          </cell>
          <cell r="D322">
            <v>0</v>
          </cell>
          <cell r="E322" t="str">
            <v>MIXED BERRY FRZ CUP</v>
          </cell>
          <cell r="F322" t="str">
            <v>USDA</v>
          </cell>
          <cell r="G322" t="str">
            <v>96/4 OZ</v>
          </cell>
          <cell r="H322" t="str">
            <v>CS</v>
          </cell>
          <cell r="I322">
            <v>336</v>
          </cell>
        </row>
        <row r="323">
          <cell r="A323">
            <v>500138</v>
          </cell>
          <cell r="B323" t="str">
            <v>100256</v>
          </cell>
          <cell r="C323" t="str">
            <v/>
          </cell>
          <cell r="D323">
            <v>0</v>
          </cell>
          <cell r="E323" t="str">
            <v>STRAWBERRY FRZ CUP</v>
          </cell>
          <cell r="F323" t="str">
            <v>USDA</v>
          </cell>
          <cell r="G323" t="str">
            <v>96/4.5 OZ</v>
          </cell>
          <cell r="H323" t="str">
            <v>CS</v>
          </cell>
          <cell r="I323">
            <v>129</v>
          </cell>
        </row>
        <row r="324">
          <cell r="A324">
            <v>500382</v>
          </cell>
          <cell r="B324" t="str">
            <v>110361</v>
          </cell>
          <cell r="C324" t="str">
            <v/>
          </cell>
          <cell r="D324">
            <v>0</v>
          </cell>
          <cell r="E324" t="str">
            <v>APPLESAUCE CUP</v>
          </cell>
          <cell r="F324" t="str">
            <v>USDA</v>
          </cell>
          <cell r="G324" t="str">
            <v>96/4.5 OZ</v>
          </cell>
          <cell r="H324" t="str">
            <v>CS</v>
          </cell>
          <cell r="I324">
            <v>111</v>
          </cell>
        </row>
        <row r="325">
          <cell r="A325">
            <v>500042</v>
          </cell>
          <cell r="B325" t="str">
            <v>100036</v>
          </cell>
          <cell r="C325" t="str">
            <v/>
          </cell>
          <cell r="D325">
            <v>0</v>
          </cell>
          <cell r="E325" t="str">
            <v>CHEESE BLEND AMER YEL SLC LVS</v>
          </cell>
          <cell r="F325" t="str">
            <v>USDA</v>
          </cell>
          <cell r="G325" t="str">
            <v>6/5 LB</v>
          </cell>
          <cell r="H325" t="str">
            <v>CS</v>
          </cell>
          <cell r="I325">
            <v>101</v>
          </cell>
        </row>
        <row r="326">
          <cell r="A326">
            <v>500076</v>
          </cell>
          <cell r="B326" t="str">
            <v>100336</v>
          </cell>
          <cell r="C326" t="str">
            <v/>
          </cell>
          <cell r="D326">
            <v>0</v>
          </cell>
          <cell r="E326" t="str">
            <v>SPAGHETTI SAUCE MEATLESS CAN</v>
          </cell>
          <cell r="F326" t="str">
            <v>USDA</v>
          </cell>
          <cell r="G326" t="str">
            <v>6/#10</v>
          </cell>
          <cell r="H326" t="str">
            <v>CS</v>
          </cell>
          <cell r="I326">
            <v>135</v>
          </cell>
        </row>
        <row r="327">
          <cell r="A327">
            <v>500208</v>
          </cell>
          <cell r="B327" t="str">
            <v>100117</v>
          </cell>
          <cell r="C327" t="str">
            <v/>
          </cell>
          <cell r="D327">
            <v>0</v>
          </cell>
          <cell r="E327" t="str">
            <v>CHICKEN FAJITA STRIPS CTN</v>
          </cell>
          <cell r="F327" t="str">
            <v>USDA</v>
          </cell>
          <cell r="G327" t="str">
            <v>30 LB</v>
          </cell>
          <cell r="H327" t="str">
            <v>CS</v>
          </cell>
          <cell r="I327">
            <v>1</v>
          </cell>
        </row>
        <row r="328">
          <cell r="A328">
            <v>500210</v>
          </cell>
          <cell r="B328" t="str">
            <v>100119</v>
          </cell>
          <cell r="C328" t="str">
            <v/>
          </cell>
          <cell r="D328">
            <v>0</v>
          </cell>
          <cell r="E328" t="str">
            <v>TURKEY TACO FILLING CTN</v>
          </cell>
          <cell r="F328" t="str">
            <v>USDA</v>
          </cell>
          <cell r="G328" t="str">
            <v>6/5 LB</v>
          </cell>
          <cell r="H328" t="str">
            <v>CS</v>
          </cell>
          <cell r="I328">
            <v>157</v>
          </cell>
        </row>
        <row r="329">
          <cell r="A329">
            <v>500604</v>
          </cell>
          <cell r="B329" t="str">
            <v>100238</v>
          </cell>
          <cell r="C329" t="str">
            <v/>
          </cell>
          <cell r="D329">
            <v>0</v>
          </cell>
          <cell r="E329" t="str">
            <v>PEACHES FREESTONE SLICES FRZ</v>
          </cell>
          <cell r="F329" t="str">
            <v>USDA</v>
          </cell>
          <cell r="G329" t="str">
            <v>12/2 LB</v>
          </cell>
          <cell r="H329" t="str">
            <v>CS</v>
          </cell>
          <cell r="I329">
            <v>22</v>
          </cell>
        </row>
        <row r="330">
          <cell r="A330">
            <v>500012</v>
          </cell>
          <cell r="B330" t="str">
            <v>100018</v>
          </cell>
          <cell r="C330" t="str">
            <v/>
          </cell>
          <cell r="D330">
            <v>0</v>
          </cell>
          <cell r="E330" t="str">
            <v>CHEESE PROCESS YEL SLC LVS</v>
          </cell>
          <cell r="F330" t="str">
            <v>USDA</v>
          </cell>
          <cell r="G330" t="str">
            <v>6/5 LB</v>
          </cell>
          <cell r="H330" t="str">
            <v>CS</v>
          </cell>
          <cell r="I330">
            <v>87</v>
          </cell>
        </row>
        <row r="331">
          <cell r="A331">
            <v>500567</v>
          </cell>
          <cell r="B331" t="str">
            <v>110623</v>
          </cell>
          <cell r="C331" t="str">
            <v/>
          </cell>
          <cell r="D331">
            <v>0</v>
          </cell>
          <cell r="E331" t="str">
            <v>BLUEBERRY HIGHBUSH FRZ CTN</v>
          </cell>
          <cell r="F331" t="str">
            <v>USDA</v>
          </cell>
          <cell r="G331" t="str">
            <v>12-2.5 LB</v>
          </cell>
          <cell r="H331" t="str">
            <v>CS</v>
          </cell>
          <cell r="I331">
            <v>62</v>
          </cell>
        </row>
        <row r="332">
          <cell r="A332">
            <v>500591</v>
          </cell>
          <cell r="B332" t="str">
            <v>110860</v>
          </cell>
          <cell r="C332" t="str">
            <v/>
          </cell>
          <cell r="D332">
            <v>0</v>
          </cell>
          <cell r="E332" t="str">
            <v>STRAWBERRY SLICES UNSWT IQF</v>
          </cell>
          <cell r="F332" t="str">
            <v>USDA</v>
          </cell>
          <cell r="G332" t="str">
            <v>6/5 LB</v>
          </cell>
          <cell r="H332" t="str">
            <v>CS</v>
          </cell>
          <cell r="I332">
            <v>139</v>
          </cell>
        </row>
        <row r="333">
          <cell r="A333">
            <v>500216</v>
          </cell>
          <cell r="B333" t="str">
            <v>100158</v>
          </cell>
          <cell r="C333" t="str">
            <v/>
          </cell>
          <cell r="D333">
            <v>0</v>
          </cell>
          <cell r="E333" t="str">
            <v>BEEF FINE GROUND RAW FRZ CTN</v>
          </cell>
          <cell r="F333" t="str">
            <v>USDA</v>
          </cell>
          <cell r="G333" t="str">
            <v>40 LB</v>
          </cell>
          <cell r="H333" t="str">
            <v>CS</v>
          </cell>
          <cell r="I333">
            <v>146</v>
          </cell>
        </row>
        <row r="334">
          <cell r="A334">
            <v>405740</v>
          </cell>
          <cell r="B334" t="str">
            <v>80650</v>
          </cell>
          <cell r="C334" t="str">
            <v>C</v>
          </cell>
          <cell r="D334">
            <v>14</v>
          </cell>
          <cell r="E334" t="str">
            <v>PIZZA 5" DEEP DISH CHEESE IW</v>
          </cell>
          <cell r="F334" t="str">
            <v>WILD MIKE'S</v>
          </cell>
          <cell r="G334" t="str">
            <v>80/5.49OZ</v>
          </cell>
          <cell r="H334" t="str">
            <v>CS</v>
          </cell>
          <cell r="I334">
            <v>34</v>
          </cell>
        </row>
        <row r="335">
          <cell r="A335">
            <v>403916</v>
          </cell>
          <cell r="B335" t="str">
            <v>90500</v>
          </cell>
          <cell r="C335" t="str">
            <v>B</v>
          </cell>
          <cell r="D335">
            <v>2</v>
          </cell>
          <cell r="E335" t="str">
            <v>PIZZA 51% WEDGE PEPP WG IW</v>
          </cell>
          <cell r="F335" t="str">
            <v>WILD MIKE'S</v>
          </cell>
          <cell r="G335" t="str">
            <v>90/5.50OZ</v>
          </cell>
          <cell r="H335" t="str">
            <v>CS</v>
          </cell>
          <cell r="I335">
            <v>33</v>
          </cell>
        </row>
        <row r="336">
          <cell r="A336">
            <v>101474</v>
          </cell>
          <cell r="B336" t="str">
            <v>12312</v>
          </cell>
          <cell r="C336" t="str">
            <v>D</v>
          </cell>
          <cell r="D336">
            <v>30</v>
          </cell>
          <cell r="E336" t="str">
            <v>PEAS GREEN</v>
          </cell>
          <cell r="F336" t="str">
            <v>WORLDS FINEST</v>
          </cell>
          <cell r="G336" t="str">
            <v>1/20LB</v>
          </cell>
          <cell r="H336" t="str">
            <v>CS</v>
          </cell>
          <cell r="I336">
            <v>61</v>
          </cell>
        </row>
        <row r="337">
          <cell r="A337">
            <v>403631</v>
          </cell>
          <cell r="B337" t="str">
            <v>8-52724-15552-4</v>
          </cell>
          <cell r="C337" t="str">
            <v>A</v>
          </cell>
          <cell r="D337">
            <v>2</v>
          </cell>
          <cell r="E337" t="str">
            <v>CHIC 100% MANDARIN ORNG WG</v>
          </cell>
          <cell r="F337" t="str">
            <v>YANGS</v>
          </cell>
          <cell r="G337" t="str">
            <v>1/43.5LB</v>
          </cell>
          <cell r="H337" t="str">
            <v>CS</v>
          </cell>
          <cell r="I337">
            <v>376</v>
          </cell>
        </row>
        <row r="338">
          <cell r="A338">
            <v>300345</v>
          </cell>
          <cell r="B338" t="str">
            <v>00439</v>
          </cell>
          <cell r="C338" t="str">
            <v>C</v>
          </cell>
          <cell r="D338">
            <v>14</v>
          </cell>
          <cell r="E338" t="str">
            <v>YOGURT LF VANILLA BULK</v>
          </cell>
          <cell r="F338" t="str">
            <v>YOPLAIT</v>
          </cell>
          <cell r="G338" t="str">
            <v>6/32OZ</v>
          </cell>
          <cell r="H338" t="str">
            <v>CS</v>
          </cell>
          <cell r="I338">
            <v>100</v>
          </cell>
        </row>
        <row r="339">
          <cell r="A339">
            <v>300474</v>
          </cell>
          <cell r="B339" t="str">
            <v>485781/16632</v>
          </cell>
          <cell r="C339" t="str">
            <v>D</v>
          </cell>
          <cell r="D339">
            <v>14</v>
          </cell>
          <cell r="E339" t="str">
            <v>YOGURT LF PARFAIT PRO VANILLA</v>
          </cell>
          <cell r="F339" t="str">
            <v>YOPLAIT</v>
          </cell>
          <cell r="G339" t="str">
            <v>6/4LB</v>
          </cell>
          <cell r="H339" t="str">
            <v>CS</v>
          </cell>
          <cell r="I339">
            <v>745</v>
          </cell>
        </row>
        <row r="340">
          <cell r="A340">
            <v>406672</v>
          </cell>
          <cell r="B340" t="str">
            <v>1740</v>
          </cell>
          <cell r="C340" t="str">
            <v>B</v>
          </cell>
          <cell r="D340">
            <v>2</v>
          </cell>
          <cell r="E340" t="str">
            <v>FRUIT CUP PEACH DICED</v>
          </cell>
          <cell r="F340" t="str">
            <v>ZEE ZEE</v>
          </cell>
          <cell r="G340" t="str">
            <v>72/4.5OZ</v>
          </cell>
          <cell r="H340" t="str">
            <v>CS</v>
          </cell>
          <cell r="I340">
            <v>73</v>
          </cell>
        </row>
        <row r="341">
          <cell r="A341">
            <v>406674</v>
          </cell>
          <cell r="B341" t="str">
            <v>1780</v>
          </cell>
          <cell r="C341" t="str">
            <v>B</v>
          </cell>
          <cell r="D341">
            <v>2</v>
          </cell>
          <cell r="E341" t="str">
            <v>FRUIT CUP PEARS DICED</v>
          </cell>
          <cell r="F341" t="str">
            <v>ZEE ZEE</v>
          </cell>
          <cell r="G341" t="str">
            <v>72/4.5OZ</v>
          </cell>
          <cell r="H341" t="str">
            <v>CS</v>
          </cell>
          <cell r="I341">
            <v>44</v>
          </cell>
        </row>
      </sheetData>
      <sheetData sheetId="19">
        <row r="2">
          <cell r="A2" t="str">
            <v>100117 - District Usage by Item</v>
          </cell>
        </row>
        <row r="4">
          <cell r="A4" t="str">
            <v xml:space="preserve">Item No </v>
          </cell>
          <cell r="B4" t="str">
            <v>Mfg. Item No.</v>
          </cell>
          <cell r="C4" t="str">
            <v>Velocity</v>
          </cell>
          <cell r="D4" t="str">
            <v>Customer Lead Time</v>
          </cell>
          <cell r="E4" t="str">
            <v>Description</v>
          </cell>
          <cell r="F4" t="str">
            <v>Brand</v>
          </cell>
          <cell r="G4" t="str">
            <v>Pack Size</v>
          </cell>
          <cell r="H4" t="str">
            <v>UOM</v>
          </cell>
          <cell r="I4" t="str">
            <v>Quantity</v>
          </cell>
        </row>
        <row r="5">
          <cell r="A5" t="str">
            <v xml:space="preserve"> REDLANDS UNIFIED SCHOOL DISTRICT (134540)</v>
          </cell>
        </row>
        <row r="6">
          <cell r="A6">
            <v>401402</v>
          </cell>
          <cell r="B6" t="str">
            <v>10000009702</v>
          </cell>
          <cell r="C6" t="str">
            <v>W</v>
          </cell>
          <cell r="D6">
            <v>2</v>
          </cell>
          <cell r="E6" t="str">
            <v>CMDY MEATLOAF WITH KETCHUP</v>
          </cell>
          <cell r="F6" t="str">
            <v>ADVANCE PIERRE</v>
          </cell>
          <cell r="G6" t="str">
            <v>210/3OZ</v>
          </cell>
          <cell r="H6" t="str">
            <v>CS</v>
          </cell>
          <cell r="I6">
            <v>59</v>
          </cell>
        </row>
        <row r="7">
          <cell r="A7">
            <v>401372</v>
          </cell>
          <cell r="B7" t="str">
            <v>10000013716</v>
          </cell>
          <cell r="C7" t="str">
            <v>B</v>
          </cell>
          <cell r="D7">
            <v>2</v>
          </cell>
          <cell r="E7" t="str">
            <v>CMDY HONEY BBQ GRLD BF RIBBQ</v>
          </cell>
          <cell r="F7" t="str">
            <v>ADVANCE PIERRE</v>
          </cell>
          <cell r="G7" t="str">
            <v>100/3.25OZ</v>
          </cell>
          <cell r="H7" t="str">
            <v>CS</v>
          </cell>
          <cell r="I7">
            <v>61</v>
          </cell>
        </row>
        <row r="8">
          <cell r="A8">
            <v>134776</v>
          </cell>
          <cell r="B8" t="str">
            <v>608</v>
          </cell>
          <cell r="C8" t="str">
            <v>B</v>
          </cell>
          <cell r="D8">
            <v>2</v>
          </cell>
          <cell r="E8" t="str">
            <v>SANDWICH WOWBUTTER &amp; JELLY</v>
          </cell>
          <cell r="F8" t="str">
            <v>ALBIES FOODS</v>
          </cell>
          <cell r="G8" t="str">
            <v>40/4.6 OZ</v>
          </cell>
          <cell r="H8" t="str">
            <v>CS</v>
          </cell>
          <cell r="I8">
            <v>5</v>
          </cell>
        </row>
        <row r="9">
          <cell r="A9">
            <v>208282</v>
          </cell>
          <cell r="B9" t="str">
            <v>7160377621500</v>
          </cell>
          <cell r="C9" t="str">
            <v>D</v>
          </cell>
          <cell r="D9">
            <v>14</v>
          </cell>
          <cell r="E9" t="str">
            <v>MAYONNAISE PACKET</v>
          </cell>
          <cell r="F9" t="str">
            <v>AMERICANA</v>
          </cell>
          <cell r="G9" t="str">
            <v>500/9GM</v>
          </cell>
          <cell r="H9" t="str">
            <v>CS</v>
          </cell>
          <cell r="I9">
            <v>2</v>
          </cell>
        </row>
        <row r="10">
          <cell r="A10">
            <v>405379</v>
          </cell>
          <cell r="B10" t="str">
            <v>3100575W</v>
          </cell>
          <cell r="C10" t="str">
            <v>B</v>
          </cell>
          <cell r="D10">
            <v>2</v>
          </cell>
          <cell r="E10" t="str">
            <v>BURRITO BEAN&amp;CHS TRAD WG IW</v>
          </cell>
          <cell r="F10" t="str">
            <v>ARIZONA GOLD</v>
          </cell>
          <cell r="G10" t="str">
            <v>54/5.75OZ</v>
          </cell>
          <cell r="H10" t="str">
            <v>CS</v>
          </cell>
          <cell r="I10">
            <v>2297</v>
          </cell>
        </row>
        <row r="11">
          <cell r="A11">
            <v>405359</v>
          </cell>
          <cell r="B11" t="str">
            <v>3180575W</v>
          </cell>
          <cell r="C11" t="str">
            <v>A</v>
          </cell>
          <cell r="D11">
            <v>2</v>
          </cell>
          <cell r="E11" t="str">
            <v>BURRITO BEAN &amp; CHEESE LS WG IW</v>
          </cell>
          <cell r="F11" t="str">
            <v>ARIZONA GOLD</v>
          </cell>
          <cell r="G11" t="str">
            <v>54/5.75OZ</v>
          </cell>
          <cell r="H11" t="str">
            <v>CS</v>
          </cell>
          <cell r="I11">
            <v>234</v>
          </cell>
        </row>
        <row r="12">
          <cell r="A12">
            <v>141470</v>
          </cell>
          <cell r="B12" t="str">
            <v>00001</v>
          </cell>
          <cell r="C12" t="str">
            <v>W</v>
          </cell>
          <cell r="D12">
            <v>2</v>
          </cell>
          <cell r="E12" t="str">
            <v>SNACK'N WAFFLE BUTTERY MAPLE IW</v>
          </cell>
          <cell r="F12" t="str">
            <v xml:space="preserve">ARLINGTON VALLEY FARMS </v>
          </cell>
          <cell r="G12" t="str">
            <v>96/2.4OZ</v>
          </cell>
          <cell r="H12" t="str">
            <v>CS</v>
          </cell>
          <cell r="I12">
            <v>411</v>
          </cell>
        </row>
        <row r="13">
          <cell r="A13">
            <v>203356</v>
          </cell>
          <cell r="B13" t="str">
            <v>37401</v>
          </cell>
          <cell r="C13" t="str">
            <v>B</v>
          </cell>
          <cell r="D13">
            <v>2</v>
          </cell>
          <cell r="E13" t="str">
            <v>WHEAT BASICS CRACKERS</v>
          </cell>
          <cell r="F13" t="str">
            <v>BACK TO BASICS JNS</v>
          </cell>
          <cell r="G13" t="str">
            <v>100/1.6OZ</v>
          </cell>
          <cell r="H13" t="str">
            <v>CS</v>
          </cell>
          <cell r="I13">
            <v>22</v>
          </cell>
        </row>
        <row r="14">
          <cell r="A14">
            <v>142865</v>
          </cell>
          <cell r="B14" t="str">
            <v>TGSBY12</v>
          </cell>
          <cell r="C14" t="str">
            <v>C</v>
          </cell>
          <cell r="D14">
            <v>2</v>
          </cell>
          <cell r="E14" t="str">
            <v>YOGURT STRAWBERRY BANANA</v>
          </cell>
          <cell r="F14" t="str">
            <v>BARFRESH</v>
          </cell>
          <cell r="G14" t="str">
            <v>12/7.6OZ</v>
          </cell>
          <cell r="H14" t="str">
            <v>CS</v>
          </cell>
          <cell r="I14">
            <v>473</v>
          </cell>
        </row>
        <row r="15">
          <cell r="A15">
            <v>133879</v>
          </cell>
          <cell r="B15" t="str">
            <v>TACONADA2B12B</v>
          </cell>
          <cell r="C15" t="str">
            <v>B</v>
          </cell>
          <cell r="D15">
            <v>2</v>
          </cell>
          <cell r="E15" t="str">
            <v>NADA TACO TURKEY BULK</v>
          </cell>
          <cell r="F15" t="str">
            <v>BELL TASTY</v>
          </cell>
          <cell r="G15" t="str">
            <v>60/4.5OZ</v>
          </cell>
          <cell r="H15" t="str">
            <v>CS</v>
          </cell>
          <cell r="I15">
            <v>216</v>
          </cell>
        </row>
        <row r="16">
          <cell r="A16">
            <v>406161</v>
          </cell>
          <cell r="B16" t="str">
            <v>60826</v>
          </cell>
          <cell r="C16" t="str">
            <v>B</v>
          </cell>
          <cell r="D16">
            <v>14</v>
          </cell>
          <cell r="E16" t="str">
            <v>WG CHOC CHIP MUFFIN IW</v>
          </cell>
          <cell r="F16" t="str">
            <v>BUENA VISTA</v>
          </cell>
          <cell r="G16" t="str">
            <v>120/3OZ</v>
          </cell>
          <cell r="H16" t="str">
            <v>CS</v>
          </cell>
          <cell r="I16">
            <v>227</v>
          </cell>
        </row>
        <row r="17">
          <cell r="A17">
            <v>141493</v>
          </cell>
          <cell r="B17" t="str">
            <v>66120</v>
          </cell>
          <cell r="C17" t="str">
            <v>B</v>
          </cell>
          <cell r="D17">
            <v>2</v>
          </cell>
          <cell r="E17" t="str">
            <v>BV MEAL KIT - FRZ</v>
          </cell>
          <cell r="F17" t="str">
            <v>BUENA VISTA</v>
          </cell>
          <cell r="G17" t="str">
            <v>16/15.70OZ</v>
          </cell>
          <cell r="H17" t="str">
            <v>CS</v>
          </cell>
          <cell r="I17">
            <v>1034</v>
          </cell>
        </row>
        <row r="18">
          <cell r="A18">
            <v>209908</v>
          </cell>
          <cell r="B18" t="str">
            <v>24514</v>
          </cell>
          <cell r="C18" t="str">
            <v>B</v>
          </cell>
          <cell r="D18">
            <v>2</v>
          </cell>
          <cell r="E18" t="str">
            <v>SPRING WATER</v>
          </cell>
          <cell r="F18" t="str">
            <v>CRYSTAL GEYSER</v>
          </cell>
          <cell r="G18" t="str">
            <v>24/16.9OZ</v>
          </cell>
          <cell r="H18" t="str">
            <v>CS</v>
          </cell>
          <cell r="I18">
            <v>168</v>
          </cell>
        </row>
        <row r="19">
          <cell r="A19">
            <v>249244</v>
          </cell>
          <cell r="B19" t="str">
            <v>136917/742635208850</v>
          </cell>
          <cell r="C19" t="str">
            <v>D</v>
          </cell>
          <cell r="D19">
            <v>18</v>
          </cell>
          <cell r="E19" t="str">
            <v>MILK CHOCO ORGANIC LF</v>
          </cell>
          <cell r="F19" t="str">
            <v>DANNON COMPANY INC.</v>
          </cell>
          <cell r="G19" t="str">
            <v>18/8 OZ</v>
          </cell>
          <cell r="H19" t="str">
            <v>CS</v>
          </cell>
          <cell r="I19">
            <v>12</v>
          </cell>
        </row>
        <row r="20">
          <cell r="A20">
            <v>100482</v>
          </cell>
          <cell r="B20" t="str">
            <v>FT600</v>
          </cell>
          <cell r="C20" t="str">
            <v>D</v>
          </cell>
          <cell r="D20">
            <v>18</v>
          </cell>
          <cell r="E20" t="str">
            <v>WHOLE WHEAT CINNM BUN IW</v>
          </cell>
          <cell r="F20" t="str">
            <v>DAVES</v>
          </cell>
          <cell r="G20" t="str">
            <v>72/2.7OZ</v>
          </cell>
          <cell r="H20" t="str">
            <v>CS</v>
          </cell>
          <cell r="I20">
            <v>531</v>
          </cell>
        </row>
        <row r="21">
          <cell r="A21">
            <v>138967</v>
          </cell>
          <cell r="B21" t="str">
            <v>783</v>
          </cell>
          <cell r="C21" t="str">
            <v>B</v>
          </cell>
          <cell r="D21">
            <v>2</v>
          </cell>
          <cell r="E21" t="str">
            <v>WG CHICKEN GREEN TAMALE</v>
          </cell>
          <cell r="F21" t="str">
            <v>DEL REAL</v>
          </cell>
          <cell r="G21" t="str">
            <v>48/6OZ</v>
          </cell>
          <cell r="H21" t="str">
            <v>CS</v>
          </cell>
          <cell r="I21">
            <v>2</v>
          </cell>
        </row>
        <row r="22">
          <cell r="A22">
            <v>403431</v>
          </cell>
          <cell r="B22" t="str">
            <v>CNQ262253</v>
          </cell>
          <cell r="C22" t="str">
            <v>B</v>
          </cell>
          <cell r="D22">
            <v>2</v>
          </cell>
          <cell r="E22" t="str">
            <v>CMDY FC CHAR BROILD BEEF PATTY</v>
          </cell>
          <cell r="F22" t="str">
            <v>DON LEE FARMS</v>
          </cell>
          <cell r="G22" t="str">
            <v>240/2.25OZ</v>
          </cell>
          <cell r="H22" t="str">
            <v>CS</v>
          </cell>
          <cell r="I22">
            <v>30</v>
          </cell>
        </row>
        <row r="23">
          <cell r="A23">
            <v>403436</v>
          </cell>
          <cell r="B23" t="str">
            <v>QCB655</v>
          </cell>
          <cell r="C23" t="str">
            <v>A</v>
          </cell>
          <cell r="D23">
            <v>2</v>
          </cell>
          <cell r="E23" t="str">
            <v>CMDY WG CHSEBURGER SLIDERS IW</v>
          </cell>
          <cell r="F23" t="str">
            <v>DON LEE FARMS</v>
          </cell>
          <cell r="G23" t="str">
            <v>72/4.550Z</v>
          </cell>
          <cell r="H23" t="str">
            <v>CS</v>
          </cell>
          <cell r="I23">
            <v>1569</v>
          </cell>
        </row>
        <row r="24">
          <cell r="A24">
            <v>134372</v>
          </cell>
          <cell r="B24" t="str">
            <v>CN34072WWG</v>
          </cell>
          <cell r="C24" t="str">
            <v>B</v>
          </cell>
          <cell r="D24">
            <v>2</v>
          </cell>
          <cell r="E24" t="str">
            <v>WG JUMBO CHICKEN CORN DOG IW</v>
          </cell>
          <cell r="F24" t="str">
            <v>DON LEE FARMS</v>
          </cell>
          <cell r="G24" t="str">
            <v>72/4OZ</v>
          </cell>
          <cell r="H24" t="str">
            <v>CS</v>
          </cell>
          <cell r="I24">
            <v>2689</v>
          </cell>
        </row>
        <row r="25">
          <cell r="A25">
            <v>140683</v>
          </cell>
          <cell r="B25" t="str">
            <v>WGCC96-2GB</v>
          </cell>
          <cell r="C25" t="str">
            <v>W</v>
          </cell>
          <cell r="D25">
            <v>2</v>
          </cell>
          <cell r="E25" t="str">
            <v>WG CHOCO CHIP SCONE DOUGH</v>
          </cell>
          <cell r="F25" t="str">
            <v>FAT CAT BAKERY</v>
          </cell>
          <cell r="G25" t="str">
            <v>96/3OZ</v>
          </cell>
          <cell r="H25" t="str">
            <v>CS</v>
          </cell>
          <cell r="I25">
            <v>22</v>
          </cell>
        </row>
        <row r="26">
          <cell r="A26">
            <v>134781</v>
          </cell>
          <cell r="B26" t="str">
            <v>WGPMP96-2GB</v>
          </cell>
          <cell r="C26" t="str">
            <v>D</v>
          </cell>
          <cell r="D26">
            <v>18</v>
          </cell>
          <cell r="E26" t="str">
            <v>WG PUMPKIN SCONE DOUGH</v>
          </cell>
          <cell r="F26" t="str">
            <v>FAT CAT BAKERY</v>
          </cell>
          <cell r="G26" t="str">
            <v>96/3OZ</v>
          </cell>
          <cell r="H26" t="str">
            <v>CS</v>
          </cell>
          <cell r="I26">
            <v>6</v>
          </cell>
        </row>
        <row r="27">
          <cell r="A27">
            <v>404678</v>
          </cell>
          <cell r="B27" t="str">
            <v>5811</v>
          </cell>
          <cell r="C27" t="str">
            <v>B</v>
          </cell>
          <cell r="D27">
            <v>2</v>
          </cell>
          <cell r="E27" t="str">
            <v>WG TACO SNACK IW</v>
          </cell>
          <cell r="F27" t="str">
            <v>FERNANDOS</v>
          </cell>
          <cell r="G27" t="str">
            <v>96/5OZ</v>
          </cell>
          <cell r="H27" t="str">
            <v>CS</v>
          </cell>
          <cell r="I27">
            <v>1250</v>
          </cell>
        </row>
        <row r="28">
          <cell r="A28">
            <v>409658</v>
          </cell>
          <cell r="B28" t="str">
            <v>95150</v>
          </cell>
          <cell r="C28" t="str">
            <v>A</v>
          </cell>
          <cell r="D28">
            <v>2</v>
          </cell>
          <cell r="E28" t="str">
            <v>WG LOW FAT CHIC CORN DOGS</v>
          </cell>
          <cell r="F28" t="str">
            <v>FOSTER FARMS</v>
          </cell>
          <cell r="G28" t="str">
            <v>72/4OZ</v>
          </cell>
          <cell r="H28" t="str">
            <v>CS</v>
          </cell>
          <cell r="I28">
            <v>149</v>
          </cell>
        </row>
        <row r="29">
          <cell r="A29">
            <v>822570</v>
          </cell>
          <cell r="B29" t="str">
            <v>1070174</v>
          </cell>
          <cell r="C29" t="str">
            <v>D</v>
          </cell>
          <cell r="D29">
            <v>7</v>
          </cell>
          <cell r="E29" t="str">
            <v>SALAD HOUSE KIT</v>
          </cell>
          <cell r="F29" t="str">
            <v>FRESH PRODUCE</v>
          </cell>
          <cell r="G29" t="str">
            <v>4/42.65OZ</v>
          </cell>
          <cell r="H29" t="str">
            <v>CS</v>
          </cell>
          <cell r="I29">
            <v>567</v>
          </cell>
        </row>
        <row r="30">
          <cell r="A30">
            <v>822567</v>
          </cell>
          <cell r="B30" t="str">
            <v>1070172</v>
          </cell>
          <cell r="C30" t="str">
            <v>D</v>
          </cell>
          <cell r="D30">
            <v>7</v>
          </cell>
          <cell r="E30" t="str">
            <v>SALAD ASIAN KIT</v>
          </cell>
          <cell r="F30" t="str">
            <v>FRESH PRODUCE</v>
          </cell>
          <cell r="G30" t="str">
            <v>4/48OZ</v>
          </cell>
          <cell r="H30" t="str">
            <v>CS</v>
          </cell>
          <cell r="I30">
            <v>570</v>
          </cell>
        </row>
        <row r="31">
          <cell r="A31">
            <v>203119</v>
          </cell>
          <cell r="B31" t="str">
            <v>31888</v>
          </cell>
          <cell r="C31" t="str">
            <v>A</v>
          </cell>
          <cell r="D31">
            <v>2</v>
          </cell>
          <cell r="E31" t="str">
            <v>WG 25% LSS SUG COCOA PFS BWLPK</v>
          </cell>
          <cell r="F31" t="str">
            <v>GENERAL MILLS</v>
          </cell>
          <cell r="G31" t="str">
            <v>96/1.06OZ</v>
          </cell>
          <cell r="H31" t="str">
            <v>CS</v>
          </cell>
          <cell r="I31">
            <v>418</v>
          </cell>
        </row>
        <row r="32">
          <cell r="A32">
            <v>203128</v>
          </cell>
          <cell r="B32" t="str">
            <v>31922</v>
          </cell>
          <cell r="C32" t="str">
            <v>B</v>
          </cell>
          <cell r="D32">
            <v>2</v>
          </cell>
          <cell r="E32" t="str">
            <v>WG 25% LSS SUGAR TRIX BOWLPAK</v>
          </cell>
          <cell r="F32" t="str">
            <v>GENERAL MILLS</v>
          </cell>
          <cell r="G32" t="str">
            <v>96/1OZ</v>
          </cell>
          <cell r="H32" t="str">
            <v>CS</v>
          </cell>
          <cell r="I32">
            <v>26</v>
          </cell>
        </row>
        <row r="33">
          <cell r="A33">
            <v>200914</v>
          </cell>
          <cell r="B33" t="str">
            <v>29444</v>
          </cell>
          <cell r="C33" t="str">
            <v>A</v>
          </cell>
          <cell r="D33">
            <v>2</v>
          </cell>
          <cell r="E33" t="str">
            <v>25% LSS CINN TST CRNCH BOWL WG</v>
          </cell>
          <cell r="F33" t="str">
            <v>GENERAL MILLS</v>
          </cell>
          <cell r="G33" t="str">
            <v>96/1OZ</v>
          </cell>
          <cell r="H33" t="str">
            <v>CS</v>
          </cell>
          <cell r="I33">
            <v>416</v>
          </cell>
        </row>
        <row r="34">
          <cell r="A34">
            <v>203127</v>
          </cell>
          <cell r="B34" t="str">
            <v>31921</v>
          </cell>
          <cell r="C34" t="str">
            <v>B</v>
          </cell>
          <cell r="D34">
            <v>18</v>
          </cell>
          <cell r="E34" t="str">
            <v>RICE CHEX BOWLPAK</v>
          </cell>
          <cell r="F34" t="str">
            <v>GENERAL MILLS</v>
          </cell>
          <cell r="G34" t="str">
            <v>96/1OZ</v>
          </cell>
          <cell r="H34" t="str">
            <v>CS</v>
          </cell>
          <cell r="I34">
            <v>4</v>
          </cell>
        </row>
        <row r="35">
          <cell r="A35">
            <v>203791</v>
          </cell>
          <cell r="B35" t="str">
            <v>03-CF146</v>
          </cell>
          <cell r="C35" t="str">
            <v>C</v>
          </cell>
          <cell r="D35">
            <v>30</v>
          </cell>
          <cell r="E35" t="str">
            <v>RST FLVR CHICKPEAS COOLNG RNCH IW</v>
          </cell>
          <cell r="F35" t="str">
            <v>GO BONZOS</v>
          </cell>
          <cell r="G35" t="str">
            <v>125/1.5OZ</v>
          </cell>
          <cell r="H35" t="str">
            <v>CS</v>
          </cell>
          <cell r="I35">
            <v>24</v>
          </cell>
        </row>
        <row r="36">
          <cell r="A36">
            <v>209110</v>
          </cell>
          <cell r="B36" t="str">
            <v>03-CF147</v>
          </cell>
          <cell r="C36" t="str">
            <v>D</v>
          </cell>
          <cell r="D36">
            <v>30</v>
          </cell>
          <cell r="E36" t="str">
            <v>RST FLVR CHICKPEAS SPICY NACHO IW</v>
          </cell>
          <cell r="F36" t="str">
            <v>GO BONZOS</v>
          </cell>
          <cell r="G36" t="str">
            <v>125/1.5OZ</v>
          </cell>
          <cell r="H36" t="str">
            <v>CS</v>
          </cell>
          <cell r="I36">
            <v>24</v>
          </cell>
        </row>
        <row r="37">
          <cell r="A37">
            <v>406265</v>
          </cell>
          <cell r="B37" t="str">
            <v>1250</v>
          </cell>
          <cell r="C37" t="str">
            <v>D</v>
          </cell>
          <cell r="D37">
            <v>30</v>
          </cell>
          <cell r="E37" t="str">
            <v>CHIX FAJITA STRIP</v>
          </cell>
          <cell r="F37" t="str">
            <v>GOLD KIST</v>
          </cell>
          <cell r="G37" t="str">
            <v>185/2.47OZ</v>
          </cell>
          <cell r="H37" t="str">
            <v>CS</v>
          </cell>
          <cell r="I37">
            <v>1</v>
          </cell>
        </row>
        <row r="38">
          <cell r="A38">
            <v>406532</v>
          </cell>
          <cell r="B38" t="str">
            <v>134000</v>
          </cell>
          <cell r="C38" t="str">
            <v>B</v>
          </cell>
          <cell r="D38">
            <v>2</v>
          </cell>
          <cell r="E38" t="str">
            <v>GRILLED CHSW/RS CHS WG IW</v>
          </cell>
          <cell r="F38" t="str">
            <v>INTEGRATED</v>
          </cell>
          <cell r="G38" t="str">
            <v>72/4.19OZ</v>
          </cell>
          <cell r="H38" t="str">
            <v>CS</v>
          </cell>
          <cell r="I38">
            <v>2868</v>
          </cell>
        </row>
        <row r="39">
          <cell r="A39">
            <v>402045</v>
          </cell>
          <cell r="B39" t="str">
            <v>C36200</v>
          </cell>
          <cell r="C39" t="str">
            <v>D</v>
          </cell>
          <cell r="D39">
            <v>14</v>
          </cell>
          <cell r="E39" t="str">
            <v>TWICE GRILLED CHS QUESADILA IW</v>
          </cell>
          <cell r="F39" t="str">
            <v>INTEGRATED</v>
          </cell>
          <cell r="G39" t="str">
            <v>100/4.11OZ</v>
          </cell>
          <cell r="H39" t="str">
            <v>CS</v>
          </cell>
          <cell r="I39">
            <v>338</v>
          </cell>
        </row>
        <row r="40">
          <cell r="A40">
            <v>400930</v>
          </cell>
          <cell r="B40" t="str">
            <v>270019</v>
          </cell>
          <cell r="C40" t="str">
            <v>C</v>
          </cell>
          <cell r="D40">
            <v>14</v>
          </cell>
          <cell r="E40" t="str">
            <v>BEEF TACO STICK IW</v>
          </cell>
          <cell r="F40" t="str">
            <v>INTEGRATED</v>
          </cell>
          <cell r="G40" t="str">
            <v>50/4.6OZ</v>
          </cell>
          <cell r="H40" t="str">
            <v>CS</v>
          </cell>
          <cell r="I40">
            <v>232</v>
          </cell>
        </row>
        <row r="41">
          <cell r="A41">
            <v>101006</v>
          </cell>
          <cell r="B41" t="str">
            <v>612869</v>
          </cell>
          <cell r="C41" t="str">
            <v>B</v>
          </cell>
          <cell r="D41">
            <v>2</v>
          </cell>
          <cell r="E41" t="str">
            <v>5" 8/1 TURKEY FRANKS</v>
          </cell>
          <cell r="F41" t="str">
            <v xml:space="preserve">JENNIE O </v>
          </cell>
          <cell r="G41" t="str">
            <v>4/5LB</v>
          </cell>
          <cell r="H41" t="str">
            <v>CS</v>
          </cell>
          <cell r="I41">
            <v>90</v>
          </cell>
        </row>
        <row r="42">
          <cell r="A42">
            <v>401873</v>
          </cell>
          <cell r="B42" t="str">
            <v>209612</v>
          </cell>
          <cell r="C42" t="str">
            <v>B</v>
          </cell>
          <cell r="D42">
            <v>2</v>
          </cell>
          <cell r="E42" t="str">
            <v>TURKEY ITALIAN COMBO SLC</v>
          </cell>
          <cell r="F42" t="str">
            <v>JENNIE O</v>
          </cell>
          <cell r="G42" t="str">
            <v>12/1LB</v>
          </cell>
          <cell r="H42" t="str">
            <v>CS</v>
          </cell>
          <cell r="I42">
            <v>60</v>
          </cell>
        </row>
        <row r="43">
          <cell r="A43">
            <v>405717</v>
          </cell>
          <cell r="B43" t="str">
            <v>207230</v>
          </cell>
          <cell r="C43" t="str">
            <v>D</v>
          </cell>
          <cell r="D43">
            <v>18</v>
          </cell>
          <cell r="E43" t="str">
            <v>TURKEY STICK BBQ</v>
          </cell>
          <cell r="F43" t="str">
            <v>JENNIE O</v>
          </cell>
          <cell r="G43" t="str">
            <v>400/1.2OZ</v>
          </cell>
          <cell r="H43" t="str">
            <v>CS</v>
          </cell>
          <cell r="I43">
            <v>3</v>
          </cell>
        </row>
        <row r="44">
          <cell r="A44">
            <v>406083</v>
          </cell>
          <cell r="B44" t="str">
            <v>207130</v>
          </cell>
          <cell r="C44" t="str">
            <v>D</v>
          </cell>
          <cell r="D44">
            <v>18</v>
          </cell>
          <cell r="E44" t="str">
            <v>TURKEY STICK SMOKEHOUSE</v>
          </cell>
          <cell r="F44" t="str">
            <v>JENNIE O</v>
          </cell>
          <cell r="G44" t="str">
            <v>400/1.2OZ</v>
          </cell>
          <cell r="H44" t="str">
            <v>CS</v>
          </cell>
          <cell r="I44">
            <v>1</v>
          </cell>
        </row>
        <row r="45">
          <cell r="A45">
            <v>406614</v>
          </cell>
          <cell r="B45" t="str">
            <v>232012</v>
          </cell>
          <cell r="C45" t="str">
            <v>W</v>
          </cell>
          <cell r="D45">
            <v>2</v>
          </cell>
          <cell r="E45" t="str">
            <v>TURKEY HAM ALL NATURAL SLICED</v>
          </cell>
          <cell r="F45" t="str">
            <v>JENNIE O</v>
          </cell>
          <cell r="G45" t="str">
            <v>6/2LB</v>
          </cell>
          <cell r="H45" t="str">
            <v>CS</v>
          </cell>
          <cell r="I45">
            <v>3</v>
          </cell>
        </row>
        <row r="46">
          <cell r="A46">
            <v>203154</v>
          </cell>
          <cell r="B46" t="str">
            <v>30100-91822</v>
          </cell>
          <cell r="C46" t="str">
            <v>B</v>
          </cell>
          <cell r="D46">
            <v>2</v>
          </cell>
          <cell r="E46" t="str">
            <v>HONEY GRAHAM IW</v>
          </cell>
          <cell r="F46" t="str">
            <v>KEEBLER</v>
          </cell>
          <cell r="G46" t="str">
            <v>150/.78OZ</v>
          </cell>
          <cell r="H46" t="str">
            <v>CS</v>
          </cell>
          <cell r="I46">
            <v>2</v>
          </cell>
        </row>
        <row r="47">
          <cell r="A47">
            <v>201146</v>
          </cell>
          <cell r="B47" t="str">
            <v>38000-00591</v>
          </cell>
          <cell r="C47" t="str">
            <v>D</v>
          </cell>
          <cell r="D47">
            <v>14</v>
          </cell>
          <cell r="E47" t="str">
            <v>RICE KRISPIES CEREAL</v>
          </cell>
          <cell r="F47" t="str">
            <v>KELLOGGS</v>
          </cell>
          <cell r="G47" t="str">
            <v>4/27OZ</v>
          </cell>
          <cell r="H47" t="str">
            <v>CS</v>
          </cell>
          <cell r="I47">
            <v>4</v>
          </cell>
        </row>
        <row r="48">
          <cell r="A48">
            <v>203137</v>
          </cell>
          <cell r="B48" t="str">
            <v>24100-79263</v>
          </cell>
          <cell r="C48" t="str">
            <v>A</v>
          </cell>
          <cell r="D48">
            <v>2</v>
          </cell>
          <cell r="E48" t="str">
            <v>WG CHEEZ-IT CRACKER IW</v>
          </cell>
          <cell r="F48" t="str">
            <v>KELLOGGS</v>
          </cell>
          <cell r="G48" t="str">
            <v>175/.75OZ</v>
          </cell>
          <cell r="H48" t="str">
            <v>CS</v>
          </cell>
          <cell r="I48">
            <v>2</v>
          </cell>
        </row>
        <row r="49">
          <cell r="A49">
            <v>401174</v>
          </cell>
          <cell r="B49" t="str">
            <v>59703</v>
          </cell>
          <cell r="C49" t="str">
            <v>B</v>
          </cell>
          <cell r="D49">
            <v>2</v>
          </cell>
          <cell r="E49" t="str">
            <v>LITE MOZZ STRING CHEESE IW</v>
          </cell>
          <cell r="F49" t="str">
            <v>LAND O LAKES</v>
          </cell>
          <cell r="G49" t="str">
            <v>168/1OZ</v>
          </cell>
          <cell r="H49" t="str">
            <v>CS</v>
          </cell>
          <cell r="I49">
            <v>13</v>
          </cell>
        </row>
        <row r="50">
          <cell r="A50">
            <v>403651</v>
          </cell>
          <cell r="B50" t="str">
            <v>39911</v>
          </cell>
          <cell r="C50" t="str">
            <v>B</v>
          </cell>
          <cell r="D50">
            <v>2</v>
          </cell>
          <cell r="E50" t="str">
            <v>ULT CHEDDAR CHS DIP CUPS</v>
          </cell>
          <cell r="F50" t="str">
            <v>LAND O LAKES</v>
          </cell>
          <cell r="G50" t="str">
            <v>140/3OZ</v>
          </cell>
          <cell r="H50" t="str">
            <v>CS</v>
          </cell>
          <cell r="I50">
            <v>7</v>
          </cell>
        </row>
        <row r="51">
          <cell r="A51">
            <v>401172</v>
          </cell>
          <cell r="B51" t="str">
            <v>59701</v>
          </cell>
          <cell r="C51" t="str">
            <v>B</v>
          </cell>
          <cell r="D51">
            <v>2</v>
          </cell>
          <cell r="E51" t="str">
            <v>STRING CHEESE IW</v>
          </cell>
          <cell r="F51" t="str">
            <v>LAND O LAKES</v>
          </cell>
          <cell r="G51" t="str">
            <v>168/1OZ</v>
          </cell>
          <cell r="H51" t="str">
            <v>CS</v>
          </cell>
          <cell r="I51">
            <v>10</v>
          </cell>
        </row>
        <row r="52">
          <cell r="A52">
            <v>401654</v>
          </cell>
          <cell r="B52" t="str">
            <v>44877</v>
          </cell>
          <cell r="C52" t="str">
            <v>D</v>
          </cell>
          <cell r="D52">
            <v>18</v>
          </cell>
          <cell r="E52" t="str">
            <v>CHEESE STICK COLBY JACK</v>
          </cell>
          <cell r="F52" t="str">
            <v>LAND O LAKES</v>
          </cell>
          <cell r="G52" t="str">
            <v>168/1OZ</v>
          </cell>
          <cell r="H52" t="str">
            <v>CS</v>
          </cell>
          <cell r="I52">
            <v>7</v>
          </cell>
        </row>
        <row r="53">
          <cell r="A53">
            <v>406357</v>
          </cell>
          <cell r="B53" t="str">
            <v>73342</v>
          </cell>
          <cell r="C53" t="str">
            <v>B</v>
          </cell>
          <cell r="D53">
            <v>2</v>
          </cell>
          <cell r="E53" t="str">
            <v>BEAN &amp; TWO CHEESES DIP</v>
          </cell>
          <cell r="F53" t="str">
            <v>MCI FOODS/LOS CABOS</v>
          </cell>
          <cell r="G53" t="str">
            <v>48/3.35OZ</v>
          </cell>
          <cell r="H53" t="str">
            <v>CS</v>
          </cell>
          <cell r="I53">
            <v>34</v>
          </cell>
        </row>
        <row r="54">
          <cell r="A54">
            <v>134351</v>
          </cell>
          <cell r="B54" t="str">
            <v>300151/542958</v>
          </cell>
          <cell r="C54" t="str">
            <v>D</v>
          </cell>
          <cell r="D54">
            <v>18</v>
          </cell>
          <cell r="E54" t="str">
            <v>GLUTEN FREE 6" CHS PIZZA IW</v>
          </cell>
          <cell r="F54" t="str">
            <v>MR SIPS</v>
          </cell>
          <cell r="G54" t="str">
            <v>24/6.7OZ</v>
          </cell>
          <cell r="H54" t="str">
            <v>CS</v>
          </cell>
          <cell r="I54">
            <v>2</v>
          </cell>
        </row>
        <row r="55">
          <cell r="A55">
            <v>134455</v>
          </cell>
          <cell r="B55" t="str">
            <v>300153/545658</v>
          </cell>
          <cell r="C55" t="str">
            <v>W</v>
          </cell>
          <cell r="D55">
            <v>2</v>
          </cell>
          <cell r="E55" t="str">
            <v>GF 6'" PEPPERONI PIZZA IW</v>
          </cell>
          <cell r="F55" t="str">
            <v>MR SIPS</v>
          </cell>
          <cell r="G55" t="str">
            <v>24CT</v>
          </cell>
          <cell r="H55" t="str">
            <v>CS</v>
          </cell>
          <cell r="I55">
            <v>2</v>
          </cell>
        </row>
        <row r="56">
          <cell r="A56">
            <v>249199</v>
          </cell>
          <cell r="B56" t="str">
            <v>00588-7</v>
          </cell>
          <cell r="C56" t="str">
            <v>B</v>
          </cell>
          <cell r="D56">
            <v>2</v>
          </cell>
          <cell r="E56" t="str">
            <v>RAISELS WATERMELON SHOCK</v>
          </cell>
          <cell r="F56" t="str">
            <v>NATIONAL RAISIN CO.</v>
          </cell>
          <cell r="G56" t="str">
            <v>200/1.66OZ</v>
          </cell>
          <cell r="H56" t="str">
            <v>CS</v>
          </cell>
          <cell r="I56">
            <v>3</v>
          </cell>
        </row>
        <row r="57">
          <cell r="A57">
            <v>141316</v>
          </cell>
          <cell r="B57" t="str">
            <v>F5861</v>
          </cell>
          <cell r="C57" t="str">
            <v>W</v>
          </cell>
          <cell r="D57">
            <v>2</v>
          </cell>
          <cell r="E57" t="str">
            <v>3.5" WG SLICED ENGLISH MUFFIN</v>
          </cell>
          <cell r="F57" t="str">
            <v>PAPAPITA BAKERY</v>
          </cell>
          <cell r="G57" t="str">
            <v>144/3.5OZ</v>
          </cell>
          <cell r="H57" t="str">
            <v>CS</v>
          </cell>
          <cell r="I57">
            <v>25</v>
          </cell>
        </row>
        <row r="58">
          <cell r="A58">
            <v>200270</v>
          </cell>
          <cell r="B58" t="str">
            <v>14396</v>
          </cell>
          <cell r="C58" t="str">
            <v>B</v>
          </cell>
          <cell r="D58">
            <v>2</v>
          </cell>
          <cell r="E58" t="str">
            <v>WG GOLDFISH PRETZELS</v>
          </cell>
          <cell r="F58" t="str">
            <v>PEPPERIDGE FARM</v>
          </cell>
          <cell r="G58" t="str">
            <v>300/.75OZ</v>
          </cell>
          <cell r="H58" t="str">
            <v>CS</v>
          </cell>
          <cell r="I58">
            <v>1</v>
          </cell>
        </row>
        <row r="59">
          <cell r="A59">
            <v>139373</v>
          </cell>
          <cell r="B59" t="str">
            <v>37731</v>
          </cell>
          <cell r="C59" t="str">
            <v>B</v>
          </cell>
          <cell r="D59">
            <v>2</v>
          </cell>
          <cell r="E59" t="str">
            <v>MINI PANCAKES STWBRY SPLSH IW</v>
          </cell>
          <cell r="F59" t="str">
            <v>PILLSBURY</v>
          </cell>
          <cell r="G59" t="str">
            <v>72/3.17OZ</v>
          </cell>
          <cell r="H59" t="str">
            <v>CS</v>
          </cell>
          <cell r="I59">
            <v>444</v>
          </cell>
        </row>
        <row r="60">
          <cell r="A60">
            <v>201892</v>
          </cell>
          <cell r="B60" t="str">
            <v>7160372157000</v>
          </cell>
          <cell r="C60" t="str">
            <v>B</v>
          </cell>
          <cell r="D60">
            <v>2</v>
          </cell>
          <cell r="E60" t="str">
            <v>MAYONNAISE PACKETS IW</v>
          </cell>
          <cell r="F60" t="str">
            <v>PORTION PAC</v>
          </cell>
          <cell r="G60" t="str">
            <v>200/9GM</v>
          </cell>
          <cell r="H60" t="str">
            <v>CS</v>
          </cell>
          <cell r="I60">
            <v>4</v>
          </cell>
        </row>
        <row r="61">
          <cell r="A61">
            <v>201872</v>
          </cell>
          <cell r="B61" t="str">
            <v>7160370539</v>
          </cell>
          <cell r="C61" t="str">
            <v>B</v>
          </cell>
          <cell r="D61">
            <v>2</v>
          </cell>
          <cell r="E61" t="str">
            <v>MUSTARD PACKETS IW</v>
          </cell>
          <cell r="F61" t="str">
            <v>PORTION PAC</v>
          </cell>
          <cell r="G61" t="str">
            <v>500/5.5GM</v>
          </cell>
          <cell r="H61" t="str">
            <v>CS</v>
          </cell>
          <cell r="I61">
            <v>5</v>
          </cell>
        </row>
        <row r="62">
          <cell r="A62">
            <v>202861</v>
          </cell>
          <cell r="B62" t="str">
            <v>31182</v>
          </cell>
          <cell r="C62" t="str">
            <v>D</v>
          </cell>
          <cell r="D62">
            <v>18</v>
          </cell>
          <cell r="E62" t="str">
            <v>CHEWY CHOC CHIP GRANOLA BAR</v>
          </cell>
          <cell r="F62" t="str">
            <v>QUAKER</v>
          </cell>
          <cell r="G62" t="str">
            <v>96/.84OZ</v>
          </cell>
          <cell r="H62" t="str">
            <v>CS</v>
          </cell>
          <cell r="I62">
            <v>5</v>
          </cell>
        </row>
        <row r="63">
          <cell r="A63">
            <v>405859</v>
          </cell>
          <cell r="B63" t="str">
            <v>REDSC2ZC168</v>
          </cell>
          <cell r="C63" t="str">
            <v>W</v>
          </cell>
          <cell r="D63">
            <v>2</v>
          </cell>
          <cell r="E63" t="str">
            <v>SALSA DIPPING CUPS</v>
          </cell>
          <cell r="F63" t="str">
            <v>RED GOLD</v>
          </cell>
          <cell r="G63" t="str">
            <v>168/3OZ</v>
          </cell>
          <cell r="H63" t="str">
            <v>CS</v>
          </cell>
          <cell r="I63">
            <v>1</v>
          </cell>
        </row>
        <row r="64">
          <cell r="A64">
            <v>203005</v>
          </cell>
          <cell r="B64" t="str">
            <v>3520026225</v>
          </cell>
          <cell r="C64" t="str">
            <v>B</v>
          </cell>
          <cell r="D64">
            <v>2</v>
          </cell>
          <cell r="E64" t="str">
            <v>PARBOILED BROWN RICE</v>
          </cell>
          <cell r="F64" t="str">
            <v>RICELAND</v>
          </cell>
          <cell r="G64" t="str">
            <v>25LB</v>
          </cell>
          <cell r="H64" t="str">
            <v>SK</v>
          </cell>
          <cell r="I64">
            <v>50</v>
          </cell>
        </row>
        <row r="65">
          <cell r="A65">
            <v>403258</v>
          </cell>
          <cell r="B65" t="str">
            <v>07816</v>
          </cell>
          <cell r="C65" t="str">
            <v>D</v>
          </cell>
          <cell r="D65">
            <v>18</v>
          </cell>
          <cell r="E65" t="str">
            <v>ULTIMATE BREAKFAST ROUND</v>
          </cell>
          <cell r="F65" t="str">
            <v>RICHS</v>
          </cell>
          <cell r="G65" t="str">
            <v>140/2.5OZ</v>
          </cell>
          <cell r="H65" t="str">
            <v>CS</v>
          </cell>
          <cell r="I65">
            <v>8</v>
          </cell>
        </row>
        <row r="66">
          <cell r="A66">
            <v>403284</v>
          </cell>
          <cell r="B66" t="str">
            <v>08733</v>
          </cell>
          <cell r="C66" t="str">
            <v>B</v>
          </cell>
          <cell r="D66">
            <v>2</v>
          </cell>
          <cell r="E66" t="str">
            <v>ULTIMATE BREAKFAST ROUND IW</v>
          </cell>
          <cell r="F66" t="str">
            <v>RICHS</v>
          </cell>
          <cell r="G66" t="str">
            <v>126/2.2OZ</v>
          </cell>
          <cell r="H66" t="str">
            <v>CS</v>
          </cell>
          <cell r="I66">
            <v>2</v>
          </cell>
        </row>
        <row r="67">
          <cell r="A67">
            <v>401960</v>
          </cell>
          <cell r="B67" t="str">
            <v>65225</v>
          </cell>
          <cell r="C67" t="str">
            <v>A</v>
          </cell>
          <cell r="D67">
            <v>2</v>
          </cell>
          <cell r="E67" t="str">
            <v>WW PIZZA CHEESE CRUNCHER</v>
          </cell>
          <cell r="F67" t="str">
            <v>RICHS</v>
          </cell>
          <cell r="G67" t="str">
            <v>8/3.125LB</v>
          </cell>
          <cell r="H67" t="str">
            <v>CS</v>
          </cell>
          <cell r="I67">
            <v>495</v>
          </cell>
        </row>
        <row r="68">
          <cell r="A68">
            <v>203854</v>
          </cell>
          <cell r="B68" t="str">
            <v>8004100</v>
          </cell>
          <cell r="C68" t="str">
            <v>D</v>
          </cell>
          <cell r="D68">
            <v>18</v>
          </cell>
          <cell r="E68" t="str">
            <v>CHOCOLATE GRANOLA</v>
          </cell>
          <cell r="F68" t="str">
            <v>ROCKIN'OLA</v>
          </cell>
          <cell r="G68" t="str">
            <v>250/1OZ</v>
          </cell>
          <cell r="H68" t="str">
            <v>CS</v>
          </cell>
          <cell r="I68">
            <v>4</v>
          </cell>
        </row>
        <row r="69">
          <cell r="A69">
            <v>401528</v>
          </cell>
          <cell r="B69" t="str">
            <v>W31100</v>
          </cell>
          <cell r="C69" t="str">
            <v>B</v>
          </cell>
          <cell r="D69">
            <v>2</v>
          </cell>
          <cell r="E69" t="str">
            <v>WG CHS QUESADILLA IW</v>
          </cell>
          <cell r="F69" t="str">
            <v>ROSE &amp; SHORE</v>
          </cell>
          <cell r="G69" t="str">
            <v>48/4.3OZ</v>
          </cell>
          <cell r="H69" t="str">
            <v>CS</v>
          </cell>
          <cell r="I69">
            <v>1416</v>
          </cell>
        </row>
        <row r="70">
          <cell r="A70">
            <v>406708</v>
          </cell>
          <cell r="B70" t="str">
            <v>BSTR100P</v>
          </cell>
          <cell r="C70" t="str">
            <v>B</v>
          </cell>
          <cell r="D70">
            <v>2</v>
          </cell>
          <cell r="E70" t="str">
            <v>PIZZA WEDGE PEPP IW</v>
          </cell>
          <cell r="F70" t="str">
            <v>ROSE &amp; SHORE</v>
          </cell>
          <cell r="G70" t="str">
            <v>45/5OZ</v>
          </cell>
          <cell r="H70" t="str">
            <v>CS</v>
          </cell>
          <cell r="I70">
            <v>676</v>
          </cell>
        </row>
        <row r="71">
          <cell r="A71">
            <v>140935</v>
          </cell>
          <cell r="B71" t="str">
            <v>40818</v>
          </cell>
          <cell r="C71" t="str">
            <v>D</v>
          </cell>
          <cell r="D71">
            <v>14</v>
          </cell>
          <cell r="E71" t="str">
            <v>CHICKEN TAQUITO BULK</v>
          </cell>
          <cell r="F71" t="str">
            <v>RUIZ</v>
          </cell>
          <cell r="G71" t="str">
            <v>140/2.75OZ</v>
          </cell>
          <cell r="H71" t="str">
            <v>CS</v>
          </cell>
          <cell r="I71">
            <v>258</v>
          </cell>
        </row>
        <row r="72">
          <cell r="A72">
            <v>305721</v>
          </cell>
          <cell r="B72" t="str">
            <v>301846/683174</v>
          </cell>
          <cell r="C72" t="str">
            <v>D</v>
          </cell>
          <cell r="D72">
            <v>18</v>
          </cell>
          <cell r="E72" t="str">
            <v>TACO HUMMUS</v>
          </cell>
          <cell r="F72" t="str">
            <v>SABRA</v>
          </cell>
          <cell r="G72" t="str">
            <v>48/2.1OZ</v>
          </cell>
          <cell r="H72" t="str">
            <v>CS</v>
          </cell>
          <cell r="I72">
            <v>7</v>
          </cell>
        </row>
        <row r="73">
          <cell r="A73">
            <v>102242</v>
          </cell>
          <cell r="B73" t="str">
            <v>HWB5172</v>
          </cell>
          <cell r="C73" t="str">
            <v>C</v>
          </cell>
          <cell r="D73">
            <v>18</v>
          </cell>
          <cell r="E73" t="str">
            <v>51% HONEY WHEAT BRKFST BAR IW</v>
          </cell>
          <cell r="F73" t="str">
            <v>SKY BLUE FOODS</v>
          </cell>
          <cell r="G73" t="str">
            <v>72/2.8OZ</v>
          </cell>
          <cell r="H73" t="str">
            <v>CS</v>
          </cell>
          <cell r="I73">
            <v>98</v>
          </cell>
        </row>
        <row r="74">
          <cell r="A74">
            <v>102244</v>
          </cell>
          <cell r="B74" t="str">
            <v>WWB5160</v>
          </cell>
          <cell r="C74" t="str">
            <v>B</v>
          </cell>
          <cell r="D74">
            <v>2</v>
          </cell>
          <cell r="E74" t="str">
            <v>51% WW BREAKFAST BUN IW</v>
          </cell>
          <cell r="F74" t="str">
            <v>SKY BLUE FOODS</v>
          </cell>
          <cell r="G74" t="str">
            <v>60/2.6OZ</v>
          </cell>
          <cell r="H74" t="str">
            <v>CS</v>
          </cell>
          <cell r="I74">
            <v>40</v>
          </cell>
        </row>
        <row r="75">
          <cell r="A75">
            <v>404615</v>
          </cell>
          <cell r="B75" t="str">
            <v>5150006961</v>
          </cell>
          <cell r="C75" t="str">
            <v>A</v>
          </cell>
          <cell r="D75">
            <v>2</v>
          </cell>
          <cell r="E75" t="str">
            <v>WG PB &amp; STRAW UNCRUSTABLE</v>
          </cell>
          <cell r="F75" t="str">
            <v>SMUCKERS</v>
          </cell>
          <cell r="G75" t="str">
            <v>72/2.6OZ</v>
          </cell>
          <cell r="H75" t="str">
            <v>CS</v>
          </cell>
          <cell r="I75">
            <v>4</v>
          </cell>
        </row>
        <row r="76">
          <cell r="A76">
            <v>404614</v>
          </cell>
          <cell r="B76" t="str">
            <v>6960</v>
          </cell>
          <cell r="C76" t="str">
            <v>A</v>
          </cell>
          <cell r="D76">
            <v>2</v>
          </cell>
          <cell r="E76" t="str">
            <v>SANDWICH PB &amp; GRAPE JELLY IW</v>
          </cell>
          <cell r="F76" t="str">
            <v>SMUCKERS</v>
          </cell>
          <cell r="G76" t="str">
            <v>72/2.6 OZ</v>
          </cell>
          <cell r="H76" t="str">
            <v>CS</v>
          </cell>
          <cell r="I76">
            <v>712</v>
          </cell>
        </row>
        <row r="77">
          <cell r="A77">
            <v>208220</v>
          </cell>
          <cell r="B77" t="str">
            <v>260529</v>
          </cell>
          <cell r="C77" t="str">
            <v>B</v>
          </cell>
          <cell r="D77">
            <v>2</v>
          </cell>
          <cell r="E77" t="str">
            <v>WG TORTILLA CHIPS YLW ROUND IW</v>
          </cell>
          <cell r="F77" t="str">
            <v>SNAK KING</v>
          </cell>
          <cell r="G77" t="str">
            <v>80/2OZ</v>
          </cell>
          <cell r="H77" t="str">
            <v>CS</v>
          </cell>
          <cell r="I77">
            <v>36</v>
          </cell>
        </row>
        <row r="78">
          <cell r="A78">
            <v>240288</v>
          </cell>
          <cell r="B78" t="str">
            <v>402800</v>
          </cell>
          <cell r="C78" t="str">
            <v>B</v>
          </cell>
          <cell r="D78">
            <v>2</v>
          </cell>
          <cell r="E78" t="str">
            <v>JUICE PARADISE PUNCH 100% VEG</v>
          </cell>
          <cell r="F78" t="str">
            <v>SUNCUP</v>
          </cell>
          <cell r="G78" t="str">
            <v>40/4.23OZ</v>
          </cell>
          <cell r="H78" t="str">
            <v>CS</v>
          </cell>
          <cell r="I78">
            <v>40</v>
          </cell>
        </row>
        <row r="79">
          <cell r="A79">
            <v>403870</v>
          </cell>
          <cell r="B79" t="str">
            <v>40710</v>
          </cell>
          <cell r="C79" t="str">
            <v>D</v>
          </cell>
          <cell r="D79">
            <v>18</v>
          </cell>
          <cell r="E79" t="str">
            <v>GRILLED EGG PATTIES</v>
          </cell>
          <cell r="F79" t="str">
            <v>SUNNY FRESH</v>
          </cell>
          <cell r="G79" t="str">
            <v>369/1.25OZ</v>
          </cell>
          <cell r="H79" t="str">
            <v>CS</v>
          </cell>
          <cell r="I79">
            <v>15</v>
          </cell>
        </row>
        <row r="80">
          <cell r="A80">
            <v>200446</v>
          </cell>
          <cell r="B80" t="str">
            <v>1105050/665547</v>
          </cell>
          <cell r="C80" t="str">
            <v>B</v>
          </cell>
          <cell r="D80">
            <v>2</v>
          </cell>
          <cell r="E80" t="str">
            <v>ROASTED SLTD SUNFLOWR KRNLS IW</v>
          </cell>
          <cell r="F80" t="str">
            <v>SUNOPTA</v>
          </cell>
          <cell r="G80" t="str">
            <v>150/1OZ</v>
          </cell>
          <cell r="H80" t="str">
            <v>CS</v>
          </cell>
          <cell r="I80">
            <v>87</v>
          </cell>
        </row>
        <row r="81">
          <cell r="A81">
            <v>208261</v>
          </cell>
          <cell r="B81" t="str">
            <v>1231780</v>
          </cell>
          <cell r="C81" t="str">
            <v>B</v>
          </cell>
          <cell r="D81">
            <v>2</v>
          </cell>
          <cell r="E81" t="str">
            <v>HNY RST SUNFLOWER KERNELS IW</v>
          </cell>
          <cell r="F81" t="str">
            <v>SUNOPTA</v>
          </cell>
          <cell r="G81" t="str">
            <v>150/1.2OZ</v>
          </cell>
          <cell r="H81" t="str">
            <v>CS</v>
          </cell>
          <cell r="I81">
            <v>752</v>
          </cell>
        </row>
        <row r="82">
          <cell r="A82">
            <v>406112</v>
          </cell>
          <cell r="B82" t="str">
            <v>99851</v>
          </cell>
          <cell r="C82" t="str">
            <v>C</v>
          </cell>
          <cell r="D82">
            <v>18</v>
          </cell>
          <cell r="E82" t="str">
            <v>JALAPENO CHEESE CUPS FRZN</v>
          </cell>
          <cell r="F82" t="str">
            <v>TABATCHNICK</v>
          </cell>
          <cell r="G82" t="str">
            <v>96/3.7OZ</v>
          </cell>
          <cell r="H82" t="str">
            <v>CS</v>
          </cell>
          <cell r="I82">
            <v>22</v>
          </cell>
        </row>
        <row r="83">
          <cell r="A83">
            <v>406461</v>
          </cell>
          <cell r="B83" t="str">
            <v>77387-12600</v>
          </cell>
          <cell r="C83" t="str">
            <v>B</v>
          </cell>
          <cell r="D83">
            <v>2</v>
          </cell>
          <cell r="E83" t="str">
            <v>MAX STIX WG 100% MOZZ IW</v>
          </cell>
          <cell r="F83" t="str">
            <v>THE MAX</v>
          </cell>
          <cell r="G83" t="str">
            <v>84/3.86OZ</v>
          </cell>
          <cell r="H83" t="str">
            <v>CS</v>
          </cell>
          <cell r="I83">
            <v>362</v>
          </cell>
        </row>
        <row r="84">
          <cell r="A84">
            <v>402134</v>
          </cell>
          <cell r="B84" t="str">
            <v>78364</v>
          </cell>
          <cell r="C84" t="str">
            <v>B</v>
          </cell>
          <cell r="D84">
            <v>2</v>
          </cell>
          <cell r="E84" t="str">
            <v>51% WG 4" ROUND GALAXY CHS PZA</v>
          </cell>
          <cell r="F84" t="str">
            <v>TONY'S</v>
          </cell>
          <cell r="G84" t="str">
            <v>72/4.55OZ</v>
          </cell>
          <cell r="H84" t="str">
            <v>CS</v>
          </cell>
          <cell r="I84">
            <v>95</v>
          </cell>
        </row>
        <row r="85">
          <cell r="A85">
            <v>403565</v>
          </cell>
          <cell r="B85" t="str">
            <v>72671</v>
          </cell>
          <cell r="C85" t="str">
            <v>D</v>
          </cell>
          <cell r="D85">
            <v>18</v>
          </cell>
          <cell r="E85" t="str">
            <v>6" 51% WG FB CHS PIZZA BULK</v>
          </cell>
          <cell r="F85" t="str">
            <v>TONY'S</v>
          </cell>
          <cell r="G85" t="str">
            <v>60/5.5 OZ</v>
          </cell>
          <cell r="H85" t="str">
            <v>CS</v>
          </cell>
          <cell r="I85">
            <v>217</v>
          </cell>
        </row>
        <row r="86">
          <cell r="A86">
            <v>403232</v>
          </cell>
          <cell r="B86" t="str">
            <v>78366</v>
          </cell>
          <cell r="C86" t="str">
            <v>B</v>
          </cell>
          <cell r="D86">
            <v>2</v>
          </cell>
          <cell r="E86" t="str">
            <v>51% WG 4"RND GALAXY CHS PZA IW</v>
          </cell>
          <cell r="F86" t="str">
            <v>TONY'S</v>
          </cell>
          <cell r="G86" t="str">
            <v>72/4.56OZ</v>
          </cell>
          <cell r="H86" t="str">
            <v>CS</v>
          </cell>
          <cell r="I86">
            <v>1998</v>
          </cell>
        </row>
        <row r="87">
          <cell r="A87">
            <v>406790</v>
          </cell>
          <cell r="B87" t="str">
            <v>68724</v>
          </cell>
          <cell r="C87" t="str">
            <v>B</v>
          </cell>
          <cell r="D87">
            <v>2</v>
          </cell>
          <cell r="E87" t="str">
            <v>FRENCH BREAD GARLIC CHEESE</v>
          </cell>
          <cell r="F87" t="str">
            <v>TONY'S</v>
          </cell>
          <cell r="G87" t="str">
            <v>60/4.30OZ</v>
          </cell>
          <cell r="H87" t="str">
            <v>CS</v>
          </cell>
          <cell r="I87">
            <v>103</v>
          </cell>
        </row>
        <row r="88">
          <cell r="A88">
            <v>403544</v>
          </cell>
          <cell r="B88" t="str">
            <v>10703340928</v>
          </cell>
          <cell r="C88" t="str">
            <v>A</v>
          </cell>
          <cell r="D88">
            <v>2</v>
          </cell>
          <cell r="E88" t="str">
            <v>WG CN CRISPY TENDERS</v>
          </cell>
          <cell r="F88" t="str">
            <v>TYSON</v>
          </cell>
          <cell r="G88" t="str">
            <v>4/7.965 LB</v>
          </cell>
          <cell r="H88" t="str">
            <v>CS</v>
          </cell>
          <cell r="I88">
            <v>350</v>
          </cell>
        </row>
        <row r="89">
          <cell r="A89">
            <v>140161</v>
          </cell>
          <cell r="B89" t="str">
            <v>80645/565432</v>
          </cell>
          <cell r="C89" t="str">
            <v>D</v>
          </cell>
          <cell r="D89">
            <v>18</v>
          </cell>
          <cell r="E89" t="str">
            <v>MUFFIN GLUTEN FREE BLBRRY IW</v>
          </cell>
          <cell r="F89" t="str">
            <v>UDIS</v>
          </cell>
          <cell r="G89" t="str">
            <v>36/3OZ</v>
          </cell>
          <cell r="H89" t="str">
            <v>CS</v>
          </cell>
          <cell r="I89">
            <v>2</v>
          </cell>
        </row>
        <row r="90">
          <cell r="A90">
            <v>140162</v>
          </cell>
          <cell r="B90" t="str">
            <v>80646/565423</v>
          </cell>
          <cell r="C90" t="str">
            <v>D</v>
          </cell>
          <cell r="D90">
            <v>18</v>
          </cell>
          <cell r="E90" t="str">
            <v>MUFFIN GLUTEN FREE DB CHOC IW</v>
          </cell>
          <cell r="F90" t="str">
            <v>UDIS</v>
          </cell>
          <cell r="G90" t="str">
            <v>36/3OZ</v>
          </cell>
          <cell r="H90" t="str">
            <v>CS</v>
          </cell>
          <cell r="I90">
            <v>2</v>
          </cell>
        </row>
        <row r="91">
          <cell r="A91">
            <v>134554</v>
          </cell>
          <cell r="B91" t="str">
            <v>565425/UGF806761</v>
          </cell>
          <cell r="C91" t="str">
            <v>D</v>
          </cell>
          <cell r="D91">
            <v>18</v>
          </cell>
          <cell r="E91" t="str">
            <v>ROLL DINNER GLUTEN FREE WG IW</v>
          </cell>
          <cell r="F91" t="str">
            <v>UDIS</v>
          </cell>
          <cell r="G91" t="str">
            <v>36/1.4OZ</v>
          </cell>
          <cell r="H91" t="str">
            <v>CS</v>
          </cell>
          <cell r="I91">
            <v>2</v>
          </cell>
        </row>
        <row r="92">
          <cell r="A92">
            <v>140158</v>
          </cell>
          <cell r="B92" t="str">
            <v>80660/565431</v>
          </cell>
          <cell r="C92" t="str">
            <v>D</v>
          </cell>
          <cell r="D92">
            <v>18</v>
          </cell>
          <cell r="E92" t="str">
            <v>BAGEL GLUTEN FREE PLAIN IW</v>
          </cell>
          <cell r="F92" t="str">
            <v>UDIS</v>
          </cell>
          <cell r="G92" t="str">
            <v>24/3.5OZ</v>
          </cell>
          <cell r="H92" t="str">
            <v>CS</v>
          </cell>
          <cell r="I92">
            <v>2</v>
          </cell>
        </row>
        <row r="93">
          <cell r="A93">
            <v>500008</v>
          </cell>
          <cell r="B93" t="str">
            <v>100307</v>
          </cell>
          <cell r="C93" t="str">
            <v/>
          </cell>
          <cell r="D93">
            <v>0</v>
          </cell>
          <cell r="E93" t="str">
            <v>BEANS GREEN CAN</v>
          </cell>
          <cell r="F93" t="str">
            <v>USDA</v>
          </cell>
          <cell r="G93" t="str">
            <v>6/#10</v>
          </cell>
          <cell r="H93" t="str">
            <v>CS</v>
          </cell>
          <cell r="I93">
            <v>28</v>
          </cell>
        </row>
        <row r="94">
          <cell r="A94">
            <v>500030</v>
          </cell>
          <cell r="B94" t="str">
            <v>100360</v>
          </cell>
          <cell r="C94" t="str">
            <v/>
          </cell>
          <cell r="D94">
            <v>0</v>
          </cell>
          <cell r="E94" t="str">
            <v>BEANS GARBANZO CAN</v>
          </cell>
          <cell r="F94" t="str">
            <v>USDA</v>
          </cell>
          <cell r="G94" t="str">
            <v>6/#10</v>
          </cell>
          <cell r="H94" t="str">
            <v>CS</v>
          </cell>
          <cell r="I94">
            <v>24</v>
          </cell>
        </row>
        <row r="95">
          <cell r="A95">
            <v>500056</v>
          </cell>
          <cell r="B95" t="str">
            <v>100355</v>
          </cell>
          <cell r="C95" t="str">
            <v/>
          </cell>
          <cell r="D95">
            <v>0</v>
          </cell>
          <cell r="E95" t="str">
            <v>POTATOES WEDGES LS FROZEN</v>
          </cell>
          <cell r="F95" t="str">
            <v>USDA</v>
          </cell>
          <cell r="G95" t="str">
            <v>6/5 LB</v>
          </cell>
          <cell r="H95" t="str">
            <v>CS</v>
          </cell>
          <cell r="I95">
            <v>76</v>
          </cell>
        </row>
        <row r="96">
          <cell r="A96">
            <v>500180</v>
          </cell>
          <cell r="B96" t="str">
            <v>100293</v>
          </cell>
          <cell r="C96" t="str">
            <v/>
          </cell>
          <cell r="D96">
            <v>0</v>
          </cell>
          <cell r="E96" t="str">
            <v>RAISINS BOX 144/1.33</v>
          </cell>
          <cell r="F96" t="str">
            <v>USDA</v>
          </cell>
          <cell r="G96" t="str">
            <v>144/1.33OZ</v>
          </cell>
          <cell r="H96" t="str">
            <v>CS</v>
          </cell>
          <cell r="I96">
            <v>94</v>
          </cell>
        </row>
        <row r="97">
          <cell r="A97">
            <v>500238</v>
          </cell>
          <cell r="B97" t="str">
            <v>100134</v>
          </cell>
          <cell r="C97" t="str">
            <v/>
          </cell>
          <cell r="D97">
            <v>0</v>
          </cell>
          <cell r="E97" t="str">
            <v>BEEF CRUMBLES w/SPP PKG</v>
          </cell>
          <cell r="F97" t="str">
            <v>USDA</v>
          </cell>
          <cell r="G97" t="str">
            <v>4/10 LB</v>
          </cell>
          <cell r="H97" t="str">
            <v>CS</v>
          </cell>
          <cell r="I97">
            <v>58</v>
          </cell>
        </row>
        <row r="98">
          <cell r="A98">
            <v>500270</v>
          </cell>
          <cell r="B98" t="str">
            <v>100494</v>
          </cell>
          <cell r="C98" t="str">
            <v/>
          </cell>
          <cell r="D98">
            <v>0</v>
          </cell>
          <cell r="E98" t="str">
            <v>RICE WHITE LONG GRAIN PARBOILED ENRICHED</v>
          </cell>
          <cell r="F98" t="str">
            <v>USDA</v>
          </cell>
          <cell r="G98" t="str">
            <v>25 LB</v>
          </cell>
          <cell r="H98" t="str">
            <v>BG</v>
          </cell>
          <cell r="I98">
            <v>105</v>
          </cell>
        </row>
        <row r="99">
          <cell r="A99">
            <v>500382</v>
          </cell>
          <cell r="B99" t="str">
            <v>110361</v>
          </cell>
          <cell r="C99" t="str">
            <v/>
          </cell>
          <cell r="D99">
            <v>0</v>
          </cell>
          <cell r="E99" t="str">
            <v>APPLESAUCE CUP</v>
          </cell>
          <cell r="F99" t="str">
            <v>USDA</v>
          </cell>
          <cell r="G99" t="str">
            <v>96/4.5 OZ</v>
          </cell>
          <cell r="H99" t="str">
            <v>CS</v>
          </cell>
          <cell r="I99">
            <v>218</v>
          </cell>
        </row>
        <row r="100">
          <cell r="A100">
            <v>500022</v>
          </cell>
          <cell r="B100" t="str">
            <v>100365</v>
          </cell>
          <cell r="C100" t="str">
            <v/>
          </cell>
          <cell r="D100">
            <v>0</v>
          </cell>
          <cell r="E100" t="str">
            <v>BEANS PINTO CAN</v>
          </cell>
          <cell r="F100" t="str">
            <v>USDA</v>
          </cell>
          <cell r="G100" t="str">
            <v>6/#10</v>
          </cell>
          <cell r="H100" t="str">
            <v>CS</v>
          </cell>
          <cell r="I100">
            <v>30</v>
          </cell>
        </row>
        <row r="101">
          <cell r="A101">
            <v>500138</v>
          </cell>
          <cell r="B101" t="str">
            <v>100256</v>
          </cell>
          <cell r="C101" t="str">
            <v/>
          </cell>
          <cell r="D101">
            <v>0</v>
          </cell>
          <cell r="E101" t="str">
            <v>STRAWBERRY FRZ CUP</v>
          </cell>
          <cell r="F101" t="str">
            <v>USDA</v>
          </cell>
          <cell r="G101" t="str">
            <v>96/4.5 OZ</v>
          </cell>
          <cell r="H101" t="str">
            <v>CS</v>
          </cell>
          <cell r="I101">
            <v>119</v>
          </cell>
        </row>
        <row r="102">
          <cell r="A102">
            <v>500152</v>
          </cell>
          <cell r="B102" t="str">
            <v>100225</v>
          </cell>
          <cell r="C102" t="str">
            <v/>
          </cell>
          <cell r="D102">
            <v>0</v>
          </cell>
          <cell r="E102" t="str">
            <v>PEARS DICED EX LT CAN</v>
          </cell>
          <cell r="F102" t="str">
            <v>USDA</v>
          </cell>
          <cell r="G102" t="str">
            <v>6/#10</v>
          </cell>
          <cell r="H102" t="str">
            <v>CS</v>
          </cell>
          <cell r="I102">
            <v>100</v>
          </cell>
        </row>
        <row r="103">
          <cell r="A103">
            <v>500042</v>
          </cell>
          <cell r="B103" t="str">
            <v>100036</v>
          </cell>
          <cell r="C103" t="str">
            <v/>
          </cell>
          <cell r="D103">
            <v>0</v>
          </cell>
          <cell r="E103" t="str">
            <v>CHEESE BLEND AMER YEL SLC LVS</v>
          </cell>
          <cell r="F103" t="str">
            <v>USDA</v>
          </cell>
          <cell r="G103" t="str">
            <v>6/5 LB</v>
          </cell>
          <cell r="H103" t="str">
            <v>CS</v>
          </cell>
          <cell r="I103">
            <v>170</v>
          </cell>
        </row>
        <row r="104">
          <cell r="A104">
            <v>500076</v>
          </cell>
          <cell r="B104" t="str">
            <v>100336</v>
          </cell>
          <cell r="C104" t="str">
            <v/>
          </cell>
          <cell r="D104">
            <v>0</v>
          </cell>
          <cell r="E104" t="str">
            <v>SPAGHETTI SAUCE MEATLESS CAN</v>
          </cell>
          <cell r="F104" t="str">
            <v>USDA</v>
          </cell>
          <cell r="G104" t="str">
            <v>6/#10</v>
          </cell>
          <cell r="H104" t="str">
            <v>CS</v>
          </cell>
          <cell r="I104">
            <v>131</v>
          </cell>
        </row>
        <row r="105">
          <cell r="A105">
            <v>500208</v>
          </cell>
          <cell r="B105" t="str">
            <v>100117</v>
          </cell>
          <cell r="C105" t="str">
            <v/>
          </cell>
          <cell r="D105">
            <v>0</v>
          </cell>
          <cell r="E105" t="str">
            <v>CHICKEN FAJITA STRIPS CTN</v>
          </cell>
          <cell r="F105" t="str">
            <v>USDA</v>
          </cell>
          <cell r="G105" t="str">
            <v>30 LB</v>
          </cell>
          <cell r="H105" t="str">
            <v>CS</v>
          </cell>
          <cell r="I105">
            <v>40</v>
          </cell>
        </row>
        <row r="106">
          <cell r="A106">
            <v>500453</v>
          </cell>
          <cell r="B106" t="str">
            <v>110473</v>
          </cell>
          <cell r="C106" t="str">
            <v/>
          </cell>
          <cell r="D106">
            <v>0</v>
          </cell>
          <cell r="E106" t="str">
            <v>BROCCOLI FRZ CTN</v>
          </cell>
          <cell r="F106" t="str">
            <v>USDA</v>
          </cell>
          <cell r="G106" t="str">
            <v>30LB</v>
          </cell>
          <cell r="H106" t="str">
            <v>CS</v>
          </cell>
          <cell r="I106">
            <v>20</v>
          </cell>
        </row>
        <row r="107">
          <cell r="A107">
            <v>500520</v>
          </cell>
          <cell r="B107" t="str">
            <v>110711</v>
          </cell>
          <cell r="C107" t="str">
            <v/>
          </cell>
          <cell r="D107">
            <v>0</v>
          </cell>
          <cell r="E107" t="str">
            <v>BEEF PATTY CKD FRZ 2.0 MMA CTN</v>
          </cell>
          <cell r="F107" t="str">
            <v>USDA</v>
          </cell>
          <cell r="G107" t="str">
            <v>40 LB</v>
          </cell>
          <cell r="H107" t="str">
            <v>CS</v>
          </cell>
          <cell r="I107">
            <v>18</v>
          </cell>
        </row>
        <row r="108">
          <cell r="A108">
            <v>500596</v>
          </cell>
          <cell r="B108" t="str">
            <v>110910</v>
          </cell>
          <cell r="C108" t="str">
            <v/>
          </cell>
          <cell r="D108">
            <v>0</v>
          </cell>
          <cell r="E108" t="str">
            <v>TURKEY BREAST SMKD SLC FRZ PKG</v>
          </cell>
          <cell r="F108" t="str">
            <v>USDA</v>
          </cell>
          <cell r="G108" t="str">
            <v>8/5 LB</v>
          </cell>
          <cell r="H108" t="str">
            <v>CS</v>
          </cell>
          <cell r="I108">
            <v>7</v>
          </cell>
        </row>
        <row r="109">
          <cell r="A109">
            <v>500024</v>
          </cell>
          <cell r="B109" t="str">
            <v>100362</v>
          </cell>
          <cell r="C109" t="str">
            <v/>
          </cell>
          <cell r="D109">
            <v>0</v>
          </cell>
          <cell r="E109" t="str">
            <v>BEANS SPICY REFRIED CAN</v>
          </cell>
          <cell r="F109" t="str">
            <v>USDA</v>
          </cell>
          <cell r="G109" t="str">
            <v>6/#10</v>
          </cell>
          <cell r="H109" t="str">
            <v>CS</v>
          </cell>
          <cell r="I109">
            <v>45</v>
          </cell>
        </row>
        <row r="110">
          <cell r="A110">
            <v>500026</v>
          </cell>
          <cell r="B110" t="str">
            <v>100370</v>
          </cell>
          <cell r="C110" t="str">
            <v/>
          </cell>
          <cell r="D110">
            <v>0</v>
          </cell>
          <cell r="E110" t="str">
            <v>BEANS RED KIDNEY CAN</v>
          </cell>
          <cell r="F110" t="str">
            <v>USDA</v>
          </cell>
          <cell r="G110" t="str">
            <v>6/#10</v>
          </cell>
          <cell r="H110" t="str">
            <v>CS</v>
          </cell>
          <cell r="I110">
            <v>62</v>
          </cell>
        </row>
        <row r="111">
          <cell r="A111">
            <v>500210</v>
          </cell>
          <cell r="B111" t="str">
            <v>100119</v>
          </cell>
          <cell r="C111" t="str">
            <v/>
          </cell>
          <cell r="D111">
            <v>0</v>
          </cell>
          <cell r="E111" t="str">
            <v>TURKEY TACO FILLING CTN</v>
          </cell>
          <cell r="F111" t="str">
            <v>USDA</v>
          </cell>
          <cell r="G111" t="str">
            <v>6/5 LB</v>
          </cell>
          <cell r="H111" t="str">
            <v>CS</v>
          </cell>
          <cell r="I111">
            <v>53</v>
          </cell>
        </row>
        <row r="112">
          <cell r="A112">
            <v>500316</v>
          </cell>
          <cell r="B112" t="str">
            <v>100012</v>
          </cell>
          <cell r="C112" t="str">
            <v/>
          </cell>
          <cell r="D112">
            <v>0</v>
          </cell>
          <cell r="E112" t="str">
            <v>CHEESE CHED RF YEL SHRED BAG</v>
          </cell>
          <cell r="F112" t="str">
            <v>USDA</v>
          </cell>
          <cell r="G112" t="str">
            <v>6/5 LB</v>
          </cell>
          <cell r="H112" t="str">
            <v>CS</v>
          </cell>
          <cell r="I112">
            <v>13</v>
          </cell>
        </row>
        <row r="113">
          <cell r="A113">
            <v>500136</v>
          </cell>
          <cell r="B113" t="str">
            <v>100241</v>
          </cell>
          <cell r="C113" t="str">
            <v/>
          </cell>
          <cell r="D113">
            <v>0</v>
          </cell>
          <cell r="E113" t="str">
            <v>PEACH FREESTONE DICED FRZ CUP</v>
          </cell>
          <cell r="F113" t="str">
            <v>USDA</v>
          </cell>
          <cell r="G113" t="str">
            <v>96/4.4 OZ</v>
          </cell>
          <cell r="H113" t="str">
            <v>CS</v>
          </cell>
          <cell r="I113">
            <v>53</v>
          </cell>
        </row>
        <row r="114">
          <cell r="A114">
            <v>500594</v>
          </cell>
          <cell r="B114" t="str">
            <v>110921</v>
          </cell>
          <cell r="C114" t="str">
            <v/>
          </cell>
          <cell r="D114">
            <v>0</v>
          </cell>
          <cell r="E114" t="str">
            <v>CHICKEN FILLETS UNBRD FRZ CTN</v>
          </cell>
          <cell r="F114" t="str">
            <v>USDA</v>
          </cell>
          <cell r="G114" t="str">
            <v>30 LB</v>
          </cell>
          <cell r="H114" t="str">
            <v>CS</v>
          </cell>
          <cell r="I114">
            <v>96</v>
          </cell>
        </row>
        <row r="115">
          <cell r="A115">
            <v>500367</v>
          </cell>
          <cell r="B115" t="str">
            <v>101031</v>
          </cell>
          <cell r="C115" t="str">
            <v/>
          </cell>
          <cell r="D115">
            <v>0</v>
          </cell>
          <cell r="E115" t="str">
            <v>RICE BROWN LONG GRAIN PARBOILED</v>
          </cell>
          <cell r="F115" t="str">
            <v>USDA</v>
          </cell>
          <cell r="G115" t="str">
            <v>25 LB</v>
          </cell>
          <cell r="H115" t="str">
            <v>SK</v>
          </cell>
          <cell r="I115">
            <v>214</v>
          </cell>
        </row>
        <row r="116">
          <cell r="A116">
            <v>500593</v>
          </cell>
          <cell r="B116" t="str">
            <v>110859</v>
          </cell>
          <cell r="C116" t="str">
            <v/>
          </cell>
          <cell r="D116">
            <v>0</v>
          </cell>
          <cell r="E116" t="str">
            <v>MIXED BERRY FRZ CUP</v>
          </cell>
          <cell r="F116" t="str">
            <v>USDA</v>
          </cell>
          <cell r="G116" t="str">
            <v>96/4 OZ</v>
          </cell>
          <cell r="H116" t="str">
            <v>CS</v>
          </cell>
          <cell r="I116">
            <v>238</v>
          </cell>
        </row>
        <row r="117">
          <cell r="A117">
            <v>500254</v>
          </cell>
          <cell r="B117" t="str">
            <v>100348</v>
          </cell>
          <cell r="C117" t="str">
            <v/>
          </cell>
          <cell r="D117">
            <v>0</v>
          </cell>
          <cell r="E117" t="str">
            <v>CORN KERNEL FROZEN</v>
          </cell>
          <cell r="F117" t="str">
            <v>USDA</v>
          </cell>
          <cell r="G117" t="str">
            <v>30LB</v>
          </cell>
          <cell r="H117" t="str">
            <v>CS</v>
          </cell>
          <cell r="I117">
            <v>135</v>
          </cell>
        </row>
        <row r="118">
          <cell r="A118">
            <v>500166</v>
          </cell>
          <cell r="B118" t="str">
            <v>100261</v>
          </cell>
          <cell r="C118" t="str">
            <v/>
          </cell>
          <cell r="D118">
            <v>0</v>
          </cell>
          <cell r="E118" t="str">
            <v>APRICOT FRZ CUP</v>
          </cell>
          <cell r="F118" t="str">
            <v>USDA</v>
          </cell>
          <cell r="G118" t="str">
            <v>96/4.5 OZ</v>
          </cell>
          <cell r="H118" t="str">
            <v>CS</v>
          </cell>
          <cell r="I118">
            <v>58</v>
          </cell>
        </row>
        <row r="119">
          <cell r="A119">
            <v>500319</v>
          </cell>
          <cell r="B119" t="str">
            <v>110080</v>
          </cell>
          <cell r="C119" t="str">
            <v/>
          </cell>
          <cell r="D119">
            <v>0</v>
          </cell>
          <cell r="E119" t="str">
            <v>CHICKEN OVEN RSTD FRZ 8 PC CTN</v>
          </cell>
          <cell r="F119" t="str">
            <v>USDA</v>
          </cell>
          <cell r="G119" t="str">
            <v>30 LB</v>
          </cell>
          <cell r="H119" t="str">
            <v>CS</v>
          </cell>
          <cell r="I119">
            <v>18</v>
          </cell>
        </row>
        <row r="120">
          <cell r="A120">
            <v>500002</v>
          </cell>
          <cell r="B120" t="str">
            <v>100003</v>
          </cell>
          <cell r="C120" t="str">
            <v/>
          </cell>
          <cell r="D120">
            <v>0</v>
          </cell>
          <cell r="E120" t="str">
            <v>CHEESE CHED YEL SHRED BAG</v>
          </cell>
          <cell r="F120" t="str">
            <v>USDA</v>
          </cell>
          <cell r="G120" t="str">
            <v>6/5 LB</v>
          </cell>
          <cell r="H120" t="str">
            <v>CS</v>
          </cell>
          <cell r="I120">
            <v>27</v>
          </cell>
        </row>
        <row r="121">
          <cell r="A121">
            <v>500587</v>
          </cell>
          <cell r="B121" t="str">
            <v>110854</v>
          </cell>
          <cell r="C121" t="str">
            <v/>
          </cell>
          <cell r="D121">
            <v>0</v>
          </cell>
          <cell r="E121" t="str">
            <v>PEANUT BUTTER SMOOTH PKG</v>
          </cell>
          <cell r="F121" t="str">
            <v>USDA</v>
          </cell>
          <cell r="G121" t="str">
            <v>120/1.1 OZ</v>
          </cell>
          <cell r="H121" t="str">
            <v>CS</v>
          </cell>
          <cell r="I121">
            <v>102</v>
          </cell>
        </row>
        <row r="122">
          <cell r="A122">
            <v>500591</v>
          </cell>
          <cell r="B122" t="str">
            <v>110860</v>
          </cell>
          <cell r="C122" t="str">
            <v/>
          </cell>
          <cell r="D122">
            <v>0</v>
          </cell>
          <cell r="E122" t="str">
            <v>STRAWBERRY SLICES UNSWT IQF</v>
          </cell>
          <cell r="F122" t="str">
            <v>USDA</v>
          </cell>
          <cell r="G122" t="str">
            <v>6/5 LB</v>
          </cell>
          <cell r="H122" t="str">
            <v>CS</v>
          </cell>
          <cell r="I122">
            <v>11</v>
          </cell>
        </row>
        <row r="123">
          <cell r="A123">
            <v>500092</v>
          </cell>
          <cell r="B123" t="str">
            <v>100277</v>
          </cell>
          <cell r="C123" t="str">
            <v/>
          </cell>
          <cell r="D123">
            <v>0</v>
          </cell>
          <cell r="E123" t="str">
            <v>ORANGE JUICE SINGLE CTN</v>
          </cell>
          <cell r="F123" t="str">
            <v>USDA</v>
          </cell>
          <cell r="G123" t="str">
            <v>70/4 OZ</v>
          </cell>
          <cell r="H123" t="str">
            <v>CS</v>
          </cell>
          <cell r="I123">
            <v>142</v>
          </cell>
        </row>
        <row r="124">
          <cell r="A124">
            <v>500134</v>
          </cell>
          <cell r="B124" t="str">
            <v>100220</v>
          </cell>
          <cell r="C124" t="str">
            <v/>
          </cell>
          <cell r="D124">
            <v>0</v>
          </cell>
          <cell r="E124" t="str">
            <v>PEACHES CLING DICED EX LT CAN</v>
          </cell>
          <cell r="F124" t="str">
            <v>USDA</v>
          </cell>
          <cell r="G124" t="str">
            <v>6/#10</v>
          </cell>
          <cell r="H124" t="str">
            <v>CS</v>
          </cell>
          <cell r="I124">
            <v>125</v>
          </cell>
        </row>
        <row r="125">
          <cell r="A125">
            <v>500523</v>
          </cell>
          <cell r="B125" t="str">
            <v>110723</v>
          </cell>
          <cell r="C125" t="str">
            <v/>
          </cell>
          <cell r="D125">
            <v>0</v>
          </cell>
          <cell r="E125" t="str">
            <v>CRANBERRIES DRIED PKG-300/1.16</v>
          </cell>
          <cell r="F125" t="str">
            <v>USDA</v>
          </cell>
          <cell r="G125" t="str">
            <v>300/1.16OZ</v>
          </cell>
          <cell r="H125" t="str">
            <v>CS</v>
          </cell>
          <cell r="I125">
            <v>98</v>
          </cell>
        </row>
        <row r="126">
          <cell r="A126">
            <v>500052</v>
          </cell>
          <cell r="B126" t="str">
            <v>100350</v>
          </cell>
          <cell r="C126" t="str">
            <v/>
          </cell>
          <cell r="D126">
            <v>0</v>
          </cell>
          <cell r="E126" t="str">
            <v>PEAS GREEN FRZ CTN</v>
          </cell>
          <cell r="F126" t="str">
            <v>USDA</v>
          </cell>
          <cell r="G126" t="str">
            <v>30LB</v>
          </cell>
          <cell r="H126" t="str">
            <v>CS</v>
          </cell>
          <cell r="I126">
            <v>11</v>
          </cell>
        </row>
        <row r="127">
          <cell r="A127">
            <v>500132</v>
          </cell>
          <cell r="B127" t="str">
            <v>100219</v>
          </cell>
          <cell r="C127" t="str">
            <v/>
          </cell>
          <cell r="D127">
            <v>0</v>
          </cell>
          <cell r="E127" t="str">
            <v>PEACHES CLING SLICES EX LT CAN</v>
          </cell>
          <cell r="F127" t="str">
            <v>USDA</v>
          </cell>
          <cell r="G127" t="str">
            <v>6/#10</v>
          </cell>
          <cell r="H127" t="str">
            <v>CS</v>
          </cell>
          <cell r="I127">
            <v>104</v>
          </cell>
        </row>
        <row r="128">
          <cell r="A128">
            <v>500269</v>
          </cell>
          <cell r="B128" t="str">
            <v>100034</v>
          </cell>
          <cell r="C128" t="str">
            <v/>
          </cell>
          <cell r="D128">
            <v>0</v>
          </cell>
          <cell r="E128" t="str">
            <v>CHEESE MOZ LITE SHRED FRZ BOX</v>
          </cell>
          <cell r="F128" t="str">
            <v>USDA</v>
          </cell>
          <cell r="G128" t="str">
            <v>1/30 LB</v>
          </cell>
          <cell r="H128" t="str">
            <v>CS</v>
          </cell>
          <cell r="I128">
            <v>30</v>
          </cell>
        </row>
        <row r="129">
          <cell r="A129">
            <v>500038</v>
          </cell>
          <cell r="B129" t="str">
            <v>100313</v>
          </cell>
          <cell r="C129" t="str">
            <v/>
          </cell>
          <cell r="D129">
            <v>0</v>
          </cell>
          <cell r="E129" t="str">
            <v>CORN WHOLE KERNEL(LIQ) CAN</v>
          </cell>
          <cell r="F129" t="str">
            <v>USDA</v>
          </cell>
          <cell r="G129" t="str">
            <v>6/#10</v>
          </cell>
          <cell r="H129" t="str">
            <v>CS</v>
          </cell>
          <cell r="I129">
            <v>100</v>
          </cell>
        </row>
        <row r="130">
          <cell r="A130">
            <v>500390</v>
          </cell>
          <cell r="B130" t="str">
            <v>110462</v>
          </cell>
          <cell r="C130" t="str">
            <v/>
          </cell>
          <cell r="D130">
            <v>0</v>
          </cell>
          <cell r="E130" t="str">
            <v>CHICKEN STRIPS FRZ CTN</v>
          </cell>
          <cell r="F130" t="str">
            <v>USDA</v>
          </cell>
          <cell r="G130" t="str">
            <v>30LB</v>
          </cell>
          <cell r="H130" t="str">
            <v>CS</v>
          </cell>
          <cell r="I130">
            <v>90</v>
          </cell>
        </row>
        <row r="131">
          <cell r="A131">
            <v>500589</v>
          </cell>
          <cell r="B131" t="str">
            <v>110844</v>
          </cell>
          <cell r="C131" t="str">
            <v/>
          </cell>
          <cell r="D131">
            <v>0</v>
          </cell>
          <cell r="E131" t="str">
            <v>POTATOES DICED FRZ PKG</v>
          </cell>
          <cell r="F131" t="str">
            <v>USDA</v>
          </cell>
          <cell r="G131" t="str">
            <v>6/5 LB</v>
          </cell>
          <cell r="H131" t="str">
            <v>CS</v>
          </cell>
          <cell r="I131">
            <v>100</v>
          </cell>
        </row>
        <row r="132">
          <cell r="A132">
            <v>500012</v>
          </cell>
          <cell r="B132" t="str">
            <v>100018</v>
          </cell>
          <cell r="C132" t="str">
            <v/>
          </cell>
          <cell r="D132">
            <v>0</v>
          </cell>
          <cell r="E132" t="str">
            <v>CHEESE PROCESS YEL SLC LVS</v>
          </cell>
          <cell r="F132" t="str">
            <v>USDA</v>
          </cell>
          <cell r="G132" t="str">
            <v>6/5 LB</v>
          </cell>
          <cell r="H132" t="str">
            <v>CS</v>
          </cell>
          <cell r="I132">
            <v>30</v>
          </cell>
        </row>
        <row r="133">
          <cell r="A133">
            <v>500452</v>
          </cell>
          <cell r="B133" t="str">
            <v>110541</v>
          </cell>
          <cell r="C133" t="str">
            <v/>
          </cell>
          <cell r="D133">
            <v>0</v>
          </cell>
          <cell r="E133" t="str">
            <v>APPLESAUCE UNSWEETENED CAN</v>
          </cell>
          <cell r="F133" t="str">
            <v>USDA</v>
          </cell>
          <cell r="G133" t="str">
            <v>6/#10</v>
          </cell>
          <cell r="H133" t="str">
            <v>CS</v>
          </cell>
          <cell r="I133">
            <v>46</v>
          </cell>
        </row>
        <row r="134">
          <cell r="A134">
            <v>500567</v>
          </cell>
          <cell r="B134" t="str">
            <v>110623</v>
          </cell>
          <cell r="C134" t="str">
            <v/>
          </cell>
          <cell r="D134">
            <v>0</v>
          </cell>
          <cell r="E134" t="str">
            <v>BLUEBERRY HIGHBUSH FRZ CTN</v>
          </cell>
          <cell r="F134" t="str">
            <v>USDA</v>
          </cell>
          <cell r="G134" t="str">
            <v>12-2.5 LB</v>
          </cell>
          <cell r="H134" t="str">
            <v>CS</v>
          </cell>
          <cell r="I134">
            <v>20</v>
          </cell>
        </row>
        <row r="135">
          <cell r="A135">
            <v>500586</v>
          </cell>
          <cell r="B135" t="str">
            <v>110730</v>
          </cell>
          <cell r="C135" t="str">
            <v/>
          </cell>
          <cell r="D135">
            <v>0</v>
          </cell>
          <cell r="E135" t="str">
            <v>PORK PULLED CKD PKG</v>
          </cell>
          <cell r="F135" t="str">
            <v>USDA</v>
          </cell>
          <cell r="G135" t="str">
            <v>8/5 LB</v>
          </cell>
          <cell r="H135" t="str">
            <v>CS</v>
          </cell>
          <cell r="I135">
            <v>3</v>
          </cell>
        </row>
        <row r="136">
          <cell r="A136">
            <v>500168</v>
          </cell>
          <cell r="B136" t="str">
            <v>100212</v>
          </cell>
          <cell r="C136" t="str">
            <v/>
          </cell>
          <cell r="D136">
            <v>0</v>
          </cell>
          <cell r="E136" t="str">
            <v>MIXED FRUIT EX LT CAN</v>
          </cell>
          <cell r="F136" t="str">
            <v>USDA</v>
          </cell>
          <cell r="G136" t="str">
            <v>6/#10</v>
          </cell>
          <cell r="H136" t="str">
            <v>CS</v>
          </cell>
          <cell r="I136">
            <v>159</v>
          </cell>
        </row>
        <row r="137">
          <cell r="A137">
            <v>500192</v>
          </cell>
          <cell r="B137" t="str">
            <v>100101</v>
          </cell>
          <cell r="C137" t="str">
            <v/>
          </cell>
          <cell r="D137">
            <v>0</v>
          </cell>
          <cell r="E137" t="str">
            <v>CHICKEN DICED CTN</v>
          </cell>
          <cell r="F137" t="str">
            <v>USDA</v>
          </cell>
          <cell r="G137" t="str">
            <v>40 LB</v>
          </cell>
          <cell r="H137" t="str">
            <v>CS</v>
          </cell>
          <cell r="I137">
            <v>128</v>
          </cell>
        </row>
        <row r="138">
          <cell r="A138">
            <v>500597</v>
          </cell>
          <cell r="B138" t="str">
            <v>110911</v>
          </cell>
          <cell r="C138" t="str">
            <v/>
          </cell>
          <cell r="D138">
            <v>0</v>
          </cell>
          <cell r="E138" t="str">
            <v>TURKEY HAM SMKD SLC FRZ PKG</v>
          </cell>
          <cell r="F138" t="str">
            <v>USDA</v>
          </cell>
          <cell r="G138" t="str">
            <v>8/5 LB</v>
          </cell>
          <cell r="H138" t="str">
            <v>CS</v>
          </cell>
          <cell r="I138">
            <v>40</v>
          </cell>
        </row>
        <row r="139">
          <cell r="A139">
            <v>140913</v>
          </cell>
          <cell r="B139" t="str">
            <v>30206/560404</v>
          </cell>
          <cell r="C139" t="str">
            <v>D</v>
          </cell>
          <cell r="D139">
            <v>18</v>
          </cell>
          <cell r="E139" t="str">
            <v>WAFFLE GLUTEN FREE</v>
          </cell>
          <cell r="F139" t="str">
            <v>VANS NATURAL</v>
          </cell>
          <cell r="G139" t="str">
            <v>12/9OZ</v>
          </cell>
          <cell r="H139" t="str">
            <v>CS</v>
          </cell>
          <cell r="I139">
            <v>1</v>
          </cell>
        </row>
        <row r="140">
          <cell r="A140">
            <v>239195</v>
          </cell>
          <cell r="B140" t="str">
            <v>616797/10920</v>
          </cell>
          <cell r="C140" t="str">
            <v>W</v>
          </cell>
          <cell r="D140">
            <v>2</v>
          </cell>
          <cell r="E140" t="str">
            <v>PEANUT FREE SPREAD CREAMY</v>
          </cell>
          <cell r="F140" t="str">
            <v>WOWBUTTER</v>
          </cell>
          <cell r="G140" t="str">
            <v>100/1.12OZ</v>
          </cell>
          <cell r="H140" t="str">
            <v>CS</v>
          </cell>
          <cell r="I140">
            <v>14</v>
          </cell>
        </row>
      </sheetData>
      <sheetData sheetId="20">
        <row r="2">
          <cell r="A2" t="str">
            <v>100117 - District Usage by Item</v>
          </cell>
        </row>
        <row r="4">
          <cell r="A4" t="str">
            <v xml:space="preserve">Item No </v>
          </cell>
          <cell r="B4" t="str">
            <v>Mfg. Item No.</v>
          </cell>
          <cell r="C4" t="str">
            <v>Velocity</v>
          </cell>
          <cell r="D4" t="str">
            <v>Customer Lead Time</v>
          </cell>
          <cell r="E4" t="str">
            <v>Description</v>
          </cell>
          <cell r="F4" t="str">
            <v>Brand</v>
          </cell>
          <cell r="G4" t="str">
            <v>Pack Size</v>
          </cell>
          <cell r="H4" t="str">
            <v>UOM</v>
          </cell>
          <cell r="I4" t="str">
            <v>Quantity</v>
          </cell>
        </row>
        <row r="5">
          <cell r="A5" t="str">
            <v xml:space="preserve"> ALTA LOMA SCHOOL DISTRICT (100042)</v>
          </cell>
        </row>
        <row r="6">
          <cell r="A6">
            <v>400028</v>
          </cell>
          <cell r="B6" t="str">
            <v>217S30W</v>
          </cell>
          <cell r="C6" t="str">
            <v>C</v>
          </cell>
          <cell r="D6">
            <v>14</v>
          </cell>
          <cell r="E6" t="str">
            <v>MUFFIN CHOC CHIP WG IW</v>
          </cell>
          <cell r="F6" t="str">
            <v>20TH CENTURY</v>
          </cell>
          <cell r="G6" t="str">
            <v>60/3OZ</v>
          </cell>
          <cell r="H6" t="str">
            <v>CS</v>
          </cell>
          <cell r="I6">
            <v>120</v>
          </cell>
        </row>
        <row r="7">
          <cell r="A7">
            <v>401400</v>
          </cell>
          <cell r="B7" t="str">
            <v>10000013779</v>
          </cell>
          <cell r="C7" t="str">
            <v>W</v>
          </cell>
          <cell r="D7">
            <v>2</v>
          </cell>
          <cell r="E7" t="str">
            <v>CMDY BEEF AND ONION PATTY</v>
          </cell>
          <cell r="F7" t="str">
            <v>ADVANCE PIERRE</v>
          </cell>
          <cell r="G7" t="str">
            <v>135/2.6OZ</v>
          </cell>
          <cell r="H7" t="str">
            <v>CS</v>
          </cell>
          <cell r="I7">
            <v>26</v>
          </cell>
        </row>
        <row r="8">
          <cell r="A8">
            <v>401408</v>
          </cell>
          <cell r="B8" t="str">
            <v>10000009685</v>
          </cell>
          <cell r="C8" t="str">
            <v>W</v>
          </cell>
          <cell r="D8">
            <v>2</v>
          </cell>
          <cell r="E8" t="str">
            <v>CMDY BEEF SAUSAGE PATTY</v>
          </cell>
          <cell r="F8" t="str">
            <v>ADVANCE PIERRE</v>
          </cell>
          <cell r="G8" t="str">
            <v>250/1.2OZ</v>
          </cell>
          <cell r="H8" t="str">
            <v>CS</v>
          </cell>
          <cell r="I8">
            <v>1</v>
          </cell>
        </row>
        <row r="9">
          <cell r="A9">
            <v>401372</v>
          </cell>
          <cell r="B9" t="str">
            <v>10000013716</v>
          </cell>
          <cell r="C9" t="str">
            <v>B</v>
          </cell>
          <cell r="D9">
            <v>2</v>
          </cell>
          <cell r="E9" t="str">
            <v>CMDY HONEY BBQ GRLD BF RIBBQ</v>
          </cell>
          <cell r="F9" t="str">
            <v>ADVANCE PIERRE</v>
          </cell>
          <cell r="G9" t="str">
            <v>100/3.25OZ</v>
          </cell>
          <cell r="H9" t="str">
            <v>CS</v>
          </cell>
          <cell r="I9">
            <v>36</v>
          </cell>
        </row>
        <row r="10">
          <cell r="A10">
            <v>208282</v>
          </cell>
          <cell r="B10" t="str">
            <v>7160377621500</v>
          </cell>
          <cell r="C10" t="str">
            <v>D</v>
          </cell>
          <cell r="D10">
            <v>14</v>
          </cell>
          <cell r="E10" t="str">
            <v>MAYONNAISE PACKET</v>
          </cell>
          <cell r="F10" t="str">
            <v>AMERICANA</v>
          </cell>
          <cell r="G10" t="str">
            <v>500/9GM</v>
          </cell>
          <cell r="H10" t="str">
            <v>CS</v>
          </cell>
          <cell r="I10">
            <v>20</v>
          </cell>
        </row>
        <row r="11">
          <cell r="A11">
            <v>203313</v>
          </cell>
          <cell r="B11" t="str">
            <v>84529TPF</v>
          </cell>
          <cell r="C11" t="str">
            <v>B</v>
          </cell>
          <cell r="D11">
            <v>2</v>
          </cell>
          <cell r="E11" t="str">
            <v>JUICE FRUITBLS TRPCAL TWST PLU</v>
          </cell>
          <cell r="F11" t="str">
            <v>APPLE AND EVE</v>
          </cell>
          <cell r="G11" t="str">
            <v>36/6.75OZ</v>
          </cell>
          <cell r="H11" t="str">
            <v>CS</v>
          </cell>
          <cell r="I11">
            <v>40</v>
          </cell>
        </row>
        <row r="12">
          <cell r="A12">
            <v>200022</v>
          </cell>
          <cell r="B12" t="str">
            <v>86000TPF</v>
          </cell>
          <cell r="C12" t="str">
            <v>B</v>
          </cell>
          <cell r="D12">
            <v>2</v>
          </cell>
          <cell r="E12" t="str">
            <v>JUICE 100% APPLE</v>
          </cell>
          <cell r="F12" t="str">
            <v>APPLE AND EVE</v>
          </cell>
          <cell r="G12" t="str">
            <v>40/4.23OZ</v>
          </cell>
          <cell r="H12" t="str">
            <v>CS</v>
          </cell>
          <cell r="I12">
            <v>436</v>
          </cell>
        </row>
        <row r="13">
          <cell r="A13">
            <v>406666</v>
          </cell>
          <cell r="B13" t="str">
            <v>90129</v>
          </cell>
          <cell r="C13" t="str">
            <v>B</v>
          </cell>
          <cell r="D13">
            <v>14</v>
          </cell>
          <cell r="E13" t="str">
            <v>PULL APARTS PILLOW WRAP IW</v>
          </cell>
          <cell r="F13" t="str">
            <v>ARDELLAS</v>
          </cell>
          <cell r="G13" t="str">
            <v>108/4.10OZ</v>
          </cell>
          <cell r="H13" t="str">
            <v>CS</v>
          </cell>
          <cell r="I13">
            <v>76</v>
          </cell>
        </row>
        <row r="14">
          <cell r="A14">
            <v>138821</v>
          </cell>
          <cell r="B14" t="str">
            <v>1716</v>
          </cell>
          <cell r="C14" t="str">
            <v>B</v>
          </cell>
          <cell r="D14">
            <v>2</v>
          </cell>
          <cell r="E14" t="str">
            <v>WG MINI BRFST MINI BITES APPLE</v>
          </cell>
          <cell r="F14" t="str">
            <v>BAKE CRAFTERS</v>
          </cell>
          <cell r="G14" t="str">
            <v>72/2.75OZ</v>
          </cell>
          <cell r="H14" t="str">
            <v>CS</v>
          </cell>
          <cell r="I14">
            <v>107</v>
          </cell>
        </row>
        <row r="15">
          <cell r="A15">
            <v>202545</v>
          </cell>
          <cell r="B15" t="str">
            <v>93873171/10108855</v>
          </cell>
          <cell r="C15" t="str">
            <v>B</v>
          </cell>
          <cell r="D15">
            <v>2</v>
          </cell>
          <cell r="E15" t="str">
            <v>SEEDLESS RAISIN</v>
          </cell>
          <cell r="F15" t="str">
            <v>BOGHOSIAN</v>
          </cell>
          <cell r="G15" t="str">
            <v>144/1.5OZ</v>
          </cell>
          <cell r="H15" t="str">
            <v>CS</v>
          </cell>
          <cell r="I15">
            <v>237</v>
          </cell>
        </row>
        <row r="16">
          <cell r="A16">
            <v>134667</v>
          </cell>
          <cell r="B16" t="str">
            <v>79010</v>
          </cell>
          <cell r="C16" t="str">
            <v>C</v>
          </cell>
          <cell r="D16">
            <v>14</v>
          </cell>
          <cell r="E16" t="str">
            <v>WG RF C/CHIP COOKIE IW</v>
          </cell>
          <cell r="F16" t="str">
            <v xml:space="preserve">BUENA VISTA   </v>
          </cell>
          <cell r="G16" t="str">
            <v>200/1.0 OZ</v>
          </cell>
          <cell r="H16" t="str">
            <v>CS</v>
          </cell>
          <cell r="I16">
            <v>71</v>
          </cell>
        </row>
        <row r="17">
          <cell r="A17">
            <v>406572</v>
          </cell>
          <cell r="B17" t="str">
            <v>64131</v>
          </cell>
          <cell r="C17" t="str">
            <v>W</v>
          </cell>
          <cell r="D17">
            <v>2</v>
          </cell>
          <cell r="E17" t="str">
            <v>MUFFIN BLUEBERRY WG IW</v>
          </cell>
          <cell r="F17" t="str">
            <v>BUENA VISTA</v>
          </cell>
          <cell r="G17" t="str">
            <v>120/1.8OZ</v>
          </cell>
          <cell r="H17" t="str">
            <v>CS</v>
          </cell>
          <cell r="I17">
            <v>15</v>
          </cell>
        </row>
        <row r="18">
          <cell r="A18">
            <v>406345</v>
          </cell>
          <cell r="B18" t="str">
            <v>50721</v>
          </cell>
          <cell r="C18" t="str">
            <v>B</v>
          </cell>
          <cell r="D18">
            <v>2</v>
          </cell>
          <cell r="E18" t="str">
            <v>WG TRKY PEPPRNI CHS CALZONE IW</v>
          </cell>
          <cell r="F18" t="str">
            <v>BUENA VISTA</v>
          </cell>
          <cell r="G18" t="str">
            <v>80/5.5OZ</v>
          </cell>
          <cell r="H18" t="str">
            <v>CS</v>
          </cell>
          <cell r="I18">
            <v>42</v>
          </cell>
        </row>
        <row r="19">
          <cell r="A19">
            <v>406381</v>
          </cell>
          <cell r="B19" t="str">
            <v>50241</v>
          </cell>
          <cell r="C19" t="str">
            <v>C</v>
          </cell>
          <cell r="D19">
            <v>14</v>
          </cell>
          <cell r="E19" t="str">
            <v>WG RF 3 CHEESE CALZONE IW</v>
          </cell>
          <cell r="F19" t="str">
            <v>BUENA VISTA</v>
          </cell>
          <cell r="G19" t="str">
            <v>80/5.5OZ</v>
          </cell>
          <cell r="H19" t="str">
            <v>CS</v>
          </cell>
          <cell r="I19">
            <v>30</v>
          </cell>
        </row>
        <row r="20">
          <cell r="A20">
            <v>203031</v>
          </cell>
          <cell r="B20" t="str">
            <v>458577/404816</v>
          </cell>
          <cell r="C20" t="str">
            <v>W</v>
          </cell>
          <cell r="D20">
            <v>18</v>
          </cell>
          <cell r="E20" t="str">
            <v>LIGHT BROWN SUGAR</v>
          </cell>
          <cell r="F20" t="str">
            <v>C&amp;H SUGAR</v>
          </cell>
          <cell r="G20" t="str">
            <v>24/1 LB</v>
          </cell>
          <cell r="H20" t="str">
            <v>CS</v>
          </cell>
          <cell r="I20">
            <v>6</v>
          </cell>
        </row>
        <row r="21">
          <cell r="A21">
            <v>208585</v>
          </cell>
          <cell r="B21" t="str">
            <v>62933</v>
          </cell>
          <cell r="C21" t="str">
            <v>B</v>
          </cell>
          <cell r="D21">
            <v>2</v>
          </cell>
          <cell r="E21" t="str">
            <v>WG OVEN BAKED CRUNCHY</v>
          </cell>
          <cell r="F21" t="str">
            <v>CHEETOS</v>
          </cell>
          <cell r="G21" t="str">
            <v>104/.875OZ</v>
          </cell>
          <cell r="H21" t="str">
            <v>CS</v>
          </cell>
          <cell r="I21">
            <v>41</v>
          </cell>
        </row>
        <row r="22">
          <cell r="A22">
            <v>113293</v>
          </cell>
          <cell r="B22" t="str">
            <v>2014</v>
          </cell>
          <cell r="C22" t="str">
            <v>D</v>
          </cell>
          <cell r="D22">
            <v>18</v>
          </cell>
          <cell r="E22" t="str">
            <v>SIDEKICK KIWI STRAWBERRY</v>
          </cell>
          <cell r="F22" t="str">
            <v>COUNTRY PURE FOODS</v>
          </cell>
          <cell r="G22" t="str">
            <v>84/4.4OZ</v>
          </cell>
          <cell r="H22" t="str">
            <v>CS</v>
          </cell>
          <cell r="I22">
            <v>7</v>
          </cell>
        </row>
        <row r="23">
          <cell r="A23">
            <v>134573</v>
          </cell>
          <cell r="B23" t="str">
            <v>2016</v>
          </cell>
          <cell r="C23" t="str">
            <v>D</v>
          </cell>
          <cell r="D23">
            <v>18</v>
          </cell>
          <cell r="E23" t="str">
            <v>SIDEKICK SOUR CHERRY LEMON ICE</v>
          </cell>
          <cell r="F23" t="str">
            <v>COUNTRY PURE FOODS</v>
          </cell>
          <cell r="G23" t="str">
            <v>84/4.4OZ</v>
          </cell>
          <cell r="H23" t="str">
            <v>CS</v>
          </cell>
          <cell r="I23">
            <v>13</v>
          </cell>
        </row>
        <row r="24">
          <cell r="A24">
            <v>141243</v>
          </cell>
          <cell r="B24" t="str">
            <v>2022</v>
          </cell>
          <cell r="C24" t="str">
            <v>D</v>
          </cell>
          <cell r="D24">
            <v>30</v>
          </cell>
          <cell r="E24" t="str">
            <v>SIDEKICK EEK ORANGE CREAM</v>
          </cell>
          <cell r="F24" t="str">
            <v>COUNTRY PURE FOODS</v>
          </cell>
          <cell r="G24" t="str">
            <v>84/4.4 OZ</v>
          </cell>
          <cell r="H24" t="str">
            <v>CS</v>
          </cell>
          <cell r="I24">
            <v>15</v>
          </cell>
        </row>
        <row r="25">
          <cell r="A25">
            <v>102813</v>
          </cell>
          <cell r="B25" t="str">
            <v>2009</v>
          </cell>
          <cell r="C25" t="str">
            <v>D</v>
          </cell>
          <cell r="D25">
            <v>18</v>
          </cell>
          <cell r="E25" t="str">
            <v>SIDEKICK BLUE RASBERRY LEMON</v>
          </cell>
          <cell r="F25" t="str">
            <v>COUNTRY PURE FOODS</v>
          </cell>
          <cell r="G25" t="str">
            <v>84/4.4OZ</v>
          </cell>
          <cell r="H25" t="str">
            <v>CS</v>
          </cell>
          <cell r="I25">
            <v>46</v>
          </cell>
        </row>
        <row r="26">
          <cell r="A26">
            <v>134074</v>
          </cell>
          <cell r="B26" t="str">
            <v>2015</v>
          </cell>
          <cell r="C26" t="str">
            <v>D</v>
          </cell>
          <cell r="D26">
            <v>18</v>
          </cell>
          <cell r="E26" t="str">
            <v>SIDEKICK STRAWBERRY MANGO</v>
          </cell>
          <cell r="F26" t="str">
            <v>COUNTRY PURE FOODS</v>
          </cell>
          <cell r="G26" t="str">
            <v>84/4.4OZ</v>
          </cell>
          <cell r="H26" t="str">
            <v>CS</v>
          </cell>
          <cell r="I26">
            <v>5</v>
          </cell>
        </row>
        <row r="27">
          <cell r="A27">
            <v>134765</v>
          </cell>
          <cell r="B27" t="str">
            <v>994</v>
          </cell>
          <cell r="C27" t="str">
            <v>D</v>
          </cell>
          <cell r="D27">
            <v>18</v>
          </cell>
          <cell r="E27" t="str">
            <v>WG ORNG BLOSSOM MUFFIN TOP</v>
          </cell>
          <cell r="F27" t="str">
            <v>DAVES</v>
          </cell>
          <cell r="G27" t="str">
            <v>60/3OZ</v>
          </cell>
          <cell r="H27" t="str">
            <v>CS</v>
          </cell>
          <cell r="I27">
            <v>14</v>
          </cell>
        </row>
        <row r="28">
          <cell r="A28">
            <v>100446</v>
          </cell>
          <cell r="B28" t="str">
            <v>150</v>
          </cell>
          <cell r="C28" t="str">
            <v>C</v>
          </cell>
          <cell r="D28">
            <v>14</v>
          </cell>
          <cell r="E28" t="str">
            <v>WG SUPER STAR CORN MUFFIN IW</v>
          </cell>
          <cell r="F28" t="str">
            <v>DAVES</v>
          </cell>
          <cell r="G28" t="str">
            <v>128/1.65OZ</v>
          </cell>
          <cell r="H28" t="str">
            <v>CS</v>
          </cell>
          <cell r="I28">
            <v>28</v>
          </cell>
        </row>
        <row r="29">
          <cell r="A29">
            <v>133889</v>
          </cell>
          <cell r="B29" t="str">
            <v>WG1001</v>
          </cell>
          <cell r="C29" t="str">
            <v>A</v>
          </cell>
          <cell r="D29">
            <v>18</v>
          </cell>
          <cell r="E29" t="str">
            <v>WG TWIN BAR IW</v>
          </cell>
          <cell r="F29" t="str">
            <v>DAVES</v>
          </cell>
          <cell r="G29" t="str">
            <v>72/2.65OZ</v>
          </cell>
          <cell r="H29" t="str">
            <v>CS</v>
          </cell>
          <cell r="I29">
            <v>79</v>
          </cell>
        </row>
        <row r="30">
          <cell r="A30">
            <v>100482</v>
          </cell>
          <cell r="B30" t="str">
            <v>FT600</v>
          </cell>
          <cell r="C30" t="str">
            <v>D</v>
          </cell>
          <cell r="D30">
            <v>18</v>
          </cell>
          <cell r="E30" t="str">
            <v>WHOLE WHEAT CINNM BUN IW</v>
          </cell>
          <cell r="F30" t="str">
            <v>DAVES</v>
          </cell>
          <cell r="G30" t="str">
            <v>72/2.7OZ</v>
          </cell>
          <cell r="H30" t="str">
            <v>CS</v>
          </cell>
          <cell r="I30">
            <v>13</v>
          </cell>
        </row>
        <row r="31">
          <cell r="A31">
            <v>139361</v>
          </cell>
          <cell r="B31" t="str">
            <v>350</v>
          </cell>
          <cell r="C31" t="str">
            <v>D</v>
          </cell>
          <cell r="D31">
            <v>18</v>
          </cell>
          <cell r="E31" t="str">
            <v>WG BANANA BREAD SQUARE IW</v>
          </cell>
          <cell r="F31" t="str">
            <v>DAVES</v>
          </cell>
          <cell r="G31" t="str">
            <v>28/3.6OZ</v>
          </cell>
          <cell r="H31" t="str">
            <v>CS</v>
          </cell>
          <cell r="I31">
            <v>223</v>
          </cell>
        </row>
        <row r="32">
          <cell r="A32">
            <v>113205</v>
          </cell>
          <cell r="B32" t="str">
            <v>70247810960</v>
          </cell>
          <cell r="C32" t="str">
            <v>B</v>
          </cell>
          <cell r="D32">
            <v>2</v>
          </cell>
          <cell r="E32" t="str">
            <v>6" 8/1 ALL BEEF HOT DOG</v>
          </cell>
          <cell r="F32" t="str">
            <v>FARMLAND</v>
          </cell>
          <cell r="G32" t="str">
            <v>2/5LB</v>
          </cell>
          <cell r="H32" t="str">
            <v>CS</v>
          </cell>
          <cell r="I32">
            <v>26</v>
          </cell>
        </row>
        <row r="33">
          <cell r="A33">
            <v>133824</v>
          </cell>
          <cell r="B33" t="str">
            <v>FFC60575WG</v>
          </cell>
          <cell r="C33" t="str">
            <v>B</v>
          </cell>
          <cell r="D33">
            <v>2</v>
          </cell>
          <cell r="E33" t="str">
            <v>WG BEAN &amp; CHS BURRITO WRAP IW</v>
          </cell>
          <cell r="F33" t="str">
            <v>FIESTA SANTA FE</v>
          </cell>
          <cell r="G33" t="str">
            <v>60/6.1OZ</v>
          </cell>
          <cell r="H33" t="str">
            <v>CS</v>
          </cell>
          <cell r="I33">
            <v>87</v>
          </cell>
        </row>
        <row r="34">
          <cell r="A34">
            <v>409658</v>
          </cell>
          <cell r="B34" t="str">
            <v>95150</v>
          </cell>
          <cell r="C34" t="str">
            <v>A</v>
          </cell>
          <cell r="D34">
            <v>2</v>
          </cell>
          <cell r="E34" t="str">
            <v>WG LOW FAT CHIC CORN DOGS</v>
          </cell>
          <cell r="F34" t="str">
            <v>FOSTER FARMS</v>
          </cell>
          <cell r="G34" t="str">
            <v>72/4OZ</v>
          </cell>
          <cell r="H34" t="str">
            <v>CS</v>
          </cell>
          <cell r="I34">
            <v>95</v>
          </cell>
        </row>
        <row r="35">
          <cell r="A35">
            <v>100766</v>
          </cell>
          <cell r="B35" t="str">
            <v>96086</v>
          </cell>
          <cell r="C35" t="str">
            <v>B</v>
          </cell>
          <cell r="D35">
            <v>2</v>
          </cell>
          <cell r="E35" t="str">
            <v>WG LOW FT MINI CHIX CORN DOGS</v>
          </cell>
          <cell r="F35" t="str">
            <v>FOSTER FARMS</v>
          </cell>
          <cell r="G35" t="str">
            <v>2/5LB</v>
          </cell>
          <cell r="H35" t="str">
            <v>CS</v>
          </cell>
          <cell r="I35">
            <v>27</v>
          </cell>
        </row>
        <row r="36">
          <cell r="A36">
            <v>406690</v>
          </cell>
          <cell r="B36" t="str">
            <v>130220</v>
          </cell>
          <cell r="C36" t="str">
            <v>B</v>
          </cell>
          <cell r="D36">
            <v>2</v>
          </cell>
          <cell r="E36" t="str">
            <v>APPLES SLICED 100/2 OZ</v>
          </cell>
          <cell r="F36" t="str">
            <v>FRESH INNOVATIONS</v>
          </cell>
          <cell r="G36" t="str">
            <v>100/2OZ</v>
          </cell>
          <cell r="H36" t="str">
            <v>CS</v>
          </cell>
          <cell r="I36">
            <v>97</v>
          </cell>
        </row>
        <row r="37">
          <cell r="A37">
            <v>403855</v>
          </cell>
          <cell r="B37" t="str">
            <v>110452</v>
          </cell>
          <cell r="C37" t="str">
            <v>C</v>
          </cell>
          <cell r="D37">
            <v>14</v>
          </cell>
          <cell r="E37" t="str">
            <v>BREADED CHICKEN SMACKERS WG</v>
          </cell>
          <cell r="F37" t="str">
            <v>GOLD KIST</v>
          </cell>
          <cell r="G37" t="str">
            <v>108/4.3OZ</v>
          </cell>
          <cell r="H37" t="str">
            <v>CS</v>
          </cell>
          <cell r="I37">
            <v>80</v>
          </cell>
        </row>
        <row r="38">
          <cell r="A38">
            <v>406331</v>
          </cell>
          <cell r="B38" t="str">
            <v>7812</v>
          </cell>
          <cell r="C38" t="str">
            <v>B</v>
          </cell>
          <cell r="D38">
            <v>2</v>
          </cell>
          <cell r="E38" t="str">
            <v>FC WG BRD CHIX 8 PC PARTS</v>
          </cell>
          <cell r="F38" t="str">
            <v>GOLD KIST</v>
          </cell>
          <cell r="G38" t="str">
            <v>35LB</v>
          </cell>
          <cell r="H38" t="str">
            <v>CS</v>
          </cell>
          <cell r="I38">
            <v>16</v>
          </cell>
        </row>
        <row r="39">
          <cell r="A39">
            <v>112952</v>
          </cell>
          <cell r="B39" t="str">
            <v>F2176</v>
          </cell>
          <cell r="C39" t="str">
            <v>A</v>
          </cell>
          <cell r="D39">
            <v>2</v>
          </cell>
          <cell r="E39" t="str">
            <v>4" 51% WWW HAMBURGER BUNS</v>
          </cell>
          <cell r="F39" t="str">
            <v>GOLD STAR FOODS</v>
          </cell>
          <cell r="G39" t="str">
            <v>144CT</v>
          </cell>
          <cell r="H39" t="str">
            <v>CS</v>
          </cell>
          <cell r="I39">
            <v>28</v>
          </cell>
        </row>
        <row r="40">
          <cell r="A40">
            <v>112960</v>
          </cell>
          <cell r="B40" t="str">
            <v>F2656</v>
          </cell>
          <cell r="C40" t="str">
            <v>A</v>
          </cell>
          <cell r="D40">
            <v>2</v>
          </cell>
          <cell r="E40" t="str">
            <v>6" WG WHEAT HOT DOG BUNS</v>
          </cell>
          <cell r="F40" t="str">
            <v>GOLD STAR FOODS</v>
          </cell>
          <cell r="G40" t="str">
            <v>108CT</v>
          </cell>
          <cell r="H40" t="str">
            <v>CS</v>
          </cell>
          <cell r="I40">
            <v>22</v>
          </cell>
        </row>
        <row r="41">
          <cell r="A41">
            <v>203029</v>
          </cell>
          <cell r="B41" t="str">
            <v>950010</v>
          </cell>
          <cell r="C41" t="str">
            <v>D</v>
          </cell>
          <cell r="D41">
            <v>18</v>
          </cell>
          <cell r="E41" t="str">
            <v>FAT FREE CHOCOLATE MILK</v>
          </cell>
          <cell r="F41" t="str">
            <v>GOSSNER</v>
          </cell>
          <cell r="G41" t="str">
            <v>27/8 OZ</v>
          </cell>
          <cell r="H41" t="str">
            <v>CS</v>
          </cell>
          <cell r="I41">
            <v>1195</v>
          </cell>
        </row>
        <row r="42">
          <cell r="A42">
            <v>203000</v>
          </cell>
          <cell r="B42" t="str">
            <v>947130</v>
          </cell>
          <cell r="C42" t="str">
            <v>D</v>
          </cell>
          <cell r="D42">
            <v>18</v>
          </cell>
          <cell r="E42" t="str">
            <v>1% WHITE MILK</v>
          </cell>
          <cell r="F42" t="str">
            <v>GOSSNER</v>
          </cell>
          <cell r="G42" t="str">
            <v>27/8OZ</v>
          </cell>
          <cell r="H42" t="str">
            <v>CS</v>
          </cell>
          <cell r="I42">
            <v>913</v>
          </cell>
        </row>
        <row r="43">
          <cell r="A43">
            <v>406532</v>
          </cell>
          <cell r="B43" t="str">
            <v>134000</v>
          </cell>
          <cell r="C43" t="str">
            <v>B</v>
          </cell>
          <cell r="D43">
            <v>2</v>
          </cell>
          <cell r="E43" t="str">
            <v>GRILLED CHSW/RS CHS WG IW</v>
          </cell>
          <cell r="F43" t="str">
            <v>INTEGRATED</v>
          </cell>
          <cell r="G43" t="str">
            <v>72/4.19OZ</v>
          </cell>
          <cell r="H43" t="str">
            <v>CS</v>
          </cell>
          <cell r="I43">
            <v>50</v>
          </cell>
        </row>
        <row r="44">
          <cell r="A44">
            <v>402076</v>
          </cell>
          <cell r="B44" t="str">
            <v>C47220</v>
          </cell>
          <cell r="C44" t="str">
            <v>B</v>
          </cell>
          <cell r="D44">
            <v>2</v>
          </cell>
          <cell r="E44" t="str">
            <v>CMDY CHEESEBURGER SLIDERS IW</v>
          </cell>
          <cell r="F44" t="str">
            <v>INTEGRATED</v>
          </cell>
          <cell r="G44" t="str">
            <v>75/4.35OZ</v>
          </cell>
          <cell r="H44" t="str">
            <v>CS</v>
          </cell>
          <cell r="I44">
            <v>81</v>
          </cell>
        </row>
        <row r="45">
          <cell r="A45">
            <v>400984</v>
          </cell>
          <cell r="B45" t="str">
            <v>284728</v>
          </cell>
          <cell r="C45" t="str">
            <v>B</v>
          </cell>
          <cell r="D45">
            <v>2</v>
          </cell>
          <cell r="E45" t="str">
            <v>PRE-CKD SHRED TURKEY &amp; GRAVY</v>
          </cell>
          <cell r="F45" t="str">
            <v>JENNIE O</v>
          </cell>
          <cell r="G45" t="str">
            <v>4/7LB</v>
          </cell>
          <cell r="H45" t="str">
            <v>CS</v>
          </cell>
          <cell r="I45">
            <v>12</v>
          </cell>
        </row>
        <row r="46">
          <cell r="A46">
            <v>403691</v>
          </cell>
          <cell r="B46" t="str">
            <v>CP5250</v>
          </cell>
          <cell r="C46" t="str">
            <v>B</v>
          </cell>
          <cell r="D46">
            <v>2</v>
          </cell>
          <cell r="E46" t="str">
            <v>CMDY RF BEEF TACO FILLING</v>
          </cell>
          <cell r="F46" t="str">
            <v>JTM</v>
          </cell>
          <cell r="G46" t="str">
            <v>6/5LB</v>
          </cell>
          <cell r="H46" t="str">
            <v>CS</v>
          </cell>
          <cell r="I46">
            <v>23</v>
          </cell>
        </row>
        <row r="47">
          <cell r="A47">
            <v>202676</v>
          </cell>
          <cell r="B47" t="str">
            <v>30100-50689</v>
          </cell>
          <cell r="C47" t="str">
            <v>B</v>
          </cell>
          <cell r="D47">
            <v>2</v>
          </cell>
          <cell r="E47" t="str">
            <v>SCOOBY DOO GRAHAM STIX IW</v>
          </cell>
          <cell r="F47" t="str">
            <v>KELLOGGS</v>
          </cell>
          <cell r="G47" t="str">
            <v>210/1OZ</v>
          </cell>
          <cell r="H47" t="str">
            <v>CS</v>
          </cell>
          <cell r="I47">
            <v>92</v>
          </cell>
        </row>
        <row r="48">
          <cell r="A48">
            <v>202836</v>
          </cell>
          <cell r="B48" t="str">
            <v>38000-55125</v>
          </cell>
          <cell r="C48" t="str">
            <v>B</v>
          </cell>
          <cell r="D48">
            <v>2</v>
          </cell>
          <cell r="E48" t="str">
            <v>POPTART CINN FRSTD 2CT WG IW</v>
          </cell>
          <cell r="F48" t="str">
            <v>KELLOGGS</v>
          </cell>
          <cell r="G48" t="str">
            <v>72/3.52OZ</v>
          </cell>
          <cell r="H48" t="str">
            <v>CS</v>
          </cell>
          <cell r="I48">
            <v>86</v>
          </cell>
        </row>
        <row r="49">
          <cell r="A49">
            <v>203137</v>
          </cell>
          <cell r="B49" t="str">
            <v>24100-79263</v>
          </cell>
          <cell r="C49" t="str">
            <v>A</v>
          </cell>
          <cell r="D49">
            <v>2</v>
          </cell>
          <cell r="E49" t="str">
            <v>WG CHEEZ-IT CRACKER IW</v>
          </cell>
          <cell r="F49" t="str">
            <v>KELLOGGS</v>
          </cell>
          <cell r="G49" t="str">
            <v>175/.75OZ</v>
          </cell>
          <cell r="H49" t="str">
            <v>CS</v>
          </cell>
          <cell r="I49">
            <v>55</v>
          </cell>
        </row>
        <row r="50">
          <cell r="A50">
            <v>208213</v>
          </cell>
          <cell r="B50" t="str">
            <v>38000-14540</v>
          </cell>
          <cell r="C50" t="str">
            <v>D</v>
          </cell>
          <cell r="D50">
            <v>18</v>
          </cell>
          <cell r="E50" t="str">
            <v>WG RICE KRISPIES TREAT MINI IW</v>
          </cell>
          <cell r="F50" t="str">
            <v>KELLOGGS</v>
          </cell>
          <cell r="G50" t="str">
            <v>600/.42OZ</v>
          </cell>
          <cell r="H50" t="str">
            <v>CS</v>
          </cell>
          <cell r="I50">
            <v>2</v>
          </cell>
        </row>
        <row r="51">
          <cell r="A51">
            <v>201438</v>
          </cell>
          <cell r="B51" t="str">
            <v>77011</v>
          </cell>
          <cell r="C51" t="str">
            <v>B</v>
          </cell>
          <cell r="D51">
            <v>2</v>
          </cell>
          <cell r="E51" t="str">
            <v>ROUND TORTILLA CHIPS IW</v>
          </cell>
          <cell r="F51" t="str">
            <v>LA TAPATIA</v>
          </cell>
          <cell r="G51" t="str">
            <v>120/1.5OZ</v>
          </cell>
          <cell r="H51" t="str">
            <v>CS</v>
          </cell>
          <cell r="I51">
            <v>39</v>
          </cell>
        </row>
        <row r="52">
          <cell r="A52">
            <v>401168</v>
          </cell>
          <cell r="B52" t="str">
            <v>46255</v>
          </cell>
          <cell r="C52" t="str">
            <v>C</v>
          </cell>
          <cell r="D52">
            <v>14</v>
          </cell>
          <cell r="E52" t="str">
            <v>160 SL AMERICAN CHEESE</v>
          </cell>
          <cell r="F52" t="str">
            <v>LAND O LAKES</v>
          </cell>
          <cell r="G52" t="str">
            <v>6/5#-160CT</v>
          </cell>
          <cell r="H52" t="str">
            <v>CS</v>
          </cell>
          <cell r="I52">
            <v>4</v>
          </cell>
        </row>
        <row r="53">
          <cell r="A53">
            <v>401923</v>
          </cell>
          <cell r="B53" t="str">
            <v>43277</v>
          </cell>
          <cell r="C53" t="str">
            <v>D</v>
          </cell>
          <cell r="D53">
            <v>18</v>
          </cell>
          <cell r="E53" t="str">
            <v>RF MAC &amp; CHEESE W/ WG</v>
          </cell>
          <cell r="F53" t="str">
            <v>LAND O LAKES</v>
          </cell>
          <cell r="G53" t="str">
            <v>6/5LB</v>
          </cell>
          <cell r="H53" t="str">
            <v>CS</v>
          </cell>
          <cell r="I53">
            <v>17</v>
          </cell>
        </row>
        <row r="54">
          <cell r="A54">
            <v>401146</v>
          </cell>
          <cell r="B54" t="str">
            <v>41749</v>
          </cell>
          <cell r="C54" t="str">
            <v>C</v>
          </cell>
          <cell r="D54">
            <v>14</v>
          </cell>
          <cell r="E54" t="str">
            <v>SHRED MILD CHEDDAR CHSE</v>
          </cell>
          <cell r="F54" t="str">
            <v>LAND O LAKES</v>
          </cell>
          <cell r="G54" t="str">
            <v>4/5# PCH</v>
          </cell>
          <cell r="H54" t="str">
            <v>CS</v>
          </cell>
          <cell r="I54">
            <v>11</v>
          </cell>
        </row>
        <row r="55">
          <cell r="A55">
            <v>134408</v>
          </cell>
          <cell r="B55" t="str">
            <v>1500</v>
          </cell>
          <cell r="C55" t="str">
            <v>B</v>
          </cell>
          <cell r="D55">
            <v>2</v>
          </cell>
          <cell r="E55" t="str">
            <v>WG HONEY LEMON LOAF IW</v>
          </cell>
          <cell r="F55" t="str">
            <v>LUPITAS</v>
          </cell>
          <cell r="G55" t="str">
            <v>96/2.25OZ</v>
          </cell>
          <cell r="H55" t="str">
            <v>CS</v>
          </cell>
          <cell r="I55">
            <v>60</v>
          </cell>
        </row>
        <row r="56">
          <cell r="A56">
            <v>141476</v>
          </cell>
          <cell r="B56" t="str">
            <v>S722VA</v>
          </cell>
          <cell r="C56" t="str">
            <v>W</v>
          </cell>
          <cell r="D56">
            <v>2</v>
          </cell>
          <cell r="E56" t="str">
            <v>WAFFLE VANILLA IW</v>
          </cell>
          <cell r="F56" t="str">
            <v>MARSON FOODS</v>
          </cell>
          <cell r="G56" t="str">
            <v>72/2.3 OZ</v>
          </cell>
          <cell r="H56" t="str">
            <v>CS</v>
          </cell>
          <cell r="I56">
            <v>1</v>
          </cell>
        </row>
        <row r="57">
          <cell r="A57">
            <v>202826</v>
          </cell>
          <cell r="B57" t="str">
            <v>130075</v>
          </cell>
          <cell r="C57" t="str">
            <v>D</v>
          </cell>
          <cell r="D57">
            <v>18</v>
          </cell>
          <cell r="E57" t="str">
            <v>GARLIC &amp; BUTTER CROUTONS</v>
          </cell>
          <cell r="F57" t="str">
            <v>MARZETTI COMPANY</v>
          </cell>
          <cell r="G57" t="str">
            <v>4/40OZ</v>
          </cell>
          <cell r="H57" t="str">
            <v>CS</v>
          </cell>
          <cell r="I57">
            <v>1</v>
          </cell>
        </row>
        <row r="58">
          <cell r="A58">
            <v>406357</v>
          </cell>
          <cell r="B58" t="str">
            <v>73342</v>
          </cell>
          <cell r="C58" t="str">
            <v>B</v>
          </cell>
          <cell r="D58">
            <v>2</v>
          </cell>
          <cell r="E58" t="str">
            <v>BEAN &amp; TWO CHEESES DIP</v>
          </cell>
          <cell r="F58" t="str">
            <v>MCI FOODS/LOS CABOS</v>
          </cell>
          <cell r="G58" t="str">
            <v>48/3.35OZ</v>
          </cell>
          <cell r="H58" t="str">
            <v>CS</v>
          </cell>
          <cell r="I58">
            <v>26</v>
          </cell>
        </row>
        <row r="59">
          <cell r="A59">
            <v>134300</v>
          </cell>
          <cell r="B59" t="str">
            <v>DD400</v>
          </cell>
          <cell r="C59" t="str">
            <v>C</v>
          </cell>
          <cell r="D59">
            <v>18</v>
          </cell>
          <cell r="E59" t="str">
            <v>CHIX DOUBLE DOG IW</v>
          </cell>
          <cell r="F59" t="str">
            <v>MICHAEL B'S BESTWAY</v>
          </cell>
          <cell r="G59" t="str">
            <v>60/4OZ</v>
          </cell>
          <cell r="H59" t="str">
            <v>CS</v>
          </cell>
          <cell r="I59">
            <v>78</v>
          </cell>
        </row>
        <row r="60">
          <cell r="A60">
            <v>203020</v>
          </cell>
          <cell r="B60" t="str">
            <v>405001</v>
          </cell>
          <cell r="C60" t="str">
            <v>B</v>
          </cell>
          <cell r="D60">
            <v>30</v>
          </cell>
          <cell r="E60" t="str">
            <v>WG STRAWBERRY WAFFLE GRAHAMS</v>
          </cell>
          <cell r="F60" t="str">
            <v>MJM MARKETING</v>
          </cell>
          <cell r="G60" t="str">
            <v>300/1OZ</v>
          </cell>
          <cell r="H60" t="str">
            <v>CS</v>
          </cell>
          <cell r="I60">
            <v>8</v>
          </cell>
        </row>
        <row r="61">
          <cell r="A61">
            <v>209163</v>
          </cell>
          <cell r="B61" t="str">
            <v>10065615</v>
          </cell>
          <cell r="C61" t="str">
            <v>B</v>
          </cell>
          <cell r="D61">
            <v>2</v>
          </cell>
          <cell r="E61" t="str">
            <v>APPLESAUCE CUP NATURAL</v>
          </cell>
          <cell r="F61" t="str">
            <v>MOTTS</v>
          </cell>
          <cell r="G61" t="str">
            <v>72/4.5OZ</v>
          </cell>
          <cell r="H61" t="str">
            <v>CS</v>
          </cell>
          <cell r="I61">
            <v>224</v>
          </cell>
        </row>
        <row r="62">
          <cell r="A62">
            <v>134455</v>
          </cell>
          <cell r="B62" t="str">
            <v>300153/545658</v>
          </cell>
          <cell r="C62" t="str">
            <v>W</v>
          </cell>
          <cell r="D62">
            <v>2</v>
          </cell>
          <cell r="E62" t="str">
            <v>GF 6'" PEPPERONI PIZZA IW</v>
          </cell>
          <cell r="F62" t="str">
            <v>MR SIPS</v>
          </cell>
          <cell r="G62" t="str">
            <v>24CT</v>
          </cell>
          <cell r="H62" t="str">
            <v>CS</v>
          </cell>
          <cell r="I62">
            <v>1</v>
          </cell>
        </row>
        <row r="63">
          <cell r="A63">
            <v>139700</v>
          </cell>
          <cell r="B63" t="str">
            <v>543033/300433</v>
          </cell>
          <cell r="C63" t="str">
            <v>D</v>
          </cell>
          <cell r="D63">
            <v>18</v>
          </cell>
          <cell r="E63" t="str">
            <v>GLUTEN FREE CHICKEN CHUNKS</v>
          </cell>
          <cell r="F63" t="str">
            <v>MR SIPS</v>
          </cell>
          <cell r="G63" t="str">
            <v>2/5#</v>
          </cell>
          <cell r="H63" t="str">
            <v>CS</v>
          </cell>
          <cell r="I63">
            <v>3</v>
          </cell>
        </row>
        <row r="64">
          <cell r="A64">
            <v>134351</v>
          </cell>
          <cell r="B64" t="str">
            <v>300151/542958</v>
          </cell>
          <cell r="C64" t="str">
            <v>D</v>
          </cell>
          <cell r="D64">
            <v>18</v>
          </cell>
          <cell r="E64" t="str">
            <v>GLUTEN FREE 6" CHS PIZZA IW</v>
          </cell>
          <cell r="F64" t="str">
            <v>MR SIPS</v>
          </cell>
          <cell r="G64" t="str">
            <v>24/6.7OZ</v>
          </cell>
          <cell r="H64" t="str">
            <v>CS</v>
          </cell>
          <cell r="I64">
            <v>1</v>
          </cell>
        </row>
        <row r="65">
          <cell r="A65">
            <v>249294</v>
          </cell>
          <cell r="B65" t="str">
            <v>65041</v>
          </cell>
          <cell r="C65" t="str">
            <v>C</v>
          </cell>
          <cell r="D65">
            <v>14</v>
          </cell>
          <cell r="E65" t="str">
            <v>DILL CHIPS 1/8 SMOOTH</v>
          </cell>
          <cell r="F65" t="str">
            <v>MRS KLEIN PICKLE</v>
          </cell>
          <cell r="G65" t="str">
            <v>4/1 GAL</v>
          </cell>
          <cell r="H65" t="str">
            <v>CS</v>
          </cell>
          <cell r="I65">
            <v>8</v>
          </cell>
        </row>
        <row r="66">
          <cell r="A66">
            <v>200290</v>
          </cell>
          <cell r="B66" t="str">
            <v>18105</v>
          </cell>
          <cell r="C66" t="str">
            <v>A</v>
          </cell>
          <cell r="D66">
            <v>2</v>
          </cell>
          <cell r="E66" t="str">
            <v>WG CHEDDAR GOLDFISH CRACKERS</v>
          </cell>
          <cell r="F66" t="str">
            <v>PEPPERIDGE FARM</v>
          </cell>
          <cell r="G66" t="str">
            <v>300/.75OZ</v>
          </cell>
          <cell r="H66" t="str">
            <v>CS</v>
          </cell>
          <cell r="I66">
            <v>45</v>
          </cell>
        </row>
        <row r="67">
          <cell r="A67">
            <v>201872</v>
          </cell>
          <cell r="B67" t="str">
            <v>7160370539</v>
          </cell>
          <cell r="C67" t="str">
            <v>B</v>
          </cell>
          <cell r="D67">
            <v>2</v>
          </cell>
          <cell r="E67" t="str">
            <v>MUSTARD PACKETS IW</v>
          </cell>
          <cell r="F67" t="str">
            <v>PORTION PAC</v>
          </cell>
          <cell r="G67" t="str">
            <v>500/5.5GM</v>
          </cell>
          <cell r="H67" t="str">
            <v>CS</v>
          </cell>
          <cell r="I67">
            <v>15</v>
          </cell>
        </row>
        <row r="68">
          <cell r="A68">
            <v>201672</v>
          </cell>
          <cell r="B68" t="str">
            <v>6827432228</v>
          </cell>
          <cell r="C68" t="str">
            <v>B</v>
          </cell>
          <cell r="D68">
            <v>2</v>
          </cell>
          <cell r="E68" t="str">
            <v>BOTTLE PURIFIED WATER SM BTL</v>
          </cell>
          <cell r="F68" t="str">
            <v>PURE LIFE</v>
          </cell>
          <cell r="G68" t="str">
            <v>48/8OZ</v>
          </cell>
          <cell r="H68" t="str">
            <v>CS</v>
          </cell>
          <cell r="I68">
            <v>20</v>
          </cell>
        </row>
        <row r="69">
          <cell r="A69">
            <v>203005</v>
          </cell>
          <cell r="B69" t="str">
            <v>3520026225</v>
          </cell>
          <cell r="C69" t="str">
            <v>B</v>
          </cell>
          <cell r="D69">
            <v>2</v>
          </cell>
          <cell r="E69" t="str">
            <v>PARBOILED BROWN RICE</v>
          </cell>
          <cell r="F69" t="str">
            <v>RICELAND</v>
          </cell>
          <cell r="G69" t="str">
            <v>25LB</v>
          </cell>
          <cell r="H69" t="str">
            <v>SK</v>
          </cell>
          <cell r="I69">
            <v>20</v>
          </cell>
        </row>
        <row r="70">
          <cell r="A70">
            <v>401532</v>
          </cell>
          <cell r="B70" t="str">
            <v>780</v>
          </cell>
          <cell r="C70" t="str">
            <v>W</v>
          </cell>
          <cell r="D70">
            <v>2</v>
          </cell>
          <cell r="E70" t="str">
            <v>TURKEY ROAST DICED W/ GRAVY</v>
          </cell>
          <cell r="F70" t="str">
            <v>ROSE &amp; SHORE</v>
          </cell>
          <cell r="G70" t="str">
            <v>4/5LB</v>
          </cell>
          <cell r="H70" t="str">
            <v>CS</v>
          </cell>
          <cell r="I70">
            <v>20</v>
          </cell>
        </row>
        <row r="71">
          <cell r="A71">
            <v>406703</v>
          </cell>
          <cell r="B71" t="str">
            <v>850</v>
          </cell>
          <cell r="C71" t="str">
            <v>W</v>
          </cell>
          <cell r="D71">
            <v>2</v>
          </cell>
          <cell r="E71" t="str">
            <v>MAC &amp; CHEESE RED-FAT</v>
          </cell>
          <cell r="F71" t="str">
            <v>ROSE &amp; SHORE</v>
          </cell>
          <cell r="G71" t="str">
            <v>6/5LB</v>
          </cell>
          <cell r="H71" t="str">
            <v>CS</v>
          </cell>
          <cell r="I71">
            <v>12</v>
          </cell>
        </row>
        <row r="72">
          <cell r="A72">
            <v>401508</v>
          </cell>
          <cell r="B72" t="str">
            <v>SST10WC</v>
          </cell>
          <cell r="C72" t="str">
            <v>B</v>
          </cell>
          <cell r="D72">
            <v>2</v>
          </cell>
          <cell r="E72" t="str">
            <v>TURKEY HAM &amp; CHS FR ROLL IW</v>
          </cell>
          <cell r="F72" t="str">
            <v>ROSE &amp; SHORE</v>
          </cell>
          <cell r="G72" t="str">
            <v>48/4.5OZ</v>
          </cell>
          <cell r="H72" t="str">
            <v>CS</v>
          </cell>
          <cell r="I72">
            <v>59</v>
          </cell>
        </row>
        <row r="73">
          <cell r="A73">
            <v>141119</v>
          </cell>
          <cell r="B73" t="str">
            <v>263472</v>
          </cell>
          <cell r="C73" t="str">
            <v>D</v>
          </cell>
          <cell r="D73">
            <v>30</v>
          </cell>
          <cell r="E73" t="str">
            <v>TURKEY BREAST &amp; CHEESE SUB IW</v>
          </cell>
          <cell r="F73" t="str">
            <v>SAVORY LIFE LLC</v>
          </cell>
          <cell r="G73" t="str">
            <v>72/4.0OZ</v>
          </cell>
          <cell r="H73" t="str">
            <v>CS</v>
          </cell>
          <cell r="I73">
            <v>40</v>
          </cell>
        </row>
        <row r="74">
          <cell r="A74">
            <v>102204</v>
          </cell>
          <cell r="B74" t="str">
            <v>SB-800</v>
          </cell>
          <cell r="C74" t="str">
            <v>D</v>
          </cell>
          <cell r="D74">
            <v>18</v>
          </cell>
          <cell r="E74" t="str">
            <v>WW 4.5"  MINI HOAGIE ROLL SLD</v>
          </cell>
          <cell r="F74" t="str">
            <v>SHANNONS</v>
          </cell>
          <cell r="G74" t="str">
            <v>144/1.8OZ</v>
          </cell>
          <cell r="H74" t="str">
            <v>CS</v>
          </cell>
          <cell r="I74">
            <v>27</v>
          </cell>
        </row>
        <row r="75">
          <cell r="A75">
            <v>133929</v>
          </cell>
          <cell r="B75" t="str">
            <v>SB-210</v>
          </cell>
          <cell r="C75" t="str">
            <v>D</v>
          </cell>
          <cell r="D75">
            <v>18</v>
          </cell>
          <cell r="E75" t="str">
            <v>WG ALOHA DINNER ROLL</v>
          </cell>
          <cell r="F75" t="str">
            <v>SHANNONS</v>
          </cell>
          <cell r="G75" t="str">
            <v>192/1 OZ</v>
          </cell>
          <cell r="H75" t="str">
            <v>CS</v>
          </cell>
          <cell r="I75">
            <v>16</v>
          </cell>
        </row>
        <row r="76">
          <cell r="A76">
            <v>203332</v>
          </cell>
          <cell r="B76" t="str">
            <v>74627/595447</v>
          </cell>
          <cell r="C76" t="str">
            <v>B</v>
          </cell>
          <cell r="D76">
            <v>2</v>
          </cell>
          <cell r="E76" t="str">
            <v>WG CHS GARLIC CROUTONS IW</v>
          </cell>
          <cell r="F76" t="str">
            <v>SUGAR FOODS</v>
          </cell>
          <cell r="G76" t="str">
            <v>250/.5OZ</v>
          </cell>
          <cell r="H76" t="str">
            <v>CS</v>
          </cell>
          <cell r="I76">
            <v>32</v>
          </cell>
        </row>
        <row r="77">
          <cell r="A77">
            <v>200446</v>
          </cell>
          <cell r="B77" t="str">
            <v>1105050/665547</v>
          </cell>
          <cell r="C77" t="str">
            <v>B</v>
          </cell>
          <cell r="D77">
            <v>2</v>
          </cell>
          <cell r="E77" t="str">
            <v>ROASTED SLTD SUNFLOWR KRNLS IW</v>
          </cell>
          <cell r="F77" t="str">
            <v>SUNOPTA</v>
          </cell>
          <cell r="G77" t="str">
            <v>150/1OZ</v>
          </cell>
          <cell r="H77" t="str">
            <v>CS</v>
          </cell>
          <cell r="I77">
            <v>64</v>
          </cell>
        </row>
        <row r="78">
          <cell r="A78">
            <v>134456</v>
          </cell>
          <cell r="B78" t="str">
            <v>9202</v>
          </cell>
          <cell r="C78" t="str">
            <v>D</v>
          </cell>
          <cell r="D78">
            <v>18</v>
          </cell>
          <cell r="E78" t="str">
            <v>SUPER STARS POWDERED 51% WG</v>
          </cell>
          <cell r="F78" t="str">
            <v>SUPER BAKERY</v>
          </cell>
          <cell r="G78" t="str">
            <v>160/1.3OZ</v>
          </cell>
          <cell r="H78" t="str">
            <v>CS</v>
          </cell>
          <cell r="I78">
            <v>34</v>
          </cell>
        </row>
        <row r="79">
          <cell r="A79">
            <v>202268</v>
          </cell>
          <cell r="B79" t="str">
            <v>7788500193</v>
          </cell>
          <cell r="C79" t="str">
            <v>D</v>
          </cell>
          <cell r="D79">
            <v>18</v>
          </cell>
          <cell r="E79" t="str">
            <v>HOT SAUCE PACKETS</v>
          </cell>
          <cell r="F79" t="str">
            <v>TAPATIO</v>
          </cell>
          <cell r="G79" t="str">
            <v>500/7GR</v>
          </cell>
          <cell r="H79" t="str">
            <v>CS</v>
          </cell>
          <cell r="I79">
            <v>10</v>
          </cell>
        </row>
        <row r="80">
          <cell r="A80">
            <v>209795</v>
          </cell>
          <cell r="B80" t="str">
            <v>TEA-NM-0610</v>
          </cell>
          <cell r="C80" t="str">
            <v>B</v>
          </cell>
          <cell r="D80">
            <v>2</v>
          </cell>
          <cell r="E80" t="str">
            <v>VEGETARIAN BEANS</v>
          </cell>
          <cell r="F80" t="str">
            <v>TEASDALE</v>
          </cell>
          <cell r="G80" t="str">
            <v>6/#10</v>
          </cell>
          <cell r="H80" t="str">
            <v>CS</v>
          </cell>
          <cell r="I80">
            <v>40</v>
          </cell>
        </row>
        <row r="81">
          <cell r="A81">
            <v>403719</v>
          </cell>
          <cell r="B81" t="str">
            <v>78956</v>
          </cell>
          <cell r="C81" t="str">
            <v>C</v>
          </cell>
          <cell r="D81">
            <v>14</v>
          </cell>
          <cell r="E81" t="str">
            <v>WGSOURDGH FRNCH BRD CHS PZA IW</v>
          </cell>
          <cell r="F81" t="str">
            <v>TONY ROBERTS</v>
          </cell>
          <cell r="G81" t="str">
            <v>60/5.20 OZ</v>
          </cell>
          <cell r="H81" t="str">
            <v>CS</v>
          </cell>
          <cell r="I81">
            <v>104</v>
          </cell>
        </row>
        <row r="82">
          <cell r="A82">
            <v>133798</v>
          </cell>
          <cell r="B82" t="str">
            <v>19321</v>
          </cell>
          <cell r="C82" t="str">
            <v>B</v>
          </cell>
          <cell r="D82">
            <v>2</v>
          </cell>
          <cell r="E82" t="str">
            <v>WG WHITE WW BAGEL - BULK</v>
          </cell>
          <cell r="F82" t="str">
            <v>TONY ROBERTS</v>
          </cell>
          <cell r="G82" t="str">
            <v>72/3OZ</v>
          </cell>
          <cell r="H82" t="str">
            <v>CS</v>
          </cell>
          <cell r="I82">
            <v>113</v>
          </cell>
        </row>
        <row r="83">
          <cell r="A83">
            <v>406699</v>
          </cell>
          <cell r="B83" t="str">
            <v>78314</v>
          </cell>
          <cell r="C83" t="str">
            <v>B</v>
          </cell>
          <cell r="D83">
            <v>2</v>
          </cell>
          <cell r="E83" t="str">
            <v>PIZZA 100% MOZZ PEPP  5" IW</v>
          </cell>
          <cell r="F83" t="str">
            <v>TONY'S</v>
          </cell>
          <cell r="G83" t="str">
            <v>60/4.8OZ</v>
          </cell>
          <cell r="H83" t="str">
            <v>CS</v>
          </cell>
          <cell r="I83">
            <v>39</v>
          </cell>
        </row>
        <row r="84">
          <cell r="A84">
            <v>139970</v>
          </cell>
          <cell r="B84" t="str">
            <v>10501/1826G</v>
          </cell>
          <cell r="C84" t="str">
            <v>B</v>
          </cell>
          <cell r="D84">
            <v>2</v>
          </cell>
          <cell r="E84" t="str">
            <v>COOKIES WHITE FROSTED WG BULK</v>
          </cell>
          <cell r="F84" t="str">
            <v>TOOLS FOR SCHOOLS</v>
          </cell>
          <cell r="G84" t="str">
            <v>126/1.5OZ</v>
          </cell>
          <cell r="H84" t="str">
            <v>CS</v>
          </cell>
          <cell r="I84">
            <v>30</v>
          </cell>
        </row>
        <row r="85">
          <cell r="A85">
            <v>404689</v>
          </cell>
          <cell r="B85" t="str">
            <v>10703640928</v>
          </cell>
          <cell r="C85" t="str">
            <v>A</v>
          </cell>
          <cell r="D85">
            <v>2</v>
          </cell>
          <cell r="E85" t="str">
            <v>WG BRD CRISPY NUGGETS</v>
          </cell>
          <cell r="F85" t="str">
            <v>TYSON</v>
          </cell>
          <cell r="G85" t="str">
            <v>32.81LB</v>
          </cell>
          <cell r="H85" t="str">
            <v>CS</v>
          </cell>
          <cell r="I85">
            <v>19</v>
          </cell>
        </row>
        <row r="86">
          <cell r="A86">
            <v>140162</v>
          </cell>
          <cell r="B86" t="str">
            <v>80646/565423</v>
          </cell>
          <cell r="C86" t="str">
            <v>D</v>
          </cell>
          <cell r="D86">
            <v>18</v>
          </cell>
          <cell r="E86" t="str">
            <v>MUFFIN GLUTEN FREE DB CHOC IW</v>
          </cell>
          <cell r="F86" t="str">
            <v>UDIS</v>
          </cell>
          <cell r="G86" t="str">
            <v>36/3OZ</v>
          </cell>
          <cell r="H86" t="str">
            <v>CS</v>
          </cell>
          <cell r="I86">
            <v>2</v>
          </cell>
        </row>
        <row r="87">
          <cell r="A87">
            <v>500026</v>
          </cell>
          <cell r="B87" t="str">
            <v>100370</v>
          </cell>
          <cell r="C87" t="str">
            <v/>
          </cell>
          <cell r="D87">
            <v>0</v>
          </cell>
          <cell r="E87" t="str">
            <v>BEANS RED KIDNEY CAN</v>
          </cell>
          <cell r="F87" t="str">
            <v>USDA</v>
          </cell>
          <cell r="G87" t="str">
            <v>6/#10</v>
          </cell>
          <cell r="H87" t="str">
            <v>CS</v>
          </cell>
          <cell r="I87">
            <v>42</v>
          </cell>
        </row>
        <row r="88">
          <cell r="A88">
            <v>500008</v>
          </cell>
          <cell r="B88" t="str">
            <v>100307</v>
          </cell>
          <cell r="C88" t="str">
            <v/>
          </cell>
          <cell r="D88">
            <v>0</v>
          </cell>
          <cell r="E88" t="str">
            <v>BEANS GREEN CAN</v>
          </cell>
          <cell r="F88" t="str">
            <v>USDA</v>
          </cell>
          <cell r="G88" t="str">
            <v>6/#10</v>
          </cell>
          <cell r="H88" t="str">
            <v>CS</v>
          </cell>
          <cell r="I88">
            <v>47</v>
          </cell>
        </row>
        <row r="89">
          <cell r="A89">
            <v>500382</v>
          </cell>
          <cell r="B89" t="str">
            <v>110361</v>
          </cell>
          <cell r="C89" t="str">
            <v/>
          </cell>
          <cell r="D89">
            <v>0</v>
          </cell>
          <cell r="E89" t="str">
            <v>APPLESAUCE CUP</v>
          </cell>
          <cell r="F89" t="str">
            <v>USDA</v>
          </cell>
          <cell r="G89" t="str">
            <v>96/4.5 OZ</v>
          </cell>
          <cell r="H89" t="str">
            <v>CS</v>
          </cell>
          <cell r="I89">
            <v>168</v>
          </cell>
        </row>
        <row r="90">
          <cell r="A90">
            <v>500022</v>
          </cell>
          <cell r="B90" t="str">
            <v>100365</v>
          </cell>
          <cell r="C90" t="str">
            <v/>
          </cell>
          <cell r="D90">
            <v>0</v>
          </cell>
          <cell r="E90" t="str">
            <v>BEANS PINTO CAN</v>
          </cell>
          <cell r="F90" t="str">
            <v>USDA</v>
          </cell>
          <cell r="G90" t="str">
            <v>6/#10</v>
          </cell>
          <cell r="H90" t="str">
            <v>CS</v>
          </cell>
          <cell r="I90">
            <v>10</v>
          </cell>
        </row>
        <row r="91">
          <cell r="A91">
            <v>500046</v>
          </cell>
          <cell r="B91" t="str">
            <v>100315</v>
          </cell>
          <cell r="C91" t="str">
            <v/>
          </cell>
          <cell r="D91">
            <v>0</v>
          </cell>
          <cell r="E91" t="str">
            <v>PEAS CAN</v>
          </cell>
          <cell r="F91" t="str">
            <v>USDA</v>
          </cell>
          <cell r="G91" t="str">
            <v>6/#10</v>
          </cell>
          <cell r="H91" t="str">
            <v>CS</v>
          </cell>
          <cell r="I91">
            <v>39</v>
          </cell>
        </row>
        <row r="92">
          <cell r="A92">
            <v>500152</v>
          </cell>
          <cell r="B92" t="str">
            <v>100225</v>
          </cell>
          <cell r="C92" t="str">
            <v/>
          </cell>
          <cell r="D92">
            <v>0</v>
          </cell>
          <cell r="E92" t="str">
            <v>PEARS DICED EX LT CAN</v>
          </cell>
          <cell r="F92" t="str">
            <v>USDA</v>
          </cell>
          <cell r="G92" t="str">
            <v>6/#10</v>
          </cell>
          <cell r="H92" t="str">
            <v>CS</v>
          </cell>
          <cell r="I92">
            <v>170</v>
          </cell>
        </row>
        <row r="93">
          <cell r="A93">
            <v>500036</v>
          </cell>
          <cell r="B93" t="str">
            <v>100309</v>
          </cell>
          <cell r="C93" t="str">
            <v/>
          </cell>
          <cell r="D93">
            <v>0</v>
          </cell>
          <cell r="E93" t="str">
            <v>CARROTS CAN</v>
          </cell>
          <cell r="F93" t="str">
            <v>USDA</v>
          </cell>
          <cell r="G93" t="str">
            <v>6/#10</v>
          </cell>
          <cell r="H93" t="str">
            <v>CS</v>
          </cell>
          <cell r="I93">
            <v>15</v>
          </cell>
        </row>
        <row r="94">
          <cell r="A94">
            <v>500134</v>
          </cell>
          <cell r="B94" t="str">
            <v>100220</v>
          </cell>
          <cell r="C94" t="str">
            <v/>
          </cell>
          <cell r="D94">
            <v>0</v>
          </cell>
          <cell r="E94" t="str">
            <v>PEACHES CLING DICED EX LT CAN</v>
          </cell>
          <cell r="F94" t="str">
            <v>USDA</v>
          </cell>
          <cell r="G94" t="str">
            <v>6/#10</v>
          </cell>
          <cell r="H94" t="str">
            <v>CS</v>
          </cell>
          <cell r="I94">
            <v>90</v>
          </cell>
        </row>
        <row r="95">
          <cell r="A95">
            <v>500523</v>
          </cell>
          <cell r="B95" t="str">
            <v>110723</v>
          </cell>
          <cell r="C95" t="str">
            <v/>
          </cell>
          <cell r="D95">
            <v>0</v>
          </cell>
          <cell r="E95" t="str">
            <v>CRANBERRIES DRIED PKG-300/1.16</v>
          </cell>
          <cell r="F95" t="str">
            <v>USDA</v>
          </cell>
          <cell r="G95" t="str">
            <v>300/1.16OZ</v>
          </cell>
          <cell r="H95" t="str">
            <v>CS</v>
          </cell>
          <cell r="I95">
            <v>32</v>
          </cell>
        </row>
        <row r="96">
          <cell r="A96">
            <v>500168</v>
          </cell>
          <cell r="B96" t="str">
            <v>100212</v>
          </cell>
          <cell r="C96" t="str">
            <v/>
          </cell>
          <cell r="D96">
            <v>0</v>
          </cell>
          <cell r="E96" t="str">
            <v>MIXED FRUIT EX LT CAN</v>
          </cell>
          <cell r="F96" t="str">
            <v>USDA</v>
          </cell>
          <cell r="G96" t="str">
            <v>6/#10</v>
          </cell>
          <cell r="H96" t="str">
            <v>CS</v>
          </cell>
          <cell r="I96">
            <v>110</v>
          </cell>
        </row>
        <row r="97">
          <cell r="A97">
            <v>500366</v>
          </cell>
          <cell r="B97" t="str">
            <v>100359</v>
          </cell>
          <cell r="C97" t="str">
            <v/>
          </cell>
          <cell r="D97">
            <v>0</v>
          </cell>
          <cell r="E97" t="str">
            <v>BEANS BLACK LO-SODIUM CAN</v>
          </cell>
          <cell r="F97" t="str">
            <v>USDA</v>
          </cell>
          <cell r="G97" t="str">
            <v>6/#10</v>
          </cell>
          <cell r="H97" t="str">
            <v>CS</v>
          </cell>
          <cell r="I97">
            <v>4</v>
          </cell>
        </row>
        <row r="98">
          <cell r="A98">
            <v>140913</v>
          </cell>
          <cell r="B98" t="str">
            <v>30206/560404</v>
          </cell>
          <cell r="C98" t="str">
            <v>D</v>
          </cell>
          <cell r="D98">
            <v>18</v>
          </cell>
          <cell r="E98" t="str">
            <v>WAFFLE GLUTEN FREE</v>
          </cell>
          <cell r="F98" t="str">
            <v>VANS NATURAL</v>
          </cell>
          <cell r="G98" t="str">
            <v>12/9OZ</v>
          </cell>
          <cell r="H98" t="str">
            <v>CS</v>
          </cell>
          <cell r="I98">
            <v>1</v>
          </cell>
        </row>
        <row r="99">
          <cell r="A99">
            <v>403631</v>
          </cell>
          <cell r="B99" t="str">
            <v>8-52724-15552-4</v>
          </cell>
          <cell r="C99" t="str">
            <v>A</v>
          </cell>
          <cell r="D99">
            <v>2</v>
          </cell>
          <cell r="E99" t="str">
            <v>CHIC 100% MANDARIN ORNG WG</v>
          </cell>
          <cell r="F99" t="str">
            <v>YANGS</v>
          </cell>
          <cell r="G99" t="str">
            <v>1/43.5LB</v>
          </cell>
          <cell r="H99" t="str">
            <v>CS</v>
          </cell>
          <cell r="I99">
            <v>25</v>
          </cell>
        </row>
      </sheetData>
      <sheetData sheetId="21">
        <row r="2">
          <cell r="A2" t="str">
            <v>100117 - District Usage by Item</v>
          </cell>
        </row>
        <row r="4">
          <cell r="A4" t="str">
            <v xml:space="preserve">Item No </v>
          </cell>
          <cell r="B4" t="str">
            <v>Mfg. Item No.</v>
          </cell>
          <cell r="C4" t="str">
            <v>Velocity</v>
          </cell>
          <cell r="D4" t="str">
            <v>Customer Lead Time</v>
          </cell>
          <cell r="E4" t="str">
            <v>Description</v>
          </cell>
          <cell r="F4" t="str">
            <v>Brand</v>
          </cell>
          <cell r="G4" t="str">
            <v>Pack Size</v>
          </cell>
          <cell r="H4" t="str">
            <v>UOM</v>
          </cell>
          <cell r="I4" t="str">
            <v>Quantity</v>
          </cell>
        </row>
        <row r="5">
          <cell r="A5" t="str">
            <v xml:space="preserve"> VAL VERDE USD (100951)</v>
          </cell>
        </row>
        <row r="6">
          <cell r="A6">
            <v>400022</v>
          </cell>
          <cell r="B6" t="str">
            <v>217A30W</v>
          </cell>
          <cell r="C6" t="str">
            <v>W</v>
          </cell>
          <cell r="D6">
            <v>2</v>
          </cell>
          <cell r="E6" t="str">
            <v>MUFFIN CHOCOLATE WG IW</v>
          </cell>
          <cell r="F6" t="str">
            <v>20TH CENTURY</v>
          </cell>
          <cell r="G6" t="str">
            <v>60/3OZ</v>
          </cell>
          <cell r="H6" t="str">
            <v>CS</v>
          </cell>
          <cell r="I6">
            <v>7</v>
          </cell>
        </row>
        <row r="7">
          <cell r="A7">
            <v>401356</v>
          </cell>
          <cell r="B7" t="str">
            <v>10000011151</v>
          </cell>
          <cell r="C7" t="str">
            <v>B</v>
          </cell>
          <cell r="D7">
            <v>2</v>
          </cell>
          <cell r="E7" t="str">
            <v>CMDY WG CHEESEBURGER TWINS IW</v>
          </cell>
          <cell r="F7" t="str">
            <v>ADVANCE PIERRE</v>
          </cell>
          <cell r="G7" t="str">
            <v>80/5.5OZ</v>
          </cell>
          <cell r="H7" t="str">
            <v>CS</v>
          </cell>
          <cell r="I7">
            <v>16</v>
          </cell>
        </row>
        <row r="8">
          <cell r="A8">
            <v>403394</v>
          </cell>
          <cell r="B8" t="str">
            <v>10000013740</v>
          </cell>
          <cell r="C8" t="str">
            <v>B</v>
          </cell>
          <cell r="D8">
            <v>2</v>
          </cell>
          <cell r="E8" t="str">
            <v>CMDY BEEF DIPPER W/ TERIYAKI</v>
          </cell>
          <cell r="F8" t="str">
            <v>ADVANCE PIERRE</v>
          </cell>
          <cell r="G8" t="str">
            <v>571/.7 OZ</v>
          </cell>
          <cell r="H8" t="str">
            <v>CS</v>
          </cell>
          <cell r="I8">
            <v>255</v>
          </cell>
        </row>
        <row r="9">
          <cell r="A9">
            <v>401374</v>
          </cell>
          <cell r="B9" t="str">
            <v>10000013717</v>
          </cell>
          <cell r="C9" t="str">
            <v>B</v>
          </cell>
          <cell r="D9">
            <v>2</v>
          </cell>
          <cell r="E9" t="str">
            <v>CMDY HONEY BBQ GRLD PRK RIBBQ</v>
          </cell>
          <cell r="F9" t="str">
            <v>ADVANCE PIERRE</v>
          </cell>
          <cell r="G9" t="str">
            <v>100/3.25OZ</v>
          </cell>
          <cell r="H9" t="str">
            <v>CS</v>
          </cell>
          <cell r="I9">
            <v>2</v>
          </cell>
        </row>
        <row r="10">
          <cell r="A10">
            <v>406552</v>
          </cell>
          <cell r="B10" t="str">
            <v>813</v>
          </cell>
          <cell r="C10" t="str">
            <v>W</v>
          </cell>
          <cell r="D10">
            <v>2</v>
          </cell>
          <cell r="E10" t="str">
            <v>PIZZA PEPP CALZONE WG</v>
          </cell>
          <cell r="F10" t="str">
            <v>ALBIES FOODS</v>
          </cell>
          <cell r="G10" t="str">
            <v>48/4.5OZ</v>
          </cell>
          <cell r="H10" t="str">
            <v>CS</v>
          </cell>
          <cell r="I10">
            <v>66</v>
          </cell>
        </row>
        <row r="11">
          <cell r="A11">
            <v>406619</v>
          </cell>
          <cell r="B11" t="str">
            <v>70147</v>
          </cell>
          <cell r="C11" t="str">
            <v>B</v>
          </cell>
          <cell r="D11">
            <v>2</v>
          </cell>
          <cell r="E11" t="str">
            <v>BURRITO BRKFST BEAN CHEESE IW</v>
          </cell>
          <cell r="F11" t="str">
            <v>ARDELLAS</v>
          </cell>
          <cell r="G11" t="str">
            <v>70/3.50OZ</v>
          </cell>
          <cell r="H11" t="str">
            <v>CS</v>
          </cell>
          <cell r="I11">
            <v>44</v>
          </cell>
        </row>
        <row r="12">
          <cell r="A12">
            <v>406646</v>
          </cell>
          <cell r="B12" t="str">
            <v>90244</v>
          </cell>
          <cell r="C12" t="str">
            <v>W</v>
          </cell>
          <cell r="D12">
            <v>2</v>
          </cell>
          <cell r="E12" t="str">
            <v>PIZZA CHEESE 4X6 BULK WG</v>
          </cell>
          <cell r="F12" t="str">
            <v>ARDELLAS</v>
          </cell>
          <cell r="G12" t="str">
            <v>96/5.45OZ</v>
          </cell>
          <cell r="H12" t="str">
            <v>CS</v>
          </cell>
          <cell r="I12">
            <v>25</v>
          </cell>
        </row>
        <row r="13">
          <cell r="A13">
            <v>406622</v>
          </cell>
          <cell r="B13" t="str">
            <v>90101</v>
          </cell>
          <cell r="C13" t="str">
            <v>W</v>
          </cell>
          <cell r="D13">
            <v>2</v>
          </cell>
          <cell r="E13" t="str">
            <v>PIZZA SICILIAN PEPP 3X5 BLK WG</v>
          </cell>
          <cell r="F13" t="str">
            <v>ARDELLAS</v>
          </cell>
          <cell r="G13" t="str">
            <v>80/4.74OZ</v>
          </cell>
          <cell r="H13" t="str">
            <v>CS</v>
          </cell>
          <cell r="I13">
            <v>2</v>
          </cell>
        </row>
        <row r="14">
          <cell r="A14">
            <v>406624</v>
          </cell>
          <cell r="B14" t="str">
            <v>90105</v>
          </cell>
          <cell r="C14" t="str">
            <v>D</v>
          </cell>
          <cell r="D14">
            <v>2</v>
          </cell>
          <cell r="E14" t="str">
            <v>PIZZA SICILIAN CHS 3X5 BULK WG</v>
          </cell>
          <cell r="F14" t="str">
            <v>ARDELLAS</v>
          </cell>
          <cell r="G14" t="str">
            <v>80/4.74OZ</v>
          </cell>
          <cell r="H14" t="str">
            <v>CS</v>
          </cell>
          <cell r="I14">
            <v>54</v>
          </cell>
        </row>
        <row r="15">
          <cell r="A15">
            <v>406666</v>
          </cell>
          <cell r="B15" t="str">
            <v>90129</v>
          </cell>
          <cell r="C15" t="str">
            <v>B</v>
          </cell>
          <cell r="D15">
            <v>14</v>
          </cell>
          <cell r="E15" t="str">
            <v>PULL APARTS PILLOW WRAP IW</v>
          </cell>
          <cell r="F15" t="str">
            <v>ARDELLAS</v>
          </cell>
          <cell r="G15" t="str">
            <v>108/4.10OZ</v>
          </cell>
          <cell r="H15" t="str">
            <v>CS</v>
          </cell>
          <cell r="I15">
            <v>441</v>
          </cell>
        </row>
        <row r="16">
          <cell r="A16">
            <v>406644</v>
          </cell>
          <cell r="B16" t="str">
            <v>90240</v>
          </cell>
          <cell r="C16" t="str">
            <v>D</v>
          </cell>
          <cell r="D16">
            <v>18</v>
          </cell>
          <cell r="E16" t="str">
            <v>PIZZA PEPPERONI 4X6 BULK WG</v>
          </cell>
          <cell r="F16" t="str">
            <v>ARDELLAS</v>
          </cell>
          <cell r="G16" t="str">
            <v>96/5.45OZ</v>
          </cell>
          <cell r="H16" t="str">
            <v>CS</v>
          </cell>
          <cell r="I16">
            <v>143</v>
          </cell>
        </row>
        <row r="17">
          <cell r="A17">
            <v>405372</v>
          </cell>
          <cell r="B17" t="str">
            <v>3710320W</v>
          </cell>
          <cell r="C17" t="str">
            <v>B</v>
          </cell>
          <cell r="D17">
            <v>2</v>
          </cell>
          <cell r="E17" t="str">
            <v>BURRITO EGG CHS CHORIZO WG IW</v>
          </cell>
          <cell r="F17" t="str">
            <v>ARIZONA GOLD</v>
          </cell>
          <cell r="G17" t="str">
            <v>54/3.20OZ</v>
          </cell>
          <cell r="H17" t="str">
            <v>CS</v>
          </cell>
          <cell r="I17">
            <v>718</v>
          </cell>
        </row>
        <row r="18">
          <cell r="A18">
            <v>113685</v>
          </cell>
          <cell r="B18" t="str">
            <v>449</v>
          </cell>
          <cell r="C18" t="str">
            <v>B</v>
          </cell>
          <cell r="D18">
            <v>2</v>
          </cell>
          <cell r="E18" t="str">
            <v>WG FRENCH TOAST STICKS IW</v>
          </cell>
          <cell r="F18" t="str">
            <v>BAKE CRAFTERS</v>
          </cell>
          <cell r="G18" t="str">
            <v>88/3OZ</v>
          </cell>
          <cell r="H18" t="str">
            <v>CS</v>
          </cell>
          <cell r="I18">
            <v>13</v>
          </cell>
        </row>
        <row r="19">
          <cell r="A19">
            <v>140266</v>
          </cell>
          <cell r="B19" t="str">
            <v>HABANADA2B12W</v>
          </cell>
          <cell r="C19" t="str">
            <v>B</v>
          </cell>
          <cell r="D19">
            <v>2</v>
          </cell>
          <cell r="E19" t="str">
            <v>NADA TACO HABANERO IW</v>
          </cell>
          <cell r="F19" t="str">
            <v>BELL TASTY</v>
          </cell>
          <cell r="G19" t="str">
            <v>60/4.5OZ</v>
          </cell>
          <cell r="H19" t="str">
            <v>CS</v>
          </cell>
          <cell r="I19">
            <v>10</v>
          </cell>
        </row>
        <row r="20">
          <cell r="A20">
            <v>133879</v>
          </cell>
          <cell r="B20" t="str">
            <v>TACONADA2B12B</v>
          </cell>
          <cell r="C20" t="str">
            <v>B</v>
          </cell>
          <cell r="D20">
            <v>2</v>
          </cell>
          <cell r="E20" t="str">
            <v>NADA TACO TURKEY BULK</v>
          </cell>
          <cell r="F20" t="str">
            <v>BELL TASTY</v>
          </cell>
          <cell r="G20" t="str">
            <v>60/4.5OZ</v>
          </cell>
          <cell r="H20" t="str">
            <v>CS</v>
          </cell>
          <cell r="I20">
            <v>28</v>
          </cell>
        </row>
        <row r="21">
          <cell r="A21">
            <v>133948</v>
          </cell>
          <cell r="B21" t="str">
            <v>TACONADA2B12W</v>
          </cell>
          <cell r="C21" t="str">
            <v>B</v>
          </cell>
          <cell r="D21">
            <v>2</v>
          </cell>
          <cell r="E21" t="str">
            <v>NADA TACO TURKEY  IW</v>
          </cell>
          <cell r="F21" t="str">
            <v>BELL TASTY</v>
          </cell>
          <cell r="G21" t="str">
            <v>60/4.5 OZ</v>
          </cell>
          <cell r="H21" t="str">
            <v>CS</v>
          </cell>
          <cell r="I21">
            <v>912</v>
          </cell>
        </row>
        <row r="22">
          <cell r="A22">
            <v>202545</v>
          </cell>
          <cell r="B22" t="str">
            <v>93873171/10108855</v>
          </cell>
          <cell r="C22" t="str">
            <v>B</v>
          </cell>
          <cell r="D22">
            <v>2</v>
          </cell>
          <cell r="E22" t="str">
            <v>SEEDLESS RAISIN</v>
          </cell>
          <cell r="F22" t="str">
            <v>BOGHOSIAN</v>
          </cell>
          <cell r="G22" t="str">
            <v>144/1.5OZ</v>
          </cell>
          <cell r="H22" t="str">
            <v>CS</v>
          </cell>
          <cell r="I22">
            <v>622</v>
          </cell>
        </row>
        <row r="23">
          <cell r="A23">
            <v>403705</v>
          </cell>
          <cell r="B23" t="str">
            <v>755191</v>
          </cell>
          <cell r="C23" t="str">
            <v>D</v>
          </cell>
          <cell r="D23">
            <v>14</v>
          </cell>
          <cell r="E23" t="str">
            <v>SHREDDED CHEDDAR CHEESE</v>
          </cell>
          <cell r="F23" t="str">
            <v>BONGARDS</v>
          </cell>
          <cell r="G23" t="str">
            <v>4/ 5 LB</v>
          </cell>
          <cell r="H23" t="str">
            <v>CS</v>
          </cell>
          <cell r="I23">
            <v>44</v>
          </cell>
        </row>
        <row r="24">
          <cell r="A24">
            <v>100132</v>
          </cell>
          <cell r="B24" t="str">
            <v>5990/566672</v>
          </cell>
          <cell r="C24" t="str">
            <v>W</v>
          </cell>
          <cell r="D24">
            <v>2</v>
          </cell>
          <cell r="E24" t="str">
            <v>GRILLED BREAST PATTY</v>
          </cell>
          <cell r="F24" t="str">
            <v>BRAKEBUSH</v>
          </cell>
          <cell r="G24" t="str">
            <v>61/2.62OZ</v>
          </cell>
          <cell r="H24" t="str">
            <v>CS</v>
          </cell>
          <cell r="I24">
            <v>1</v>
          </cell>
        </row>
        <row r="25">
          <cell r="A25">
            <v>406381</v>
          </cell>
          <cell r="B25" t="str">
            <v>50241</v>
          </cell>
          <cell r="C25" t="str">
            <v>C</v>
          </cell>
          <cell r="D25">
            <v>14</v>
          </cell>
          <cell r="E25" t="str">
            <v>WG RF 3 CHEESE CALZONE IW</v>
          </cell>
          <cell r="F25" t="str">
            <v>BUENA VISTA</v>
          </cell>
          <cell r="G25" t="str">
            <v>80/5.5OZ</v>
          </cell>
          <cell r="H25" t="str">
            <v>CS</v>
          </cell>
          <cell r="I25">
            <v>55</v>
          </cell>
        </row>
        <row r="26">
          <cell r="A26">
            <v>406161</v>
          </cell>
          <cell r="B26" t="str">
            <v>60826</v>
          </cell>
          <cell r="C26" t="str">
            <v>B</v>
          </cell>
          <cell r="D26">
            <v>14</v>
          </cell>
          <cell r="E26" t="str">
            <v>WG CHOC CHIP MUFFIN IW</v>
          </cell>
          <cell r="F26" t="str">
            <v>BUENA VISTA</v>
          </cell>
          <cell r="G26" t="str">
            <v>120/3OZ</v>
          </cell>
          <cell r="H26" t="str">
            <v>CS</v>
          </cell>
          <cell r="I26">
            <v>6</v>
          </cell>
        </row>
        <row r="27">
          <cell r="A27">
            <v>406146</v>
          </cell>
          <cell r="B27" t="str">
            <v>63181</v>
          </cell>
          <cell r="C27" t="str">
            <v>D</v>
          </cell>
          <cell r="D27">
            <v>18</v>
          </cell>
          <cell r="E27" t="str">
            <v>WG DBL CHOC CHIP MUFFN TOP</v>
          </cell>
          <cell r="F27" t="str">
            <v>BUENA VISTA</v>
          </cell>
          <cell r="G27" t="str">
            <v>120/2.5OZ</v>
          </cell>
          <cell r="H27" t="str">
            <v>CS</v>
          </cell>
          <cell r="I27">
            <v>2</v>
          </cell>
        </row>
        <row r="28">
          <cell r="A28">
            <v>406577</v>
          </cell>
          <cell r="B28" t="str">
            <v>60326</v>
          </cell>
          <cell r="C28" t="str">
            <v>C</v>
          </cell>
          <cell r="D28">
            <v>2</v>
          </cell>
          <cell r="E28" t="str">
            <v>MUFFIN BLUEBERRY WG IW</v>
          </cell>
          <cell r="F28" t="str">
            <v>BUENA VISTA</v>
          </cell>
          <cell r="G28" t="str">
            <v>120/3OZ</v>
          </cell>
          <cell r="H28" t="str">
            <v>CS</v>
          </cell>
          <cell r="I28">
            <v>6</v>
          </cell>
        </row>
        <row r="29">
          <cell r="A29">
            <v>406150</v>
          </cell>
          <cell r="B29" t="str">
            <v>63186</v>
          </cell>
          <cell r="C29" t="str">
            <v>B</v>
          </cell>
          <cell r="D29">
            <v>18</v>
          </cell>
          <cell r="E29" t="str">
            <v>WG CHOCOLATE MUFFIN TOP IW</v>
          </cell>
          <cell r="F29" t="str">
            <v>BUENA VISTA</v>
          </cell>
          <cell r="G29" t="str">
            <v>120/3.2OZ</v>
          </cell>
          <cell r="H29" t="str">
            <v>CS</v>
          </cell>
          <cell r="I29">
            <v>231</v>
          </cell>
        </row>
        <row r="30">
          <cell r="A30">
            <v>406145</v>
          </cell>
          <cell r="B30" t="str">
            <v>63131</v>
          </cell>
          <cell r="C30" t="str">
            <v>C</v>
          </cell>
          <cell r="D30">
            <v>14</v>
          </cell>
          <cell r="E30" t="str">
            <v>WG BLUEBERRY MUFFIN TOP IW</v>
          </cell>
          <cell r="F30" t="str">
            <v>BUENA VISTA</v>
          </cell>
          <cell r="G30" t="str">
            <v>120/2.5OZ</v>
          </cell>
          <cell r="H30" t="str">
            <v>CS</v>
          </cell>
          <cell r="I30">
            <v>77</v>
          </cell>
        </row>
        <row r="31">
          <cell r="A31">
            <v>203870</v>
          </cell>
          <cell r="B31" t="str">
            <v>606194/404652</v>
          </cell>
          <cell r="C31" t="str">
            <v>D</v>
          </cell>
          <cell r="D31">
            <v>18</v>
          </cell>
          <cell r="E31" t="str">
            <v>GRANULATED SUGAR</v>
          </cell>
          <cell r="F31" t="str">
            <v>C&amp;H SUGAR</v>
          </cell>
          <cell r="G31" t="str">
            <v>10/4LB</v>
          </cell>
          <cell r="H31" t="str">
            <v>CS</v>
          </cell>
          <cell r="I31">
            <v>3</v>
          </cell>
        </row>
        <row r="32">
          <cell r="A32">
            <v>249266</v>
          </cell>
          <cell r="B32" t="str">
            <v>FP 01-79</v>
          </cell>
          <cell r="C32" t="str">
            <v>B</v>
          </cell>
          <cell r="D32">
            <v>2</v>
          </cell>
          <cell r="E32" t="str">
            <v>APPLESAUCE CUP UNSWEETEND</v>
          </cell>
          <cell r="F32" t="str">
            <v>CHERRY CENTRAL COOP</v>
          </cell>
          <cell r="G32" t="str">
            <v>96/4.5 OZ</v>
          </cell>
          <cell r="H32" t="str">
            <v>CS</v>
          </cell>
          <cell r="I32">
            <v>60</v>
          </cell>
        </row>
        <row r="33">
          <cell r="A33">
            <v>113419</v>
          </cell>
          <cell r="B33" t="str">
            <v>WG825</v>
          </cell>
          <cell r="C33" t="str">
            <v>A</v>
          </cell>
          <cell r="D33">
            <v>2</v>
          </cell>
          <cell r="E33" t="str">
            <v>WG CHOC CHIP MUFFIN IW</v>
          </cell>
          <cell r="F33" t="str">
            <v>DAVES</v>
          </cell>
          <cell r="G33" t="str">
            <v>60/3.15OZ</v>
          </cell>
          <cell r="H33" t="str">
            <v>CS</v>
          </cell>
          <cell r="I33">
            <v>64</v>
          </cell>
        </row>
        <row r="34">
          <cell r="A34">
            <v>134237</v>
          </cell>
          <cell r="B34" t="str">
            <v>WG845</v>
          </cell>
          <cell r="C34" t="str">
            <v>B</v>
          </cell>
          <cell r="D34">
            <v>2</v>
          </cell>
          <cell r="E34" t="str">
            <v>WG DOUBLE CHOCOLATE MUFFIN IW</v>
          </cell>
          <cell r="F34" t="str">
            <v>DAVES</v>
          </cell>
          <cell r="G34" t="str">
            <v>60/3.15OZ</v>
          </cell>
          <cell r="H34" t="str">
            <v>CS</v>
          </cell>
          <cell r="I34">
            <v>34</v>
          </cell>
        </row>
        <row r="35">
          <cell r="A35">
            <v>138967</v>
          </cell>
          <cell r="B35" t="str">
            <v>783</v>
          </cell>
          <cell r="C35" t="str">
            <v>B</v>
          </cell>
          <cell r="D35">
            <v>2</v>
          </cell>
          <cell r="E35" t="str">
            <v>WG CHICKEN GREEN TAMALE</v>
          </cell>
          <cell r="F35" t="str">
            <v>DEL REAL</v>
          </cell>
          <cell r="G35" t="str">
            <v>48/6OZ</v>
          </cell>
          <cell r="H35" t="str">
            <v>CS</v>
          </cell>
          <cell r="I35">
            <v>1</v>
          </cell>
        </row>
        <row r="36">
          <cell r="A36">
            <v>134570</v>
          </cell>
          <cell r="B36" t="str">
            <v>625</v>
          </cell>
          <cell r="C36" t="str">
            <v>B</v>
          </cell>
          <cell r="D36">
            <v>2</v>
          </cell>
          <cell r="E36" t="str">
            <v>WG MINI MAPLE PANCAKES IW</v>
          </cell>
          <cell r="F36" t="str">
            <v>DEWAFELBAKKER</v>
          </cell>
          <cell r="G36" t="str">
            <v>72/3OZ</v>
          </cell>
          <cell r="H36" t="str">
            <v>CS</v>
          </cell>
          <cell r="I36">
            <v>540</v>
          </cell>
        </row>
        <row r="37">
          <cell r="A37">
            <v>139012</v>
          </cell>
          <cell r="B37" t="str">
            <v>626</v>
          </cell>
          <cell r="C37" t="str">
            <v>B</v>
          </cell>
          <cell r="D37">
            <v>2</v>
          </cell>
          <cell r="E37" t="str">
            <v>WG MINI BLUEBERRY PANCAKES IW</v>
          </cell>
          <cell r="F37" t="str">
            <v>DEWAFELBAKKER</v>
          </cell>
          <cell r="G37" t="str">
            <v>72/3OZ</v>
          </cell>
          <cell r="H37" t="str">
            <v>CS</v>
          </cell>
          <cell r="I37">
            <v>26</v>
          </cell>
        </row>
        <row r="38">
          <cell r="A38">
            <v>141124</v>
          </cell>
          <cell r="B38" t="str">
            <v>633</v>
          </cell>
          <cell r="C38" t="str">
            <v>D</v>
          </cell>
          <cell r="D38">
            <v>14</v>
          </cell>
          <cell r="E38" t="str">
            <v>WG MINI CHOC ALOT PANCAKES IW</v>
          </cell>
          <cell r="F38" t="str">
            <v>DEWAFELBAKKER</v>
          </cell>
          <cell r="G38" t="str">
            <v>72/3OZ</v>
          </cell>
          <cell r="H38" t="str">
            <v>CS</v>
          </cell>
          <cell r="I38">
            <v>198</v>
          </cell>
        </row>
        <row r="39">
          <cell r="A39">
            <v>402097</v>
          </cell>
          <cell r="B39" t="str">
            <v>CNQ71303PW</v>
          </cell>
          <cell r="C39" t="str">
            <v>D</v>
          </cell>
          <cell r="D39">
            <v>14</v>
          </cell>
          <cell r="E39" t="str">
            <v>CMDY PNCK &amp; PRK SAUSGE STCK IW</v>
          </cell>
          <cell r="F39" t="str">
            <v>DON LEE FARMS</v>
          </cell>
          <cell r="G39" t="str">
            <v>160/2.7OZ</v>
          </cell>
          <cell r="H39" t="str">
            <v>CS</v>
          </cell>
          <cell r="I39">
            <v>224</v>
          </cell>
        </row>
        <row r="40">
          <cell r="A40">
            <v>403436</v>
          </cell>
          <cell r="B40" t="str">
            <v>QCB655</v>
          </cell>
          <cell r="C40" t="str">
            <v>A</v>
          </cell>
          <cell r="D40">
            <v>2</v>
          </cell>
          <cell r="E40" t="str">
            <v>CMDY WG CHSEBURGER SLIDERS IW</v>
          </cell>
          <cell r="F40" t="str">
            <v>DON LEE FARMS</v>
          </cell>
          <cell r="G40" t="str">
            <v>72/4.550Z</v>
          </cell>
          <cell r="H40" t="str">
            <v>CS</v>
          </cell>
          <cell r="I40">
            <v>1055</v>
          </cell>
        </row>
        <row r="41">
          <cell r="A41">
            <v>403467</v>
          </cell>
          <cell r="B41" t="str">
            <v>QCB455</v>
          </cell>
          <cell r="C41" t="str">
            <v>C</v>
          </cell>
          <cell r="D41">
            <v>14</v>
          </cell>
          <cell r="E41" t="str">
            <v>CMDY WG CHSEBURGER SLIDERS IW</v>
          </cell>
          <cell r="F41" t="str">
            <v>DON LEE FARMS</v>
          </cell>
          <cell r="G41" t="str">
            <v>72/4.55 OZ</v>
          </cell>
          <cell r="H41" t="str">
            <v>CS</v>
          </cell>
          <cell r="I41">
            <v>79</v>
          </cell>
        </row>
        <row r="42">
          <cell r="A42">
            <v>133824</v>
          </cell>
          <cell r="B42" t="str">
            <v>FFC60575WG</v>
          </cell>
          <cell r="C42" t="str">
            <v>B</v>
          </cell>
          <cell r="D42">
            <v>2</v>
          </cell>
          <cell r="E42" t="str">
            <v>WG BEAN &amp; CHS BURRITO WRAP IW</v>
          </cell>
          <cell r="F42" t="str">
            <v>FIESTA SANTA FE</v>
          </cell>
          <cell r="G42" t="str">
            <v>60/6.1OZ</v>
          </cell>
          <cell r="H42" t="str">
            <v>CS</v>
          </cell>
          <cell r="I42">
            <v>20</v>
          </cell>
        </row>
        <row r="43">
          <cell r="A43">
            <v>248730</v>
          </cell>
          <cell r="B43" t="str">
            <v>GB2180</v>
          </cell>
          <cell r="C43" t="str">
            <v>W</v>
          </cell>
          <cell r="D43">
            <v>2</v>
          </cell>
          <cell r="E43" t="str">
            <v>LITE RANCH NO MSG</v>
          </cell>
          <cell r="F43" t="str">
            <v>GARDEN BANNER</v>
          </cell>
          <cell r="G43" t="str">
            <v>4/1GAL</v>
          </cell>
          <cell r="H43" t="str">
            <v>CS</v>
          </cell>
          <cell r="I43">
            <v>5</v>
          </cell>
        </row>
        <row r="44">
          <cell r="A44">
            <v>404392</v>
          </cell>
          <cell r="B44" t="str">
            <v>6216</v>
          </cell>
          <cell r="C44" t="str">
            <v>W</v>
          </cell>
          <cell r="D44">
            <v>2</v>
          </cell>
          <cell r="E44" t="str">
            <v>CHIX TENDER STRIP BRD WG</v>
          </cell>
          <cell r="F44" t="str">
            <v>GOLD KIST</v>
          </cell>
          <cell r="G44" t="str">
            <v>360/1.3OZ</v>
          </cell>
          <cell r="H44" t="str">
            <v>CS</v>
          </cell>
          <cell r="I44">
            <v>548</v>
          </cell>
        </row>
        <row r="45">
          <cell r="A45">
            <v>404129</v>
          </cell>
          <cell r="B45" t="str">
            <v>26624</v>
          </cell>
          <cell r="C45" t="str">
            <v>D</v>
          </cell>
          <cell r="D45">
            <v>18</v>
          </cell>
          <cell r="E45" t="str">
            <v>CHIC PATTY UNBRD GRILLED</v>
          </cell>
          <cell r="F45" t="str">
            <v>GOLD KIST</v>
          </cell>
          <cell r="G45" t="str">
            <v>30LB</v>
          </cell>
          <cell r="H45" t="str">
            <v>CS</v>
          </cell>
          <cell r="I45">
            <v>1</v>
          </cell>
        </row>
        <row r="46">
          <cell r="A46">
            <v>404393</v>
          </cell>
          <cell r="B46" t="str">
            <v>6616</v>
          </cell>
          <cell r="C46" t="str">
            <v>D</v>
          </cell>
          <cell r="D46">
            <v>30</v>
          </cell>
          <cell r="E46" t="str">
            <v>CHIC PATTY BRD WG</v>
          </cell>
          <cell r="F46" t="str">
            <v>GOLD KIST</v>
          </cell>
          <cell r="G46" t="str">
            <v>120/3.9OZ</v>
          </cell>
          <cell r="H46" t="str">
            <v>CS</v>
          </cell>
          <cell r="I46">
            <v>45</v>
          </cell>
        </row>
        <row r="47">
          <cell r="A47">
            <v>406532</v>
          </cell>
          <cell r="B47" t="str">
            <v>134000</v>
          </cell>
          <cell r="C47" t="str">
            <v>B</v>
          </cell>
          <cell r="D47">
            <v>2</v>
          </cell>
          <cell r="E47" t="str">
            <v>GRILLED CHSW/RS CHS WG IW</v>
          </cell>
          <cell r="F47" t="str">
            <v>INTEGRATED</v>
          </cell>
          <cell r="G47" t="str">
            <v>72/4.19OZ</v>
          </cell>
          <cell r="H47" t="str">
            <v>CS</v>
          </cell>
          <cell r="I47">
            <v>142</v>
          </cell>
        </row>
        <row r="48">
          <cell r="A48">
            <v>400916</v>
          </cell>
          <cell r="B48" t="str">
            <v>104000</v>
          </cell>
          <cell r="C48" t="str">
            <v>B</v>
          </cell>
          <cell r="D48">
            <v>2</v>
          </cell>
          <cell r="E48" t="str">
            <v>W/G GRILLED CHS SANDWICH IW</v>
          </cell>
          <cell r="F48" t="str">
            <v>INTEGRATED</v>
          </cell>
          <cell r="G48" t="str">
            <v>72/3.69OZ</v>
          </cell>
          <cell r="H48" t="str">
            <v>CS</v>
          </cell>
          <cell r="I48">
            <v>18</v>
          </cell>
        </row>
        <row r="49">
          <cell r="A49">
            <v>403791</v>
          </cell>
          <cell r="B49" t="str">
            <v>102000</v>
          </cell>
          <cell r="C49" t="str">
            <v>D</v>
          </cell>
          <cell r="D49">
            <v>14</v>
          </cell>
          <cell r="E49" t="str">
            <v>WG SOURDOUGH GRILL CHEESE IW</v>
          </cell>
          <cell r="F49" t="str">
            <v>INTEGRATED</v>
          </cell>
          <cell r="G49" t="str">
            <v>72/4.31OZ</v>
          </cell>
          <cell r="H49" t="str">
            <v>CS</v>
          </cell>
          <cell r="I49">
            <v>9</v>
          </cell>
        </row>
        <row r="50">
          <cell r="A50">
            <v>402076</v>
          </cell>
          <cell r="B50" t="str">
            <v>C47220</v>
          </cell>
          <cell r="C50" t="str">
            <v>B</v>
          </cell>
          <cell r="D50">
            <v>2</v>
          </cell>
          <cell r="E50" t="str">
            <v>CMDY CHEESEBURGER SLIDERS IW</v>
          </cell>
          <cell r="F50" t="str">
            <v>INTEGRATED</v>
          </cell>
          <cell r="G50" t="str">
            <v>75/4.35OZ</v>
          </cell>
          <cell r="H50" t="str">
            <v>CS</v>
          </cell>
          <cell r="I50">
            <v>4</v>
          </cell>
        </row>
        <row r="51">
          <cell r="A51">
            <v>139395</v>
          </cell>
          <cell r="B51" t="str">
            <v>40406</v>
          </cell>
          <cell r="C51" t="str">
            <v>B</v>
          </cell>
          <cell r="D51">
            <v>2</v>
          </cell>
          <cell r="E51" t="str">
            <v>WG BENEFIT COCO CHIP BAR</v>
          </cell>
          <cell r="F51" t="str">
            <v>J &amp; J SNACK FOODS</v>
          </cell>
          <cell r="G51" t="str">
            <v>48/2.5OZ</v>
          </cell>
          <cell r="H51" t="str">
            <v>CS</v>
          </cell>
          <cell r="I51">
            <v>39</v>
          </cell>
        </row>
        <row r="52">
          <cell r="A52">
            <v>113232</v>
          </cell>
          <cell r="B52" t="str">
            <v>40401</v>
          </cell>
          <cell r="C52" t="str">
            <v>A</v>
          </cell>
          <cell r="D52">
            <v>2</v>
          </cell>
          <cell r="E52" t="str">
            <v>BENEFIT BRKFST BAR OAT/CHOC IW</v>
          </cell>
          <cell r="F52" t="str">
            <v>J &amp; J SNACK FOODS</v>
          </cell>
          <cell r="G52" t="str">
            <v>48/2.5OZ</v>
          </cell>
          <cell r="H52" t="str">
            <v>CS</v>
          </cell>
          <cell r="I52">
            <v>243</v>
          </cell>
        </row>
        <row r="53">
          <cell r="A53">
            <v>113233</v>
          </cell>
          <cell r="B53" t="str">
            <v>40400</v>
          </cell>
          <cell r="C53" t="str">
            <v>B</v>
          </cell>
          <cell r="D53">
            <v>2</v>
          </cell>
          <cell r="E53" t="str">
            <v>BENEFIT BRFST BAR OAT/RSN IW</v>
          </cell>
          <cell r="F53" t="str">
            <v>J &amp; J SNACK FOODS</v>
          </cell>
          <cell r="G53" t="str">
            <v>48/2.5OZ</v>
          </cell>
          <cell r="H53" t="str">
            <v>CS</v>
          </cell>
          <cell r="I53">
            <v>33</v>
          </cell>
        </row>
        <row r="54">
          <cell r="A54">
            <v>113235</v>
          </cell>
          <cell r="B54" t="str">
            <v>40402</v>
          </cell>
          <cell r="C54" t="str">
            <v>A</v>
          </cell>
          <cell r="D54">
            <v>2</v>
          </cell>
          <cell r="E54" t="str">
            <v>BENEFIT BRFST BAR BAN/CHOC IW</v>
          </cell>
          <cell r="F54" t="str">
            <v>J &amp; J SNACK FOODS</v>
          </cell>
          <cell r="G54" t="str">
            <v>48/2.5OZ</v>
          </cell>
          <cell r="H54" t="str">
            <v>CS</v>
          </cell>
          <cell r="I54">
            <v>284</v>
          </cell>
        </row>
        <row r="55">
          <cell r="A55">
            <v>113234</v>
          </cell>
          <cell r="B55" t="str">
            <v>40403</v>
          </cell>
          <cell r="C55" t="str">
            <v>C</v>
          </cell>
          <cell r="D55">
            <v>14</v>
          </cell>
          <cell r="E55" t="str">
            <v>BENEFIT BRFST BAR APP/CINN IW</v>
          </cell>
          <cell r="F55" t="str">
            <v>J &amp; J SNACK FOODS</v>
          </cell>
          <cell r="G55" t="str">
            <v>48/2.5OZ</v>
          </cell>
          <cell r="H55" t="str">
            <v>CS</v>
          </cell>
          <cell r="I55">
            <v>14</v>
          </cell>
        </row>
        <row r="56">
          <cell r="A56">
            <v>134612</v>
          </cell>
          <cell r="B56" t="str">
            <v>40404</v>
          </cell>
          <cell r="C56" t="str">
            <v>B</v>
          </cell>
          <cell r="D56">
            <v>2</v>
          </cell>
          <cell r="E56" t="str">
            <v>BENEFIT BAR FRENCH TOAST</v>
          </cell>
          <cell r="F56" t="str">
            <v>J &amp; J SNACK FOODS</v>
          </cell>
          <cell r="G56" t="str">
            <v>48/2.5OZ</v>
          </cell>
          <cell r="H56" t="str">
            <v>CS</v>
          </cell>
          <cell r="I56">
            <v>81</v>
          </cell>
        </row>
        <row r="57">
          <cell r="A57">
            <v>203137</v>
          </cell>
          <cell r="B57" t="str">
            <v>24100-79263</v>
          </cell>
          <cell r="C57" t="str">
            <v>A</v>
          </cell>
          <cell r="D57">
            <v>2</v>
          </cell>
          <cell r="E57" t="str">
            <v>WG CHEEZ-IT CRACKER IW</v>
          </cell>
          <cell r="F57" t="str">
            <v>KELLOGGS</v>
          </cell>
          <cell r="G57" t="str">
            <v>175/.75OZ</v>
          </cell>
          <cell r="H57" t="str">
            <v>CS</v>
          </cell>
          <cell r="I57">
            <v>408</v>
          </cell>
        </row>
        <row r="58">
          <cell r="A58">
            <v>209128</v>
          </cell>
          <cell r="B58" t="str">
            <v>42786</v>
          </cell>
          <cell r="C58" t="str">
            <v>D</v>
          </cell>
          <cell r="D58">
            <v>14</v>
          </cell>
          <cell r="E58" t="str">
            <v>SALSA VERDE</v>
          </cell>
          <cell r="F58" t="str">
            <v>LA PATRONA</v>
          </cell>
          <cell r="G58" t="str">
            <v>4/8.5LB</v>
          </cell>
          <cell r="H58" t="str">
            <v>CS</v>
          </cell>
          <cell r="I58">
            <v>10</v>
          </cell>
        </row>
        <row r="59">
          <cell r="A59">
            <v>208279</v>
          </cell>
          <cell r="B59" t="str">
            <v>42724</v>
          </cell>
          <cell r="C59" t="str">
            <v>D</v>
          </cell>
          <cell r="D59">
            <v>14</v>
          </cell>
          <cell r="E59" t="str">
            <v>SALSA VERDE CILANTRO</v>
          </cell>
          <cell r="F59" t="str">
            <v>LA PATRONA</v>
          </cell>
          <cell r="G59" t="str">
            <v>4/8.5LB</v>
          </cell>
          <cell r="H59" t="str">
            <v>CS</v>
          </cell>
          <cell r="I59">
            <v>14</v>
          </cell>
        </row>
        <row r="60">
          <cell r="A60">
            <v>401168</v>
          </cell>
          <cell r="B60" t="str">
            <v>46255</v>
          </cell>
          <cell r="C60" t="str">
            <v>C</v>
          </cell>
          <cell r="D60">
            <v>14</v>
          </cell>
          <cell r="E60" t="str">
            <v>160 SL AMERICAN CHEESE</v>
          </cell>
          <cell r="F60" t="str">
            <v>LAND O LAKES</v>
          </cell>
          <cell r="G60" t="str">
            <v>6/5#-160CT</v>
          </cell>
          <cell r="H60" t="str">
            <v>CS</v>
          </cell>
          <cell r="I60">
            <v>1</v>
          </cell>
        </row>
        <row r="61">
          <cell r="A61">
            <v>401174</v>
          </cell>
          <cell r="B61" t="str">
            <v>59703</v>
          </cell>
          <cell r="C61" t="str">
            <v>B</v>
          </cell>
          <cell r="D61">
            <v>2</v>
          </cell>
          <cell r="E61" t="str">
            <v>LITE MOZZ STRING CHEESE IW</v>
          </cell>
          <cell r="F61" t="str">
            <v>LAND O LAKES</v>
          </cell>
          <cell r="G61" t="str">
            <v>168/1OZ</v>
          </cell>
          <cell r="H61" t="str">
            <v>CS</v>
          </cell>
          <cell r="I61">
            <v>5</v>
          </cell>
        </row>
        <row r="62">
          <cell r="A62">
            <v>401172</v>
          </cell>
          <cell r="B62" t="str">
            <v>59701</v>
          </cell>
          <cell r="C62" t="str">
            <v>B</v>
          </cell>
          <cell r="D62">
            <v>2</v>
          </cell>
          <cell r="E62" t="str">
            <v>STRING CHEESE IW</v>
          </cell>
          <cell r="F62" t="str">
            <v>LAND O LAKES</v>
          </cell>
          <cell r="G62" t="str">
            <v>168/1OZ</v>
          </cell>
          <cell r="H62" t="str">
            <v>CS</v>
          </cell>
          <cell r="I62">
            <v>30</v>
          </cell>
        </row>
        <row r="63">
          <cell r="A63">
            <v>201500</v>
          </cell>
          <cell r="B63" t="str">
            <v>285330/80785</v>
          </cell>
          <cell r="C63" t="str">
            <v>B</v>
          </cell>
          <cell r="D63">
            <v>2</v>
          </cell>
          <cell r="E63" t="str">
            <v>DRY MEXICAN RICE MIX</v>
          </cell>
          <cell r="F63" t="str">
            <v>LAWRYS</v>
          </cell>
          <cell r="G63" t="str">
            <v>6/11OZ</v>
          </cell>
          <cell r="H63" t="str">
            <v>CS</v>
          </cell>
          <cell r="I63">
            <v>15</v>
          </cell>
        </row>
        <row r="64">
          <cell r="A64">
            <v>133841</v>
          </cell>
          <cell r="B64" t="str">
            <v>1450</v>
          </cell>
          <cell r="C64" t="str">
            <v>A</v>
          </cell>
          <cell r="D64">
            <v>2</v>
          </cell>
          <cell r="E64" t="str">
            <v>WG VARIETY PACK CONCHA IW</v>
          </cell>
          <cell r="F64" t="str">
            <v>LUPITAS</v>
          </cell>
          <cell r="G64" t="str">
            <v>84/2.25OZ</v>
          </cell>
          <cell r="H64" t="str">
            <v>CS</v>
          </cell>
          <cell r="I64">
            <v>922</v>
          </cell>
        </row>
        <row r="65">
          <cell r="A65">
            <v>133842</v>
          </cell>
          <cell r="B65" t="str">
            <v>1451</v>
          </cell>
          <cell r="C65" t="str">
            <v>B</v>
          </cell>
          <cell r="D65">
            <v>2</v>
          </cell>
          <cell r="E65" t="str">
            <v>WG WHITE CONCHA IW</v>
          </cell>
          <cell r="F65" t="str">
            <v>LUPITAS</v>
          </cell>
          <cell r="G65" t="str">
            <v>84/2.25OZ</v>
          </cell>
          <cell r="H65" t="str">
            <v>CS</v>
          </cell>
          <cell r="I65">
            <v>67</v>
          </cell>
        </row>
        <row r="66">
          <cell r="A66">
            <v>133845</v>
          </cell>
          <cell r="B66" t="str">
            <v>1454</v>
          </cell>
          <cell r="C66" t="str">
            <v>B</v>
          </cell>
          <cell r="D66">
            <v>2</v>
          </cell>
          <cell r="E66" t="str">
            <v>WG CHOCOLATE CONCHA IW</v>
          </cell>
          <cell r="F66" t="str">
            <v>LUPITAS</v>
          </cell>
          <cell r="G66" t="str">
            <v>84/2.25OZ</v>
          </cell>
          <cell r="H66" t="str">
            <v>CS</v>
          </cell>
          <cell r="I66">
            <v>6</v>
          </cell>
        </row>
        <row r="67">
          <cell r="A67">
            <v>133843</v>
          </cell>
          <cell r="B67" t="str">
            <v>1452</v>
          </cell>
          <cell r="C67" t="str">
            <v>B</v>
          </cell>
          <cell r="D67">
            <v>2</v>
          </cell>
          <cell r="E67" t="str">
            <v>WG PINK CONCHA IW</v>
          </cell>
          <cell r="F67" t="str">
            <v>LUPITAS</v>
          </cell>
          <cell r="G67" t="str">
            <v>84/2.25OZ</v>
          </cell>
          <cell r="H67" t="str">
            <v>CS</v>
          </cell>
          <cell r="I67">
            <v>3</v>
          </cell>
        </row>
        <row r="68">
          <cell r="A68">
            <v>403701</v>
          </cell>
          <cell r="B68" t="str">
            <v>1000000496</v>
          </cell>
          <cell r="C68" t="str">
            <v>A</v>
          </cell>
          <cell r="D68">
            <v>2</v>
          </cell>
          <cell r="E68" t="str">
            <v>POTATO WEDGE SEASONED</v>
          </cell>
          <cell r="F68" t="str">
            <v>MCCAIN FOODS INC</v>
          </cell>
          <cell r="G68" t="str">
            <v>6/5LB</v>
          </cell>
          <cell r="H68" t="str">
            <v>CS</v>
          </cell>
          <cell r="I68">
            <v>738</v>
          </cell>
        </row>
        <row r="69">
          <cell r="A69">
            <v>401214</v>
          </cell>
          <cell r="B69" t="str">
            <v>OIF00215A</v>
          </cell>
          <cell r="C69" t="str">
            <v>A</v>
          </cell>
          <cell r="D69">
            <v>2</v>
          </cell>
          <cell r="E69" t="str">
            <v>POTATO TATOR TOTS</v>
          </cell>
          <cell r="F69" t="str">
            <v>MCCAIN FOODS INC</v>
          </cell>
          <cell r="G69" t="str">
            <v>6/5LB</v>
          </cell>
          <cell r="H69" t="str">
            <v>CS</v>
          </cell>
          <cell r="I69">
            <v>462</v>
          </cell>
        </row>
        <row r="70">
          <cell r="A70">
            <v>138805</v>
          </cell>
          <cell r="B70" t="str">
            <v>CTB43</v>
          </cell>
          <cell r="C70" t="str">
            <v>B</v>
          </cell>
          <cell r="D70">
            <v>2</v>
          </cell>
          <cell r="E70" t="str">
            <v>WG CHICKEN TAQUITOS BULK</v>
          </cell>
          <cell r="F70" t="str">
            <v>MICHAEL B'S BESTWAY</v>
          </cell>
          <cell r="G70" t="str">
            <v>100/2.2OZ</v>
          </cell>
          <cell r="H70" t="str">
            <v>CS</v>
          </cell>
          <cell r="I70">
            <v>1</v>
          </cell>
        </row>
        <row r="71">
          <cell r="A71">
            <v>209163</v>
          </cell>
          <cell r="B71" t="str">
            <v>10065615</v>
          </cell>
          <cell r="C71" t="str">
            <v>B</v>
          </cell>
          <cell r="D71">
            <v>2</v>
          </cell>
          <cell r="E71" t="str">
            <v>APPLESAUCE CUP NATURAL</v>
          </cell>
          <cell r="F71" t="str">
            <v>MOTTS</v>
          </cell>
          <cell r="G71" t="str">
            <v>72/4.5OZ</v>
          </cell>
          <cell r="H71" t="str">
            <v>CS</v>
          </cell>
          <cell r="I71">
            <v>60</v>
          </cell>
        </row>
        <row r="72">
          <cell r="A72">
            <v>249197</v>
          </cell>
          <cell r="B72" t="str">
            <v>00576-7</v>
          </cell>
          <cell r="C72" t="str">
            <v>B</v>
          </cell>
          <cell r="D72">
            <v>2</v>
          </cell>
          <cell r="E72" t="str">
            <v>RAISELS PINEAPPLE FIESTA</v>
          </cell>
          <cell r="F72" t="str">
            <v>NATIONAL RAISIN CO.</v>
          </cell>
          <cell r="G72" t="str">
            <v>200/1.66OZ</v>
          </cell>
          <cell r="H72" t="str">
            <v>CS</v>
          </cell>
          <cell r="I72">
            <v>28</v>
          </cell>
        </row>
        <row r="73">
          <cell r="A73">
            <v>249199</v>
          </cell>
          <cell r="B73" t="str">
            <v>00588-7</v>
          </cell>
          <cell r="C73" t="str">
            <v>B</v>
          </cell>
          <cell r="D73">
            <v>2</v>
          </cell>
          <cell r="E73" t="str">
            <v>RAISELS WATERMELON SHOCK</v>
          </cell>
          <cell r="F73" t="str">
            <v>NATIONAL RAISIN CO.</v>
          </cell>
          <cell r="G73" t="str">
            <v>200/1.66OZ</v>
          </cell>
          <cell r="H73" t="str">
            <v>CS</v>
          </cell>
          <cell r="I73">
            <v>15</v>
          </cell>
        </row>
        <row r="74">
          <cell r="A74">
            <v>249201</v>
          </cell>
          <cell r="B74" t="str">
            <v>00587-0</v>
          </cell>
          <cell r="C74" t="str">
            <v>D</v>
          </cell>
          <cell r="D74">
            <v>18</v>
          </cell>
          <cell r="E74" t="str">
            <v>RAISELS ORANGE</v>
          </cell>
          <cell r="F74" t="str">
            <v>NATIONAL RAISIN CO.</v>
          </cell>
          <cell r="G74" t="str">
            <v>200/1.66OZ</v>
          </cell>
          <cell r="H74" t="str">
            <v>CS</v>
          </cell>
          <cell r="I74">
            <v>1</v>
          </cell>
        </row>
        <row r="75">
          <cell r="A75">
            <v>249198</v>
          </cell>
          <cell r="B75" t="str">
            <v>00586-3</v>
          </cell>
          <cell r="C75" t="str">
            <v>C</v>
          </cell>
          <cell r="D75">
            <v>14</v>
          </cell>
          <cell r="E75" t="str">
            <v>RAISELS LEMON</v>
          </cell>
          <cell r="F75" t="str">
            <v>NATIONAL RAISIN CO.</v>
          </cell>
          <cell r="G75" t="str">
            <v>200/1.66OZ</v>
          </cell>
          <cell r="H75" t="str">
            <v>CS</v>
          </cell>
          <cell r="I75">
            <v>4</v>
          </cell>
        </row>
        <row r="76">
          <cell r="A76">
            <v>202054</v>
          </cell>
          <cell r="B76" t="str">
            <v>CIG12I</v>
          </cell>
          <cell r="C76" t="str">
            <v>W</v>
          </cell>
          <cell r="D76">
            <v>2</v>
          </cell>
          <cell r="E76" t="str">
            <v>GROUND CINNAMON</v>
          </cell>
          <cell r="F76" t="str">
            <v>PACIFIC SPICE</v>
          </cell>
          <cell r="G76" t="str">
            <v>1LB</v>
          </cell>
          <cell r="H76" t="str">
            <v>EA</v>
          </cell>
          <cell r="I76">
            <v>20</v>
          </cell>
        </row>
        <row r="77">
          <cell r="A77">
            <v>113198</v>
          </cell>
          <cell r="B77" t="str">
            <v>189664530</v>
          </cell>
          <cell r="C77" t="str">
            <v>D</v>
          </cell>
          <cell r="D77">
            <v>14</v>
          </cell>
          <cell r="E77" t="str">
            <v>PARBOILED RICE</v>
          </cell>
          <cell r="F77" t="str">
            <v>PEAK</v>
          </cell>
          <cell r="G77" t="str">
            <v>1/25LB</v>
          </cell>
          <cell r="H77" t="str">
            <v>SK</v>
          </cell>
          <cell r="I77">
            <v>29</v>
          </cell>
        </row>
        <row r="78">
          <cell r="A78">
            <v>248553</v>
          </cell>
          <cell r="B78" t="str">
            <v>26830</v>
          </cell>
          <cell r="C78" t="str">
            <v>D</v>
          </cell>
          <cell r="D78">
            <v>18</v>
          </cell>
          <cell r="E78" t="str">
            <v>WG GOLDFISH GIANT CINNAMON</v>
          </cell>
          <cell r="F78" t="str">
            <v>PEPPERIDGE FARM</v>
          </cell>
          <cell r="G78" t="str">
            <v>300/.9OZ</v>
          </cell>
          <cell r="H78" t="str">
            <v>CS</v>
          </cell>
          <cell r="I78">
            <v>157</v>
          </cell>
        </row>
        <row r="79">
          <cell r="A79">
            <v>134813</v>
          </cell>
          <cell r="B79" t="str">
            <v>38413</v>
          </cell>
          <cell r="C79" t="str">
            <v>B</v>
          </cell>
          <cell r="D79">
            <v>2</v>
          </cell>
          <cell r="E79" t="str">
            <v>MINI BAGEL STRWBRRY CRM CHS IW</v>
          </cell>
          <cell r="F79" t="str">
            <v>PILLSBURY</v>
          </cell>
          <cell r="G79" t="str">
            <v>72/2.43OZ</v>
          </cell>
          <cell r="H79" t="str">
            <v>CS</v>
          </cell>
          <cell r="I79">
            <v>333</v>
          </cell>
        </row>
        <row r="80">
          <cell r="A80">
            <v>139371</v>
          </cell>
          <cell r="B80" t="str">
            <v>37732</v>
          </cell>
          <cell r="C80" t="str">
            <v>A</v>
          </cell>
          <cell r="D80">
            <v>2</v>
          </cell>
          <cell r="E80" t="str">
            <v>MINI PANCAKES MAPLE BURST'N IW</v>
          </cell>
          <cell r="F80" t="str">
            <v>PILLSBURY</v>
          </cell>
          <cell r="G80" t="str">
            <v>72/3.17OZ</v>
          </cell>
          <cell r="H80" t="str">
            <v>CS</v>
          </cell>
          <cell r="I80">
            <v>4</v>
          </cell>
        </row>
        <row r="81">
          <cell r="A81">
            <v>134814</v>
          </cell>
          <cell r="B81" t="str">
            <v>38399</v>
          </cell>
          <cell r="C81" t="str">
            <v>B</v>
          </cell>
          <cell r="D81">
            <v>2</v>
          </cell>
          <cell r="E81" t="str">
            <v>MINI BAGEL CINN CRM CHS IW</v>
          </cell>
          <cell r="F81" t="str">
            <v>PILLSBURY</v>
          </cell>
          <cell r="G81" t="str">
            <v>72/2.43OZ</v>
          </cell>
          <cell r="H81" t="str">
            <v>CS</v>
          </cell>
          <cell r="I81">
            <v>67</v>
          </cell>
        </row>
        <row r="82">
          <cell r="A82">
            <v>201670</v>
          </cell>
          <cell r="B82" t="str">
            <v>6827493471</v>
          </cell>
          <cell r="C82" t="str">
            <v>A</v>
          </cell>
          <cell r="D82">
            <v>2</v>
          </cell>
          <cell r="E82" t="str">
            <v>BOTTLE PURIFIED WATER LG BTL</v>
          </cell>
          <cell r="F82" t="str">
            <v>PURE LIFE</v>
          </cell>
          <cell r="G82" t="str">
            <v>24/16.9OZ</v>
          </cell>
          <cell r="H82" t="str">
            <v>CS</v>
          </cell>
          <cell r="I82">
            <v>468</v>
          </cell>
        </row>
        <row r="83">
          <cell r="A83">
            <v>203005</v>
          </cell>
          <cell r="B83" t="str">
            <v>3520026225</v>
          </cell>
          <cell r="C83" t="str">
            <v>B</v>
          </cell>
          <cell r="D83">
            <v>2</v>
          </cell>
          <cell r="E83" t="str">
            <v>PARBOILED BROWN RICE</v>
          </cell>
          <cell r="F83" t="str">
            <v>RICELAND</v>
          </cell>
          <cell r="G83" t="str">
            <v>25LB</v>
          </cell>
          <cell r="H83" t="str">
            <v>SK</v>
          </cell>
          <cell r="I83">
            <v>22</v>
          </cell>
        </row>
        <row r="84">
          <cell r="A84">
            <v>406378</v>
          </cell>
          <cell r="B84" t="str">
            <v>54463</v>
          </cell>
          <cell r="C84" t="str">
            <v>B</v>
          </cell>
          <cell r="D84">
            <v>2</v>
          </cell>
          <cell r="E84" t="str">
            <v>FC WG BREADED CHIX PATTY</v>
          </cell>
          <cell r="F84" t="str">
            <v>RICH CHICKS</v>
          </cell>
          <cell r="G84" t="str">
            <v>4/5LB</v>
          </cell>
          <cell r="H84" t="str">
            <v>CS</v>
          </cell>
          <cell r="I84">
            <v>3</v>
          </cell>
        </row>
        <row r="85">
          <cell r="A85">
            <v>208181</v>
          </cell>
          <cell r="B85" t="str">
            <v>101894/546612</v>
          </cell>
          <cell r="C85" t="str">
            <v>D</v>
          </cell>
          <cell r="D85">
            <v>18</v>
          </cell>
          <cell r="E85" t="str">
            <v>ALMOND BEVERAGE VANILLA</v>
          </cell>
          <cell r="F85" t="str">
            <v>SILK</v>
          </cell>
          <cell r="G85" t="str">
            <v>18/8OZ</v>
          </cell>
          <cell r="H85" t="str">
            <v>CS</v>
          </cell>
          <cell r="I85">
            <v>26</v>
          </cell>
        </row>
        <row r="86">
          <cell r="A86">
            <v>102244</v>
          </cell>
          <cell r="B86" t="str">
            <v>WWB5160</v>
          </cell>
          <cell r="C86" t="str">
            <v>B</v>
          </cell>
          <cell r="D86">
            <v>2</v>
          </cell>
          <cell r="E86" t="str">
            <v>51% WW BREAKFAST BUN IW</v>
          </cell>
          <cell r="F86" t="str">
            <v>SKY BLUE FOODS</v>
          </cell>
          <cell r="G86" t="str">
            <v>60/2.6OZ</v>
          </cell>
          <cell r="H86" t="str">
            <v>CS</v>
          </cell>
          <cell r="I86">
            <v>484</v>
          </cell>
        </row>
        <row r="87">
          <cell r="A87">
            <v>134544</v>
          </cell>
          <cell r="B87" t="str">
            <v>WCSW272</v>
          </cell>
          <cell r="C87" t="str">
            <v>D</v>
          </cell>
          <cell r="D87">
            <v>30</v>
          </cell>
          <cell r="E87" t="str">
            <v>51% WW CINNAMON SWIRL IW</v>
          </cell>
          <cell r="F87" t="str">
            <v>SKY BLUE FOODS</v>
          </cell>
          <cell r="G87" t="str">
            <v>72/2OZ</v>
          </cell>
          <cell r="H87" t="str">
            <v>CS</v>
          </cell>
          <cell r="I87">
            <v>42</v>
          </cell>
        </row>
        <row r="88">
          <cell r="A88">
            <v>404034</v>
          </cell>
          <cell r="B88" t="str">
            <v>21027</v>
          </cell>
          <cell r="C88" t="str">
            <v>A</v>
          </cell>
          <cell r="D88">
            <v>2</v>
          </cell>
          <cell r="E88" t="str">
            <v>SANDWICH PB &amp; GRAPE JELLY IW</v>
          </cell>
          <cell r="F88" t="str">
            <v>SMUCKERS</v>
          </cell>
          <cell r="G88" t="str">
            <v>72/5.3OZ</v>
          </cell>
          <cell r="H88" t="str">
            <v>CS</v>
          </cell>
          <cell r="I88">
            <v>444</v>
          </cell>
        </row>
        <row r="89">
          <cell r="A89">
            <v>404035</v>
          </cell>
          <cell r="B89" t="str">
            <v>5150021028</v>
          </cell>
          <cell r="C89" t="str">
            <v>B</v>
          </cell>
          <cell r="D89">
            <v>2</v>
          </cell>
          <cell r="E89" t="str">
            <v>WG PB&amp; STRAW UNCRUSTABLE LRG</v>
          </cell>
          <cell r="F89" t="str">
            <v>SMUCKERS</v>
          </cell>
          <cell r="G89" t="str">
            <v>72/5.3OZ</v>
          </cell>
          <cell r="H89" t="str">
            <v>CS</v>
          </cell>
          <cell r="I89">
            <v>207</v>
          </cell>
        </row>
        <row r="90">
          <cell r="A90">
            <v>240050</v>
          </cell>
          <cell r="B90" t="str">
            <v>002020</v>
          </cell>
          <cell r="C90" t="str">
            <v>B</v>
          </cell>
          <cell r="D90">
            <v>2</v>
          </cell>
          <cell r="E90" t="str">
            <v>RAISINS</v>
          </cell>
          <cell r="F90" t="str">
            <v>SUN MAID</v>
          </cell>
          <cell r="G90" t="str">
            <v>144/1.33OZ</v>
          </cell>
          <cell r="H90" t="str">
            <v>CS</v>
          </cell>
          <cell r="I90">
            <v>13</v>
          </cell>
        </row>
        <row r="91">
          <cell r="A91">
            <v>134729</v>
          </cell>
          <cell r="B91" t="str">
            <v>19000</v>
          </cell>
          <cell r="C91" t="str">
            <v>B</v>
          </cell>
          <cell r="D91">
            <v>2</v>
          </cell>
          <cell r="E91" t="str">
            <v>WG SUPER DONUT PLUS</v>
          </cell>
          <cell r="F91" t="str">
            <v>SUPER BAKERY</v>
          </cell>
          <cell r="G91" t="str">
            <v>80/3OZ</v>
          </cell>
          <cell r="H91" t="str">
            <v>CS</v>
          </cell>
          <cell r="I91">
            <v>405</v>
          </cell>
        </row>
        <row r="92">
          <cell r="A92">
            <v>403216</v>
          </cell>
          <cell r="B92" t="str">
            <v>63912</v>
          </cell>
          <cell r="C92" t="str">
            <v>A</v>
          </cell>
          <cell r="D92">
            <v>2</v>
          </cell>
          <cell r="E92" t="str">
            <v>WG TKY SAUS BREAKFAST PIZZA B</v>
          </cell>
          <cell r="F92" t="str">
            <v>TONY'S</v>
          </cell>
          <cell r="G92" t="str">
            <v>128/3.31OZ</v>
          </cell>
          <cell r="H92" t="str">
            <v>CS</v>
          </cell>
          <cell r="I92">
            <v>65</v>
          </cell>
        </row>
        <row r="93">
          <cell r="A93">
            <v>403948</v>
          </cell>
          <cell r="B93" t="str">
            <v>63913</v>
          </cell>
          <cell r="C93" t="str">
            <v>B</v>
          </cell>
          <cell r="D93">
            <v>2</v>
          </cell>
          <cell r="E93" t="str">
            <v>PIZZA BKFST TKY SAUSAGE WG IW</v>
          </cell>
          <cell r="F93" t="str">
            <v>TONY'S</v>
          </cell>
          <cell r="G93" t="str">
            <v>100/3.67OZ</v>
          </cell>
          <cell r="H93" t="str">
            <v>CS</v>
          </cell>
          <cell r="I93">
            <v>346</v>
          </cell>
        </row>
        <row r="94">
          <cell r="A94">
            <v>404682</v>
          </cell>
          <cell r="B94" t="str">
            <v>10038570928</v>
          </cell>
          <cell r="C94" t="str">
            <v>A</v>
          </cell>
          <cell r="D94">
            <v>2</v>
          </cell>
          <cell r="E94" t="str">
            <v>KRISPY KRUNCHY PATTY WG</v>
          </cell>
          <cell r="F94" t="str">
            <v>TYSON</v>
          </cell>
          <cell r="G94" t="str">
            <v>140/3.53OZ</v>
          </cell>
          <cell r="H94" t="str">
            <v>CS</v>
          </cell>
          <cell r="I94">
            <v>170</v>
          </cell>
        </row>
        <row r="95">
          <cell r="A95">
            <v>500136</v>
          </cell>
          <cell r="B95" t="str">
            <v>100241</v>
          </cell>
          <cell r="C95" t="str">
            <v/>
          </cell>
          <cell r="D95">
            <v>0</v>
          </cell>
          <cell r="E95" t="str">
            <v>PEACH FREESTONE DICED FRZ CUP</v>
          </cell>
          <cell r="F95" t="str">
            <v>USDA</v>
          </cell>
          <cell r="G95" t="str">
            <v>96/4.4 OZ</v>
          </cell>
          <cell r="H95" t="str">
            <v>CS</v>
          </cell>
          <cell r="I95">
            <v>351</v>
          </cell>
        </row>
        <row r="96">
          <cell r="A96">
            <v>500593</v>
          </cell>
          <cell r="B96" t="str">
            <v>110859</v>
          </cell>
          <cell r="C96" t="str">
            <v/>
          </cell>
          <cell r="D96">
            <v>0</v>
          </cell>
          <cell r="E96" t="str">
            <v>MIXED BERRY FRZ CUP</v>
          </cell>
          <cell r="F96" t="str">
            <v>USDA</v>
          </cell>
          <cell r="G96" t="str">
            <v>96/4 OZ</v>
          </cell>
          <cell r="H96" t="str">
            <v>CS</v>
          </cell>
          <cell r="I96">
            <v>80</v>
          </cell>
        </row>
        <row r="97">
          <cell r="A97">
            <v>500382</v>
          </cell>
          <cell r="B97" t="str">
            <v>110361</v>
          </cell>
          <cell r="C97" t="str">
            <v/>
          </cell>
          <cell r="D97">
            <v>0</v>
          </cell>
          <cell r="E97" t="str">
            <v>APPLESAUCE CUP</v>
          </cell>
          <cell r="F97" t="str">
            <v>USDA</v>
          </cell>
          <cell r="G97" t="str">
            <v>96/4.5 OZ</v>
          </cell>
          <cell r="H97" t="str">
            <v>CS</v>
          </cell>
          <cell r="I97">
            <v>259</v>
          </cell>
        </row>
        <row r="98">
          <cell r="A98">
            <v>500138</v>
          </cell>
          <cell r="B98" t="str">
            <v>100256</v>
          </cell>
          <cell r="C98" t="str">
            <v/>
          </cell>
          <cell r="D98">
            <v>0</v>
          </cell>
          <cell r="E98" t="str">
            <v>STRAWBERRY FRZ CUP</v>
          </cell>
          <cell r="F98" t="str">
            <v>USDA</v>
          </cell>
          <cell r="G98" t="str">
            <v>96/4.5 OZ</v>
          </cell>
          <cell r="H98" t="str">
            <v>CS</v>
          </cell>
          <cell r="I98">
            <v>145</v>
          </cell>
        </row>
        <row r="99">
          <cell r="A99">
            <v>500152</v>
          </cell>
          <cell r="B99" t="str">
            <v>100225</v>
          </cell>
          <cell r="C99" t="str">
            <v/>
          </cell>
          <cell r="D99">
            <v>0</v>
          </cell>
          <cell r="E99" t="str">
            <v>PEARS DICED EX LT CAN</v>
          </cell>
          <cell r="F99" t="str">
            <v>USDA</v>
          </cell>
          <cell r="G99" t="str">
            <v>6/#10</v>
          </cell>
          <cell r="H99" t="str">
            <v>CS</v>
          </cell>
          <cell r="I99">
            <v>275</v>
          </cell>
        </row>
        <row r="100">
          <cell r="A100">
            <v>500168</v>
          </cell>
          <cell r="B100" t="str">
            <v>100212</v>
          </cell>
          <cell r="C100" t="str">
            <v/>
          </cell>
          <cell r="D100">
            <v>0</v>
          </cell>
          <cell r="E100" t="str">
            <v>MIXED FRUIT EX LT CAN</v>
          </cell>
          <cell r="F100" t="str">
            <v>USDA</v>
          </cell>
          <cell r="G100" t="str">
            <v>6/#10</v>
          </cell>
          <cell r="H100" t="str">
            <v>CS</v>
          </cell>
          <cell r="I100">
            <v>278</v>
          </cell>
        </row>
        <row r="101">
          <cell r="A101">
            <v>500452</v>
          </cell>
          <cell r="B101" t="str">
            <v>110541</v>
          </cell>
          <cell r="C101" t="str">
            <v/>
          </cell>
          <cell r="D101">
            <v>0</v>
          </cell>
          <cell r="E101" t="str">
            <v>APPLESAUCE UNSWEETENED CAN</v>
          </cell>
          <cell r="F101" t="str">
            <v>USDA</v>
          </cell>
          <cell r="G101" t="str">
            <v>6/#10</v>
          </cell>
          <cell r="H101" t="str">
            <v>CS</v>
          </cell>
          <cell r="I101">
            <v>181</v>
          </cell>
        </row>
        <row r="102">
          <cell r="A102">
            <v>500567</v>
          </cell>
          <cell r="B102" t="str">
            <v>110623</v>
          </cell>
          <cell r="C102" t="str">
            <v/>
          </cell>
          <cell r="D102">
            <v>0</v>
          </cell>
          <cell r="E102" t="str">
            <v>BLUEBERRY HIGHBUSH FRZ CTN</v>
          </cell>
          <cell r="F102" t="str">
            <v>USDA</v>
          </cell>
          <cell r="G102" t="str">
            <v>12-2.5 LB</v>
          </cell>
          <cell r="H102" t="str">
            <v>CS</v>
          </cell>
          <cell r="I102">
            <v>40</v>
          </cell>
        </row>
        <row r="103">
          <cell r="A103">
            <v>500586</v>
          </cell>
          <cell r="B103" t="str">
            <v>110730</v>
          </cell>
          <cell r="C103" t="str">
            <v/>
          </cell>
          <cell r="D103">
            <v>0</v>
          </cell>
          <cell r="E103" t="str">
            <v>PORK PULLED CKD PKG</v>
          </cell>
          <cell r="F103" t="str">
            <v>USDA</v>
          </cell>
          <cell r="G103" t="str">
            <v>8/5 LB</v>
          </cell>
          <cell r="H103" t="str">
            <v>CS</v>
          </cell>
          <cell r="I103">
            <v>34</v>
          </cell>
        </row>
        <row r="104">
          <cell r="A104">
            <v>500134</v>
          </cell>
          <cell r="B104" t="str">
            <v>100220</v>
          </cell>
          <cell r="C104" t="str">
            <v/>
          </cell>
          <cell r="D104">
            <v>0</v>
          </cell>
          <cell r="E104" t="str">
            <v>PEACHES CLING DICED EX LT CAN</v>
          </cell>
          <cell r="F104" t="str">
            <v>USDA</v>
          </cell>
          <cell r="G104" t="str">
            <v>6/#10</v>
          </cell>
          <cell r="H104" t="str">
            <v>CS</v>
          </cell>
          <cell r="I104">
            <v>363</v>
          </cell>
        </row>
        <row r="105">
          <cell r="A105">
            <v>500587</v>
          </cell>
          <cell r="B105" t="str">
            <v>110854</v>
          </cell>
          <cell r="C105" t="str">
            <v/>
          </cell>
          <cell r="D105">
            <v>0</v>
          </cell>
          <cell r="E105" t="str">
            <v>PEANUT BUTTER SMOOTH PKG</v>
          </cell>
          <cell r="F105" t="str">
            <v>USDA</v>
          </cell>
          <cell r="G105" t="str">
            <v>120/1.1 OZ</v>
          </cell>
          <cell r="H105" t="str">
            <v>CS</v>
          </cell>
          <cell r="I105">
            <v>72</v>
          </cell>
        </row>
        <row r="106">
          <cell r="A106">
            <v>500591</v>
          </cell>
          <cell r="B106" t="str">
            <v>110860</v>
          </cell>
          <cell r="C106" t="str">
            <v/>
          </cell>
          <cell r="D106">
            <v>0</v>
          </cell>
          <cell r="E106" t="str">
            <v>STRAWBERRY SLICES UNSWT IQF</v>
          </cell>
          <cell r="F106" t="str">
            <v>USDA</v>
          </cell>
          <cell r="G106" t="str">
            <v>6/5 LB</v>
          </cell>
          <cell r="H106" t="str">
            <v>CS</v>
          </cell>
          <cell r="I106">
            <v>40</v>
          </cell>
        </row>
        <row r="107">
          <cell r="A107">
            <v>403886</v>
          </cell>
          <cell r="B107" t="str">
            <v>8-52724-15555-5</v>
          </cell>
          <cell r="C107" t="str">
            <v>B</v>
          </cell>
          <cell r="D107">
            <v>2</v>
          </cell>
          <cell r="E107" t="str">
            <v>CHICKEN MADARIN JR</v>
          </cell>
          <cell r="F107" t="str">
            <v>YANGS</v>
          </cell>
          <cell r="G107" t="str">
            <v>1/43.5LB</v>
          </cell>
          <cell r="H107" t="str">
            <v>CS</v>
          </cell>
          <cell r="I107">
            <v>16</v>
          </cell>
        </row>
      </sheetData>
      <sheetData sheetId="22">
        <row r="2">
          <cell r="A2" t="str">
            <v>100117 - District Usage by Item</v>
          </cell>
        </row>
        <row r="4">
          <cell r="A4" t="str">
            <v xml:space="preserve">Item No </v>
          </cell>
          <cell r="B4" t="str">
            <v>Mfg. Item No.</v>
          </cell>
          <cell r="C4" t="str">
            <v>Velocity</v>
          </cell>
          <cell r="D4" t="str">
            <v>Customer Lead Time</v>
          </cell>
          <cell r="E4" t="str">
            <v>Description</v>
          </cell>
          <cell r="F4" t="str">
            <v>Brand</v>
          </cell>
          <cell r="G4" t="str">
            <v>Pack Size</v>
          </cell>
          <cell r="H4" t="str">
            <v>UOM</v>
          </cell>
          <cell r="I4" t="str">
            <v>Quantity</v>
          </cell>
        </row>
        <row r="5">
          <cell r="A5" t="str">
            <v xml:space="preserve"> CHAFFEY JOINT HIGH SCHOOL DISTRICT (100124)</v>
          </cell>
        </row>
        <row r="6">
          <cell r="A6">
            <v>400020</v>
          </cell>
          <cell r="B6" t="str">
            <v>217730W</v>
          </cell>
          <cell r="C6" t="str">
            <v>D</v>
          </cell>
          <cell r="D6">
            <v>18</v>
          </cell>
          <cell r="E6" t="str">
            <v>MUFFIN BANANA WG IW</v>
          </cell>
          <cell r="F6" t="str">
            <v>20TH CENTURY</v>
          </cell>
          <cell r="G6" t="str">
            <v>60/3OZ</v>
          </cell>
          <cell r="H6" t="str">
            <v>CS</v>
          </cell>
          <cell r="I6">
            <v>2</v>
          </cell>
        </row>
        <row r="7">
          <cell r="A7">
            <v>209981</v>
          </cell>
          <cell r="B7" t="str">
            <v>400030</v>
          </cell>
          <cell r="C7" t="str">
            <v>D</v>
          </cell>
          <cell r="D7">
            <v>18</v>
          </cell>
          <cell r="E7" t="str">
            <v>LEMON LIME SODA</v>
          </cell>
          <cell r="F7" t="str">
            <v>7UP</v>
          </cell>
          <cell r="G7" t="str">
            <v>24/12OZ</v>
          </cell>
          <cell r="H7" t="str">
            <v>CS</v>
          </cell>
          <cell r="I7">
            <v>11</v>
          </cell>
        </row>
        <row r="8">
          <cell r="A8">
            <v>209983</v>
          </cell>
          <cell r="B8" t="str">
            <v>6147</v>
          </cell>
          <cell r="C8" t="str">
            <v>D</v>
          </cell>
          <cell r="D8">
            <v>2</v>
          </cell>
          <cell r="E8" t="str">
            <v>DIET LEMON LIME SODA</v>
          </cell>
          <cell r="F8" t="str">
            <v>7UP</v>
          </cell>
          <cell r="G8" t="str">
            <v>24/12OZ</v>
          </cell>
          <cell r="H8" t="str">
            <v>CS</v>
          </cell>
          <cell r="I8">
            <v>1</v>
          </cell>
        </row>
        <row r="9">
          <cell r="A9">
            <v>209984</v>
          </cell>
          <cell r="B9" t="str">
            <v>400110</v>
          </cell>
          <cell r="C9" t="str">
            <v>D</v>
          </cell>
          <cell r="D9">
            <v>18</v>
          </cell>
          <cell r="E9" t="str">
            <v>ROOTBEER</v>
          </cell>
          <cell r="F9" t="str">
            <v>A&amp;W</v>
          </cell>
          <cell r="G9" t="str">
            <v>24/12OZ</v>
          </cell>
          <cell r="H9" t="str">
            <v>CS</v>
          </cell>
          <cell r="I9">
            <v>4</v>
          </cell>
        </row>
        <row r="10">
          <cell r="A10">
            <v>139830</v>
          </cell>
          <cell r="B10" t="str">
            <v>10000036919</v>
          </cell>
          <cell r="C10" t="str">
            <v>C</v>
          </cell>
          <cell r="D10">
            <v>18</v>
          </cell>
          <cell r="E10" t="str">
            <v>MEATLOAF CHS KETCHUP FC</v>
          </cell>
          <cell r="F10" t="str">
            <v>ADVANCE PIERRE</v>
          </cell>
          <cell r="G10" t="str">
            <v>100/2.9OZ</v>
          </cell>
          <cell r="H10" t="str">
            <v>CS</v>
          </cell>
          <cell r="I10">
            <v>7</v>
          </cell>
        </row>
        <row r="11">
          <cell r="A11">
            <v>141095</v>
          </cell>
          <cell r="B11" t="str">
            <v>10000097870</v>
          </cell>
          <cell r="C11" t="str">
            <v>D</v>
          </cell>
          <cell r="D11">
            <v>14</v>
          </cell>
          <cell r="E11" t="str">
            <v>FC SLICED BEEF</v>
          </cell>
          <cell r="F11" t="str">
            <v>ADVANCE PIERRE</v>
          </cell>
          <cell r="G11" t="str">
            <v>192/2.5OZ</v>
          </cell>
          <cell r="H11" t="str">
            <v>CS</v>
          </cell>
          <cell r="I11">
            <v>1</v>
          </cell>
        </row>
        <row r="12">
          <cell r="A12">
            <v>400058</v>
          </cell>
          <cell r="B12" t="str">
            <v>10000011750</v>
          </cell>
          <cell r="C12" t="str">
            <v>C</v>
          </cell>
          <cell r="D12">
            <v>18</v>
          </cell>
          <cell r="E12" t="str">
            <v>CMDY BEEF MEATBALLS</v>
          </cell>
          <cell r="F12" t="str">
            <v>ADVANCE PIERRE</v>
          </cell>
          <cell r="G12" t="str">
            <v>960/.5OZ</v>
          </cell>
          <cell r="H12" t="str">
            <v>CS</v>
          </cell>
          <cell r="I12">
            <v>10</v>
          </cell>
        </row>
        <row r="13">
          <cell r="A13">
            <v>401402</v>
          </cell>
          <cell r="B13" t="str">
            <v>10000009702</v>
          </cell>
          <cell r="C13" t="str">
            <v>W</v>
          </cell>
          <cell r="D13">
            <v>2</v>
          </cell>
          <cell r="E13" t="str">
            <v>CMDY MEATLOAF WITH KETCHUP</v>
          </cell>
          <cell r="F13" t="str">
            <v>ADVANCE PIERRE</v>
          </cell>
          <cell r="G13" t="str">
            <v>210/3OZ</v>
          </cell>
          <cell r="H13" t="str">
            <v>CS</v>
          </cell>
          <cell r="I13">
            <v>2</v>
          </cell>
        </row>
        <row r="14">
          <cell r="A14">
            <v>403895</v>
          </cell>
          <cell r="B14" t="str">
            <v>10000032041</v>
          </cell>
          <cell r="C14" t="str">
            <v>D</v>
          </cell>
          <cell r="D14">
            <v>18</v>
          </cell>
          <cell r="E14" t="str">
            <v>CMDY SP BEEF CRUMBLES BULK</v>
          </cell>
          <cell r="F14" t="str">
            <v>ADVANCE PIERRE</v>
          </cell>
          <cell r="G14" t="str">
            <v>6/5LB</v>
          </cell>
          <cell r="H14" t="str">
            <v>CS</v>
          </cell>
          <cell r="I14">
            <v>16</v>
          </cell>
        </row>
        <row r="15">
          <cell r="A15">
            <v>134533</v>
          </cell>
          <cell r="B15" t="str">
            <v>10000001880</v>
          </cell>
          <cell r="C15" t="str">
            <v>C</v>
          </cell>
          <cell r="D15">
            <v>18</v>
          </cell>
          <cell r="E15" t="str">
            <v>EGG&amp;CHEESE BRFST SANDWCH IW WG</v>
          </cell>
          <cell r="F15" t="str">
            <v>ADVANCE PIERRE</v>
          </cell>
          <cell r="G15" t="str">
            <v>100/2.35OZ</v>
          </cell>
          <cell r="H15" t="str">
            <v>CS</v>
          </cell>
          <cell r="I15">
            <v>3</v>
          </cell>
        </row>
        <row r="16">
          <cell r="A16">
            <v>401360</v>
          </cell>
          <cell r="B16" t="str">
            <v>10000001331</v>
          </cell>
          <cell r="C16" t="str">
            <v>D</v>
          </cell>
          <cell r="D16">
            <v>18</v>
          </cell>
          <cell r="E16" t="str">
            <v>CMDY PRK SAUS&amp;WG BISC SAND IW</v>
          </cell>
          <cell r="F16" t="str">
            <v>ADVANCE PIERRE</v>
          </cell>
          <cell r="G16" t="str">
            <v>100/3.1OZ</v>
          </cell>
          <cell r="H16" t="str">
            <v>CS</v>
          </cell>
          <cell r="I16">
            <v>31</v>
          </cell>
        </row>
        <row r="17">
          <cell r="A17">
            <v>401410</v>
          </cell>
          <cell r="B17" t="str">
            <v>10000096170</v>
          </cell>
          <cell r="C17" t="str">
            <v>B</v>
          </cell>
          <cell r="D17">
            <v>2</v>
          </cell>
          <cell r="E17" t="str">
            <v>CMDY BF STEAK FLAMEBROILED C&amp;F</v>
          </cell>
          <cell r="F17" t="str">
            <v>ADVANCE PIERRE</v>
          </cell>
          <cell r="G17" t="str">
            <v>100/3OZ</v>
          </cell>
          <cell r="H17" t="str">
            <v>CS</v>
          </cell>
          <cell r="I17">
            <v>460</v>
          </cell>
        </row>
        <row r="18">
          <cell r="A18">
            <v>202633</v>
          </cell>
          <cell r="B18" t="str">
            <v>7160370023800</v>
          </cell>
          <cell r="C18" t="str">
            <v>B</v>
          </cell>
          <cell r="D18">
            <v>2</v>
          </cell>
          <cell r="E18" t="str">
            <v>DRESSING BUTTERMILK RANCH PCKT</v>
          </cell>
          <cell r="F18" t="str">
            <v>AMERICANA</v>
          </cell>
          <cell r="G18" t="str">
            <v>200/12GM</v>
          </cell>
          <cell r="H18" t="str">
            <v>CS</v>
          </cell>
          <cell r="I18">
            <v>76</v>
          </cell>
        </row>
        <row r="19">
          <cell r="A19">
            <v>208282</v>
          </cell>
          <cell r="B19" t="str">
            <v>7160377621500</v>
          </cell>
          <cell r="C19" t="str">
            <v>D</v>
          </cell>
          <cell r="D19">
            <v>14</v>
          </cell>
          <cell r="E19" t="str">
            <v>MAYONNAISE PACKET</v>
          </cell>
          <cell r="F19" t="str">
            <v>AMERICANA</v>
          </cell>
          <cell r="G19" t="str">
            <v>500/9GM</v>
          </cell>
          <cell r="H19" t="str">
            <v>CS</v>
          </cell>
          <cell r="I19">
            <v>42</v>
          </cell>
        </row>
        <row r="20">
          <cell r="A20">
            <v>203773</v>
          </cell>
          <cell r="B20" t="str">
            <v>27000-38067</v>
          </cell>
          <cell r="C20" t="str">
            <v>D</v>
          </cell>
          <cell r="D20">
            <v>18</v>
          </cell>
          <cell r="E20" t="str">
            <v>TOMATOES DICED NSA</v>
          </cell>
          <cell r="F20" t="str">
            <v>ANGELA MIA</v>
          </cell>
          <cell r="G20" t="str">
            <v>6/#10</v>
          </cell>
          <cell r="H20" t="str">
            <v>CS</v>
          </cell>
          <cell r="I20">
            <v>3</v>
          </cell>
        </row>
        <row r="21">
          <cell r="A21">
            <v>406653</v>
          </cell>
          <cell r="B21" t="str">
            <v>90167</v>
          </cell>
          <cell r="C21" t="str">
            <v>C</v>
          </cell>
          <cell r="D21">
            <v>14</v>
          </cell>
          <cell r="E21" t="str">
            <v>PIZZA 7" FB COIN PEPP WG IW</v>
          </cell>
          <cell r="F21" t="str">
            <v>ARDELLAS</v>
          </cell>
          <cell r="G21" t="str">
            <v>60/5.19OZ</v>
          </cell>
          <cell r="H21" t="str">
            <v>CS</v>
          </cell>
          <cell r="I21">
            <v>4</v>
          </cell>
        </row>
        <row r="22">
          <cell r="A22">
            <v>406634</v>
          </cell>
          <cell r="B22" t="str">
            <v>90161</v>
          </cell>
          <cell r="C22" t="str">
            <v>B</v>
          </cell>
          <cell r="D22">
            <v>2</v>
          </cell>
          <cell r="E22" t="str">
            <v>PIZZA 7" FB PEPPERONI WG IW</v>
          </cell>
          <cell r="F22" t="str">
            <v>ARDELLAS</v>
          </cell>
          <cell r="G22" t="str">
            <v>60/5.19OZ</v>
          </cell>
          <cell r="H22" t="str">
            <v>CS</v>
          </cell>
          <cell r="I22">
            <v>27</v>
          </cell>
        </row>
        <row r="23">
          <cell r="A23">
            <v>140180</v>
          </cell>
          <cell r="B23" t="str">
            <v>27815-22015/499294</v>
          </cell>
          <cell r="C23" t="str">
            <v>D</v>
          </cell>
          <cell r="D23">
            <v>18</v>
          </cell>
          <cell r="E23" t="str">
            <v>SLICED PEPPERONI</v>
          </cell>
          <cell r="F23" t="str">
            <v>ARMOUR</v>
          </cell>
          <cell r="G23" t="str">
            <v>2/12.5LB</v>
          </cell>
          <cell r="H23" t="str">
            <v>CS</v>
          </cell>
          <cell r="I23">
            <v>7</v>
          </cell>
        </row>
        <row r="24">
          <cell r="A24">
            <v>208550</v>
          </cell>
          <cell r="B24" t="str">
            <v>79201</v>
          </cell>
          <cell r="C24" t="str">
            <v>B</v>
          </cell>
          <cell r="D24">
            <v>2</v>
          </cell>
          <cell r="E24" t="str">
            <v>CHOW MEIN CRISPY NOODLES WG IW</v>
          </cell>
          <cell r="F24" t="str">
            <v>ASIAN FOOD SOLUTIONS</v>
          </cell>
          <cell r="G24" t="str">
            <v>140/.8OZ</v>
          </cell>
          <cell r="H24" t="str">
            <v>CS</v>
          </cell>
          <cell r="I24">
            <v>3</v>
          </cell>
        </row>
        <row r="25">
          <cell r="A25">
            <v>209081</v>
          </cell>
          <cell r="B25" t="str">
            <v>79203</v>
          </cell>
          <cell r="C25" t="str">
            <v>B</v>
          </cell>
          <cell r="D25">
            <v>2</v>
          </cell>
          <cell r="E25" t="str">
            <v>FORTUNE COOKIES WG</v>
          </cell>
          <cell r="F25" t="str">
            <v>ASIAN FOOD SOLUTIONS</v>
          </cell>
          <cell r="G25" t="str">
            <v>400/.17OZ</v>
          </cell>
          <cell r="H25" t="str">
            <v>CS</v>
          </cell>
          <cell r="I25">
            <v>1</v>
          </cell>
        </row>
        <row r="26">
          <cell r="A26">
            <v>139728</v>
          </cell>
          <cell r="B26" t="str">
            <v>79009</v>
          </cell>
          <cell r="C26" t="str">
            <v>B</v>
          </cell>
          <cell r="D26">
            <v>30</v>
          </cell>
          <cell r="E26" t="str">
            <v>CHICKEN EGG ROLLS WW</v>
          </cell>
          <cell r="F26" t="str">
            <v>ASIAN FOOD SOLUTIONS</v>
          </cell>
          <cell r="G26" t="str">
            <v>100/3OZ</v>
          </cell>
          <cell r="H26" t="str">
            <v>CS</v>
          </cell>
          <cell r="I26">
            <v>6</v>
          </cell>
        </row>
        <row r="27">
          <cell r="A27">
            <v>210233</v>
          </cell>
          <cell r="B27" t="str">
            <v>V1128</v>
          </cell>
          <cell r="C27" t="str">
            <v>D</v>
          </cell>
          <cell r="D27">
            <v>18</v>
          </cell>
          <cell r="E27" t="str">
            <v>VEGETABLE OIL</v>
          </cell>
          <cell r="F27" t="str">
            <v>AVO</v>
          </cell>
          <cell r="G27" t="str">
            <v>6/1GAL</v>
          </cell>
          <cell r="H27" t="str">
            <v>CS</v>
          </cell>
          <cell r="I27">
            <v>1</v>
          </cell>
        </row>
        <row r="28">
          <cell r="A28">
            <v>210234</v>
          </cell>
          <cell r="B28" t="str">
            <v>V20001</v>
          </cell>
          <cell r="C28" t="str">
            <v>C</v>
          </cell>
          <cell r="D28">
            <v>14</v>
          </cell>
          <cell r="E28" t="str">
            <v>DISTILLED WHITE VINEGAR</v>
          </cell>
          <cell r="F28" t="str">
            <v>AVO</v>
          </cell>
          <cell r="G28" t="str">
            <v>4/1GAL</v>
          </cell>
          <cell r="H28" t="str">
            <v>CS</v>
          </cell>
          <cell r="I28">
            <v>2</v>
          </cell>
        </row>
        <row r="29">
          <cell r="A29">
            <v>210232</v>
          </cell>
          <cell r="B29" t="str">
            <v>C20005</v>
          </cell>
          <cell r="C29" t="str">
            <v>D</v>
          </cell>
          <cell r="D29">
            <v>18</v>
          </cell>
          <cell r="E29" t="str">
            <v>100% PURE CANOLA OIL</v>
          </cell>
          <cell r="F29" t="str">
            <v>AVO</v>
          </cell>
          <cell r="G29" t="str">
            <v>6/1GAL</v>
          </cell>
          <cell r="H29" t="str">
            <v>CS</v>
          </cell>
          <cell r="I29">
            <v>7</v>
          </cell>
        </row>
        <row r="30">
          <cell r="A30">
            <v>140353</v>
          </cell>
          <cell r="B30" t="str">
            <v>6125</v>
          </cell>
          <cell r="C30" t="str">
            <v>W</v>
          </cell>
          <cell r="D30">
            <v>18</v>
          </cell>
          <cell r="E30" t="str">
            <v>GUACAMOLE TUBS</v>
          </cell>
          <cell r="F30" t="str">
            <v>AVOKING</v>
          </cell>
          <cell r="G30" t="str">
            <v>3/6LB</v>
          </cell>
          <cell r="H30" t="str">
            <v>CS</v>
          </cell>
          <cell r="I30">
            <v>5</v>
          </cell>
        </row>
        <row r="31">
          <cell r="A31">
            <v>203263</v>
          </cell>
          <cell r="B31" t="str">
            <v>7220210</v>
          </cell>
          <cell r="C31" t="str">
            <v>B</v>
          </cell>
          <cell r="D31">
            <v>2</v>
          </cell>
          <cell r="E31" t="str">
            <v>HONEY ROASTED SUNFLOWER KERNEL</v>
          </cell>
          <cell r="F31" t="str">
            <v>AZAR NUT COMPANY</v>
          </cell>
          <cell r="G31" t="str">
            <v>150/1OZ</v>
          </cell>
          <cell r="H31" t="str">
            <v>CS</v>
          </cell>
          <cell r="I31">
            <v>2</v>
          </cell>
        </row>
        <row r="32">
          <cell r="A32">
            <v>140291</v>
          </cell>
          <cell r="B32" t="str">
            <v>1651</v>
          </cell>
          <cell r="C32" t="str">
            <v>C</v>
          </cell>
          <cell r="D32">
            <v>18</v>
          </cell>
          <cell r="E32" t="str">
            <v>WG SL CROISSANT</v>
          </cell>
          <cell r="F32" t="str">
            <v>BAKE CRAFTERS</v>
          </cell>
          <cell r="G32" t="str">
            <v>72/2.4OZ</v>
          </cell>
          <cell r="H32" t="str">
            <v>CS</v>
          </cell>
          <cell r="I32">
            <v>9</v>
          </cell>
        </row>
        <row r="33">
          <cell r="A33">
            <v>113950</v>
          </cell>
          <cell r="B33" t="str">
            <v>1263</v>
          </cell>
          <cell r="C33" t="str">
            <v>B</v>
          </cell>
          <cell r="D33">
            <v>2</v>
          </cell>
          <cell r="E33" t="str">
            <v>WG CINNAMON ROLL IW</v>
          </cell>
          <cell r="F33" t="str">
            <v>BAKE CRAFTERS</v>
          </cell>
          <cell r="G33" t="str">
            <v>72/3.5OZ</v>
          </cell>
          <cell r="H33" t="str">
            <v>CS</v>
          </cell>
          <cell r="I33">
            <v>11</v>
          </cell>
        </row>
        <row r="34">
          <cell r="A34">
            <v>138821</v>
          </cell>
          <cell r="B34" t="str">
            <v>1716</v>
          </cell>
          <cell r="C34" t="str">
            <v>B</v>
          </cell>
          <cell r="D34">
            <v>2</v>
          </cell>
          <cell r="E34" t="str">
            <v>WG MINI BRFST MINI BITES APPLE</v>
          </cell>
          <cell r="F34" t="str">
            <v>BAKE CRAFTERS</v>
          </cell>
          <cell r="G34" t="str">
            <v>72/2.75OZ</v>
          </cell>
          <cell r="H34" t="str">
            <v>CS</v>
          </cell>
          <cell r="I34">
            <v>50</v>
          </cell>
        </row>
        <row r="35">
          <cell r="A35">
            <v>113685</v>
          </cell>
          <cell r="B35" t="str">
            <v>449</v>
          </cell>
          <cell r="C35" t="str">
            <v>B</v>
          </cell>
          <cell r="D35">
            <v>2</v>
          </cell>
          <cell r="E35" t="str">
            <v>WG FRENCH TOAST STICKS IW</v>
          </cell>
          <cell r="F35" t="str">
            <v>BAKE CRAFTERS</v>
          </cell>
          <cell r="G35" t="str">
            <v>88/3OZ</v>
          </cell>
          <cell r="H35" t="str">
            <v>CS</v>
          </cell>
          <cell r="I35">
            <v>2</v>
          </cell>
        </row>
        <row r="36">
          <cell r="A36">
            <v>403871</v>
          </cell>
          <cell r="B36" t="str">
            <v>55299</v>
          </cell>
          <cell r="C36" t="str">
            <v>C</v>
          </cell>
          <cell r="D36">
            <v>14</v>
          </cell>
          <cell r="E36" t="str">
            <v>WG CHS STUFD SNDWCH IW</v>
          </cell>
          <cell r="F36" t="str">
            <v>BEACON STREET</v>
          </cell>
          <cell r="G36" t="str">
            <v>96/2.27OZ</v>
          </cell>
          <cell r="H36" t="str">
            <v>CS</v>
          </cell>
          <cell r="I36">
            <v>22</v>
          </cell>
        </row>
        <row r="37">
          <cell r="A37">
            <v>402127</v>
          </cell>
          <cell r="B37" t="str">
            <v>73338</v>
          </cell>
          <cell r="C37" t="str">
            <v>B</v>
          </cell>
          <cell r="D37">
            <v>2</v>
          </cell>
          <cell r="E37" t="str">
            <v>51% WG CHEESE STUFFED STICKS</v>
          </cell>
          <cell r="F37" t="str">
            <v>BEACON STREET</v>
          </cell>
          <cell r="G37" t="str">
            <v>200/2.1OZ</v>
          </cell>
          <cell r="H37" t="str">
            <v>CS</v>
          </cell>
          <cell r="I37">
            <v>3</v>
          </cell>
        </row>
        <row r="38">
          <cell r="A38">
            <v>403699</v>
          </cell>
          <cell r="B38" t="str">
            <v>78377</v>
          </cell>
          <cell r="C38" t="str">
            <v>B</v>
          </cell>
          <cell r="D38">
            <v>2</v>
          </cell>
          <cell r="E38" t="str">
            <v>WG TKY PEPP STUFFED SANDWCH IW</v>
          </cell>
          <cell r="F38" t="str">
            <v>BEACON STREET</v>
          </cell>
          <cell r="G38" t="str">
            <v>24/4.46 OZ</v>
          </cell>
          <cell r="H38" t="str">
            <v>CS</v>
          </cell>
          <cell r="I38">
            <v>226</v>
          </cell>
        </row>
        <row r="39">
          <cell r="A39">
            <v>140266</v>
          </cell>
          <cell r="B39" t="str">
            <v>HABANADA2B12W</v>
          </cell>
          <cell r="C39" t="str">
            <v>B</v>
          </cell>
          <cell r="D39">
            <v>2</v>
          </cell>
          <cell r="E39" t="str">
            <v>NADA TACO HABANERO IW</v>
          </cell>
          <cell r="F39" t="str">
            <v>BELL TASTY</v>
          </cell>
          <cell r="G39" t="str">
            <v>60/4.5OZ</v>
          </cell>
          <cell r="H39" t="str">
            <v>CS</v>
          </cell>
          <cell r="I39">
            <v>428</v>
          </cell>
        </row>
        <row r="40">
          <cell r="A40">
            <v>101764</v>
          </cell>
          <cell r="B40" t="str">
            <v>6TT200B</v>
          </cell>
          <cell r="C40" t="str">
            <v>B</v>
          </cell>
          <cell r="D40">
            <v>2</v>
          </cell>
          <cell r="E40" t="str">
            <v xml:space="preserve">NADA TACO TURKEY </v>
          </cell>
          <cell r="F40" t="str">
            <v>BELL TASTY</v>
          </cell>
          <cell r="G40" t="str">
            <v>60/5OZ</v>
          </cell>
          <cell r="H40" t="str">
            <v>CS</v>
          </cell>
          <cell r="I40">
            <v>3</v>
          </cell>
        </row>
        <row r="41">
          <cell r="A41">
            <v>101766</v>
          </cell>
          <cell r="B41" t="str">
            <v>6TT200W</v>
          </cell>
          <cell r="C41" t="str">
            <v>B</v>
          </cell>
          <cell r="D41">
            <v>2</v>
          </cell>
          <cell r="E41" t="str">
            <v>NADA TACO TURKEY IW</v>
          </cell>
          <cell r="F41" t="str">
            <v>BELL TASTY</v>
          </cell>
          <cell r="G41" t="str">
            <v>60/5OZ</v>
          </cell>
          <cell r="H41" t="str">
            <v>CS</v>
          </cell>
          <cell r="I41">
            <v>2</v>
          </cell>
        </row>
        <row r="42">
          <cell r="A42">
            <v>133948</v>
          </cell>
          <cell r="B42" t="str">
            <v>TACONADA2B12W</v>
          </cell>
          <cell r="C42" t="str">
            <v>B</v>
          </cell>
          <cell r="D42">
            <v>2</v>
          </cell>
          <cell r="E42" t="str">
            <v>NADA TACO TURKEY  IW</v>
          </cell>
          <cell r="F42" t="str">
            <v>BELL TASTY</v>
          </cell>
          <cell r="G42" t="str">
            <v>60/4.5 OZ</v>
          </cell>
          <cell r="H42" t="str">
            <v>CS</v>
          </cell>
          <cell r="I42">
            <v>96</v>
          </cell>
        </row>
        <row r="43">
          <cell r="A43">
            <v>405780</v>
          </cell>
          <cell r="B43" t="str">
            <v>78639</v>
          </cell>
          <cell r="C43" t="str">
            <v>W</v>
          </cell>
          <cell r="D43">
            <v>2</v>
          </cell>
          <cell r="E43" t="str">
            <v>PRIMO 16" WG BUFFLO CHIX PIZZA</v>
          </cell>
          <cell r="F43" t="str">
            <v>BIG DADDY'S</v>
          </cell>
          <cell r="G43" t="str">
            <v>72/5.21</v>
          </cell>
          <cell r="H43" t="str">
            <v>CS</v>
          </cell>
          <cell r="I43">
            <v>2</v>
          </cell>
        </row>
        <row r="44">
          <cell r="A44">
            <v>405783</v>
          </cell>
          <cell r="B44" t="str">
            <v>78640</v>
          </cell>
          <cell r="C44" t="str">
            <v>W</v>
          </cell>
          <cell r="D44">
            <v>2</v>
          </cell>
          <cell r="E44" t="str">
            <v>PIZZA FOUR MEAT WG 16"</v>
          </cell>
          <cell r="F44" t="str">
            <v>BIG DADDY'S</v>
          </cell>
          <cell r="G44" t="str">
            <v>1/9 CT</v>
          </cell>
          <cell r="H44" t="str">
            <v>CS</v>
          </cell>
          <cell r="I44">
            <v>14</v>
          </cell>
        </row>
        <row r="45">
          <cell r="A45">
            <v>403833</v>
          </cell>
          <cell r="B45" t="str">
            <v>78638</v>
          </cell>
          <cell r="C45" t="str">
            <v>B</v>
          </cell>
          <cell r="D45">
            <v>2</v>
          </cell>
          <cell r="E45" t="str">
            <v>PRIMO 16" WG PEPPERONI PIZZA</v>
          </cell>
          <cell r="F45" t="str">
            <v>BIG DADDY'S</v>
          </cell>
          <cell r="G45" t="str">
            <v>9/41.5OZ</v>
          </cell>
          <cell r="H45" t="str">
            <v>CS</v>
          </cell>
          <cell r="I45">
            <v>95</v>
          </cell>
        </row>
        <row r="46">
          <cell r="A46">
            <v>403783</v>
          </cell>
          <cell r="B46" t="str">
            <v>78637</v>
          </cell>
          <cell r="C46" t="str">
            <v>B</v>
          </cell>
          <cell r="D46">
            <v>2</v>
          </cell>
          <cell r="E46" t="str">
            <v>PRIMO 16" WG 4 CHEESE PIZZA</v>
          </cell>
          <cell r="F46" t="str">
            <v>BIG DADDY'S</v>
          </cell>
          <cell r="G46" t="str">
            <v>9/41.5OZ</v>
          </cell>
          <cell r="H46" t="str">
            <v>CS</v>
          </cell>
          <cell r="I46">
            <v>32</v>
          </cell>
        </row>
        <row r="47">
          <cell r="A47">
            <v>405934</v>
          </cell>
          <cell r="B47" t="str">
            <v>68592</v>
          </cell>
          <cell r="C47" t="str">
            <v>B</v>
          </cell>
          <cell r="D47">
            <v>2</v>
          </cell>
          <cell r="E47" t="str">
            <v>PRIMO 16"WG PAR-B TRKY PEP PZA</v>
          </cell>
          <cell r="F47" t="str">
            <v>BIG DADDY'S</v>
          </cell>
          <cell r="G47" t="str">
            <v>72/5.13OZ</v>
          </cell>
          <cell r="H47" t="str">
            <v>CS</v>
          </cell>
          <cell r="I47">
            <v>5</v>
          </cell>
        </row>
        <row r="48">
          <cell r="A48">
            <v>405624</v>
          </cell>
          <cell r="B48" t="str">
            <v>17031121120</v>
          </cell>
          <cell r="C48" t="str">
            <v>D</v>
          </cell>
          <cell r="D48">
            <v>18</v>
          </cell>
          <cell r="E48" t="str">
            <v>4" WG PEPP/MOZZ BRDSTX</v>
          </cell>
          <cell r="F48" t="str">
            <v>BOSCOS</v>
          </cell>
          <cell r="G48" t="str">
            <v>144/1.5OZ</v>
          </cell>
          <cell r="H48" t="str">
            <v>CS</v>
          </cell>
          <cell r="I48">
            <v>6</v>
          </cell>
        </row>
        <row r="49">
          <cell r="A49">
            <v>405626</v>
          </cell>
          <cell r="B49" t="str">
            <v>17020111120</v>
          </cell>
          <cell r="C49" t="str">
            <v>B</v>
          </cell>
          <cell r="D49">
            <v>2</v>
          </cell>
          <cell r="E49" t="str">
            <v>6" WG RF MOZZ CHS STICK</v>
          </cell>
          <cell r="F49" t="str">
            <v>BOSCOS</v>
          </cell>
          <cell r="G49" t="str">
            <v>144 CT</v>
          </cell>
          <cell r="H49" t="str">
            <v>CS</v>
          </cell>
          <cell r="I49">
            <v>8</v>
          </cell>
        </row>
        <row r="50">
          <cell r="A50">
            <v>405622</v>
          </cell>
          <cell r="B50" t="str">
            <v>17021101120</v>
          </cell>
          <cell r="C50" t="str">
            <v>C</v>
          </cell>
          <cell r="D50">
            <v>14</v>
          </cell>
          <cell r="E50" t="str">
            <v>7" WG RF BRD STIX W/ MOZZ</v>
          </cell>
          <cell r="F50" t="str">
            <v>BOSCOS</v>
          </cell>
          <cell r="G50" t="str">
            <v>108CT</v>
          </cell>
          <cell r="H50" t="str">
            <v>CS</v>
          </cell>
          <cell r="I50">
            <v>7</v>
          </cell>
        </row>
        <row r="51">
          <cell r="A51">
            <v>100132</v>
          </cell>
          <cell r="B51" t="str">
            <v>5990/566672</v>
          </cell>
          <cell r="C51" t="str">
            <v>W</v>
          </cell>
          <cell r="D51">
            <v>2</v>
          </cell>
          <cell r="E51" t="str">
            <v>GRILLED BREAST PATTY</v>
          </cell>
          <cell r="F51" t="str">
            <v>BRAKEBUSH</v>
          </cell>
          <cell r="G51" t="str">
            <v>61/2.62OZ</v>
          </cell>
          <cell r="H51" t="str">
            <v>CS</v>
          </cell>
          <cell r="I51">
            <v>3</v>
          </cell>
        </row>
        <row r="52">
          <cell r="A52">
            <v>134026</v>
          </cell>
          <cell r="B52" t="str">
            <v>566630/5814</v>
          </cell>
          <cell r="C52" t="str">
            <v>W</v>
          </cell>
          <cell r="D52">
            <v>2</v>
          </cell>
          <cell r="E52" t="str">
            <v>CHIX FIERY FINGERS STRIPS</v>
          </cell>
          <cell r="F52" t="str">
            <v>BRAKEBUSH</v>
          </cell>
          <cell r="G52" t="str">
            <v>10LB</v>
          </cell>
          <cell r="H52" t="str">
            <v>CS</v>
          </cell>
          <cell r="I52">
            <v>2</v>
          </cell>
        </row>
        <row r="53">
          <cell r="A53">
            <v>134748</v>
          </cell>
          <cell r="B53" t="str">
            <v>5584</v>
          </cell>
          <cell r="C53" t="str">
            <v>W</v>
          </cell>
          <cell r="D53">
            <v>2</v>
          </cell>
          <cell r="E53" t="str">
            <v>FC SRIRACHA CHIX BREAST FRITER</v>
          </cell>
          <cell r="F53" t="str">
            <v>BRAKEBUSH</v>
          </cell>
          <cell r="G53" t="str">
            <v>2/5LB</v>
          </cell>
          <cell r="H53" t="str">
            <v>CS</v>
          </cell>
          <cell r="I53">
            <v>12</v>
          </cell>
        </row>
        <row r="54">
          <cell r="A54">
            <v>406577</v>
          </cell>
          <cell r="B54" t="str">
            <v>60326</v>
          </cell>
          <cell r="C54" t="str">
            <v>C</v>
          </cell>
          <cell r="D54">
            <v>2</v>
          </cell>
          <cell r="E54" t="str">
            <v>MUFFIN BLUEBERRY WG IW</v>
          </cell>
          <cell r="F54" t="str">
            <v>BUENA VISTA</v>
          </cell>
          <cell r="G54" t="str">
            <v>120/3OZ</v>
          </cell>
          <cell r="H54" t="str">
            <v>CS</v>
          </cell>
          <cell r="I54">
            <v>5</v>
          </cell>
        </row>
        <row r="55">
          <cell r="A55">
            <v>406576</v>
          </cell>
          <cell r="B55" t="str">
            <v>60226</v>
          </cell>
          <cell r="C55" t="str">
            <v>C</v>
          </cell>
          <cell r="D55">
            <v>14</v>
          </cell>
          <cell r="E55" t="str">
            <v>MUFFIN BANANA WG IW</v>
          </cell>
          <cell r="F55" t="str">
            <v>BUENA VISTA</v>
          </cell>
          <cell r="G55" t="str">
            <v>120/3OZ</v>
          </cell>
          <cell r="H55" t="str">
            <v>CS</v>
          </cell>
          <cell r="I55">
            <v>86</v>
          </cell>
        </row>
        <row r="56">
          <cell r="A56">
            <v>406578</v>
          </cell>
          <cell r="B56" t="str">
            <v>60941</v>
          </cell>
          <cell r="C56" t="str">
            <v>C</v>
          </cell>
          <cell r="D56">
            <v>14</v>
          </cell>
          <cell r="E56" t="str">
            <v>MUFFIN DBL CHOC CHIP WG IW</v>
          </cell>
          <cell r="F56" t="str">
            <v>BUENA VISTA</v>
          </cell>
          <cell r="G56" t="str">
            <v>100/3.5OZ</v>
          </cell>
          <cell r="H56" t="str">
            <v>CS</v>
          </cell>
          <cell r="I56">
            <v>81</v>
          </cell>
        </row>
        <row r="57">
          <cell r="A57">
            <v>403820</v>
          </cell>
          <cell r="B57" t="str">
            <v>90040</v>
          </cell>
          <cell r="C57" t="str">
            <v>A</v>
          </cell>
          <cell r="D57">
            <v>2</v>
          </cell>
          <cell r="E57" t="str">
            <v>WG CINNAMON CRUMBLE IW</v>
          </cell>
          <cell r="F57" t="str">
            <v>BUENA VISTA</v>
          </cell>
          <cell r="G57" t="str">
            <v>72/4OZ</v>
          </cell>
          <cell r="H57" t="str">
            <v>CS</v>
          </cell>
          <cell r="I57">
            <v>99</v>
          </cell>
        </row>
        <row r="58">
          <cell r="A58">
            <v>134659</v>
          </cell>
          <cell r="B58" t="str">
            <v>71220</v>
          </cell>
          <cell r="C58" t="str">
            <v>D</v>
          </cell>
          <cell r="D58">
            <v>18</v>
          </cell>
          <cell r="E58" t="str">
            <v>WG CHRISTMAS TREE COOKIE IW</v>
          </cell>
          <cell r="F58" t="str">
            <v xml:space="preserve">BUENA VISTA   </v>
          </cell>
          <cell r="G58" t="str">
            <v>150/1 OZ</v>
          </cell>
          <cell r="H58" t="str">
            <v>CS</v>
          </cell>
          <cell r="I58">
            <v>7</v>
          </cell>
        </row>
        <row r="59">
          <cell r="A59">
            <v>406560</v>
          </cell>
          <cell r="B59" t="str">
            <v>90060</v>
          </cell>
          <cell r="C59" t="str">
            <v>D</v>
          </cell>
          <cell r="D59">
            <v>18</v>
          </cell>
          <cell r="E59" t="str">
            <v>WG BLUEBERRY CRUMBLE IW</v>
          </cell>
          <cell r="F59" t="str">
            <v>BUENA VISTA</v>
          </cell>
          <cell r="G59" t="str">
            <v>72/3.6OZ</v>
          </cell>
          <cell r="H59" t="str">
            <v>CS</v>
          </cell>
          <cell r="I59">
            <v>1</v>
          </cell>
        </row>
        <row r="60">
          <cell r="A60">
            <v>100200</v>
          </cell>
          <cell r="B60" t="str">
            <v>72820</v>
          </cell>
          <cell r="C60" t="str">
            <v>D</v>
          </cell>
          <cell r="D60">
            <v>18</v>
          </cell>
          <cell r="E60" t="str">
            <v>WG PUMPKIN COOKIE IW</v>
          </cell>
          <cell r="F60" t="str">
            <v>BUENA VISTA</v>
          </cell>
          <cell r="G60" t="str">
            <v>150/1OZ</v>
          </cell>
          <cell r="H60" t="str">
            <v>CS</v>
          </cell>
          <cell r="I60">
            <v>15</v>
          </cell>
        </row>
        <row r="61">
          <cell r="A61">
            <v>406562</v>
          </cell>
          <cell r="B61" t="str">
            <v>90070</v>
          </cell>
          <cell r="C61" t="str">
            <v>D</v>
          </cell>
          <cell r="D61">
            <v>18</v>
          </cell>
          <cell r="E61" t="str">
            <v>CRUMBLE CHOCOLATE CHIP  IW</v>
          </cell>
          <cell r="F61" t="str">
            <v>BUENA VISTA</v>
          </cell>
          <cell r="G61" t="str">
            <v>72/3.6OZ</v>
          </cell>
          <cell r="H61" t="str">
            <v>CS</v>
          </cell>
          <cell r="I61">
            <v>11</v>
          </cell>
        </row>
        <row r="62">
          <cell r="A62">
            <v>141526</v>
          </cell>
          <cell r="B62" t="str">
            <v>73920</v>
          </cell>
          <cell r="C62" t="str">
            <v>D</v>
          </cell>
          <cell r="D62">
            <v>18</v>
          </cell>
          <cell r="E62" t="str">
            <v>WG YELLOW STAR COOKIE IW</v>
          </cell>
          <cell r="F62" t="str">
            <v>BUENA VISTA</v>
          </cell>
          <cell r="G62" t="str">
            <v>150/1OZ</v>
          </cell>
          <cell r="H62" t="str">
            <v>CS</v>
          </cell>
          <cell r="I62">
            <v>9</v>
          </cell>
        </row>
        <row r="63">
          <cell r="A63">
            <v>406574</v>
          </cell>
          <cell r="B63" t="str">
            <v>64151</v>
          </cell>
          <cell r="C63" t="str">
            <v>D</v>
          </cell>
          <cell r="D63">
            <v>18</v>
          </cell>
          <cell r="E63" t="str">
            <v>MUFFIN SWT POT CHC CHP WG IW</v>
          </cell>
          <cell r="F63" t="str">
            <v>BUENA VISTA</v>
          </cell>
          <cell r="G63" t="str">
            <v>120/1.8OZ</v>
          </cell>
          <cell r="H63" t="str">
            <v>CS</v>
          </cell>
          <cell r="I63">
            <v>9</v>
          </cell>
        </row>
        <row r="64">
          <cell r="A64">
            <v>406147</v>
          </cell>
          <cell r="B64" t="str">
            <v>63211</v>
          </cell>
          <cell r="C64" t="str">
            <v>D</v>
          </cell>
          <cell r="D64">
            <v>18</v>
          </cell>
          <cell r="E64" t="str">
            <v>WG SWT POT CHOCHIP MUFF IW</v>
          </cell>
          <cell r="F64" t="str">
            <v>BUENA VISTA</v>
          </cell>
          <cell r="G64" t="str">
            <v>120/2.5OZ</v>
          </cell>
          <cell r="H64" t="str">
            <v>CS</v>
          </cell>
          <cell r="I64">
            <v>49</v>
          </cell>
        </row>
        <row r="65">
          <cell r="A65">
            <v>210297</v>
          </cell>
          <cell r="B65" t="str">
            <v>404720</v>
          </cell>
          <cell r="C65" t="str">
            <v>D</v>
          </cell>
          <cell r="D65">
            <v>30</v>
          </cell>
          <cell r="E65" t="str">
            <v>GRANULATED SUGAR</v>
          </cell>
          <cell r="F65" t="str">
            <v>C&amp;H SUGAR</v>
          </cell>
          <cell r="G65" t="str">
            <v>25LB</v>
          </cell>
          <cell r="H65" t="str">
            <v>BG</v>
          </cell>
          <cell r="I65">
            <v>3</v>
          </cell>
        </row>
        <row r="66">
          <cell r="A66">
            <v>203551</v>
          </cell>
          <cell r="B66" t="str">
            <v>53378</v>
          </cell>
          <cell r="C66" t="str">
            <v>D</v>
          </cell>
          <cell r="D66">
            <v>18</v>
          </cell>
          <cell r="E66" t="str">
            <v>SUGAR PACKET</v>
          </cell>
          <cell r="F66" t="str">
            <v>C&amp;H SUGAR</v>
          </cell>
          <cell r="G66" t="str">
            <v>2000/.10OZ</v>
          </cell>
          <cell r="H66" t="str">
            <v>CS</v>
          </cell>
          <cell r="I66">
            <v>1</v>
          </cell>
        </row>
        <row r="67">
          <cell r="A67">
            <v>200240</v>
          </cell>
          <cell r="B67" t="str">
            <v>01036</v>
          </cell>
          <cell r="C67" t="str">
            <v>D</v>
          </cell>
          <cell r="D67">
            <v>18</v>
          </cell>
          <cell r="E67" t="str">
            <v>CREAM OF CHICKEN SOUP</v>
          </cell>
          <cell r="F67" t="str">
            <v>CAMPBELL'S</v>
          </cell>
          <cell r="G67" t="str">
            <v>12/50OZ</v>
          </cell>
          <cell r="H67" t="str">
            <v>CS</v>
          </cell>
          <cell r="I67">
            <v>6</v>
          </cell>
        </row>
        <row r="68">
          <cell r="A68">
            <v>200236</v>
          </cell>
          <cell r="B68" t="str">
            <v>00016</v>
          </cell>
          <cell r="C68" t="str">
            <v>D</v>
          </cell>
          <cell r="D68">
            <v>14</v>
          </cell>
          <cell r="E68" t="str">
            <v>CONDENSED TOMATO SOUP</v>
          </cell>
          <cell r="F68" t="str">
            <v>CAMPBELL'S</v>
          </cell>
          <cell r="G68" t="str">
            <v>12/50OZ</v>
          </cell>
          <cell r="H68" t="str">
            <v>CS</v>
          </cell>
          <cell r="I68">
            <v>22</v>
          </cell>
        </row>
        <row r="69">
          <cell r="A69">
            <v>200248</v>
          </cell>
          <cell r="B69" t="str">
            <v>01256</v>
          </cell>
          <cell r="C69" t="str">
            <v>D</v>
          </cell>
          <cell r="D69">
            <v>18</v>
          </cell>
          <cell r="E69" t="str">
            <v>CONDENSED CHICKEN NOODLE SOUP</v>
          </cell>
          <cell r="F69" t="str">
            <v>CAMPBELL'S</v>
          </cell>
          <cell r="G69" t="str">
            <v>12/50OZ</v>
          </cell>
          <cell r="H69" t="str">
            <v>CS</v>
          </cell>
          <cell r="I69">
            <v>26</v>
          </cell>
        </row>
        <row r="70">
          <cell r="A70">
            <v>200252</v>
          </cell>
          <cell r="B70" t="str">
            <v>01366</v>
          </cell>
          <cell r="C70" t="str">
            <v>D</v>
          </cell>
          <cell r="D70">
            <v>18</v>
          </cell>
          <cell r="E70" t="str">
            <v>NEW ENGLAND CLAM CHOWDER SOUP</v>
          </cell>
          <cell r="F70" t="str">
            <v>CAMPBELL'S</v>
          </cell>
          <cell r="G70" t="str">
            <v>12/50OZ</v>
          </cell>
          <cell r="H70" t="str">
            <v>CS</v>
          </cell>
          <cell r="I70">
            <v>5</v>
          </cell>
        </row>
        <row r="71">
          <cell r="A71">
            <v>200250</v>
          </cell>
          <cell r="B71" t="str">
            <v>01266</v>
          </cell>
          <cell r="C71" t="str">
            <v>D</v>
          </cell>
          <cell r="D71">
            <v>18</v>
          </cell>
          <cell r="E71" t="str">
            <v>CREAM OF MUSHROOM SOUP</v>
          </cell>
          <cell r="F71" t="str">
            <v>CAMPBELL'S</v>
          </cell>
          <cell r="G71" t="str">
            <v>12/50OZ</v>
          </cell>
          <cell r="H71" t="str">
            <v>CS</v>
          </cell>
          <cell r="I71">
            <v>6</v>
          </cell>
        </row>
        <row r="72">
          <cell r="A72">
            <v>208585</v>
          </cell>
          <cell r="B72" t="str">
            <v>62933</v>
          </cell>
          <cell r="C72" t="str">
            <v>B</v>
          </cell>
          <cell r="D72">
            <v>2</v>
          </cell>
          <cell r="E72" t="str">
            <v>WG OVEN BAKED CRUNCHY</v>
          </cell>
          <cell r="F72" t="str">
            <v>CHEETOS</v>
          </cell>
          <cell r="G72" t="str">
            <v>104/.875OZ</v>
          </cell>
          <cell r="H72" t="str">
            <v>CS</v>
          </cell>
          <cell r="I72">
            <v>19</v>
          </cell>
        </row>
        <row r="73">
          <cell r="A73">
            <v>208586</v>
          </cell>
          <cell r="B73" t="str">
            <v>62984</v>
          </cell>
          <cell r="C73" t="str">
            <v>A</v>
          </cell>
          <cell r="D73">
            <v>2</v>
          </cell>
          <cell r="E73" t="str">
            <v>WG OVEN BAKED CRUNCHY FLAMIN</v>
          </cell>
          <cell r="F73" t="str">
            <v>CHEETOS</v>
          </cell>
          <cell r="G73" t="str">
            <v>104/.875OZ</v>
          </cell>
          <cell r="H73" t="str">
            <v>CS</v>
          </cell>
          <cell r="I73">
            <v>21</v>
          </cell>
        </row>
        <row r="74">
          <cell r="A74">
            <v>200786</v>
          </cell>
          <cell r="B74" t="str">
            <v>44459</v>
          </cell>
          <cell r="C74" t="str">
            <v>C</v>
          </cell>
          <cell r="D74">
            <v>14</v>
          </cell>
          <cell r="E74" t="str">
            <v>BAKED CRUNCHY</v>
          </cell>
          <cell r="F74" t="str">
            <v>CHEETOS</v>
          </cell>
          <cell r="G74" t="str">
            <v>64/1.5OZ</v>
          </cell>
          <cell r="H74" t="str">
            <v>CS</v>
          </cell>
          <cell r="I74">
            <v>2</v>
          </cell>
        </row>
        <row r="75">
          <cell r="A75">
            <v>203217</v>
          </cell>
          <cell r="B75" t="str">
            <v>21910</v>
          </cell>
          <cell r="C75" t="str">
            <v>B</v>
          </cell>
          <cell r="D75">
            <v>2</v>
          </cell>
          <cell r="E75" t="str">
            <v>WG RF CHEETOS PUFFS</v>
          </cell>
          <cell r="F75" t="str">
            <v>CHEETOS</v>
          </cell>
          <cell r="G75" t="str">
            <v>72/.7OZ</v>
          </cell>
          <cell r="H75" t="str">
            <v>CS</v>
          </cell>
          <cell r="I75">
            <v>2</v>
          </cell>
        </row>
        <row r="76">
          <cell r="A76">
            <v>405715</v>
          </cell>
          <cell r="B76" t="str">
            <v>CMDTYEG-0500</v>
          </cell>
          <cell r="C76" t="str">
            <v>D</v>
          </cell>
          <cell r="D76">
            <v>30</v>
          </cell>
          <cell r="E76" t="str">
            <v>CMDY-CHICKEN EGG ROLL WG</v>
          </cell>
          <cell r="F76" t="str">
            <v>CHEFS CORNER</v>
          </cell>
          <cell r="G76" t="str">
            <v>96/2.5OZ</v>
          </cell>
          <cell r="H76" t="str">
            <v>CS</v>
          </cell>
          <cell r="I76">
            <v>1</v>
          </cell>
        </row>
        <row r="77">
          <cell r="A77">
            <v>210251</v>
          </cell>
          <cell r="B77" t="str">
            <v>1007</v>
          </cell>
          <cell r="C77" t="str">
            <v>D</v>
          </cell>
          <cell r="D77">
            <v>30</v>
          </cell>
          <cell r="E77" t="str">
            <v>CRUSHED TOMATOES</v>
          </cell>
          <cell r="F77" t="str">
            <v>CHH</v>
          </cell>
          <cell r="G77" t="str">
            <v>6/#10</v>
          </cell>
          <cell r="H77" t="str">
            <v>CS</v>
          </cell>
          <cell r="I77">
            <v>6</v>
          </cell>
        </row>
        <row r="78">
          <cell r="A78">
            <v>210254</v>
          </cell>
          <cell r="B78" t="str">
            <v>41298</v>
          </cell>
          <cell r="C78" t="str">
            <v>C</v>
          </cell>
          <cell r="D78">
            <v>14</v>
          </cell>
          <cell r="E78" t="str">
            <v>TOMATO SAUCE</v>
          </cell>
          <cell r="F78" t="str">
            <v>CHH</v>
          </cell>
          <cell r="G78" t="str">
            <v>6/#10</v>
          </cell>
          <cell r="H78" t="str">
            <v>CS</v>
          </cell>
          <cell r="I78">
            <v>3</v>
          </cell>
        </row>
        <row r="79">
          <cell r="A79">
            <v>210252</v>
          </cell>
          <cell r="B79" t="str">
            <v>1016</v>
          </cell>
          <cell r="C79" t="str">
            <v>C</v>
          </cell>
          <cell r="D79">
            <v>14</v>
          </cell>
          <cell r="E79" t="str">
            <v>TOMATO PASTE</v>
          </cell>
          <cell r="F79" t="str">
            <v>CHH</v>
          </cell>
          <cell r="G79" t="str">
            <v>6/#10</v>
          </cell>
          <cell r="H79" t="str">
            <v>CS</v>
          </cell>
          <cell r="I79">
            <v>1</v>
          </cell>
        </row>
        <row r="80">
          <cell r="A80">
            <v>210239</v>
          </cell>
          <cell r="B80" t="str">
            <v>40918</v>
          </cell>
          <cell r="C80" t="str">
            <v>C</v>
          </cell>
          <cell r="D80">
            <v>30</v>
          </cell>
          <cell r="E80" t="str">
            <v>WHOLE KERNEL CORN</v>
          </cell>
          <cell r="F80" t="str">
            <v>CHH</v>
          </cell>
          <cell r="G80" t="str">
            <v>6/#10</v>
          </cell>
          <cell r="H80" t="str">
            <v>CS</v>
          </cell>
          <cell r="I80">
            <v>2</v>
          </cell>
        </row>
        <row r="81">
          <cell r="A81">
            <v>210238</v>
          </cell>
          <cell r="B81" t="str">
            <v>38180</v>
          </cell>
          <cell r="C81" t="str">
            <v>D</v>
          </cell>
          <cell r="D81">
            <v>14</v>
          </cell>
          <cell r="E81" t="str">
            <v>CUT GREEN BEAN</v>
          </cell>
          <cell r="F81" t="str">
            <v>CHH</v>
          </cell>
          <cell r="G81" t="str">
            <v>6/#10</v>
          </cell>
          <cell r="H81" t="str">
            <v>CS</v>
          </cell>
          <cell r="I81">
            <v>3</v>
          </cell>
        </row>
        <row r="82">
          <cell r="A82">
            <v>210241</v>
          </cell>
          <cell r="B82" t="str">
            <v>30455</v>
          </cell>
          <cell r="C82" t="str">
            <v>W</v>
          </cell>
          <cell r="D82">
            <v>2</v>
          </cell>
          <cell r="E82" t="str">
            <v>FRUIT MIX LS</v>
          </cell>
          <cell r="F82" t="str">
            <v>CHH</v>
          </cell>
          <cell r="G82" t="str">
            <v>6/#10</v>
          </cell>
          <cell r="H82" t="str">
            <v>CS</v>
          </cell>
          <cell r="I82">
            <v>2</v>
          </cell>
        </row>
        <row r="83">
          <cell r="A83">
            <v>200312</v>
          </cell>
          <cell r="B83" t="str">
            <v>09101</v>
          </cell>
          <cell r="C83" t="str">
            <v>W</v>
          </cell>
          <cell r="D83">
            <v>2</v>
          </cell>
          <cell r="E83" t="str">
            <v xml:space="preserve">SLICED BEETS </v>
          </cell>
          <cell r="F83" t="str">
            <v>CHOICE</v>
          </cell>
          <cell r="G83" t="str">
            <v>6/#10</v>
          </cell>
          <cell r="H83" t="str">
            <v>CS</v>
          </cell>
          <cell r="I83">
            <v>1</v>
          </cell>
        </row>
        <row r="84">
          <cell r="A84">
            <v>209891</v>
          </cell>
          <cell r="B84" t="str">
            <v>24110</v>
          </cell>
          <cell r="C84" t="str">
            <v>D</v>
          </cell>
          <cell r="D84">
            <v>18</v>
          </cell>
          <cell r="E84" t="str">
            <v>CLASSIC SODA</v>
          </cell>
          <cell r="F84" t="str">
            <v>COCA COLA</v>
          </cell>
          <cell r="G84" t="str">
            <v>35/12OZ</v>
          </cell>
          <cell r="H84" t="str">
            <v>CS</v>
          </cell>
          <cell r="I84">
            <v>46</v>
          </cell>
        </row>
        <row r="85">
          <cell r="A85">
            <v>209894</v>
          </cell>
          <cell r="B85" t="str">
            <v>014114</v>
          </cell>
          <cell r="C85" t="str">
            <v>D</v>
          </cell>
          <cell r="D85">
            <v>18</v>
          </cell>
          <cell r="E85" t="str">
            <v>COKE ZERO</v>
          </cell>
          <cell r="F85" t="str">
            <v>COCA COLA</v>
          </cell>
          <cell r="G85" t="str">
            <v>35/12OZ</v>
          </cell>
          <cell r="H85" t="str">
            <v>CS</v>
          </cell>
          <cell r="I85">
            <v>10</v>
          </cell>
        </row>
        <row r="86">
          <cell r="A86">
            <v>201654</v>
          </cell>
          <cell r="B86" t="str">
            <v>356551/35080</v>
          </cell>
          <cell r="C86" t="str">
            <v>D</v>
          </cell>
          <cell r="D86">
            <v>18</v>
          </cell>
          <cell r="E86" t="str">
            <v>HAZELNUT CREAMER IW</v>
          </cell>
          <cell r="F86" t="str">
            <v>COFFEEMATE</v>
          </cell>
          <cell r="G86" t="str">
            <v>180/.38OZ</v>
          </cell>
          <cell r="H86" t="str">
            <v>CS</v>
          </cell>
          <cell r="I86">
            <v>11</v>
          </cell>
        </row>
        <row r="87">
          <cell r="A87">
            <v>209890</v>
          </cell>
          <cell r="B87" t="str">
            <v>536126</v>
          </cell>
          <cell r="C87" t="str">
            <v>D</v>
          </cell>
          <cell r="D87">
            <v>18</v>
          </cell>
          <cell r="E87" t="str">
            <v>DIET CLASSIC SODA</v>
          </cell>
          <cell r="F87" t="str">
            <v>COKE</v>
          </cell>
          <cell r="G87" t="str">
            <v>35/12OZ</v>
          </cell>
          <cell r="H87" t="str">
            <v>CS</v>
          </cell>
          <cell r="I87">
            <v>39</v>
          </cell>
        </row>
        <row r="88">
          <cell r="A88">
            <v>208543</v>
          </cell>
          <cell r="B88" t="str">
            <v>219028</v>
          </cell>
          <cell r="C88" t="str">
            <v>D</v>
          </cell>
          <cell r="D88">
            <v>18</v>
          </cell>
          <cell r="E88" t="str">
            <v>LEMONADE MIX</v>
          </cell>
          <cell r="F88" t="str">
            <v>COUNTRY TIME</v>
          </cell>
          <cell r="G88" t="str">
            <v>82.5OZ</v>
          </cell>
          <cell r="H88" t="str">
            <v>TB</v>
          </cell>
          <cell r="I88">
            <v>4</v>
          </cell>
        </row>
        <row r="89">
          <cell r="A89">
            <v>140289</v>
          </cell>
          <cell r="B89" t="str">
            <v>818586</v>
          </cell>
          <cell r="C89" t="str">
            <v>D</v>
          </cell>
          <cell r="D89">
            <v>14</v>
          </cell>
          <cell r="E89" t="str">
            <v>SLICED BACON</v>
          </cell>
          <cell r="F89" t="str">
            <v>DAILY'S</v>
          </cell>
          <cell r="G89" t="str">
            <v>15LB</v>
          </cell>
          <cell r="H89" t="str">
            <v>CS</v>
          </cell>
          <cell r="I89">
            <v>9</v>
          </cell>
        </row>
        <row r="90">
          <cell r="A90">
            <v>203341</v>
          </cell>
          <cell r="B90" t="str">
            <v>548228/6738791322</v>
          </cell>
          <cell r="C90" t="str">
            <v>B</v>
          </cell>
          <cell r="D90">
            <v>2</v>
          </cell>
          <cell r="E90" t="str">
            <v>51% WG SPAGHETTI</v>
          </cell>
          <cell r="F90" t="str">
            <v>DAKOTA GROWERS</v>
          </cell>
          <cell r="G90" t="str">
            <v>2/10LB</v>
          </cell>
          <cell r="H90" t="str">
            <v>CS</v>
          </cell>
          <cell r="I90">
            <v>20</v>
          </cell>
        </row>
        <row r="91">
          <cell r="A91">
            <v>248372</v>
          </cell>
          <cell r="B91" t="str">
            <v>2002349</v>
          </cell>
          <cell r="C91" t="str">
            <v>B</v>
          </cell>
          <cell r="D91">
            <v>2</v>
          </cell>
          <cell r="E91" t="str">
            <v>DICED PEACHES EX LS</v>
          </cell>
          <cell r="F91" t="str">
            <v>DEL MONTE</v>
          </cell>
          <cell r="G91" t="str">
            <v>6/#10</v>
          </cell>
          <cell r="H91" t="str">
            <v>CS</v>
          </cell>
          <cell r="I91">
            <v>2</v>
          </cell>
        </row>
        <row r="92">
          <cell r="A92">
            <v>305360</v>
          </cell>
          <cell r="B92" t="str">
            <v>702</v>
          </cell>
          <cell r="C92" t="str">
            <v>D</v>
          </cell>
          <cell r="D92">
            <v>18</v>
          </cell>
          <cell r="E92" t="str">
            <v>CHEESE PUPUSA</v>
          </cell>
          <cell r="F92" t="str">
            <v>DEL REAL</v>
          </cell>
          <cell r="G92" t="str">
            <v>40/5.3OZ</v>
          </cell>
          <cell r="H92" t="str">
            <v>CS</v>
          </cell>
          <cell r="I92">
            <v>3</v>
          </cell>
        </row>
        <row r="93">
          <cell r="A93">
            <v>134783</v>
          </cell>
          <cell r="B93" t="str">
            <v>766</v>
          </cell>
          <cell r="C93" t="str">
            <v>B</v>
          </cell>
          <cell r="D93">
            <v>2</v>
          </cell>
          <cell r="E93" t="str">
            <v>WG CHEESE &amp; GREEN CHILI TAMALE</v>
          </cell>
          <cell r="F93" t="str">
            <v>DEL REAL</v>
          </cell>
          <cell r="G93" t="str">
            <v>48/5OZ</v>
          </cell>
          <cell r="H93" t="str">
            <v>CS</v>
          </cell>
          <cell r="I93">
            <v>9</v>
          </cell>
        </row>
        <row r="94">
          <cell r="A94">
            <v>138967</v>
          </cell>
          <cell r="B94" t="str">
            <v>783</v>
          </cell>
          <cell r="C94" t="str">
            <v>B</v>
          </cell>
          <cell r="D94">
            <v>2</v>
          </cell>
          <cell r="E94" t="str">
            <v>WG CHICKEN GREEN TAMALE</v>
          </cell>
          <cell r="F94" t="str">
            <v>DEL REAL</v>
          </cell>
          <cell r="G94" t="str">
            <v>48/6OZ</v>
          </cell>
          <cell r="H94" t="str">
            <v>CS</v>
          </cell>
          <cell r="I94">
            <v>3</v>
          </cell>
        </row>
        <row r="95">
          <cell r="A95">
            <v>303556</v>
          </cell>
          <cell r="B95" t="str">
            <v>705</v>
          </cell>
          <cell r="C95" t="str">
            <v>B</v>
          </cell>
          <cell r="D95">
            <v>2</v>
          </cell>
          <cell r="E95" t="str">
            <v>BEAN &amp; CHEESE PUPUSA</v>
          </cell>
          <cell r="F95" t="str">
            <v>DEL REAL</v>
          </cell>
          <cell r="G95" t="str">
            <v>8/5CT</v>
          </cell>
          <cell r="H95" t="str">
            <v>CS</v>
          </cell>
          <cell r="I95">
            <v>43</v>
          </cell>
        </row>
        <row r="96">
          <cell r="A96">
            <v>139964</v>
          </cell>
          <cell r="B96" t="str">
            <v>111</v>
          </cell>
          <cell r="C96" t="str">
            <v>D</v>
          </cell>
          <cell r="D96">
            <v>18</v>
          </cell>
          <cell r="E96" t="str">
            <v>PORK CHILI VERDE</v>
          </cell>
          <cell r="F96" t="str">
            <v>DEL REAL</v>
          </cell>
          <cell r="G96" t="str">
            <v>4/5LB</v>
          </cell>
          <cell r="H96" t="str">
            <v>CS</v>
          </cell>
          <cell r="I96">
            <v>17</v>
          </cell>
        </row>
        <row r="97">
          <cell r="A97">
            <v>209917</v>
          </cell>
          <cell r="B97" t="str">
            <v>41212</v>
          </cell>
          <cell r="C97" t="str">
            <v>W</v>
          </cell>
          <cell r="D97">
            <v>2</v>
          </cell>
          <cell r="E97" t="str">
            <v>DICED GREEN CHILES</v>
          </cell>
          <cell r="F97" t="str">
            <v>DEL SOL</v>
          </cell>
          <cell r="G97" t="str">
            <v>6/#10</v>
          </cell>
          <cell r="H97" t="str">
            <v>CS</v>
          </cell>
          <cell r="I97">
            <v>16</v>
          </cell>
        </row>
        <row r="98">
          <cell r="A98">
            <v>209918</v>
          </cell>
          <cell r="B98" t="str">
            <v>DS00115</v>
          </cell>
          <cell r="C98" t="str">
            <v>A</v>
          </cell>
          <cell r="D98">
            <v>2</v>
          </cell>
          <cell r="E98" t="str">
            <v>SLICED JALAPENOS</v>
          </cell>
          <cell r="F98" t="str">
            <v>DEL SOL</v>
          </cell>
          <cell r="G98" t="str">
            <v>6/#10</v>
          </cell>
          <cell r="H98" t="str">
            <v>CS</v>
          </cell>
          <cell r="I98">
            <v>13</v>
          </cell>
        </row>
        <row r="99">
          <cell r="A99">
            <v>403349</v>
          </cell>
          <cell r="B99" t="str">
            <v>CNQTD0753</v>
          </cell>
          <cell r="C99" t="str">
            <v>D</v>
          </cell>
          <cell r="D99">
            <v>14</v>
          </cell>
          <cell r="E99" t="str">
            <v>CMDY BF TERIYAKI SLAM DUNKERS</v>
          </cell>
          <cell r="F99" t="str">
            <v>DON LEE FARMS</v>
          </cell>
          <cell r="G99" t="str">
            <v>160/3OZ</v>
          </cell>
          <cell r="H99" t="str">
            <v>CS</v>
          </cell>
          <cell r="I99">
            <v>1</v>
          </cell>
        </row>
        <row r="100">
          <cell r="A100">
            <v>400732</v>
          </cell>
          <cell r="B100" t="str">
            <v>QSC328P</v>
          </cell>
          <cell r="C100" t="str">
            <v>B</v>
          </cell>
          <cell r="D100">
            <v>2</v>
          </cell>
          <cell r="E100" t="str">
            <v>CMDY PNIC SAUS &amp; CHS SNDWCH IW</v>
          </cell>
          <cell r="F100" t="str">
            <v>DON LEE FARMS</v>
          </cell>
          <cell r="G100" t="str">
            <v>144/2.37OZ</v>
          </cell>
          <cell r="H100" t="str">
            <v>CS</v>
          </cell>
          <cell r="I100">
            <v>5</v>
          </cell>
        </row>
        <row r="101">
          <cell r="A101">
            <v>202527</v>
          </cell>
          <cell r="B101" t="str">
            <v>49093</v>
          </cell>
          <cell r="C101" t="str">
            <v>A</v>
          </cell>
          <cell r="D101">
            <v>2</v>
          </cell>
          <cell r="E101" t="str">
            <v>WG RF SPICY SWEET CHILI CHIPS</v>
          </cell>
          <cell r="F101" t="str">
            <v>DORITOS</v>
          </cell>
          <cell r="G101" t="str">
            <v>72/1OZ</v>
          </cell>
          <cell r="H101" t="str">
            <v>CS</v>
          </cell>
          <cell r="I101">
            <v>3</v>
          </cell>
        </row>
        <row r="102">
          <cell r="A102">
            <v>200724</v>
          </cell>
          <cell r="B102" t="str">
            <v>36096</v>
          </cell>
          <cell r="C102" t="str">
            <v>A</v>
          </cell>
          <cell r="D102">
            <v>2</v>
          </cell>
          <cell r="E102" t="str">
            <v>WG REDUCED FAT COOL RANCH</v>
          </cell>
          <cell r="F102" t="str">
            <v>DORITOS</v>
          </cell>
          <cell r="G102" t="str">
            <v>72/1OZ</v>
          </cell>
          <cell r="H102" t="str">
            <v>CS</v>
          </cell>
          <cell r="I102">
            <v>32</v>
          </cell>
        </row>
        <row r="103">
          <cell r="A103">
            <v>200720</v>
          </cell>
          <cell r="B103" t="str">
            <v>31748</v>
          </cell>
          <cell r="C103" t="str">
            <v>B</v>
          </cell>
          <cell r="D103">
            <v>2</v>
          </cell>
          <cell r="E103" t="str">
            <v>WG REDUCED FAT NACHO CHEESE</v>
          </cell>
          <cell r="F103" t="str">
            <v>DORITOS</v>
          </cell>
          <cell r="G103" t="str">
            <v>72/1OZ</v>
          </cell>
          <cell r="H103" t="str">
            <v>CS</v>
          </cell>
          <cell r="I103">
            <v>47</v>
          </cell>
        </row>
        <row r="104">
          <cell r="A104">
            <v>239220</v>
          </cell>
          <cell r="B104" t="str">
            <v>62829</v>
          </cell>
          <cell r="C104" t="str">
            <v>C</v>
          </cell>
          <cell r="D104">
            <v>14</v>
          </cell>
          <cell r="E104" t="str">
            <v>RF FLAMAS TORTILLA CHIPS</v>
          </cell>
          <cell r="F104" t="str">
            <v>DORITOS</v>
          </cell>
          <cell r="G104" t="str">
            <v>72/1OZ</v>
          </cell>
          <cell r="H104" t="str">
            <v>CS</v>
          </cell>
          <cell r="I104">
            <v>42</v>
          </cell>
        </row>
        <row r="105">
          <cell r="A105">
            <v>209898</v>
          </cell>
          <cell r="B105" t="str">
            <v>24208</v>
          </cell>
          <cell r="C105" t="str">
            <v>D</v>
          </cell>
          <cell r="D105">
            <v>18</v>
          </cell>
          <cell r="E105" t="str">
            <v>REGULAR DR PEPPER</v>
          </cell>
          <cell r="F105" t="str">
            <v>DR PEPPER</v>
          </cell>
          <cell r="G105" t="str">
            <v>35/12OZ</v>
          </cell>
          <cell r="H105" t="str">
            <v>CS</v>
          </cell>
          <cell r="I105">
            <v>28</v>
          </cell>
        </row>
        <row r="106">
          <cell r="A106">
            <v>134285</v>
          </cell>
          <cell r="B106" t="str">
            <v>38000-92315</v>
          </cell>
          <cell r="C106" t="str">
            <v>B</v>
          </cell>
          <cell r="D106">
            <v>2</v>
          </cell>
          <cell r="E106" t="str">
            <v>WG MINI MAPLE WAFFLES IW</v>
          </cell>
          <cell r="F106" t="str">
            <v>EGGO</v>
          </cell>
          <cell r="G106" t="str">
            <v>72/2.65OZ</v>
          </cell>
          <cell r="H106" t="str">
            <v>CS</v>
          </cell>
          <cell r="I106">
            <v>103</v>
          </cell>
        </row>
        <row r="107">
          <cell r="A107">
            <v>134284</v>
          </cell>
          <cell r="B107" t="str">
            <v>38000-92313</v>
          </cell>
          <cell r="C107" t="str">
            <v>D</v>
          </cell>
          <cell r="D107">
            <v>14</v>
          </cell>
          <cell r="E107" t="str">
            <v>WG MINI CINN WAFFLE IW</v>
          </cell>
          <cell r="F107" t="str">
            <v>EGGO</v>
          </cell>
          <cell r="G107" t="str">
            <v>72/2.64OZ</v>
          </cell>
          <cell r="H107" t="str">
            <v>CS</v>
          </cell>
          <cell r="I107">
            <v>9</v>
          </cell>
        </row>
        <row r="108">
          <cell r="A108">
            <v>134627</v>
          </cell>
          <cell r="B108" t="str">
            <v>38000-80801/581258</v>
          </cell>
          <cell r="C108" t="str">
            <v>B</v>
          </cell>
          <cell r="D108">
            <v>2</v>
          </cell>
          <cell r="E108" t="str">
            <v>WG MINI FRENCH TOAST CHC CHIPS</v>
          </cell>
          <cell r="F108" t="str">
            <v>EGGO</v>
          </cell>
          <cell r="G108" t="str">
            <v>72/3.03OZ</v>
          </cell>
          <cell r="H108" t="str">
            <v>CS</v>
          </cell>
          <cell r="I108">
            <v>28</v>
          </cell>
        </row>
        <row r="109">
          <cell r="A109">
            <v>113694</v>
          </cell>
          <cell r="B109" t="str">
            <v>EB001</v>
          </cell>
          <cell r="C109" t="str">
            <v>W</v>
          </cell>
          <cell r="D109">
            <v>2</v>
          </cell>
          <cell r="E109" t="str">
            <v>WG BANANA MUFFIN IW</v>
          </cell>
          <cell r="F109" t="str">
            <v>ELSA'S BAKING COMPANY</v>
          </cell>
          <cell r="G109" t="str">
            <v>120/2.25OZ</v>
          </cell>
          <cell r="H109" t="str">
            <v>CS</v>
          </cell>
          <cell r="I109">
            <v>1</v>
          </cell>
        </row>
        <row r="110">
          <cell r="A110">
            <v>402096</v>
          </cell>
          <cell r="B110" t="str">
            <v>65224</v>
          </cell>
          <cell r="C110" t="str">
            <v>W</v>
          </cell>
          <cell r="D110">
            <v>2</v>
          </cell>
          <cell r="E110" t="str">
            <v>BUFFALO CHEESE CRUNCHERS</v>
          </cell>
          <cell r="F110" t="str">
            <v>FARM RICH</v>
          </cell>
          <cell r="G110" t="str">
            <v>8/3.125#</v>
          </cell>
          <cell r="H110" t="str">
            <v>CS</v>
          </cell>
          <cell r="I110">
            <v>22</v>
          </cell>
        </row>
        <row r="111">
          <cell r="A111">
            <v>113292</v>
          </cell>
          <cell r="B111" t="str">
            <v>61843/837696</v>
          </cell>
          <cell r="C111" t="str">
            <v>W</v>
          </cell>
          <cell r="D111">
            <v>2</v>
          </cell>
          <cell r="E111" t="str">
            <v>LOUISIANA HOT LINKS</v>
          </cell>
          <cell r="F111" t="str">
            <v>FARMER JOHN</v>
          </cell>
          <cell r="G111" t="str">
            <v>3LB</v>
          </cell>
          <cell r="H111" t="str">
            <v>PK</v>
          </cell>
          <cell r="I111">
            <v>2</v>
          </cell>
        </row>
        <row r="112">
          <cell r="A112">
            <v>134166</v>
          </cell>
          <cell r="B112" t="str">
            <v>839296</v>
          </cell>
          <cell r="C112" t="str">
            <v>D</v>
          </cell>
          <cell r="D112">
            <v>14</v>
          </cell>
          <cell r="E112" t="str">
            <v>SAUSAGE LINKS</v>
          </cell>
          <cell r="F112" t="str">
            <v>FARMER JOHN</v>
          </cell>
          <cell r="G112" t="str">
            <v>5/3 LB</v>
          </cell>
          <cell r="H112" t="str">
            <v>CS</v>
          </cell>
          <cell r="I112">
            <v>5</v>
          </cell>
        </row>
        <row r="113">
          <cell r="A113">
            <v>101144</v>
          </cell>
          <cell r="B113" t="str">
            <v>70247811578</v>
          </cell>
          <cell r="C113" t="str">
            <v>B</v>
          </cell>
          <cell r="D113">
            <v>2</v>
          </cell>
          <cell r="E113" t="str">
            <v>6" 6/1 ALL BEEF HOT DOG</v>
          </cell>
          <cell r="F113" t="str">
            <v>FARMLAND</v>
          </cell>
          <cell r="G113" t="str">
            <v>10LB</v>
          </cell>
          <cell r="H113" t="str">
            <v>CS</v>
          </cell>
          <cell r="I113">
            <v>2</v>
          </cell>
        </row>
        <row r="114">
          <cell r="A114">
            <v>113205</v>
          </cell>
          <cell r="B114" t="str">
            <v>70247810960</v>
          </cell>
          <cell r="C114" t="str">
            <v>B</v>
          </cell>
          <cell r="D114">
            <v>2</v>
          </cell>
          <cell r="E114" t="str">
            <v>6" 8/1 ALL BEEF HOT DOG</v>
          </cell>
          <cell r="F114" t="str">
            <v>FARMLAND</v>
          </cell>
          <cell r="G114" t="str">
            <v>2/5LB</v>
          </cell>
          <cell r="H114" t="str">
            <v>CS</v>
          </cell>
          <cell r="I114">
            <v>6</v>
          </cell>
        </row>
        <row r="115">
          <cell r="A115">
            <v>100690</v>
          </cell>
          <cell r="B115" t="str">
            <v>12500</v>
          </cell>
          <cell r="C115" t="str">
            <v>W</v>
          </cell>
          <cell r="D115">
            <v>2</v>
          </cell>
          <cell r="E115" t="str">
            <v>BACON SLICED FC</v>
          </cell>
          <cell r="F115" t="str">
            <v>FARMLAND</v>
          </cell>
          <cell r="G115" t="str">
            <v>2/150 CT</v>
          </cell>
          <cell r="H115" t="str">
            <v>CS</v>
          </cell>
          <cell r="I115">
            <v>12</v>
          </cell>
        </row>
        <row r="116">
          <cell r="A116">
            <v>113196</v>
          </cell>
          <cell r="B116" t="str">
            <v>70247174796</v>
          </cell>
          <cell r="C116" t="str">
            <v>C</v>
          </cell>
          <cell r="D116">
            <v>14</v>
          </cell>
          <cell r="E116" t="str">
            <v>SLICED PEPPERONI</v>
          </cell>
          <cell r="F116" t="str">
            <v>FARMLAND</v>
          </cell>
          <cell r="G116" t="str">
            <v>1/10LB</v>
          </cell>
          <cell r="H116" t="str">
            <v>CS</v>
          </cell>
          <cell r="I116">
            <v>1</v>
          </cell>
        </row>
        <row r="117">
          <cell r="A117">
            <v>100696</v>
          </cell>
          <cell r="B117" t="str">
            <v>70247138170</v>
          </cell>
          <cell r="C117" t="str">
            <v>W</v>
          </cell>
          <cell r="D117">
            <v>2</v>
          </cell>
          <cell r="E117" t="str">
            <v>FC SKINLESS PORK SAUSAGE LINK</v>
          </cell>
          <cell r="F117" t="str">
            <v>FARMLAND</v>
          </cell>
          <cell r="G117" t="str">
            <v>10LB</v>
          </cell>
          <cell r="H117" t="str">
            <v>CS</v>
          </cell>
          <cell r="I117">
            <v>3</v>
          </cell>
        </row>
        <row r="118">
          <cell r="A118">
            <v>138514</v>
          </cell>
          <cell r="B118" t="str">
            <v>WGDCC168-AS</v>
          </cell>
          <cell r="C118" t="str">
            <v>W</v>
          </cell>
          <cell r="D118">
            <v>2</v>
          </cell>
          <cell r="E118" t="str">
            <v>WG DBLE CHOC CHIP COOKIE DGH</v>
          </cell>
          <cell r="F118" t="str">
            <v>FAT CAT BAKERY</v>
          </cell>
          <cell r="G118" t="str">
            <v>168/1.75OZ</v>
          </cell>
          <cell r="H118" t="str">
            <v>CS</v>
          </cell>
          <cell r="I118">
            <v>9</v>
          </cell>
        </row>
        <row r="119">
          <cell r="A119">
            <v>141318</v>
          </cell>
          <cell r="B119" t="str">
            <v>DCB-8</v>
          </cell>
          <cell r="C119" t="str">
            <v>W</v>
          </cell>
          <cell r="D119">
            <v>2</v>
          </cell>
          <cell r="E119" t="str">
            <v>BATTER BROWNIE CHOCOLATE</v>
          </cell>
          <cell r="F119" t="str">
            <v>FAT CAT BAKERY</v>
          </cell>
          <cell r="G119" t="str">
            <v>2/8.5LB</v>
          </cell>
          <cell r="H119" t="str">
            <v>CS</v>
          </cell>
          <cell r="I119">
            <v>2</v>
          </cell>
        </row>
        <row r="120">
          <cell r="A120">
            <v>138751</v>
          </cell>
          <cell r="B120" t="str">
            <v>WGCCC168-AS</v>
          </cell>
          <cell r="C120" t="str">
            <v>W</v>
          </cell>
          <cell r="D120">
            <v>2</v>
          </cell>
          <cell r="E120" t="str">
            <v>WG CHOC CHIP COOKIE DGH PUCK</v>
          </cell>
          <cell r="F120" t="str">
            <v>FAT CAT BAKERY</v>
          </cell>
          <cell r="G120" t="str">
            <v>168/1.75OZ</v>
          </cell>
          <cell r="H120" t="str">
            <v>CS</v>
          </cell>
          <cell r="I120">
            <v>69</v>
          </cell>
        </row>
        <row r="121">
          <cell r="A121">
            <v>404664</v>
          </cell>
          <cell r="B121" t="str">
            <v>5280</v>
          </cell>
          <cell r="C121" t="str">
            <v>D</v>
          </cell>
          <cell r="D121">
            <v>18</v>
          </cell>
          <cell r="E121" t="str">
            <v>WG CHEESE ENCHILADA</v>
          </cell>
          <cell r="F121" t="str">
            <v>FERNANDOS</v>
          </cell>
          <cell r="G121" t="str">
            <v>112/2.35OZ</v>
          </cell>
          <cell r="H121" t="str">
            <v>CS</v>
          </cell>
          <cell r="I121">
            <v>6</v>
          </cell>
        </row>
        <row r="122">
          <cell r="A122">
            <v>134312</v>
          </cell>
          <cell r="B122" t="str">
            <v>5278</v>
          </cell>
          <cell r="C122" t="str">
            <v>D</v>
          </cell>
          <cell r="D122">
            <v>18</v>
          </cell>
          <cell r="E122" t="str">
            <v>WG CHICKEN ENCHILADAS BULK</v>
          </cell>
          <cell r="F122" t="str">
            <v>FERNANDOS</v>
          </cell>
          <cell r="G122" t="str">
            <v>112/2.5 OZ</v>
          </cell>
          <cell r="H122" t="str">
            <v>CS</v>
          </cell>
          <cell r="I122">
            <v>5</v>
          </cell>
        </row>
        <row r="123">
          <cell r="A123">
            <v>404678</v>
          </cell>
          <cell r="B123" t="str">
            <v>5811</v>
          </cell>
          <cell r="C123" t="str">
            <v>B</v>
          </cell>
          <cell r="D123">
            <v>2</v>
          </cell>
          <cell r="E123" t="str">
            <v>WG TACO SNACK IW</v>
          </cell>
          <cell r="F123" t="str">
            <v>FERNANDOS</v>
          </cell>
          <cell r="G123" t="str">
            <v>96/5OZ</v>
          </cell>
          <cell r="H123" t="str">
            <v>CS</v>
          </cell>
          <cell r="I123">
            <v>69</v>
          </cell>
        </row>
        <row r="124">
          <cell r="A124">
            <v>404668</v>
          </cell>
          <cell r="B124" t="str">
            <v>5821</v>
          </cell>
          <cell r="C124" t="str">
            <v>D</v>
          </cell>
          <cell r="D124">
            <v>18</v>
          </cell>
          <cell r="E124" t="str">
            <v>WG BRKFST BURR EGG SAUS BC IW</v>
          </cell>
          <cell r="F124" t="str">
            <v>FERNANDOS</v>
          </cell>
          <cell r="G124" t="str">
            <v>96/3.5 OZ</v>
          </cell>
          <cell r="H124" t="str">
            <v>CS</v>
          </cell>
          <cell r="I124">
            <v>13</v>
          </cell>
        </row>
        <row r="125">
          <cell r="A125">
            <v>203393</v>
          </cell>
          <cell r="B125" t="str">
            <v>596596/09788</v>
          </cell>
          <cell r="C125" t="str">
            <v>B</v>
          </cell>
          <cell r="D125">
            <v>2</v>
          </cell>
          <cell r="E125" t="str">
            <v>ORIGINAL GRANOLA IW</v>
          </cell>
          <cell r="F125" t="str">
            <v>FIELDSTONE</v>
          </cell>
          <cell r="G125" t="str">
            <v>144/1OZ</v>
          </cell>
          <cell r="H125" t="str">
            <v>CS</v>
          </cell>
          <cell r="I125">
            <v>3</v>
          </cell>
        </row>
        <row r="126">
          <cell r="A126">
            <v>249246</v>
          </cell>
          <cell r="B126" t="str">
            <v>FG10141</v>
          </cell>
          <cell r="C126" t="str">
            <v>W</v>
          </cell>
          <cell r="D126">
            <v>2</v>
          </cell>
          <cell r="E126" t="str">
            <v>ENERGY-2-GO POWER UP</v>
          </cell>
          <cell r="F126" t="str">
            <v>FIVE STAR GOURMET FOODS</v>
          </cell>
          <cell r="G126" t="str">
            <v>30/8.86OZ</v>
          </cell>
          <cell r="H126" t="str">
            <v>CS</v>
          </cell>
          <cell r="I126">
            <v>378</v>
          </cell>
        </row>
        <row r="127">
          <cell r="A127">
            <v>248365</v>
          </cell>
          <cell r="B127" t="str">
            <v>980094558</v>
          </cell>
          <cell r="C127" t="str">
            <v>D</v>
          </cell>
          <cell r="D127">
            <v>18</v>
          </cell>
          <cell r="E127" t="str">
            <v>CLASSIC ROAST COFFEE</v>
          </cell>
          <cell r="F127" t="str">
            <v>FOLGERS</v>
          </cell>
          <cell r="G127" t="str">
            <v>6/51OZ</v>
          </cell>
          <cell r="H127" t="str">
            <v>CS</v>
          </cell>
          <cell r="I127">
            <v>5</v>
          </cell>
        </row>
        <row r="128">
          <cell r="A128">
            <v>100760</v>
          </cell>
          <cell r="B128" t="str">
            <v>95127</v>
          </cell>
          <cell r="C128" t="str">
            <v>B</v>
          </cell>
          <cell r="D128">
            <v>2</v>
          </cell>
          <cell r="E128" t="str">
            <v>WG TURKEY PANCAKE WRAPS IW</v>
          </cell>
          <cell r="F128" t="str">
            <v>FOSTER FARMS</v>
          </cell>
          <cell r="G128" t="str">
            <v>68/2.85OZ</v>
          </cell>
          <cell r="H128" t="str">
            <v>CS</v>
          </cell>
          <cell r="I128">
            <v>11</v>
          </cell>
        </row>
        <row r="129">
          <cell r="A129">
            <v>409658</v>
          </cell>
          <cell r="B129" t="str">
            <v>95150</v>
          </cell>
          <cell r="C129" t="str">
            <v>A</v>
          </cell>
          <cell r="D129">
            <v>2</v>
          </cell>
          <cell r="E129" t="str">
            <v>WG LOW FAT CHIC CORN DOGS</v>
          </cell>
          <cell r="F129" t="str">
            <v>FOSTER FARMS</v>
          </cell>
          <cell r="G129" t="str">
            <v>72/4OZ</v>
          </cell>
          <cell r="H129" t="str">
            <v>CS</v>
          </cell>
          <cell r="I129">
            <v>200</v>
          </cell>
        </row>
        <row r="130">
          <cell r="A130">
            <v>248440</v>
          </cell>
          <cell r="B130" t="str">
            <v>GB1040</v>
          </cell>
          <cell r="C130" t="str">
            <v>D</v>
          </cell>
          <cell r="D130">
            <v>14</v>
          </cell>
          <cell r="E130" t="str">
            <v>LITE MAYONNAISE</v>
          </cell>
          <cell r="F130" t="str">
            <v>GARDEN BANNER</v>
          </cell>
          <cell r="G130" t="str">
            <v>4/1GL</v>
          </cell>
          <cell r="H130" t="str">
            <v>CS</v>
          </cell>
          <cell r="I130">
            <v>13</v>
          </cell>
        </row>
        <row r="131">
          <cell r="A131">
            <v>401797</v>
          </cell>
          <cell r="B131" t="str">
            <v>GB1040</v>
          </cell>
          <cell r="C131" t="str">
            <v>W</v>
          </cell>
          <cell r="D131">
            <v>2</v>
          </cell>
          <cell r="E131" t="str">
            <v>LITE MAYONNAISE</v>
          </cell>
          <cell r="F131" t="str">
            <v>GARDEN BANNER</v>
          </cell>
          <cell r="G131" t="str">
            <v>4/1GL</v>
          </cell>
          <cell r="H131" t="str">
            <v>CS</v>
          </cell>
          <cell r="I131">
            <v>3</v>
          </cell>
        </row>
        <row r="132">
          <cell r="A132">
            <v>203122</v>
          </cell>
          <cell r="B132" t="str">
            <v>31914</v>
          </cell>
          <cell r="C132" t="str">
            <v>D</v>
          </cell>
          <cell r="D132">
            <v>18</v>
          </cell>
          <cell r="E132" t="str">
            <v>TEAM CHEERIOS STRWBRY CERL BR</v>
          </cell>
          <cell r="F132" t="str">
            <v>GENERAL MILLS</v>
          </cell>
          <cell r="G132" t="str">
            <v>96/1.42OZ</v>
          </cell>
          <cell r="H132" t="str">
            <v>CS</v>
          </cell>
          <cell r="I132">
            <v>5</v>
          </cell>
        </row>
        <row r="133">
          <cell r="A133">
            <v>203135</v>
          </cell>
          <cell r="B133" t="str">
            <v>45576</v>
          </cell>
          <cell r="C133" t="str">
            <v>B</v>
          </cell>
          <cell r="D133">
            <v>2</v>
          </cell>
          <cell r="E133" t="str">
            <v>CINN TOAST CRUCH CEREAL BAR</v>
          </cell>
          <cell r="F133" t="str">
            <v>GENERAL MILLS</v>
          </cell>
          <cell r="G133" t="str">
            <v>96/1.42OZ</v>
          </cell>
          <cell r="H133" t="str">
            <v>CS</v>
          </cell>
          <cell r="I133">
            <v>91</v>
          </cell>
        </row>
        <row r="134">
          <cell r="A134">
            <v>203120</v>
          </cell>
          <cell r="B134" t="str">
            <v>31912</v>
          </cell>
          <cell r="C134" t="str">
            <v>B</v>
          </cell>
          <cell r="D134">
            <v>2</v>
          </cell>
          <cell r="E134" t="str">
            <v>FRUITY CHEERIOS CEREAL BAR</v>
          </cell>
          <cell r="F134" t="str">
            <v>GENERAL MILLS</v>
          </cell>
          <cell r="G134" t="str">
            <v>96/1.42OZ</v>
          </cell>
          <cell r="H134" t="str">
            <v>CS</v>
          </cell>
          <cell r="I134">
            <v>19</v>
          </cell>
        </row>
        <row r="135">
          <cell r="A135">
            <v>203123</v>
          </cell>
          <cell r="B135" t="str">
            <v>31915</v>
          </cell>
          <cell r="C135" t="str">
            <v>B</v>
          </cell>
          <cell r="D135">
            <v>2</v>
          </cell>
          <cell r="E135" t="str">
            <v>TRIX CEREAL BAR</v>
          </cell>
          <cell r="F135" t="str">
            <v>GENERAL MILLS</v>
          </cell>
          <cell r="G135" t="str">
            <v>96/1.42OZ</v>
          </cell>
          <cell r="H135" t="str">
            <v>CS</v>
          </cell>
          <cell r="I135">
            <v>84</v>
          </cell>
        </row>
        <row r="136">
          <cell r="A136">
            <v>203136</v>
          </cell>
          <cell r="B136" t="str">
            <v>45577</v>
          </cell>
          <cell r="C136" t="str">
            <v>B</v>
          </cell>
          <cell r="D136">
            <v>2</v>
          </cell>
          <cell r="E136" t="str">
            <v>COCOA PUFFS CEREAL BAR</v>
          </cell>
          <cell r="F136" t="str">
            <v>GENERAL MILLS</v>
          </cell>
          <cell r="G136" t="str">
            <v>96/1.42OZ</v>
          </cell>
          <cell r="H136" t="str">
            <v>CS</v>
          </cell>
          <cell r="I136">
            <v>73</v>
          </cell>
        </row>
        <row r="137">
          <cell r="A137">
            <v>406329</v>
          </cell>
          <cell r="B137" t="str">
            <v>8820</v>
          </cell>
          <cell r="C137" t="str">
            <v>B</v>
          </cell>
          <cell r="D137">
            <v>2</v>
          </cell>
          <cell r="E137" t="str">
            <v>CHICKEN ROASTED 8 PC FC</v>
          </cell>
          <cell r="F137" t="str">
            <v>GOLD KIST</v>
          </cell>
          <cell r="G137" t="str">
            <v>30LB</v>
          </cell>
          <cell r="H137" t="str">
            <v>CS</v>
          </cell>
          <cell r="I137">
            <v>27</v>
          </cell>
        </row>
        <row r="138">
          <cell r="A138">
            <v>403669</v>
          </cell>
          <cell r="B138" t="str">
            <v>7516</v>
          </cell>
          <cell r="C138" t="str">
            <v>B</v>
          </cell>
          <cell r="D138">
            <v>2</v>
          </cell>
          <cell r="E138" t="str">
            <v>WG BRD CHIX BRST FILLET</v>
          </cell>
          <cell r="F138" t="str">
            <v>GOLD KIST</v>
          </cell>
          <cell r="G138" t="str">
            <v>120/ 4 OZ</v>
          </cell>
          <cell r="H138" t="str">
            <v>CS</v>
          </cell>
          <cell r="I138">
            <v>33</v>
          </cell>
        </row>
        <row r="139">
          <cell r="A139">
            <v>403670</v>
          </cell>
          <cell r="B139" t="str">
            <v>7517</v>
          </cell>
          <cell r="C139" t="str">
            <v>W</v>
          </cell>
          <cell r="D139">
            <v>2</v>
          </cell>
          <cell r="E139" t="str">
            <v>H&amp;S WG BRD CHX BRST FIL</v>
          </cell>
          <cell r="F139" t="str">
            <v>GOLD KIST</v>
          </cell>
          <cell r="G139" t="str">
            <v>120/ 4 OZ</v>
          </cell>
          <cell r="H139" t="str">
            <v>CS</v>
          </cell>
          <cell r="I139">
            <v>54</v>
          </cell>
        </row>
        <row r="140">
          <cell r="A140">
            <v>202388</v>
          </cell>
          <cell r="B140" t="str">
            <v>73120/00006</v>
          </cell>
          <cell r="C140" t="str">
            <v>W</v>
          </cell>
          <cell r="D140">
            <v>2</v>
          </cell>
          <cell r="E140" t="str">
            <v>YELLOW MUSTARD</v>
          </cell>
          <cell r="F140" t="str">
            <v>GOLDEN STATE</v>
          </cell>
          <cell r="G140" t="str">
            <v>4/1GL</v>
          </cell>
          <cell r="H140" t="str">
            <v>CS</v>
          </cell>
          <cell r="I140">
            <v>2</v>
          </cell>
        </row>
        <row r="141">
          <cell r="A141">
            <v>140345</v>
          </cell>
          <cell r="B141" t="str">
            <v>057501WG225</v>
          </cell>
          <cell r="C141" t="str">
            <v>D</v>
          </cell>
          <cell r="D141">
            <v>18</v>
          </cell>
          <cell r="E141" t="str">
            <v>WG LEMON MUFFIN IW</v>
          </cell>
          <cell r="F141" t="str">
            <v>GOURMET TREAT</v>
          </cell>
          <cell r="G141" t="str">
            <v>60/2.25OZ</v>
          </cell>
          <cell r="H141" t="str">
            <v>CS</v>
          </cell>
          <cell r="I141">
            <v>4</v>
          </cell>
        </row>
        <row r="142">
          <cell r="A142">
            <v>140333</v>
          </cell>
          <cell r="B142" t="str">
            <v>057075WG225</v>
          </cell>
          <cell r="C142" t="str">
            <v>D</v>
          </cell>
          <cell r="D142">
            <v>18</v>
          </cell>
          <cell r="E142" t="str">
            <v>WG BLUEBERRY MUFFIN IW</v>
          </cell>
          <cell r="F142" t="str">
            <v>GOURMET TREAT</v>
          </cell>
          <cell r="G142" t="str">
            <v>60/2.25OZ</v>
          </cell>
          <cell r="H142" t="str">
            <v>CS</v>
          </cell>
          <cell r="I142">
            <v>10</v>
          </cell>
        </row>
        <row r="143">
          <cell r="A143">
            <v>140332</v>
          </cell>
          <cell r="B143" t="str">
            <v>057071WG225</v>
          </cell>
          <cell r="C143" t="str">
            <v>D</v>
          </cell>
          <cell r="D143">
            <v>18</v>
          </cell>
          <cell r="E143" t="str">
            <v>WG BANANA NUT MUFFIN IW</v>
          </cell>
          <cell r="F143" t="str">
            <v>GOURMET TREAT</v>
          </cell>
          <cell r="G143" t="str">
            <v>60/2.25OZ</v>
          </cell>
          <cell r="H143" t="str">
            <v>CS</v>
          </cell>
          <cell r="I143">
            <v>12</v>
          </cell>
        </row>
        <row r="144">
          <cell r="A144">
            <v>140344</v>
          </cell>
          <cell r="B144" t="str">
            <v>057163WG225</v>
          </cell>
          <cell r="C144" t="str">
            <v>D</v>
          </cell>
          <cell r="D144">
            <v>18</v>
          </cell>
          <cell r="E144" t="str">
            <v>WG CHOC FUDGE MUFFIN IW</v>
          </cell>
          <cell r="F144" t="str">
            <v>GOURMET TREAT</v>
          </cell>
          <cell r="G144" t="str">
            <v>60/2.25OZ</v>
          </cell>
          <cell r="H144" t="str">
            <v>CS</v>
          </cell>
          <cell r="I144">
            <v>10</v>
          </cell>
        </row>
        <row r="145">
          <cell r="A145">
            <v>140343</v>
          </cell>
          <cell r="B145" t="str">
            <v>054164WG225</v>
          </cell>
          <cell r="C145" t="str">
            <v>D</v>
          </cell>
          <cell r="D145">
            <v>18</v>
          </cell>
          <cell r="E145" t="str">
            <v>WG CHOC CREAM CAKE IW</v>
          </cell>
          <cell r="F145" t="str">
            <v>GOURMET TREAT</v>
          </cell>
          <cell r="G145" t="str">
            <v>75/2.25OZ</v>
          </cell>
          <cell r="H145" t="str">
            <v>CS</v>
          </cell>
          <cell r="I145">
            <v>5</v>
          </cell>
        </row>
        <row r="146">
          <cell r="A146">
            <v>404751</v>
          </cell>
          <cell r="B146" t="str">
            <v>00130005880000</v>
          </cell>
          <cell r="C146" t="str">
            <v>D</v>
          </cell>
          <cell r="D146">
            <v>14</v>
          </cell>
          <cell r="E146" t="str">
            <v>RED SOD SPAGHETTI SAUCE</v>
          </cell>
          <cell r="F146" t="str">
            <v>HEINZ</v>
          </cell>
          <cell r="G146" t="str">
            <v>6/104OZ</v>
          </cell>
          <cell r="H146" t="str">
            <v>CS</v>
          </cell>
          <cell r="I146">
            <v>32</v>
          </cell>
        </row>
        <row r="147">
          <cell r="A147">
            <v>239641</v>
          </cell>
          <cell r="B147" t="str">
            <v>OW127</v>
          </cell>
          <cell r="C147" t="str">
            <v>D</v>
          </cell>
          <cell r="D147">
            <v>30</v>
          </cell>
          <cell r="E147" t="str">
            <v>BEEF STK PWR HNY PEP</v>
          </cell>
          <cell r="F147" t="str">
            <v>HIGHLAND BEEF FARMS</v>
          </cell>
          <cell r="G147" t="str">
            <v>24/0.5OZ</v>
          </cell>
          <cell r="H147" t="str">
            <v>BX</v>
          </cell>
          <cell r="I147">
            <v>1</v>
          </cell>
        </row>
        <row r="148">
          <cell r="A148">
            <v>140326</v>
          </cell>
          <cell r="B148" t="str">
            <v>10000031339</v>
          </cell>
          <cell r="C148" t="str">
            <v>D</v>
          </cell>
          <cell r="D148">
            <v>14</v>
          </cell>
          <cell r="E148" t="str">
            <v>HAM PATTY</v>
          </cell>
          <cell r="F148" t="str">
            <v>HILLSHIRE FARMS</v>
          </cell>
          <cell r="G148" t="str">
            <v>1/12LB</v>
          </cell>
          <cell r="H148" t="str">
            <v>CS</v>
          </cell>
          <cell r="I148">
            <v>8</v>
          </cell>
        </row>
        <row r="149">
          <cell r="A149">
            <v>140300</v>
          </cell>
          <cell r="B149" t="str">
            <v>3025</v>
          </cell>
          <cell r="C149" t="str">
            <v>W</v>
          </cell>
          <cell r="D149">
            <v>2</v>
          </cell>
          <cell r="E149" t="str">
            <v>FRANKS BEEF 6" 8/1</v>
          </cell>
          <cell r="F149" t="str">
            <v>HOFFY</v>
          </cell>
          <cell r="G149" t="str">
            <v>10LB</v>
          </cell>
          <cell r="H149" t="str">
            <v>CS</v>
          </cell>
          <cell r="I149">
            <v>13</v>
          </cell>
        </row>
        <row r="150">
          <cell r="A150">
            <v>138839</v>
          </cell>
          <cell r="B150" t="str">
            <v>3020</v>
          </cell>
          <cell r="C150" t="str">
            <v>B</v>
          </cell>
          <cell r="D150">
            <v>2</v>
          </cell>
          <cell r="E150" t="str">
            <v>6" BEEF FRANK 6/1</v>
          </cell>
          <cell r="F150" t="str">
            <v>HOFFY</v>
          </cell>
          <cell r="G150" t="str">
            <v>10LB</v>
          </cell>
          <cell r="H150" t="str">
            <v>CS</v>
          </cell>
          <cell r="I150">
            <v>42</v>
          </cell>
        </row>
        <row r="151">
          <cell r="A151">
            <v>305639</v>
          </cell>
          <cell r="B151" t="str">
            <v>15834</v>
          </cell>
          <cell r="C151" t="str">
            <v>D</v>
          </cell>
          <cell r="D151">
            <v>30</v>
          </cell>
          <cell r="E151" t="str">
            <v>SLICED ROAST BEEF</v>
          </cell>
          <cell r="F151" t="str">
            <v>HORMEL</v>
          </cell>
          <cell r="G151" t="str">
            <v>6/2LB</v>
          </cell>
          <cell r="H151" t="str">
            <v>CS</v>
          </cell>
          <cell r="I151">
            <v>1</v>
          </cell>
        </row>
        <row r="152">
          <cell r="A152">
            <v>406133</v>
          </cell>
          <cell r="B152" t="str">
            <v>888</v>
          </cell>
          <cell r="C152" t="str">
            <v>D</v>
          </cell>
          <cell r="D152">
            <v>18</v>
          </cell>
          <cell r="E152" t="str">
            <v>POTATO AU GRATIN CASS MIX</v>
          </cell>
          <cell r="F152" t="str">
            <v>IDAHOAN FOODS</v>
          </cell>
          <cell r="G152" t="str">
            <v>12/20.35OZ</v>
          </cell>
          <cell r="H152" t="str">
            <v>CS</v>
          </cell>
          <cell r="I152">
            <v>17</v>
          </cell>
        </row>
        <row r="153">
          <cell r="A153">
            <v>406532</v>
          </cell>
          <cell r="B153" t="str">
            <v>134000</v>
          </cell>
          <cell r="C153" t="str">
            <v>B</v>
          </cell>
          <cell r="D153">
            <v>2</v>
          </cell>
          <cell r="E153" t="str">
            <v>GRILLED CHSW/RS CHS WG IW</v>
          </cell>
          <cell r="F153" t="str">
            <v>INTEGRATED</v>
          </cell>
          <cell r="G153" t="str">
            <v>72/4.19OZ</v>
          </cell>
          <cell r="H153" t="str">
            <v>CS</v>
          </cell>
          <cell r="I153">
            <v>2</v>
          </cell>
        </row>
        <row r="154">
          <cell r="A154">
            <v>406104</v>
          </cell>
          <cell r="B154" t="str">
            <v>108000</v>
          </cell>
          <cell r="C154" t="str">
            <v>B</v>
          </cell>
          <cell r="D154">
            <v>2</v>
          </cell>
          <cell r="E154" t="str">
            <v>GRILLED CHEESEWG RF IW</v>
          </cell>
          <cell r="F154" t="str">
            <v>INTEGRATED</v>
          </cell>
          <cell r="G154" t="str">
            <v>72/4.19OZ</v>
          </cell>
          <cell r="H154" t="str">
            <v>CS</v>
          </cell>
          <cell r="I154">
            <v>176</v>
          </cell>
        </row>
        <row r="155">
          <cell r="A155">
            <v>239654</v>
          </cell>
          <cell r="B155" t="str">
            <v>30041-4 / 1082b</v>
          </cell>
          <cell r="C155" t="str">
            <v>D</v>
          </cell>
          <cell r="D155">
            <v>14</v>
          </cell>
          <cell r="E155" t="str">
            <v>CHILE PEANUTS</v>
          </cell>
          <cell r="F155" t="str">
            <v>ISLAND SNACKS</v>
          </cell>
          <cell r="G155" t="str">
            <v>12/3OZ</v>
          </cell>
          <cell r="H155" t="str">
            <v>BG</v>
          </cell>
          <cell r="I155">
            <v>3</v>
          </cell>
        </row>
        <row r="156">
          <cell r="A156">
            <v>405995</v>
          </cell>
          <cell r="B156" t="str">
            <v>31190</v>
          </cell>
          <cell r="C156" t="str">
            <v>D</v>
          </cell>
          <cell r="D156">
            <v>18</v>
          </cell>
          <cell r="E156" t="str">
            <v>51% WG JR CHS PRETZEL IW</v>
          </cell>
          <cell r="F156" t="str">
            <v>J &amp; J SNACK FOODS</v>
          </cell>
          <cell r="G156" t="str">
            <v>50/3OZ</v>
          </cell>
          <cell r="H156" t="str">
            <v>CS</v>
          </cell>
          <cell r="I156">
            <v>4</v>
          </cell>
        </row>
        <row r="157">
          <cell r="A157">
            <v>405965</v>
          </cell>
          <cell r="B157" t="str">
            <v>30114</v>
          </cell>
          <cell r="C157" t="str">
            <v>D</v>
          </cell>
          <cell r="D157">
            <v>18</v>
          </cell>
          <cell r="E157" t="str">
            <v>WG PRETZEL KING SIZE</v>
          </cell>
          <cell r="F157" t="str">
            <v>J &amp; J SNACK FOODS</v>
          </cell>
          <cell r="G157" t="str">
            <v>50/5OZ</v>
          </cell>
          <cell r="H157" t="str">
            <v>CS</v>
          </cell>
          <cell r="I157">
            <v>7</v>
          </cell>
        </row>
        <row r="158">
          <cell r="A158">
            <v>209849</v>
          </cell>
          <cell r="B158" t="str">
            <v>OLIVE601</v>
          </cell>
          <cell r="C158" t="str">
            <v>B</v>
          </cell>
          <cell r="D158">
            <v>2</v>
          </cell>
          <cell r="E158" t="str">
            <v>SL BLACK OLIVES</v>
          </cell>
          <cell r="F158" t="str">
            <v>JACKPOT</v>
          </cell>
          <cell r="G158" t="str">
            <v>6/#10</v>
          </cell>
          <cell r="H158" t="str">
            <v>CS</v>
          </cell>
          <cell r="I158">
            <v>2</v>
          </cell>
        </row>
        <row r="159">
          <cell r="A159">
            <v>400978</v>
          </cell>
          <cell r="B159" t="str">
            <v>271106</v>
          </cell>
          <cell r="C159" t="str">
            <v>B</v>
          </cell>
          <cell r="D159">
            <v>2</v>
          </cell>
          <cell r="E159" t="str">
            <v>TURKEY BACON SLC FC</v>
          </cell>
          <cell r="F159" t="str">
            <v>JENNIE O</v>
          </cell>
          <cell r="G159" t="str">
            <v>12/8.5 OZ</v>
          </cell>
          <cell r="H159" t="str">
            <v>CS</v>
          </cell>
          <cell r="I159">
            <v>1</v>
          </cell>
        </row>
        <row r="160">
          <cell r="A160">
            <v>401016</v>
          </cell>
          <cell r="B160" t="str">
            <v>813030</v>
          </cell>
          <cell r="C160" t="str">
            <v>D</v>
          </cell>
          <cell r="D160">
            <v>18</v>
          </cell>
          <cell r="E160" t="str">
            <v>TURKEY HAM SLICING LOG</v>
          </cell>
          <cell r="F160" t="str">
            <v>JENNIE O</v>
          </cell>
          <cell r="G160" t="str">
            <v>3/10LB</v>
          </cell>
          <cell r="H160" t="str">
            <v>CS</v>
          </cell>
          <cell r="I160">
            <v>12</v>
          </cell>
        </row>
        <row r="161">
          <cell r="A161">
            <v>406437</v>
          </cell>
          <cell r="B161" t="str">
            <v>871702</v>
          </cell>
          <cell r="C161" t="str">
            <v>W</v>
          </cell>
          <cell r="D161">
            <v>2</v>
          </cell>
          <cell r="E161" t="str">
            <v>PS FC CRSPY TRKY BACON BITS'</v>
          </cell>
          <cell r="F161" t="str">
            <v>JENNIE O</v>
          </cell>
          <cell r="G161" t="str">
            <v>2/5-6LB</v>
          </cell>
          <cell r="H161" t="str">
            <v>CS</v>
          </cell>
          <cell r="I161">
            <v>2</v>
          </cell>
        </row>
        <row r="162">
          <cell r="A162">
            <v>402105</v>
          </cell>
          <cell r="B162" t="str">
            <v>813130</v>
          </cell>
          <cell r="C162" t="str">
            <v>D</v>
          </cell>
          <cell r="D162">
            <v>18</v>
          </cell>
          <cell r="E162" t="str">
            <v>OVEN ROASTED TURKEY BREAST LOG</v>
          </cell>
          <cell r="F162" t="str">
            <v>JENNIE O</v>
          </cell>
          <cell r="G162" t="str">
            <v>3/10LB</v>
          </cell>
          <cell r="H162" t="str">
            <v>CS</v>
          </cell>
          <cell r="I162">
            <v>20</v>
          </cell>
        </row>
        <row r="163">
          <cell r="A163">
            <v>110809</v>
          </cell>
          <cell r="B163" t="str">
            <v>806004</v>
          </cell>
          <cell r="C163" t="str">
            <v>D</v>
          </cell>
          <cell r="D163">
            <v>18</v>
          </cell>
          <cell r="E163" t="str">
            <v>95 % FF TURKEY PASTRAMI`</v>
          </cell>
          <cell r="F163" t="str">
            <v>JENNIE O</v>
          </cell>
          <cell r="G163" t="str">
            <v>4/4-5LB</v>
          </cell>
          <cell r="H163" t="str">
            <v>CS</v>
          </cell>
          <cell r="I163">
            <v>6</v>
          </cell>
        </row>
        <row r="164">
          <cell r="A164">
            <v>401102</v>
          </cell>
          <cell r="B164" t="str">
            <v>CP5813</v>
          </cell>
          <cell r="C164" t="str">
            <v>C</v>
          </cell>
          <cell r="D164">
            <v>30</v>
          </cell>
          <cell r="E164" t="str">
            <v>CMDY BEEF PHILLY STEAK</v>
          </cell>
          <cell r="F164" t="str">
            <v>JTM</v>
          </cell>
          <cell r="G164" t="str">
            <v>6/5LB</v>
          </cell>
          <cell r="H164" t="str">
            <v>CS</v>
          </cell>
          <cell r="I164">
            <v>1</v>
          </cell>
        </row>
        <row r="165">
          <cell r="A165">
            <v>401046</v>
          </cell>
          <cell r="B165" t="str">
            <v>CP5030</v>
          </cell>
          <cell r="C165" t="str">
            <v>D</v>
          </cell>
          <cell r="D165">
            <v>30</v>
          </cell>
          <cell r="E165" t="str">
            <v>CMDY RS BEEF MEATBALLS</v>
          </cell>
          <cell r="F165" t="str">
            <v>JTM</v>
          </cell>
          <cell r="G165" t="str">
            <v>6/5LB</v>
          </cell>
          <cell r="H165" t="str">
            <v>CS</v>
          </cell>
          <cell r="I165">
            <v>1</v>
          </cell>
        </row>
        <row r="166">
          <cell r="A166">
            <v>201156</v>
          </cell>
          <cell r="B166" t="str">
            <v>30100-01008</v>
          </cell>
          <cell r="C166" t="str">
            <v>D</v>
          </cell>
          <cell r="D166">
            <v>18</v>
          </cell>
          <cell r="E166" t="str">
            <v>ZESTA SALTINES WG IW</v>
          </cell>
          <cell r="F166" t="str">
            <v>KEEBLER</v>
          </cell>
          <cell r="G166" t="str">
            <v>500/2PK</v>
          </cell>
          <cell r="H166" t="str">
            <v>CS</v>
          </cell>
          <cell r="I166">
            <v>5</v>
          </cell>
        </row>
        <row r="167">
          <cell r="A167">
            <v>202859</v>
          </cell>
          <cell r="B167" t="str">
            <v>38000-55122</v>
          </cell>
          <cell r="C167" t="str">
            <v>A</v>
          </cell>
          <cell r="D167">
            <v>2</v>
          </cell>
          <cell r="E167" t="str">
            <v>WG CINN POPTART FRSTD 1CT</v>
          </cell>
          <cell r="F167" t="str">
            <v>KELLOGGS</v>
          </cell>
          <cell r="G167" t="str">
            <v>120/1.76OZ</v>
          </cell>
          <cell r="H167" t="str">
            <v>CS</v>
          </cell>
          <cell r="I167">
            <v>104</v>
          </cell>
        </row>
        <row r="168">
          <cell r="A168">
            <v>207880</v>
          </cell>
          <cell r="B168" t="str">
            <v>38000-12073</v>
          </cell>
          <cell r="C168" t="str">
            <v>D</v>
          </cell>
          <cell r="D168">
            <v>18</v>
          </cell>
          <cell r="E168" t="str">
            <v>WG FUDGE POPTARTS 2CT</v>
          </cell>
          <cell r="F168" t="str">
            <v>KELLOGGS</v>
          </cell>
          <cell r="G168" t="str">
            <v>72/3.52OZ</v>
          </cell>
          <cell r="H168" t="str">
            <v>CS</v>
          </cell>
          <cell r="I168">
            <v>19</v>
          </cell>
        </row>
        <row r="169">
          <cell r="A169">
            <v>209489</v>
          </cell>
          <cell r="B169" t="str">
            <v>38000-54937</v>
          </cell>
          <cell r="C169" t="str">
            <v>D</v>
          </cell>
          <cell r="D169">
            <v>18</v>
          </cell>
          <cell r="E169" t="str">
            <v>MIXED BERRY KRISPIES BAR</v>
          </cell>
          <cell r="F169" t="str">
            <v>KELLOGGS</v>
          </cell>
          <cell r="G169" t="str">
            <v>96/1.27OZ</v>
          </cell>
          <cell r="H169" t="str">
            <v>CS</v>
          </cell>
          <cell r="I169">
            <v>2</v>
          </cell>
        </row>
        <row r="170">
          <cell r="A170">
            <v>240262</v>
          </cell>
          <cell r="B170" t="str">
            <v>38000-17199</v>
          </cell>
          <cell r="C170" t="str">
            <v>D</v>
          </cell>
          <cell r="D170">
            <v>18</v>
          </cell>
          <cell r="E170" t="str">
            <v>WG POPTART BLUE 2CT</v>
          </cell>
          <cell r="F170" t="str">
            <v>KELLOGGS</v>
          </cell>
          <cell r="G170" t="str">
            <v>72/3.53OZ</v>
          </cell>
          <cell r="H170" t="str">
            <v>CS</v>
          </cell>
          <cell r="I170">
            <v>18</v>
          </cell>
        </row>
        <row r="171">
          <cell r="A171">
            <v>202837</v>
          </cell>
          <cell r="B171" t="str">
            <v>38000-55133</v>
          </cell>
          <cell r="C171" t="str">
            <v>B</v>
          </cell>
          <cell r="D171">
            <v>2</v>
          </cell>
          <cell r="E171" t="str">
            <v>POPTART STRWBRY FRSTD 2CT WG IW</v>
          </cell>
          <cell r="F171" t="str">
            <v>KELLOGGS</v>
          </cell>
          <cell r="G171" t="str">
            <v>72/3.53OZ</v>
          </cell>
          <cell r="H171" t="str">
            <v>CS</v>
          </cell>
          <cell r="I171">
            <v>334</v>
          </cell>
        </row>
        <row r="172">
          <cell r="A172">
            <v>203152</v>
          </cell>
          <cell r="B172" t="str">
            <v>38000-91612</v>
          </cell>
          <cell r="C172" t="str">
            <v>D</v>
          </cell>
          <cell r="D172">
            <v>18</v>
          </cell>
          <cell r="E172" t="str">
            <v>COCOA KRISPIES GRANOLA BAR</v>
          </cell>
          <cell r="F172" t="str">
            <v>KELLOGGS</v>
          </cell>
          <cell r="G172" t="str">
            <v>96/1.34OZ</v>
          </cell>
          <cell r="H172" t="str">
            <v>CS</v>
          </cell>
          <cell r="I172">
            <v>2</v>
          </cell>
        </row>
        <row r="173">
          <cell r="A173">
            <v>202836</v>
          </cell>
          <cell r="B173" t="str">
            <v>38000-55125</v>
          </cell>
          <cell r="C173" t="str">
            <v>B</v>
          </cell>
          <cell r="D173">
            <v>2</v>
          </cell>
          <cell r="E173" t="str">
            <v>POPTART CINN FRSTD 2CT WG IW</v>
          </cell>
          <cell r="F173" t="str">
            <v>KELLOGGS</v>
          </cell>
          <cell r="G173" t="str">
            <v>72/3.52OZ</v>
          </cell>
          <cell r="H173" t="str">
            <v>CS</v>
          </cell>
          <cell r="I173">
            <v>194</v>
          </cell>
        </row>
        <row r="174">
          <cell r="A174">
            <v>202968</v>
          </cell>
          <cell r="B174" t="str">
            <v>38000-59779</v>
          </cell>
          <cell r="C174" t="str">
            <v>D</v>
          </cell>
          <cell r="D174">
            <v>18</v>
          </cell>
          <cell r="E174" t="str">
            <v>APPLE CINN NUTRIGRAIN BAR IW</v>
          </cell>
          <cell r="F174" t="str">
            <v>KELLOGGS</v>
          </cell>
          <cell r="G174" t="str">
            <v>96/1.55OZ</v>
          </cell>
          <cell r="H174" t="str">
            <v>CS</v>
          </cell>
          <cell r="I174">
            <v>2</v>
          </cell>
        </row>
        <row r="175">
          <cell r="A175">
            <v>202971</v>
          </cell>
          <cell r="B175" t="str">
            <v>38000-59772</v>
          </cell>
          <cell r="C175" t="str">
            <v>A</v>
          </cell>
          <cell r="D175">
            <v>2</v>
          </cell>
          <cell r="E175" t="str">
            <v>NUTRIGRAIN STRAWBERRY BAR IW</v>
          </cell>
          <cell r="F175" t="str">
            <v>KELLOGGS</v>
          </cell>
          <cell r="G175" t="str">
            <v>96/1.55OZ</v>
          </cell>
          <cell r="H175" t="str">
            <v>CS</v>
          </cell>
          <cell r="I175">
            <v>64</v>
          </cell>
        </row>
        <row r="176">
          <cell r="A176">
            <v>203666</v>
          </cell>
          <cell r="B176" t="str">
            <v>38000-90819</v>
          </cell>
          <cell r="C176" t="str">
            <v>D</v>
          </cell>
          <cell r="D176">
            <v>18</v>
          </cell>
          <cell r="E176" t="str">
            <v>BLUEBERRY NUTRIGRAIN BAR IW</v>
          </cell>
          <cell r="F176" t="str">
            <v>KELLOGGS</v>
          </cell>
          <cell r="G176" t="str">
            <v>96/1.55OZ</v>
          </cell>
          <cell r="H176" t="str">
            <v>CS</v>
          </cell>
          <cell r="I176">
            <v>13</v>
          </cell>
        </row>
        <row r="177">
          <cell r="A177">
            <v>202835</v>
          </cell>
          <cell r="B177" t="str">
            <v>38000-55130</v>
          </cell>
          <cell r="C177" t="str">
            <v>A</v>
          </cell>
          <cell r="D177">
            <v>30</v>
          </cell>
          <cell r="E177" t="str">
            <v>WG STRAWBRY POPTART FRSTD 1 CT</v>
          </cell>
          <cell r="F177" t="str">
            <v>KELLOGGS</v>
          </cell>
          <cell r="G177" t="str">
            <v>120/1.76OZ</v>
          </cell>
          <cell r="H177" t="str">
            <v>CS</v>
          </cell>
          <cell r="I177">
            <v>63</v>
          </cell>
        </row>
        <row r="178">
          <cell r="A178">
            <v>201310</v>
          </cell>
          <cell r="B178" t="str">
            <v>KE0789B3</v>
          </cell>
          <cell r="C178" t="str">
            <v>D</v>
          </cell>
          <cell r="D178">
            <v>18</v>
          </cell>
          <cell r="E178" t="str">
            <v>DRESSING RANCH POUCH IW</v>
          </cell>
          <cell r="F178" t="str">
            <v>KENS FOODS</v>
          </cell>
          <cell r="G178" t="str">
            <v>60/1.5OZ</v>
          </cell>
          <cell r="H178" t="str">
            <v>CS</v>
          </cell>
          <cell r="I178">
            <v>30</v>
          </cell>
        </row>
        <row r="179">
          <cell r="A179">
            <v>209201</v>
          </cell>
          <cell r="B179" t="str">
            <v>436398/V418-AJ190</v>
          </cell>
          <cell r="C179" t="str">
            <v>W</v>
          </cell>
          <cell r="D179">
            <v>2</v>
          </cell>
          <cell r="E179" t="str">
            <v>FAJITA MIX</v>
          </cell>
          <cell r="F179" t="str">
            <v>KENT PRECISION FOOD GROUP</v>
          </cell>
          <cell r="G179" t="str">
            <v>6/8.9OZ</v>
          </cell>
          <cell r="H179" t="str">
            <v>CS</v>
          </cell>
          <cell r="I179">
            <v>1</v>
          </cell>
        </row>
        <row r="180">
          <cell r="A180">
            <v>208279</v>
          </cell>
          <cell r="B180" t="str">
            <v>42724</v>
          </cell>
          <cell r="C180" t="str">
            <v>D</v>
          </cell>
          <cell r="D180">
            <v>14</v>
          </cell>
          <cell r="E180" t="str">
            <v>SALSA VERDE CILANTRO</v>
          </cell>
          <cell r="F180" t="str">
            <v>LA PATRONA</v>
          </cell>
          <cell r="G180" t="str">
            <v>4/8.5LB</v>
          </cell>
          <cell r="H180" t="str">
            <v>CS</v>
          </cell>
          <cell r="I180">
            <v>12</v>
          </cell>
        </row>
        <row r="181">
          <cell r="A181">
            <v>209128</v>
          </cell>
          <cell r="B181" t="str">
            <v>42786</v>
          </cell>
          <cell r="C181" t="str">
            <v>D</v>
          </cell>
          <cell r="D181">
            <v>14</v>
          </cell>
          <cell r="E181" t="str">
            <v>SALSA VERDE</v>
          </cell>
          <cell r="F181" t="str">
            <v>LA PATRONA</v>
          </cell>
          <cell r="G181" t="str">
            <v>4/8.5LB</v>
          </cell>
          <cell r="H181" t="str">
            <v>CS</v>
          </cell>
          <cell r="I181">
            <v>1</v>
          </cell>
        </row>
        <row r="182">
          <cell r="A182">
            <v>201474</v>
          </cell>
          <cell r="B182" t="str">
            <v>07804/02152</v>
          </cell>
          <cell r="C182" t="str">
            <v>B</v>
          </cell>
          <cell r="D182">
            <v>2</v>
          </cell>
          <cell r="E182" t="str">
            <v>SALSA SUPREMA</v>
          </cell>
          <cell r="F182" t="str">
            <v>LA VICTORIA</v>
          </cell>
          <cell r="G182" t="str">
            <v>4/1GL</v>
          </cell>
          <cell r="H182" t="str">
            <v>CS</v>
          </cell>
          <cell r="I182">
            <v>24</v>
          </cell>
        </row>
        <row r="183">
          <cell r="A183">
            <v>401901</v>
          </cell>
          <cell r="B183" t="str">
            <v>39940</v>
          </cell>
          <cell r="C183" t="str">
            <v>D</v>
          </cell>
          <cell r="D183">
            <v>18</v>
          </cell>
          <cell r="E183" t="str">
            <v>SAUCE CHEESE CHEDDAR RS</v>
          </cell>
          <cell r="F183" t="str">
            <v>LAND O LAKES</v>
          </cell>
          <cell r="G183" t="str">
            <v>6/106OZ</v>
          </cell>
          <cell r="H183" t="str">
            <v>CS</v>
          </cell>
          <cell r="I183">
            <v>24</v>
          </cell>
        </row>
        <row r="184">
          <cell r="A184">
            <v>209315</v>
          </cell>
          <cell r="B184" t="str">
            <v>284538/80105</v>
          </cell>
          <cell r="C184" t="str">
            <v>D</v>
          </cell>
          <cell r="D184">
            <v>18</v>
          </cell>
          <cell r="E184" t="str">
            <v>TACO SEASONING MIX</v>
          </cell>
          <cell r="F184" t="str">
            <v>LAWRYS</v>
          </cell>
          <cell r="G184" t="str">
            <v>1/25LB</v>
          </cell>
          <cell r="H184" t="str">
            <v>CS</v>
          </cell>
          <cell r="I184">
            <v>1</v>
          </cell>
        </row>
        <row r="185">
          <cell r="A185">
            <v>201496</v>
          </cell>
          <cell r="B185" t="str">
            <v>285394/80615</v>
          </cell>
          <cell r="C185" t="str">
            <v>D</v>
          </cell>
          <cell r="D185">
            <v>18</v>
          </cell>
          <cell r="E185" t="str">
            <v>DRY TACO SEASONING</v>
          </cell>
          <cell r="F185" t="str">
            <v>LAWRYS</v>
          </cell>
          <cell r="G185" t="str">
            <v>6/22OZ</v>
          </cell>
          <cell r="H185" t="str">
            <v>CS</v>
          </cell>
          <cell r="I185">
            <v>10</v>
          </cell>
        </row>
        <row r="186">
          <cell r="A186">
            <v>201484</v>
          </cell>
          <cell r="B186" t="str">
            <v>284449/2150000300</v>
          </cell>
          <cell r="C186" t="str">
            <v>D</v>
          </cell>
          <cell r="D186">
            <v>18</v>
          </cell>
          <cell r="E186" t="str">
            <v>SEASONING SALT</v>
          </cell>
          <cell r="F186" t="str">
            <v>LAWRYS</v>
          </cell>
          <cell r="G186" t="str">
            <v>12/16OZ</v>
          </cell>
          <cell r="H186" t="str">
            <v>CS</v>
          </cell>
          <cell r="I186">
            <v>2</v>
          </cell>
        </row>
        <row r="187">
          <cell r="A187">
            <v>201500</v>
          </cell>
          <cell r="B187" t="str">
            <v>285330/80785</v>
          </cell>
          <cell r="C187" t="str">
            <v>B</v>
          </cell>
          <cell r="D187">
            <v>2</v>
          </cell>
          <cell r="E187" t="str">
            <v>DRY MEXICAN RICE MIX</v>
          </cell>
          <cell r="F187" t="str">
            <v>LAWRYS</v>
          </cell>
          <cell r="G187" t="str">
            <v>6/11OZ</v>
          </cell>
          <cell r="H187" t="str">
            <v>CS</v>
          </cell>
          <cell r="I187">
            <v>32</v>
          </cell>
        </row>
        <row r="188">
          <cell r="A188">
            <v>200760</v>
          </cell>
          <cell r="B188" t="str">
            <v>44395</v>
          </cell>
          <cell r="C188" t="str">
            <v>C</v>
          </cell>
          <cell r="D188">
            <v>14</v>
          </cell>
          <cell r="E188" t="str">
            <v>BAKED BBQ POTATO CHIPS</v>
          </cell>
          <cell r="F188" t="str">
            <v>LAYS</v>
          </cell>
          <cell r="G188" t="str">
            <v>64/1.125OZ</v>
          </cell>
          <cell r="H188" t="str">
            <v>CS</v>
          </cell>
          <cell r="I188">
            <v>5</v>
          </cell>
        </row>
        <row r="189">
          <cell r="A189">
            <v>200710</v>
          </cell>
          <cell r="B189" t="str">
            <v>19846</v>
          </cell>
          <cell r="C189" t="str">
            <v>C</v>
          </cell>
          <cell r="D189">
            <v>14</v>
          </cell>
          <cell r="E189" t="str">
            <v>POTATO CHIPS REGULAR</v>
          </cell>
          <cell r="F189" t="str">
            <v>LAYS</v>
          </cell>
          <cell r="G189" t="str">
            <v>120/0.5OZ</v>
          </cell>
          <cell r="H189" t="str">
            <v>CS</v>
          </cell>
          <cell r="I189">
            <v>11</v>
          </cell>
        </row>
        <row r="190">
          <cell r="A190">
            <v>202893</v>
          </cell>
          <cell r="B190" t="str">
            <v>33625</v>
          </cell>
          <cell r="C190" t="str">
            <v>A</v>
          </cell>
          <cell r="D190">
            <v>2</v>
          </cell>
          <cell r="E190" t="str">
            <v>OVEN BAKED POTATO CRISPS REG</v>
          </cell>
          <cell r="F190" t="str">
            <v>LAYS</v>
          </cell>
          <cell r="G190" t="str">
            <v>60/.875OZ</v>
          </cell>
          <cell r="H190" t="str">
            <v>CS</v>
          </cell>
          <cell r="I190">
            <v>19</v>
          </cell>
        </row>
        <row r="191">
          <cell r="A191">
            <v>200766</v>
          </cell>
          <cell r="B191" t="str">
            <v>44398</v>
          </cell>
          <cell r="C191" t="str">
            <v>B</v>
          </cell>
          <cell r="D191">
            <v>2</v>
          </cell>
          <cell r="E191" t="str">
            <v>BAKED SOUR CREAM &amp; ONION</v>
          </cell>
          <cell r="F191" t="str">
            <v>LAYS</v>
          </cell>
          <cell r="G191" t="str">
            <v>64/1.125OZ</v>
          </cell>
          <cell r="H191" t="str">
            <v>CS</v>
          </cell>
          <cell r="I191">
            <v>7</v>
          </cell>
        </row>
        <row r="192">
          <cell r="A192">
            <v>202892</v>
          </cell>
          <cell r="B192" t="str">
            <v>32078</v>
          </cell>
          <cell r="C192" t="str">
            <v>A</v>
          </cell>
          <cell r="D192">
            <v>2</v>
          </cell>
          <cell r="E192" t="str">
            <v>BAKED BBQ</v>
          </cell>
          <cell r="F192" t="str">
            <v>LAYS</v>
          </cell>
          <cell r="G192" t="str">
            <v>60/.875OZ</v>
          </cell>
          <cell r="H192" t="str">
            <v>CS</v>
          </cell>
          <cell r="I192">
            <v>9</v>
          </cell>
        </row>
        <row r="193">
          <cell r="A193">
            <v>200762</v>
          </cell>
          <cell r="B193" t="str">
            <v>44396</v>
          </cell>
          <cell r="C193" t="str">
            <v>B</v>
          </cell>
          <cell r="D193">
            <v>2</v>
          </cell>
          <cell r="E193" t="str">
            <v>BAKED POTATO CHIPS</v>
          </cell>
          <cell r="F193" t="str">
            <v>LAYS</v>
          </cell>
          <cell r="G193" t="str">
            <v>64/1.125OZ</v>
          </cell>
          <cell r="H193" t="str">
            <v>CS</v>
          </cell>
          <cell r="I193">
            <v>11</v>
          </cell>
        </row>
        <row r="194">
          <cell r="A194">
            <v>202891</v>
          </cell>
          <cell r="B194" t="str">
            <v>33627</v>
          </cell>
          <cell r="C194" t="str">
            <v>B</v>
          </cell>
          <cell r="D194">
            <v>2</v>
          </cell>
          <cell r="E194" t="str">
            <v>BAKED SOUR CREAM &amp; ONION</v>
          </cell>
          <cell r="F194" t="str">
            <v>LAYS</v>
          </cell>
          <cell r="G194" t="str">
            <v>60/.875OZ</v>
          </cell>
          <cell r="H194" t="str">
            <v>CS</v>
          </cell>
          <cell r="I194">
            <v>2</v>
          </cell>
        </row>
        <row r="195">
          <cell r="A195">
            <v>133841</v>
          </cell>
          <cell r="B195" t="str">
            <v>1450</v>
          </cell>
          <cell r="C195" t="str">
            <v>A</v>
          </cell>
          <cell r="D195">
            <v>2</v>
          </cell>
          <cell r="E195" t="str">
            <v>WG VARIETY PACK CONCHA IW</v>
          </cell>
          <cell r="F195" t="str">
            <v>LUPITAS</v>
          </cell>
          <cell r="G195" t="str">
            <v>84/2.25OZ</v>
          </cell>
          <cell r="H195" t="str">
            <v>CS</v>
          </cell>
          <cell r="I195">
            <v>605</v>
          </cell>
        </row>
        <row r="196">
          <cell r="A196">
            <v>138765</v>
          </cell>
          <cell r="B196" t="str">
            <v>1700</v>
          </cell>
          <cell r="C196" t="str">
            <v>C</v>
          </cell>
          <cell r="D196">
            <v>14</v>
          </cell>
          <cell r="E196" t="str">
            <v>WG CRUMB CAKE IW</v>
          </cell>
          <cell r="F196" t="str">
            <v>LUPITAS</v>
          </cell>
          <cell r="G196" t="str">
            <v>84/2.75OZ</v>
          </cell>
          <cell r="H196" t="str">
            <v>CS</v>
          </cell>
          <cell r="I196">
            <v>8</v>
          </cell>
        </row>
        <row r="197">
          <cell r="A197">
            <v>201878</v>
          </cell>
          <cell r="B197" t="str">
            <v>7160371396000</v>
          </cell>
          <cell r="C197" t="str">
            <v>B</v>
          </cell>
          <cell r="D197">
            <v>2</v>
          </cell>
          <cell r="E197" t="str">
            <v>MAPLE SYRUP CUPS IW</v>
          </cell>
          <cell r="F197" t="str">
            <v>MADEIRA FARMS</v>
          </cell>
          <cell r="G197" t="str">
            <v>100/1.5OZ</v>
          </cell>
          <cell r="H197" t="str">
            <v>CS</v>
          </cell>
          <cell r="I197">
            <v>19</v>
          </cell>
        </row>
        <row r="198">
          <cell r="A198">
            <v>209550</v>
          </cell>
          <cell r="B198" t="str">
            <v>6025</v>
          </cell>
          <cell r="C198" t="str">
            <v>D</v>
          </cell>
          <cell r="D198">
            <v>18</v>
          </cell>
          <cell r="E198" t="str">
            <v>CAESAR DRESSING</v>
          </cell>
          <cell r="F198" t="str">
            <v>MARZETTI COMPANY</v>
          </cell>
          <cell r="G198" t="str">
            <v>60/1.5OZ</v>
          </cell>
          <cell r="H198" t="str">
            <v>CS</v>
          </cell>
          <cell r="I198">
            <v>59</v>
          </cell>
        </row>
        <row r="199">
          <cell r="A199">
            <v>203044</v>
          </cell>
          <cell r="B199" t="str">
            <v>83984</v>
          </cell>
          <cell r="C199" t="str">
            <v>B</v>
          </cell>
          <cell r="D199">
            <v>2</v>
          </cell>
          <cell r="E199" t="str">
            <v>RANCH DRESSING CUPS</v>
          </cell>
          <cell r="F199" t="str">
            <v>MARZETTI COMPANY</v>
          </cell>
          <cell r="G199" t="str">
            <v>120/1OZ</v>
          </cell>
          <cell r="H199" t="str">
            <v>CS</v>
          </cell>
          <cell r="I199">
            <v>5</v>
          </cell>
        </row>
        <row r="200">
          <cell r="A200">
            <v>209551</v>
          </cell>
          <cell r="B200" t="str">
            <v>140015</v>
          </cell>
          <cell r="C200" t="str">
            <v>D</v>
          </cell>
          <cell r="D200">
            <v>18</v>
          </cell>
          <cell r="E200" t="str">
            <v>GARLIC &amp; BUTTER CROUTONS</v>
          </cell>
          <cell r="F200" t="str">
            <v>MARZETTI COMPANY</v>
          </cell>
          <cell r="G200" t="str">
            <v>250/0.25OZ</v>
          </cell>
          <cell r="H200" t="str">
            <v>CS</v>
          </cell>
          <cell r="I200">
            <v>3</v>
          </cell>
        </row>
        <row r="201">
          <cell r="A201">
            <v>201618</v>
          </cell>
          <cell r="B201" t="str">
            <v>84258</v>
          </cell>
          <cell r="C201" t="str">
            <v>W</v>
          </cell>
          <cell r="D201">
            <v>2</v>
          </cell>
          <cell r="E201" t="str">
            <v>DRESSING BALSAMIC IW</v>
          </cell>
          <cell r="F201" t="str">
            <v>MARZETTI COMPANY</v>
          </cell>
          <cell r="G201" t="str">
            <v>60/1.5OZ</v>
          </cell>
          <cell r="H201" t="str">
            <v>CS</v>
          </cell>
          <cell r="I201">
            <v>19</v>
          </cell>
        </row>
        <row r="202">
          <cell r="A202">
            <v>401218</v>
          </cell>
          <cell r="B202" t="str">
            <v>MCX03620</v>
          </cell>
          <cell r="C202" t="str">
            <v>B</v>
          </cell>
          <cell r="D202">
            <v>2</v>
          </cell>
          <cell r="E202" t="str">
            <v>SEASONED THIN CUT FRIES 5/16"</v>
          </cell>
          <cell r="F202" t="str">
            <v>MCCAIN FOODS INC</v>
          </cell>
          <cell r="G202" t="str">
            <v>6/5LB</v>
          </cell>
          <cell r="H202" t="str">
            <v>CS</v>
          </cell>
          <cell r="I202">
            <v>75</v>
          </cell>
        </row>
        <row r="203">
          <cell r="A203">
            <v>406308</v>
          </cell>
          <cell r="B203" t="str">
            <v>1000006188</v>
          </cell>
          <cell r="C203" t="str">
            <v>B</v>
          </cell>
          <cell r="D203">
            <v>2</v>
          </cell>
          <cell r="E203" t="str">
            <v>POTATO HASH BROWN RND</v>
          </cell>
          <cell r="F203" t="str">
            <v>MCCAIN FOODS INC</v>
          </cell>
          <cell r="G203" t="str">
            <v>6/5LB</v>
          </cell>
          <cell r="H203" t="str">
            <v>CS</v>
          </cell>
          <cell r="I203">
            <v>5</v>
          </cell>
        </row>
        <row r="204">
          <cell r="A204">
            <v>401206</v>
          </cell>
          <cell r="B204" t="str">
            <v>OIF00055A</v>
          </cell>
          <cell r="C204" t="str">
            <v>A</v>
          </cell>
          <cell r="D204">
            <v>2</v>
          </cell>
          <cell r="E204" t="str">
            <v>1/2" CRINKLE CUT OVEN READY</v>
          </cell>
          <cell r="F204" t="str">
            <v>MCCAIN FOODS INC</v>
          </cell>
          <cell r="G204" t="str">
            <v>6/5LB</v>
          </cell>
          <cell r="H204" t="str">
            <v>CS</v>
          </cell>
          <cell r="I204">
            <v>31</v>
          </cell>
        </row>
        <row r="205">
          <cell r="A205">
            <v>401258</v>
          </cell>
          <cell r="B205" t="str">
            <v>MCL03622</v>
          </cell>
          <cell r="C205" t="str">
            <v>D</v>
          </cell>
          <cell r="D205">
            <v>18</v>
          </cell>
          <cell r="E205" t="str">
            <v>SPICY SKIN ON SPIRALS</v>
          </cell>
          <cell r="F205" t="str">
            <v>MCCAIN FOODS INC</v>
          </cell>
          <cell r="G205" t="str">
            <v>6/4LB</v>
          </cell>
          <cell r="H205" t="str">
            <v>CS</v>
          </cell>
          <cell r="I205">
            <v>24</v>
          </cell>
        </row>
        <row r="206">
          <cell r="A206">
            <v>209311</v>
          </cell>
          <cell r="B206" t="str">
            <v>501682/900223214</v>
          </cell>
          <cell r="C206" t="str">
            <v>D</v>
          </cell>
          <cell r="D206">
            <v>18</v>
          </cell>
          <cell r="E206" t="str">
            <v>ROTISSERIE CHICKEN SEASONING</v>
          </cell>
          <cell r="F206" t="str">
            <v>MCCORMICK CULINARY</v>
          </cell>
          <cell r="G206" t="str">
            <v>6/24OZ</v>
          </cell>
          <cell r="H206" t="str">
            <v>CS</v>
          </cell>
          <cell r="I206">
            <v>2</v>
          </cell>
        </row>
        <row r="207">
          <cell r="A207">
            <v>138805</v>
          </cell>
          <cell r="B207" t="str">
            <v>CTB43</v>
          </cell>
          <cell r="C207" t="str">
            <v>B</v>
          </cell>
          <cell r="D207">
            <v>2</v>
          </cell>
          <cell r="E207" t="str">
            <v>WG CHICKEN TAQUITOS BULK</v>
          </cell>
          <cell r="F207" t="str">
            <v>MICHAEL B'S BESTWAY</v>
          </cell>
          <cell r="G207" t="str">
            <v>100/2.2OZ</v>
          </cell>
          <cell r="H207" t="str">
            <v>CS</v>
          </cell>
          <cell r="I207">
            <v>13</v>
          </cell>
        </row>
        <row r="208">
          <cell r="A208">
            <v>405600</v>
          </cell>
          <cell r="B208" t="str">
            <v>BCQ92</v>
          </cell>
          <cell r="C208" t="str">
            <v>D</v>
          </cell>
          <cell r="D208">
            <v>30</v>
          </cell>
          <cell r="E208" t="str">
            <v>BEAN &amp; CHEESE QUESADILLA</v>
          </cell>
          <cell r="F208" t="str">
            <v>MICHAEL B'S BESTWAY</v>
          </cell>
          <cell r="G208" t="str">
            <v>80/5.98OZ</v>
          </cell>
          <cell r="H208" t="str">
            <v>CS</v>
          </cell>
          <cell r="I208">
            <v>13</v>
          </cell>
        </row>
        <row r="209">
          <cell r="A209">
            <v>139759</v>
          </cell>
          <cell r="B209" t="str">
            <v>BTB61W</v>
          </cell>
          <cell r="C209" t="str">
            <v>C</v>
          </cell>
          <cell r="D209">
            <v>18</v>
          </cell>
          <cell r="E209" t="str">
            <v>BEEF &amp; CHS TAQUITO IW</v>
          </cell>
          <cell r="F209" t="str">
            <v>MICHAEL B'S BESTWAY</v>
          </cell>
          <cell r="G209" t="str">
            <v>50/4.4OZ</v>
          </cell>
          <cell r="H209" t="str">
            <v>CS</v>
          </cell>
          <cell r="I209">
            <v>13</v>
          </cell>
        </row>
        <row r="210">
          <cell r="A210">
            <v>405905</v>
          </cell>
          <cell r="B210" t="str">
            <v>FTO20</v>
          </cell>
          <cell r="C210" t="str">
            <v>D</v>
          </cell>
          <cell r="D210">
            <v>18</v>
          </cell>
          <cell r="E210" t="str">
            <v>WW CHILE CHS FLAUQUITO IW</v>
          </cell>
          <cell r="F210" t="str">
            <v>MICHAEL B'S BESTWAY</v>
          </cell>
          <cell r="G210" t="str">
            <v>80/5.16OZ</v>
          </cell>
          <cell r="H210" t="str">
            <v>CS</v>
          </cell>
          <cell r="I210">
            <v>78</v>
          </cell>
        </row>
        <row r="211">
          <cell r="A211">
            <v>404504</v>
          </cell>
          <cell r="B211" t="str">
            <v>TAP76</v>
          </cell>
          <cell r="C211" t="str">
            <v>D</v>
          </cell>
          <cell r="D211">
            <v>30</v>
          </cell>
          <cell r="E211" t="str">
            <v>PORK &amp; CHEESE TAMALE</v>
          </cell>
          <cell r="F211" t="str">
            <v>MICHAEL B'S BESTWAY</v>
          </cell>
          <cell r="G211" t="str">
            <v>72/5.5OZ</v>
          </cell>
          <cell r="H211" t="str">
            <v>CS</v>
          </cell>
          <cell r="I211">
            <v>11</v>
          </cell>
        </row>
        <row r="212">
          <cell r="A212">
            <v>404391</v>
          </cell>
          <cell r="B212" t="str">
            <v>TAC32</v>
          </cell>
          <cell r="C212" t="str">
            <v>B</v>
          </cell>
          <cell r="D212">
            <v>2</v>
          </cell>
          <cell r="E212" t="str">
            <v>CHICKEN &amp; CHEESE TAMALE</v>
          </cell>
          <cell r="F212" t="str">
            <v>MICHAEL B'S BESTWAY</v>
          </cell>
          <cell r="G212" t="str">
            <v>72/5.5OZ</v>
          </cell>
          <cell r="H212" t="str">
            <v>CS</v>
          </cell>
          <cell r="I212">
            <v>49</v>
          </cell>
        </row>
        <row r="213">
          <cell r="A213">
            <v>113285</v>
          </cell>
          <cell r="B213" t="str">
            <v>69461</v>
          </cell>
          <cell r="C213" t="str">
            <v>B</v>
          </cell>
          <cell r="D213">
            <v>2</v>
          </cell>
          <cell r="E213" t="str">
            <v>WHOLE GRAIN CHICKEN EGG ROLL</v>
          </cell>
          <cell r="F213" t="str">
            <v>MINH</v>
          </cell>
          <cell r="G213" t="str">
            <v>60/3OZ</v>
          </cell>
          <cell r="H213" t="str">
            <v>CS</v>
          </cell>
          <cell r="I213">
            <v>2</v>
          </cell>
        </row>
        <row r="214">
          <cell r="A214">
            <v>134447</v>
          </cell>
          <cell r="B214" t="str">
            <v>69074</v>
          </cell>
          <cell r="C214" t="str">
            <v>B</v>
          </cell>
          <cell r="D214">
            <v>2</v>
          </cell>
          <cell r="E214" t="str">
            <v>WG 100% VEG FRIED RICE</v>
          </cell>
          <cell r="F214" t="str">
            <v>MINH</v>
          </cell>
          <cell r="G214" t="str">
            <v>6/5# BAGS</v>
          </cell>
          <cell r="H214" t="str">
            <v>CS</v>
          </cell>
          <cell r="I214">
            <v>10</v>
          </cell>
        </row>
        <row r="215">
          <cell r="A215">
            <v>239158</v>
          </cell>
          <cell r="B215" t="str">
            <v>781100</v>
          </cell>
          <cell r="C215" t="str">
            <v>C</v>
          </cell>
          <cell r="D215">
            <v>18</v>
          </cell>
          <cell r="E215" t="str">
            <v xml:space="preserve">WG SAVORY WHEAT CRACKERS </v>
          </cell>
          <cell r="F215" t="str">
            <v>MJM MARKETING</v>
          </cell>
          <cell r="G215" t="str">
            <v>100/2OZ</v>
          </cell>
          <cell r="H215" t="str">
            <v>CS</v>
          </cell>
          <cell r="I215">
            <v>5</v>
          </cell>
        </row>
        <row r="216">
          <cell r="A216">
            <v>113253</v>
          </cell>
          <cell r="B216" t="str">
            <v>49938/526241</v>
          </cell>
          <cell r="C216" t="str">
            <v>D</v>
          </cell>
          <cell r="D216">
            <v>14</v>
          </cell>
          <cell r="E216" t="str">
            <v>SPICY BLACK BEAN VEGGIE BURGER</v>
          </cell>
          <cell r="F216" t="str">
            <v>MORNINGSTAR (KELLOGGS)</v>
          </cell>
          <cell r="G216" t="str">
            <v>12/4/2.9OZ</v>
          </cell>
          <cell r="H216" t="str">
            <v>CS</v>
          </cell>
          <cell r="I216">
            <v>6</v>
          </cell>
        </row>
        <row r="217">
          <cell r="A217">
            <v>134455</v>
          </cell>
          <cell r="B217" t="str">
            <v>300153/545658</v>
          </cell>
          <cell r="C217" t="str">
            <v>W</v>
          </cell>
          <cell r="D217">
            <v>2</v>
          </cell>
          <cell r="E217" t="str">
            <v>GF 6'" PEPPERONI PIZZA IW</v>
          </cell>
          <cell r="F217" t="str">
            <v>MR SIPS</v>
          </cell>
          <cell r="G217" t="str">
            <v>24CT</v>
          </cell>
          <cell r="H217" t="str">
            <v>CS</v>
          </cell>
          <cell r="I217">
            <v>4</v>
          </cell>
        </row>
        <row r="218">
          <cell r="A218">
            <v>305457</v>
          </cell>
          <cell r="B218" t="str">
            <v>82592010377</v>
          </cell>
          <cell r="C218" t="str">
            <v>D</v>
          </cell>
          <cell r="D218">
            <v>18</v>
          </cell>
          <cell r="E218" t="str">
            <v>BLUE MACHINE</v>
          </cell>
          <cell r="F218" t="str">
            <v>NAKED JUICE</v>
          </cell>
          <cell r="G218" t="str">
            <v>8/10OZ</v>
          </cell>
          <cell r="H218" t="str">
            <v>CS</v>
          </cell>
          <cell r="I218">
            <v>6</v>
          </cell>
        </row>
        <row r="219">
          <cell r="A219">
            <v>303537</v>
          </cell>
          <cell r="B219" t="str">
            <v>63072</v>
          </cell>
          <cell r="C219" t="str">
            <v>D</v>
          </cell>
          <cell r="D219">
            <v>18</v>
          </cell>
          <cell r="E219" t="str">
            <v>MIGHTY MANGO</v>
          </cell>
          <cell r="F219" t="str">
            <v>NAKED JUICE</v>
          </cell>
          <cell r="G219" t="str">
            <v>8/10OZ</v>
          </cell>
          <cell r="H219" t="str">
            <v>CS</v>
          </cell>
          <cell r="I219">
            <v>8</v>
          </cell>
        </row>
        <row r="220">
          <cell r="A220">
            <v>305380</v>
          </cell>
          <cell r="B220" t="str">
            <v>63071</v>
          </cell>
          <cell r="C220" t="str">
            <v>D</v>
          </cell>
          <cell r="D220">
            <v>18</v>
          </cell>
          <cell r="E220" t="str">
            <v>STRAWBERRY BANANA</v>
          </cell>
          <cell r="F220" t="str">
            <v>NAKED JUICE</v>
          </cell>
          <cell r="G220" t="str">
            <v>8/10OZ</v>
          </cell>
          <cell r="H220" t="str">
            <v>CS</v>
          </cell>
          <cell r="I220">
            <v>8</v>
          </cell>
        </row>
        <row r="221">
          <cell r="A221">
            <v>305382</v>
          </cell>
          <cell r="B221" t="str">
            <v>63076</v>
          </cell>
          <cell r="C221" t="str">
            <v>D</v>
          </cell>
          <cell r="D221">
            <v>18</v>
          </cell>
          <cell r="E221" t="str">
            <v>GREEN MACHINE</v>
          </cell>
          <cell r="F221" t="str">
            <v>NAKED JUICE</v>
          </cell>
          <cell r="G221" t="str">
            <v>8/10OZ</v>
          </cell>
          <cell r="H221" t="str">
            <v>CS</v>
          </cell>
          <cell r="I221">
            <v>7</v>
          </cell>
        </row>
        <row r="222">
          <cell r="A222">
            <v>406510</v>
          </cell>
          <cell r="B222" t="str">
            <v>60WGUM2</v>
          </cell>
          <cell r="C222" t="str">
            <v>D</v>
          </cell>
          <cell r="D222">
            <v>30</v>
          </cell>
          <cell r="E222" t="str">
            <v>WW 8" GARLIC FRENCH BREAD</v>
          </cell>
          <cell r="F222" t="str">
            <v>NARDONE BROS</v>
          </cell>
          <cell r="G222" t="str">
            <v>60/4.5OZ</v>
          </cell>
          <cell r="H222" t="str">
            <v>CS</v>
          </cell>
          <cell r="I222">
            <v>16</v>
          </cell>
        </row>
        <row r="223">
          <cell r="A223">
            <v>406900</v>
          </cell>
          <cell r="B223" t="str">
            <v>40WUMP2</v>
          </cell>
          <cell r="C223" t="str">
            <v>D</v>
          </cell>
          <cell r="D223">
            <v>30</v>
          </cell>
          <cell r="E223" t="str">
            <v xml:space="preserve">PIZZA 8 "FRENCH BREAD PEPP WW </v>
          </cell>
          <cell r="F223" t="str">
            <v>NARDONE BROS</v>
          </cell>
          <cell r="G223" t="str">
            <v>40/5.5OZ</v>
          </cell>
          <cell r="H223" t="str">
            <v>CS</v>
          </cell>
          <cell r="I223">
            <v>53</v>
          </cell>
        </row>
        <row r="224">
          <cell r="A224">
            <v>406548</v>
          </cell>
          <cell r="B224" t="str">
            <v>40WUM2</v>
          </cell>
          <cell r="C224" t="str">
            <v>D</v>
          </cell>
          <cell r="D224">
            <v>30</v>
          </cell>
          <cell r="E224" t="str">
            <v>PIZZA FR BREAD CH WW IWB</v>
          </cell>
          <cell r="F224" t="str">
            <v>NARDONE BROS</v>
          </cell>
          <cell r="G224" t="str">
            <v>40/5.5OZ</v>
          </cell>
          <cell r="H224" t="str">
            <v>CS</v>
          </cell>
          <cell r="I224">
            <v>8</v>
          </cell>
        </row>
        <row r="225">
          <cell r="A225">
            <v>300106</v>
          </cell>
          <cell r="B225" t="str">
            <v>85119645061</v>
          </cell>
          <cell r="C225" t="str">
            <v>B</v>
          </cell>
          <cell r="D225">
            <v>2</v>
          </cell>
          <cell r="E225" t="str">
            <v>LITE RANCH DRESSING CUPS</v>
          </cell>
          <cell r="F225" t="str">
            <v>NATURALLY FRESH</v>
          </cell>
          <cell r="G225" t="str">
            <v>100/1OZ</v>
          </cell>
          <cell r="H225" t="str">
            <v>CS</v>
          </cell>
          <cell r="I225">
            <v>1</v>
          </cell>
        </row>
        <row r="226">
          <cell r="A226">
            <v>203003</v>
          </cell>
          <cell r="B226" t="str">
            <v>16000-27111-8</v>
          </cell>
          <cell r="C226" t="str">
            <v>B</v>
          </cell>
          <cell r="D226">
            <v>2</v>
          </cell>
          <cell r="E226" t="str">
            <v>OATS &amp; HONEY GRANOLA CEREAL</v>
          </cell>
          <cell r="F226" t="str">
            <v>NATURE VALLEY</v>
          </cell>
          <cell r="G226" t="str">
            <v>4/50OZ</v>
          </cell>
          <cell r="H226" t="str">
            <v>CS</v>
          </cell>
          <cell r="I226">
            <v>25</v>
          </cell>
        </row>
        <row r="227">
          <cell r="A227">
            <v>209392</v>
          </cell>
          <cell r="B227" t="str">
            <v>16000- 23840</v>
          </cell>
          <cell r="C227" t="str">
            <v>D</v>
          </cell>
          <cell r="D227">
            <v>14</v>
          </cell>
          <cell r="E227" t="str">
            <v>PB GRANOLA BAR</v>
          </cell>
          <cell r="F227" t="str">
            <v>NATURE VALLEY</v>
          </cell>
          <cell r="G227" t="str">
            <v>168/1.5OZ</v>
          </cell>
          <cell r="H227" t="str">
            <v>CS</v>
          </cell>
          <cell r="I227">
            <v>2</v>
          </cell>
        </row>
        <row r="228">
          <cell r="A228">
            <v>209391</v>
          </cell>
          <cell r="B228" t="str">
            <v>2382000</v>
          </cell>
          <cell r="C228" t="str">
            <v>D</v>
          </cell>
          <cell r="D228">
            <v>18</v>
          </cell>
          <cell r="E228" t="str">
            <v>OATS &amp; HONEY GRANOLA BAR</v>
          </cell>
          <cell r="F228" t="str">
            <v>NATURE VALLEY</v>
          </cell>
          <cell r="G228" t="str">
            <v>168/1.5OZ</v>
          </cell>
          <cell r="H228" t="str">
            <v>CS</v>
          </cell>
          <cell r="I228">
            <v>3</v>
          </cell>
        </row>
        <row r="229">
          <cell r="A229">
            <v>201652</v>
          </cell>
          <cell r="B229" t="str">
            <v>356550/35070</v>
          </cell>
          <cell r="C229" t="str">
            <v>D</v>
          </cell>
          <cell r="D229">
            <v>18</v>
          </cell>
          <cell r="E229" t="str">
            <v>FRENCH VANILLA CREAMER IW</v>
          </cell>
          <cell r="F229" t="str">
            <v>NESTLE PROFESSIONAL</v>
          </cell>
          <cell r="G229" t="str">
            <v>180/.38OZ</v>
          </cell>
          <cell r="H229" t="str">
            <v>CS</v>
          </cell>
          <cell r="I229">
            <v>10</v>
          </cell>
        </row>
        <row r="230">
          <cell r="A230">
            <v>248587</v>
          </cell>
          <cell r="B230" t="str">
            <v>767301131498</v>
          </cell>
          <cell r="C230" t="str">
            <v>B</v>
          </cell>
          <cell r="D230">
            <v>2</v>
          </cell>
          <cell r="E230" t="str">
            <v>WHOLE MANDARIN ORANGE SEGMT</v>
          </cell>
          <cell r="F230" t="str">
            <v>NORTHEAST/LOLITA</v>
          </cell>
          <cell r="G230" t="str">
            <v>6/#10</v>
          </cell>
          <cell r="H230" t="str">
            <v>CS</v>
          </cell>
          <cell r="I230">
            <v>4</v>
          </cell>
        </row>
        <row r="231">
          <cell r="A231">
            <v>203165</v>
          </cell>
          <cell r="B231" t="str">
            <v>23444</v>
          </cell>
          <cell r="C231" t="str">
            <v>B</v>
          </cell>
          <cell r="D231">
            <v>2</v>
          </cell>
          <cell r="E231" t="str">
            <v>CRAISINS DRIED CRANBERR-CHERRY</v>
          </cell>
          <cell r="F231" t="str">
            <v>OCEAN SPRAY</v>
          </cell>
          <cell r="G231" t="str">
            <v>200/1.16OZ</v>
          </cell>
          <cell r="H231" t="str">
            <v>CS</v>
          </cell>
          <cell r="I231">
            <v>8</v>
          </cell>
        </row>
        <row r="232">
          <cell r="A232">
            <v>134410</v>
          </cell>
          <cell r="B232" t="str">
            <v>10143</v>
          </cell>
          <cell r="C232" t="str">
            <v>D</v>
          </cell>
          <cell r="D232">
            <v>18</v>
          </cell>
          <cell r="E232" t="str">
            <v>WG WILD BLUEBERRY MUFFIN IW</v>
          </cell>
          <cell r="F232" t="str">
            <v>OTIS SPUNKMEYER</v>
          </cell>
          <cell r="G232" t="str">
            <v>72/2OZ</v>
          </cell>
          <cell r="H232" t="str">
            <v>CS</v>
          </cell>
          <cell r="I232">
            <v>50</v>
          </cell>
        </row>
        <row r="233">
          <cell r="A233">
            <v>202016</v>
          </cell>
          <cell r="B233" t="str">
            <v>PEPBG6I</v>
          </cell>
          <cell r="C233" t="str">
            <v>D</v>
          </cell>
          <cell r="D233">
            <v>14</v>
          </cell>
          <cell r="E233" t="str">
            <v>GROUND BLACK PEPPER</v>
          </cell>
          <cell r="F233" t="str">
            <v>PACIFIC SPICE</v>
          </cell>
          <cell r="G233" t="str">
            <v>5LB</v>
          </cell>
          <cell r="H233" t="str">
            <v>EA</v>
          </cell>
          <cell r="I233">
            <v>3</v>
          </cell>
        </row>
        <row r="234">
          <cell r="A234">
            <v>202078</v>
          </cell>
          <cell r="B234" t="str">
            <v>1GPCHIN12I</v>
          </cell>
          <cell r="C234" t="str">
            <v>C</v>
          </cell>
          <cell r="D234">
            <v>14</v>
          </cell>
          <cell r="E234" t="str">
            <v>IMPORT GARLIC POWDER</v>
          </cell>
          <cell r="F234" t="str">
            <v>PACIFIC SPICE</v>
          </cell>
          <cell r="G234" t="str">
            <v>1LB</v>
          </cell>
          <cell r="H234" t="str">
            <v>EA</v>
          </cell>
          <cell r="I234">
            <v>7</v>
          </cell>
        </row>
        <row r="235">
          <cell r="A235">
            <v>209683</v>
          </cell>
          <cell r="B235" t="str">
            <v>1GG65</v>
          </cell>
          <cell r="C235" t="str">
            <v>W</v>
          </cell>
          <cell r="D235">
            <v>2</v>
          </cell>
          <cell r="E235" t="str">
            <v>GARLIC GRANULATED</v>
          </cell>
          <cell r="F235" t="str">
            <v>PACIFIC SPICE</v>
          </cell>
          <cell r="G235" t="str">
            <v>5LB</v>
          </cell>
          <cell r="H235" t="str">
            <v>EA</v>
          </cell>
          <cell r="I235">
            <v>4</v>
          </cell>
        </row>
        <row r="236">
          <cell r="A236">
            <v>209378</v>
          </cell>
          <cell r="B236" t="str">
            <v>63111</v>
          </cell>
          <cell r="C236" t="str">
            <v>C</v>
          </cell>
          <cell r="D236">
            <v>18</v>
          </cell>
          <cell r="E236" t="str">
            <v>PAN COATING</v>
          </cell>
          <cell r="F236" t="str">
            <v>PAM</v>
          </cell>
          <cell r="G236" t="str">
            <v>6/17OZ</v>
          </cell>
          <cell r="H236" t="str">
            <v>CS</v>
          </cell>
          <cell r="I236">
            <v>1</v>
          </cell>
        </row>
        <row r="237">
          <cell r="A237">
            <v>113198</v>
          </cell>
          <cell r="B237" t="str">
            <v>189664530</v>
          </cell>
          <cell r="C237" t="str">
            <v>D</v>
          </cell>
          <cell r="D237">
            <v>14</v>
          </cell>
          <cell r="E237" t="str">
            <v>PARBOILED RICE</v>
          </cell>
          <cell r="F237" t="str">
            <v>PEAK</v>
          </cell>
          <cell r="G237" t="str">
            <v>1/25LB</v>
          </cell>
          <cell r="H237" t="str">
            <v>SK</v>
          </cell>
          <cell r="I237">
            <v>155</v>
          </cell>
        </row>
        <row r="238">
          <cell r="A238">
            <v>248556</v>
          </cell>
          <cell r="B238" t="str">
            <v>189664100</v>
          </cell>
          <cell r="C238" t="str">
            <v>D</v>
          </cell>
          <cell r="D238">
            <v>14</v>
          </cell>
          <cell r="E238" t="str">
            <v>PEAK PINTOS BEANS</v>
          </cell>
          <cell r="F238" t="str">
            <v>PEAK</v>
          </cell>
          <cell r="G238" t="str">
            <v>25LB</v>
          </cell>
          <cell r="H238" t="str">
            <v>BG</v>
          </cell>
          <cell r="I238">
            <v>76</v>
          </cell>
        </row>
        <row r="239">
          <cell r="A239">
            <v>300068</v>
          </cell>
          <cell r="B239" t="str">
            <v>377725/61119</v>
          </cell>
          <cell r="C239" t="str">
            <v>B</v>
          </cell>
          <cell r="D239">
            <v>2</v>
          </cell>
          <cell r="E239" t="str">
            <v>CREAM CHEESE CUPS IW</v>
          </cell>
          <cell r="F239" t="str">
            <v>PHILADELPHIA</v>
          </cell>
          <cell r="G239" t="str">
            <v>100/1OZ</v>
          </cell>
          <cell r="H239" t="str">
            <v>CS</v>
          </cell>
          <cell r="I239">
            <v>69</v>
          </cell>
        </row>
        <row r="240">
          <cell r="A240">
            <v>113361</v>
          </cell>
          <cell r="B240" t="str">
            <v>33686</v>
          </cell>
          <cell r="C240" t="str">
            <v>A</v>
          </cell>
          <cell r="D240">
            <v>2</v>
          </cell>
          <cell r="E240" t="str">
            <v>WG MINI CINNIS CINNMN ROLLS IW</v>
          </cell>
          <cell r="F240" t="str">
            <v>PILLSBURY</v>
          </cell>
          <cell r="G240" t="str">
            <v>72/2.29OZ</v>
          </cell>
          <cell r="H240" t="str">
            <v>CS</v>
          </cell>
          <cell r="I240">
            <v>26</v>
          </cell>
        </row>
        <row r="241">
          <cell r="A241">
            <v>139373</v>
          </cell>
          <cell r="B241" t="str">
            <v>37731</v>
          </cell>
          <cell r="C241" t="str">
            <v>B</v>
          </cell>
          <cell r="D241">
            <v>2</v>
          </cell>
          <cell r="E241" t="str">
            <v>MINI PANCAKES STWBRY SPLSH IW</v>
          </cell>
          <cell r="F241" t="str">
            <v>PILLSBURY</v>
          </cell>
          <cell r="G241" t="str">
            <v>72/3.17OZ</v>
          </cell>
          <cell r="H241" t="str">
            <v>CS</v>
          </cell>
          <cell r="I241">
            <v>2</v>
          </cell>
        </row>
        <row r="242">
          <cell r="A242">
            <v>139371</v>
          </cell>
          <cell r="B242" t="str">
            <v>37732</v>
          </cell>
          <cell r="C242" t="str">
            <v>A</v>
          </cell>
          <cell r="D242">
            <v>2</v>
          </cell>
          <cell r="E242" t="str">
            <v>MINI PANCAKES MAPLE BURST'N IW</v>
          </cell>
          <cell r="F242" t="str">
            <v>PILLSBURY</v>
          </cell>
          <cell r="G242" t="str">
            <v>72/3.17OZ</v>
          </cell>
          <cell r="H242" t="str">
            <v>CS</v>
          </cell>
          <cell r="I242">
            <v>154</v>
          </cell>
        </row>
        <row r="243">
          <cell r="A243">
            <v>134813</v>
          </cell>
          <cell r="B243" t="str">
            <v>38413</v>
          </cell>
          <cell r="C243" t="str">
            <v>B</v>
          </cell>
          <cell r="D243">
            <v>2</v>
          </cell>
          <cell r="E243" t="str">
            <v>MINI BAGEL STRWBRRY CRM CHS IW</v>
          </cell>
          <cell r="F243" t="str">
            <v>PILLSBURY</v>
          </cell>
          <cell r="G243" t="str">
            <v>72/2.43OZ</v>
          </cell>
          <cell r="H243" t="str">
            <v>CS</v>
          </cell>
          <cell r="I243">
            <v>95</v>
          </cell>
        </row>
        <row r="244">
          <cell r="A244">
            <v>112999</v>
          </cell>
          <cell r="B244" t="str">
            <v>127852</v>
          </cell>
          <cell r="C244" t="str">
            <v>B</v>
          </cell>
          <cell r="D244">
            <v>2</v>
          </cell>
          <cell r="E244" t="str">
            <v>APPLE FRUDEL IW</v>
          </cell>
          <cell r="F244" t="str">
            <v>PILLSBURY</v>
          </cell>
          <cell r="G244" t="str">
            <v>72/2.29OZ</v>
          </cell>
          <cell r="H244" t="str">
            <v>CS</v>
          </cell>
          <cell r="I244">
            <v>152</v>
          </cell>
        </row>
        <row r="245">
          <cell r="A245">
            <v>101592</v>
          </cell>
          <cell r="B245" t="str">
            <v>94562-06226</v>
          </cell>
          <cell r="C245" t="str">
            <v>D</v>
          </cell>
          <cell r="D245">
            <v>14</v>
          </cell>
          <cell r="E245" t="str">
            <v>CINNAMON ROLLS TWIRL DOUGH</v>
          </cell>
          <cell r="F245" t="str">
            <v>PILLSBURY</v>
          </cell>
          <cell r="G245" t="str">
            <v>100/5OZ</v>
          </cell>
          <cell r="H245" t="str">
            <v>CS</v>
          </cell>
          <cell r="I245">
            <v>20</v>
          </cell>
        </row>
        <row r="246">
          <cell r="A246">
            <v>141214</v>
          </cell>
          <cell r="B246" t="str">
            <v>100-94562-11111-0</v>
          </cell>
          <cell r="C246" t="str">
            <v>D</v>
          </cell>
          <cell r="D246">
            <v>14</v>
          </cell>
          <cell r="E246" t="str">
            <v>CINNAMON ROLL DOUGH WG BULK</v>
          </cell>
          <cell r="F246" t="str">
            <v>PILLSBURY</v>
          </cell>
          <cell r="G246" t="str">
            <v>100/2.7OZ</v>
          </cell>
          <cell r="H246" t="str">
            <v>CS</v>
          </cell>
          <cell r="I246">
            <v>3</v>
          </cell>
        </row>
        <row r="247">
          <cell r="A247">
            <v>113000</v>
          </cell>
          <cell r="B247" t="str">
            <v>127851</v>
          </cell>
          <cell r="C247" t="str">
            <v>B</v>
          </cell>
          <cell r="D247">
            <v>2</v>
          </cell>
          <cell r="E247" t="str">
            <v>CHERRY FRUDEL IW</v>
          </cell>
          <cell r="F247" t="str">
            <v>PILLSBURY</v>
          </cell>
          <cell r="G247" t="str">
            <v>72/2.29OZ</v>
          </cell>
          <cell r="H247" t="str">
            <v>CS</v>
          </cell>
          <cell r="I247">
            <v>150</v>
          </cell>
        </row>
        <row r="248">
          <cell r="A248">
            <v>134814</v>
          </cell>
          <cell r="B248" t="str">
            <v>38399</v>
          </cell>
          <cell r="C248" t="str">
            <v>B</v>
          </cell>
          <cell r="D248">
            <v>2</v>
          </cell>
          <cell r="E248" t="str">
            <v>MINI BAGEL CINN CRM CHS IW</v>
          </cell>
          <cell r="F248" t="str">
            <v>PILLSBURY</v>
          </cell>
          <cell r="G248" t="str">
            <v>72/2.43OZ</v>
          </cell>
          <cell r="H248" t="str">
            <v>CS</v>
          </cell>
          <cell r="I248">
            <v>79</v>
          </cell>
        </row>
        <row r="249">
          <cell r="A249">
            <v>239362</v>
          </cell>
          <cell r="B249" t="str">
            <v>81662407</v>
          </cell>
          <cell r="C249" t="str">
            <v>D</v>
          </cell>
          <cell r="D249">
            <v>18</v>
          </cell>
          <cell r="E249" t="str">
            <v>WHITE CHEDDAR PUFF</v>
          </cell>
          <cell r="F249" t="str">
            <v>PIRATE BOOTY</v>
          </cell>
          <cell r="G249" t="str">
            <v>24/.75OZ</v>
          </cell>
          <cell r="H249" t="str">
            <v>CS</v>
          </cell>
          <cell r="I249">
            <v>2</v>
          </cell>
        </row>
        <row r="250">
          <cell r="A250">
            <v>209252</v>
          </cell>
          <cell r="B250" t="str">
            <v>76928/605478</v>
          </cell>
          <cell r="C250" t="str">
            <v>D</v>
          </cell>
          <cell r="D250">
            <v>18</v>
          </cell>
          <cell r="E250" t="str">
            <v>SALTED PEANUTS</v>
          </cell>
          <cell r="F250" t="str">
            <v>PLANTERS</v>
          </cell>
          <cell r="G250" t="str">
            <v>144/1OZ</v>
          </cell>
          <cell r="H250" t="str">
            <v>CS</v>
          </cell>
          <cell r="I250">
            <v>5</v>
          </cell>
        </row>
        <row r="251">
          <cell r="A251">
            <v>209659</v>
          </cell>
          <cell r="B251" t="str">
            <v>70110</v>
          </cell>
          <cell r="C251" t="str">
            <v>D</v>
          </cell>
          <cell r="D251">
            <v>18</v>
          </cell>
          <cell r="E251" t="str">
            <v>SEA SALT POTATO</v>
          </cell>
          <cell r="F251" t="str">
            <v>POP CHIPS/SONORA MILLS</v>
          </cell>
          <cell r="G251" t="str">
            <v>24/0.8OZ</v>
          </cell>
          <cell r="H251" t="str">
            <v>CS</v>
          </cell>
          <cell r="I251">
            <v>1</v>
          </cell>
        </row>
        <row r="252">
          <cell r="A252">
            <v>209654</v>
          </cell>
          <cell r="B252" t="str">
            <v>70109</v>
          </cell>
          <cell r="C252" t="str">
            <v>W</v>
          </cell>
          <cell r="D252">
            <v>2</v>
          </cell>
          <cell r="E252" t="str">
            <v>RIDGES CHEDDAR SOUR CRM POTATO</v>
          </cell>
          <cell r="F252" t="str">
            <v>POP CHIPS/SONORA MILLS</v>
          </cell>
          <cell r="G252" t="str">
            <v>24/0.8OZ</v>
          </cell>
          <cell r="H252" t="str">
            <v>CS</v>
          </cell>
          <cell r="I252">
            <v>2</v>
          </cell>
        </row>
        <row r="253">
          <cell r="A253">
            <v>209652</v>
          </cell>
          <cell r="B253" t="str">
            <v>72200</v>
          </cell>
          <cell r="C253" t="str">
            <v>D</v>
          </cell>
          <cell r="D253">
            <v>18</v>
          </cell>
          <cell r="E253" t="str">
            <v>BBQ CHIPS</v>
          </cell>
          <cell r="F253" t="str">
            <v>POP CHIPS/SONORA MILLS</v>
          </cell>
          <cell r="G253" t="str">
            <v>24/0.8OZ</v>
          </cell>
          <cell r="H253" t="str">
            <v>CS</v>
          </cell>
          <cell r="I253">
            <v>3</v>
          </cell>
        </row>
        <row r="254">
          <cell r="A254">
            <v>209657</v>
          </cell>
          <cell r="B254" t="str">
            <v>70112</v>
          </cell>
          <cell r="C254" t="str">
            <v>W</v>
          </cell>
          <cell r="D254">
            <v>2</v>
          </cell>
          <cell r="E254" t="str">
            <v>RIDGES TNGY BBQ POTATO</v>
          </cell>
          <cell r="F254" t="str">
            <v>POP CHIPS/SONORA MILLS</v>
          </cell>
          <cell r="G254" t="str">
            <v>24/0.8OZ</v>
          </cell>
          <cell r="H254" t="str">
            <v>CS</v>
          </cell>
          <cell r="I254">
            <v>6</v>
          </cell>
        </row>
        <row r="255">
          <cell r="A255">
            <v>201892</v>
          </cell>
          <cell r="B255" t="str">
            <v>7160372157000</v>
          </cell>
          <cell r="C255" t="str">
            <v>B</v>
          </cell>
          <cell r="D255">
            <v>2</v>
          </cell>
          <cell r="E255" t="str">
            <v>MAYONNAISE PACKETS IW</v>
          </cell>
          <cell r="F255" t="str">
            <v>PORTION PAC</v>
          </cell>
          <cell r="G255" t="str">
            <v>200/9GM</v>
          </cell>
          <cell r="H255" t="str">
            <v>CS</v>
          </cell>
          <cell r="I255">
            <v>7</v>
          </cell>
        </row>
        <row r="256">
          <cell r="A256">
            <v>201670</v>
          </cell>
          <cell r="B256" t="str">
            <v>6827493471</v>
          </cell>
          <cell r="C256" t="str">
            <v>A</v>
          </cell>
          <cell r="D256">
            <v>2</v>
          </cell>
          <cell r="E256" t="str">
            <v>BOTTLE PURIFIED WATER LG BTL</v>
          </cell>
          <cell r="F256" t="str">
            <v>PURE LIFE</v>
          </cell>
          <cell r="G256" t="str">
            <v>24/16.9OZ</v>
          </cell>
          <cell r="H256" t="str">
            <v>CS</v>
          </cell>
          <cell r="I256">
            <v>1128</v>
          </cell>
        </row>
        <row r="257">
          <cell r="A257">
            <v>201672</v>
          </cell>
          <cell r="B257" t="str">
            <v>6827432228</v>
          </cell>
          <cell r="C257" t="str">
            <v>B</v>
          </cell>
          <cell r="D257">
            <v>2</v>
          </cell>
          <cell r="E257" t="str">
            <v>BOTTLE PURIFIED WATER SM BTL</v>
          </cell>
          <cell r="F257" t="str">
            <v>PURE LIFE</v>
          </cell>
          <cell r="G257" t="str">
            <v>48/8OZ</v>
          </cell>
          <cell r="H257" t="str">
            <v>CS</v>
          </cell>
          <cell r="I257">
            <v>5</v>
          </cell>
        </row>
        <row r="258">
          <cell r="A258">
            <v>203266</v>
          </cell>
          <cell r="B258" t="str">
            <v>31971</v>
          </cell>
          <cell r="C258" t="str">
            <v>D</v>
          </cell>
          <cell r="D258">
            <v>18</v>
          </cell>
          <cell r="E258" t="str">
            <v>EXPRESS CUP OATMEAL MAPLE BRW</v>
          </cell>
          <cell r="F258" t="str">
            <v>QUAKER</v>
          </cell>
          <cell r="G258" t="str">
            <v>24/1.69OZ</v>
          </cell>
          <cell r="H258" t="str">
            <v>CS</v>
          </cell>
          <cell r="I258">
            <v>8</v>
          </cell>
        </row>
        <row r="259">
          <cell r="A259">
            <v>209750</v>
          </cell>
          <cell r="B259" t="str">
            <v>31186</v>
          </cell>
          <cell r="C259" t="str">
            <v>D</v>
          </cell>
          <cell r="D259">
            <v>18</v>
          </cell>
          <cell r="E259" t="str">
            <v>LF CHEWY CHOC CHNK GRANOLA BAR</v>
          </cell>
          <cell r="F259" t="str">
            <v>QUAKER</v>
          </cell>
          <cell r="G259" t="str">
            <v>12/8CT</v>
          </cell>
          <cell r="H259" t="str">
            <v>CS</v>
          </cell>
          <cell r="I259">
            <v>3</v>
          </cell>
        </row>
        <row r="260">
          <cell r="A260">
            <v>209753</v>
          </cell>
          <cell r="B260" t="str">
            <v>31973</v>
          </cell>
          <cell r="C260" t="str">
            <v>D</v>
          </cell>
          <cell r="D260">
            <v>18</v>
          </cell>
          <cell r="E260" t="str">
            <v>OATMEAL EXPRESS BAKED APPLE</v>
          </cell>
          <cell r="F260" t="str">
            <v>QUAKER</v>
          </cell>
          <cell r="G260" t="str">
            <v>24/1.51OZ</v>
          </cell>
          <cell r="H260" t="str">
            <v>CS</v>
          </cell>
          <cell r="I260">
            <v>38</v>
          </cell>
        </row>
        <row r="261">
          <cell r="A261">
            <v>209752</v>
          </cell>
          <cell r="B261" t="str">
            <v>31181</v>
          </cell>
          <cell r="C261" t="str">
            <v>D</v>
          </cell>
          <cell r="D261">
            <v>18</v>
          </cell>
          <cell r="E261" t="str">
            <v>CHEWY SMORES GRANOLA BAR</v>
          </cell>
          <cell r="F261" t="str">
            <v>QUAKER</v>
          </cell>
          <cell r="G261" t="str">
            <v>12/8CT</v>
          </cell>
          <cell r="H261" t="str">
            <v>CS</v>
          </cell>
          <cell r="I261">
            <v>2</v>
          </cell>
        </row>
        <row r="262">
          <cell r="A262">
            <v>409756</v>
          </cell>
          <cell r="B262" t="str">
            <v>54404</v>
          </cell>
          <cell r="C262" t="str">
            <v>C</v>
          </cell>
          <cell r="D262">
            <v>14</v>
          </cell>
          <cell r="E262" t="str">
            <v>CHIC MINI WAFFLE SANDW WG IW</v>
          </cell>
          <cell r="F262" t="str">
            <v>RICH CHICKS</v>
          </cell>
          <cell r="G262" t="str">
            <v>80 CT</v>
          </cell>
          <cell r="H262" t="str">
            <v>CS</v>
          </cell>
          <cell r="I262">
            <v>18</v>
          </cell>
        </row>
        <row r="263">
          <cell r="A263">
            <v>406379</v>
          </cell>
          <cell r="B263" t="str">
            <v>54464</v>
          </cell>
          <cell r="C263" t="str">
            <v>C</v>
          </cell>
          <cell r="D263">
            <v>14</v>
          </cell>
          <cell r="E263" t="str">
            <v>FC WG BREADED SPICY CHIX PATTY</v>
          </cell>
          <cell r="F263" t="str">
            <v>RICH CHICKS</v>
          </cell>
          <cell r="G263" t="str">
            <v>4/5LB</v>
          </cell>
          <cell r="H263" t="str">
            <v>CS</v>
          </cell>
          <cell r="I263">
            <v>33</v>
          </cell>
        </row>
        <row r="264">
          <cell r="A264">
            <v>406322</v>
          </cell>
          <cell r="B264" t="str">
            <v>43404</v>
          </cell>
          <cell r="C264" t="str">
            <v>W</v>
          </cell>
          <cell r="D264">
            <v>2</v>
          </cell>
          <cell r="E264" t="str">
            <v>FC WG SPICY CHIX TENDERLOINS</v>
          </cell>
          <cell r="F264" t="str">
            <v>RICH CHICKS</v>
          </cell>
          <cell r="G264" t="str">
            <v>4/5LB</v>
          </cell>
          <cell r="H264" t="str">
            <v>CS</v>
          </cell>
          <cell r="I264">
            <v>19</v>
          </cell>
        </row>
        <row r="265">
          <cell r="A265">
            <v>406321</v>
          </cell>
          <cell r="B265" t="str">
            <v>23403</v>
          </cell>
          <cell r="C265" t="str">
            <v>W</v>
          </cell>
          <cell r="D265">
            <v>2</v>
          </cell>
          <cell r="E265" t="str">
            <v>FC WG BRD CHIX BRST WING#23407</v>
          </cell>
          <cell r="F265" t="str">
            <v>RICH CHICKS</v>
          </cell>
          <cell r="G265" t="str">
            <v>4/5LB</v>
          </cell>
          <cell r="H265" t="str">
            <v>CS</v>
          </cell>
          <cell r="I265">
            <v>2</v>
          </cell>
        </row>
        <row r="266">
          <cell r="A266">
            <v>406323</v>
          </cell>
          <cell r="B266" t="str">
            <v>54409</v>
          </cell>
          <cell r="C266" t="str">
            <v>B</v>
          </cell>
          <cell r="D266">
            <v>2</v>
          </cell>
          <cell r="E266" t="str">
            <v>FC WG BREADED CHIX POPCORN</v>
          </cell>
          <cell r="F266" t="str">
            <v>RICH CHICKS</v>
          </cell>
          <cell r="G266" t="str">
            <v>20LB</v>
          </cell>
          <cell r="H266" t="str">
            <v>CS</v>
          </cell>
          <cell r="I266">
            <v>21</v>
          </cell>
        </row>
        <row r="267">
          <cell r="A267">
            <v>406579</v>
          </cell>
          <cell r="B267" t="str">
            <v>43403</v>
          </cell>
          <cell r="C267" t="str">
            <v>D</v>
          </cell>
          <cell r="D267">
            <v>18</v>
          </cell>
          <cell r="E267" t="str">
            <v>TENDERLOINS BRD WM CHX WG</v>
          </cell>
          <cell r="F267" t="str">
            <v>RICH CHICKS</v>
          </cell>
          <cell r="G267" t="str">
            <v>4/5LB</v>
          </cell>
          <cell r="H267" t="str">
            <v>CS</v>
          </cell>
          <cell r="I267">
            <v>23</v>
          </cell>
        </row>
        <row r="268">
          <cell r="A268">
            <v>406319</v>
          </cell>
          <cell r="B268" t="str">
            <v>13408</v>
          </cell>
          <cell r="C268" t="str">
            <v>W</v>
          </cell>
          <cell r="D268">
            <v>2</v>
          </cell>
          <cell r="E268" t="str">
            <v>FC WG BRD CHIX FILLET WM#13422</v>
          </cell>
          <cell r="F268" t="str">
            <v>RICH CHICKS</v>
          </cell>
          <cell r="G268" t="str">
            <v>20LB</v>
          </cell>
          <cell r="H268" t="str">
            <v>CS</v>
          </cell>
          <cell r="I268">
            <v>84</v>
          </cell>
        </row>
        <row r="269">
          <cell r="A269">
            <v>406320</v>
          </cell>
          <cell r="B269" t="str">
            <v>13410</v>
          </cell>
          <cell r="C269" t="str">
            <v>B</v>
          </cell>
          <cell r="D269">
            <v>2</v>
          </cell>
          <cell r="E269" t="str">
            <v>FC WG SPICY BRD CHX FILLT13423</v>
          </cell>
          <cell r="F269" t="str">
            <v>RICH CHICKS</v>
          </cell>
          <cell r="G269" t="str">
            <v>4/5LB</v>
          </cell>
          <cell r="H269" t="str">
            <v>CS</v>
          </cell>
          <cell r="I269">
            <v>269</v>
          </cell>
        </row>
        <row r="270">
          <cell r="A270">
            <v>406378</v>
          </cell>
          <cell r="B270" t="str">
            <v>54463</v>
          </cell>
          <cell r="C270" t="str">
            <v>B</v>
          </cell>
          <cell r="D270">
            <v>2</v>
          </cell>
          <cell r="E270" t="str">
            <v>FC WG BREADED CHIX PATTY</v>
          </cell>
          <cell r="F270" t="str">
            <v>RICH CHICKS</v>
          </cell>
          <cell r="G270" t="str">
            <v>4/5LB</v>
          </cell>
          <cell r="H270" t="str">
            <v>CS</v>
          </cell>
          <cell r="I270">
            <v>23</v>
          </cell>
        </row>
        <row r="271">
          <cell r="A271">
            <v>133740</v>
          </cell>
          <cell r="B271" t="str">
            <v>09976</v>
          </cell>
          <cell r="C271" t="str">
            <v>D</v>
          </cell>
          <cell r="D271">
            <v>18</v>
          </cell>
          <cell r="E271" t="str">
            <v>VANILLA HEAT 'N ICE ICING</v>
          </cell>
          <cell r="F271" t="str">
            <v>RICHS</v>
          </cell>
          <cell r="G271" t="str">
            <v>12LB</v>
          </cell>
          <cell r="H271" t="str">
            <v>CS</v>
          </cell>
          <cell r="I271">
            <v>22</v>
          </cell>
        </row>
        <row r="272">
          <cell r="A272">
            <v>101830</v>
          </cell>
          <cell r="B272" t="str">
            <v>02559</v>
          </cell>
          <cell r="C272" t="str">
            <v>D</v>
          </cell>
          <cell r="D272">
            <v>18</v>
          </cell>
          <cell r="E272" t="str">
            <v>ON TOP TOPPING</v>
          </cell>
          <cell r="F272" t="str">
            <v>RICHS</v>
          </cell>
          <cell r="G272" t="str">
            <v>12/16OZ</v>
          </cell>
          <cell r="H272" t="str">
            <v>CS</v>
          </cell>
          <cell r="I272">
            <v>1</v>
          </cell>
        </row>
        <row r="273">
          <cell r="A273">
            <v>209260</v>
          </cell>
          <cell r="B273" t="str">
            <v>01658/375979</v>
          </cell>
          <cell r="C273" t="str">
            <v>D</v>
          </cell>
          <cell r="D273">
            <v>18</v>
          </cell>
          <cell r="E273" t="str">
            <v>CRACKERS</v>
          </cell>
          <cell r="F273" t="str">
            <v>RITZ</v>
          </cell>
          <cell r="G273" t="str">
            <v>300/2CT</v>
          </cell>
          <cell r="H273" t="str">
            <v>CS</v>
          </cell>
          <cell r="I273">
            <v>1</v>
          </cell>
        </row>
        <row r="274">
          <cell r="A274">
            <v>134384</v>
          </cell>
          <cell r="B274" t="str">
            <v>0-77222-35477-8</v>
          </cell>
          <cell r="C274" t="str">
            <v>W</v>
          </cell>
          <cell r="D274">
            <v>2</v>
          </cell>
          <cell r="E274" t="str">
            <v>HAPPY BIRTHDAY MANGO FLAVOR</v>
          </cell>
          <cell r="F274" t="str">
            <v>ROSATI</v>
          </cell>
          <cell r="G274" t="str">
            <v>90/4.4OZ</v>
          </cell>
          <cell r="H274" t="str">
            <v>CS</v>
          </cell>
          <cell r="I274">
            <v>4</v>
          </cell>
        </row>
        <row r="275">
          <cell r="A275">
            <v>406707</v>
          </cell>
          <cell r="B275" t="str">
            <v>BSTR100C</v>
          </cell>
          <cell r="C275" t="str">
            <v>B</v>
          </cell>
          <cell r="D275">
            <v>2</v>
          </cell>
          <cell r="E275" t="str">
            <v>PIZZA WEDGE CHEESE IW</v>
          </cell>
          <cell r="F275" t="str">
            <v>ROSE &amp; SHORE</v>
          </cell>
          <cell r="G275" t="str">
            <v>45/4.9OZ</v>
          </cell>
          <cell r="H275" t="str">
            <v>CS</v>
          </cell>
          <cell r="I275">
            <v>149</v>
          </cell>
        </row>
        <row r="276">
          <cell r="A276">
            <v>203718</v>
          </cell>
          <cell r="B276" t="str">
            <v>56882</v>
          </cell>
          <cell r="C276" t="str">
            <v>D</v>
          </cell>
          <cell r="D276">
            <v>14</v>
          </cell>
          <cell r="E276" t="str">
            <v>OVEN BAKED CHEDDAR SOUR CREAM</v>
          </cell>
          <cell r="F276" t="str">
            <v>RUFFLES</v>
          </cell>
          <cell r="G276" t="str">
            <v>60/.8OZ</v>
          </cell>
          <cell r="H276" t="str">
            <v>CS</v>
          </cell>
          <cell r="I276">
            <v>8</v>
          </cell>
        </row>
        <row r="277">
          <cell r="A277">
            <v>208541</v>
          </cell>
          <cell r="B277" t="str">
            <v>353048</v>
          </cell>
          <cell r="C277" t="str">
            <v>D</v>
          </cell>
          <cell r="D277">
            <v>18</v>
          </cell>
          <cell r="E277" t="str">
            <v>LIPTON LMN ICED TEA MIX</v>
          </cell>
          <cell r="F277" t="str">
            <v>SAM'S CLUB</v>
          </cell>
          <cell r="G277" t="str">
            <v>6LB 4OZ</v>
          </cell>
          <cell r="H277" t="str">
            <v>TB</v>
          </cell>
          <cell r="I277">
            <v>2</v>
          </cell>
        </row>
        <row r="278">
          <cell r="A278">
            <v>401540</v>
          </cell>
          <cell r="B278" t="str">
            <v>10071179479208</v>
          </cell>
          <cell r="C278" t="str">
            <v>B</v>
          </cell>
          <cell r="D278">
            <v>2</v>
          </cell>
          <cell r="E278" t="str">
            <v>JR BUFFALO SLICES</v>
          </cell>
          <cell r="F278" t="str">
            <v>SIMPLOT</v>
          </cell>
          <cell r="G278" t="str">
            <v>6/4LB</v>
          </cell>
          <cell r="H278" t="str">
            <v>CS</v>
          </cell>
          <cell r="I278">
            <v>2</v>
          </cell>
        </row>
        <row r="279">
          <cell r="A279">
            <v>401536</v>
          </cell>
          <cell r="B279" t="str">
            <v>10071179430018</v>
          </cell>
          <cell r="C279" t="str">
            <v>B</v>
          </cell>
          <cell r="D279">
            <v>2</v>
          </cell>
          <cell r="E279" t="str">
            <v>HASH BROWN PATTIES</v>
          </cell>
          <cell r="F279" t="str">
            <v>SIMPLOT</v>
          </cell>
          <cell r="G279" t="str">
            <v>6/5LB</v>
          </cell>
          <cell r="H279" t="str">
            <v>CS</v>
          </cell>
          <cell r="I279">
            <v>5</v>
          </cell>
        </row>
        <row r="280">
          <cell r="A280">
            <v>134103</v>
          </cell>
          <cell r="B280" t="str">
            <v>10071179180586</v>
          </cell>
          <cell r="C280" t="str">
            <v>B</v>
          </cell>
          <cell r="D280">
            <v>2</v>
          </cell>
          <cell r="E280" t="str">
            <v>BROCCOLI CUTS</v>
          </cell>
          <cell r="F280" t="str">
            <v>SIMPLOT</v>
          </cell>
          <cell r="G280" t="str">
            <v>12/2LB</v>
          </cell>
          <cell r="H280" t="str">
            <v>CS</v>
          </cell>
          <cell r="I280">
            <v>1</v>
          </cell>
        </row>
        <row r="281">
          <cell r="A281">
            <v>138962</v>
          </cell>
          <cell r="B281" t="str">
            <v>CHR272</v>
          </cell>
          <cell r="C281" t="str">
            <v>W</v>
          </cell>
          <cell r="D281">
            <v>2</v>
          </cell>
          <cell r="E281" t="str">
            <v>WG CHOCOLATE CHIP CRUMB CAKE IW</v>
          </cell>
          <cell r="F281" t="str">
            <v>SKY BLUE FOODS</v>
          </cell>
          <cell r="G281" t="str">
            <v>72/3OZ</v>
          </cell>
          <cell r="H281" t="str">
            <v>CS</v>
          </cell>
          <cell r="I281">
            <v>50</v>
          </cell>
        </row>
        <row r="282">
          <cell r="A282">
            <v>133653</v>
          </cell>
          <cell r="B282" t="str">
            <v>CBLD196</v>
          </cell>
          <cell r="C282" t="str">
            <v>D</v>
          </cell>
          <cell r="D282">
            <v>30</v>
          </cell>
          <cell r="E282" t="str">
            <v>100% CORN BREAD MUFFIN IW</v>
          </cell>
          <cell r="F282" t="str">
            <v>SKY BLUE FOODS</v>
          </cell>
          <cell r="G282" t="str">
            <v>96/1.5OZ</v>
          </cell>
          <cell r="H282" t="str">
            <v>CS</v>
          </cell>
          <cell r="I282">
            <v>5</v>
          </cell>
        </row>
        <row r="283">
          <cell r="A283">
            <v>404615</v>
          </cell>
          <cell r="B283" t="str">
            <v>5150006961</v>
          </cell>
          <cell r="C283" t="str">
            <v>A</v>
          </cell>
          <cell r="D283">
            <v>2</v>
          </cell>
          <cell r="E283" t="str">
            <v>WG PB &amp; STRAW UNCRUSTABLE</v>
          </cell>
          <cell r="F283" t="str">
            <v>SMUCKERS</v>
          </cell>
          <cell r="G283" t="str">
            <v>72/2.6OZ</v>
          </cell>
          <cell r="H283" t="str">
            <v>CS</v>
          </cell>
          <cell r="I283">
            <v>157</v>
          </cell>
        </row>
        <row r="284">
          <cell r="A284">
            <v>404034</v>
          </cell>
          <cell r="B284" t="str">
            <v>21027</v>
          </cell>
          <cell r="C284" t="str">
            <v>A</v>
          </cell>
          <cell r="D284">
            <v>2</v>
          </cell>
          <cell r="E284" t="str">
            <v>SANDWICH PB &amp; GRAPE JELLY IW</v>
          </cell>
          <cell r="F284" t="str">
            <v>SMUCKERS</v>
          </cell>
          <cell r="G284" t="str">
            <v>72/5.3OZ</v>
          </cell>
          <cell r="H284" t="str">
            <v>CS</v>
          </cell>
          <cell r="I284">
            <v>451</v>
          </cell>
        </row>
        <row r="285">
          <cell r="A285">
            <v>404614</v>
          </cell>
          <cell r="B285" t="str">
            <v>6960</v>
          </cell>
          <cell r="C285" t="str">
            <v>A</v>
          </cell>
          <cell r="D285">
            <v>2</v>
          </cell>
          <cell r="E285" t="str">
            <v>SANDWICH PB &amp; GRAPE JELLY IW</v>
          </cell>
          <cell r="F285" t="str">
            <v>SMUCKERS</v>
          </cell>
          <cell r="G285" t="str">
            <v>72/2.6 OZ</v>
          </cell>
          <cell r="H285" t="str">
            <v>CS</v>
          </cell>
          <cell r="I285">
            <v>154</v>
          </cell>
        </row>
        <row r="286">
          <cell r="A286">
            <v>404035</v>
          </cell>
          <cell r="B286" t="str">
            <v>5150021028</v>
          </cell>
          <cell r="C286" t="str">
            <v>B</v>
          </cell>
          <cell r="D286">
            <v>2</v>
          </cell>
          <cell r="E286" t="str">
            <v>WG PB&amp; STRAW UNCRUSTABLE LRG</v>
          </cell>
          <cell r="F286" t="str">
            <v>SMUCKERS</v>
          </cell>
          <cell r="G286" t="str">
            <v>72/5.3OZ</v>
          </cell>
          <cell r="H286" t="str">
            <v>CS</v>
          </cell>
          <cell r="I286">
            <v>371</v>
          </cell>
        </row>
        <row r="287">
          <cell r="A287">
            <v>203394</v>
          </cell>
          <cell r="B287" t="str">
            <v>240183</v>
          </cell>
          <cell r="C287" t="str">
            <v>D</v>
          </cell>
          <cell r="D287">
            <v>18</v>
          </cell>
          <cell r="E287" t="str">
            <v>CHEESY CHEESE PUFFS</v>
          </cell>
          <cell r="F287" t="str">
            <v>SNAK KING</v>
          </cell>
          <cell r="G287" t="str">
            <v>200/.78OZ</v>
          </cell>
          <cell r="H287" t="str">
            <v>CS</v>
          </cell>
          <cell r="I287">
            <v>3</v>
          </cell>
        </row>
        <row r="288">
          <cell r="A288">
            <v>133753</v>
          </cell>
          <cell r="B288" t="str">
            <v>SF03011</v>
          </cell>
          <cell r="C288" t="str">
            <v>D</v>
          </cell>
          <cell r="D288">
            <v>18</v>
          </cell>
          <cell r="E288" t="str">
            <v>BREADED POLLOCK SQUARES</v>
          </cell>
          <cell r="F288" t="str">
            <v>SPIRITED FOODS</v>
          </cell>
          <cell r="G288" t="str">
            <v>10LB</v>
          </cell>
          <cell r="H288" t="str">
            <v>CS</v>
          </cell>
          <cell r="I288">
            <v>17</v>
          </cell>
        </row>
        <row r="289">
          <cell r="A289">
            <v>208126</v>
          </cell>
          <cell r="B289" t="str">
            <v>536383</v>
          </cell>
          <cell r="C289" t="str">
            <v>D</v>
          </cell>
          <cell r="D289">
            <v>18</v>
          </cell>
          <cell r="E289" t="str">
            <v>SPRITE</v>
          </cell>
          <cell r="F289" t="str">
            <v>SPRITE</v>
          </cell>
          <cell r="G289" t="str">
            <v>35/12OZ</v>
          </cell>
          <cell r="H289" t="str">
            <v>CS</v>
          </cell>
          <cell r="I289">
            <v>3</v>
          </cell>
        </row>
        <row r="290">
          <cell r="A290">
            <v>203863</v>
          </cell>
          <cell r="B290" t="str">
            <v>16500/402419</v>
          </cell>
          <cell r="C290" t="str">
            <v>C</v>
          </cell>
          <cell r="D290">
            <v>14</v>
          </cell>
          <cell r="E290" t="str">
            <v>CHUNK LIGHT TUNA IN WATER</v>
          </cell>
          <cell r="F290" t="str">
            <v>STARKIST</v>
          </cell>
          <cell r="G290" t="str">
            <v>6/66.5OZ</v>
          </cell>
          <cell r="H290" t="str">
            <v>CS</v>
          </cell>
          <cell r="I290">
            <v>18</v>
          </cell>
        </row>
        <row r="291">
          <cell r="A291">
            <v>203332</v>
          </cell>
          <cell r="B291" t="str">
            <v>74627/595447</v>
          </cell>
          <cell r="C291" t="str">
            <v>B</v>
          </cell>
          <cell r="D291">
            <v>2</v>
          </cell>
          <cell r="E291" t="str">
            <v>WG CHS GARLIC CROUTONS IW</v>
          </cell>
          <cell r="F291" t="str">
            <v>SUGAR FOODS</v>
          </cell>
          <cell r="G291" t="str">
            <v>250/.5OZ</v>
          </cell>
          <cell r="H291" t="str">
            <v>CS</v>
          </cell>
          <cell r="I291">
            <v>2</v>
          </cell>
        </row>
        <row r="292">
          <cell r="A292">
            <v>200698</v>
          </cell>
          <cell r="B292" t="str">
            <v>11151</v>
          </cell>
          <cell r="C292" t="str">
            <v>B</v>
          </cell>
          <cell r="D292">
            <v>2</v>
          </cell>
          <cell r="E292" t="str">
            <v>WG MUTIGRAIN SNACKS ORIGINAL</v>
          </cell>
          <cell r="F292" t="str">
            <v>SUN CHIPS</v>
          </cell>
          <cell r="G292" t="str">
            <v>104/1OZ</v>
          </cell>
          <cell r="H292" t="str">
            <v>CS</v>
          </cell>
          <cell r="I292">
            <v>1</v>
          </cell>
        </row>
        <row r="293">
          <cell r="A293">
            <v>202878</v>
          </cell>
          <cell r="B293" t="str">
            <v>11152</v>
          </cell>
          <cell r="C293" t="str">
            <v>B</v>
          </cell>
          <cell r="D293">
            <v>2</v>
          </cell>
          <cell r="E293" t="str">
            <v>MULTIGRAIN HARVEST CHEDDAR WG</v>
          </cell>
          <cell r="F293" t="str">
            <v>SUN CHIPS</v>
          </cell>
          <cell r="G293" t="str">
            <v>104/1OZ</v>
          </cell>
          <cell r="H293" t="str">
            <v>CS</v>
          </cell>
          <cell r="I293">
            <v>4</v>
          </cell>
        </row>
        <row r="294">
          <cell r="A294">
            <v>202696</v>
          </cell>
          <cell r="B294" t="str">
            <v>36445</v>
          </cell>
          <cell r="C294" t="str">
            <v>B</v>
          </cell>
          <cell r="D294">
            <v>2</v>
          </cell>
          <cell r="E294" t="str">
            <v>WG MULTIGRN GARDEN SALSA CHIPS</v>
          </cell>
          <cell r="F294" t="str">
            <v>SUN CHIPS</v>
          </cell>
          <cell r="G294" t="str">
            <v>104/1OZ</v>
          </cell>
          <cell r="H294" t="str">
            <v>CS</v>
          </cell>
          <cell r="I294">
            <v>2</v>
          </cell>
        </row>
        <row r="295">
          <cell r="A295">
            <v>406338</v>
          </cell>
          <cell r="B295" t="str">
            <v>40097</v>
          </cell>
          <cell r="C295" t="str">
            <v>W</v>
          </cell>
          <cell r="D295">
            <v>2</v>
          </cell>
          <cell r="E295" t="str">
            <v>WG CINN FRENCH TOAST STK</v>
          </cell>
          <cell r="F295" t="str">
            <v>SUNNY FRESH</v>
          </cell>
          <cell r="G295" t="str">
            <v>100/2.9OZ</v>
          </cell>
          <cell r="H295" t="str">
            <v>CS</v>
          </cell>
          <cell r="I295">
            <v>13</v>
          </cell>
        </row>
        <row r="296">
          <cell r="A296">
            <v>406336</v>
          </cell>
          <cell r="B296" t="str">
            <v>40091</v>
          </cell>
          <cell r="C296" t="str">
            <v>C</v>
          </cell>
          <cell r="D296">
            <v>18</v>
          </cell>
          <cell r="E296" t="str">
            <v>WG GLZD CINN FRENCH TOAST IW</v>
          </cell>
          <cell r="F296" t="str">
            <v>SUNNY FRESH</v>
          </cell>
          <cell r="G296" t="str">
            <v>110/2.9OZ</v>
          </cell>
          <cell r="H296" t="str">
            <v>CS</v>
          </cell>
          <cell r="I296">
            <v>21</v>
          </cell>
        </row>
        <row r="297">
          <cell r="A297">
            <v>406337</v>
          </cell>
          <cell r="B297" t="str">
            <v>40094</v>
          </cell>
          <cell r="C297" t="str">
            <v>D</v>
          </cell>
          <cell r="D297">
            <v>18</v>
          </cell>
          <cell r="E297" t="str">
            <v>FRENCH TOAST STK WG IW</v>
          </cell>
          <cell r="F297" t="str">
            <v>SUNNY FRESH</v>
          </cell>
          <cell r="G297" t="str">
            <v>110/2.9OZ</v>
          </cell>
          <cell r="H297" t="str">
            <v>CS</v>
          </cell>
          <cell r="I297">
            <v>29</v>
          </cell>
        </row>
        <row r="298">
          <cell r="A298">
            <v>200446</v>
          </cell>
          <cell r="B298" t="str">
            <v>1105050/665547</v>
          </cell>
          <cell r="C298" t="str">
            <v>B</v>
          </cell>
          <cell r="D298">
            <v>2</v>
          </cell>
          <cell r="E298" t="str">
            <v>ROASTED SLTD SUNFLOWR KRNLS IW</v>
          </cell>
          <cell r="F298" t="str">
            <v>SUNOPTA</v>
          </cell>
          <cell r="G298" t="str">
            <v>150/1OZ</v>
          </cell>
          <cell r="H298" t="str">
            <v>CS</v>
          </cell>
          <cell r="I298">
            <v>1</v>
          </cell>
        </row>
        <row r="299">
          <cell r="A299">
            <v>208137</v>
          </cell>
          <cell r="B299" t="str">
            <v>1231781</v>
          </cell>
          <cell r="C299" t="str">
            <v>D</v>
          </cell>
          <cell r="D299">
            <v>30</v>
          </cell>
          <cell r="E299" t="str">
            <v>BLAZN HOT SUNFLOWER KERNELS IW</v>
          </cell>
          <cell r="F299" t="str">
            <v>SUNOPTA</v>
          </cell>
          <cell r="G299" t="str">
            <v>150/1.2OZ</v>
          </cell>
          <cell r="H299" t="str">
            <v>CS</v>
          </cell>
          <cell r="I299">
            <v>2</v>
          </cell>
        </row>
        <row r="300">
          <cell r="A300">
            <v>140348</v>
          </cell>
          <cell r="B300" t="str">
            <v>00834</v>
          </cell>
          <cell r="C300" t="str">
            <v>W</v>
          </cell>
          <cell r="D300">
            <v>2</v>
          </cell>
          <cell r="E300" t="str">
            <v>SLICED PEPPERONCINI</v>
          </cell>
          <cell r="F300" t="str">
            <v>SUPREMO</v>
          </cell>
          <cell r="G300" t="str">
            <v>4/1GAL</v>
          </cell>
          <cell r="H300" t="str">
            <v>CS</v>
          </cell>
          <cell r="I300">
            <v>2</v>
          </cell>
        </row>
        <row r="301">
          <cell r="A301">
            <v>208165</v>
          </cell>
          <cell r="B301" t="str">
            <v>9C2480KB</v>
          </cell>
          <cell r="C301" t="str">
            <v>A</v>
          </cell>
          <cell r="D301">
            <v>2</v>
          </cell>
          <cell r="E301" t="str">
            <v>KIWI BERRY</v>
          </cell>
          <cell r="F301" t="str">
            <v>SWITCH</v>
          </cell>
          <cell r="G301" t="str">
            <v>24/8OZ</v>
          </cell>
          <cell r="H301" t="str">
            <v>CS</v>
          </cell>
          <cell r="I301">
            <v>18</v>
          </cell>
        </row>
        <row r="302">
          <cell r="A302">
            <v>203343</v>
          </cell>
          <cell r="B302" t="str">
            <v>00314</v>
          </cell>
          <cell r="C302" t="str">
            <v>B</v>
          </cell>
          <cell r="D302">
            <v>2</v>
          </cell>
          <cell r="E302" t="str">
            <v>ORGN TNGRN SPARKLING JUICE</v>
          </cell>
          <cell r="F302" t="str">
            <v>SWITCH</v>
          </cell>
          <cell r="G302" t="str">
            <v>24/8OZ</v>
          </cell>
          <cell r="H302" t="str">
            <v>CS</v>
          </cell>
          <cell r="I302">
            <v>21</v>
          </cell>
        </row>
        <row r="303">
          <cell r="A303">
            <v>209186</v>
          </cell>
          <cell r="B303" t="str">
            <v>9C2480TP</v>
          </cell>
          <cell r="C303" t="str">
            <v>B</v>
          </cell>
          <cell r="D303">
            <v>2</v>
          </cell>
          <cell r="E303" t="str">
            <v>100% SPARKLING TROP PINEAPPLE</v>
          </cell>
          <cell r="F303" t="str">
            <v>SWITCH</v>
          </cell>
          <cell r="G303" t="str">
            <v>24/8OZ</v>
          </cell>
          <cell r="H303" t="str">
            <v>CS</v>
          </cell>
          <cell r="I303">
            <v>22</v>
          </cell>
        </row>
        <row r="304">
          <cell r="A304">
            <v>203344</v>
          </cell>
          <cell r="B304" t="str">
            <v>00316</v>
          </cell>
          <cell r="C304" t="str">
            <v>A</v>
          </cell>
          <cell r="D304">
            <v>2</v>
          </cell>
          <cell r="E304" t="str">
            <v>WTRMLN STRWBRY SPARKLING JUICE</v>
          </cell>
          <cell r="F304" t="str">
            <v>SWITCH</v>
          </cell>
          <cell r="G304" t="str">
            <v>24/8OZ</v>
          </cell>
          <cell r="H304" t="str">
            <v>CS</v>
          </cell>
          <cell r="I304">
            <v>35</v>
          </cell>
        </row>
        <row r="305">
          <cell r="A305">
            <v>208162</v>
          </cell>
          <cell r="B305" t="str">
            <v>9C2480AJ</v>
          </cell>
          <cell r="C305" t="str">
            <v>A</v>
          </cell>
          <cell r="D305">
            <v>2</v>
          </cell>
          <cell r="E305" t="str">
            <v>HARDCORE APPLE</v>
          </cell>
          <cell r="F305" t="str">
            <v>SWITCH</v>
          </cell>
          <cell r="G305" t="str">
            <v>24/8OZ</v>
          </cell>
          <cell r="H305" t="str">
            <v>CS</v>
          </cell>
          <cell r="I305">
            <v>9</v>
          </cell>
        </row>
        <row r="306">
          <cell r="A306">
            <v>208163</v>
          </cell>
          <cell r="B306" t="str">
            <v>9C2480BC</v>
          </cell>
          <cell r="C306" t="str">
            <v>A</v>
          </cell>
          <cell r="D306">
            <v>2</v>
          </cell>
          <cell r="E306" t="str">
            <v>BLACK CHERRY</v>
          </cell>
          <cell r="F306" t="str">
            <v>SWITCH</v>
          </cell>
          <cell r="G306" t="str">
            <v>24/8OZ</v>
          </cell>
          <cell r="H306" t="str">
            <v>CS</v>
          </cell>
          <cell r="I306">
            <v>13</v>
          </cell>
        </row>
        <row r="307">
          <cell r="A307">
            <v>208164</v>
          </cell>
          <cell r="B307" t="str">
            <v>9C2480FP</v>
          </cell>
          <cell r="C307" t="str">
            <v>A</v>
          </cell>
          <cell r="D307">
            <v>2</v>
          </cell>
          <cell r="E307" t="str">
            <v>FRUIT PUNCH</v>
          </cell>
          <cell r="F307" t="str">
            <v>SWITCH</v>
          </cell>
          <cell r="G307" t="str">
            <v>24/8OZ</v>
          </cell>
          <cell r="H307" t="str">
            <v>CS</v>
          </cell>
          <cell r="I307">
            <v>36</v>
          </cell>
        </row>
        <row r="308">
          <cell r="A308">
            <v>202268</v>
          </cell>
          <cell r="B308" t="str">
            <v>7788500193</v>
          </cell>
          <cell r="C308" t="str">
            <v>D</v>
          </cell>
          <cell r="D308">
            <v>18</v>
          </cell>
          <cell r="E308" t="str">
            <v>HOT SAUCE PACKETS</v>
          </cell>
          <cell r="F308" t="str">
            <v>TAPATIO</v>
          </cell>
          <cell r="G308" t="str">
            <v>500/7GR</v>
          </cell>
          <cell r="H308" t="str">
            <v>CS</v>
          </cell>
          <cell r="I308">
            <v>10</v>
          </cell>
        </row>
        <row r="309">
          <cell r="A309">
            <v>401876</v>
          </cell>
          <cell r="B309" t="str">
            <v>00801WG</v>
          </cell>
          <cell r="C309" t="str">
            <v>B</v>
          </cell>
          <cell r="D309">
            <v>2</v>
          </cell>
          <cell r="E309" t="str">
            <v>WG CHEESE LASAGNA ROLL UP</v>
          </cell>
          <cell r="F309" t="str">
            <v>TASTY BRANDS</v>
          </cell>
          <cell r="G309" t="str">
            <v>110/4.30OZ</v>
          </cell>
          <cell r="H309" t="str">
            <v>CS</v>
          </cell>
          <cell r="I309">
            <v>21</v>
          </cell>
        </row>
        <row r="310">
          <cell r="A310">
            <v>133801</v>
          </cell>
          <cell r="B310" t="str">
            <v>33504</v>
          </cell>
          <cell r="C310" t="str">
            <v>B</v>
          </cell>
          <cell r="D310">
            <v>2</v>
          </cell>
          <cell r="E310" t="str">
            <v>WG BREADED ONION RINGS</v>
          </cell>
          <cell r="F310" t="str">
            <v>TASTY BRANDS</v>
          </cell>
          <cell r="G310" t="str">
            <v>6/5LB</v>
          </cell>
          <cell r="H310" t="str">
            <v>CS</v>
          </cell>
          <cell r="I310">
            <v>5</v>
          </cell>
        </row>
        <row r="311">
          <cell r="A311">
            <v>403537</v>
          </cell>
          <cell r="B311" t="str">
            <v>00834WG</v>
          </cell>
          <cell r="C311" t="str">
            <v>B</v>
          </cell>
          <cell r="D311">
            <v>2</v>
          </cell>
          <cell r="E311" t="str">
            <v>WG MINI CHEESE RAVIOLI</v>
          </cell>
          <cell r="F311" t="str">
            <v>TASTY BRANDS</v>
          </cell>
          <cell r="G311" t="str">
            <v>221/2.17OZ</v>
          </cell>
          <cell r="H311" t="str">
            <v>CS</v>
          </cell>
          <cell r="I311">
            <v>8</v>
          </cell>
        </row>
        <row r="312">
          <cell r="A312">
            <v>209792</v>
          </cell>
          <cell r="B312" t="str">
            <v>ANP-EB1-0610</v>
          </cell>
          <cell r="C312" t="str">
            <v>B</v>
          </cell>
          <cell r="D312">
            <v>2</v>
          </cell>
          <cell r="E312" t="str">
            <v>LS PINTO BEANS</v>
          </cell>
          <cell r="F312" t="str">
            <v>TEASDALE</v>
          </cell>
          <cell r="G312" t="str">
            <v>6/#10</v>
          </cell>
          <cell r="H312" t="str">
            <v>CS</v>
          </cell>
          <cell r="I312">
            <v>8</v>
          </cell>
        </row>
        <row r="313">
          <cell r="A313">
            <v>239361</v>
          </cell>
          <cell r="B313" t="str">
            <v>ANP-DAG-0610</v>
          </cell>
          <cell r="C313" t="str">
            <v>D</v>
          </cell>
          <cell r="D313">
            <v>18</v>
          </cell>
          <cell r="E313" t="str">
            <v>KIDNEY BEANS LS</v>
          </cell>
          <cell r="F313" t="str">
            <v>TEASDALE</v>
          </cell>
          <cell r="G313" t="str">
            <v>6/#10</v>
          </cell>
          <cell r="H313" t="str">
            <v>CS</v>
          </cell>
          <cell r="I313">
            <v>1</v>
          </cell>
        </row>
        <row r="314">
          <cell r="A314">
            <v>209797</v>
          </cell>
          <cell r="B314" t="str">
            <v>TEA-LTB-0610</v>
          </cell>
          <cell r="C314" t="str">
            <v>D</v>
          </cell>
          <cell r="D314">
            <v>18</v>
          </cell>
          <cell r="E314" t="str">
            <v>WHITE HOMINY</v>
          </cell>
          <cell r="F314" t="str">
            <v>TEASDALE</v>
          </cell>
          <cell r="G314" t="str">
            <v>6/#10</v>
          </cell>
          <cell r="H314" t="str">
            <v>CS</v>
          </cell>
          <cell r="I314">
            <v>3</v>
          </cell>
        </row>
        <row r="315">
          <cell r="A315">
            <v>201364</v>
          </cell>
          <cell r="B315" t="str">
            <v>376330/02056</v>
          </cell>
          <cell r="C315" t="str">
            <v>D</v>
          </cell>
          <cell r="D315">
            <v>14</v>
          </cell>
          <cell r="E315" t="str">
            <v>CORNNUTS CHILE FLAVOR IW</v>
          </cell>
          <cell r="F315" t="str">
            <v>THE KRAFT HEINZ COMPANY</v>
          </cell>
          <cell r="G315" t="str">
            <v>144/1.4OZ</v>
          </cell>
          <cell r="H315" t="str">
            <v>CS</v>
          </cell>
          <cell r="I315">
            <v>7</v>
          </cell>
        </row>
        <row r="316">
          <cell r="A316">
            <v>201360</v>
          </cell>
          <cell r="B316" t="str">
            <v>376329/02052</v>
          </cell>
          <cell r="C316" t="str">
            <v>D</v>
          </cell>
          <cell r="D316">
            <v>14</v>
          </cell>
          <cell r="E316" t="str">
            <v>CORNNUTS RANCH FLAVOR IW</v>
          </cell>
          <cell r="F316" t="str">
            <v>THE KRAFT HEINZ COMPANY</v>
          </cell>
          <cell r="G316" t="str">
            <v>144/1.4OZ</v>
          </cell>
          <cell r="H316" t="str">
            <v>CS</v>
          </cell>
          <cell r="I316">
            <v>7</v>
          </cell>
        </row>
        <row r="317">
          <cell r="A317">
            <v>201362</v>
          </cell>
          <cell r="B317" t="str">
            <v>376332/02054</v>
          </cell>
          <cell r="C317" t="str">
            <v>D</v>
          </cell>
          <cell r="D317">
            <v>14</v>
          </cell>
          <cell r="E317" t="str">
            <v>CORNNUTS BBQ FLAVOR IW</v>
          </cell>
          <cell r="F317" t="str">
            <v>THE KRAFT HEINZ COMPANY</v>
          </cell>
          <cell r="G317" t="str">
            <v>144/1.4OZ</v>
          </cell>
          <cell r="H317" t="str">
            <v>CS</v>
          </cell>
          <cell r="I317">
            <v>4</v>
          </cell>
        </row>
        <row r="318">
          <cell r="A318">
            <v>209539</v>
          </cell>
          <cell r="B318" t="str">
            <v>3604528001</v>
          </cell>
          <cell r="C318" t="str">
            <v>D</v>
          </cell>
          <cell r="D318">
            <v>14</v>
          </cell>
          <cell r="E318" t="str">
            <v>VINEGAR CIDER FLAVORED</v>
          </cell>
          <cell r="F318" t="str">
            <v>THE LANGLOIS COMPANY</v>
          </cell>
          <cell r="G318" t="str">
            <v>4/1GAL</v>
          </cell>
          <cell r="H318" t="str">
            <v>CS</v>
          </cell>
          <cell r="I318">
            <v>1</v>
          </cell>
        </row>
        <row r="319">
          <cell r="A319">
            <v>201400</v>
          </cell>
          <cell r="B319" t="str">
            <v>103</v>
          </cell>
          <cell r="C319" t="str">
            <v>D</v>
          </cell>
          <cell r="D319">
            <v>14</v>
          </cell>
          <cell r="E319" t="str">
            <v>CHICKEN SOUP BASE</v>
          </cell>
          <cell r="F319" t="str">
            <v>THE LANGLOIS COMPANY</v>
          </cell>
          <cell r="G319" t="str">
            <v>6/4LB</v>
          </cell>
          <cell r="H319" t="str">
            <v>CS</v>
          </cell>
          <cell r="I319">
            <v>2</v>
          </cell>
        </row>
        <row r="320">
          <cell r="A320">
            <v>209533</v>
          </cell>
          <cell r="B320" t="str">
            <v>67212</v>
          </cell>
          <cell r="C320" t="str">
            <v>W</v>
          </cell>
          <cell r="D320">
            <v>2</v>
          </cell>
          <cell r="E320" t="str">
            <v>YELLOW CAKE MIX</v>
          </cell>
          <cell r="F320" t="str">
            <v>THE LANGLOIS COMPANY</v>
          </cell>
          <cell r="G320" t="str">
            <v>6/5LB</v>
          </cell>
          <cell r="H320" t="str">
            <v>CS</v>
          </cell>
          <cell r="I320">
            <v>1</v>
          </cell>
        </row>
        <row r="321">
          <cell r="A321">
            <v>403800</v>
          </cell>
          <cell r="B321" t="str">
            <v>78977</v>
          </cell>
          <cell r="C321" t="str">
            <v>B</v>
          </cell>
          <cell r="D321">
            <v>2</v>
          </cell>
          <cell r="E321" t="str">
            <v>BREAKFAST PIZZA BAGELS IW</v>
          </cell>
          <cell r="F321" t="str">
            <v>TONY ROBERTS</v>
          </cell>
          <cell r="G321" t="str">
            <v>96/3OZ</v>
          </cell>
          <cell r="H321" t="str">
            <v>CS</v>
          </cell>
          <cell r="I321">
            <v>103</v>
          </cell>
        </row>
        <row r="322">
          <cell r="A322">
            <v>102558</v>
          </cell>
          <cell r="B322" t="str">
            <v>19232</v>
          </cell>
          <cell r="C322" t="str">
            <v>A</v>
          </cell>
          <cell r="D322">
            <v>2</v>
          </cell>
          <cell r="E322" t="str">
            <v>WG WW SLICED WHEAT BAGELS IW</v>
          </cell>
          <cell r="F322" t="str">
            <v>TONY ROBERTS</v>
          </cell>
          <cell r="G322" t="str">
            <v>72/2.24OZ</v>
          </cell>
          <cell r="H322" t="str">
            <v>CS</v>
          </cell>
          <cell r="I322">
            <v>78</v>
          </cell>
        </row>
        <row r="323">
          <cell r="A323">
            <v>134147</v>
          </cell>
          <cell r="B323" t="str">
            <v>38453</v>
          </cell>
          <cell r="C323" t="str">
            <v>B</v>
          </cell>
          <cell r="D323">
            <v>2</v>
          </cell>
          <cell r="E323" t="str">
            <v>WG SLICED CINN RAISIN BAGEL IW</v>
          </cell>
          <cell r="F323" t="str">
            <v>TONY ROBERTS</v>
          </cell>
          <cell r="G323" t="str">
            <v>72/2.24 OZ</v>
          </cell>
          <cell r="H323" t="str">
            <v>CS</v>
          </cell>
          <cell r="I323">
            <v>61</v>
          </cell>
        </row>
        <row r="324">
          <cell r="A324">
            <v>403762</v>
          </cell>
          <cell r="B324" t="str">
            <v>74815</v>
          </cell>
          <cell r="C324" t="str">
            <v>W</v>
          </cell>
          <cell r="D324">
            <v>2</v>
          </cell>
          <cell r="E324" t="str">
            <v>6" WG FB PEPP PIZZA IW</v>
          </cell>
          <cell r="F324" t="str">
            <v>TONY ROBERTS</v>
          </cell>
          <cell r="G324" t="str">
            <v>60/5.2OZ</v>
          </cell>
          <cell r="H324" t="str">
            <v>CS</v>
          </cell>
          <cell r="I324">
            <v>3</v>
          </cell>
        </row>
        <row r="325">
          <cell r="A325">
            <v>403216</v>
          </cell>
          <cell r="B325" t="str">
            <v>63912</v>
          </cell>
          <cell r="C325" t="str">
            <v>A</v>
          </cell>
          <cell r="D325">
            <v>2</v>
          </cell>
          <cell r="E325" t="str">
            <v>WG TKY SAUS BREAKFAST PIZZA B</v>
          </cell>
          <cell r="F325" t="str">
            <v>TONY'S</v>
          </cell>
          <cell r="G325" t="str">
            <v>128/3.31OZ</v>
          </cell>
          <cell r="H325" t="str">
            <v>CS</v>
          </cell>
          <cell r="I325">
            <v>5</v>
          </cell>
        </row>
        <row r="326">
          <cell r="A326">
            <v>402125</v>
          </cell>
          <cell r="B326" t="str">
            <v>78361</v>
          </cell>
          <cell r="C326" t="str">
            <v>B</v>
          </cell>
          <cell r="D326">
            <v>2</v>
          </cell>
          <cell r="E326" t="str">
            <v>51%WG MLT CHS FRNCH BRD PZA IW</v>
          </cell>
          <cell r="F326" t="str">
            <v>TONY'S</v>
          </cell>
          <cell r="G326" t="str">
            <v>60/4.29OZ</v>
          </cell>
          <cell r="H326" t="str">
            <v>CS</v>
          </cell>
          <cell r="I326">
            <v>2</v>
          </cell>
        </row>
        <row r="327">
          <cell r="A327">
            <v>202144</v>
          </cell>
          <cell r="B327" t="str">
            <v>75715</v>
          </cell>
          <cell r="C327" t="str">
            <v>D</v>
          </cell>
          <cell r="D327">
            <v>18</v>
          </cell>
          <cell r="E327" t="str">
            <v>100% ORANGE JUICE</v>
          </cell>
          <cell r="F327" t="str">
            <v>TROPICANA</v>
          </cell>
          <cell r="G327" t="str">
            <v>24/10OZ</v>
          </cell>
          <cell r="H327" t="str">
            <v>CS</v>
          </cell>
          <cell r="I327">
            <v>7</v>
          </cell>
        </row>
        <row r="328">
          <cell r="A328">
            <v>202146</v>
          </cell>
          <cell r="B328" t="str">
            <v>75717</v>
          </cell>
          <cell r="C328" t="str">
            <v>D</v>
          </cell>
          <cell r="D328">
            <v>18</v>
          </cell>
          <cell r="E328" t="str">
            <v>100% APPLE JUICE</v>
          </cell>
          <cell r="F328" t="str">
            <v>TROPICANA</v>
          </cell>
          <cell r="G328" t="str">
            <v>24/10OZ</v>
          </cell>
          <cell r="H328" t="str">
            <v>CS</v>
          </cell>
          <cell r="I328">
            <v>7</v>
          </cell>
        </row>
        <row r="329">
          <cell r="A329">
            <v>209745</v>
          </cell>
          <cell r="B329" t="str">
            <v>2145</v>
          </cell>
          <cell r="C329" t="str">
            <v>D</v>
          </cell>
          <cell r="D329">
            <v>18</v>
          </cell>
          <cell r="E329" t="str">
            <v>100% FRUIT MEDLEY JUICE</v>
          </cell>
          <cell r="F329" t="str">
            <v>TROPICANA</v>
          </cell>
          <cell r="G329" t="str">
            <v>15/10OZ</v>
          </cell>
          <cell r="H329" t="str">
            <v>CS</v>
          </cell>
          <cell r="I329">
            <v>2</v>
          </cell>
        </row>
        <row r="330">
          <cell r="A330">
            <v>404691</v>
          </cell>
          <cell r="B330" t="str">
            <v>10174430928</v>
          </cell>
          <cell r="C330" t="str">
            <v>B</v>
          </cell>
          <cell r="D330">
            <v>2</v>
          </cell>
          <cell r="E330" t="str">
            <v>SAUSAGE PATTY CHICKEN</v>
          </cell>
          <cell r="F330" t="str">
            <v>TYSON</v>
          </cell>
          <cell r="G330" t="str">
            <v>336/1.43OZ</v>
          </cell>
          <cell r="H330" t="str">
            <v>CS</v>
          </cell>
          <cell r="I330">
            <v>16</v>
          </cell>
        </row>
        <row r="331">
          <cell r="A331">
            <v>406487</v>
          </cell>
          <cell r="B331" t="str">
            <v>10336050928</v>
          </cell>
          <cell r="C331" t="str">
            <v>D</v>
          </cell>
          <cell r="D331">
            <v>18</v>
          </cell>
          <cell r="E331" t="str">
            <v>CHICKEN TWIN PPR JACK</v>
          </cell>
          <cell r="F331" t="str">
            <v>TYSON</v>
          </cell>
          <cell r="G331" t="str">
            <v>80/4.65OZ</v>
          </cell>
          <cell r="H331" t="str">
            <v>CS</v>
          </cell>
          <cell r="I331">
            <v>2</v>
          </cell>
        </row>
        <row r="332">
          <cell r="A332">
            <v>404681</v>
          </cell>
          <cell r="B332" t="str">
            <v>10055670928</v>
          </cell>
          <cell r="C332" t="str">
            <v>A</v>
          </cell>
          <cell r="D332">
            <v>2</v>
          </cell>
          <cell r="E332" t="str">
            <v>HOT&amp;SPICY BRD CHX PATTY W/FOIL WG</v>
          </cell>
          <cell r="F332" t="str">
            <v>TYSON</v>
          </cell>
          <cell r="G332" t="str">
            <v>148/3.26OZ</v>
          </cell>
          <cell r="H332" t="str">
            <v>CS</v>
          </cell>
          <cell r="I332">
            <v>6</v>
          </cell>
        </row>
        <row r="333">
          <cell r="A333">
            <v>401586</v>
          </cell>
          <cell r="B333" t="str">
            <v>10035220928</v>
          </cell>
          <cell r="C333" t="str">
            <v>B</v>
          </cell>
          <cell r="D333">
            <v>2</v>
          </cell>
          <cell r="E333" t="str">
            <v>CHICKEN FAJITA</v>
          </cell>
          <cell r="F333" t="str">
            <v>TYSON</v>
          </cell>
          <cell r="G333" t="str">
            <v>8/4.99 LB</v>
          </cell>
          <cell r="H333" t="str">
            <v>CS</v>
          </cell>
          <cell r="I333">
            <v>3</v>
          </cell>
        </row>
        <row r="334">
          <cell r="A334">
            <v>404689</v>
          </cell>
          <cell r="B334" t="str">
            <v>10703640928</v>
          </cell>
          <cell r="C334" t="str">
            <v>A</v>
          </cell>
          <cell r="D334">
            <v>2</v>
          </cell>
          <cell r="E334" t="str">
            <v>WG BRD CRISPY NUGGETS</v>
          </cell>
          <cell r="F334" t="str">
            <v>TYSON</v>
          </cell>
          <cell r="G334" t="str">
            <v>32.81LB</v>
          </cell>
          <cell r="H334" t="str">
            <v>CS</v>
          </cell>
          <cell r="I334">
            <v>6</v>
          </cell>
        </row>
        <row r="335">
          <cell r="A335">
            <v>404682</v>
          </cell>
          <cell r="B335" t="str">
            <v>10038570928</v>
          </cell>
          <cell r="C335" t="str">
            <v>A</v>
          </cell>
          <cell r="D335">
            <v>2</v>
          </cell>
          <cell r="E335" t="str">
            <v>KRISPY KRUNCHY PATTY WG</v>
          </cell>
          <cell r="F335" t="str">
            <v>TYSON</v>
          </cell>
          <cell r="G335" t="str">
            <v>140/3.53OZ</v>
          </cell>
          <cell r="H335" t="str">
            <v>CS</v>
          </cell>
          <cell r="I335">
            <v>2</v>
          </cell>
        </row>
        <row r="336">
          <cell r="A336">
            <v>140283</v>
          </cell>
          <cell r="B336" t="str">
            <v>10023780928</v>
          </cell>
          <cell r="C336" t="str">
            <v>D</v>
          </cell>
          <cell r="D336">
            <v>18</v>
          </cell>
          <cell r="E336" t="str">
            <v>WG BREADED NUGGETS</v>
          </cell>
          <cell r="F336" t="str">
            <v>TYSON</v>
          </cell>
          <cell r="G336" t="str">
            <v>250CT</v>
          </cell>
          <cell r="H336" t="str">
            <v>CS</v>
          </cell>
          <cell r="I336">
            <v>8</v>
          </cell>
        </row>
        <row r="337">
          <cell r="A337">
            <v>500226</v>
          </cell>
          <cell r="B337" t="str">
            <v>100173</v>
          </cell>
          <cell r="C337" t="str">
            <v/>
          </cell>
          <cell r="D337">
            <v>0</v>
          </cell>
          <cell r="E337" t="str">
            <v>PORK LEG ROAST FRZN</v>
          </cell>
          <cell r="F337" t="str">
            <v>USDA</v>
          </cell>
          <cell r="G337" t="str">
            <v>36-42LB</v>
          </cell>
          <cell r="H337" t="str">
            <v>CS</v>
          </cell>
          <cell r="I337">
            <v>18</v>
          </cell>
        </row>
        <row r="338">
          <cell r="A338">
            <v>500254</v>
          </cell>
          <cell r="B338" t="str">
            <v>100348</v>
          </cell>
          <cell r="C338" t="str">
            <v/>
          </cell>
          <cell r="D338">
            <v>0</v>
          </cell>
          <cell r="E338" t="str">
            <v>CORN KERNEL FROZEN</v>
          </cell>
          <cell r="F338" t="str">
            <v>USDA</v>
          </cell>
          <cell r="G338" t="str">
            <v>30LB</v>
          </cell>
          <cell r="H338" t="str">
            <v>CS</v>
          </cell>
          <cell r="I338">
            <v>30</v>
          </cell>
        </row>
        <row r="339">
          <cell r="A339">
            <v>500004</v>
          </cell>
          <cell r="B339" t="str">
            <v>100021</v>
          </cell>
          <cell r="C339" t="str">
            <v/>
          </cell>
          <cell r="D339">
            <v>0</v>
          </cell>
          <cell r="E339" t="str">
            <v>CHEESE MOZ PART SKIM SHRD FRZ</v>
          </cell>
          <cell r="F339" t="str">
            <v>USDA</v>
          </cell>
          <cell r="G339" t="str">
            <v>1/30 LB</v>
          </cell>
          <cell r="H339" t="str">
            <v>CS</v>
          </cell>
          <cell r="I339">
            <v>50</v>
          </cell>
        </row>
        <row r="340">
          <cell r="A340">
            <v>500166</v>
          </cell>
          <cell r="B340" t="str">
            <v>100261</v>
          </cell>
          <cell r="C340" t="str">
            <v/>
          </cell>
          <cell r="D340">
            <v>0</v>
          </cell>
          <cell r="E340" t="str">
            <v>APRICOT FRZ CUP</v>
          </cell>
          <cell r="F340" t="str">
            <v>USDA</v>
          </cell>
          <cell r="G340" t="str">
            <v>96/4.5 OZ</v>
          </cell>
          <cell r="H340" t="str">
            <v>CS</v>
          </cell>
          <cell r="I340">
            <v>30</v>
          </cell>
        </row>
        <row r="341">
          <cell r="A341">
            <v>500319</v>
          </cell>
          <cell r="B341" t="str">
            <v>110080</v>
          </cell>
          <cell r="C341" t="str">
            <v/>
          </cell>
          <cell r="D341">
            <v>0</v>
          </cell>
          <cell r="E341" t="str">
            <v>CHICKEN OVEN RSTD FRZ 8 PC CTN</v>
          </cell>
          <cell r="F341" t="str">
            <v>USDA</v>
          </cell>
          <cell r="G341" t="str">
            <v>30 LB</v>
          </cell>
          <cell r="H341" t="str">
            <v>CS</v>
          </cell>
          <cell r="I341">
            <v>18</v>
          </cell>
        </row>
        <row r="342">
          <cell r="A342">
            <v>500136</v>
          </cell>
          <cell r="B342" t="str">
            <v>100241</v>
          </cell>
          <cell r="C342" t="str">
            <v/>
          </cell>
          <cell r="D342">
            <v>0</v>
          </cell>
          <cell r="E342" t="str">
            <v>PEACH FREESTONE DICED FRZ CUP</v>
          </cell>
          <cell r="F342" t="str">
            <v>USDA</v>
          </cell>
          <cell r="G342" t="str">
            <v>96/4.4 OZ</v>
          </cell>
          <cell r="H342" t="str">
            <v>CS</v>
          </cell>
          <cell r="I342">
            <v>84</v>
          </cell>
        </row>
        <row r="343">
          <cell r="A343">
            <v>500594</v>
          </cell>
          <cell r="B343" t="str">
            <v>110921</v>
          </cell>
          <cell r="C343" t="str">
            <v/>
          </cell>
          <cell r="D343">
            <v>0</v>
          </cell>
          <cell r="E343" t="str">
            <v>CHICKEN FILLETS UNBRD FRZ CTN</v>
          </cell>
          <cell r="F343" t="str">
            <v>USDA</v>
          </cell>
          <cell r="G343" t="str">
            <v>30 LB</v>
          </cell>
          <cell r="H343" t="str">
            <v>CS</v>
          </cell>
          <cell r="I343">
            <v>58</v>
          </cell>
        </row>
        <row r="344">
          <cell r="A344">
            <v>500593</v>
          </cell>
          <cell r="B344" t="str">
            <v>110859</v>
          </cell>
          <cell r="C344" t="str">
            <v/>
          </cell>
          <cell r="D344">
            <v>0</v>
          </cell>
          <cell r="E344" t="str">
            <v>MIXED BERRY FRZ CUP</v>
          </cell>
          <cell r="F344" t="str">
            <v>USDA</v>
          </cell>
          <cell r="G344" t="str">
            <v>96/4 OZ</v>
          </cell>
          <cell r="H344" t="str">
            <v>CS</v>
          </cell>
          <cell r="I344">
            <v>65</v>
          </cell>
        </row>
        <row r="345">
          <cell r="A345">
            <v>500210</v>
          </cell>
          <cell r="B345" t="str">
            <v>100119</v>
          </cell>
          <cell r="C345" t="str">
            <v/>
          </cell>
          <cell r="D345">
            <v>0</v>
          </cell>
          <cell r="E345" t="str">
            <v>TURKEY TACO FILLING CTN</v>
          </cell>
          <cell r="F345" t="str">
            <v>USDA</v>
          </cell>
          <cell r="G345" t="str">
            <v>6/5 LB</v>
          </cell>
          <cell r="H345" t="str">
            <v>CS</v>
          </cell>
          <cell r="I345">
            <v>43</v>
          </cell>
        </row>
        <row r="346">
          <cell r="A346">
            <v>500316</v>
          </cell>
          <cell r="B346" t="str">
            <v>100012</v>
          </cell>
          <cell r="C346" t="str">
            <v/>
          </cell>
          <cell r="D346">
            <v>0</v>
          </cell>
          <cell r="E346" t="str">
            <v>CHEESE CHED RF YEL SHRED BAG</v>
          </cell>
          <cell r="F346" t="str">
            <v>USDA</v>
          </cell>
          <cell r="G346" t="str">
            <v>6/5 LB</v>
          </cell>
          <cell r="H346" t="str">
            <v>CS</v>
          </cell>
          <cell r="I346">
            <v>24</v>
          </cell>
        </row>
        <row r="347">
          <cell r="A347">
            <v>500042</v>
          </cell>
          <cell r="B347" t="str">
            <v>100036</v>
          </cell>
          <cell r="C347" t="str">
            <v/>
          </cell>
          <cell r="D347">
            <v>0</v>
          </cell>
          <cell r="E347" t="str">
            <v>CHEESE BLEND AMER YEL SLC LVS</v>
          </cell>
          <cell r="F347" t="str">
            <v>USDA</v>
          </cell>
          <cell r="G347" t="str">
            <v>6/5 LB</v>
          </cell>
          <cell r="H347" t="str">
            <v>CS</v>
          </cell>
          <cell r="I347">
            <v>96</v>
          </cell>
        </row>
        <row r="348">
          <cell r="A348">
            <v>500076</v>
          </cell>
          <cell r="B348" t="str">
            <v>100336</v>
          </cell>
          <cell r="C348" t="str">
            <v/>
          </cell>
          <cell r="D348">
            <v>0</v>
          </cell>
          <cell r="E348" t="str">
            <v>SPAGHETTI SAUCE MEATLESS CAN</v>
          </cell>
          <cell r="F348" t="str">
            <v>USDA</v>
          </cell>
          <cell r="G348" t="str">
            <v>6/#10</v>
          </cell>
          <cell r="H348" t="str">
            <v>CS</v>
          </cell>
          <cell r="I348">
            <v>33</v>
          </cell>
        </row>
        <row r="349">
          <cell r="A349">
            <v>500208</v>
          </cell>
          <cell r="B349" t="str">
            <v>100117</v>
          </cell>
          <cell r="C349" t="str">
            <v/>
          </cell>
          <cell r="D349">
            <v>0</v>
          </cell>
          <cell r="E349" t="str">
            <v>CHICKEN FAJITA STRIPS CTN</v>
          </cell>
          <cell r="F349" t="str">
            <v>USDA</v>
          </cell>
          <cell r="G349" t="str">
            <v>30 LB</v>
          </cell>
          <cell r="H349" t="str">
            <v>CS</v>
          </cell>
          <cell r="I349">
            <v>158</v>
          </cell>
        </row>
        <row r="350">
          <cell r="A350">
            <v>500453</v>
          </cell>
          <cell r="B350" t="str">
            <v>110473</v>
          </cell>
          <cell r="C350" t="str">
            <v/>
          </cell>
          <cell r="D350">
            <v>0</v>
          </cell>
          <cell r="E350" t="str">
            <v>BROCCOLI FRZ CTN</v>
          </cell>
          <cell r="F350" t="str">
            <v>USDA</v>
          </cell>
          <cell r="G350" t="str">
            <v>30LB</v>
          </cell>
          <cell r="H350" t="str">
            <v>CS</v>
          </cell>
          <cell r="I350">
            <v>20</v>
          </cell>
        </row>
        <row r="351">
          <cell r="A351">
            <v>500596</v>
          </cell>
          <cell r="B351" t="str">
            <v>110910</v>
          </cell>
          <cell r="C351" t="str">
            <v/>
          </cell>
          <cell r="D351">
            <v>0</v>
          </cell>
          <cell r="E351" t="str">
            <v>TURKEY BREAST SMKD SLC FRZ PKG</v>
          </cell>
          <cell r="F351" t="str">
            <v>USDA</v>
          </cell>
          <cell r="G351" t="str">
            <v>8/5 LB</v>
          </cell>
          <cell r="H351" t="str">
            <v>CS</v>
          </cell>
          <cell r="I351">
            <v>24</v>
          </cell>
        </row>
        <row r="352">
          <cell r="A352">
            <v>500008</v>
          </cell>
          <cell r="B352" t="str">
            <v>100307</v>
          </cell>
          <cell r="C352" t="str">
            <v/>
          </cell>
          <cell r="D352">
            <v>0</v>
          </cell>
          <cell r="E352" t="str">
            <v>BEANS GREEN CAN</v>
          </cell>
          <cell r="F352" t="str">
            <v>USDA</v>
          </cell>
          <cell r="G352" t="str">
            <v>6/#10</v>
          </cell>
          <cell r="H352" t="str">
            <v>CS</v>
          </cell>
          <cell r="I352">
            <v>45</v>
          </cell>
        </row>
        <row r="353">
          <cell r="A353">
            <v>500030</v>
          </cell>
          <cell r="B353" t="str">
            <v>100360</v>
          </cell>
          <cell r="C353" t="str">
            <v/>
          </cell>
          <cell r="D353">
            <v>0</v>
          </cell>
          <cell r="E353" t="str">
            <v>BEANS GARBANZO CAN</v>
          </cell>
          <cell r="F353" t="str">
            <v>USDA</v>
          </cell>
          <cell r="G353" t="str">
            <v>6/#10</v>
          </cell>
          <cell r="H353" t="str">
            <v>CS</v>
          </cell>
          <cell r="I353">
            <v>17</v>
          </cell>
        </row>
        <row r="354">
          <cell r="A354">
            <v>500056</v>
          </cell>
          <cell r="B354" t="str">
            <v>100355</v>
          </cell>
          <cell r="C354" t="str">
            <v/>
          </cell>
          <cell r="D354">
            <v>0</v>
          </cell>
          <cell r="E354" t="str">
            <v>POTATOES WEDGES LS FROZEN</v>
          </cell>
          <cell r="F354" t="str">
            <v>USDA</v>
          </cell>
          <cell r="G354" t="str">
            <v>6/5 LB</v>
          </cell>
          <cell r="H354" t="str">
            <v>CS</v>
          </cell>
          <cell r="I354">
            <v>26</v>
          </cell>
        </row>
        <row r="355">
          <cell r="A355">
            <v>500150</v>
          </cell>
          <cell r="B355" t="str">
            <v>100224</v>
          </cell>
          <cell r="C355" t="str">
            <v/>
          </cell>
          <cell r="D355">
            <v>0</v>
          </cell>
          <cell r="E355" t="str">
            <v>PEARS SLICES EX LT CAN</v>
          </cell>
          <cell r="F355" t="str">
            <v>USDA</v>
          </cell>
          <cell r="G355" t="str">
            <v>6/#10</v>
          </cell>
          <cell r="H355" t="str">
            <v>CS</v>
          </cell>
          <cell r="I355">
            <v>93</v>
          </cell>
        </row>
        <row r="356">
          <cell r="A356">
            <v>500180</v>
          </cell>
          <cell r="B356" t="str">
            <v>100293</v>
          </cell>
          <cell r="C356" t="str">
            <v/>
          </cell>
          <cell r="D356">
            <v>0</v>
          </cell>
          <cell r="E356" t="str">
            <v>RAISINS BOX 144/1.33</v>
          </cell>
          <cell r="F356" t="str">
            <v>USDA</v>
          </cell>
          <cell r="G356" t="str">
            <v>144/1.33OZ</v>
          </cell>
          <cell r="H356" t="str">
            <v>CS</v>
          </cell>
          <cell r="I356">
            <v>11</v>
          </cell>
        </row>
        <row r="357">
          <cell r="A357">
            <v>500238</v>
          </cell>
          <cell r="B357" t="str">
            <v>100134</v>
          </cell>
          <cell r="C357" t="str">
            <v/>
          </cell>
          <cell r="D357">
            <v>0</v>
          </cell>
          <cell r="E357" t="str">
            <v>BEEF CRUMBLES w/SPP PKG</v>
          </cell>
          <cell r="F357" t="str">
            <v>USDA</v>
          </cell>
          <cell r="G357" t="str">
            <v>4/10 LB</v>
          </cell>
          <cell r="H357" t="str">
            <v>CS</v>
          </cell>
          <cell r="I357">
            <v>13</v>
          </cell>
        </row>
        <row r="358">
          <cell r="A358">
            <v>500270</v>
          </cell>
          <cell r="B358" t="str">
            <v>100494</v>
          </cell>
          <cell r="C358" t="str">
            <v/>
          </cell>
          <cell r="D358">
            <v>0</v>
          </cell>
          <cell r="E358" t="str">
            <v>RICE WHITE LONG GRAIN PARBOILED ENRICHED</v>
          </cell>
          <cell r="F358" t="str">
            <v>USDA</v>
          </cell>
          <cell r="G358" t="str">
            <v>25 LB</v>
          </cell>
          <cell r="H358" t="str">
            <v>BG</v>
          </cell>
          <cell r="I358">
            <v>51</v>
          </cell>
        </row>
        <row r="359">
          <cell r="A359">
            <v>500382</v>
          </cell>
          <cell r="B359" t="str">
            <v>110361</v>
          </cell>
          <cell r="C359" t="str">
            <v/>
          </cell>
          <cell r="D359">
            <v>0</v>
          </cell>
          <cell r="E359" t="str">
            <v>APPLESAUCE CUP</v>
          </cell>
          <cell r="F359" t="str">
            <v>USDA</v>
          </cell>
          <cell r="G359" t="str">
            <v>96/4.5 OZ</v>
          </cell>
          <cell r="H359" t="str">
            <v>CS</v>
          </cell>
          <cell r="I359">
            <v>157</v>
          </cell>
        </row>
        <row r="360">
          <cell r="A360">
            <v>500022</v>
          </cell>
          <cell r="B360" t="str">
            <v>100365</v>
          </cell>
          <cell r="C360" t="str">
            <v/>
          </cell>
          <cell r="D360">
            <v>0</v>
          </cell>
          <cell r="E360" t="str">
            <v>BEANS PINTO CAN</v>
          </cell>
          <cell r="F360" t="str">
            <v>USDA</v>
          </cell>
          <cell r="G360" t="str">
            <v>6/#10</v>
          </cell>
          <cell r="H360" t="str">
            <v>CS</v>
          </cell>
          <cell r="I360">
            <v>148</v>
          </cell>
        </row>
        <row r="361">
          <cell r="A361">
            <v>500138</v>
          </cell>
          <cell r="B361" t="str">
            <v>100256</v>
          </cell>
          <cell r="C361" t="str">
            <v/>
          </cell>
          <cell r="D361">
            <v>0</v>
          </cell>
          <cell r="E361" t="str">
            <v>STRAWBERRY FRZ CUP</v>
          </cell>
          <cell r="F361" t="str">
            <v>USDA</v>
          </cell>
          <cell r="G361" t="str">
            <v>96/4.5 OZ</v>
          </cell>
          <cell r="H361" t="str">
            <v>CS</v>
          </cell>
          <cell r="I361">
            <v>60</v>
          </cell>
        </row>
        <row r="362">
          <cell r="A362">
            <v>500152</v>
          </cell>
          <cell r="B362" t="str">
            <v>100225</v>
          </cell>
          <cell r="C362" t="str">
            <v/>
          </cell>
          <cell r="D362">
            <v>0</v>
          </cell>
          <cell r="E362" t="str">
            <v>PEARS DICED EX LT CAN</v>
          </cell>
          <cell r="F362" t="str">
            <v>USDA</v>
          </cell>
          <cell r="G362" t="str">
            <v>6/#10</v>
          </cell>
          <cell r="H362" t="str">
            <v>CS</v>
          </cell>
          <cell r="I362">
            <v>100</v>
          </cell>
        </row>
        <row r="363">
          <cell r="A363">
            <v>500038</v>
          </cell>
          <cell r="B363" t="str">
            <v>100313</v>
          </cell>
          <cell r="C363" t="str">
            <v/>
          </cell>
          <cell r="D363">
            <v>0</v>
          </cell>
          <cell r="E363" t="str">
            <v>CORN WHOLE KERNEL(LIQ) CAN</v>
          </cell>
          <cell r="F363" t="str">
            <v>USDA</v>
          </cell>
          <cell r="G363" t="str">
            <v>6/#10</v>
          </cell>
          <cell r="H363" t="str">
            <v>CS</v>
          </cell>
          <cell r="I363">
            <v>25</v>
          </cell>
        </row>
        <row r="364">
          <cell r="A364">
            <v>500128</v>
          </cell>
          <cell r="B364" t="str">
            <v>100254</v>
          </cell>
          <cell r="C364" t="str">
            <v/>
          </cell>
          <cell r="D364">
            <v>0</v>
          </cell>
          <cell r="E364" t="str">
            <v>STRAWBERRY SLICES FRZ CTN</v>
          </cell>
          <cell r="F364" t="str">
            <v>USDA</v>
          </cell>
          <cell r="G364" t="str">
            <v>30 LB</v>
          </cell>
          <cell r="H364" t="str">
            <v>CS</v>
          </cell>
          <cell r="I364">
            <v>18</v>
          </cell>
        </row>
        <row r="365">
          <cell r="A365">
            <v>500390</v>
          </cell>
          <cell r="B365" t="str">
            <v>110462</v>
          </cell>
          <cell r="C365" t="str">
            <v/>
          </cell>
          <cell r="D365">
            <v>0</v>
          </cell>
          <cell r="E365" t="str">
            <v>CHICKEN STRIPS FRZ CTN</v>
          </cell>
          <cell r="F365" t="str">
            <v>USDA</v>
          </cell>
          <cell r="G365" t="str">
            <v>30LB</v>
          </cell>
          <cell r="H365" t="str">
            <v>CS</v>
          </cell>
          <cell r="I365">
            <v>108</v>
          </cell>
        </row>
        <row r="366">
          <cell r="A366">
            <v>500526</v>
          </cell>
          <cell r="B366" t="str">
            <v>110721</v>
          </cell>
          <cell r="C366" t="str">
            <v/>
          </cell>
          <cell r="D366">
            <v>0</v>
          </cell>
          <cell r="E366" t="str">
            <v>SWEET POTATOES CRINKLE FRZ PKG</v>
          </cell>
          <cell r="F366" t="str">
            <v>USDA</v>
          </cell>
          <cell r="G366" t="str">
            <v>6/5 LB</v>
          </cell>
          <cell r="H366" t="str">
            <v>CS</v>
          </cell>
          <cell r="I366">
            <v>22</v>
          </cell>
        </row>
        <row r="367">
          <cell r="A367">
            <v>500589</v>
          </cell>
          <cell r="B367" t="str">
            <v>110844</v>
          </cell>
          <cell r="C367" t="str">
            <v/>
          </cell>
          <cell r="D367">
            <v>0</v>
          </cell>
          <cell r="E367" t="str">
            <v>POTATOES DICED FRZ PKG</v>
          </cell>
          <cell r="F367" t="str">
            <v>USDA</v>
          </cell>
          <cell r="G367" t="str">
            <v>6/5 LB</v>
          </cell>
          <cell r="H367" t="str">
            <v>CS</v>
          </cell>
          <cell r="I367">
            <v>38</v>
          </cell>
        </row>
        <row r="368">
          <cell r="A368">
            <v>500064</v>
          </cell>
          <cell r="B368" t="str">
            <v>100357</v>
          </cell>
          <cell r="C368" t="str">
            <v/>
          </cell>
          <cell r="D368">
            <v>0</v>
          </cell>
          <cell r="E368" t="str">
            <v>POTATOES OVEN FRY LOW-S PKG</v>
          </cell>
          <cell r="F368" t="str">
            <v>USDA</v>
          </cell>
          <cell r="G368" t="str">
            <v>6/5 LB</v>
          </cell>
          <cell r="H368" t="str">
            <v>CS</v>
          </cell>
          <cell r="I368">
            <v>103</v>
          </cell>
        </row>
        <row r="369">
          <cell r="A369">
            <v>500132</v>
          </cell>
          <cell r="B369" t="str">
            <v>100219</v>
          </cell>
          <cell r="C369" t="str">
            <v/>
          </cell>
          <cell r="D369">
            <v>0</v>
          </cell>
          <cell r="E369" t="str">
            <v>PEACHES CLING SLICES EX LT CAN</v>
          </cell>
          <cell r="F369" t="str">
            <v>USDA</v>
          </cell>
          <cell r="G369" t="str">
            <v>6/#10</v>
          </cell>
          <cell r="H369" t="str">
            <v>CS</v>
          </cell>
          <cell r="I369">
            <v>131</v>
          </cell>
        </row>
        <row r="370">
          <cell r="A370">
            <v>500074</v>
          </cell>
          <cell r="B370" t="str">
            <v>100329</v>
          </cell>
          <cell r="C370" t="str">
            <v/>
          </cell>
          <cell r="D370">
            <v>0</v>
          </cell>
          <cell r="E370" t="str">
            <v>TOMATOES DICED CAN</v>
          </cell>
          <cell r="F370" t="str">
            <v>USDA</v>
          </cell>
          <cell r="G370" t="str">
            <v>6/#10</v>
          </cell>
          <cell r="H370" t="str">
            <v>CS</v>
          </cell>
          <cell r="I370">
            <v>29</v>
          </cell>
        </row>
        <row r="371">
          <cell r="A371">
            <v>500134</v>
          </cell>
          <cell r="B371" t="str">
            <v>100220</v>
          </cell>
          <cell r="C371" t="str">
            <v/>
          </cell>
          <cell r="D371">
            <v>0</v>
          </cell>
          <cell r="E371" t="str">
            <v>PEACHES CLING DICED EX LT CAN</v>
          </cell>
          <cell r="F371" t="str">
            <v>USDA</v>
          </cell>
          <cell r="G371" t="str">
            <v>6/#10</v>
          </cell>
          <cell r="H371" t="str">
            <v>CS</v>
          </cell>
          <cell r="I371">
            <v>110</v>
          </cell>
        </row>
        <row r="372">
          <cell r="A372">
            <v>500216</v>
          </cell>
          <cell r="B372" t="str">
            <v>100158</v>
          </cell>
          <cell r="C372" t="str">
            <v/>
          </cell>
          <cell r="D372">
            <v>0</v>
          </cell>
          <cell r="E372" t="str">
            <v>BEEF FINE GROUND RAW FRZ CTN</v>
          </cell>
          <cell r="F372" t="str">
            <v>USDA</v>
          </cell>
          <cell r="G372" t="str">
            <v>40 LB</v>
          </cell>
          <cell r="H372" t="str">
            <v>CS</v>
          </cell>
          <cell r="I372">
            <v>33</v>
          </cell>
        </row>
        <row r="373">
          <cell r="A373">
            <v>500523</v>
          </cell>
          <cell r="B373" t="str">
            <v>110723</v>
          </cell>
          <cell r="C373" t="str">
            <v/>
          </cell>
          <cell r="D373">
            <v>0</v>
          </cell>
          <cell r="E373" t="str">
            <v>CRANBERRIES DRIED PKG-300/1.16</v>
          </cell>
          <cell r="F373" t="str">
            <v>USDA</v>
          </cell>
          <cell r="G373" t="str">
            <v>300/1.16OZ</v>
          </cell>
          <cell r="H373" t="str">
            <v>CS</v>
          </cell>
          <cell r="I373">
            <v>41</v>
          </cell>
        </row>
        <row r="374">
          <cell r="A374">
            <v>500002</v>
          </cell>
          <cell r="B374" t="str">
            <v>100003</v>
          </cell>
          <cell r="C374" t="str">
            <v/>
          </cell>
          <cell r="D374">
            <v>0</v>
          </cell>
          <cell r="E374" t="str">
            <v>CHEESE CHED YEL SHRED BAG</v>
          </cell>
          <cell r="F374" t="str">
            <v>USDA</v>
          </cell>
          <cell r="G374" t="str">
            <v>6/5 LB</v>
          </cell>
          <cell r="H374" t="str">
            <v>CS</v>
          </cell>
          <cell r="I374">
            <v>50</v>
          </cell>
        </row>
        <row r="375">
          <cell r="A375">
            <v>500587</v>
          </cell>
          <cell r="B375" t="str">
            <v>110854</v>
          </cell>
          <cell r="C375" t="str">
            <v/>
          </cell>
          <cell r="D375">
            <v>0</v>
          </cell>
          <cell r="E375" t="str">
            <v>PEANUT BUTTER SMOOTH PKG</v>
          </cell>
          <cell r="F375" t="str">
            <v>USDA</v>
          </cell>
          <cell r="G375" t="str">
            <v>120/1.1 OZ</v>
          </cell>
          <cell r="H375" t="str">
            <v>CS</v>
          </cell>
          <cell r="I375">
            <v>20</v>
          </cell>
        </row>
        <row r="376">
          <cell r="A376">
            <v>500012</v>
          </cell>
          <cell r="B376" t="str">
            <v>100018</v>
          </cell>
          <cell r="C376" t="str">
            <v/>
          </cell>
          <cell r="D376">
            <v>0</v>
          </cell>
          <cell r="E376" t="str">
            <v>CHEESE PROCESS YEL SLC LVS</v>
          </cell>
          <cell r="F376" t="str">
            <v>USDA</v>
          </cell>
          <cell r="G376" t="str">
            <v>6/5 LB</v>
          </cell>
          <cell r="H376" t="str">
            <v>CS</v>
          </cell>
          <cell r="I376">
            <v>87</v>
          </cell>
        </row>
        <row r="377">
          <cell r="A377">
            <v>500170</v>
          </cell>
          <cell r="B377" t="str">
            <v>100396</v>
          </cell>
          <cell r="C377" t="str">
            <v/>
          </cell>
          <cell r="D377">
            <v>0</v>
          </cell>
          <cell r="E377" t="str">
            <v>PEANUT BUTTER SMOOTH JAR</v>
          </cell>
          <cell r="F377" t="str">
            <v>USDA</v>
          </cell>
          <cell r="G377" t="str">
            <v>6/5 LB</v>
          </cell>
          <cell r="H377" t="str">
            <v>CS</v>
          </cell>
          <cell r="I377">
            <v>26</v>
          </cell>
        </row>
        <row r="378">
          <cell r="A378">
            <v>500567</v>
          </cell>
          <cell r="B378" t="str">
            <v>110623</v>
          </cell>
          <cell r="C378" t="str">
            <v/>
          </cell>
          <cell r="D378">
            <v>0</v>
          </cell>
          <cell r="E378" t="str">
            <v>BLUEBERRY HIGHBUSH FRZ CTN</v>
          </cell>
          <cell r="F378" t="str">
            <v>USDA</v>
          </cell>
          <cell r="G378" t="str">
            <v>12-2.5 LB</v>
          </cell>
          <cell r="H378" t="str">
            <v>CS</v>
          </cell>
          <cell r="I378">
            <v>20</v>
          </cell>
        </row>
        <row r="379">
          <cell r="A379">
            <v>500586</v>
          </cell>
          <cell r="B379" t="str">
            <v>110730</v>
          </cell>
          <cell r="C379" t="str">
            <v/>
          </cell>
          <cell r="D379">
            <v>0</v>
          </cell>
          <cell r="E379" t="str">
            <v>PORK PULLED CKD PKG</v>
          </cell>
          <cell r="F379" t="str">
            <v>USDA</v>
          </cell>
          <cell r="G379" t="str">
            <v>8/5 LB</v>
          </cell>
          <cell r="H379" t="str">
            <v>CS</v>
          </cell>
          <cell r="I379">
            <v>10</v>
          </cell>
        </row>
        <row r="380">
          <cell r="A380">
            <v>500168</v>
          </cell>
          <cell r="B380" t="str">
            <v>100212</v>
          </cell>
          <cell r="C380" t="str">
            <v/>
          </cell>
          <cell r="D380">
            <v>0</v>
          </cell>
          <cell r="E380" t="str">
            <v>MIXED FRUIT EX LT CAN</v>
          </cell>
          <cell r="F380" t="str">
            <v>USDA</v>
          </cell>
          <cell r="G380" t="str">
            <v>6/#10</v>
          </cell>
          <cell r="H380" t="str">
            <v>CS</v>
          </cell>
          <cell r="I380">
            <v>131</v>
          </cell>
        </row>
        <row r="381">
          <cell r="A381">
            <v>500268</v>
          </cell>
          <cell r="B381" t="str">
            <v>100125</v>
          </cell>
          <cell r="C381" t="str">
            <v/>
          </cell>
          <cell r="D381">
            <v>0</v>
          </cell>
          <cell r="E381" t="str">
            <v>TURKEY ROAST FRZ CTN</v>
          </cell>
          <cell r="F381" t="str">
            <v>USDA</v>
          </cell>
          <cell r="G381" t="str">
            <v>32-48 LB</v>
          </cell>
          <cell r="H381" t="str">
            <v>CS</v>
          </cell>
          <cell r="I381">
            <v>53</v>
          </cell>
        </row>
        <row r="382">
          <cell r="A382">
            <v>500366</v>
          </cell>
          <cell r="B382" t="str">
            <v>100359</v>
          </cell>
          <cell r="C382" t="str">
            <v/>
          </cell>
          <cell r="D382">
            <v>0</v>
          </cell>
          <cell r="E382" t="str">
            <v>BEANS BLACK LO-SODIUM CAN</v>
          </cell>
          <cell r="F382" t="str">
            <v>USDA</v>
          </cell>
          <cell r="G382" t="str">
            <v>6/#10</v>
          </cell>
          <cell r="H382" t="str">
            <v>CS</v>
          </cell>
          <cell r="I382">
            <v>8</v>
          </cell>
        </row>
        <row r="383">
          <cell r="A383">
            <v>500192</v>
          </cell>
          <cell r="B383" t="str">
            <v>100101</v>
          </cell>
          <cell r="C383" t="str">
            <v/>
          </cell>
          <cell r="D383">
            <v>0</v>
          </cell>
          <cell r="E383" t="str">
            <v>CHICKEN DICED CTN</v>
          </cell>
          <cell r="F383" t="str">
            <v>USDA</v>
          </cell>
          <cell r="G383" t="str">
            <v>40 LB</v>
          </cell>
          <cell r="H383" t="str">
            <v>CS</v>
          </cell>
          <cell r="I383">
            <v>56</v>
          </cell>
        </row>
        <row r="384">
          <cell r="A384">
            <v>500597</v>
          </cell>
          <cell r="B384" t="str">
            <v>110911</v>
          </cell>
          <cell r="C384" t="str">
            <v/>
          </cell>
          <cell r="D384">
            <v>0</v>
          </cell>
          <cell r="E384" t="str">
            <v>TURKEY HAM SMKD SLC FRZ PKG</v>
          </cell>
          <cell r="F384" t="str">
            <v>USDA</v>
          </cell>
          <cell r="G384" t="str">
            <v>8/5 LB</v>
          </cell>
          <cell r="H384" t="str">
            <v>CS</v>
          </cell>
          <cell r="I384">
            <v>80</v>
          </cell>
        </row>
        <row r="385">
          <cell r="A385">
            <v>203776</v>
          </cell>
          <cell r="B385" t="str">
            <v>17021/361661</v>
          </cell>
          <cell r="C385" t="str">
            <v>W</v>
          </cell>
          <cell r="D385">
            <v>2</v>
          </cell>
          <cell r="E385" t="str">
            <v>PAN COATING ALLERGEN FREE</v>
          </cell>
          <cell r="F385" t="str">
            <v>VEGALENE</v>
          </cell>
          <cell r="G385" t="str">
            <v>6/16.5OZ</v>
          </cell>
          <cell r="H385" t="str">
            <v>CS</v>
          </cell>
          <cell r="I385">
            <v>10</v>
          </cell>
        </row>
        <row r="386">
          <cell r="A386">
            <v>102742</v>
          </cell>
          <cell r="B386" t="str">
            <v>2126</v>
          </cell>
          <cell r="C386" t="str">
            <v>B</v>
          </cell>
          <cell r="D386">
            <v>2</v>
          </cell>
          <cell r="E386" t="str">
            <v>MIXED FRUIT TROPICAL CAL BLEND</v>
          </cell>
          <cell r="F386" t="str">
            <v>WAWONA</v>
          </cell>
          <cell r="G386" t="str">
            <v>2/5LB</v>
          </cell>
          <cell r="H386" t="str">
            <v>CS</v>
          </cell>
          <cell r="I386">
            <v>1</v>
          </cell>
        </row>
        <row r="387">
          <cell r="A387">
            <v>406364</v>
          </cell>
          <cell r="B387" t="str">
            <v>044535-77</v>
          </cell>
          <cell r="C387" t="str">
            <v>W</v>
          </cell>
          <cell r="D387">
            <v>2</v>
          </cell>
          <cell r="E387" t="str">
            <v>CMDY 4 BERRY BLEND (110624)</v>
          </cell>
          <cell r="F387" t="str">
            <v>WAWONA</v>
          </cell>
          <cell r="G387" t="str">
            <v>2/5LB</v>
          </cell>
          <cell r="H387" t="str">
            <v>CS</v>
          </cell>
          <cell r="I387">
            <v>2</v>
          </cell>
        </row>
        <row r="388">
          <cell r="A388">
            <v>239139</v>
          </cell>
          <cell r="B388" t="str">
            <v>14496</v>
          </cell>
          <cell r="C388" t="str">
            <v>D</v>
          </cell>
          <cell r="D388">
            <v>30</v>
          </cell>
          <cell r="E388" t="str">
            <v>FRUIT SNACK STRAWBERRY</v>
          </cell>
          <cell r="F388" t="str">
            <v>WELCH'S</v>
          </cell>
          <cell r="G388" t="str">
            <v>144/1.55OZ</v>
          </cell>
          <cell r="H388" t="str">
            <v>CS</v>
          </cell>
          <cell r="I388">
            <v>4</v>
          </cell>
        </row>
        <row r="389">
          <cell r="A389">
            <v>209138</v>
          </cell>
          <cell r="B389" t="str">
            <v>14492</v>
          </cell>
          <cell r="C389" t="str">
            <v>D</v>
          </cell>
          <cell r="D389">
            <v>30</v>
          </cell>
          <cell r="E389" t="str">
            <v>FRUIT SNACKS BERRIES'N CHERRY</v>
          </cell>
          <cell r="F389" t="str">
            <v>WELCH'S</v>
          </cell>
          <cell r="G389" t="str">
            <v>144/1.55OZ</v>
          </cell>
          <cell r="H389" t="str">
            <v>CS</v>
          </cell>
          <cell r="I389">
            <v>10</v>
          </cell>
        </row>
        <row r="390">
          <cell r="A390">
            <v>239140</v>
          </cell>
          <cell r="B390" t="str">
            <v>14498</v>
          </cell>
          <cell r="C390" t="str">
            <v>D</v>
          </cell>
          <cell r="D390">
            <v>18</v>
          </cell>
          <cell r="E390" t="str">
            <v>FRUIT SNACKS MIXED</v>
          </cell>
          <cell r="F390" t="str">
            <v>WELCH'S</v>
          </cell>
          <cell r="G390" t="str">
            <v>144/1.55OZ</v>
          </cell>
          <cell r="H390" t="str">
            <v>CS</v>
          </cell>
          <cell r="I390">
            <v>7</v>
          </cell>
        </row>
        <row r="391">
          <cell r="A391">
            <v>403632</v>
          </cell>
          <cell r="B391" t="str">
            <v>8-52724-15554-8</v>
          </cell>
          <cell r="C391" t="str">
            <v>A</v>
          </cell>
          <cell r="D391">
            <v>2</v>
          </cell>
          <cell r="E391" t="str">
            <v>CHICKEN 100% BBQ TRYKI</v>
          </cell>
          <cell r="F391" t="str">
            <v>YANGS</v>
          </cell>
          <cell r="G391" t="str">
            <v>1/42LB</v>
          </cell>
          <cell r="H391" t="str">
            <v>CS</v>
          </cell>
          <cell r="I391">
            <v>6</v>
          </cell>
        </row>
        <row r="392">
          <cell r="A392">
            <v>403631</v>
          </cell>
          <cell r="B392" t="str">
            <v>8-52724-15552-4</v>
          </cell>
          <cell r="C392" t="str">
            <v>A</v>
          </cell>
          <cell r="D392">
            <v>2</v>
          </cell>
          <cell r="E392" t="str">
            <v>CHIC 100% MANDARIN ORNG WG</v>
          </cell>
          <cell r="F392" t="str">
            <v>YANGS</v>
          </cell>
          <cell r="G392" t="str">
            <v>1/43.5LB</v>
          </cell>
          <cell r="H392" t="str">
            <v>CS</v>
          </cell>
          <cell r="I392">
            <v>60</v>
          </cell>
        </row>
        <row r="393">
          <cell r="A393">
            <v>138479</v>
          </cell>
          <cell r="B393" t="str">
            <v>8-52724-15571-5</v>
          </cell>
          <cell r="C393" t="str">
            <v>D</v>
          </cell>
          <cell r="D393">
            <v>14</v>
          </cell>
          <cell r="E393" t="str">
            <v>CHIC AF BBQ TRYK DRUMSTICK</v>
          </cell>
          <cell r="F393" t="str">
            <v>YANGS</v>
          </cell>
          <cell r="G393" t="str">
            <v>8/5LB</v>
          </cell>
          <cell r="H393" t="str">
            <v>CS</v>
          </cell>
          <cell r="I393">
            <v>3</v>
          </cell>
        </row>
        <row r="394">
          <cell r="A394">
            <v>404027</v>
          </cell>
          <cell r="B394" t="str">
            <v>8-52724-15550-0</v>
          </cell>
          <cell r="C394" t="str">
            <v>D</v>
          </cell>
          <cell r="D394">
            <v>14</v>
          </cell>
          <cell r="E394" t="str">
            <v>CHICKEN SWEET CHILI THAI</v>
          </cell>
          <cell r="F394" t="str">
            <v>YANGS</v>
          </cell>
          <cell r="G394" t="str">
            <v>1/43.5LB</v>
          </cell>
          <cell r="H394" t="str">
            <v>CS</v>
          </cell>
          <cell r="I394">
            <v>6</v>
          </cell>
        </row>
        <row r="395">
          <cell r="A395">
            <v>133985</v>
          </cell>
          <cell r="B395" t="str">
            <v>8-52724-00301-6</v>
          </cell>
          <cell r="C395" t="str">
            <v>B</v>
          </cell>
          <cell r="D395">
            <v>2</v>
          </cell>
          <cell r="E395" t="str">
            <v>CHOW MEIN 51% WG</v>
          </cell>
          <cell r="F395" t="str">
            <v>YANGS</v>
          </cell>
          <cell r="G395" t="str">
            <v>14LB</v>
          </cell>
          <cell r="H395" t="str">
            <v>CS</v>
          </cell>
          <cell r="I395">
            <v>2</v>
          </cell>
        </row>
      </sheetData>
      <sheetData sheetId="23">
        <row r="2">
          <cell r="A2" t="str">
            <v>100117 - District Usage by Item</v>
          </cell>
        </row>
        <row r="4">
          <cell r="A4" t="str">
            <v xml:space="preserve">Item No </v>
          </cell>
          <cell r="B4" t="str">
            <v>Mfg. Item No.</v>
          </cell>
          <cell r="C4" t="str">
            <v>Velocity</v>
          </cell>
          <cell r="D4" t="str">
            <v>Customer Lead Time</v>
          </cell>
          <cell r="E4" t="str">
            <v>Description</v>
          </cell>
          <cell r="F4" t="str">
            <v>Brand</v>
          </cell>
          <cell r="G4" t="str">
            <v>Pack Size</v>
          </cell>
          <cell r="H4" t="str">
            <v>UOM</v>
          </cell>
          <cell r="I4" t="str">
            <v>Quantity</v>
          </cell>
        </row>
        <row r="5">
          <cell r="A5" t="str">
            <v xml:space="preserve"> CUCAMONGA ELEM SCHOOL DISTRICT (100148)</v>
          </cell>
        </row>
        <row r="6">
          <cell r="A6">
            <v>401410</v>
          </cell>
          <cell r="B6" t="str">
            <v>10000096170</v>
          </cell>
          <cell r="C6" t="str">
            <v>B</v>
          </cell>
          <cell r="D6">
            <v>2</v>
          </cell>
          <cell r="E6" t="str">
            <v>CMDY BF STEAK FLAMEBROILED C&amp;F</v>
          </cell>
          <cell r="F6" t="str">
            <v>ADVANCE PIERRE</v>
          </cell>
          <cell r="G6" t="str">
            <v>100/3OZ</v>
          </cell>
          <cell r="H6" t="str">
            <v>CS</v>
          </cell>
          <cell r="I6">
            <v>36</v>
          </cell>
        </row>
        <row r="7">
          <cell r="A7">
            <v>201080</v>
          </cell>
          <cell r="B7" t="str">
            <v>27000-42201</v>
          </cell>
          <cell r="C7" t="str">
            <v>D</v>
          </cell>
          <cell r="D7">
            <v>18</v>
          </cell>
          <cell r="E7" t="str">
            <v>SAUCE SPAGHETTI</v>
          </cell>
          <cell r="F7" t="str">
            <v>ANGELA MIA</v>
          </cell>
          <cell r="G7" t="str">
            <v>6/#10</v>
          </cell>
          <cell r="H7" t="str">
            <v>CS</v>
          </cell>
          <cell r="I7">
            <v>4</v>
          </cell>
        </row>
        <row r="8">
          <cell r="A8">
            <v>400184</v>
          </cell>
          <cell r="B8" t="str">
            <v>76468</v>
          </cell>
          <cell r="C8" t="str">
            <v>B</v>
          </cell>
          <cell r="D8">
            <v>2</v>
          </cell>
          <cell r="E8" t="str">
            <v>POTATO PEARLS DEHY MASHED</v>
          </cell>
          <cell r="F8" t="str">
            <v>BASIC AMERICAN</v>
          </cell>
          <cell r="G8" t="str">
            <v>12/28OZ</v>
          </cell>
          <cell r="H8" t="str">
            <v>CS</v>
          </cell>
          <cell r="I8">
            <v>9</v>
          </cell>
        </row>
        <row r="9">
          <cell r="A9">
            <v>403833</v>
          </cell>
          <cell r="B9" t="str">
            <v>78638</v>
          </cell>
          <cell r="C9" t="str">
            <v>B</v>
          </cell>
          <cell r="D9">
            <v>2</v>
          </cell>
          <cell r="E9" t="str">
            <v>PRIMO 16" WG PEPPERONI PIZZA</v>
          </cell>
          <cell r="F9" t="str">
            <v>BIG DADDY'S</v>
          </cell>
          <cell r="G9" t="str">
            <v>9/41.5OZ</v>
          </cell>
          <cell r="H9" t="str">
            <v>CS</v>
          </cell>
          <cell r="I9">
            <v>90</v>
          </cell>
        </row>
        <row r="10">
          <cell r="A10">
            <v>134668</v>
          </cell>
          <cell r="B10" t="str">
            <v>79015</v>
          </cell>
          <cell r="C10" t="str">
            <v>W</v>
          </cell>
          <cell r="D10">
            <v>2</v>
          </cell>
          <cell r="E10" t="str">
            <v>WG RF CHOCHIP COOKIE IW</v>
          </cell>
          <cell r="F10" t="str">
            <v xml:space="preserve">BUENA VISTA   </v>
          </cell>
          <cell r="G10" t="str">
            <v>120/1.5 OZ</v>
          </cell>
          <cell r="H10" t="str">
            <v>CS</v>
          </cell>
          <cell r="I10">
            <v>51</v>
          </cell>
        </row>
        <row r="11">
          <cell r="A11">
            <v>201348</v>
          </cell>
          <cell r="B11" t="str">
            <v>876840014400</v>
          </cell>
          <cell r="C11" t="str">
            <v>D</v>
          </cell>
          <cell r="D11">
            <v>14</v>
          </cell>
          <cell r="E11" t="str">
            <v>BERRY 100% JUICE</v>
          </cell>
          <cell r="F11" t="str">
            <v>CAPRI SUN</v>
          </cell>
          <cell r="G11" t="str">
            <v>40/6OZ</v>
          </cell>
          <cell r="H11" t="str">
            <v>CS</v>
          </cell>
          <cell r="I11">
            <v>2</v>
          </cell>
        </row>
        <row r="12">
          <cell r="A12">
            <v>201346</v>
          </cell>
          <cell r="B12" t="str">
            <v>876840014200</v>
          </cell>
          <cell r="C12" t="str">
            <v>D</v>
          </cell>
          <cell r="D12">
            <v>14</v>
          </cell>
          <cell r="E12" t="str">
            <v>APPLE SPLASH 100% JUICE</v>
          </cell>
          <cell r="F12" t="str">
            <v>CAPRI SUN</v>
          </cell>
          <cell r="G12" t="str">
            <v>40/6OZ</v>
          </cell>
          <cell r="H12" t="str">
            <v>CS</v>
          </cell>
          <cell r="I12">
            <v>2</v>
          </cell>
        </row>
        <row r="13">
          <cell r="A13">
            <v>201350</v>
          </cell>
          <cell r="B13" t="str">
            <v>876840014600</v>
          </cell>
          <cell r="C13" t="str">
            <v>C</v>
          </cell>
          <cell r="D13">
            <v>14</v>
          </cell>
          <cell r="E13" t="str">
            <v>FRUIT PUNCH DIVE 100% JUICE</v>
          </cell>
          <cell r="F13" t="str">
            <v>CAPRI SUN</v>
          </cell>
          <cell r="G13" t="str">
            <v>40/6OZ</v>
          </cell>
          <cell r="H13" t="str">
            <v>CS</v>
          </cell>
          <cell r="I13">
            <v>9</v>
          </cell>
        </row>
        <row r="14">
          <cell r="A14">
            <v>305676</v>
          </cell>
          <cell r="B14" t="str">
            <v>104658</v>
          </cell>
          <cell r="C14" t="str">
            <v>D</v>
          </cell>
          <cell r="D14">
            <v>18</v>
          </cell>
          <cell r="E14" t="str">
            <v>CREAMY STRAW/VANILLA YOGURT</v>
          </cell>
          <cell r="F14" t="str">
            <v>DANNON COMPANY INC.</v>
          </cell>
          <cell r="G14" t="str">
            <v>48/4OZ</v>
          </cell>
          <cell r="H14" t="str">
            <v>CS</v>
          </cell>
          <cell r="I14">
            <v>9</v>
          </cell>
        </row>
        <row r="15">
          <cell r="A15">
            <v>113419</v>
          </cell>
          <cell r="B15" t="str">
            <v>WG825</v>
          </cell>
          <cell r="C15" t="str">
            <v>A</v>
          </cell>
          <cell r="D15">
            <v>2</v>
          </cell>
          <cell r="E15" t="str">
            <v>WG CHOC CHIP MUFFIN IW</v>
          </cell>
          <cell r="F15" t="str">
            <v>DAVES</v>
          </cell>
          <cell r="G15" t="str">
            <v>60/3.15OZ</v>
          </cell>
          <cell r="H15" t="str">
            <v>CS</v>
          </cell>
          <cell r="I15">
            <v>36</v>
          </cell>
        </row>
        <row r="16">
          <cell r="A16">
            <v>138376</v>
          </cell>
          <cell r="B16" t="str">
            <v>406</v>
          </cell>
          <cell r="C16" t="str">
            <v>B</v>
          </cell>
          <cell r="D16">
            <v>2</v>
          </cell>
          <cell r="E16" t="str">
            <v>REFRIED BEANS VEGETARIAN</v>
          </cell>
          <cell r="F16" t="str">
            <v>DEL REAL</v>
          </cell>
          <cell r="G16" t="str">
            <v>4/5LB</v>
          </cell>
          <cell r="H16" t="str">
            <v>CS</v>
          </cell>
          <cell r="I16">
            <v>1</v>
          </cell>
        </row>
        <row r="17">
          <cell r="A17">
            <v>209918</v>
          </cell>
          <cell r="B17" t="str">
            <v>DS00115</v>
          </cell>
          <cell r="C17" t="str">
            <v>A</v>
          </cell>
          <cell r="D17">
            <v>2</v>
          </cell>
          <cell r="E17" t="str">
            <v>SLICED JALAPENOS</v>
          </cell>
          <cell r="F17" t="str">
            <v>DEL SOL</v>
          </cell>
          <cell r="G17" t="str">
            <v>6/#10</v>
          </cell>
          <cell r="H17" t="str">
            <v>CS</v>
          </cell>
          <cell r="I17">
            <v>1</v>
          </cell>
        </row>
        <row r="18">
          <cell r="A18">
            <v>403436</v>
          </cell>
          <cell r="B18" t="str">
            <v>QCB655</v>
          </cell>
          <cell r="C18" t="str">
            <v>A</v>
          </cell>
          <cell r="D18">
            <v>2</v>
          </cell>
          <cell r="E18" t="str">
            <v>CMDY WG CHSEBURGER SLIDERS IW</v>
          </cell>
          <cell r="F18" t="str">
            <v>DON LEE FARMS</v>
          </cell>
          <cell r="G18" t="str">
            <v>72/4.550Z</v>
          </cell>
          <cell r="H18" t="str">
            <v>CS</v>
          </cell>
          <cell r="I18">
            <v>41</v>
          </cell>
        </row>
        <row r="19">
          <cell r="A19">
            <v>134372</v>
          </cell>
          <cell r="B19" t="str">
            <v>CN34072WWG</v>
          </cell>
          <cell r="C19" t="str">
            <v>B</v>
          </cell>
          <cell r="D19">
            <v>2</v>
          </cell>
          <cell r="E19" t="str">
            <v>WG JUMBO CHICKEN CORN DOG IW</v>
          </cell>
          <cell r="F19" t="str">
            <v>DON LEE FARMS</v>
          </cell>
          <cell r="G19" t="str">
            <v>72/4OZ</v>
          </cell>
          <cell r="H19" t="str">
            <v>CS</v>
          </cell>
          <cell r="I19">
            <v>13</v>
          </cell>
        </row>
        <row r="20">
          <cell r="A20">
            <v>134285</v>
          </cell>
          <cell r="B20" t="str">
            <v>38000-92315</v>
          </cell>
          <cell r="C20" t="str">
            <v>B</v>
          </cell>
          <cell r="D20">
            <v>2</v>
          </cell>
          <cell r="E20" t="str">
            <v>WG MINI MAPLE WAFFLES IW</v>
          </cell>
          <cell r="F20" t="str">
            <v>EGGO</v>
          </cell>
          <cell r="G20" t="str">
            <v>72/2.65OZ</v>
          </cell>
          <cell r="H20" t="str">
            <v>CS</v>
          </cell>
          <cell r="I20">
            <v>11</v>
          </cell>
        </row>
        <row r="21">
          <cell r="A21">
            <v>138516</v>
          </cell>
          <cell r="B21" t="str">
            <v>WGCCC140-1SW</v>
          </cell>
          <cell r="C21" t="str">
            <v>B</v>
          </cell>
          <cell r="D21">
            <v>2</v>
          </cell>
          <cell r="E21" t="str">
            <v>WG CHOC CHIP COOKIE - IW</v>
          </cell>
          <cell r="F21" t="str">
            <v>FAT CAT BAKERY</v>
          </cell>
          <cell r="G21" t="str">
            <v>140/1.3OZ</v>
          </cell>
          <cell r="H21" t="str">
            <v>CS</v>
          </cell>
          <cell r="I21">
            <v>2</v>
          </cell>
        </row>
        <row r="22">
          <cell r="A22">
            <v>409658</v>
          </cell>
          <cell r="B22" t="str">
            <v>95150</v>
          </cell>
          <cell r="C22" t="str">
            <v>A</v>
          </cell>
          <cell r="D22">
            <v>2</v>
          </cell>
          <cell r="E22" t="str">
            <v>WG LOW FAT CHIC CORN DOGS</v>
          </cell>
          <cell r="F22" t="str">
            <v>FOSTER FARMS</v>
          </cell>
          <cell r="G22" t="str">
            <v>72/4OZ</v>
          </cell>
          <cell r="H22" t="str">
            <v>CS</v>
          </cell>
          <cell r="I22">
            <v>5</v>
          </cell>
        </row>
        <row r="23">
          <cell r="A23">
            <v>406690</v>
          </cell>
          <cell r="B23" t="str">
            <v>130220</v>
          </cell>
          <cell r="C23" t="str">
            <v>B</v>
          </cell>
          <cell r="D23">
            <v>2</v>
          </cell>
          <cell r="E23" t="str">
            <v>APPLES SLICED 100/2 OZ</v>
          </cell>
          <cell r="F23" t="str">
            <v>FRESH INNOVATIONS</v>
          </cell>
          <cell r="G23" t="str">
            <v>100/2OZ</v>
          </cell>
          <cell r="H23" t="str">
            <v>CS</v>
          </cell>
          <cell r="I23">
            <v>41</v>
          </cell>
        </row>
        <row r="24">
          <cell r="A24">
            <v>203119</v>
          </cell>
          <cell r="B24" t="str">
            <v>31888</v>
          </cell>
          <cell r="C24" t="str">
            <v>A</v>
          </cell>
          <cell r="D24">
            <v>2</v>
          </cell>
          <cell r="E24" t="str">
            <v>WG 25% LSS SUG COCOA PFS BWLPK</v>
          </cell>
          <cell r="F24" t="str">
            <v>GENERAL MILLS</v>
          </cell>
          <cell r="G24" t="str">
            <v>96/1.06OZ</v>
          </cell>
          <cell r="H24" t="str">
            <v>CS</v>
          </cell>
          <cell r="I24">
            <v>22</v>
          </cell>
        </row>
        <row r="25">
          <cell r="A25">
            <v>200848</v>
          </cell>
          <cell r="B25" t="str">
            <v>11942</v>
          </cell>
          <cell r="C25" t="str">
            <v>C</v>
          </cell>
          <cell r="D25">
            <v>18</v>
          </cell>
          <cell r="E25" t="str">
            <v>KIX CEREAL</v>
          </cell>
          <cell r="F25" t="str">
            <v>GENERAL MILLS</v>
          </cell>
          <cell r="G25" t="str">
            <v>96CT</v>
          </cell>
          <cell r="H25" t="str">
            <v>CS</v>
          </cell>
          <cell r="I25">
            <v>2</v>
          </cell>
        </row>
        <row r="26">
          <cell r="A26">
            <v>203134</v>
          </cell>
          <cell r="B26" t="str">
            <v>32263</v>
          </cell>
          <cell r="C26" t="str">
            <v>B</v>
          </cell>
          <cell r="D26">
            <v>2</v>
          </cell>
          <cell r="E26" t="str">
            <v>MULTIGRAIN CHEERIOS BOWLPAK GF</v>
          </cell>
          <cell r="F26" t="str">
            <v>GENERAL MILLS</v>
          </cell>
          <cell r="G26" t="str">
            <v>96/1OZ</v>
          </cell>
          <cell r="H26" t="str">
            <v>CS</v>
          </cell>
          <cell r="I26">
            <v>33</v>
          </cell>
        </row>
        <row r="27">
          <cell r="A27">
            <v>203125</v>
          </cell>
          <cell r="B27" t="str">
            <v>31917</v>
          </cell>
          <cell r="C27" t="str">
            <v>B</v>
          </cell>
          <cell r="D27">
            <v>2</v>
          </cell>
          <cell r="E27" t="str">
            <v>WG LUCKY CHARMS BOWLPAK</v>
          </cell>
          <cell r="F27" t="str">
            <v>GENERAL MILLS</v>
          </cell>
          <cell r="G27" t="str">
            <v>96/1OZ</v>
          </cell>
          <cell r="H27" t="str">
            <v>CS</v>
          </cell>
          <cell r="I27">
            <v>23</v>
          </cell>
        </row>
        <row r="28">
          <cell r="A28">
            <v>200914</v>
          </cell>
          <cell r="B28" t="str">
            <v>29444</v>
          </cell>
          <cell r="C28" t="str">
            <v>A</v>
          </cell>
          <cell r="D28">
            <v>2</v>
          </cell>
          <cell r="E28" t="str">
            <v>25% LSS CINN TST CRNCH BOWL WG</v>
          </cell>
          <cell r="F28" t="str">
            <v>GENERAL MILLS</v>
          </cell>
          <cell r="G28" t="str">
            <v>96/1OZ</v>
          </cell>
          <cell r="H28" t="str">
            <v>CS</v>
          </cell>
          <cell r="I28">
            <v>30</v>
          </cell>
        </row>
        <row r="29">
          <cell r="A29">
            <v>403669</v>
          </cell>
          <cell r="B29" t="str">
            <v>7516</v>
          </cell>
          <cell r="C29" t="str">
            <v>B</v>
          </cell>
          <cell r="D29">
            <v>2</v>
          </cell>
          <cell r="E29" t="str">
            <v>WG BRD CHIX BRST FILLET</v>
          </cell>
          <cell r="F29" t="str">
            <v>GOLD KIST</v>
          </cell>
          <cell r="G29" t="str">
            <v>120/ 4 OZ</v>
          </cell>
          <cell r="H29" t="str">
            <v>CS</v>
          </cell>
          <cell r="I29">
            <v>22</v>
          </cell>
        </row>
        <row r="30">
          <cell r="A30">
            <v>403671</v>
          </cell>
          <cell r="B30" t="str">
            <v>7518</v>
          </cell>
          <cell r="C30" t="str">
            <v>B</v>
          </cell>
          <cell r="D30">
            <v>2</v>
          </cell>
          <cell r="E30" t="str">
            <v>FC WG W/M BRD CHIX BITES</v>
          </cell>
          <cell r="F30" t="str">
            <v>GOLD KIST</v>
          </cell>
          <cell r="G30" t="str">
            <v>128/3.75OZ</v>
          </cell>
          <cell r="H30" t="str">
            <v>CS</v>
          </cell>
          <cell r="I30">
            <v>9</v>
          </cell>
        </row>
        <row r="31">
          <cell r="A31">
            <v>202314</v>
          </cell>
          <cell r="B31" t="str">
            <v>14374</v>
          </cell>
          <cell r="C31" t="str">
            <v>D</v>
          </cell>
          <cell r="D31">
            <v>18</v>
          </cell>
          <cell r="E31" t="str">
            <v>LIGHT RANCH DRESSING CUPS IW</v>
          </cell>
          <cell r="F31" t="str">
            <v>HIDDEN VALLEY</v>
          </cell>
          <cell r="G31" t="str">
            <v>160/1OZ</v>
          </cell>
          <cell r="H31" t="str">
            <v>CS</v>
          </cell>
          <cell r="I31">
            <v>24</v>
          </cell>
        </row>
        <row r="32">
          <cell r="A32">
            <v>113232</v>
          </cell>
          <cell r="B32" t="str">
            <v>40401</v>
          </cell>
          <cell r="C32" t="str">
            <v>A</v>
          </cell>
          <cell r="D32">
            <v>2</v>
          </cell>
          <cell r="E32" t="str">
            <v>BENEFIT BRKFST BAR OAT/CHOC IW</v>
          </cell>
          <cell r="F32" t="str">
            <v>J &amp; J SNACK FOODS</v>
          </cell>
          <cell r="G32" t="str">
            <v>48/2.5OZ</v>
          </cell>
          <cell r="H32" t="str">
            <v>CS</v>
          </cell>
          <cell r="I32">
            <v>76</v>
          </cell>
        </row>
        <row r="33">
          <cell r="A33">
            <v>400984</v>
          </cell>
          <cell r="B33" t="str">
            <v>284728</v>
          </cell>
          <cell r="C33" t="str">
            <v>B</v>
          </cell>
          <cell r="D33">
            <v>2</v>
          </cell>
          <cell r="E33" t="str">
            <v>PRE-CKD SHRED TURKEY &amp; GRAVY</v>
          </cell>
          <cell r="F33" t="str">
            <v>JENNIE O</v>
          </cell>
          <cell r="G33" t="str">
            <v>4/7LB</v>
          </cell>
          <cell r="H33" t="str">
            <v>CS</v>
          </cell>
          <cell r="I33">
            <v>13</v>
          </cell>
        </row>
        <row r="34">
          <cell r="A34">
            <v>401000</v>
          </cell>
          <cell r="B34" t="str">
            <v>6132</v>
          </cell>
          <cell r="C34" t="str">
            <v>B</v>
          </cell>
          <cell r="D34">
            <v>2</v>
          </cell>
          <cell r="E34" t="str">
            <v>TURKEY SAUSAGE PATTY FC</v>
          </cell>
          <cell r="F34" t="str">
            <v>JENNIE O</v>
          </cell>
          <cell r="G34" t="str">
            <v>160/1.02OZ</v>
          </cell>
          <cell r="H34" t="str">
            <v>CS</v>
          </cell>
          <cell r="I34">
            <v>7</v>
          </cell>
        </row>
        <row r="35">
          <cell r="A35">
            <v>202837</v>
          </cell>
          <cell r="B35" t="str">
            <v>38000-55133</v>
          </cell>
          <cell r="C35" t="str">
            <v>B</v>
          </cell>
          <cell r="D35">
            <v>2</v>
          </cell>
          <cell r="E35" t="str">
            <v>POPTART STRWBRY FRSTD 2CT WG IW</v>
          </cell>
          <cell r="F35" t="str">
            <v>KELLOGGS</v>
          </cell>
          <cell r="G35" t="str">
            <v>72/3.53OZ</v>
          </cell>
          <cell r="H35" t="str">
            <v>CS</v>
          </cell>
          <cell r="I35">
            <v>18</v>
          </cell>
        </row>
        <row r="36">
          <cell r="A36">
            <v>201274</v>
          </cell>
          <cell r="B36" t="str">
            <v>30100-40213</v>
          </cell>
          <cell r="C36" t="str">
            <v>B</v>
          </cell>
          <cell r="D36">
            <v>2</v>
          </cell>
          <cell r="E36" t="str">
            <v>ELF GRAHAMS W/CALCIUM IW</v>
          </cell>
          <cell r="F36" t="str">
            <v>KELLOGGS</v>
          </cell>
          <cell r="G36" t="str">
            <v>150/1OZ</v>
          </cell>
          <cell r="H36" t="str">
            <v>CS</v>
          </cell>
          <cell r="I36">
            <v>108</v>
          </cell>
        </row>
        <row r="37">
          <cell r="A37">
            <v>203150</v>
          </cell>
          <cell r="B37" t="str">
            <v>38000-78788</v>
          </cell>
          <cell r="C37" t="str">
            <v>B</v>
          </cell>
          <cell r="D37">
            <v>2</v>
          </cell>
          <cell r="E37" t="str">
            <v>CEREAL RS FROOT LOOPS BOWL WG</v>
          </cell>
          <cell r="F37" t="str">
            <v>KELLOGGS</v>
          </cell>
          <cell r="G37" t="str">
            <v>96/1OZ</v>
          </cell>
          <cell r="H37" t="str">
            <v>CS</v>
          </cell>
          <cell r="I37">
            <v>21</v>
          </cell>
        </row>
        <row r="38">
          <cell r="A38">
            <v>203137</v>
          </cell>
          <cell r="B38" t="str">
            <v>24100-79263</v>
          </cell>
          <cell r="C38" t="str">
            <v>A</v>
          </cell>
          <cell r="D38">
            <v>2</v>
          </cell>
          <cell r="E38" t="str">
            <v>WG CHEEZ-IT CRACKER IW</v>
          </cell>
          <cell r="F38" t="str">
            <v>KELLOGGS</v>
          </cell>
          <cell r="G38" t="str">
            <v>175/.75OZ</v>
          </cell>
          <cell r="H38" t="str">
            <v>CS</v>
          </cell>
          <cell r="I38">
            <v>4</v>
          </cell>
        </row>
        <row r="39">
          <cell r="A39">
            <v>201302</v>
          </cell>
          <cell r="B39" t="str">
            <v>789</v>
          </cell>
          <cell r="C39" t="str">
            <v>W</v>
          </cell>
          <cell r="D39">
            <v>2</v>
          </cell>
          <cell r="E39" t="str">
            <v>RANCH DRESSING</v>
          </cell>
          <cell r="F39" t="str">
            <v>KENS FOODS</v>
          </cell>
          <cell r="G39" t="str">
            <v>4/1GL</v>
          </cell>
          <cell r="H39" t="str">
            <v>CS</v>
          </cell>
          <cell r="I39">
            <v>4</v>
          </cell>
        </row>
        <row r="40">
          <cell r="A40">
            <v>101296</v>
          </cell>
          <cell r="B40" t="str">
            <v>88406</v>
          </cell>
          <cell r="C40" t="str">
            <v>D</v>
          </cell>
          <cell r="D40">
            <v>18</v>
          </cell>
          <cell r="E40" t="str">
            <v>CHICKEN THIGH FAJITA STRIPS</v>
          </cell>
          <cell r="F40" t="str">
            <v>KOCH FOODS</v>
          </cell>
          <cell r="G40" t="str">
            <v>2/5LB</v>
          </cell>
          <cell r="H40" t="str">
            <v>CS</v>
          </cell>
          <cell r="I40">
            <v>4</v>
          </cell>
        </row>
        <row r="41">
          <cell r="A41">
            <v>201438</v>
          </cell>
          <cell r="B41" t="str">
            <v>77011</v>
          </cell>
          <cell r="C41" t="str">
            <v>B</v>
          </cell>
          <cell r="D41">
            <v>2</v>
          </cell>
          <cell r="E41" t="str">
            <v>ROUND TORTILLA CHIPS IW</v>
          </cell>
          <cell r="F41" t="str">
            <v>LA TAPATIA</v>
          </cell>
          <cell r="G41" t="str">
            <v>120/1.5OZ</v>
          </cell>
          <cell r="H41" t="str">
            <v>CS</v>
          </cell>
          <cell r="I41">
            <v>17</v>
          </cell>
        </row>
        <row r="42">
          <cell r="A42">
            <v>401174</v>
          </cell>
          <cell r="B42" t="str">
            <v>59703</v>
          </cell>
          <cell r="C42" t="str">
            <v>B</v>
          </cell>
          <cell r="D42">
            <v>2</v>
          </cell>
          <cell r="E42" t="str">
            <v>LITE MOZZ STRING CHEESE IW</v>
          </cell>
          <cell r="F42" t="str">
            <v>LAND O LAKES</v>
          </cell>
          <cell r="G42" t="str">
            <v>168/1OZ</v>
          </cell>
          <cell r="H42" t="str">
            <v>CS</v>
          </cell>
          <cell r="I42">
            <v>4</v>
          </cell>
        </row>
        <row r="43">
          <cell r="A43">
            <v>403651</v>
          </cell>
          <cell r="B43" t="str">
            <v>39911</v>
          </cell>
          <cell r="C43" t="str">
            <v>B</v>
          </cell>
          <cell r="D43">
            <v>2</v>
          </cell>
          <cell r="E43" t="str">
            <v>ULT CHEDDAR CHS DIP CUPS</v>
          </cell>
          <cell r="F43" t="str">
            <v>LAND O LAKES</v>
          </cell>
          <cell r="G43" t="str">
            <v>140/3OZ</v>
          </cell>
          <cell r="H43" t="str">
            <v>CS</v>
          </cell>
          <cell r="I43">
            <v>12</v>
          </cell>
        </row>
        <row r="44">
          <cell r="A44">
            <v>133841</v>
          </cell>
          <cell r="B44" t="str">
            <v>1450</v>
          </cell>
          <cell r="C44" t="str">
            <v>A</v>
          </cell>
          <cell r="D44">
            <v>2</v>
          </cell>
          <cell r="E44" t="str">
            <v>WG VARIETY PACK CONCHA IW</v>
          </cell>
          <cell r="F44" t="str">
            <v>LUPITAS</v>
          </cell>
          <cell r="G44" t="str">
            <v>84/2.25OZ</v>
          </cell>
          <cell r="H44" t="str">
            <v>CS</v>
          </cell>
          <cell r="I44">
            <v>39</v>
          </cell>
        </row>
        <row r="45">
          <cell r="A45">
            <v>203044</v>
          </cell>
          <cell r="B45" t="str">
            <v>83984</v>
          </cell>
          <cell r="C45" t="str">
            <v>B</v>
          </cell>
          <cell r="D45">
            <v>2</v>
          </cell>
          <cell r="E45" t="str">
            <v>RANCH DRESSING CUPS</v>
          </cell>
          <cell r="F45" t="str">
            <v>MARZETTI COMPANY</v>
          </cell>
          <cell r="G45" t="str">
            <v>120/1OZ</v>
          </cell>
          <cell r="H45" t="str">
            <v>CS</v>
          </cell>
          <cell r="I45">
            <v>9</v>
          </cell>
        </row>
        <row r="46">
          <cell r="A46">
            <v>401214</v>
          </cell>
          <cell r="B46" t="str">
            <v>OIF00215A</v>
          </cell>
          <cell r="C46" t="str">
            <v>A</v>
          </cell>
          <cell r="D46">
            <v>2</v>
          </cell>
          <cell r="E46" t="str">
            <v>POTATO TATOR TOTS</v>
          </cell>
          <cell r="F46" t="str">
            <v>MCCAIN FOODS INC</v>
          </cell>
          <cell r="G46" t="str">
            <v>6/5LB</v>
          </cell>
          <cell r="H46" t="str">
            <v>CS</v>
          </cell>
          <cell r="I46">
            <v>1</v>
          </cell>
        </row>
        <row r="47">
          <cell r="A47">
            <v>406451</v>
          </cell>
          <cell r="B47" t="str">
            <v>1000006639</v>
          </cell>
          <cell r="C47" t="str">
            <v>W</v>
          </cell>
          <cell r="D47">
            <v>2</v>
          </cell>
          <cell r="E47" t="str">
            <v>POTATO EMOTICONS</v>
          </cell>
          <cell r="F47" t="str">
            <v>MCCAIN FOODS INC</v>
          </cell>
          <cell r="G47" t="str">
            <v>6/4LB</v>
          </cell>
          <cell r="H47" t="str">
            <v>CS</v>
          </cell>
          <cell r="I47">
            <v>30</v>
          </cell>
        </row>
        <row r="48">
          <cell r="A48">
            <v>401246</v>
          </cell>
          <cell r="B48" t="str">
            <v>OIF03456</v>
          </cell>
          <cell r="C48" t="str">
            <v>B</v>
          </cell>
          <cell r="D48">
            <v>2</v>
          </cell>
          <cell r="E48" t="str">
            <v>SMILES SHAPED POTATOES</v>
          </cell>
          <cell r="F48" t="str">
            <v>MCCAIN FOODS INC</v>
          </cell>
          <cell r="G48" t="str">
            <v>6/4LB</v>
          </cell>
          <cell r="H48" t="str">
            <v>CS</v>
          </cell>
          <cell r="I48">
            <v>11</v>
          </cell>
        </row>
        <row r="49">
          <cell r="A49">
            <v>403406</v>
          </cell>
          <cell r="B49" t="str">
            <v>97576</v>
          </cell>
          <cell r="C49" t="str">
            <v>B</v>
          </cell>
          <cell r="D49">
            <v>2</v>
          </cell>
          <cell r="E49" t="str">
            <v>WG BEAN &amp; CHS BURRITO IW</v>
          </cell>
          <cell r="F49" t="str">
            <v>MCI FOODS/LOS CABOS</v>
          </cell>
          <cell r="G49" t="str">
            <v>96/5.20 OZ</v>
          </cell>
          <cell r="H49" t="str">
            <v>CS</v>
          </cell>
          <cell r="I49">
            <v>15</v>
          </cell>
        </row>
        <row r="50">
          <cell r="A50">
            <v>208146</v>
          </cell>
          <cell r="B50" t="str">
            <v>300151</v>
          </cell>
          <cell r="C50" t="str">
            <v>B</v>
          </cell>
          <cell r="D50">
            <v>2</v>
          </cell>
          <cell r="E50" t="str">
            <v>WG HONEY GRAHAMS/W FIBER IW</v>
          </cell>
          <cell r="F50" t="str">
            <v>MJM MARKETING</v>
          </cell>
          <cell r="G50" t="str">
            <v>150/1OZ</v>
          </cell>
          <cell r="H50" t="str">
            <v>CS</v>
          </cell>
          <cell r="I50">
            <v>6</v>
          </cell>
        </row>
        <row r="51">
          <cell r="A51">
            <v>200290</v>
          </cell>
          <cell r="B51" t="str">
            <v>18105</v>
          </cell>
          <cell r="C51" t="str">
            <v>A</v>
          </cell>
          <cell r="D51">
            <v>2</v>
          </cell>
          <cell r="E51" t="str">
            <v>WG CHEDDAR GOLDFISH CRACKERS</v>
          </cell>
          <cell r="F51" t="str">
            <v>PEPPERIDGE FARM</v>
          </cell>
          <cell r="G51" t="str">
            <v>300/.75OZ</v>
          </cell>
          <cell r="H51" t="str">
            <v>CS</v>
          </cell>
          <cell r="I51">
            <v>4</v>
          </cell>
        </row>
        <row r="52">
          <cell r="A52">
            <v>300070</v>
          </cell>
          <cell r="B52" t="str">
            <v>377728/61120</v>
          </cell>
          <cell r="C52" t="str">
            <v>D</v>
          </cell>
          <cell r="D52">
            <v>18</v>
          </cell>
          <cell r="E52" t="str">
            <v>CREAM CHEESE POUCHES IW</v>
          </cell>
          <cell r="F52" t="str">
            <v>PHILADELPHIA</v>
          </cell>
          <cell r="G52" t="str">
            <v>100/1OZ</v>
          </cell>
          <cell r="H52" t="str">
            <v>CS</v>
          </cell>
          <cell r="I52">
            <v>4</v>
          </cell>
        </row>
        <row r="53">
          <cell r="A53">
            <v>139371</v>
          </cell>
          <cell r="B53" t="str">
            <v>37732</v>
          </cell>
          <cell r="C53" t="str">
            <v>A</v>
          </cell>
          <cell r="D53">
            <v>2</v>
          </cell>
          <cell r="E53" t="str">
            <v>MINI PANCAKES MAPLE BURST'N IW</v>
          </cell>
          <cell r="F53" t="str">
            <v>PILLSBURY</v>
          </cell>
          <cell r="G53" t="str">
            <v>72/3.17OZ</v>
          </cell>
          <cell r="H53" t="str">
            <v>CS</v>
          </cell>
          <cell r="I53">
            <v>26</v>
          </cell>
        </row>
        <row r="54">
          <cell r="A54">
            <v>113361</v>
          </cell>
          <cell r="B54" t="str">
            <v>33686</v>
          </cell>
          <cell r="C54" t="str">
            <v>A</v>
          </cell>
          <cell r="D54">
            <v>2</v>
          </cell>
          <cell r="E54" t="str">
            <v>WG MINI CINNIS CINNMN ROLLS IW</v>
          </cell>
          <cell r="F54" t="str">
            <v>PILLSBURY</v>
          </cell>
          <cell r="G54" t="str">
            <v>72/2.29OZ</v>
          </cell>
          <cell r="H54" t="str">
            <v>CS</v>
          </cell>
          <cell r="I54">
            <v>25</v>
          </cell>
        </row>
        <row r="55">
          <cell r="A55">
            <v>201892</v>
          </cell>
          <cell r="B55" t="str">
            <v>7160372157000</v>
          </cell>
          <cell r="C55" t="str">
            <v>B</v>
          </cell>
          <cell r="D55">
            <v>2</v>
          </cell>
          <cell r="E55" t="str">
            <v>MAYONNAISE PACKETS IW</v>
          </cell>
          <cell r="F55" t="str">
            <v>PORTION PAC</v>
          </cell>
          <cell r="G55" t="str">
            <v>200/9GM</v>
          </cell>
          <cell r="H55" t="str">
            <v>CS</v>
          </cell>
          <cell r="I55">
            <v>19</v>
          </cell>
        </row>
        <row r="56">
          <cell r="A56">
            <v>201872</v>
          </cell>
          <cell r="B56" t="str">
            <v>7160370539</v>
          </cell>
          <cell r="C56" t="str">
            <v>B</v>
          </cell>
          <cell r="D56">
            <v>2</v>
          </cell>
          <cell r="E56" t="str">
            <v>MUSTARD PACKETS IW</v>
          </cell>
          <cell r="F56" t="str">
            <v>PORTION PAC</v>
          </cell>
          <cell r="G56" t="str">
            <v>500/5.5GM</v>
          </cell>
          <cell r="H56" t="str">
            <v>CS</v>
          </cell>
          <cell r="I56">
            <v>11</v>
          </cell>
        </row>
        <row r="57">
          <cell r="A57">
            <v>401444</v>
          </cell>
          <cell r="B57" t="str">
            <v>REDY59G</v>
          </cell>
          <cell r="C57" t="str">
            <v>B</v>
          </cell>
          <cell r="D57">
            <v>2</v>
          </cell>
          <cell r="E57" t="str">
            <v>KETCHUP PACKETS</v>
          </cell>
          <cell r="F57" t="str">
            <v>RED GOLD</v>
          </cell>
          <cell r="G57" t="str">
            <v>1000/9GR</v>
          </cell>
          <cell r="H57" t="str">
            <v>CS</v>
          </cell>
          <cell r="I57">
            <v>20</v>
          </cell>
        </row>
        <row r="58">
          <cell r="A58">
            <v>404013</v>
          </cell>
          <cell r="B58" t="str">
            <v>REDSC2ZC84</v>
          </cell>
          <cell r="C58" t="str">
            <v>B</v>
          </cell>
          <cell r="D58">
            <v>2</v>
          </cell>
          <cell r="E58" t="str">
            <v>SALSA DIPPING CUPS</v>
          </cell>
          <cell r="F58" t="str">
            <v>RED GOLD</v>
          </cell>
          <cell r="G58" t="str">
            <v>84/3OZ</v>
          </cell>
          <cell r="H58" t="str">
            <v>CS</v>
          </cell>
          <cell r="I58">
            <v>7</v>
          </cell>
        </row>
        <row r="59">
          <cell r="A59">
            <v>406327</v>
          </cell>
          <cell r="B59" t="str">
            <v>54453</v>
          </cell>
          <cell r="C59" t="str">
            <v>B</v>
          </cell>
          <cell r="D59">
            <v>2</v>
          </cell>
          <cell r="E59" t="str">
            <v>FC WG BREADED CHICKEN TENDERS</v>
          </cell>
          <cell r="F59" t="str">
            <v>RICH CHICKS</v>
          </cell>
          <cell r="G59" t="str">
            <v>4/5LB</v>
          </cell>
          <cell r="H59" t="str">
            <v>CS</v>
          </cell>
          <cell r="I59">
            <v>9</v>
          </cell>
        </row>
        <row r="60">
          <cell r="A60">
            <v>403990</v>
          </cell>
          <cell r="B60" t="str">
            <v>82948</v>
          </cell>
          <cell r="C60" t="str">
            <v>C</v>
          </cell>
          <cell r="D60">
            <v>14</v>
          </cell>
          <cell r="E60" t="str">
            <v>SMOOTH REFRIED BEANS</v>
          </cell>
          <cell r="F60" t="str">
            <v>SANTIAGO</v>
          </cell>
          <cell r="G60" t="str">
            <v>6/29.77OZ</v>
          </cell>
          <cell r="H60" t="str">
            <v>CS</v>
          </cell>
          <cell r="I60">
            <v>4</v>
          </cell>
        </row>
        <row r="61">
          <cell r="A61">
            <v>134775</v>
          </cell>
          <cell r="B61" t="str">
            <v>605799/41315</v>
          </cell>
          <cell r="C61" t="str">
            <v>C</v>
          </cell>
          <cell r="D61">
            <v>14</v>
          </cell>
          <cell r="E61" t="str">
            <v>WG SLICED CROISSANT</v>
          </cell>
          <cell r="F61" t="str">
            <v>SARA LEE</v>
          </cell>
          <cell r="G61" t="str">
            <v>48/2.35OZ</v>
          </cell>
          <cell r="H61" t="str">
            <v>CS</v>
          </cell>
          <cell r="I61">
            <v>20</v>
          </cell>
        </row>
        <row r="62">
          <cell r="A62">
            <v>133929</v>
          </cell>
          <cell r="B62" t="str">
            <v>SB-210</v>
          </cell>
          <cell r="C62" t="str">
            <v>D</v>
          </cell>
          <cell r="D62">
            <v>18</v>
          </cell>
          <cell r="E62" t="str">
            <v>WG ALOHA DINNER ROLL</v>
          </cell>
          <cell r="F62" t="str">
            <v>SHANNONS</v>
          </cell>
          <cell r="G62" t="str">
            <v>192/1 OZ</v>
          </cell>
          <cell r="H62" t="str">
            <v>CS</v>
          </cell>
          <cell r="I62">
            <v>13</v>
          </cell>
        </row>
        <row r="63">
          <cell r="A63">
            <v>401536</v>
          </cell>
          <cell r="B63" t="str">
            <v>10071179430018</v>
          </cell>
          <cell r="C63" t="str">
            <v>B</v>
          </cell>
          <cell r="D63">
            <v>2</v>
          </cell>
          <cell r="E63" t="str">
            <v>HASH BROWN PATTIES</v>
          </cell>
          <cell r="F63" t="str">
            <v>SIMPLOT</v>
          </cell>
          <cell r="G63" t="str">
            <v>6/5LB</v>
          </cell>
          <cell r="H63" t="str">
            <v>CS</v>
          </cell>
          <cell r="I63">
            <v>11</v>
          </cell>
        </row>
        <row r="64">
          <cell r="A64">
            <v>140926</v>
          </cell>
          <cell r="B64" t="str">
            <v>WBSBN270</v>
          </cell>
          <cell r="C64" t="str">
            <v>D</v>
          </cell>
          <cell r="D64">
            <v>18</v>
          </cell>
          <cell r="E64" t="str">
            <v>WG BANANA BREAD SLICE IW</v>
          </cell>
          <cell r="F64" t="str">
            <v>SKY BLUE FOODS</v>
          </cell>
          <cell r="G64" t="str">
            <v>70/3.4OZ</v>
          </cell>
          <cell r="H64" t="str">
            <v>CS</v>
          </cell>
          <cell r="I64">
            <v>13</v>
          </cell>
        </row>
        <row r="65">
          <cell r="A65">
            <v>102268</v>
          </cell>
          <cell r="B65" t="str">
            <v>WWDR5172</v>
          </cell>
          <cell r="C65" t="str">
            <v>C</v>
          </cell>
          <cell r="D65">
            <v>14</v>
          </cell>
          <cell r="E65" t="str">
            <v>51% WHOLE WHEAT DINNER ROLL IW</v>
          </cell>
          <cell r="F65" t="str">
            <v>SKY BLUE FOODS</v>
          </cell>
          <cell r="G65" t="str">
            <v>72/1.75OZ</v>
          </cell>
          <cell r="H65" t="str">
            <v>CS</v>
          </cell>
          <cell r="I65">
            <v>17</v>
          </cell>
        </row>
        <row r="66">
          <cell r="A66">
            <v>200698</v>
          </cell>
          <cell r="B66" t="str">
            <v>11151</v>
          </cell>
          <cell r="C66" t="str">
            <v>B</v>
          </cell>
          <cell r="D66">
            <v>2</v>
          </cell>
          <cell r="E66" t="str">
            <v>WG MUTIGRAIN SNACKS ORIGINAL</v>
          </cell>
          <cell r="F66" t="str">
            <v>SUN CHIPS</v>
          </cell>
          <cell r="G66" t="str">
            <v>104/1OZ</v>
          </cell>
          <cell r="H66" t="str">
            <v>CS</v>
          </cell>
          <cell r="I66">
            <v>18</v>
          </cell>
        </row>
        <row r="67">
          <cell r="A67">
            <v>133796</v>
          </cell>
          <cell r="B67" t="str">
            <v>6071</v>
          </cell>
          <cell r="C67" t="str">
            <v>B</v>
          </cell>
          <cell r="D67">
            <v>2</v>
          </cell>
          <cell r="E67" t="str">
            <v>51% WW BANANA BREAD SLICE IW</v>
          </cell>
          <cell r="F67" t="str">
            <v>SUPER BAKERY</v>
          </cell>
          <cell r="G67" t="str">
            <v>70/3.4OZ</v>
          </cell>
          <cell r="H67" t="str">
            <v>CS</v>
          </cell>
          <cell r="I67">
            <v>3</v>
          </cell>
        </row>
        <row r="68">
          <cell r="A68">
            <v>209157</v>
          </cell>
          <cell r="B68" t="str">
            <v>28805</v>
          </cell>
          <cell r="C68" t="str">
            <v>B</v>
          </cell>
          <cell r="D68">
            <v>2</v>
          </cell>
          <cell r="E68" t="str">
            <v>LS TAJIN SEASON PACKETS</v>
          </cell>
          <cell r="F68" t="str">
            <v>TAJIN</v>
          </cell>
          <cell r="G68" t="str">
            <v>1000/.035</v>
          </cell>
          <cell r="H68" t="str">
            <v>CS</v>
          </cell>
          <cell r="I68">
            <v>6</v>
          </cell>
        </row>
        <row r="69">
          <cell r="A69">
            <v>300066</v>
          </cell>
          <cell r="B69" t="str">
            <v>377674/61095</v>
          </cell>
          <cell r="C69" t="str">
            <v>B</v>
          </cell>
          <cell r="D69">
            <v>2</v>
          </cell>
          <cell r="E69" t="str">
            <v>LIGHT CREAM CHEESE CUPS IW</v>
          </cell>
          <cell r="F69" t="str">
            <v>THE KRAFT HEINZ COMPANY</v>
          </cell>
          <cell r="G69" t="str">
            <v>100/1OZ</v>
          </cell>
          <cell r="H69" t="str">
            <v>CS</v>
          </cell>
          <cell r="I69">
            <v>8</v>
          </cell>
        </row>
        <row r="70">
          <cell r="A70">
            <v>113031</v>
          </cell>
          <cell r="B70" t="str">
            <v>19231</v>
          </cell>
          <cell r="C70" t="str">
            <v>B</v>
          </cell>
          <cell r="D70">
            <v>2</v>
          </cell>
          <cell r="E70" t="str">
            <v>WG WHITE W/WHEAT SL BAGEL</v>
          </cell>
          <cell r="F70" t="str">
            <v>TONY ROBERTS</v>
          </cell>
          <cell r="G70" t="str">
            <v>72/2.24OZ</v>
          </cell>
          <cell r="H70" t="str">
            <v>CS</v>
          </cell>
          <cell r="I70">
            <v>13</v>
          </cell>
        </row>
        <row r="71">
          <cell r="A71">
            <v>102558</v>
          </cell>
          <cell r="B71" t="str">
            <v>19232</v>
          </cell>
          <cell r="C71" t="str">
            <v>A</v>
          </cell>
          <cell r="D71">
            <v>2</v>
          </cell>
          <cell r="E71" t="str">
            <v>WG WW SLICED WHEAT BAGELS IW</v>
          </cell>
          <cell r="F71" t="str">
            <v>TONY ROBERTS</v>
          </cell>
          <cell r="G71" t="str">
            <v>72/2.24OZ</v>
          </cell>
          <cell r="H71" t="str">
            <v>CS</v>
          </cell>
          <cell r="I71">
            <v>16</v>
          </cell>
        </row>
        <row r="72">
          <cell r="A72">
            <v>405424</v>
          </cell>
          <cell r="B72" t="str">
            <v>16660100928</v>
          </cell>
          <cell r="C72" t="str">
            <v>A</v>
          </cell>
          <cell r="D72">
            <v>2</v>
          </cell>
          <cell r="E72" t="str">
            <v>DK WG BRD TRAD DRUMSTICKS</v>
          </cell>
          <cell r="F72" t="str">
            <v>TYSON</v>
          </cell>
          <cell r="G72" t="str">
            <v>92/4.4OZ</v>
          </cell>
          <cell r="H72" t="str">
            <v>CS</v>
          </cell>
          <cell r="I72">
            <v>16</v>
          </cell>
        </row>
        <row r="73">
          <cell r="A73">
            <v>404683</v>
          </cell>
          <cell r="B73" t="str">
            <v>10038590928</v>
          </cell>
          <cell r="C73" t="str">
            <v>B</v>
          </cell>
          <cell r="D73">
            <v>2</v>
          </cell>
          <cell r="E73" t="str">
            <v>KRISPY KRUNCH TENDERS WG</v>
          </cell>
          <cell r="F73" t="str">
            <v>TYSON</v>
          </cell>
          <cell r="G73" t="str">
            <v>31.86LB</v>
          </cell>
          <cell r="H73" t="str">
            <v>CS</v>
          </cell>
          <cell r="I73">
            <v>3</v>
          </cell>
        </row>
        <row r="74">
          <cell r="A74">
            <v>403544</v>
          </cell>
          <cell r="B74" t="str">
            <v>10703340928</v>
          </cell>
          <cell r="C74" t="str">
            <v>A</v>
          </cell>
          <cell r="D74">
            <v>2</v>
          </cell>
          <cell r="E74" t="str">
            <v>WG CN CRISPY TENDERS</v>
          </cell>
          <cell r="F74" t="str">
            <v>TYSON</v>
          </cell>
          <cell r="G74" t="str">
            <v>4/7.965 LB</v>
          </cell>
          <cell r="H74" t="str">
            <v>CS</v>
          </cell>
          <cell r="I74">
            <v>6</v>
          </cell>
        </row>
        <row r="75">
          <cell r="A75">
            <v>500012</v>
          </cell>
          <cell r="B75" t="str">
            <v>100018</v>
          </cell>
          <cell r="C75" t="str">
            <v/>
          </cell>
          <cell r="D75">
            <v>0</v>
          </cell>
          <cell r="E75" t="str">
            <v>CHEESE PROCESS YEL SLC LVS</v>
          </cell>
          <cell r="F75" t="str">
            <v>USDA</v>
          </cell>
          <cell r="G75" t="str">
            <v>6/5 LB</v>
          </cell>
          <cell r="H75" t="str">
            <v>CS</v>
          </cell>
          <cell r="I75">
            <v>7</v>
          </cell>
        </row>
        <row r="76">
          <cell r="A76">
            <v>500567</v>
          </cell>
          <cell r="B76" t="str">
            <v>110623</v>
          </cell>
          <cell r="C76" t="str">
            <v/>
          </cell>
          <cell r="D76">
            <v>0</v>
          </cell>
          <cell r="E76" t="str">
            <v>BLUEBERRY HIGHBUSH FRZ CTN</v>
          </cell>
          <cell r="F76" t="str">
            <v>USDA</v>
          </cell>
          <cell r="G76" t="str">
            <v>12-2.5 LB</v>
          </cell>
          <cell r="H76" t="str">
            <v>CS</v>
          </cell>
          <cell r="I76">
            <v>18</v>
          </cell>
        </row>
        <row r="77">
          <cell r="A77">
            <v>500092</v>
          </cell>
          <cell r="B77" t="str">
            <v>100277</v>
          </cell>
          <cell r="C77" t="str">
            <v/>
          </cell>
          <cell r="D77">
            <v>0</v>
          </cell>
          <cell r="E77" t="str">
            <v>ORANGE JUICE SINGLE CTN</v>
          </cell>
          <cell r="F77" t="str">
            <v>USDA</v>
          </cell>
          <cell r="G77" t="str">
            <v>70/4 OZ</v>
          </cell>
          <cell r="H77" t="str">
            <v>CS</v>
          </cell>
          <cell r="I77">
            <v>50</v>
          </cell>
        </row>
        <row r="78">
          <cell r="A78">
            <v>500132</v>
          </cell>
          <cell r="B78" t="str">
            <v>100219</v>
          </cell>
          <cell r="C78" t="str">
            <v/>
          </cell>
          <cell r="D78">
            <v>0</v>
          </cell>
          <cell r="E78" t="str">
            <v>PEACHES CLING SLICES EX LT CAN</v>
          </cell>
          <cell r="F78" t="str">
            <v>USDA</v>
          </cell>
          <cell r="G78" t="str">
            <v>6/#10</v>
          </cell>
          <cell r="H78" t="str">
            <v>CS</v>
          </cell>
          <cell r="I78">
            <v>20</v>
          </cell>
        </row>
        <row r="79">
          <cell r="A79">
            <v>500038</v>
          </cell>
          <cell r="B79" t="str">
            <v>100313</v>
          </cell>
          <cell r="C79" t="str">
            <v/>
          </cell>
          <cell r="D79">
            <v>0</v>
          </cell>
          <cell r="E79" t="str">
            <v>CORN WHOLE KERNEL(LIQ) CAN</v>
          </cell>
          <cell r="F79" t="str">
            <v>USDA</v>
          </cell>
          <cell r="G79" t="str">
            <v>6/#10</v>
          </cell>
          <cell r="H79" t="str">
            <v>CS</v>
          </cell>
          <cell r="I79">
            <v>44</v>
          </cell>
        </row>
        <row r="80">
          <cell r="A80">
            <v>500008</v>
          </cell>
          <cell r="B80" t="str">
            <v>100307</v>
          </cell>
          <cell r="C80" t="str">
            <v/>
          </cell>
          <cell r="D80">
            <v>0</v>
          </cell>
          <cell r="E80" t="str">
            <v>BEANS GREEN CAN</v>
          </cell>
          <cell r="F80" t="str">
            <v>USDA</v>
          </cell>
          <cell r="G80" t="str">
            <v>6/#10</v>
          </cell>
          <cell r="H80" t="str">
            <v>CS</v>
          </cell>
          <cell r="I80">
            <v>14</v>
          </cell>
        </row>
        <row r="81">
          <cell r="A81">
            <v>500382</v>
          </cell>
          <cell r="B81" t="str">
            <v>110361</v>
          </cell>
          <cell r="C81" t="str">
            <v/>
          </cell>
          <cell r="D81">
            <v>0</v>
          </cell>
          <cell r="E81" t="str">
            <v>APPLESAUCE CUP</v>
          </cell>
          <cell r="F81" t="str">
            <v>USDA</v>
          </cell>
          <cell r="G81" t="str">
            <v>96/4.5 OZ</v>
          </cell>
          <cell r="H81" t="str">
            <v>CS</v>
          </cell>
          <cell r="I81">
            <v>57</v>
          </cell>
        </row>
        <row r="82">
          <cell r="A82">
            <v>500022</v>
          </cell>
          <cell r="B82" t="str">
            <v>100365</v>
          </cell>
          <cell r="C82" t="str">
            <v/>
          </cell>
          <cell r="D82">
            <v>0</v>
          </cell>
          <cell r="E82" t="str">
            <v>BEANS PINTO CAN</v>
          </cell>
          <cell r="F82" t="str">
            <v>USDA</v>
          </cell>
          <cell r="G82" t="str">
            <v>6/#10</v>
          </cell>
          <cell r="H82" t="str">
            <v>CS</v>
          </cell>
          <cell r="I82">
            <v>21</v>
          </cell>
        </row>
        <row r="83">
          <cell r="A83">
            <v>500138</v>
          </cell>
          <cell r="B83" t="str">
            <v>100256</v>
          </cell>
          <cell r="C83" t="str">
            <v/>
          </cell>
          <cell r="D83">
            <v>0</v>
          </cell>
          <cell r="E83" t="str">
            <v>STRAWBERRY FRZ CUP</v>
          </cell>
          <cell r="F83" t="str">
            <v>USDA</v>
          </cell>
          <cell r="G83" t="str">
            <v>96/4.5 OZ</v>
          </cell>
          <cell r="H83" t="str">
            <v>CS</v>
          </cell>
          <cell r="I83">
            <v>44</v>
          </cell>
        </row>
        <row r="84">
          <cell r="A84">
            <v>500042</v>
          </cell>
          <cell r="B84" t="str">
            <v>100036</v>
          </cell>
          <cell r="C84" t="str">
            <v/>
          </cell>
          <cell r="D84">
            <v>0</v>
          </cell>
          <cell r="E84" t="str">
            <v>CHEESE BLEND AMER YEL SLC LVS</v>
          </cell>
          <cell r="F84" t="str">
            <v>USDA</v>
          </cell>
          <cell r="G84" t="str">
            <v>6/5 LB</v>
          </cell>
          <cell r="H84" t="str">
            <v>CS</v>
          </cell>
          <cell r="I84">
            <v>4</v>
          </cell>
        </row>
        <row r="85">
          <cell r="A85">
            <v>500208</v>
          </cell>
          <cell r="B85" t="str">
            <v>100117</v>
          </cell>
          <cell r="C85" t="str">
            <v/>
          </cell>
          <cell r="D85">
            <v>0</v>
          </cell>
          <cell r="E85" t="str">
            <v>CHICKEN FAJITA STRIPS CTN</v>
          </cell>
          <cell r="F85" t="str">
            <v>USDA</v>
          </cell>
          <cell r="G85" t="str">
            <v>30 LB</v>
          </cell>
          <cell r="H85" t="str">
            <v>CS</v>
          </cell>
          <cell r="I85">
            <v>12</v>
          </cell>
        </row>
        <row r="86">
          <cell r="A86">
            <v>500453</v>
          </cell>
          <cell r="B86" t="str">
            <v>110473</v>
          </cell>
          <cell r="C86" t="str">
            <v/>
          </cell>
          <cell r="D86">
            <v>0</v>
          </cell>
          <cell r="E86" t="str">
            <v>BROCCOLI FRZ CTN</v>
          </cell>
          <cell r="F86" t="str">
            <v>USDA</v>
          </cell>
          <cell r="G86" t="str">
            <v>30LB</v>
          </cell>
          <cell r="H86" t="str">
            <v>CS</v>
          </cell>
          <cell r="I86">
            <v>12</v>
          </cell>
        </row>
        <row r="87">
          <cell r="A87">
            <v>500367</v>
          </cell>
          <cell r="B87" t="str">
            <v>101031</v>
          </cell>
          <cell r="C87" t="str">
            <v/>
          </cell>
          <cell r="D87">
            <v>0</v>
          </cell>
          <cell r="E87" t="str">
            <v>RICE BROWN LONG GRAIN PARBOILED</v>
          </cell>
          <cell r="F87" t="str">
            <v>USDA</v>
          </cell>
          <cell r="G87" t="str">
            <v>25 LB</v>
          </cell>
          <cell r="H87" t="str">
            <v>SK</v>
          </cell>
          <cell r="I87">
            <v>50</v>
          </cell>
        </row>
        <row r="88">
          <cell r="A88">
            <v>500593</v>
          </cell>
          <cell r="B88" t="str">
            <v>110859</v>
          </cell>
          <cell r="C88" t="str">
            <v/>
          </cell>
          <cell r="D88">
            <v>0</v>
          </cell>
          <cell r="E88" t="str">
            <v>MIXED BERRY FRZ CUP</v>
          </cell>
          <cell r="F88" t="str">
            <v>USDA</v>
          </cell>
          <cell r="G88" t="str">
            <v>96/4 OZ</v>
          </cell>
          <cell r="H88" t="str">
            <v>CS</v>
          </cell>
          <cell r="I88">
            <v>39</v>
          </cell>
        </row>
        <row r="89">
          <cell r="A89">
            <v>500004</v>
          </cell>
          <cell r="B89" t="str">
            <v>100021</v>
          </cell>
          <cell r="C89" t="str">
            <v/>
          </cell>
          <cell r="D89">
            <v>0</v>
          </cell>
          <cell r="E89" t="str">
            <v>CHEESE MOZ PART SKIM SHRD FRZ</v>
          </cell>
          <cell r="F89" t="str">
            <v>USDA</v>
          </cell>
          <cell r="G89" t="str">
            <v>1/30 LB</v>
          </cell>
          <cell r="H89" t="str">
            <v>CS</v>
          </cell>
          <cell r="I89">
            <v>1</v>
          </cell>
        </row>
        <row r="90">
          <cell r="A90">
            <v>403631</v>
          </cell>
          <cell r="B90" t="str">
            <v>8-52724-15552-4</v>
          </cell>
          <cell r="C90" t="str">
            <v>A</v>
          </cell>
          <cell r="D90">
            <v>2</v>
          </cell>
          <cell r="E90" t="str">
            <v>CHIC 100% MANDARIN ORNG WG</v>
          </cell>
          <cell r="F90" t="str">
            <v>YANGS</v>
          </cell>
          <cell r="G90" t="str">
            <v>1/43.5LB</v>
          </cell>
          <cell r="H90" t="str">
            <v>CS</v>
          </cell>
          <cell r="I90">
            <v>21</v>
          </cell>
        </row>
        <row r="91">
          <cell r="A91">
            <v>403632</v>
          </cell>
          <cell r="B91" t="str">
            <v>8-52724-15554-8</v>
          </cell>
          <cell r="C91" t="str">
            <v>A</v>
          </cell>
          <cell r="D91">
            <v>2</v>
          </cell>
          <cell r="E91" t="str">
            <v>CHICKEN 100% BBQ TRYKI</v>
          </cell>
          <cell r="F91" t="str">
            <v>YANGS</v>
          </cell>
          <cell r="G91" t="str">
            <v>1/42LB</v>
          </cell>
          <cell r="H91" t="str">
            <v>CS</v>
          </cell>
          <cell r="I91">
            <v>22</v>
          </cell>
        </row>
        <row r="92">
          <cell r="A92">
            <v>300474</v>
          </cell>
          <cell r="B92" t="str">
            <v>485781/16632</v>
          </cell>
          <cell r="C92" t="str">
            <v>D</v>
          </cell>
          <cell r="D92">
            <v>14</v>
          </cell>
          <cell r="E92" t="str">
            <v>YOGURT LF PARFAIT PRO VANILLA</v>
          </cell>
          <cell r="F92" t="str">
            <v>YOPLAIT</v>
          </cell>
          <cell r="G92" t="str">
            <v>6/4LB</v>
          </cell>
          <cell r="H92" t="str">
            <v>CS</v>
          </cell>
          <cell r="I92">
            <v>16</v>
          </cell>
        </row>
      </sheetData>
      <sheetData sheetId="24">
        <row r="2">
          <cell r="A2" t="str">
            <v>100117 - District Usage by Item</v>
          </cell>
        </row>
        <row r="4">
          <cell r="A4" t="str">
            <v xml:space="preserve">Item No </v>
          </cell>
          <cell r="B4" t="str">
            <v>Mfg. Item No.</v>
          </cell>
          <cell r="C4" t="str">
            <v>Velocity</v>
          </cell>
          <cell r="D4" t="str">
            <v>Customer Lead Time</v>
          </cell>
          <cell r="E4" t="str">
            <v>Description</v>
          </cell>
          <cell r="F4" t="str">
            <v>Brand</v>
          </cell>
          <cell r="G4" t="str">
            <v>Pack Size</v>
          </cell>
          <cell r="H4" t="str">
            <v>UOM</v>
          </cell>
          <cell r="I4" t="str">
            <v>Quantity</v>
          </cell>
        </row>
        <row r="5">
          <cell r="A5" t="str">
            <v xml:space="preserve"> INGLEWOOD USD (103336)</v>
          </cell>
        </row>
        <row r="6">
          <cell r="A6">
            <v>140262</v>
          </cell>
          <cell r="B6" t="str">
            <v>10000068140</v>
          </cell>
          <cell r="C6" t="str">
            <v>D</v>
          </cell>
          <cell r="D6">
            <v>18</v>
          </cell>
          <cell r="E6" t="str">
            <v>SANDWICH EGG &amp; CHS WG IW</v>
          </cell>
          <cell r="F6" t="str">
            <v>ADVANCE PIERRE</v>
          </cell>
          <cell r="G6" t="str">
            <v>60/3.6OZ</v>
          </cell>
          <cell r="H6" t="str">
            <v>CS</v>
          </cell>
          <cell r="I6">
            <v>6</v>
          </cell>
        </row>
        <row r="7">
          <cell r="A7">
            <v>202633</v>
          </cell>
          <cell r="B7" t="str">
            <v>7160370023800</v>
          </cell>
          <cell r="C7" t="str">
            <v>B</v>
          </cell>
          <cell r="D7">
            <v>2</v>
          </cell>
          <cell r="E7" t="str">
            <v>DRESSING BUTTERMILK RANCH PCKT</v>
          </cell>
          <cell r="F7" t="str">
            <v>AMERICANA</v>
          </cell>
          <cell r="G7" t="str">
            <v>200/12GM</v>
          </cell>
          <cell r="H7" t="str">
            <v>CS</v>
          </cell>
          <cell r="I7">
            <v>14</v>
          </cell>
        </row>
        <row r="8">
          <cell r="A8">
            <v>200020</v>
          </cell>
          <cell r="B8" t="str">
            <v>84527TPF</v>
          </cell>
          <cell r="C8" t="str">
            <v>B</v>
          </cell>
          <cell r="D8">
            <v>2</v>
          </cell>
          <cell r="E8" t="str">
            <v>JUICE 100% VERY BERRY</v>
          </cell>
          <cell r="F8" t="str">
            <v>APPLE AND EVE</v>
          </cell>
          <cell r="G8" t="str">
            <v>36/6.75OZ</v>
          </cell>
          <cell r="H8" t="str">
            <v>CS</v>
          </cell>
          <cell r="I8">
            <v>10</v>
          </cell>
        </row>
        <row r="9">
          <cell r="A9">
            <v>406666</v>
          </cell>
          <cell r="B9" t="str">
            <v>90129</v>
          </cell>
          <cell r="C9" t="str">
            <v>B</v>
          </cell>
          <cell r="D9">
            <v>14</v>
          </cell>
          <cell r="E9" t="str">
            <v>PULL APARTS PILLOW WRAP IW</v>
          </cell>
          <cell r="F9" t="str">
            <v>ARDELLAS</v>
          </cell>
          <cell r="G9" t="str">
            <v>108/4.10OZ</v>
          </cell>
          <cell r="H9" t="str">
            <v>CS</v>
          </cell>
          <cell r="I9">
            <v>15</v>
          </cell>
        </row>
        <row r="10">
          <cell r="A10">
            <v>406634</v>
          </cell>
          <cell r="B10" t="str">
            <v>90161</v>
          </cell>
          <cell r="C10" t="str">
            <v>B</v>
          </cell>
          <cell r="D10">
            <v>2</v>
          </cell>
          <cell r="E10" t="str">
            <v>PIZZA 7" FB PEPPERONI WG IW</v>
          </cell>
          <cell r="F10" t="str">
            <v>ARDELLAS</v>
          </cell>
          <cell r="G10" t="str">
            <v>60/5.19OZ</v>
          </cell>
          <cell r="H10" t="str">
            <v>CS</v>
          </cell>
          <cell r="I10">
            <v>33</v>
          </cell>
        </row>
        <row r="11">
          <cell r="A11">
            <v>406667</v>
          </cell>
          <cell r="B11" t="str">
            <v>90128</v>
          </cell>
          <cell r="C11" t="str">
            <v>B</v>
          </cell>
          <cell r="D11">
            <v>2</v>
          </cell>
          <cell r="E11" t="str">
            <v>PULL APARTS  PILLOW BULK</v>
          </cell>
          <cell r="F11" t="str">
            <v>ARDELLAS</v>
          </cell>
          <cell r="G11" t="str">
            <v>108/4.10OZ</v>
          </cell>
          <cell r="H11" t="str">
            <v>CS</v>
          </cell>
          <cell r="I11">
            <v>12</v>
          </cell>
        </row>
        <row r="12">
          <cell r="A12">
            <v>134610</v>
          </cell>
          <cell r="B12" t="str">
            <v>1638</v>
          </cell>
          <cell r="C12" t="str">
            <v>B</v>
          </cell>
          <cell r="D12">
            <v>2</v>
          </cell>
          <cell r="E12" t="str">
            <v>WG BREADSTICKS GARLIC</v>
          </cell>
          <cell r="F12" t="str">
            <v>BAKE CRAFTERS</v>
          </cell>
          <cell r="G12" t="str">
            <v>240/1.19OZ</v>
          </cell>
          <cell r="H12" t="str">
            <v>CS</v>
          </cell>
          <cell r="I12">
            <v>5</v>
          </cell>
        </row>
        <row r="13">
          <cell r="A13">
            <v>134823</v>
          </cell>
          <cell r="B13" t="str">
            <v>3286</v>
          </cell>
          <cell r="C13" t="str">
            <v>B</v>
          </cell>
          <cell r="D13">
            <v>2</v>
          </cell>
          <cell r="E13" t="str">
            <v>WG CROISSANT ROUND SLICED</v>
          </cell>
          <cell r="F13" t="str">
            <v>BAKE CRAFTERS</v>
          </cell>
          <cell r="G13" t="str">
            <v>80/2.2OZ</v>
          </cell>
          <cell r="H13" t="str">
            <v>CS</v>
          </cell>
          <cell r="I13">
            <v>2</v>
          </cell>
        </row>
        <row r="14">
          <cell r="A14">
            <v>134558</v>
          </cell>
          <cell r="B14" t="str">
            <v>1605</v>
          </cell>
          <cell r="C14" t="str">
            <v>B</v>
          </cell>
          <cell r="D14">
            <v>2</v>
          </cell>
          <cell r="E14" t="str">
            <v>WG TEXAS TOAST GARLIC RF BULK</v>
          </cell>
          <cell r="F14" t="str">
            <v>BAKE CRAFTERS</v>
          </cell>
          <cell r="G14" t="str">
            <v>120/1.31OZ</v>
          </cell>
          <cell r="H14" t="str">
            <v>CS</v>
          </cell>
          <cell r="I14">
            <v>4</v>
          </cell>
        </row>
        <row r="15">
          <cell r="A15">
            <v>113685</v>
          </cell>
          <cell r="B15" t="str">
            <v>449</v>
          </cell>
          <cell r="C15" t="str">
            <v>B</v>
          </cell>
          <cell r="D15">
            <v>2</v>
          </cell>
          <cell r="E15" t="str">
            <v>WG FRENCH TOAST STICKS IW</v>
          </cell>
          <cell r="F15" t="str">
            <v>BAKE CRAFTERS</v>
          </cell>
          <cell r="G15" t="str">
            <v>88/3OZ</v>
          </cell>
          <cell r="H15" t="str">
            <v>CS</v>
          </cell>
          <cell r="I15">
            <v>3</v>
          </cell>
        </row>
        <row r="16">
          <cell r="A16">
            <v>402127</v>
          </cell>
          <cell r="B16" t="str">
            <v>73338</v>
          </cell>
          <cell r="C16" t="str">
            <v>B</v>
          </cell>
          <cell r="D16">
            <v>2</v>
          </cell>
          <cell r="E16" t="str">
            <v>51% WG CHEESE STUFFED STICKS</v>
          </cell>
          <cell r="F16" t="str">
            <v>BEACON STREET</v>
          </cell>
          <cell r="G16" t="str">
            <v>200/2.1OZ</v>
          </cell>
          <cell r="H16" t="str">
            <v>CS</v>
          </cell>
          <cell r="I16">
            <v>1</v>
          </cell>
        </row>
        <row r="17">
          <cell r="A17">
            <v>101766</v>
          </cell>
          <cell r="B17" t="str">
            <v>6TT200W</v>
          </cell>
          <cell r="C17" t="str">
            <v>B</v>
          </cell>
          <cell r="D17">
            <v>2</v>
          </cell>
          <cell r="E17" t="str">
            <v>NADA TACO TURKEY IW</v>
          </cell>
          <cell r="F17" t="str">
            <v>BELL TASTY</v>
          </cell>
          <cell r="G17" t="str">
            <v>60/5OZ</v>
          </cell>
          <cell r="H17" t="str">
            <v>CS</v>
          </cell>
          <cell r="I17">
            <v>13</v>
          </cell>
        </row>
        <row r="18">
          <cell r="A18">
            <v>202545</v>
          </cell>
          <cell r="B18" t="str">
            <v>93873171/10108855</v>
          </cell>
          <cell r="C18" t="str">
            <v>B</v>
          </cell>
          <cell r="D18">
            <v>2</v>
          </cell>
          <cell r="E18" t="str">
            <v>SEEDLESS RAISIN</v>
          </cell>
          <cell r="F18" t="str">
            <v>BOGHOSIAN</v>
          </cell>
          <cell r="G18" t="str">
            <v>144/1.5OZ</v>
          </cell>
          <cell r="H18" t="str">
            <v>CS</v>
          </cell>
          <cell r="I18">
            <v>78</v>
          </cell>
        </row>
        <row r="19">
          <cell r="A19">
            <v>100160</v>
          </cell>
          <cell r="B19" t="str">
            <v>6665</v>
          </cell>
          <cell r="C19" t="str">
            <v>D</v>
          </cell>
          <cell r="D19">
            <v>18</v>
          </cell>
          <cell r="E19" t="str">
            <v>HERB GARLIC ROLLS</v>
          </cell>
          <cell r="F19" t="str">
            <v>BRIDGFORD</v>
          </cell>
          <cell r="G19" t="str">
            <v>75/1.5OZ</v>
          </cell>
          <cell r="H19" t="str">
            <v>CS</v>
          </cell>
          <cell r="I19">
            <v>12</v>
          </cell>
        </row>
        <row r="20">
          <cell r="A20">
            <v>134659</v>
          </cell>
          <cell r="B20" t="str">
            <v>71220</v>
          </cell>
          <cell r="C20" t="str">
            <v>D</v>
          </cell>
          <cell r="D20">
            <v>18</v>
          </cell>
          <cell r="E20" t="str">
            <v>WG CHRISTMAS TREE COOKIE IW</v>
          </cell>
          <cell r="F20" t="str">
            <v xml:space="preserve">BUENA VISTA   </v>
          </cell>
          <cell r="G20" t="str">
            <v>150/1 OZ</v>
          </cell>
          <cell r="H20" t="str">
            <v>CS</v>
          </cell>
          <cell r="I20">
            <v>7</v>
          </cell>
        </row>
        <row r="21">
          <cell r="A21">
            <v>403820</v>
          </cell>
          <cell r="B21" t="str">
            <v>90040</v>
          </cell>
          <cell r="C21" t="str">
            <v>A</v>
          </cell>
          <cell r="D21">
            <v>2</v>
          </cell>
          <cell r="E21" t="str">
            <v>WG CINNAMON CRUMBLE IW</v>
          </cell>
          <cell r="F21" t="str">
            <v>BUENA VISTA</v>
          </cell>
          <cell r="G21" t="str">
            <v>72/4OZ</v>
          </cell>
          <cell r="H21" t="str">
            <v>CS</v>
          </cell>
          <cell r="I21">
            <v>23</v>
          </cell>
        </row>
        <row r="22">
          <cell r="A22">
            <v>134662</v>
          </cell>
          <cell r="B22" t="str">
            <v>78015</v>
          </cell>
          <cell r="C22" t="str">
            <v>W</v>
          </cell>
          <cell r="D22">
            <v>2</v>
          </cell>
          <cell r="E22" t="str">
            <v>WG RF CHOC/CHIP COOKIE DOUGH</v>
          </cell>
          <cell r="F22" t="str">
            <v xml:space="preserve">BUENA VISTA   </v>
          </cell>
          <cell r="G22" t="str">
            <v>216/1.5OZ</v>
          </cell>
          <cell r="H22" t="str">
            <v>CS</v>
          </cell>
          <cell r="I22">
            <v>34</v>
          </cell>
        </row>
        <row r="23">
          <cell r="A23">
            <v>134668</v>
          </cell>
          <cell r="B23" t="str">
            <v>79015</v>
          </cell>
          <cell r="C23" t="str">
            <v>W</v>
          </cell>
          <cell r="D23">
            <v>2</v>
          </cell>
          <cell r="E23" t="str">
            <v>WG RF CHOCHIP COOKIE IW</v>
          </cell>
          <cell r="F23" t="str">
            <v xml:space="preserve">BUENA VISTA   </v>
          </cell>
          <cell r="G23" t="str">
            <v>120/1.5 OZ</v>
          </cell>
          <cell r="H23" t="str">
            <v>CS</v>
          </cell>
          <cell r="I23">
            <v>10</v>
          </cell>
        </row>
        <row r="24">
          <cell r="A24">
            <v>134564</v>
          </cell>
          <cell r="B24" t="str">
            <v>82220</v>
          </cell>
          <cell r="C24" t="str">
            <v>C</v>
          </cell>
          <cell r="D24">
            <v>14</v>
          </cell>
          <cell r="E24" t="str">
            <v>WG BROWNIE IW</v>
          </cell>
          <cell r="F24" t="str">
            <v>BUENA VISTA</v>
          </cell>
          <cell r="G24" t="str">
            <v>96/2OZ</v>
          </cell>
          <cell r="H24" t="str">
            <v>CS</v>
          </cell>
          <cell r="I24">
            <v>20</v>
          </cell>
        </row>
        <row r="25">
          <cell r="A25">
            <v>406578</v>
          </cell>
          <cell r="B25" t="str">
            <v>60941</v>
          </cell>
          <cell r="C25" t="str">
            <v>C</v>
          </cell>
          <cell r="D25">
            <v>14</v>
          </cell>
          <cell r="E25" t="str">
            <v>MUFFIN DBL CHOC CHIP WG IW</v>
          </cell>
          <cell r="F25" t="str">
            <v>BUENA VISTA</v>
          </cell>
          <cell r="G25" t="str">
            <v>100/3.5OZ</v>
          </cell>
          <cell r="H25" t="str">
            <v>CS</v>
          </cell>
          <cell r="I25">
            <v>1</v>
          </cell>
        </row>
        <row r="26">
          <cell r="A26">
            <v>209433</v>
          </cell>
          <cell r="B26" t="str">
            <v>1958239057</v>
          </cell>
          <cell r="C26" t="str">
            <v>D</v>
          </cell>
          <cell r="D26">
            <v>14</v>
          </cell>
          <cell r="E26" t="str">
            <v>BBQ SAUCE</v>
          </cell>
          <cell r="F26" t="str">
            <v>BULLSEYE</v>
          </cell>
          <cell r="G26" t="str">
            <v>4/1GAL</v>
          </cell>
          <cell r="H26" t="str">
            <v>CS</v>
          </cell>
          <cell r="I26">
            <v>1</v>
          </cell>
        </row>
        <row r="27">
          <cell r="A27">
            <v>134066</v>
          </cell>
          <cell r="B27" t="str">
            <v>04606</v>
          </cell>
          <cell r="C27" t="str">
            <v>D</v>
          </cell>
          <cell r="D27">
            <v>30</v>
          </cell>
          <cell r="E27" t="str">
            <v>DICED CARROTS</v>
          </cell>
          <cell r="F27" t="str">
            <v>CH BELT</v>
          </cell>
          <cell r="G27" t="str">
            <v>20LB</v>
          </cell>
          <cell r="H27" t="str">
            <v>CS</v>
          </cell>
          <cell r="I27">
            <v>2</v>
          </cell>
        </row>
        <row r="28">
          <cell r="A28">
            <v>239321</v>
          </cell>
          <cell r="B28" t="str">
            <v>5150025479</v>
          </cell>
          <cell r="C28" t="str">
            <v>D</v>
          </cell>
          <cell r="D28">
            <v>18</v>
          </cell>
          <cell r="E28" t="str">
            <v>PURE CANOLA OIL</v>
          </cell>
          <cell r="F28" t="str">
            <v>CRISCO</v>
          </cell>
          <cell r="G28" t="str">
            <v>9/32OZ</v>
          </cell>
          <cell r="H28" t="str">
            <v>CS</v>
          </cell>
          <cell r="I28">
            <v>1</v>
          </cell>
        </row>
        <row r="29">
          <cell r="A29">
            <v>113075</v>
          </cell>
          <cell r="B29" t="str">
            <v>325</v>
          </cell>
          <cell r="C29" t="str">
            <v>D</v>
          </cell>
          <cell r="D29">
            <v>18</v>
          </cell>
          <cell r="E29" t="str">
            <v>WG CRUMB SQUARE IW</v>
          </cell>
          <cell r="F29" t="str">
            <v>DAVES</v>
          </cell>
          <cell r="G29" t="str">
            <v>45/2.2OZ</v>
          </cell>
          <cell r="H29" t="str">
            <v>CS</v>
          </cell>
          <cell r="I29">
            <v>52</v>
          </cell>
        </row>
        <row r="30">
          <cell r="A30">
            <v>113406</v>
          </cell>
          <cell r="B30" t="str">
            <v>WG370</v>
          </cell>
          <cell r="C30" t="str">
            <v>D</v>
          </cell>
          <cell r="D30">
            <v>18</v>
          </cell>
          <cell r="E30" t="str">
            <v>DOUBLE CHOCOLATE MUFFIN IW</v>
          </cell>
          <cell r="F30" t="str">
            <v>DAVES</v>
          </cell>
          <cell r="G30" t="str">
            <v>90/1.9OZ</v>
          </cell>
          <cell r="H30" t="str">
            <v>CS</v>
          </cell>
          <cell r="I30">
            <v>11</v>
          </cell>
        </row>
        <row r="31">
          <cell r="A31">
            <v>113419</v>
          </cell>
          <cell r="B31" t="str">
            <v>WG825</v>
          </cell>
          <cell r="C31" t="str">
            <v>A</v>
          </cell>
          <cell r="D31">
            <v>2</v>
          </cell>
          <cell r="E31" t="str">
            <v>WG CHOC CHIP MUFFIN IW</v>
          </cell>
          <cell r="F31" t="str">
            <v>DAVES</v>
          </cell>
          <cell r="G31" t="str">
            <v>60/3.15OZ</v>
          </cell>
          <cell r="H31" t="str">
            <v>CS</v>
          </cell>
          <cell r="I31">
            <v>191</v>
          </cell>
        </row>
        <row r="32">
          <cell r="A32">
            <v>113034</v>
          </cell>
          <cell r="B32" t="str">
            <v>360</v>
          </cell>
          <cell r="C32" t="str">
            <v>B</v>
          </cell>
          <cell r="D32">
            <v>2</v>
          </cell>
          <cell r="E32" t="str">
            <v>WG CRUMB SQUARE IW</v>
          </cell>
          <cell r="F32" t="str">
            <v>DAVES</v>
          </cell>
          <cell r="G32" t="str">
            <v>28/3.6OZ</v>
          </cell>
          <cell r="H32" t="str">
            <v>CS</v>
          </cell>
          <cell r="I32">
            <v>201</v>
          </cell>
        </row>
        <row r="33">
          <cell r="A33">
            <v>134237</v>
          </cell>
          <cell r="B33" t="str">
            <v>WG845</v>
          </cell>
          <cell r="C33" t="str">
            <v>B</v>
          </cell>
          <cell r="D33">
            <v>2</v>
          </cell>
          <cell r="E33" t="str">
            <v>WG DOUBLE CHOCOLATE MUFFIN IW</v>
          </cell>
          <cell r="F33" t="str">
            <v>DAVES</v>
          </cell>
          <cell r="G33" t="str">
            <v>60/3.15OZ</v>
          </cell>
          <cell r="H33" t="str">
            <v>CS</v>
          </cell>
          <cell r="I33">
            <v>142</v>
          </cell>
        </row>
        <row r="34">
          <cell r="A34">
            <v>100458</v>
          </cell>
          <cell r="B34" t="str">
            <v>225</v>
          </cell>
          <cell r="C34" t="str">
            <v>D</v>
          </cell>
          <cell r="D34">
            <v>18</v>
          </cell>
          <cell r="E34" t="str">
            <v>WG RED FAT FUDGE BROWNIE IW</v>
          </cell>
          <cell r="F34" t="str">
            <v>DAVES</v>
          </cell>
          <cell r="G34" t="str">
            <v>72/2.2OZ</v>
          </cell>
          <cell r="H34" t="str">
            <v>CS</v>
          </cell>
          <cell r="I34">
            <v>72</v>
          </cell>
        </row>
        <row r="35">
          <cell r="A35">
            <v>138025</v>
          </cell>
          <cell r="B35" t="str">
            <v>767</v>
          </cell>
          <cell r="C35" t="str">
            <v>B</v>
          </cell>
          <cell r="D35">
            <v>2</v>
          </cell>
          <cell r="E35" t="str">
            <v>WG CHICKEN TAMALE RED SAUCE</v>
          </cell>
          <cell r="F35" t="str">
            <v>DEL REAL</v>
          </cell>
          <cell r="G35" t="str">
            <v>48/5OZ</v>
          </cell>
          <cell r="H35" t="str">
            <v>CS</v>
          </cell>
          <cell r="I35">
            <v>150</v>
          </cell>
        </row>
        <row r="36">
          <cell r="A36">
            <v>138967</v>
          </cell>
          <cell r="B36" t="str">
            <v>783</v>
          </cell>
          <cell r="C36" t="str">
            <v>B</v>
          </cell>
          <cell r="D36">
            <v>2</v>
          </cell>
          <cell r="E36" t="str">
            <v>WG CHICKEN GREEN TAMALE</v>
          </cell>
          <cell r="F36" t="str">
            <v>DEL REAL</v>
          </cell>
          <cell r="G36" t="str">
            <v>48/6OZ</v>
          </cell>
          <cell r="H36" t="str">
            <v>CS</v>
          </cell>
          <cell r="I36">
            <v>13</v>
          </cell>
        </row>
        <row r="37">
          <cell r="A37">
            <v>134584</v>
          </cell>
          <cell r="B37" t="str">
            <v>124</v>
          </cell>
          <cell r="C37" t="str">
            <v>B</v>
          </cell>
          <cell r="D37">
            <v>2</v>
          </cell>
          <cell r="E37" t="str">
            <v>CHICKEN TAMALES IN GREEN SAUCE</v>
          </cell>
          <cell r="F37" t="str">
            <v>DEL REAL</v>
          </cell>
          <cell r="G37" t="str">
            <v>48/5OZ</v>
          </cell>
          <cell r="H37" t="str">
            <v>CS</v>
          </cell>
          <cell r="I37">
            <v>7</v>
          </cell>
        </row>
        <row r="38">
          <cell r="A38">
            <v>134570</v>
          </cell>
          <cell r="B38" t="str">
            <v>625</v>
          </cell>
          <cell r="C38" t="str">
            <v>B</v>
          </cell>
          <cell r="D38">
            <v>2</v>
          </cell>
          <cell r="E38" t="str">
            <v>WG MINI MAPLE PANCAKES IW</v>
          </cell>
          <cell r="F38" t="str">
            <v>DEWAFELBAKKER</v>
          </cell>
          <cell r="G38" t="str">
            <v>72/3OZ</v>
          </cell>
          <cell r="H38" t="str">
            <v>CS</v>
          </cell>
          <cell r="I38">
            <v>51</v>
          </cell>
        </row>
        <row r="39">
          <cell r="A39">
            <v>400732</v>
          </cell>
          <cell r="B39" t="str">
            <v>QSC328P</v>
          </cell>
          <cell r="C39" t="str">
            <v>B</v>
          </cell>
          <cell r="D39">
            <v>2</v>
          </cell>
          <cell r="E39" t="str">
            <v>CMDY PNIC SAUS &amp; CHS SNDWCH IW</v>
          </cell>
          <cell r="F39" t="str">
            <v>DON LEE FARMS</v>
          </cell>
          <cell r="G39" t="str">
            <v>144/2.37OZ</v>
          </cell>
          <cell r="H39" t="str">
            <v>CS</v>
          </cell>
          <cell r="I39">
            <v>39</v>
          </cell>
        </row>
        <row r="40">
          <cell r="A40">
            <v>403340</v>
          </cell>
          <cell r="B40" t="str">
            <v>CNQ28053VS</v>
          </cell>
          <cell r="C40" t="str">
            <v>D</v>
          </cell>
          <cell r="D40">
            <v>14</v>
          </cell>
          <cell r="E40" t="str">
            <v>CMDY BEEF MEATBALLS FC</v>
          </cell>
          <cell r="F40" t="str">
            <v>DON LEE FARMS</v>
          </cell>
          <cell r="G40" t="str">
            <v>960/.50OZ</v>
          </cell>
          <cell r="H40" t="str">
            <v>CS</v>
          </cell>
          <cell r="I40">
            <v>4</v>
          </cell>
        </row>
        <row r="41">
          <cell r="A41">
            <v>133935</v>
          </cell>
          <cell r="B41" t="str">
            <v>CN34072WG</v>
          </cell>
          <cell r="C41" t="str">
            <v>B</v>
          </cell>
          <cell r="D41">
            <v>2</v>
          </cell>
          <cell r="E41" t="str">
            <v>WG JUMBO CHICKEN CORN DOG</v>
          </cell>
          <cell r="F41" t="str">
            <v>DON LEE FARMS</v>
          </cell>
          <cell r="G41" t="str">
            <v>72/4OZ</v>
          </cell>
          <cell r="H41" t="str">
            <v>CS</v>
          </cell>
          <cell r="I41">
            <v>16</v>
          </cell>
        </row>
        <row r="42">
          <cell r="A42">
            <v>134372</v>
          </cell>
          <cell r="B42" t="str">
            <v>CN34072WWG</v>
          </cell>
          <cell r="C42" t="str">
            <v>B</v>
          </cell>
          <cell r="D42">
            <v>2</v>
          </cell>
          <cell r="E42" t="str">
            <v>WG JUMBO CHICKEN CORN DOG IW</v>
          </cell>
          <cell r="F42" t="str">
            <v>DON LEE FARMS</v>
          </cell>
          <cell r="G42" t="str">
            <v>72/4OZ</v>
          </cell>
          <cell r="H42" t="str">
            <v>CS</v>
          </cell>
          <cell r="I42">
            <v>41</v>
          </cell>
        </row>
        <row r="43">
          <cell r="A43">
            <v>403436</v>
          </cell>
          <cell r="B43" t="str">
            <v>QCB655</v>
          </cell>
          <cell r="C43" t="str">
            <v>A</v>
          </cell>
          <cell r="D43">
            <v>2</v>
          </cell>
          <cell r="E43" t="str">
            <v>CMDY WG CHSEBURGER SLIDERS IW</v>
          </cell>
          <cell r="F43" t="str">
            <v>DON LEE FARMS</v>
          </cell>
          <cell r="G43" t="str">
            <v>72/4.550Z</v>
          </cell>
          <cell r="H43" t="str">
            <v>CS</v>
          </cell>
          <cell r="I43">
            <v>72</v>
          </cell>
        </row>
        <row r="44">
          <cell r="A44">
            <v>200720</v>
          </cell>
          <cell r="B44" t="str">
            <v>31748</v>
          </cell>
          <cell r="C44" t="str">
            <v>B</v>
          </cell>
          <cell r="D44">
            <v>2</v>
          </cell>
          <cell r="E44" t="str">
            <v>WG REDUCED FAT NACHO CHEESE</v>
          </cell>
          <cell r="F44" t="str">
            <v>DORITOS</v>
          </cell>
          <cell r="G44" t="str">
            <v>72/1OZ</v>
          </cell>
          <cell r="H44" t="str">
            <v>CS</v>
          </cell>
          <cell r="I44">
            <v>171</v>
          </cell>
        </row>
        <row r="45">
          <cell r="A45">
            <v>134286</v>
          </cell>
          <cell r="B45" t="str">
            <v>38000-92560</v>
          </cell>
          <cell r="C45" t="str">
            <v>B</v>
          </cell>
          <cell r="D45">
            <v>2</v>
          </cell>
          <cell r="E45" t="str">
            <v>WG MINI BLUEBERRY PANCAKES IW</v>
          </cell>
          <cell r="F45" t="str">
            <v>EGGO</v>
          </cell>
          <cell r="G45" t="str">
            <v>72/3.03OZ</v>
          </cell>
          <cell r="H45" t="str">
            <v>CS</v>
          </cell>
          <cell r="I45">
            <v>42</v>
          </cell>
        </row>
        <row r="46">
          <cell r="A46">
            <v>134285</v>
          </cell>
          <cell r="B46" t="str">
            <v>38000-92315</v>
          </cell>
          <cell r="C46" t="str">
            <v>B</v>
          </cell>
          <cell r="D46">
            <v>2</v>
          </cell>
          <cell r="E46" t="str">
            <v>WG MINI MAPLE WAFFLES IW</v>
          </cell>
          <cell r="F46" t="str">
            <v>EGGO</v>
          </cell>
          <cell r="G46" t="str">
            <v>72/2.65OZ</v>
          </cell>
          <cell r="H46" t="str">
            <v>CS</v>
          </cell>
          <cell r="I46">
            <v>1</v>
          </cell>
        </row>
        <row r="47">
          <cell r="A47">
            <v>134287</v>
          </cell>
          <cell r="B47" t="str">
            <v>38000-92562</v>
          </cell>
          <cell r="C47" t="str">
            <v>B</v>
          </cell>
          <cell r="D47">
            <v>2</v>
          </cell>
          <cell r="E47" t="str">
            <v>WG MINI MAPLE PANCAKE IW</v>
          </cell>
          <cell r="F47" t="str">
            <v>EGGO</v>
          </cell>
          <cell r="G47" t="str">
            <v>72/3.03OZ</v>
          </cell>
          <cell r="H47" t="str">
            <v>CS</v>
          </cell>
          <cell r="I47">
            <v>38</v>
          </cell>
        </row>
        <row r="48">
          <cell r="A48">
            <v>140972</v>
          </cell>
          <cell r="B48" t="str">
            <v>38000-18574</v>
          </cell>
          <cell r="C48" t="str">
            <v>C</v>
          </cell>
          <cell r="D48">
            <v>18</v>
          </cell>
          <cell r="E48" t="str">
            <v>MINI PANCAKE CONFETTI IW</v>
          </cell>
          <cell r="F48" t="str">
            <v>EGGO</v>
          </cell>
          <cell r="G48" t="str">
            <v>72/3.03OZ</v>
          </cell>
          <cell r="H48" t="str">
            <v>CS</v>
          </cell>
          <cell r="I48">
            <v>69</v>
          </cell>
        </row>
        <row r="49">
          <cell r="A49">
            <v>400840</v>
          </cell>
          <cell r="B49" t="str">
            <v>33212</v>
          </cell>
          <cell r="C49" t="str">
            <v>B</v>
          </cell>
          <cell r="D49">
            <v>2</v>
          </cell>
          <cell r="E49" t="str">
            <v>WG BEAN &amp; CHEESE BURRITO IW</v>
          </cell>
          <cell r="F49" t="str">
            <v>FERNANDOS</v>
          </cell>
          <cell r="G49" t="str">
            <v>96/4.5OZ</v>
          </cell>
          <cell r="H49" t="str">
            <v>CS</v>
          </cell>
          <cell r="I49">
            <v>16</v>
          </cell>
        </row>
        <row r="50">
          <cell r="A50">
            <v>203041</v>
          </cell>
          <cell r="B50" t="str">
            <v>547610/09799</v>
          </cell>
          <cell r="C50" t="str">
            <v>D</v>
          </cell>
          <cell r="D50">
            <v>18</v>
          </cell>
          <cell r="E50" t="str">
            <v>GRANOLA CEREAL BULK</v>
          </cell>
          <cell r="F50" t="str">
            <v>FIELDSTONE</v>
          </cell>
          <cell r="G50" t="str">
            <v>4/50 OZ</v>
          </cell>
          <cell r="H50" t="str">
            <v>CS</v>
          </cell>
          <cell r="I50">
            <v>2</v>
          </cell>
        </row>
        <row r="51">
          <cell r="A51">
            <v>405726</v>
          </cell>
          <cell r="B51" t="str">
            <v>5864</v>
          </cell>
          <cell r="C51" t="str">
            <v>B</v>
          </cell>
          <cell r="D51">
            <v>2</v>
          </cell>
          <cell r="E51" t="str">
            <v>WG CHS TRKY SAUSAGE &amp; EGG WRAP IW</v>
          </cell>
          <cell r="F51" t="str">
            <v>FOSTER FARMS</v>
          </cell>
          <cell r="G51" t="str">
            <v>120/2.81OZ</v>
          </cell>
          <cell r="H51" t="str">
            <v>CS</v>
          </cell>
          <cell r="I51">
            <v>11</v>
          </cell>
        </row>
        <row r="52">
          <cell r="A52">
            <v>409717</v>
          </cell>
          <cell r="B52" t="str">
            <v>94124</v>
          </cell>
          <cell r="C52" t="str">
            <v>B</v>
          </cell>
          <cell r="D52">
            <v>2</v>
          </cell>
          <cell r="E52" t="str">
            <v>WG LF CHICKEN CORN DOG IW</v>
          </cell>
          <cell r="F52" t="str">
            <v>FOSTER FARMS</v>
          </cell>
          <cell r="G52" t="str">
            <v>96/4 OZ</v>
          </cell>
          <cell r="H52" t="str">
            <v>CS</v>
          </cell>
          <cell r="I52">
            <v>9</v>
          </cell>
        </row>
        <row r="53">
          <cell r="A53">
            <v>134257</v>
          </cell>
          <cell r="B53" t="str">
            <v>94124</v>
          </cell>
          <cell r="C53" t="str">
            <v>D</v>
          </cell>
          <cell r="D53">
            <v>18</v>
          </cell>
          <cell r="E53" t="str">
            <v>WG LF CHICKEN CORN DOG IW</v>
          </cell>
          <cell r="F53" t="str">
            <v>FOSTER FARMS</v>
          </cell>
          <cell r="G53" t="str">
            <v>96/4 OZ</v>
          </cell>
          <cell r="H53" t="str">
            <v>CS</v>
          </cell>
          <cell r="I53">
            <v>15</v>
          </cell>
        </row>
        <row r="54">
          <cell r="A54">
            <v>406690</v>
          </cell>
          <cell r="B54" t="str">
            <v>130220</v>
          </cell>
          <cell r="C54" t="str">
            <v>B</v>
          </cell>
          <cell r="D54">
            <v>2</v>
          </cell>
          <cell r="E54" t="str">
            <v>APPLES SLICED 100/2 OZ</v>
          </cell>
          <cell r="F54" t="str">
            <v>FRESH INNOVATIONS</v>
          </cell>
          <cell r="G54" t="str">
            <v>100/2OZ</v>
          </cell>
          <cell r="H54" t="str">
            <v>CS</v>
          </cell>
          <cell r="I54">
            <v>62</v>
          </cell>
        </row>
        <row r="55">
          <cell r="A55">
            <v>406689</v>
          </cell>
          <cell r="B55" t="str">
            <v>130222</v>
          </cell>
          <cell r="C55" t="str">
            <v>B</v>
          </cell>
          <cell r="D55">
            <v>2</v>
          </cell>
          <cell r="E55" t="str">
            <v>APPLE SLICED 200/2OZ</v>
          </cell>
          <cell r="F55" t="str">
            <v>FRESH INNOVATIONS</v>
          </cell>
          <cell r="G55" t="str">
            <v>200/2OZ</v>
          </cell>
          <cell r="H55" t="str">
            <v>CS</v>
          </cell>
          <cell r="I55">
            <v>47</v>
          </cell>
        </row>
        <row r="56">
          <cell r="A56">
            <v>820161</v>
          </cell>
          <cell r="B56" t="str">
            <v>820161-100037</v>
          </cell>
          <cell r="C56" t="str">
            <v>C</v>
          </cell>
          <cell r="D56">
            <v>2</v>
          </cell>
          <cell r="E56" t="str">
            <v>CELERY 3" - 4" STICKS 4/5LB</v>
          </cell>
          <cell r="F56" t="str">
            <v>FRESH PRODUCE</v>
          </cell>
          <cell r="G56" t="str">
            <v>4/5LB</v>
          </cell>
          <cell r="H56" t="str">
            <v>CS</v>
          </cell>
          <cell r="I56">
            <v>56</v>
          </cell>
        </row>
        <row r="57">
          <cell r="A57">
            <v>820158</v>
          </cell>
          <cell r="B57" t="str">
            <v>820158</v>
          </cell>
          <cell r="C57" t="str">
            <v>D</v>
          </cell>
          <cell r="D57">
            <v>2</v>
          </cell>
          <cell r="E57" t="str">
            <v>CARROT/CELERY COMBO 50/2OZ</v>
          </cell>
          <cell r="F57" t="str">
            <v>FRESH PRODUCE</v>
          </cell>
          <cell r="G57" t="str">
            <v>50/2OZ</v>
          </cell>
          <cell r="H57" t="str">
            <v>CS</v>
          </cell>
          <cell r="I57">
            <v>15</v>
          </cell>
        </row>
        <row r="58">
          <cell r="A58">
            <v>820174</v>
          </cell>
          <cell r="B58" t="str">
            <v>820174</v>
          </cell>
          <cell r="C58" t="str">
            <v>A</v>
          </cell>
          <cell r="D58">
            <v>2</v>
          </cell>
          <cell r="E58" t="str">
            <v>ROMAINE CHOPPED 6/2LB</v>
          </cell>
          <cell r="F58" t="str">
            <v>FRESH PRODUCE</v>
          </cell>
          <cell r="G58" t="str">
            <v>6/2LB</v>
          </cell>
          <cell r="H58" t="str">
            <v>CS</v>
          </cell>
          <cell r="I58">
            <v>68</v>
          </cell>
        </row>
        <row r="59">
          <cell r="A59">
            <v>820034</v>
          </cell>
          <cell r="B59" t="str">
            <v>820034</v>
          </cell>
          <cell r="C59" t="str">
            <v>B</v>
          </cell>
          <cell r="D59">
            <v>2</v>
          </cell>
          <cell r="E59" t="str">
            <v>KIWI 108CT VF</v>
          </cell>
          <cell r="F59" t="str">
            <v>FRESH PRODUCE</v>
          </cell>
          <cell r="G59" t="str">
            <v>108CT</v>
          </cell>
          <cell r="H59" t="str">
            <v>CS</v>
          </cell>
          <cell r="I59">
            <v>30</v>
          </cell>
        </row>
        <row r="60">
          <cell r="A60">
            <v>820047</v>
          </cell>
          <cell r="B60" t="str">
            <v>820047</v>
          </cell>
          <cell r="C60" t="str">
            <v>B</v>
          </cell>
          <cell r="D60">
            <v>2</v>
          </cell>
          <cell r="E60" t="str">
            <v>ORANGES 138CT</v>
          </cell>
          <cell r="F60" t="str">
            <v>FRESH PRODUCE</v>
          </cell>
          <cell r="G60" t="str">
            <v>40LB</v>
          </cell>
          <cell r="H60" t="str">
            <v>CS</v>
          </cell>
          <cell r="I60">
            <v>106</v>
          </cell>
        </row>
        <row r="61">
          <cell r="A61">
            <v>820021</v>
          </cell>
          <cell r="B61" t="str">
            <v>820021</v>
          </cell>
          <cell r="C61" t="str">
            <v>C</v>
          </cell>
          <cell r="D61">
            <v>2</v>
          </cell>
          <cell r="E61" t="str">
            <v>APPLES RED DELICIOUS 198CT</v>
          </cell>
          <cell r="F61" t="str">
            <v>FRESH PRODUCE</v>
          </cell>
          <cell r="G61" t="str">
            <v>40LB</v>
          </cell>
          <cell r="H61" t="str">
            <v>CS</v>
          </cell>
          <cell r="I61">
            <v>38</v>
          </cell>
        </row>
        <row r="62">
          <cell r="A62">
            <v>820150</v>
          </cell>
          <cell r="B62" t="str">
            <v>820579BG</v>
          </cell>
          <cell r="C62" t="str">
            <v>D</v>
          </cell>
          <cell r="D62">
            <v>2</v>
          </cell>
          <cell r="E62" t="str">
            <v>CARROT 3"- 4" STICKS 5#</v>
          </cell>
          <cell r="F62" t="str">
            <v>FRESH PRODUCE</v>
          </cell>
          <cell r="G62" t="str">
            <v>5LB</v>
          </cell>
          <cell r="H62" t="str">
            <v>BG</v>
          </cell>
          <cell r="I62">
            <v>7</v>
          </cell>
        </row>
        <row r="63">
          <cell r="A63">
            <v>820172</v>
          </cell>
          <cell r="B63" t="str">
            <v>820171BG</v>
          </cell>
          <cell r="C63" t="str">
            <v>A</v>
          </cell>
          <cell r="D63">
            <v>2</v>
          </cell>
          <cell r="E63" t="str">
            <v>LETTUCE SHREDDED 5#</v>
          </cell>
          <cell r="F63" t="str">
            <v>FRESH PRODUCE</v>
          </cell>
          <cell r="G63" t="str">
            <v>5LB</v>
          </cell>
          <cell r="H63" t="str">
            <v>BG</v>
          </cell>
          <cell r="I63">
            <v>5</v>
          </cell>
        </row>
        <row r="64">
          <cell r="A64">
            <v>820552</v>
          </cell>
          <cell r="B64" t="str">
            <v>820552</v>
          </cell>
          <cell r="C64" t="str">
            <v>D</v>
          </cell>
          <cell r="D64">
            <v>2</v>
          </cell>
          <cell r="E64" t="str">
            <v>NECTARINE 70-84SZ VF 100CT AVG</v>
          </cell>
          <cell r="F64" t="str">
            <v>FRESH PRODUCE</v>
          </cell>
          <cell r="G64" t="str">
            <v>25LB/100CT</v>
          </cell>
          <cell r="H64" t="str">
            <v>CS</v>
          </cell>
          <cell r="I64">
            <v>51</v>
          </cell>
        </row>
        <row r="65">
          <cell r="A65">
            <v>822443</v>
          </cell>
          <cell r="B65" t="str">
            <v>820090-10/3CT CS</v>
          </cell>
          <cell r="C65" t="str">
            <v>D</v>
          </cell>
          <cell r="D65">
            <v>2</v>
          </cell>
          <cell r="E65" t="str">
            <v>CILANTRO 3CT BUNCH</v>
          </cell>
          <cell r="F65" t="str">
            <v>FRESH PRODUCE</v>
          </cell>
          <cell r="G65" t="str">
            <v>1/3 CT</v>
          </cell>
          <cell r="H65" t="str">
            <v>PK</v>
          </cell>
          <cell r="I65">
            <v>2</v>
          </cell>
        </row>
        <row r="66">
          <cell r="A66">
            <v>800184</v>
          </cell>
          <cell r="B66" t="str">
            <v>800919BG</v>
          </cell>
          <cell r="C66" t="str">
            <v>D</v>
          </cell>
          <cell r="D66">
            <v>2</v>
          </cell>
          <cell r="E66" t="str">
            <v>ROMAINE CHOPPED 5LB</v>
          </cell>
          <cell r="F66" t="str">
            <v>FRESH PRODUCE</v>
          </cell>
          <cell r="G66" t="str">
            <v>5LB</v>
          </cell>
          <cell r="H66" t="str">
            <v>BG</v>
          </cell>
          <cell r="I66">
            <v>18</v>
          </cell>
        </row>
        <row r="67">
          <cell r="A67">
            <v>800419</v>
          </cell>
          <cell r="B67" t="str">
            <v>800419</v>
          </cell>
          <cell r="C67" t="str">
            <v>D</v>
          </cell>
          <cell r="D67">
            <v>2</v>
          </cell>
          <cell r="E67" t="str">
            <v>PICO DE GALLO 2/5#</v>
          </cell>
          <cell r="F67" t="str">
            <v>FRESH PRODUCE</v>
          </cell>
          <cell r="G67" t="str">
            <v>2/5LB</v>
          </cell>
          <cell r="H67" t="str">
            <v>CS</v>
          </cell>
          <cell r="I67">
            <v>13</v>
          </cell>
        </row>
        <row r="68">
          <cell r="A68">
            <v>820181</v>
          </cell>
          <cell r="B68" t="str">
            <v>820181</v>
          </cell>
          <cell r="C68" t="str">
            <v>D</v>
          </cell>
          <cell r="D68">
            <v>2</v>
          </cell>
          <cell r="E68" t="str">
            <v>SALAD 3-WAY MIX 4/5#</v>
          </cell>
          <cell r="F68" t="str">
            <v>FRESH PRODUCE</v>
          </cell>
          <cell r="G68" t="str">
            <v>4/5LB</v>
          </cell>
          <cell r="H68" t="str">
            <v>CS</v>
          </cell>
          <cell r="I68">
            <v>133</v>
          </cell>
        </row>
        <row r="69">
          <cell r="A69">
            <v>800222</v>
          </cell>
          <cell r="B69" t="str">
            <v>136000</v>
          </cell>
          <cell r="C69" t="str">
            <v>A</v>
          </cell>
          <cell r="D69">
            <v>2</v>
          </cell>
          <cell r="E69" t="str">
            <v>APPLES FANCY RED/GREEN 125SZ</v>
          </cell>
          <cell r="F69" t="str">
            <v>FRESH PRODUCE</v>
          </cell>
          <cell r="G69" t="str">
            <v>125CT</v>
          </cell>
          <cell r="H69" t="str">
            <v>CS</v>
          </cell>
          <cell r="I69">
            <v>7</v>
          </cell>
        </row>
        <row r="70">
          <cell r="A70">
            <v>820155</v>
          </cell>
          <cell r="B70" t="str">
            <v>820154BG</v>
          </cell>
          <cell r="C70" t="str">
            <v>A</v>
          </cell>
          <cell r="D70">
            <v>2</v>
          </cell>
          <cell r="E70" t="str">
            <v>CARROT SHREDDED 5#</v>
          </cell>
          <cell r="F70" t="str">
            <v>FRESH PRODUCE</v>
          </cell>
          <cell r="G70" t="str">
            <v>5LB</v>
          </cell>
          <cell r="H70" t="str">
            <v>BG</v>
          </cell>
          <cell r="I70">
            <v>2</v>
          </cell>
        </row>
        <row r="71">
          <cell r="A71">
            <v>820188</v>
          </cell>
          <cell r="B71" t="str">
            <v>820188</v>
          </cell>
          <cell r="C71" t="str">
            <v>A</v>
          </cell>
          <cell r="D71">
            <v>2</v>
          </cell>
          <cell r="E71" t="str">
            <v>CARROT BABY IW 100/3OZ</v>
          </cell>
          <cell r="F71" t="str">
            <v>FRESH PRODUCE</v>
          </cell>
          <cell r="G71" t="str">
            <v>100/3OZ</v>
          </cell>
          <cell r="H71" t="str">
            <v>CS</v>
          </cell>
          <cell r="I71">
            <v>169</v>
          </cell>
        </row>
        <row r="72">
          <cell r="A72">
            <v>820011</v>
          </cell>
          <cell r="B72" t="str">
            <v>820011</v>
          </cell>
          <cell r="C72" t="str">
            <v>D</v>
          </cell>
          <cell r="D72">
            <v>2</v>
          </cell>
          <cell r="E72" t="str">
            <v>APPLES GRANNY SMITH 138-150CT</v>
          </cell>
          <cell r="F72" t="str">
            <v>FRESH PRODUCE</v>
          </cell>
          <cell r="G72" t="str">
            <v>40LB</v>
          </cell>
          <cell r="H72" t="str">
            <v>CS</v>
          </cell>
          <cell r="I72">
            <v>56</v>
          </cell>
        </row>
        <row r="73">
          <cell r="A73">
            <v>820000</v>
          </cell>
          <cell r="B73" t="str">
            <v>820000</v>
          </cell>
          <cell r="C73" t="str">
            <v>C</v>
          </cell>
          <cell r="D73">
            <v>2</v>
          </cell>
          <cell r="E73" t="str">
            <v>APPLES GALA 138-150CT</v>
          </cell>
          <cell r="F73" t="str">
            <v>FRESH PRODUCE</v>
          </cell>
          <cell r="G73" t="str">
            <v>40LB</v>
          </cell>
          <cell r="H73" t="str">
            <v>CS</v>
          </cell>
          <cell r="I73">
            <v>4</v>
          </cell>
        </row>
        <row r="74">
          <cell r="A74">
            <v>800919</v>
          </cell>
          <cell r="B74" t="str">
            <v>800919</v>
          </cell>
          <cell r="C74" t="str">
            <v>D</v>
          </cell>
          <cell r="D74">
            <v>2</v>
          </cell>
          <cell r="E74" t="str">
            <v>ROMAINE CHOPPED 4/5#</v>
          </cell>
          <cell r="F74" t="str">
            <v>FRESH PRODUCE</v>
          </cell>
          <cell r="G74" t="str">
            <v>4/5LB</v>
          </cell>
          <cell r="H74" t="str">
            <v>CS</v>
          </cell>
          <cell r="I74">
            <v>45</v>
          </cell>
        </row>
        <row r="75">
          <cell r="A75">
            <v>820051</v>
          </cell>
          <cell r="B75" t="str">
            <v>820051</v>
          </cell>
          <cell r="C75" t="str">
            <v>D</v>
          </cell>
          <cell r="D75">
            <v>2</v>
          </cell>
          <cell r="E75" t="str">
            <v>PEACH 70-80SZ 28# VF 100CT AVG</v>
          </cell>
          <cell r="F75" t="str">
            <v>FRESH PRODUCE</v>
          </cell>
          <cell r="G75" t="str">
            <v>28LB/100CT</v>
          </cell>
          <cell r="H75" t="str">
            <v>CS</v>
          </cell>
          <cell r="I75">
            <v>9</v>
          </cell>
        </row>
        <row r="76">
          <cell r="A76">
            <v>820061</v>
          </cell>
          <cell r="B76" t="str">
            <v>820061</v>
          </cell>
          <cell r="C76" t="str">
            <v>A</v>
          </cell>
          <cell r="D76">
            <v>2</v>
          </cell>
          <cell r="E76" t="str">
            <v>BANANAS PETITE GREEN TIP</v>
          </cell>
          <cell r="F76" t="str">
            <v>FRESH PRODUCE</v>
          </cell>
          <cell r="G76" t="str">
            <v>40LB</v>
          </cell>
          <cell r="H76" t="str">
            <v>CS</v>
          </cell>
          <cell r="I76">
            <v>26</v>
          </cell>
        </row>
        <row r="77">
          <cell r="A77">
            <v>820092</v>
          </cell>
          <cell r="B77" t="str">
            <v>820092</v>
          </cell>
          <cell r="C77" t="str">
            <v>A</v>
          </cell>
          <cell r="D77">
            <v>2</v>
          </cell>
          <cell r="E77" t="str">
            <v>CUCUMBERS SUPER SELECT</v>
          </cell>
          <cell r="F77" t="str">
            <v>FRESH PRODUCE</v>
          </cell>
          <cell r="G77" t="str">
            <v>36CT</v>
          </cell>
          <cell r="H77" t="str">
            <v>CS</v>
          </cell>
          <cell r="I77">
            <v>10</v>
          </cell>
        </row>
        <row r="78">
          <cell r="A78">
            <v>820110</v>
          </cell>
          <cell r="B78" t="str">
            <v>820109PK 24/2PK CS</v>
          </cell>
          <cell r="C78" t="str">
            <v>B</v>
          </cell>
          <cell r="D78">
            <v>2</v>
          </cell>
          <cell r="E78" t="str">
            <v>ONIONS GREEN 2BN/PKG</v>
          </cell>
          <cell r="F78" t="str">
            <v>FRESH PRODUCE</v>
          </cell>
          <cell r="G78" t="str">
            <v>2 BNCH</v>
          </cell>
          <cell r="H78" t="str">
            <v>PK</v>
          </cell>
          <cell r="I78">
            <v>1</v>
          </cell>
        </row>
        <row r="79">
          <cell r="A79">
            <v>820156</v>
          </cell>
          <cell r="B79" t="str">
            <v>820156</v>
          </cell>
          <cell r="C79" t="str">
            <v>B</v>
          </cell>
          <cell r="D79">
            <v>2</v>
          </cell>
          <cell r="E79" t="str">
            <v>CARROT BABY WHOLE SLIM 4/5#</v>
          </cell>
          <cell r="F79" t="str">
            <v>FRESH PRODUCE</v>
          </cell>
          <cell r="G79" t="str">
            <v>4/5LB</v>
          </cell>
          <cell r="H79" t="str">
            <v>CS</v>
          </cell>
          <cell r="I79">
            <v>1</v>
          </cell>
        </row>
        <row r="80">
          <cell r="A80">
            <v>820732</v>
          </cell>
          <cell r="B80" t="str">
            <v>820732</v>
          </cell>
          <cell r="C80" t="str">
            <v>B</v>
          </cell>
          <cell r="D80">
            <v>2</v>
          </cell>
          <cell r="E80" t="str">
            <v>PEARS GREEN OR RED 100-110CT</v>
          </cell>
          <cell r="F80" t="str">
            <v>FRESH PRODUCE</v>
          </cell>
          <cell r="G80" t="str">
            <v>44-45 LB</v>
          </cell>
          <cell r="H80" t="str">
            <v>CS</v>
          </cell>
          <cell r="I80">
            <v>32</v>
          </cell>
        </row>
        <row r="81">
          <cell r="A81">
            <v>822349</v>
          </cell>
          <cell r="B81" t="str">
            <v>822349</v>
          </cell>
          <cell r="C81" t="str">
            <v>D</v>
          </cell>
          <cell r="D81">
            <v>2</v>
          </cell>
          <cell r="E81" t="str">
            <v>GOLDEN APPLE PEAR/ASIAN PEAR</v>
          </cell>
          <cell r="F81" t="str">
            <v>FRESH PRODUCE</v>
          </cell>
          <cell r="G81" t="str">
            <v>28LB</v>
          </cell>
          <cell r="H81" t="str">
            <v>CS</v>
          </cell>
          <cell r="I81">
            <v>1</v>
          </cell>
        </row>
        <row r="82">
          <cell r="A82">
            <v>820135</v>
          </cell>
          <cell r="B82" t="str">
            <v>820135</v>
          </cell>
          <cell r="C82" t="str">
            <v>B</v>
          </cell>
          <cell r="D82">
            <v>2</v>
          </cell>
          <cell r="E82" t="str">
            <v>TOMATOES 6X6</v>
          </cell>
          <cell r="F82" t="str">
            <v>FRESH PRODUCE</v>
          </cell>
          <cell r="G82" t="str">
            <v>20LB/72EA</v>
          </cell>
          <cell r="H82" t="str">
            <v>CS</v>
          </cell>
          <cell r="I82">
            <v>1</v>
          </cell>
        </row>
        <row r="83">
          <cell r="A83">
            <v>820338</v>
          </cell>
          <cell r="B83" t="str">
            <v>820338</v>
          </cell>
          <cell r="C83" t="str">
            <v>D</v>
          </cell>
          <cell r="D83">
            <v>2</v>
          </cell>
          <cell r="E83" t="str">
            <v>ONIONS RED DICED 5#</v>
          </cell>
          <cell r="F83" t="str">
            <v>FRESH PRODUCE</v>
          </cell>
          <cell r="G83" t="str">
            <v>5LB</v>
          </cell>
          <cell r="H83" t="str">
            <v>BG</v>
          </cell>
          <cell r="I83">
            <v>2</v>
          </cell>
        </row>
        <row r="84">
          <cell r="A84">
            <v>820019</v>
          </cell>
          <cell r="B84" t="str">
            <v>820019</v>
          </cell>
          <cell r="C84" t="str">
            <v>A</v>
          </cell>
          <cell r="D84">
            <v>2</v>
          </cell>
          <cell r="E84" t="str">
            <v>APPLES RED DELICIOUS 163-175CT</v>
          </cell>
          <cell r="F84" t="str">
            <v>FRESH PRODUCE</v>
          </cell>
          <cell r="G84" t="str">
            <v>40LB</v>
          </cell>
          <cell r="H84" t="str">
            <v>CS</v>
          </cell>
          <cell r="I84">
            <v>39</v>
          </cell>
        </row>
        <row r="85">
          <cell r="A85">
            <v>820166</v>
          </cell>
          <cell r="B85" t="str">
            <v>820165BG</v>
          </cell>
          <cell r="C85" t="str">
            <v>A</v>
          </cell>
          <cell r="D85">
            <v>2</v>
          </cell>
          <cell r="E85" t="str">
            <v>CUCUMBR SLICE COIN 3/8"  5#</v>
          </cell>
          <cell r="F85" t="str">
            <v>FRESH PRODUCE</v>
          </cell>
          <cell r="G85" t="str">
            <v>5LB</v>
          </cell>
          <cell r="H85" t="str">
            <v>BG</v>
          </cell>
          <cell r="I85">
            <v>4</v>
          </cell>
        </row>
        <row r="86">
          <cell r="A86">
            <v>820165</v>
          </cell>
          <cell r="B86" t="str">
            <v>820165</v>
          </cell>
          <cell r="C86" t="str">
            <v>B</v>
          </cell>
          <cell r="D86">
            <v>2</v>
          </cell>
          <cell r="E86" t="str">
            <v>CUCUMBR SLICE COIN 3/8"  2/5#</v>
          </cell>
          <cell r="F86" t="str">
            <v>FRESH PRODUCE</v>
          </cell>
          <cell r="G86" t="str">
            <v>2/5LB</v>
          </cell>
          <cell r="H86" t="str">
            <v>CS</v>
          </cell>
          <cell r="I86">
            <v>16</v>
          </cell>
        </row>
        <row r="87">
          <cell r="A87">
            <v>820164</v>
          </cell>
          <cell r="B87" t="str">
            <v>820163BG</v>
          </cell>
          <cell r="C87" t="str">
            <v>D</v>
          </cell>
          <cell r="D87">
            <v>2</v>
          </cell>
          <cell r="E87" t="str">
            <v>CELERY DICED 1/4" 5#</v>
          </cell>
          <cell r="F87" t="str">
            <v>FRESH PRODUCE</v>
          </cell>
          <cell r="G87" t="str">
            <v>5LB</v>
          </cell>
          <cell r="H87" t="str">
            <v>BG</v>
          </cell>
          <cell r="I87">
            <v>4</v>
          </cell>
        </row>
        <row r="88">
          <cell r="A88">
            <v>820261</v>
          </cell>
          <cell r="B88" t="str">
            <v>820261</v>
          </cell>
          <cell r="C88" t="str">
            <v>C</v>
          </cell>
          <cell r="D88">
            <v>2</v>
          </cell>
          <cell r="E88" t="str">
            <v>ORANGES 88CT</v>
          </cell>
          <cell r="F88" t="str">
            <v>FRESH PRODUCE</v>
          </cell>
          <cell r="G88" t="str">
            <v>40LB</v>
          </cell>
          <cell r="H88" t="str">
            <v>CS</v>
          </cell>
          <cell r="I88">
            <v>3</v>
          </cell>
        </row>
        <row r="89">
          <cell r="A89">
            <v>820017</v>
          </cell>
          <cell r="B89" t="str">
            <v>820017</v>
          </cell>
          <cell r="C89" t="str">
            <v>A</v>
          </cell>
          <cell r="D89">
            <v>2</v>
          </cell>
          <cell r="E89" t="str">
            <v>APPLES RED DELICIOUS 138-150CT</v>
          </cell>
          <cell r="F89" t="str">
            <v>FRESH PRODUCE</v>
          </cell>
          <cell r="G89" t="str">
            <v>40LB</v>
          </cell>
          <cell r="H89" t="str">
            <v>CS</v>
          </cell>
          <cell r="I89">
            <v>44</v>
          </cell>
        </row>
        <row r="90">
          <cell r="A90">
            <v>820138</v>
          </cell>
          <cell r="B90" t="str">
            <v>820138</v>
          </cell>
          <cell r="C90" t="str">
            <v>A</v>
          </cell>
          <cell r="D90">
            <v>2</v>
          </cell>
          <cell r="E90" t="str">
            <v>TOMATOES GRAPE DROP</v>
          </cell>
          <cell r="F90" t="str">
            <v>FRESH PRODUCE</v>
          </cell>
          <cell r="G90" t="str">
            <v>12/1PT</v>
          </cell>
          <cell r="H90" t="str">
            <v>CS</v>
          </cell>
          <cell r="I90">
            <v>43</v>
          </cell>
        </row>
        <row r="91">
          <cell r="A91">
            <v>820334</v>
          </cell>
          <cell r="B91" t="str">
            <v>820623BG</v>
          </cell>
          <cell r="C91" t="str">
            <v>A</v>
          </cell>
          <cell r="D91">
            <v>2</v>
          </cell>
          <cell r="E91" t="str">
            <v>SALAD 3-WAY ROMAINE 5#</v>
          </cell>
          <cell r="F91" t="str">
            <v>FRESH PRODUCE</v>
          </cell>
          <cell r="G91" t="str">
            <v>5LB</v>
          </cell>
          <cell r="H91" t="str">
            <v>BG</v>
          </cell>
          <cell r="I91">
            <v>5</v>
          </cell>
        </row>
        <row r="92">
          <cell r="A92">
            <v>820029</v>
          </cell>
          <cell r="B92" t="str">
            <v>820029</v>
          </cell>
          <cell r="C92" t="str">
            <v>B</v>
          </cell>
          <cell r="D92">
            <v>2</v>
          </cell>
          <cell r="E92" t="str">
            <v>GRAPES RED SEEDLESS 18-20LB</v>
          </cell>
          <cell r="F92" t="str">
            <v>FRESH PRODUCE</v>
          </cell>
          <cell r="G92" t="str">
            <v>20LB</v>
          </cell>
          <cell r="H92" t="str">
            <v>CS</v>
          </cell>
          <cell r="I92">
            <v>1</v>
          </cell>
        </row>
        <row r="93">
          <cell r="A93">
            <v>820139</v>
          </cell>
          <cell r="B93" t="str">
            <v>820138PK</v>
          </cell>
          <cell r="C93" t="str">
            <v>B</v>
          </cell>
          <cell r="D93">
            <v>2</v>
          </cell>
          <cell r="E93" t="str">
            <v>TOMATOES GRAPE DRP-BSKET EA</v>
          </cell>
          <cell r="F93" t="str">
            <v>FRESH PRODUCE</v>
          </cell>
          <cell r="G93" t="str">
            <v>1 PT</v>
          </cell>
          <cell r="H93" t="str">
            <v>PK</v>
          </cell>
          <cell r="I93">
            <v>5</v>
          </cell>
        </row>
        <row r="94">
          <cell r="A94">
            <v>820002</v>
          </cell>
          <cell r="B94" t="str">
            <v>820002</v>
          </cell>
          <cell r="C94" t="str">
            <v>C</v>
          </cell>
          <cell r="D94">
            <v>2</v>
          </cell>
          <cell r="E94" t="str">
            <v>APPLES GALA 163 - 175CT</v>
          </cell>
          <cell r="F94" t="str">
            <v>FRESH PRODUCE</v>
          </cell>
          <cell r="G94" t="str">
            <v>40LB</v>
          </cell>
          <cell r="H94" t="str">
            <v>CS</v>
          </cell>
          <cell r="I94">
            <v>76</v>
          </cell>
        </row>
        <row r="95">
          <cell r="A95">
            <v>820162</v>
          </cell>
          <cell r="B95" t="str">
            <v>820161BG</v>
          </cell>
          <cell r="C95" t="str">
            <v>C</v>
          </cell>
          <cell r="D95">
            <v>2</v>
          </cell>
          <cell r="E95" t="str">
            <v>CELERY 3" - 4" STICKS 5LB</v>
          </cell>
          <cell r="F95" t="str">
            <v>FRESH PRODUCE</v>
          </cell>
          <cell r="G95" t="str">
            <v>5LB</v>
          </cell>
          <cell r="H95" t="str">
            <v>BG</v>
          </cell>
          <cell r="I95">
            <v>14</v>
          </cell>
        </row>
        <row r="96">
          <cell r="A96">
            <v>820579</v>
          </cell>
          <cell r="B96" t="str">
            <v>820579</v>
          </cell>
          <cell r="C96" t="str">
            <v>D</v>
          </cell>
          <cell r="D96">
            <v>2</v>
          </cell>
          <cell r="E96" t="str">
            <v>CARROT 3"- 4" STICKS 4/5#</v>
          </cell>
          <cell r="F96" t="str">
            <v>FRESH PRODUCE</v>
          </cell>
          <cell r="G96" t="str">
            <v>4/5LB</v>
          </cell>
          <cell r="H96" t="str">
            <v>CS</v>
          </cell>
          <cell r="I96">
            <v>1</v>
          </cell>
        </row>
        <row r="97">
          <cell r="A97">
            <v>820171</v>
          </cell>
          <cell r="B97" t="str">
            <v>820171</v>
          </cell>
          <cell r="C97" t="str">
            <v>B</v>
          </cell>
          <cell r="D97">
            <v>2</v>
          </cell>
          <cell r="E97" t="str">
            <v>LETTUCE SHREDDED 4/5#</v>
          </cell>
          <cell r="F97" t="str">
            <v>FRESH PRODUCE</v>
          </cell>
          <cell r="G97" t="str">
            <v>4/5LB</v>
          </cell>
          <cell r="H97" t="str">
            <v>CS</v>
          </cell>
          <cell r="I97">
            <v>5</v>
          </cell>
        </row>
        <row r="98">
          <cell r="A98">
            <v>820272</v>
          </cell>
          <cell r="B98" t="str">
            <v>820272</v>
          </cell>
          <cell r="C98" t="str">
            <v>C</v>
          </cell>
          <cell r="D98">
            <v>2</v>
          </cell>
          <cell r="E98" t="str">
            <v>BANANAS PETITE GREEN</v>
          </cell>
          <cell r="F98" t="str">
            <v>FRESH PRODUCE</v>
          </cell>
          <cell r="G98" t="str">
            <v>40LB/150CT</v>
          </cell>
          <cell r="H98" t="str">
            <v>CS</v>
          </cell>
          <cell r="I98">
            <v>18</v>
          </cell>
        </row>
        <row r="99">
          <cell r="A99">
            <v>820154</v>
          </cell>
          <cell r="B99" t="str">
            <v>820154</v>
          </cell>
          <cell r="C99" t="str">
            <v>C</v>
          </cell>
          <cell r="D99">
            <v>2</v>
          </cell>
          <cell r="E99" t="str">
            <v>CARROT SHREDDED 4/5#</v>
          </cell>
          <cell r="F99" t="str">
            <v>FRESH PRODUCE</v>
          </cell>
          <cell r="G99" t="str">
            <v>4/5LB</v>
          </cell>
          <cell r="H99" t="str">
            <v>CS</v>
          </cell>
          <cell r="I99">
            <v>1</v>
          </cell>
        </row>
        <row r="100">
          <cell r="A100">
            <v>820157</v>
          </cell>
          <cell r="B100" t="str">
            <v>820156BG</v>
          </cell>
          <cell r="C100" t="str">
            <v>A</v>
          </cell>
          <cell r="D100">
            <v>2</v>
          </cell>
          <cell r="E100" t="str">
            <v>CARROT BABY WHOLE SLIM 5#</v>
          </cell>
          <cell r="F100" t="str">
            <v>FRESH PRODUCE</v>
          </cell>
          <cell r="G100" t="str">
            <v>5LB</v>
          </cell>
          <cell r="H100" t="str">
            <v>BG</v>
          </cell>
          <cell r="I100">
            <v>2</v>
          </cell>
        </row>
        <row r="101">
          <cell r="A101">
            <v>820173</v>
          </cell>
          <cell r="B101" t="str">
            <v>820174BG</v>
          </cell>
          <cell r="C101" t="str">
            <v>A</v>
          </cell>
          <cell r="D101">
            <v>2</v>
          </cell>
          <cell r="E101" t="str">
            <v>ROMAINE CHOPPED 2LB</v>
          </cell>
          <cell r="F101" t="str">
            <v>FRESH PRODUCE</v>
          </cell>
          <cell r="G101" t="str">
            <v>2LB</v>
          </cell>
          <cell r="H101" t="str">
            <v>BG</v>
          </cell>
          <cell r="I101">
            <v>3</v>
          </cell>
        </row>
        <row r="102">
          <cell r="A102">
            <v>820005</v>
          </cell>
          <cell r="B102" t="str">
            <v>820005</v>
          </cell>
          <cell r="C102" t="str">
            <v>B</v>
          </cell>
          <cell r="D102">
            <v>2</v>
          </cell>
          <cell r="E102" t="str">
            <v>APPLES FUJI 138-150CT</v>
          </cell>
          <cell r="F102" t="str">
            <v>FRESH PRODUCE</v>
          </cell>
          <cell r="G102" t="str">
            <v>40LB</v>
          </cell>
          <cell r="H102" t="str">
            <v>CS</v>
          </cell>
          <cell r="I102">
            <v>3</v>
          </cell>
        </row>
        <row r="103">
          <cell r="A103">
            <v>820182</v>
          </cell>
          <cell r="B103" t="str">
            <v>820181BG</v>
          </cell>
          <cell r="C103" t="str">
            <v>D</v>
          </cell>
          <cell r="D103">
            <v>2</v>
          </cell>
          <cell r="E103" t="str">
            <v>SALAD 3-WAY MIX 5#</v>
          </cell>
          <cell r="F103" t="str">
            <v>FRESH PRODUCE</v>
          </cell>
          <cell r="G103" t="str">
            <v>5LB</v>
          </cell>
          <cell r="H103" t="str">
            <v>BG</v>
          </cell>
          <cell r="I103">
            <v>10</v>
          </cell>
        </row>
        <row r="104">
          <cell r="A104">
            <v>248599</v>
          </cell>
          <cell r="B104" t="str">
            <v>GB2040</v>
          </cell>
          <cell r="C104" t="str">
            <v>D</v>
          </cell>
          <cell r="D104">
            <v>14</v>
          </cell>
          <cell r="E104" t="str">
            <v>GOLDEN ITALIAN DRESSING</v>
          </cell>
          <cell r="F104" t="str">
            <v>GARDEN BANNER</v>
          </cell>
          <cell r="G104" t="str">
            <v>4/1GL</v>
          </cell>
          <cell r="H104" t="str">
            <v>CS</v>
          </cell>
          <cell r="I104">
            <v>1</v>
          </cell>
        </row>
        <row r="105">
          <cell r="A105">
            <v>208167</v>
          </cell>
          <cell r="B105" t="str">
            <v>10307</v>
          </cell>
          <cell r="C105" t="str">
            <v>D</v>
          </cell>
          <cell r="D105">
            <v>14</v>
          </cell>
          <cell r="E105" t="str">
            <v>ORIGINAL BBQ SAUCE PLASTIC</v>
          </cell>
          <cell r="F105" t="str">
            <v>GAYLES</v>
          </cell>
          <cell r="G105" t="str">
            <v>4/1GL</v>
          </cell>
          <cell r="H105" t="str">
            <v>CS</v>
          </cell>
          <cell r="I105">
            <v>1</v>
          </cell>
        </row>
        <row r="106">
          <cell r="A106">
            <v>200850</v>
          </cell>
          <cell r="B106" t="str">
            <v>11943</v>
          </cell>
          <cell r="C106" t="str">
            <v>B</v>
          </cell>
          <cell r="D106">
            <v>2</v>
          </cell>
          <cell r="E106" t="str">
            <v>WG GOLDEN GRAHAMS CEREAL</v>
          </cell>
          <cell r="F106" t="str">
            <v>GENERAL MILLS</v>
          </cell>
          <cell r="G106" t="str">
            <v>96/1OZ</v>
          </cell>
          <cell r="H106" t="str">
            <v>CS</v>
          </cell>
          <cell r="I106">
            <v>11</v>
          </cell>
        </row>
        <row r="107">
          <cell r="A107">
            <v>203125</v>
          </cell>
          <cell r="B107" t="str">
            <v>31917</v>
          </cell>
          <cell r="C107" t="str">
            <v>B</v>
          </cell>
          <cell r="D107">
            <v>2</v>
          </cell>
          <cell r="E107" t="str">
            <v>WG LUCKY CHARMS BOWLPAK</v>
          </cell>
          <cell r="F107" t="str">
            <v>GENERAL MILLS</v>
          </cell>
          <cell r="G107" t="str">
            <v>96/1OZ</v>
          </cell>
          <cell r="H107" t="str">
            <v>CS</v>
          </cell>
          <cell r="I107">
            <v>8</v>
          </cell>
        </row>
        <row r="108">
          <cell r="A108">
            <v>203135</v>
          </cell>
          <cell r="B108" t="str">
            <v>45576</v>
          </cell>
          <cell r="C108" t="str">
            <v>B</v>
          </cell>
          <cell r="D108">
            <v>2</v>
          </cell>
          <cell r="E108" t="str">
            <v>CINN TOAST CRUCH CEREAL BAR</v>
          </cell>
          <cell r="F108" t="str">
            <v>GENERAL MILLS</v>
          </cell>
          <cell r="G108" t="str">
            <v>96/1.42OZ</v>
          </cell>
          <cell r="H108" t="str">
            <v>CS</v>
          </cell>
          <cell r="I108">
            <v>4</v>
          </cell>
        </row>
        <row r="109">
          <cell r="A109">
            <v>203128</v>
          </cell>
          <cell r="B109" t="str">
            <v>31922</v>
          </cell>
          <cell r="C109" t="str">
            <v>B</v>
          </cell>
          <cell r="D109">
            <v>2</v>
          </cell>
          <cell r="E109" t="str">
            <v>WG 25% LSS SUGAR TRIX BOWLPAK</v>
          </cell>
          <cell r="F109" t="str">
            <v>GENERAL MILLS</v>
          </cell>
          <cell r="G109" t="str">
            <v>96/1OZ</v>
          </cell>
          <cell r="H109" t="str">
            <v>CS</v>
          </cell>
          <cell r="I109">
            <v>54</v>
          </cell>
        </row>
        <row r="110">
          <cell r="A110">
            <v>200914</v>
          </cell>
          <cell r="B110" t="str">
            <v>29444</v>
          </cell>
          <cell r="C110" t="str">
            <v>A</v>
          </cell>
          <cell r="D110">
            <v>2</v>
          </cell>
          <cell r="E110" t="str">
            <v>25% LSS CINN TST CRNCH BOWL WG</v>
          </cell>
          <cell r="F110" t="str">
            <v>GENERAL MILLS</v>
          </cell>
          <cell r="G110" t="str">
            <v>96/1OZ</v>
          </cell>
          <cell r="H110" t="str">
            <v>CS</v>
          </cell>
          <cell r="I110">
            <v>44</v>
          </cell>
        </row>
        <row r="111">
          <cell r="A111">
            <v>203719</v>
          </cell>
          <cell r="B111" t="str">
            <v>38387</v>
          </cell>
          <cell r="C111" t="str">
            <v>B</v>
          </cell>
          <cell r="D111">
            <v>2</v>
          </cell>
          <cell r="E111" t="str">
            <v>CINNAMON CHEX BOWL PAK</v>
          </cell>
          <cell r="F111" t="str">
            <v>GENERAL MILLS</v>
          </cell>
          <cell r="G111" t="str">
            <v>96/1OZ</v>
          </cell>
          <cell r="H111" t="str">
            <v>CS</v>
          </cell>
          <cell r="I111">
            <v>6</v>
          </cell>
        </row>
        <row r="112">
          <cell r="A112">
            <v>200840</v>
          </cell>
          <cell r="B112" t="str">
            <v>11918</v>
          </cell>
          <cell r="C112" t="str">
            <v>A</v>
          </cell>
          <cell r="D112">
            <v>2</v>
          </cell>
          <cell r="E112" t="str">
            <v>CEREAL WG HNY NUT CHEERIO BOWL</v>
          </cell>
          <cell r="F112" t="str">
            <v>GENERAL MILLS</v>
          </cell>
          <cell r="G112" t="str">
            <v>96/1OZ</v>
          </cell>
          <cell r="H112" t="str">
            <v>CS</v>
          </cell>
          <cell r="I112">
            <v>19</v>
          </cell>
        </row>
        <row r="113">
          <cell r="A113">
            <v>203119</v>
          </cell>
          <cell r="B113" t="str">
            <v>31888</v>
          </cell>
          <cell r="C113" t="str">
            <v>A</v>
          </cell>
          <cell r="D113">
            <v>2</v>
          </cell>
          <cell r="E113" t="str">
            <v>WG 25% LSS SUG COCOA PFS BWLPK</v>
          </cell>
          <cell r="F113" t="str">
            <v>GENERAL MILLS</v>
          </cell>
          <cell r="G113" t="str">
            <v>96/1.06OZ</v>
          </cell>
          <cell r="H113" t="str">
            <v>CS</v>
          </cell>
          <cell r="I113">
            <v>94</v>
          </cell>
        </row>
        <row r="114">
          <cell r="A114">
            <v>203121</v>
          </cell>
          <cell r="B114" t="str">
            <v>31913</v>
          </cell>
          <cell r="C114" t="str">
            <v>W</v>
          </cell>
          <cell r="D114">
            <v>2</v>
          </cell>
          <cell r="E114" t="str">
            <v>GOLDEN GRAHAMS CEREAL BAR</v>
          </cell>
          <cell r="F114" t="str">
            <v>GENERAL MILLS</v>
          </cell>
          <cell r="G114" t="str">
            <v>96/1.42OZ</v>
          </cell>
          <cell r="H114" t="str">
            <v>CS</v>
          </cell>
          <cell r="I114">
            <v>11</v>
          </cell>
        </row>
        <row r="115">
          <cell r="A115">
            <v>112952</v>
          </cell>
          <cell r="B115" t="str">
            <v>F2176</v>
          </cell>
          <cell r="C115" t="str">
            <v>A</v>
          </cell>
          <cell r="D115">
            <v>2</v>
          </cell>
          <cell r="E115" t="str">
            <v>4" 51% WWW HAMBURGER BUNS</v>
          </cell>
          <cell r="F115" t="str">
            <v>GOLD STAR FOODS</v>
          </cell>
          <cell r="G115" t="str">
            <v>144CT</v>
          </cell>
          <cell r="H115" t="str">
            <v>CS</v>
          </cell>
          <cell r="I115">
            <v>52</v>
          </cell>
        </row>
        <row r="116">
          <cell r="A116">
            <v>112963</v>
          </cell>
          <cell r="B116" t="str">
            <v>F342</v>
          </cell>
          <cell r="C116" t="str">
            <v>B</v>
          </cell>
          <cell r="D116">
            <v>2</v>
          </cell>
          <cell r="E116" t="str">
            <v>51% WWW ARTISAN DINNER ROLLS</v>
          </cell>
          <cell r="F116" t="str">
            <v>GOLD STAR FOODS</v>
          </cell>
          <cell r="G116" t="str">
            <v>144/2OZ</v>
          </cell>
          <cell r="H116" t="str">
            <v>CS</v>
          </cell>
          <cell r="I116">
            <v>2</v>
          </cell>
        </row>
        <row r="117">
          <cell r="A117">
            <v>404754</v>
          </cell>
          <cell r="B117" t="str">
            <v>130005293000</v>
          </cell>
          <cell r="C117" t="str">
            <v>W</v>
          </cell>
          <cell r="D117">
            <v>2</v>
          </cell>
          <cell r="E117" t="str">
            <v>MARINARA DIPPING CUP</v>
          </cell>
          <cell r="F117" t="str">
            <v>HEINZ</v>
          </cell>
          <cell r="G117" t="str">
            <v>60/2OZ</v>
          </cell>
          <cell r="H117" t="str">
            <v>CS</v>
          </cell>
          <cell r="I117">
            <v>23</v>
          </cell>
        </row>
        <row r="118">
          <cell r="A118">
            <v>406104</v>
          </cell>
          <cell r="B118" t="str">
            <v>108000</v>
          </cell>
          <cell r="C118" t="str">
            <v>B</v>
          </cell>
          <cell r="D118">
            <v>2</v>
          </cell>
          <cell r="E118" t="str">
            <v>GRILLED CHEESEWG RF IW</v>
          </cell>
          <cell r="F118" t="str">
            <v>INTEGRATED</v>
          </cell>
          <cell r="G118" t="str">
            <v>72/4.19OZ</v>
          </cell>
          <cell r="H118" t="str">
            <v>CS</v>
          </cell>
          <cell r="I118">
            <v>18</v>
          </cell>
        </row>
        <row r="119">
          <cell r="A119">
            <v>402027</v>
          </cell>
          <cell r="B119" t="str">
            <v>C46007</v>
          </cell>
          <cell r="C119" t="str">
            <v>C</v>
          </cell>
          <cell r="D119">
            <v>14</v>
          </cell>
          <cell r="E119" t="str">
            <v>CMDY BBQ RIB SANDWICH IW</v>
          </cell>
          <cell r="F119" t="str">
            <v>INTEGRATED</v>
          </cell>
          <cell r="G119" t="str">
            <v>75/4.36OZ</v>
          </cell>
          <cell r="H119" t="str">
            <v>CS</v>
          </cell>
          <cell r="I119">
            <v>39</v>
          </cell>
        </row>
        <row r="120">
          <cell r="A120">
            <v>402076</v>
          </cell>
          <cell r="B120" t="str">
            <v>C47220</v>
          </cell>
          <cell r="C120" t="str">
            <v>B</v>
          </cell>
          <cell r="D120">
            <v>2</v>
          </cell>
          <cell r="E120" t="str">
            <v>CMDY CHEESEBURGER SLIDERS IW</v>
          </cell>
          <cell r="F120" t="str">
            <v>INTEGRATED</v>
          </cell>
          <cell r="G120" t="str">
            <v>75/4.35OZ</v>
          </cell>
          <cell r="H120" t="str">
            <v>CS</v>
          </cell>
          <cell r="I120">
            <v>23</v>
          </cell>
        </row>
        <row r="121">
          <cell r="A121">
            <v>401819</v>
          </cell>
          <cell r="B121" t="str">
            <v>952000</v>
          </cell>
          <cell r="C121" t="str">
            <v>B</v>
          </cell>
          <cell r="D121">
            <v>2</v>
          </cell>
          <cell r="E121" t="str">
            <v>LOW SODIUM RF CHILI CHS DOG IW</v>
          </cell>
          <cell r="F121" t="str">
            <v>INTEGRATED</v>
          </cell>
          <cell r="G121" t="str">
            <v>72/4.5OZ</v>
          </cell>
          <cell r="H121" t="str">
            <v>CS</v>
          </cell>
          <cell r="I121">
            <v>13</v>
          </cell>
        </row>
        <row r="122">
          <cell r="A122">
            <v>400952</v>
          </cell>
          <cell r="B122" t="str">
            <v>C47107</v>
          </cell>
          <cell r="C122" t="str">
            <v>B</v>
          </cell>
          <cell r="D122">
            <v>2</v>
          </cell>
          <cell r="E122" t="str">
            <v>CMDY ALL AMERICAN BRGR W/ CHS IW</v>
          </cell>
          <cell r="F122" t="str">
            <v xml:space="preserve">INTEGRATED </v>
          </cell>
          <cell r="G122" t="str">
            <v>50/4.6OZ</v>
          </cell>
          <cell r="H122" t="str">
            <v>CS</v>
          </cell>
          <cell r="I122">
            <v>316</v>
          </cell>
        </row>
        <row r="123">
          <cell r="A123">
            <v>400948</v>
          </cell>
          <cell r="B123" t="str">
            <v>C47007</v>
          </cell>
          <cell r="C123" t="str">
            <v>C</v>
          </cell>
          <cell r="D123">
            <v>14</v>
          </cell>
          <cell r="E123" t="str">
            <v>CMDY ALL AMERICAN BURGER IW</v>
          </cell>
          <cell r="F123" t="str">
            <v xml:space="preserve">INTEGRATED </v>
          </cell>
          <cell r="G123" t="str">
            <v>50/4.25OZ</v>
          </cell>
          <cell r="H123" t="str">
            <v>CS</v>
          </cell>
          <cell r="I123">
            <v>20</v>
          </cell>
        </row>
        <row r="124">
          <cell r="A124">
            <v>141460</v>
          </cell>
          <cell r="B124" t="str">
            <v>400003</v>
          </cell>
          <cell r="C124" t="str">
            <v>D</v>
          </cell>
          <cell r="D124">
            <v>14</v>
          </cell>
          <cell r="E124" t="str">
            <v>INGLEWOOD CHCKN PATTY ON WW BUNS</v>
          </cell>
          <cell r="F124" t="str">
            <v>INTEGRATED</v>
          </cell>
          <cell r="G124" t="str">
            <v>50/5.35OZ</v>
          </cell>
          <cell r="H124" t="str">
            <v>CS</v>
          </cell>
          <cell r="I124">
            <v>15</v>
          </cell>
        </row>
        <row r="125">
          <cell r="A125">
            <v>402045</v>
          </cell>
          <cell r="B125" t="str">
            <v>C36200</v>
          </cell>
          <cell r="C125" t="str">
            <v>D</v>
          </cell>
          <cell r="D125">
            <v>14</v>
          </cell>
          <cell r="E125" t="str">
            <v>TWICE GRILLED CHS QUESADILA IW</v>
          </cell>
          <cell r="F125" t="str">
            <v>INTEGRATED</v>
          </cell>
          <cell r="G125" t="str">
            <v>100/4.11OZ</v>
          </cell>
          <cell r="H125" t="str">
            <v>CS</v>
          </cell>
          <cell r="I125">
            <v>10</v>
          </cell>
        </row>
        <row r="126">
          <cell r="A126">
            <v>400946</v>
          </cell>
          <cell r="B126" t="str">
            <v>C45019</v>
          </cell>
          <cell r="C126" t="str">
            <v>B</v>
          </cell>
          <cell r="D126">
            <v>2</v>
          </cell>
          <cell r="E126" t="str">
            <v>CMDY BEEF TACO STICK IW</v>
          </cell>
          <cell r="F126" t="str">
            <v xml:space="preserve">INTEGRATED </v>
          </cell>
          <cell r="G126" t="str">
            <v>50/4.6OZ</v>
          </cell>
          <cell r="H126" t="str">
            <v>CS</v>
          </cell>
          <cell r="I126">
            <v>9</v>
          </cell>
        </row>
        <row r="127">
          <cell r="A127">
            <v>400916</v>
          </cell>
          <cell r="B127" t="str">
            <v>104000</v>
          </cell>
          <cell r="C127" t="str">
            <v>B</v>
          </cell>
          <cell r="D127">
            <v>2</v>
          </cell>
          <cell r="E127" t="str">
            <v>W/G GRILLED CHS SANDWICH IW</v>
          </cell>
          <cell r="F127" t="str">
            <v>INTEGRATED</v>
          </cell>
          <cell r="G127" t="str">
            <v>72/3.69OZ</v>
          </cell>
          <cell r="H127" t="str">
            <v>CS</v>
          </cell>
          <cell r="I127">
            <v>21</v>
          </cell>
        </row>
        <row r="128">
          <cell r="A128">
            <v>406532</v>
          </cell>
          <cell r="B128" t="str">
            <v>134000</v>
          </cell>
          <cell r="C128" t="str">
            <v>B</v>
          </cell>
          <cell r="D128">
            <v>2</v>
          </cell>
          <cell r="E128" t="str">
            <v>GRILLED CHSW/RS CHS WG IW</v>
          </cell>
          <cell r="F128" t="str">
            <v>INTEGRATED</v>
          </cell>
          <cell r="G128" t="str">
            <v>72/4.19OZ</v>
          </cell>
          <cell r="H128" t="str">
            <v>CS</v>
          </cell>
          <cell r="I128">
            <v>3</v>
          </cell>
        </row>
        <row r="129">
          <cell r="A129">
            <v>202601</v>
          </cell>
          <cell r="B129" t="str">
            <v>56071</v>
          </cell>
          <cell r="C129" t="str">
            <v>B</v>
          </cell>
          <cell r="D129">
            <v>2</v>
          </cell>
          <cell r="E129" t="str">
            <v>51% WG HONEY BELLY BEARS</v>
          </cell>
          <cell r="F129" t="str">
            <v>J &amp; J SNACK FOODS</v>
          </cell>
          <cell r="G129" t="str">
            <v>200/1OZ</v>
          </cell>
          <cell r="H129" t="str">
            <v>CS</v>
          </cell>
          <cell r="I129">
            <v>1</v>
          </cell>
        </row>
        <row r="130">
          <cell r="A130">
            <v>403512</v>
          </cell>
          <cell r="B130" t="str">
            <v>878403</v>
          </cell>
          <cell r="C130" t="str">
            <v>D</v>
          </cell>
          <cell r="D130">
            <v>30</v>
          </cell>
          <cell r="E130" t="str">
            <v>VIP ROASTED TURKEY BREAST'</v>
          </cell>
          <cell r="F130" t="str">
            <v>JENNIE O</v>
          </cell>
          <cell r="G130" t="str">
            <v>3/12-15LB</v>
          </cell>
          <cell r="H130" t="str">
            <v>CS</v>
          </cell>
          <cell r="I130">
            <v>10</v>
          </cell>
        </row>
        <row r="131">
          <cell r="A131">
            <v>400978</v>
          </cell>
          <cell r="B131" t="str">
            <v>271106</v>
          </cell>
          <cell r="C131" t="str">
            <v>B</v>
          </cell>
          <cell r="D131">
            <v>2</v>
          </cell>
          <cell r="E131" t="str">
            <v>TURKEY BACON SLC FC</v>
          </cell>
          <cell r="F131" t="str">
            <v>JENNIE O</v>
          </cell>
          <cell r="G131" t="str">
            <v>12/8.5 OZ</v>
          </cell>
          <cell r="H131" t="str">
            <v>CS</v>
          </cell>
          <cell r="I131">
            <v>2</v>
          </cell>
        </row>
        <row r="132">
          <cell r="A132">
            <v>239610</v>
          </cell>
          <cell r="B132" t="str">
            <v>013027b</v>
          </cell>
          <cell r="C132" t="str">
            <v>D</v>
          </cell>
          <cell r="D132">
            <v>18</v>
          </cell>
          <cell r="E132" t="str">
            <v>LOLLIPOPS FRUIT CHEW</v>
          </cell>
          <cell r="F132" t="str">
            <v>JOLLY RANCHER</v>
          </cell>
          <cell r="G132" t="str">
            <v>100CT</v>
          </cell>
          <cell r="H132" t="str">
            <v>BX</v>
          </cell>
          <cell r="I132">
            <v>2</v>
          </cell>
        </row>
        <row r="133">
          <cell r="A133">
            <v>404723</v>
          </cell>
          <cell r="B133" t="str">
            <v>CP5501</v>
          </cell>
          <cell r="C133" t="str">
            <v>B</v>
          </cell>
          <cell r="D133">
            <v>2</v>
          </cell>
          <cell r="E133" t="str">
            <v>CMDY WG ROTINI W/BF SCE PPK</v>
          </cell>
          <cell r="F133" t="str">
            <v>JTM</v>
          </cell>
          <cell r="G133" t="str">
            <v>30/8OZ</v>
          </cell>
          <cell r="H133" t="str">
            <v>CS</v>
          </cell>
          <cell r="I133">
            <v>41</v>
          </cell>
        </row>
        <row r="134">
          <cell r="A134">
            <v>201272</v>
          </cell>
          <cell r="B134" t="str">
            <v>30100-38406</v>
          </cell>
          <cell r="C134" t="str">
            <v>B</v>
          </cell>
          <cell r="D134">
            <v>2</v>
          </cell>
          <cell r="E134" t="str">
            <v>HONEY GRAHAMS CRACKERS IW</v>
          </cell>
          <cell r="F134" t="str">
            <v>KELLOGGS</v>
          </cell>
          <cell r="G134" t="str">
            <v>200/2CT</v>
          </cell>
          <cell r="H134" t="str">
            <v>CS</v>
          </cell>
          <cell r="I134">
            <v>1</v>
          </cell>
        </row>
        <row r="135">
          <cell r="A135">
            <v>203149</v>
          </cell>
          <cell r="B135" t="str">
            <v>38000-78787</v>
          </cell>
          <cell r="C135" t="str">
            <v>B</v>
          </cell>
          <cell r="D135">
            <v>2</v>
          </cell>
          <cell r="E135" t="str">
            <v>CEREAL RS APPLE JACKS BOWL WG</v>
          </cell>
          <cell r="F135" t="str">
            <v>KELLOGGS</v>
          </cell>
          <cell r="G135" t="str">
            <v>96/1OZ</v>
          </cell>
          <cell r="H135" t="str">
            <v>CS</v>
          </cell>
          <cell r="I135">
            <v>99</v>
          </cell>
        </row>
        <row r="136">
          <cell r="A136">
            <v>201276</v>
          </cell>
          <cell r="B136" t="str">
            <v>30100-40221</v>
          </cell>
          <cell r="C136" t="str">
            <v>D</v>
          </cell>
          <cell r="D136">
            <v>18</v>
          </cell>
          <cell r="E136" t="str">
            <v>ELF GRAHAM CINNAMON IW</v>
          </cell>
          <cell r="F136" t="str">
            <v>KELLOGGS</v>
          </cell>
          <cell r="G136" t="str">
            <v>150/1OZ</v>
          </cell>
          <cell r="H136" t="str">
            <v>CS</v>
          </cell>
          <cell r="I136">
            <v>1</v>
          </cell>
        </row>
        <row r="137">
          <cell r="A137">
            <v>202857</v>
          </cell>
          <cell r="B137" t="str">
            <v>38000-54998</v>
          </cell>
          <cell r="C137" t="str">
            <v>B</v>
          </cell>
          <cell r="D137">
            <v>2</v>
          </cell>
          <cell r="E137" t="str">
            <v>WG RS FROSTED FLAKES CEREAL</v>
          </cell>
          <cell r="F137" t="str">
            <v>KELLOGGS</v>
          </cell>
          <cell r="G137" t="str">
            <v>96/1OZ</v>
          </cell>
          <cell r="H137" t="str">
            <v>CS</v>
          </cell>
          <cell r="I137">
            <v>66</v>
          </cell>
        </row>
        <row r="138">
          <cell r="A138">
            <v>201164</v>
          </cell>
          <cell r="B138" t="str">
            <v>38000-01196</v>
          </cell>
          <cell r="C138" t="str">
            <v>D</v>
          </cell>
          <cell r="D138">
            <v>18</v>
          </cell>
          <cell r="E138" t="str">
            <v>COCOA KRISPIES CEREAL</v>
          </cell>
          <cell r="F138" t="str">
            <v>KELLOGGS</v>
          </cell>
          <cell r="G138" t="str">
            <v>96/1.125OZ</v>
          </cell>
          <cell r="H138" t="str">
            <v>CS</v>
          </cell>
          <cell r="I138">
            <v>11</v>
          </cell>
        </row>
        <row r="139">
          <cell r="A139">
            <v>201208</v>
          </cell>
          <cell r="B139" t="str">
            <v>24100-12226</v>
          </cell>
          <cell r="C139" t="str">
            <v>C</v>
          </cell>
          <cell r="D139">
            <v>18</v>
          </cell>
          <cell r="E139" t="str">
            <v>RF CHEEZ-IT CRACKERS IW</v>
          </cell>
          <cell r="F139" t="str">
            <v>KELLOGGS</v>
          </cell>
          <cell r="G139" t="str">
            <v>60/1.5OZ</v>
          </cell>
          <cell r="H139" t="str">
            <v>CS</v>
          </cell>
          <cell r="I139">
            <v>4</v>
          </cell>
        </row>
        <row r="140">
          <cell r="A140">
            <v>201274</v>
          </cell>
          <cell r="B140" t="str">
            <v>30100-40213</v>
          </cell>
          <cell r="C140" t="str">
            <v>B</v>
          </cell>
          <cell r="D140">
            <v>2</v>
          </cell>
          <cell r="E140" t="str">
            <v>ELF GRAHAMS W/CALCIUM IW</v>
          </cell>
          <cell r="F140" t="str">
            <v>KELLOGGS</v>
          </cell>
          <cell r="G140" t="str">
            <v>150/1OZ</v>
          </cell>
          <cell r="H140" t="str">
            <v>CS</v>
          </cell>
          <cell r="I140">
            <v>10</v>
          </cell>
        </row>
        <row r="141">
          <cell r="A141">
            <v>201302</v>
          </cell>
          <cell r="B141" t="str">
            <v>789</v>
          </cell>
          <cell r="C141" t="str">
            <v>W</v>
          </cell>
          <cell r="D141">
            <v>2</v>
          </cell>
          <cell r="E141" t="str">
            <v>RANCH DRESSING</v>
          </cell>
          <cell r="F141" t="str">
            <v>KENS FOODS</v>
          </cell>
          <cell r="G141" t="str">
            <v>4/1GL</v>
          </cell>
          <cell r="H141" t="str">
            <v>CS</v>
          </cell>
          <cell r="I141">
            <v>1</v>
          </cell>
        </row>
        <row r="142">
          <cell r="A142">
            <v>300058</v>
          </cell>
          <cell r="B142" t="str">
            <v>728</v>
          </cell>
          <cell r="C142" t="str">
            <v>D</v>
          </cell>
          <cell r="D142">
            <v>18</v>
          </cell>
          <cell r="E142" t="str">
            <v>CAESAR DRESSING</v>
          </cell>
          <cell r="F142" t="str">
            <v>KENS FOODS</v>
          </cell>
          <cell r="G142" t="str">
            <v>4/1GL</v>
          </cell>
          <cell r="H142" t="str">
            <v>CS</v>
          </cell>
          <cell r="I142">
            <v>1</v>
          </cell>
        </row>
        <row r="143">
          <cell r="A143">
            <v>300050</v>
          </cell>
          <cell r="B143" t="str">
            <v>708</v>
          </cell>
          <cell r="C143" t="str">
            <v>W</v>
          </cell>
          <cell r="D143">
            <v>2</v>
          </cell>
          <cell r="E143" t="str">
            <v>LITE RANCH DRESSING (NO MSG)</v>
          </cell>
          <cell r="F143" t="str">
            <v>KENS FOODS</v>
          </cell>
          <cell r="G143" t="str">
            <v>4/1GL</v>
          </cell>
          <cell r="H143" t="str">
            <v>CS</v>
          </cell>
          <cell r="I143">
            <v>1</v>
          </cell>
        </row>
        <row r="144">
          <cell r="A144">
            <v>201324</v>
          </cell>
          <cell r="B144" t="str">
            <v>892</v>
          </cell>
          <cell r="C144" t="str">
            <v>D</v>
          </cell>
          <cell r="D144">
            <v>18</v>
          </cell>
          <cell r="E144" t="str">
            <v>LITE MAYONNAISE</v>
          </cell>
          <cell r="F144" t="str">
            <v>KENS FOODS</v>
          </cell>
          <cell r="G144" t="str">
            <v>4/1GL</v>
          </cell>
          <cell r="H144" t="str">
            <v>CS</v>
          </cell>
          <cell r="I144">
            <v>1</v>
          </cell>
        </row>
        <row r="145">
          <cell r="A145">
            <v>201310</v>
          </cell>
          <cell r="B145" t="str">
            <v>KE0789B3</v>
          </cell>
          <cell r="C145" t="str">
            <v>D</v>
          </cell>
          <cell r="D145">
            <v>18</v>
          </cell>
          <cell r="E145" t="str">
            <v>DRESSING RANCH POUCH IW</v>
          </cell>
          <cell r="F145" t="str">
            <v>KENS FOODS</v>
          </cell>
          <cell r="G145" t="str">
            <v>60/1.5OZ</v>
          </cell>
          <cell r="H145" t="str">
            <v>CS</v>
          </cell>
          <cell r="I145">
            <v>7</v>
          </cell>
        </row>
        <row r="146">
          <cell r="A146">
            <v>200132</v>
          </cell>
          <cell r="B146" t="str">
            <v>430423/073T-T0700</v>
          </cell>
          <cell r="C146" t="str">
            <v>W</v>
          </cell>
          <cell r="D146">
            <v>2</v>
          </cell>
          <cell r="E146" t="str">
            <v>CHICKEN GRAVY MIX NO MSG</v>
          </cell>
          <cell r="F146" t="str">
            <v>KENT PRECISION FOOD GROUP</v>
          </cell>
          <cell r="G146" t="str">
            <v>8/14OZ</v>
          </cell>
          <cell r="H146" t="str">
            <v>CS</v>
          </cell>
          <cell r="I146">
            <v>4</v>
          </cell>
        </row>
        <row r="147">
          <cell r="A147">
            <v>200612</v>
          </cell>
          <cell r="B147" t="str">
            <v>9110</v>
          </cell>
          <cell r="C147" t="str">
            <v>D</v>
          </cell>
          <cell r="D147">
            <v>14</v>
          </cell>
          <cell r="E147" t="str">
            <v>COOKIE RED APPLE IW</v>
          </cell>
          <cell r="F147" t="str">
            <v>KIDS KOOKIE</v>
          </cell>
          <cell r="G147" t="str">
            <v>140/.7OZ</v>
          </cell>
          <cell r="H147" t="str">
            <v>CS</v>
          </cell>
          <cell r="I147">
            <v>9</v>
          </cell>
        </row>
        <row r="148">
          <cell r="A148">
            <v>134601</v>
          </cell>
          <cell r="B148" t="str">
            <v>80483/598009</v>
          </cell>
          <cell r="C148" t="str">
            <v>B</v>
          </cell>
          <cell r="D148">
            <v>2</v>
          </cell>
          <cell r="E148" t="str">
            <v>WG BELGIAN WAFFLES</v>
          </cell>
          <cell r="F148" t="str">
            <v>KRUSTEAZ</v>
          </cell>
          <cell r="G148" t="str">
            <v>72/2.4OZ</v>
          </cell>
          <cell r="H148" t="str">
            <v>CS</v>
          </cell>
          <cell r="I148">
            <v>7</v>
          </cell>
        </row>
        <row r="149">
          <cell r="A149">
            <v>201438</v>
          </cell>
          <cell r="B149" t="str">
            <v>77011</v>
          </cell>
          <cell r="C149" t="str">
            <v>B</v>
          </cell>
          <cell r="D149">
            <v>2</v>
          </cell>
          <cell r="E149" t="str">
            <v>ROUND TORTILLA CHIPS IW</v>
          </cell>
          <cell r="F149" t="str">
            <v>LA TAPATIA</v>
          </cell>
          <cell r="G149" t="str">
            <v>120/1.5OZ</v>
          </cell>
          <cell r="H149" t="str">
            <v>CS</v>
          </cell>
          <cell r="I149">
            <v>14</v>
          </cell>
        </row>
        <row r="150">
          <cell r="A150">
            <v>202976</v>
          </cell>
          <cell r="B150" t="str">
            <v>77009</v>
          </cell>
          <cell r="C150" t="str">
            <v>B</v>
          </cell>
          <cell r="D150">
            <v>2</v>
          </cell>
          <cell r="E150" t="str">
            <v>YELLOW ROUND TORTILLA CHIPS IW</v>
          </cell>
          <cell r="F150" t="str">
            <v>LA TAPATIA</v>
          </cell>
          <cell r="G150" t="str">
            <v>100/2OZ</v>
          </cell>
          <cell r="H150" t="str">
            <v>CS</v>
          </cell>
          <cell r="I150">
            <v>5</v>
          </cell>
        </row>
        <row r="151">
          <cell r="A151">
            <v>248547</v>
          </cell>
          <cell r="B151" t="str">
            <v>884802</v>
          </cell>
          <cell r="C151" t="str">
            <v>D</v>
          </cell>
          <cell r="D151">
            <v>18</v>
          </cell>
          <cell r="E151" t="str">
            <v>12" TOMATO BASIL TORTILLAS</v>
          </cell>
          <cell r="F151" t="str">
            <v>LA TAPATIA</v>
          </cell>
          <cell r="G151" t="str">
            <v>5/10CT</v>
          </cell>
          <cell r="H151" t="str">
            <v>CS</v>
          </cell>
          <cell r="I151">
            <v>30</v>
          </cell>
        </row>
        <row r="152">
          <cell r="A152">
            <v>141090</v>
          </cell>
          <cell r="B152" t="str">
            <v>883602</v>
          </cell>
          <cell r="C152" t="str">
            <v>D</v>
          </cell>
          <cell r="D152">
            <v>18</v>
          </cell>
          <cell r="E152" t="str">
            <v>12" SPINACH TORTILLA</v>
          </cell>
          <cell r="F152" t="str">
            <v>LA TAPATIA</v>
          </cell>
          <cell r="G152" t="str">
            <v>5/10CT</v>
          </cell>
          <cell r="H152" t="str">
            <v>CS</v>
          </cell>
          <cell r="I152">
            <v>3</v>
          </cell>
        </row>
        <row r="153">
          <cell r="A153">
            <v>401174</v>
          </cell>
          <cell r="B153" t="str">
            <v>59703</v>
          </cell>
          <cell r="C153" t="str">
            <v>B</v>
          </cell>
          <cell r="D153">
            <v>2</v>
          </cell>
          <cell r="E153" t="str">
            <v>LITE MOZZ STRING CHEESE IW</v>
          </cell>
          <cell r="F153" t="str">
            <v>LAND O LAKES</v>
          </cell>
          <cell r="G153" t="str">
            <v>168/1OZ</v>
          </cell>
          <cell r="H153" t="str">
            <v>CS</v>
          </cell>
          <cell r="I153">
            <v>3</v>
          </cell>
        </row>
        <row r="154">
          <cell r="A154">
            <v>403651</v>
          </cell>
          <cell r="B154" t="str">
            <v>39911</v>
          </cell>
          <cell r="C154" t="str">
            <v>B</v>
          </cell>
          <cell r="D154">
            <v>2</v>
          </cell>
          <cell r="E154" t="str">
            <v>ULT CHEDDAR CHS DIP CUPS</v>
          </cell>
          <cell r="F154" t="str">
            <v>LAND O LAKES</v>
          </cell>
          <cell r="G154" t="str">
            <v>140/3OZ</v>
          </cell>
          <cell r="H154" t="str">
            <v>CS</v>
          </cell>
          <cell r="I154">
            <v>1</v>
          </cell>
        </row>
        <row r="155">
          <cell r="A155">
            <v>401172</v>
          </cell>
          <cell r="B155" t="str">
            <v>59701</v>
          </cell>
          <cell r="C155" t="str">
            <v>B</v>
          </cell>
          <cell r="D155">
            <v>2</v>
          </cell>
          <cell r="E155" t="str">
            <v>STRING CHEESE IW</v>
          </cell>
          <cell r="F155" t="str">
            <v>LAND O LAKES</v>
          </cell>
          <cell r="G155" t="str">
            <v>168/1OZ</v>
          </cell>
          <cell r="H155" t="str">
            <v>CS</v>
          </cell>
          <cell r="I155">
            <v>42</v>
          </cell>
        </row>
        <row r="156">
          <cell r="A156">
            <v>401146</v>
          </cell>
          <cell r="B156" t="str">
            <v>41749</v>
          </cell>
          <cell r="C156" t="str">
            <v>C</v>
          </cell>
          <cell r="D156">
            <v>14</v>
          </cell>
          <cell r="E156" t="str">
            <v>SHRED MILD CHEDDAR CHSE</v>
          </cell>
          <cell r="F156" t="str">
            <v>LAND O LAKES</v>
          </cell>
          <cell r="G156" t="str">
            <v>4/5# PCH</v>
          </cell>
          <cell r="H156" t="str">
            <v>CS</v>
          </cell>
          <cell r="I156">
            <v>2</v>
          </cell>
        </row>
        <row r="157">
          <cell r="A157">
            <v>401657</v>
          </cell>
          <cell r="B157" t="str">
            <v>44881</v>
          </cell>
          <cell r="C157" t="str">
            <v>D</v>
          </cell>
          <cell r="D157">
            <v>18</v>
          </cell>
          <cell r="E157" t="str">
            <v>RF MILD CHDR CHS STICK IW</v>
          </cell>
          <cell r="F157" t="str">
            <v>LAND O LAKES</v>
          </cell>
          <cell r="G157" t="str">
            <v>168/1OZ</v>
          </cell>
          <cell r="H157" t="str">
            <v>CS</v>
          </cell>
          <cell r="I157">
            <v>3</v>
          </cell>
        </row>
        <row r="158">
          <cell r="A158">
            <v>405801</v>
          </cell>
          <cell r="B158" t="str">
            <v>43292</v>
          </cell>
          <cell r="C158" t="str">
            <v>D</v>
          </cell>
          <cell r="D158">
            <v>18</v>
          </cell>
          <cell r="E158" t="str">
            <v>WG MAC &amp; CHEESE</v>
          </cell>
          <cell r="F158" t="str">
            <v>LAND O LAKES</v>
          </cell>
          <cell r="G158" t="str">
            <v>6/5LB</v>
          </cell>
          <cell r="H158" t="str">
            <v>CS</v>
          </cell>
          <cell r="I158">
            <v>12</v>
          </cell>
        </row>
        <row r="159">
          <cell r="A159">
            <v>201496</v>
          </cell>
          <cell r="B159" t="str">
            <v>285394/80615</v>
          </cell>
          <cell r="C159" t="str">
            <v>D</v>
          </cell>
          <cell r="D159">
            <v>18</v>
          </cell>
          <cell r="E159" t="str">
            <v>DRY TACO SEASONING</v>
          </cell>
          <cell r="F159" t="str">
            <v>LAWRYS</v>
          </cell>
          <cell r="G159" t="str">
            <v>6/22OZ</v>
          </cell>
          <cell r="H159" t="str">
            <v>CS</v>
          </cell>
          <cell r="I159">
            <v>2</v>
          </cell>
        </row>
        <row r="160">
          <cell r="A160">
            <v>202892</v>
          </cell>
          <cell r="B160" t="str">
            <v>32078</v>
          </cell>
          <cell r="C160" t="str">
            <v>A</v>
          </cell>
          <cell r="D160">
            <v>2</v>
          </cell>
          <cell r="E160" t="str">
            <v>BAKED BBQ</v>
          </cell>
          <cell r="F160" t="str">
            <v>LAYS</v>
          </cell>
          <cell r="G160" t="str">
            <v>60/.875OZ</v>
          </cell>
          <cell r="H160" t="str">
            <v>CS</v>
          </cell>
          <cell r="I160">
            <v>2</v>
          </cell>
        </row>
        <row r="161">
          <cell r="A161">
            <v>133859</v>
          </cell>
          <cell r="B161" t="str">
            <v>550473/00075</v>
          </cell>
          <cell r="C161" t="str">
            <v>B</v>
          </cell>
          <cell r="D161">
            <v>2</v>
          </cell>
          <cell r="E161" t="str">
            <v>WG WHITE BAGELS IW</v>
          </cell>
          <cell r="F161" t="str">
            <v>LENDERS</v>
          </cell>
          <cell r="G161" t="str">
            <v>72/2OZ</v>
          </cell>
          <cell r="H161" t="str">
            <v>CS</v>
          </cell>
          <cell r="I161">
            <v>1</v>
          </cell>
        </row>
        <row r="162">
          <cell r="A162">
            <v>133841</v>
          </cell>
          <cell r="B162" t="str">
            <v>1450</v>
          </cell>
          <cell r="C162" t="str">
            <v>A</v>
          </cell>
          <cell r="D162">
            <v>2</v>
          </cell>
          <cell r="E162" t="str">
            <v>WG VARIETY PACK CONCHA IW</v>
          </cell>
          <cell r="F162" t="str">
            <v>LUPITAS</v>
          </cell>
          <cell r="G162" t="str">
            <v>84/2.25OZ</v>
          </cell>
          <cell r="H162" t="str">
            <v>CS</v>
          </cell>
          <cell r="I162">
            <v>141</v>
          </cell>
        </row>
        <row r="163">
          <cell r="A163">
            <v>201556</v>
          </cell>
          <cell r="B163" t="str">
            <v>03915</v>
          </cell>
          <cell r="C163" t="str">
            <v>B</v>
          </cell>
          <cell r="D163">
            <v>2</v>
          </cell>
          <cell r="E163" t="str">
            <v>WG TSTED CINN TWIST BOWL PACK</v>
          </cell>
          <cell r="F163" t="str">
            <v>MALT O MEAL</v>
          </cell>
          <cell r="G163" t="str">
            <v>96/1OZ</v>
          </cell>
          <cell r="H163" t="str">
            <v>CS</v>
          </cell>
          <cell r="I163">
            <v>3</v>
          </cell>
        </row>
        <row r="164">
          <cell r="A164">
            <v>240216</v>
          </cell>
          <cell r="B164" t="str">
            <v>27596</v>
          </cell>
          <cell r="C164" t="str">
            <v>B</v>
          </cell>
          <cell r="D164">
            <v>2</v>
          </cell>
          <cell r="E164" t="str">
            <v>WG MARSHMALLOW MATEYS</v>
          </cell>
          <cell r="F164" t="str">
            <v>MALT O MEAL</v>
          </cell>
          <cell r="G164" t="str">
            <v>96/1OZ</v>
          </cell>
          <cell r="H164" t="str">
            <v>CS</v>
          </cell>
          <cell r="I164">
            <v>2</v>
          </cell>
        </row>
        <row r="165">
          <cell r="A165">
            <v>240217</v>
          </cell>
          <cell r="B165" t="str">
            <v>27597</v>
          </cell>
          <cell r="C165" t="str">
            <v>B</v>
          </cell>
          <cell r="D165">
            <v>2</v>
          </cell>
          <cell r="E165" t="str">
            <v>WG HONEY SCOOTERS</v>
          </cell>
          <cell r="F165" t="str">
            <v>MALT O MEAL</v>
          </cell>
          <cell r="G165" t="str">
            <v>96/1OZ</v>
          </cell>
          <cell r="H165" t="str">
            <v>CS</v>
          </cell>
          <cell r="I165">
            <v>1</v>
          </cell>
        </row>
        <row r="166">
          <cell r="A166">
            <v>201564</v>
          </cell>
          <cell r="B166" t="str">
            <v>07485</v>
          </cell>
          <cell r="C166" t="str">
            <v>D</v>
          </cell>
          <cell r="D166">
            <v>18</v>
          </cell>
          <cell r="E166" t="str">
            <v>WG CINNAMON GRANOLA BULK PACK</v>
          </cell>
          <cell r="F166" t="str">
            <v>MALT O MEAL</v>
          </cell>
          <cell r="G166" t="str">
            <v>4/50OZ</v>
          </cell>
          <cell r="H166" t="str">
            <v>CS</v>
          </cell>
          <cell r="I166">
            <v>5</v>
          </cell>
        </row>
        <row r="167">
          <cell r="A167">
            <v>201560</v>
          </cell>
          <cell r="B167" t="str">
            <v>05940</v>
          </cell>
          <cell r="C167" t="str">
            <v>A</v>
          </cell>
          <cell r="D167">
            <v>2</v>
          </cell>
          <cell r="E167" t="str">
            <v>WG MARSHMALLOW MATEYS BOWL PK</v>
          </cell>
          <cell r="F167" t="str">
            <v>MALT O MEAL</v>
          </cell>
          <cell r="G167" t="str">
            <v>48/2OZ</v>
          </cell>
          <cell r="H167" t="str">
            <v>CS</v>
          </cell>
          <cell r="I167">
            <v>1</v>
          </cell>
        </row>
        <row r="168">
          <cell r="A168">
            <v>141061</v>
          </cell>
          <cell r="B168" t="str">
            <v>4130831400</v>
          </cell>
          <cell r="C168" t="str">
            <v>D</v>
          </cell>
          <cell r="D168">
            <v>18</v>
          </cell>
          <cell r="E168" t="str">
            <v>WG GLUTEN FREE ROTINI</v>
          </cell>
          <cell r="F168" t="str">
            <v>MARZETTI COMPANY</v>
          </cell>
          <cell r="G168" t="str">
            <v>24/4OZ</v>
          </cell>
          <cell r="H168" t="str">
            <v>CS</v>
          </cell>
          <cell r="I168">
            <v>3</v>
          </cell>
        </row>
        <row r="169">
          <cell r="A169">
            <v>201608</v>
          </cell>
          <cell r="B169" t="str">
            <v>81979</v>
          </cell>
          <cell r="C169" t="str">
            <v>W</v>
          </cell>
          <cell r="D169">
            <v>2</v>
          </cell>
          <cell r="E169" t="str">
            <v>ITALIAN DRESSING IW</v>
          </cell>
          <cell r="F169" t="str">
            <v>MARZETTI COMPANY</v>
          </cell>
          <cell r="G169" t="str">
            <v>60/1.5OZ</v>
          </cell>
          <cell r="H169" t="str">
            <v>CS</v>
          </cell>
          <cell r="I169">
            <v>6</v>
          </cell>
        </row>
        <row r="170">
          <cell r="A170">
            <v>201618</v>
          </cell>
          <cell r="B170" t="str">
            <v>84258</v>
          </cell>
          <cell r="C170" t="str">
            <v>W</v>
          </cell>
          <cell r="D170">
            <v>2</v>
          </cell>
          <cell r="E170" t="str">
            <v>DRESSING BALSAMIC IW</v>
          </cell>
          <cell r="F170" t="str">
            <v>MARZETTI COMPANY</v>
          </cell>
          <cell r="G170" t="str">
            <v>60/1.5OZ</v>
          </cell>
          <cell r="H170" t="str">
            <v>CS</v>
          </cell>
          <cell r="I170">
            <v>6</v>
          </cell>
        </row>
        <row r="171">
          <cell r="A171">
            <v>203044</v>
          </cell>
          <cell r="B171" t="str">
            <v>83984</v>
          </cell>
          <cell r="C171" t="str">
            <v>B</v>
          </cell>
          <cell r="D171">
            <v>2</v>
          </cell>
          <cell r="E171" t="str">
            <v>RANCH DRESSING CUPS</v>
          </cell>
          <cell r="F171" t="str">
            <v>MARZETTI COMPANY</v>
          </cell>
          <cell r="G171" t="str">
            <v>120/1OZ</v>
          </cell>
          <cell r="H171" t="str">
            <v>CS</v>
          </cell>
          <cell r="I171">
            <v>1</v>
          </cell>
        </row>
        <row r="172">
          <cell r="A172">
            <v>201614</v>
          </cell>
          <cell r="B172" t="str">
            <v>82000</v>
          </cell>
          <cell r="C172" t="str">
            <v>D</v>
          </cell>
          <cell r="D172">
            <v>18</v>
          </cell>
          <cell r="E172" t="str">
            <v>CREAMY CAESAR DRESSING IW</v>
          </cell>
          <cell r="F172" t="str">
            <v>MARZETTI COMPANY</v>
          </cell>
          <cell r="G172" t="str">
            <v>60/1.5OZ</v>
          </cell>
          <cell r="H172" t="str">
            <v>CS</v>
          </cell>
          <cell r="I172">
            <v>8</v>
          </cell>
        </row>
        <row r="173">
          <cell r="A173">
            <v>209550</v>
          </cell>
          <cell r="B173" t="str">
            <v>6025</v>
          </cell>
          <cell r="C173" t="str">
            <v>D</v>
          </cell>
          <cell r="D173">
            <v>18</v>
          </cell>
          <cell r="E173" t="str">
            <v>CAESAR DRESSING</v>
          </cell>
          <cell r="F173" t="str">
            <v>MARZETTI COMPANY</v>
          </cell>
          <cell r="G173" t="str">
            <v>60/1.5OZ</v>
          </cell>
          <cell r="H173" t="str">
            <v>CS</v>
          </cell>
          <cell r="I173">
            <v>4</v>
          </cell>
        </row>
        <row r="174">
          <cell r="A174">
            <v>401264</v>
          </cell>
          <cell r="B174" t="str">
            <v>OIF00024A</v>
          </cell>
          <cell r="C174" t="str">
            <v>B</v>
          </cell>
          <cell r="D174">
            <v>2</v>
          </cell>
          <cell r="E174" t="str">
            <v>COUNTRY 8 CUT POTATOE WEDGES</v>
          </cell>
          <cell r="F174" t="str">
            <v>MCCAIN FOODS INC</v>
          </cell>
          <cell r="G174" t="str">
            <v>6/5LB</v>
          </cell>
          <cell r="H174" t="str">
            <v>CS</v>
          </cell>
          <cell r="I174">
            <v>22</v>
          </cell>
        </row>
        <row r="175">
          <cell r="A175">
            <v>401224</v>
          </cell>
          <cell r="B175" t="str">
            <v>MCX03626</v>
          </cell>
          <cell r="C175" t="str">
            <v>B</v>
          </cell>
          <cell r="D175">
            <v>2</v>
          </cell>
          <cell r="E175" t="str">
            <v>SEASONED 8 CUT WEDGE FRIES</v>
          </cell>
          <cell r="F175" t="str">
            <v>MCCAIN FOODS INC</v>
          </cell>
          <cell r="G175" t="str">
            <v>6/5LB</v>
          </cell>
          <cell r="H175" t="str">
            <v>CS</v>
          </cell>
          <cell r="I175">
            <v>12</v>
          </cell>
        </row>
        <row r="176">
          <cell r="A176">
            <v>401246</v>
          </cell>
          <cell r="B176" t="str">
            <v>OIF03456</v>
          </cell>
          <cell r="C176" t="str">
            <v>B</v>
          </cell>
          <cell r="D176">
            <v>2</v>
          </cell>
          <cell r="E176" t="str">
            <v>SMILES SHAPED POTATOES</v>
          </cell>
          <cell r="F176" t="str">
            <v>MCCAIN FOODS INC</v>
          </cell>
          <cell r="G176" t="str">
            <v>6/4LB</v>
          </cell>
          <cell r="H176" t="str">
            <v>CS</v>
          </cell>
          <cell r="I176">
            <v>14</v>
          </cell>
        </row>
        <row r="177">
          <cell r="A177">
            <v>405275</v>
          </cell>
          <cell r="B177" t="str">
            <v>98336</v>
          </cell>
          <cell r="C177" t="str">
            <v>B</v>
          </cell>
          <cell r="D177">
            <v>2</v>
          </cell>
          <cell r="E177" t="str">
            <v>EGG/CHEESE/BACON BURRITO</v>
          </cell>
          <cell r="F177" t="str">
            <v>MCI FOODS/LOS CABOS</v>
          </cell>
          <cell r="G177" t="str">
            <v>120/3.4OZ</v>
          </cell>
          <cell r="H177" t="str">
            <v>CS</v>
          </cell>
          <cell r="I177">
            <v>16</v>
          </cell>
        </row>
        <row r="178">
          <cell r="A178">
            <v>403406</v>
          </cell>
          <cell r="B178" t="str">
            <v>97576</v>
          </cell>
          <cell r="C178" t="str">
            <v>B</v>
          </cell>
          <cell r="D178">
            <v>2</v>
          </cell>
          <cell r="E178" t="str">
            <v>WG BEAN &amp; CHS BURRITO IW</v>
          </cell>
          <cell r="F178" t="str">
            <v>MCI FOODS/LOS CABOS</v>
          </cell>
          <cell r="G178" t="str">
            <v>96/5.20 OZ</v>
          </cell>
          <cell r="H178" t="str">
            <v>CS</v>
          </cell>
          <cell r="I178">
            <v>1</v>
          </cell>
        </row>
        <row r="179">
          <cell r="A179">
            <v>403665</v>
          </cell>
          <cell r="B179" t="str">
            <v>71571</v>
          </cell>
          <cell r="C179" t="str">
            <v>B</v>
          </cell>
          <cell r="D179">
            <v>2</v>
          </cell>
          <cell r="E179" t="str">
            <v>ULTRA BEAN &amp; CHS BURRITO WG IW</v>
          </cell>
          <cell r="F179" t="str">
            <v>MCI FOODS/LOS CABOS</v>
          </cell>
          <cell r="G179" t="str">
            <v>80/ 5.5 OZ</v>
          </cell>
          <cell r="H179" t="str">
            <v>CS</v>
          </cell>
          <cell r="I179">
            <v>64</v>
          </cell>
        </row>
        <row r="180">
          <cell r="A180">
            <v>403419</v>
          </cell>
          <cell r="B180" t="str">
            <v>71662</v>
          </cell>
          <cell r="C180" t="str">
            <v>B</v>
          </cell>
          <cell r="D180">
            <v>2</v>
          </cell>
          <cell r="E180" t="str">
            <v>WG XTREME BN &amp; CHS BURRITO IW</v>
          </cell>
          <cell r="F180" t="str">
            <v>MCI FOODS/LOS CABOS</v>
          </cell>
          <cell r="G180" t="str">
            <v>96/5.20 OZ</v>
          </cell>
          <cell r="H180" t="str">
            <v>CS</v>
          </cell>
          <cell r="I180">
            <v>16</v>
          </cell>
        </row>
        <row r="181">
          <cell r="A181">
            <v>134300</v>
          </cell>
          <cell r="B181" t="str">
            <v>DD400</v>
          </cell>
          <cell r="C181" t="str">
            <v>C</v>
          </cell>
          <cell r="D181">
            <v>18</v>
          </cell>
          <cell r="E181" t="str">
            <v>CHIX DOUBLE DOG IW</v>
          </cell>
          <cell r="F181" t="str">
            <v>MICHAEL B'S BESTWAY</v>
          </cell>
          <cell r="G181" t="str">
            <v>60/4OZ</v>
          </cell>
          <cell r="H181" t="str">
            <v>CS</v>
          </cell>
          <cell r="I181">
            <v>99</v>
          </cell>
        </row>
        <row r="182">
          <cell r="A182">
            <v>203141</v>
          </cell>
          <cell r="B182" t="str">
            <v>308151</v>
          </cell>
          <cell r="C182" t="str">
            <v>B</v>
          </cell>
          <cell r="D182">
            <v>2</v>
          </cell>
          <cell r="E182" t="str">
            <v>WG CINNAMON GRAHAMS</v>
          </cell>
          <cell r="F182" t="str">
            <v>MJM MARKETING</v>
          </cell>
          <cell r="G182" t="str">
            <v>150/3CT</v>
          </cell>
          <cell r="H182" t="str">
            <v>CS</v>
          </cell>
          <cell r="I182">
            <v>1</v>
          </cell>
        </row>
        <row r="183">
          <cell r="A183">
            <v>203019</v>
          </cell>
          <cell r="B183" t="str">
            <v>404001</v>
          </cell>
          <cell r="C183" t="str">
            <v>B</v>
          </cell>
          <cell r="D183">
            <v>2</v>
          </cell>
          <cell r="E183" t="str">
            <v>WG VANILLA BEAR GRAHAMS</v>
          </cell>
          <cell r="F183" t="str">
            <v>MJM MARKETING</v>
          </cell>
          <cell r="G183" t="str">
            <v>300/1OZ</v>
          </cell>
          <cell r="H183" t="str">
            <v>CS</v>
          </cell>
          <cell r="I183">
            <v>1</v>
          </cell>
        </row>
        <row r="184">
          <cell r="A184">
            <v>208146</v>
          </cell>
          <cell r="B184" t="str">
            <v>300151</v>
          </cell>
          <cell r="C184" t="str">
            <v>B</v>
          </cell>
          <cell r="D184">
            <v>2</v>
          </cell>
          <cell r="E184" t="str">
            <v>WG HONEY GRAHAMS/W FIBER IW</v>
          </cell>
          <cell r="F184" t="str">
            <v>MJM MARKETING</v>
          </cell>
          <cell r="G184" t="str">
            <v>150/1OZ</v>
          </cell>
          <cell r="H184" t="str">
            <v>CS</v>
          </cell>
          <cell r="I184">
            <v>91</v>
          </cell>
        </row>
        <row r="185">
          <cell r="A185">
            <v>203018</v>
          </cell>
          <cell r="B185" t="str">
            <v>403001</v>
          </cell>
          <cell r="C185" t="str">
            <v>B</v>
          </cell>
          <cell r="D185">
            <v>2</v>
          </cell>
          <cell r="E185" t="str">
            <v>WG APPLE CINNAMON BEAR GRAHAMS</v>
          </cell>
          <cell r="F185" t="str">
            <v>MJM MARKETING</v>
          </cell>
          <cell r="G185" t="str">
            <v>300/1OZ</v>
          </cell>
          <cell r="H185" t="str">
            <v>CS</v>
          </cell>
          <cell r="I185">
            <v>1</v>
          </cell>
        </row>
        <row r="186">
          <cell r="A186">
            <v>209163</v>
          </cell>
          <cell r="B186" t="str">
            <v>10065615</v>
          </cell>
          <cell r="C186" t="str">
            <v>B</v>
          </cell>
          <cell r="D186">
            <v>2</v>
          </cell>
          <cell r="E186" t="str">
            <v>APPLESAUCE CUP NATURAL</v>
          </cell>
          <cell r="F186" t="str">
            <v>MOTTS</v>
          </cell>
          <cell r="G186" t="str">
            <v>72/4.5OZ</v>
          </cell>
          <cell r="H186" t="str">
            <v>CS</v>
          </cell>
          <cell r="I186">
            <v>15</v>
          </cell>
        </row>
        <row r="187">
          <cell r="A187">
            <v>141317</v>
          </cell>
          <cell r="B187" t="str">
            <v>F1490</v>
          </cell>
          <cell r="C187" t="str">
            <v>W</v>
          </cell>
          <cell r="D187">
            <v>2</v>
          </cell>
          <cell r="E187" t="str">
            <v>SANDWICH BREAD 51% WG</v>
          </cell>
          <cell r="F187" t="str">
            <v>PAPAPITA BAKERY</v>
          </cell>
          <cell r="G187" t="str">
            <v>15/24SL</v>
          </cell>
          <cell r="H187" t="str">
            <v>CS</v>
          </cell>
          <cell r="I187">
            <v>1</v>
          </cell>
        </row>
        <row r="188">
          <cell r="A188">
            <v>200290</v>
          </cell>
          <cell r="B188" t="str">
            <v>18105</v>
          </cell>
          <cell r="C188" t="str">
            <v>A</v>
          </cell>
          <cell r="D188">
            <v>2</v>
          </cell>
          <cell r="E188" t="str">
            <v>WG CHEDDAR GOLDFISH CRACKERS</v>
          </cell>
          <cell r="F188" t="str">
            <v>PEPPERIDGE FARM</v>
          </cell>
          <cell r="G188" t="str">
            <v>300/.75OZ</v>
          </cell>
          <cell r="H188" t="str">
            <v>CS</v>
          </cell>
          <cell r="I188">
            <v>4</v>
          </cell>
        </row>
        <row r="189">
          <cell r="A189">
            <v>406801</v>
          </cell>
          <cell r="B189" t="str">
            <v>210005</v>
          </cell>
          <cell r="C189" t="str">
            <v>C</v>
          </cell>
          <cell r="D189">
            <v>14</v>
          </cell>
          <cell r="E189" t="str">
            <v>APPLE RED SLICES FRESH</v>
          </cell>
          <cell r="F189" t="str">
            <v>PETERSON FARMS FRESH</v>
          </cell>
          <cell r="G189" t="str">
            <v>100/2OZ</v>
          </cell>
          <cell r="H189" t="str">
            <v>CS</v>
          </cell>
          <cell r="I189">
            <v>11</v>
          </cell>
        </row>
        <row r="190">
          <cell r="A190">
            <v>134268</v>
          </cell>
          <cell r="B190" t="str">
            <v>32265</v>
          </cell>
          <cell r="C190" t="str">
            <v>B</v>
          </cell>
          <cell r="D190">
            <v>2</v>
          </cell>
          <cell r="E190" t="str">
            <v>MINI WAFFLE MAPLE MADNESS IW</v>
          </cell>
          <cell r="F190" t="str">
            <v>PILLSBURY</v>
          </cell>
          <cell r="G190" t="str">
            <v>72/2.47OZ</v>
          </cell>
          <cell r="H190" t="str">
            <v>CS</v>
          </cell>
          <cell r="I190">
            <v>81</v>
          </cell>
        </row>
        <row r="191">
          <cell r="A191">
            <v>112999</v>
          </cell>
          <cell r="B191" t="str">
            <v>127852</v>
          </cell>
          <cell r="C191" t="str">
            <v>B</v>
          </cell>
          <cell r="D191">
            <v>2</v>
          </cell>
          <cell r="E191" t="str">
            <v>APPLE FRUDEL IW</v>
          </cell>
          <cell r="F191" t="str">
            <v>PILLSBURY</v>
          </cell>
          <cell r="G191" t="str">
            <v>72/2.29OZ</v>
          </cell>
          <cell r="H191" t="str">
            <v>CS</v>
          </cell>
          <cell r="I191">
            <v>12</v>
          </cell>
        </row>
        <row r="192">
          <cell r="A192">
            <v>139371</v>
          </cell>
          <cell r="B192" t="str">
            <v>37732</v>
          </cell>
          <cell r="C192" t="str">
            <v>A</v>
          </cell>
          <cell r="D192">
            <v>2</v>
          </cell>
          <cell r="E192" t="str">
            <v>MINI PANCAKES MAPLE BURST'N IW</v>
          </cell>
          <cell r="F192" t="str">
            <v>PILLSBURY</v>
          </cell>
          <cell r="G192" t="str">
            <v>72/3.17OZ</v>
          </cell>
          <cell r="H192" t="str">
            <v>CS</v>
          </cell>
          <cell r="I192">
            <v>32</v>
          </cell>
        </row>
        <row r="193">
          <cell r="A193">
            <v>139965</v>
          </cell>
          <cell r="B193" t="str">
            <v>137738000</v>
          </cell>
          <cell r="C193" t="str">
            <v>B</v>
          </cell>
          <cell r="D193">
            <v>2</v>
          </cell>
          <cell r="E193" t="str">
            <v>WG CIABATTA BREAD PRE-SLICED</v>
          </cell>
          <cell r="F193" t="str">
            <v>PILLSBURY</v>
          </cell>
          <cell r="G193" t="str">
            <v>96/1.8OZ</v>
          </cell>
          <cell r="H193" t="str">
            <v>CS</v>
          </cell>
          <cell r="I193">
            <v>6</v>
          </cell>
        </row>
        <row r="194">
          <cell r="A194">
            <v>113361</v>
          </cell>
          <cell r="B194" t="str">
            <v>33686</v>
          </cell>
          <cell r="C194" t="str">
            <v>A</v>
          </cell>
          <cell r="D194">
            <v>2</v>
          </cell>
          <cell r="E194" t="str">
            <v>WG MINI CINNIS CINNMN ROLLS IW</v>
          </cell>
          <cell r="F194" t="str">
            <v>PILLSBURY</v>
          </cell>
          <cell r="G194" t="str">
            <v>72/2.29OZ</v>
          </cell>
          <cell r="H194" t="str">
            <v>CS</v>
          </cell>
          <cell r="I194">
            <v>32</v>
          </cell>
        </row>
        <row r="195">
          <cell r="A195">
            <v>134814</v>
          </cell>
          <cell r="B195" t="str">
            <v>38399</v>
          </cell>
          <cell r="C195" t="str">
            <v>B</v>
          </cell>
          <cell r="D195">
            <v>2</v>
          </cell>
          <cell r="E195" t="str">
            <v>MINI BAGEL CINN CRM CHS IW</v>
          </cell>
          <cell r="F195" t="str">
            <v>PILLSBURY</v>
          </cell>
          <cell r="G195" t="str">
            <v>72/2.43OZ</v>
          </cell>
          <cell r="H195" t="str">
            <v>CS</v>
          </cell>
          <cell r="I195">
            <v>29</v>
          </cell>
        </row>
        <row r="196">
          <cell r="A196">
            <v>133606</v>
          </cell>
          <cell r="B196" t="str">
            <v>37309</v>
          </cell>
          <cell r="C196" t="str">
            <v>B</v>
          </cell>
          <cell r="D196">
            <v>2</v>
          </cell>
          <cell r="E196" t="str">
            <v>MINI FRENCH TOAST CINN RUSH IW</v>
          </cell>
          <cell r="F196" t="str">
            <v>PILLSBURY</v>
          </cell>
          <cell r="G196" t="str">
            <v>72/2.64OZ</v>
          </cell>
          <cell r="H196" t="str">
            <v>CS</v>
          </cell>
          <cell r="I196">
            <v>115</v>
          </cell>
        </row>
        <row r="197">
          <cell r="A197">
            <v>201912</v>
          </cell>
          <cell r="B197" t="str">
            <v>7160374158000</v>
          </cell>
          <cell r="C197" t="str">
            <v>D</v>
          </cell>
          <cell r="D197">
            <v>14</v>
          </cell>
          <cell r="E197" t="str">
            <v>TACO SAUCE PACKETS IW</v>
          </cell>
          <cell r="F197" t="str">
            <v>PORTION PAC</v>
          </cell>
          <cell r="G197" t="str">
            <v>500/9GM</v>
          </cell>
          <cell r="H197" t="str">
            <v>CS</v>
          </cell>
          <cell r="I197">
            <v>1</v>
          </cell>
        </row>
        <row r="198">
          <cell r="A198">
            <v>201896</v>
          </cell>
          <cell r="B198" t="str">
            <v>7160372281000</v>
          </cell>
          <cell r="C198" t="str">
            <v>B</v>
          </cell>
          <cell r="D198">
            <v>2</v>
          </cell>
          <cell r="E198" t="str">
            <v>DRESSING BUTTERMILK RANCH</v>
          </cell>
          <cell r="F198" t="str">
            <v>PORTION PAC</v>
          </cell>
          <cell r="G198" t="str">
            <v>200/12GM</v>
          </cell>
          <cell r="H198" t="str">
            <v>CS</v>
          </cell>
          <cell r="I198">
            <v>6</v>
          </cell>
        </row>
        <row r="199">
          <cell r="A199">
            <v>102284</v>
          </cell>
          <cell r="B199" t="str">
            <v>1071765</v>
          </cell>
          <cell r="C199" t="str">
            <v>C</v>
          </cell>
          <cell r="D199">
            <v>2</v>
          </cell>
          <cell r="E199" t="str">
            <v>EGG BACON CHSE BURRITO IW</v>
          </cell>
          <cell r="F199" t="str">
            <v>POSADA</v>
          </cell>
          <cell r="G199" t="str">
            <v>24/4OZ</v>
          </cell>
          <cell r="H199" t="str">
            <v>CS</v>
          </cell>
          <cell r="I199">
            <v>3</v>
          </cell>
        </row>
        <row r="200">
          <cell r="A200">
            <v>113390</v>
          </cell>
          <cell r="B200" t="str">
            <v>110061A</v>
          </cell>
          <cell r="C200" t="str">
            <v>B</v>
          </cell>
          <cell r="D200">
            <v>2</v>
          </cell>
          <cell r="E200" t="str">
            <v>HOMESTYLE MASHED POTATOES</v>
          </cell>
          <cell r="F200" t="str">
            <v>POTATO PRODUCTS OF IDAHO</v>
          </cell>
          <cell r="G200" t="str">
            <v>4/6.25LB</v>
          </cell>
          <cell r="H200" t="str">
            <v>CS</v>
          </cell>
          <cell r="I200">
            <v>17</v>
          </cell>
        </row>
        <row r="201">
          <cell r="A201">
            <v>404036</v>
          </cell>
          <cell r="B201" t="str">
            <v>REDNA2ZC84</v>
          </cell>
          <cell r="C201" t="str">
            <v>B</v>
          </cell>
          <cell r="D201">
            <v>2</v>
          </cell>
          <cell r="E201" t="str">
            <v>MARINARA DIPPING 2.5OZ CUPS</v>
          </cell>
          <cell r="F201" t="str">
            <v>RED GOLD</v>
          </cell>
          <cell r="G201" t="str">
            <v>84/2.5OZ</v>
          </cell>
          <cell r="H201" t="str">
            <v>CS</v>
          </cell>
          <cell r="I201">
            <v>3</v>
          </cell>
        </row>
        <row r="202">
          <cell r="A202">
            <v>401764</v>
          </cell>
          <cell r="B202" t="str">
            <v>REDNA1Z</v>
          </cell>
          <cell r="C202" t="str">
            <v>B</v>
          </cell>
          <cell r="D202">
            <v>2</v>
          </cell>
          <cell r="E202" t="str">
            <v>MARINARA DUNK CUPS</v>
          </cell>
          <cell r="F202" t="str">
            <v>RED GOLD</v>
          </cell>
          <cell r="G202" t="str">
            <v>250/1OZ</v>
          </cell>
          <cell r="H202" t="str">
            <v>CS</v>
          </cell>
          <cell r="I202">
            <v>4</v>
          </cell>
        </row>
        <row r="203">
          <cell r="A203">
            <v>303544</v>
          </cell>
          <cell r="B203" t="str">
            <v>212382UG</v>
          </cell>
          <cell r="C203" t="str">
            <v>D</v>
          </cell>
          <cell r="D203">
            <v>14</v>
          </cell>
          <cell r="E203" t="str">
            <v>12" UG WW FLOUR TORTILLAS</v>
          </cell>
          <cell r="F203" t="str">
            <v>ROMEROS</v>
          </cell>
          <cell r="G203" t="str">
            <v>12/1DZ</v>
          </cell>
          <cell r="H203" t="str">
            <v>CS</v>
          </cell>
          <cell r="I203">
            <v>1</v>
          </cell>
        </row>
        <row r="204">
          <cell r="A204">
            <v>401528</v>
          </cell>
          <cell r="B204" t="str">
            <v>W31100</v>
          </cell>
          <cell r="C204" t="str">
            <v>B</v>
          </cell>
          <cell r="D204">
            <v>2</v>
          </cell>
          <cell r="E204" t="str">
            <v>WG CHS QUESADILLA IW</v>
          </cell>
          <cell r="F204" t="str">
            <v>ROSE &amp; SHORE</v>
          </cell>
          <cell r="G204" t="str">
            <v>48/4.3OZ</v>
          </cell>
          <cell r="H204" t="str">
            <v>CS</v>
          </cell>
          <cell r="I204">
            <v>1</v>
          </cell>
        </row>
        <row r="205">
          <cell r="A205">
            <v>406708</v>
          </cell>
          <cell r="B205" t="str">
            <v>BSTR100P</v>
          </cell>
          <cell r="C205" t="str">
            <v>B</v>
          </cell>
          <cell r="D205">
            <v>2</v>
          </cell>
          <cell r="E205" t="str">
            <v>PIZZA WEDGE PEPP IW</v>
          </cell>
          <cell r="F205" t="str">
            <v>ROSE &amp; SHORE</v>
          </cell>
          <cell r="G205" t="str">
            <v>45/5OZ</v>
          </cell>
          <cell r="H205" t="str">
            <v>CS</v>
          </cell>
          <cell r="I205">
            <v>139</v>
          </cell>
        </row>
        <row r="206">
          <cell r="A206">
            <v>401508</v>
          </cell>
          <cell r="B206" t="str">
            <v>SST10WC</v>
          </cell>
          <cell r="C206" t="str">
            <v>B</v>
          </cell>
          <cell r="D206">
            <v>2</v>
          </cell>
          <cell r="E206" t="str">
            <v>TURKEY HAM &amp; CHS FR ROLL IW</v>
          </cell>
          <cell r="F206" t="str">
            <v>ROSE &amp; SHORE</v>
          </cell>
          <cell r="G206" t="str">
            <v>48/4.5OZ</v>
          </cell>
          <cell r="H206" t="str">
            <v>CS</v>
          </cell>
          <cell r="I206">
            <v>15</v>
          </cell>
        </row>
        <row r="207">
          <cell r="A207">
            <v>401510</v>
          </cell>
          <cell r="B207" t="str">
            <v>SSU248WC</v>
          </cell>
          <cell r="C207" t="str">
            <v>B</v>
          </cell>
          <cell r="D207">
            <v>2</v>
          </cell>
          <cell r="E207" t="str">
            <v>TURKEY HAM SUN SIDE SND IW</v>
          </cell>
          <cell r="F207" t="str">
            <v>ROSE &amp; SHORE</v>
          </cell>
          <cell r="G207" t="str">
            <v>48/4.25OZ</v>
          </cell>
          <cell r="H207" t="str">
            <v>CS</v>
          </cell>
          <cell r="I207">
            <v>21</v>
          </cell>
        </row>
        <row r="208">
          <cell r="A208">
            <v>406613</v>
          </cell>
          <cell r="B208" t="str">
            <v>BSTR500P</v>
          </cell>
          <cell r="C208" t="str">
            <v>B</v>
          </cell>
          <cell r="D208">
            <v>2</v>
          </cell>
          <cell r="E208" t="str">
            <v>PIZZA PEPP 5" IW</v>
          </cell>
          <cell r="F208" t="str">
            <v>ROSE &amp; SHORE</v>
          </cell>
          <cell r="G208" t="str">
            <v>48/5OZ</v>
          </cell>
          <cell r="H208" t="str">
            <v>CS</v>
          </cell>
          <cell r="I208">
            <v>34</v>
          </cell>
        </row>
        <row r="209">
          <cell r="A209">
            <v>138911</v>
          </cell>
          <cell r="B209" t="str">
            <v>SB-480</v>
          </cell>
          <cell r="C209" t="str">
            <v>W</v>
          </cell>
          <cell r="D209">
            <v>2</v>
          </cell>
          <cell r="E209" t="str">
            <v>WG CIABATTA ROLL SLICED</v>
          </cell>
          <cell r="F209" t="str">
            <v>SHANNONS</v>
          </cell>
          <cell r="G209" t="str">
            <v>144/2OZ</v>
          </cell>
          <cell r="H209" t="str">
            <v>CS</v>
          </cell>
          <cell r="I209">
            <v>3</v>
          </cell>
        </row>
        <row r="210">
          <cell r="A210">
            <v>141017</v>
          </cell>
          <cell r="B210" t="str">
            <v>SB-70045</v>
          </cell>
          <cell r="C210" t="str">
            <v>B</v>
          </cell>
          <cell r="D210">
            <v>2</v>
          </cell>
          <cell r="E210" t="str">
            <v>WW CINNAMON ROLL IW 3.0 OZ</v>
          </cell>
          <cell r="F210" t="str">
            <v>SHANNONS</v>
          </cell>
          <cell r="G210" t="str">
            <v>60/3OZ</v>
          </cell>
          <cell r="H210" t="str">
            <v>CS</v>
          </cell>
          <cell r="I210">
            <v>109</v>
          </cell>
        </row>
        <row r="211">
          <cell r="A211">
            <v>133952</v>
          </cell>
          <cell r="B211" t="str">
            <v>SB-730</v>
          </cell>
          <cell r="C211" t="str">
            <v>D</v>
          </cell>
          <cell r="D211">
            <v>18</v>
          </cell>
          <cell r="E211" t="str">
            <v>WW HONEY BREAD STICK</v>
          </cell>
          <cell r="F211" t="str">
            <v>SHANNONS</v>
          </cell>
          <cell r="G211" t="str">
            <v>180/1 OZ</v>
          </cell>
          <cell r="H211" t="str">
            <v>CS</v>
          </cell>
          <cell r="I211">
            <v>1</v>
          </cell>
        </row>
        <row r="212">
          <cell r="A212">
            <v>133926</v>
          </cell>
          <cell r="B212" t="str">
            <v>SB-770</v>
          </cell>
          <cell r="C212" t="str">
            <v>W</v>
          </cell>
          <cell r="D212">
            <v>2</v>
          </cell>
          <cell r="E212" t="str">
            <v>WW HONEY BREAD STICK</v>
          </cell>
          <cell r="F212" t="str">
            <v>SHANNONS</v>
          </cell>
          <cell r="G212" t="str">
            <v>120/1.7 OZ</v>
          </cell>
          <cell r="H212" t="str">
            <v>CS</v>
          </cell>
          <cell r="I212">
            <v>6</v>
          </cell>
        </row>
        <row r="213">
          <cell r="A213">
            <v>401921</v>
          </cell>
          <cell r="B213" t="str">
            <v>10071179478010</v>
          </cell>
          <cell r="C213" t="str">
            <v>D</v>
          </cell>
          <cell r="D213">
            <v>18</v>
          </cell>
          <cell r="E213" t="str">
            <v>SEASONED SAVORY WEDGE 10-CUT</v>
          </cell>
          <cell r="F213" t="str">
            <v>SIMPLOT</v>
          </cell>
          <cell r="G213" t="str">
            <v>6/5LB</v>
          </cell>
          <cell r="H213" t="str">
            <v>CS</v>
          </cell>
          <cell r="I213">
            <v>1</v>
          </cell>
        </row>
        <row r="214">
          <cell r="A214">
            <v>134103</v>
          </cell>
          <cell r="B214" t="str">
            <v>10071179180586</v>
          </cell>
          <cell r="C214" t="str">
            <v>B</v>
          </cell>
          <cell r="D214">
            <v>2</v>
          </cell>
          <cell r="E214" t="str">
            <v>BROCCOLI CUTS</v>
          </cell>
          <cell r="F214" t="str">
            <v>SIMPLOT</v>
          </cell>
          <cell r="G214" t="str">
            <v>12/2LB</v>
          </cell>
          <cell r="H214" t="str">
            <v>CS</v>
          </cell>
          <cell r="I214">
            <v>3</v>
          </cell>
        </row>
        <row r="215">
          <cell r="A215">
            <v>134397</v>
          </cell>
          <cell r="B215" t="str">
            <v>WBB1120</v>
          </cell>
          <cell r="C215" t="str">
            <v>D</v>
          </cell>
          <cell r="D215">
            <v>30</v>
          </cell>
          <cell r="E215" t="str">
            <v>51% WW BROWNIE BITES IW</v>
          </cell>
          <cell r="F215" t="str">
            <v>SKY BLUE FOODS</v>
          </cell>
          <cell r="G215" t="str">
            <v>120/2OZ</v>
          </cell>
          <cell r="H215" t="str">
            <v>CS</v>
          </cell>
          <cell r="I215">
            <v>2</v>
          </cell>
        </row>
        <row r="216">
          <cell r="A216">
            <v>102268</v>
          </cell>
          <cell r="B216" t="str">
            <v>WWDR5172</v>
          </cell>
          <cell r="C216" t="str">
            <v>C</v>
          </cell>
          <cell r="D216">
            <v>14</v>
          </cell>
          <cell r="E216" t="str">
            <v>51% WHOLE WHEAT DINNER ROLL IW</v>
          </cell>
          <cell r="F216" t="str">
            <v>SKY BLUE FOODS</v>
          </cell>
          <cell r="G216" t="str">
            <v>72/1.75OZ</v>
          </cell>
          <cell r="H216" t="str">
            <v>CS</v>
          </cell>
          <cell r="I216">
            <v>13</v>
          </cell>
        </row>
        <row r="217">
          <cell r="A217">
            <v>202312</v>
          </cell>
          <cell r="B217" t="str">
            <v>13661</v>
          </cell>
          <cell r="C217" t="str">
            <v>C</v>
          </cell>
          <cell r="D217">
            <v>14</v>
          </cell>
          <cell r="E217" t="str">
            <v>TACO SAUCE PACKETS IW</v>
          </cell>
          <cell r="F217" t="str">
            <v>SONA HOLLEN</v>
          </cell>
          <cell r="G217" t="str">
            <v>500/9GR</v>
          </cell>
          <cell r="H217" t="str">
            <v>CS</v>
          </cell>
          <cell r="I217">
            <v>1</v>
          </cell>
        </row>
        <row r="218">
          <cell r="A218">
            <v>202322</v>
          </cell>
          <cell r="B218" t="str">
            <v>47233</v>
          </cell>
          <cell r="C218" t="str">
            <v>B</v>
          </cell>
          <cell r="D218">
            <v>2</v>
          </cell>
          <cell r="E218" t="str">
            <v>RANCH DRESSING PACKETS IW</v>
          </cell>
          <cell r="F218" t="str">
            <v>SONA HOLLEN</v>
          </cell>
          <cell r="G218" t="str">
            <v>200/12GR</v>
          </cell>
          <cell r="H218" t="str">
            <v>CS</v>
          </cell>
          <cell r="I218">
            <v>7</v>
          </cell>
        </row>
        <row r="219">
          <cell r="A219">
            <v>203332</v>
          </cell>
          <cell r="B219" t="str">
            <v>74627/595447</v>
          </cell>
          <cell r="C219" t="str">
            <v>B</v>
          </cell>
          <cell r="D219">
            <v>2</v>
          </cell>
          <cell r="E219" t="str">
            <v>WG CHS GARLIC CROUTONS IW</v>
          </cell>
          <cell r="F219" t="str">
            <v>SUGAR FOODS</v>
          </cell>
          <cell r="G219" t="str">
            <v>250/.5OZ</v>
          </cell>
          <cell r="H219" t="str">
            <v>CS</v>
          </cell>
          <cell r="I219">
            <v>9</v>
          </cell>
        </row>
        <row r="220">
          <cell r="A220">
            <v>200774</v>
          </cell>
          <cell r="B220" t="str">
            <v>44425</v>
          </cell>
          <cell r="C220" t="str">
            <v>B</v>
          </cell>
          <cell r="D220">
            <v>2</v>
          </cell>
          <cell r="E220" t="str">
            <v>WG ORIGINAL SUNCHIPS</v>
          </cell>
          <cell r="F220" t="str">
            <v>SUN CHIPS</v>
          </cell>
          <cell r="G220" t="str">
            <v>64/1.5OZ</v>
          </cell>
          <cell r="H220" t="str">
            <v>CS</v>
          </cell>
          <cell r="I220">
            <v>35</v>
          </cell>
        </row>
        <row r="221">
          <cell r="A221">
            <v>202878</v>
          </cell>
          <cell r="B221" t="str">
            <v>11152</v>
          </cell>
          <cell r="C221" t="str">
            <v>B</v>
          </cell>
          <cell r="D221">
            <v>2</v>
          </cell>
          <cell r="E221" t="str">
            <v>MULTIGRAIN HARVEST CHEDDAR WG</v>
          </cell>
          <cell r="F221" t="str">
            <v>SUN CHIPS</v>
          </cell>
          <cell r="G221" t="str">
            <v>104/1OZ</v>
          </cell>
          <cell r="H221" t="str">
            <v>CS</v>
          </cell>
          <cell r="I221">
            <v>8</v>
          </cell>
        </row>
        <row r="222">
          <cell r="A222">
            <v>202696</v>
          </cell>
          <cell r="B222" t="str">
            <v>36445</v>
          </cell>
          <cell r="C222" t="str">
            <v>B</v>
          </cell>
          <cell r="D222">
            <v>2</v>
          </cell>
          <cell r="E222" t="str">
            <v>WG MULTIGRN GARDEN SALSA CHIPS</v>
          </cell>
          <cell r="F222" t="str">
            <v>SUN CHIPS</v>
          </cell>
          <cell r="G222" t="str">
            <v>104/1OZ</v>
          </cell>
          <cell r="H222" t="str">
            <v>CS</v>
          </cell>
          <cell r="I222">
            <v>13</v>
          </cell>
        </row>
        <row r="223">
          <cell r="A223">
            <v>406919</v>
          </cell>
          <cell r="B223" t="str">
            <v>51039/711346</v>
          </cell>
          <cell r="C223" t="str">
            <v>D</v>
          </cell>
          <cell r="D223">
            <v>18</v>
          </cell>
          <cell r="E223" t="str">
            <v>EGG HARD COOKED PEELED CF</v>
          </cell>
          <cell r="F223" t="str">
            <v>SUNNY FRESH</v>
          </cell>
          <cell r="G223" t="str">
            <v>12/6 CT</v>
          </cell>
          <cell r="H223" t="str">
            <v>CS</v>
          </cell>
          <cell r="I223">
            <v>3</v>
          </cell>
        </row>
        <row r="224">
          <cell r="A224">
            <v>409773</v>
          </cell>
          <cell r="B224" t="str">
            <v>40491</v>
          </cell>
          <cell r="C224" t="str">
            <v>W</v>
          </cell>
          <cell r="D224">
            <v>2</v>
          </cell>
          <cell r="E224" t="str">
            <v>FRENCH TOAST CINN GLAZED WG IW</v>
          </cell>
          <cell r="F224" t="str">
            <v>SUNNY FRESH</v>
          </cell>
          <cell r="G224" t="str">
            <v>110/2.9OZ</v>
          </cell>
          <cell r="H224" t="str">
            <v>CS</v>
          </cell>
          <cell r="I224">
            <v>8</v>
          </cell>
        </row>
        <row r="225">
          <cell r="A225">
            <v>208261</v>
          </cell>
          <cell r="B225" t="str">
            <v>1231780</v>
          </cell>
          <cell r="C225" t="str">
            <v>B</v>
          </cell>
          <cell r="D225">
            <v>2</v>
          </cell>
          <cell r="E225" t="str">
            <v>HNY RST SUNFLOWER KERNELS IW</v>
          </cell>
          <cell r="F225" t="str">
            <v>SUNOPTA</v>
          </cell>
          <cell r="G225" t="str">
            <v>150/1.2OZ</v>
          </cell>
          <cell r="H225" t="str">
            <v>CS</v>
          </cell>
          <cell r="I225">
            <v>4</v>
          </cell>
        </row>
        <row r="226">
          <cell r="A226">
            <v>140102</v>
          </cell>
          <cell r="B226" t="str">
            <v>62200</v>
          </cell>
          <cell r="C226" t="str">
            <v>B</v>
          </cell>
          <cell r="D226">
            <v>2</v>
          </cell>
          <cell r="E226" t="str">
            <v>WG GARLIC KNOT</v>
          </cell>
          <cell r="F226" t="str">
            <v>TASTY BRANDS</v>
          </cell>
          <cell r="G226" t="str">
            <v>144/2OZ</v>
          </cell>
          <cell r="H226" t="str">
            <v>CS</v>
          </cell>
          <cell r="I226">
            <v>4</v>
          </cell>
        </row>
        <row r="227">
          <cell r="A227">
            <v>405590</v>
          </cell>
          <cell r="B227" t="str">
            <v>70076</v>
          </cell>
          <cell r="C227" t="str">
            <v>B</v>
          </cell>
          <cell r="D227">
            <v>2</v>
          </cell>
          <cell r="E227" t="str">
            <v>WG TRKY HAM CHS CROISSANT IW</v>
          </cell>
          <cell r="F227" t="str">
            <v>TASTY BRANDS</v>
          </cell>
          <cell r="G227" t="str">
            <v>72/4.6OZ</v>
          </cell>
          <cell r="H227" t="str">
            <v>CS</v>
          </cell>
          <cell r="I227">
            <v>98</v>
          </cell>
        </row>
        <row r="228">
          <cell r="A228">
            <v>201390</v>
          </cell>
          <cell r="B228" t="str">
            <v>025</v>
          </cell>
          <cell r="C228" t="str">
            <v>B</v>
          </cell>
          <cell r="D228">
            <v>14</v>
          </cell>
          <cell r="E228" t="str">
            <v>OLD WEST BBQ SAUCE</v>
          </cell>
          <cell r="F228" t="str">
            <v>THE LANGLOIS COMPANY</v>
          </cell>
          <cell r="G228" t="str">
            <v>4/1GL</v>
          </cell>
          <cell r="H228" t="str">
            <v>CS</v>
          </cell>
          <cell r="I228">
            <v>2</v>
          </cell>
        </row>
        <row r="229">
          <cell r="A229">
            <v>102558</v>
          </cell>
          <cell r="B229" t="str">
            <v>19232</v>
          </cell>
          <cell r="C229" t="str">
            <v>A</v>
          </cell>
          <cell r="D229">
            <v>2</v>
          </cell>
          <cell r="E229" t="str">
            <v>WG WW SLICED WHEAT BAGELS IW</v>
          </cell>
          <cell r="F229" t="str">
            <v>TONY ROBERTS</v>
          </cell>
          <cell r="G229" t="str">
            <v>72/2.24OZ</v>
          </cell>
          <cell r="H229" t="str">
            <v>CS</v>
          </cell>
          <cell r="I229">
            <v>113</v>
          </cell>
        </row>
        <row r="230">
          <cell r="A230">
            <v>403799</v>
          </cell>
          <cell r="B230" t="str">
            <v>78976</v>
          </cell>
          <cell r="C230" t="str">
            <v>B</v>
          </cell>
          <cell r="D230">
            <v>2</v>
          </cell>
          <cell r="E230" t="str">
            <v>BREAKFAST PIZZA BAGELS</v>
          </cell>
          <cell r="F230" t="str">
            <v>TONY ROBERTS</v>
          </cell>
          <cell r="G230" t="str">
            <v>96/3OZ</v>
          </cell>
          <cell r="H230" t="str">
            <v>CS</v>
          </cell>
          <cell r="I230">
            <v>10</v>
          </cell>
        </row>
        <row r="231">
          <cell r="A231">
            <v>403800</v>
          </cell>
          <cell r="B231" t="str">
            <v>78977</v>
          </cell>
          <cell r="C231" t="str">
            <v>B</v>
          </cell>
          <cell r="D231">
            <v>2</v>
          </cell>
          <cell r="E231" t="str">
            <v>BREAKFAST PIZZA BAGELS IW</v>
          </cell>
          <cell r="F231" t="str">
            <v>TONY ROBERTS</v>
          </cell>
          <cell r="G231" t="str">
            <v>96/3OZ</v>
          </cell>
          <cell r="H231" t="str">
            <v>CS</v>
          </cell>
          <cell r="I231">
            <v>35</v>
          </cell>
        </row>
        <row r="232">
          <cell r="A232">
            <v>403566</v>
          </cell>
          <cell r="B232" t="str">
            <v>72672</v>
          </cell>
          <cell r="C232" t="str">
            <v>B</v>
          </cell>
          <cell r="D232">
            <v>2</v>
          </cell>
          <cell r="E232" t="str">
            <v>6" 51% WG FB PEPP PIZZA BULK</v>
          </cell>
          <cell r="F232" t="str">
            <v>TONY'S</v>
          </cell>
          <cell r="G232" t="str">
            <v>60/5.4 OZ</v>
          </cell>
          <cell r="H232" t="str">
            <v>CS</v>
          </cell>
          <cell r="I232">
            <v>6</v>
          </cell>
        </row>
        <row r="233">
          <cell r="A233">
            <v>401586</v>
          </cell>
          <cell r="B233" t="str">
            <v>10035220928</v>
          </cell>
          <cell r="C233" t="str">
            <v>B</v>
          </cell>
          <cell r="D233">
            <v>2</v>
          </cell>
          <cell r="E233" t="str">
            <v>CHICKEN FAJITA</v>
          </cell>
          <cell r="F233" t="str">
            <v>TYSON</v>
          </cell>
          <cell r="G233" t="str">
            <v>8/4.99 LB</v>
          </cell>
          <cell r="H233" t="str">
            <v>CS</v>
          </cell>
          <cell r="I233">
            <v>4</v>
          </cell>
        </row>
        <row r="234">
          <cell r="A234">
            <v>401582</v>
          </cell>
          <cell r="B234" t="str">
            <v>10029400928</v>
          </cell>
          <cell r="C234" t="str">
            <v>B</v>
          </cell>
          <cell r="D234">
            <v>2</v>
          </cell>
          <cell r="E234" t="str">
            <v>CHK POPCORN BRD WG</v>
          </cell>
          <cell r="F234" t="str">
            <v>TYSON</v>
          </cell>
          <cell r="G234" t="str">
            <v>1/30LB</v>
          </cell>
          <cell r="H234" t="str">
            <v>CS</v>
          </cell>
          <cell r="I234">
            <v>17</v>
          </cell>
        </row>
        <row r="235">
          <cell r="A235">
            <v>404682</v>
          </cell>
          <cell r="B235" t="str">
            <v>10038570928</v>
          </cell>
          <cell r="C235" t="str">
            <v>A</v>
          </cell>
          <cell r="D235">
            <v>2</v>
          </cell>
          <cell r="E235" t="str">
            <v>KRISPY KRUNCHY PATTY WG</v>
          </cell>
          <cell r="F235" t="str">
            <v>TYSON</v>
          </cell>
          <cell r="G235" t="str">
            <v>140/3.53OZ</v>
          </cell>
          <cell r="H235" t="str">
            <v>CS</v>
          </cell>
          <cell r="I235">
            <v>54</v>
          </cell>
        </row>
        <row r="236">
          <cell r="A236">
            <v>405424</v>
          </cell>
          <cell r="B236" t="str">
            <v>16660100928</v>
          </cell>
          <cell r="C236" t="str">
            <v>A</v>
          </cell>
          <cell r="D236">
            <v>2</v>
          </cell>
          <cell r="E236" t="str">
            <v>DK WG BRD TRAD DRUMSTICKS</v>
          </cell>
          <cell r="F236" t="str">
            <v>TYSON</v>
          </cell>
          <cell r="G236" t="str">
            <v>92/4.4OZ</v>
          </cell>
          <cell r="H236" t="str">
            <v>CS</v>
          </cell>
          <cell r="I236">
            <v>40</v>
          </cell>
        </row>
        <row r="237">
          <cell r="A237">
            <v>403544</v>
          </cell>
          <cell r="B237" t="str">
            <v>10703340928</v>
          </cell>
          <cell r="C237" t="str">
            <v>A</v>
          </cell>
          <cell r="D237">
            <v>2</v>
          </cell>
          <cell r="E237" t="str">
            <v>WG CN CRISPY TENDERS</v>
          </cell>
          <cell r="F237" t="str">
            <v>TYSON</v>
          </cell>
          <cell r="G237" t="str">
            <v>4/7.965 LB</v>
          </cell>
          <cell r="H237" t="str">
            <v>CS</v>
          </cell>
          <cell r="I237">
            <v>43</v>
          </cell>
        </row>
        <row r="238">
          <cell r="A238">
            <v>500452</v>
          </cell>
          <cell r="B238" t="str">
            <v>110541</v>
          </cell>
          <cell r="C238" t="str">
            <v/>
          </cell>
          <cell r="D238">
            <v>0</v>
          </cell>
          <cell r="E238" t="str">
            <v>APPLESAUCE UNSWEETENED CAN</v>
          </cell>
          <cell r="F238" t="str">
            <v>USDA</v>
          </cell>
          <cell r="G238" t="str">
            <v>6/#10</v>
          </cell>
          <cell r="H238" t="str">
            <v>CS</v>
          </cell>
          <cell r="I238">
            <v>2</v>
          </cell>
        </row>
        <row r="239">
          <cell r="A239">
            <v>500567</v>
          </cell>
          <cell r="B239" t="str">
            <v>110623</v>
          </cell>
          <cell r="C239" t="str">
            <v/>
          </cell>
          <cell r="D239">
            <v>0</v>
          </cell>
          <cell r="E239" t="str">
            <v>BLUEBERRY HIGHBUSH FRZ CTN</v>
          </cell>
          <cell r="F239" t="str">
            <v>USDA</v>
          </cell>
          <cell r="G239" t="str">
            <v>12-2.5 LB</v>
          </cell>
          <cell r="H239" t="str">
            <v>CS</v>
          </cell>
          <cell r="I239">
            <v>1</v>
          </cell>
        </row>
        <row r="240">
          <cell r="A240">
            <v>500192</v>
          </cell>
          <cell r="B240" t="str">
            <v>100101</v>
          </cell>
          <cell r="C240" t="str">
            <v/>
          </cell>
          <cell r="D240">
            <v>0</v>
          </cell>
          <cell r="E240" t="str">
            <v>CHICKEN DICED CTN</v>
          </cell>
          <cell r="F240" t="str">
            <v>USDA</v>
          </cell>
          <cell r="G240" t="str">
            <v>40 LB</v>
          </cell>
          <cell r="H240" t="str">
            <v>CS</v>
          </cell>
          <cell r="I240">
            <v>9</v>
          </cell>
        </row>
        <row r="241">
          <cell r="A241">
            <v>500455</v>
          </cell>
          <cell r="B241" t="str">
            <v>110480</v>
          </cell>
          <cell r="C241" t="str">
            <v/>
          </cell>
          <cell r="D241">
            <v>0</v>
          </cell>
          <cell r="E241" t="str">
            <v>CARROTS DICED FRZ CTN</v>
          </cell>
          <cell r="F241" t="str">
            <v>USDA</v>
          </cell>
          <cell r="G241" t="str">
            <v>30 LB</v>
          </cell>
          <cell r="H241" t="str">
            <v>CS</v>
          </cell>
          <cell r="I241">
            <v>3</v>
          </cell>
        </row>
        <row r="242">
          <cell r="A242">
            <v>500002</v>
          </cell>
          <cell r="B242" t="str">
            <v>100003</v>
          </cell>
          <cell r="C242" t="str">
            <v/>
          </cell>
          <cell r="D242">
            <v>0</v>
          </cell>
          <cell r="E242" t="str">
            <v>CHEESE CHED YEL SHRED BAG</v>
          </cell>
          <cell r="F242" t="str">
            <v>USDA</v>
          </cell>
          <cell r="G242" t="str">
            <v>6/5 LB</v>
          </cell>
          <cell r="H242" t="str">
            <v>CS</v>
          </cell>
          <cell r="I242">
            <v>5</v>
          </cell>
        </row>
        <row r="243">
          <cell r="A243">
            <v>500591</v>
          </cell>
          <cell r="B243" t="str">
            <v>110860</v>
          </cell>
          <cell r="C243" t="str">
            <v/>
          </cell>
          <cell r="D243">
            <v>0</v>
          </cell>
          <cell r="E243" t="str">
            <v>STRAWBERRY SLICES UNSWT IQF</v>
          </cell>
          <cell r="F243" t="str">
            <v>USDA</v>
          </cell>
          <cell r="G243" t="str">
            <v>6/5 LB</v>
          </cell>
          <cell r="H243" t="str">
            <v>CS</v>
          </cell>
          <cell r="I243">
            <v>4</v>
          </cell>
        </row>
        <row r="244">
          <cell r="A244">
            <v>500134</v>
          </cell>
          <cell r="B244" t="str">
            <v>100220</v>
          </cell>
          <cell r="C244" t="str">
            <v/>
          </cell>
          <cell r="D244">
            <v>0</v>
          </cell>
          <cell r="E244" t="str">
            <v>PEACHES CLING DICED EX LT CAN</v>
          </cell>
          <cell r="F244" t="str">
            <v>USDA</v>
          </cell>
          <cell r="G244" t="str">
            <v>6/#10</v>
          </cell>
          <cell r="H244" t="str">
            <v>CS</v>
          </cell>
          <cell r="I244">
            <v>19</v>
          </cell>
        </row>
        <row r="245">
          <cell r="A245">
            <v>500523</v>
          </cell>
          <cell r="B245" t="str">
            <v>110723</v>
          </cell>
          <cell r="C245" t="str">
            <v/>
          </cell>
          <cell r="D245">
            <v>0</v>
          </cell>
          <cell r="E245" t="str">
            <v>CRANBERRIES DRIED PKG-300/1.16</v>
          </cell>
          <cell r="F245" t="str">
            <v>USDA</v>
          </cell>
          <cell r="G245" t="str">
            <v>300/1.16OZ</v>
          </cell>
          <cell r="H245" t="str">
            <v>CS</v>
          </cell>
          <cell r="I245">
            <v>60</v>
          </cell>
        </row>
        <row r="246">
          <cell r="A246">
            <v>500132</v>
          </cell>
          <cell r="B246" t="str">
            <v>100219</v>
          </cell>
          <cell r="C246" t="str">
            <v/>
          </cell>
          <cell r="D246">
            <v>0</v>
          </cell>
          <cell r="E246" t="str">
            <v>PEACHES CLING SLICES EX LT CAN</v>
          </cell>
          <cell r="F246" t="str">
            <v>USDA</v>
          </cell>
          <cell r="G246" t="str">
            <v>6/#10</v>
          </cell>
          <cell r="H246" t="str">
            <v>CS</v>
          </cell>
          <cell r="I246">
            <v>10</v>
          </cell>
        </row>
        <row r="247">
          <cell r="A247">
            <v>500038</v>
          </cell>
          <cell r="B247" t="str">
            <v>100313</v>
          </cell>
          <cell r="C247" t="str">
            <v/>
          </cell>
          <cell r="D247">
            <v>0</v>
          </cell>
          <cell r="E247" t="str">
            <v>CORN WHOLE KERNEL(LIQ) CAN</v>
          </cell>
          <cell r="F247" t="str">
            <v>USDA</v>
          </cell>
          <cell r="G247" t="str">
            <v>6/#10</v>
          </cell>
          <cell r="H247" t="str">
            <v>CS</v>
          </cell>
          <cell r="I247">
            <v>21</v>
          </cell>
        </row>
        <row r="248">
          <cell r="A248">
            <v>500254</v>
          </cell>
          <cell r="B248" t="str">
            <v>100348</v>
          </cell>
          <cell r="C248" t="str">
            <v/>
          </cell>
          <cell r="D248">
            <v>0</v>
          </cell>
          <cell r="E248" t="str">
            <v>CORN KERNEL FROZEN</v>
          </cell>
          <cell r="F248" t="str">
            <v>USDA</v>
          </cell>
          <cell r="G248" t="str">
            <v>30LB</v>
          </cell>
          <cell r="H248" t="str">
            <v>CS</v>
          </cell>
          <cell r="I248">
            <v>10</v>
          </cell>
        </row>
        <row r="249">
          <cell r="A249">
            <v>500367</v>
          </cell>
          <cell r="B249" t="str">
            <v>101031</v>
          </cell>
          <cell r="C249" t="str">
            <v/>
          </cell>
          <cell r="D249">
            <v>0</v>
          </cell>
          <cell r="E249" t="str">
            <v>RICE BROWN LONG GRAIN PARBOILED</v>
          </cell>
          <cell r="F249" t="str">
            <v>USDA</v>
          </cell>
          <cell r="G249" t="str">
            <v>25 LB</v>
          </cell>
          <cell r="H249" t="str">
            <v>SK</v>
          </cell>
          <cell r="I249">
            <v>41</v>
          </cell>
        </row>
        <row r="250">
          <cell r="A250">
            <v>500593</v>
          </cell>
          <cell r="B250" t="str">
            <v>110859</v>
          </cell>
          <cell r="C250" t="str">
            <v/>
          </cell>
          <cell r="D250">
            <v>0</v>
          </cell>
          <cell r="E250" t="str">
            <v>MIXED BERRY FRZ CUP</v>
          </cell>
          <cell r="F250" t="str">
            <v>USDA</v>
          </cell>
          <cell r="G250" t="str">
            <v>96/4 OZ</v>
          </cell>
          <cell r="H250" t="str">
            <v>CS</v>
          </cell>
          <cell r="I250">
            <v>2</v>
          </cell>
        </row>
        <row r="251">
          <cell r="A251">
            <v>500016</v>
          </cell>
          <cell r="B251" t="str">
            <v>100351</v>
          </cell>
          <cell r="C251" t="str">
            <v/>
          </cell>
          <cell r="D251">
            <v>0</v>
          </cell>
          <cell r="E251" t="str">
            <v>BEANS GREEN FRZ CTN</v>
          </cell>
          <cell r="F251" t="str">
            <v>USDA</v>
          </cell>
          <cell r="G251" t="str">
            <v>30LB</v>
          </cell>
          <cell r="H251" t="str">
            <v>CS</v>
          </cell>
          <cell r="I251">
            <v>2</v>
          </cell>
        </row>
        <row r="252">
          <cell r="A252">
            <v>500136</v>
          </cell>
          <cell r="B252" t="str">
            <v>100241</v>
          </cell>
          <cell r="C252" t="str">
            <v/>
          </cell>
          <cell r="D252">
            <v>0</v>
          </cell>
          <cell r="E252" t="str">
            <v>PEACH FREESTONE DICED FRZ CUP</v>
          </cell>
          <cell r="F252" t="str">
            <v>USDA</v>
          </cell>
          <cell r="G252" t="str">
            <v>96/4.4 OZ</v>
          </cell>
          <cell r="H252" t="str">
            <v>CS</v>
          </cell>
          <cell r="I252">
            <v>3</v>
          </cell>
        </row>
        <row r="253">
          <cell r="A253">
            <v>500210</v>
          </cell>
          <cell r="B253" t="str">
            <v>100119</v>
          </cell>
          <cell r="C253" t="str">
            <v/>
          </cell>
          <cell r="D253">
            <v>0</v>
          </cell>
          <cell r="E253" t="str">
            <v>TURKEY TACO FILLING CTN</v>
          </cell>
          <cell r="F253" t="str">
            <v>USDA</v>
          </cell>
          <cell r="G253" t="str">
            <v>6/5 LB</v>
          </cell>
          <cell r="H253" t="str">
            <v>CS</v>
          </cell>
          <cell r="I253">
            <v>8</v>
          </cell>
        </row>
        <row r="254">
          <cell r="A254">
            <v>500595</v>
          </cell>
          <cell r="B254" t="str">
            <v>111230</v>
          </cell>
          <cell r="C254" t="str">
            <v/>
          </cell>
          <cell r="D254">
            <v>0</v>
          </cell>
          <cell r="E254" t="str">
            <v>MIXED VEGETABLES FRZ CTN</v>
          </cell>
          <cell r="F254" t="str">
            <v>USDA</v>
          </cell>
          <cell r="G254" t="str">
            <v>6/5 LB</v>
          </cell>
          <cell r="H254" t="str">
            <v>CS</v>
          </cell>
          <cell r="I254">
            <v>6</v>
          </cell>
        </row>
        <row r="255">
          <cell r="A255">
            <v>500208</v>
          </cell>
          <cell r="B255" t="str">
            <v>100117</v>
          </cell>
          <cell r="C255" t="str">
            <v/>
          </cell>
          <cell r="D255">
            <v>0</v>
          </cell>
          <cell r="E255" t="str">
            <v>CHICKEN FAJITA STRIPS CTN</v>
          </cell>
          <cell r="F255" t="str">
            <v>USDA</v>
          </cell>
          <cell r="G255" t="str">
            <v>30 LB</v>
          </cell>
          <cell r="H255" t="str">
            <v>CS</v>
          </cell>
          <cell r="I255">
            <v>25</v>
          </cell>
        </row>
        <row r="256">
          <cell r="A256">
            <v>500453</v>
          </cell>
          <cell r="B256" t="str">
            <v>110473</v>
          </cell>
          <cell r="C256" t="str">
            <v/>
          </cell>
          <cell r="D256">
            <v>0</v>
          </cell>
          <cell r="E256" t="str">
            <v>BROCCOLI FRZ CTN</v>
          </cell>
          <cell r="F256" t="str">
            <v>USDA</v>
          </cell>
          <cell r="G256" t="str">
            <v>30LB</v>
          </cell>
          <cell r="H256" t="str">
            <v>CS</v>
          </cell>
          <cell r="I256">
            <v>4</v>
          </cell>
        </row>
        <row r="257">
          <cell r="A257">
            <v>500008</v>
          </cell>
          <cell r="B257" t="str">
            <v>100307</v>
          </cell>
          <cell r="C257" t="str">
            <v/>
          </cell>
          <cell r="D257">
            <v>0</v>
          </cell>
          <cell r="E257" t="str">
            <v>BEANS GREEN CAN</v>
          </cell>
          <cell r="F257" t="str">
            <v>USDA</v>
          </cell>
          <cell r="G257" t="str">
            <v>6/#10</v>
          </cell>
          <cell r="H257" t="str">
            <v>CS</v>
          </cell>
          <cell r="I257">
            <v>1</v>
          </cell>
        </row>
        <row r="258">
          <cell r="A258">
            <v>500030</v>
          </cell>
          <cell r="B258" t="str">
            <v>100360</v>
          </cell>
          <cell r="C258" t="str">
            <v/>
          </cell>
          <cell r="D258">
            <v>0</v>
          </cell>
          <cell r="E258" t="str">
            <v>BEANS GARBANZO CAN</v>
          </cell>
          <cell r="F258" t="str">
            <v>USDA</v>
          </cell>
          <cell r="G258" t="str">
            <v>6/#10</v>
          </cell>
          <cell r="H258" t="str">
            <v>CS</v>
          </cell>
          <cell r="I258">
            <v>1</v>
          </cell>
        </row>
        <row r="259">
          <cell r="A259">
            <v>500056</v>
          </cell>
          <cell r="B259" t="str">
            <v>100355</v>
          </cell>
          <cell r="C259" t="str">
            <v/>
          </cell>
          <cell r="D259">
            <v>0</v>
          </cell>
          <cell r="E259" t="str">
            <v>POTATOES WEDGES LS FROZEN</v>
          </cell>
          <cell r="F259" t="str">
            <v>USDA</v>
          </cell>
          <cell r="G259" t="str">
            <v>6/5 LB</v>
          </cell>
          <cell r="H259" t="str">
            <v>CS</v>
          </cell>
          <cell r="I259">
            <v>1</v>
          </cell>
        </row>
        <row r="260">
          <cell r="A260">
            <v>500180</v>
          </cell>
          <cell r="B260" t="str">
            <v>100293</v>
          </cell>
          <cell r="C260" t="str">
            <v/>
          </cell>
          <cell r="D260">
            <v>0</v>
          </cell>
          <cell r="E260" t="str">
            <v>RAISINS BOX 144/1.33</v>
          </cell>
          <cell r="F260" t="str">
            <v>USDA</v>
          </cell>
          <cell r="G260" t="str">
            <v>144/1.33OZ</v>
          </cell>
          <cell r="H260" t="str">
            <v>CS</v>
          </cell>
          <cell r="I260">
            <v>28</v>
          </cell>
        </row>
        <row r="261">
          <cell r="A261">
            <v>500270</v>
          </cell>
          <cell r="B261" t="str">
            <v>100494</v>
          </cell>
          <cell r="C261" t="str">
            <v/>
          </cell>
          <cell r="D261">
            <v>0</v>
          </cell>
          <cell r="E261" t="str">
            <v>RICE WHITE LONG GRAIN PARBOILED ENRICHED</v>
          </cell>
          <cell r="F261" t="str">
            <v>USDA</v>
          </cell>
          <cell r="G261" t="str">
            <v>25 LB</v>
          </cell>
          <cell r="H261" t="str">
            <v>BG</v>
          </cell>
          <cell r="I261">
            <v>1</v>
          </cell>
        </row>
        <row r="262">
          <cell r="A262">
            <v>500382</v>
          </cell>
          <cell r="B262" t="str">
            <v>110361</v>
          </cell>
          <cell r="C262" t="str">
            <v/>
          </cell>
          <cell r="D262">
            <v>0</v>
          </cell>
          <cell r="E262" t="str">
            <v>APPLESAUCE CUP</v>
          </cell>
          <cell r="F262" t="str">
            <v>USDA</v>
          </cell>
          <cell r="G262" t="str">
            <v>96/4.5 OZ</v>
          </cell>
          <cell r="H262" t="str">
            <v>CS</v>
          </cell>
          <cell r="I262">
            <v>116</v>
          </cell>
        </row>
        <row r="263">
          <cell r="A263">
            <v>500138</v>
          </cell>
          <cell r="B263" t="str">
            <v>100256</v>
          </cell>
          <cell r="C263" t="str">
            <v/>
          </cell>
          <cell r="D263">
            <v>0</v>
          </cell>
          <cell r="E263" t="str">
            <v>STRAWBERRY FRZ CUP</v>
          </cell>
          <cell r="F263" t="str">
            <v>USDA</v>
          </cell>
          <cell r="G263" t="str">
            <v>96/4.5 OZ</v>
          </cell>
          <cell r="H263" t="str">
            <v>CS</v>
          </cell>
          <cell r="I263">
            <v>13</v>
          </cell>
        </row>
        <row r="264">
          <cell r="A264">
            <v>500152</v>
          </cell>
          <cell r="B264" t="str">
            <v>100225</v>
          </cell>
          <cell r="C264" t="str">
            <v/>
          </cell>
          <cell r="D264">
            <v>0</v>
          </cell>
          <cell r="E264" t="str">
            <v>PEARS DICED EX LT CAN</v>
          </cell>
          <cell r="F264" t="str">
            <v>USDA</v>
          </cell>
          <cell r="G264" t="str">
            <v>6/#10</v>
          </cell>
          <cell r="H264" t="str">
            <v>CS</v>
          </cell>
          <cell r="I264">
            <v>20</v>
          </cell>
        </row>
        <row r="265">
          <cell r="A265">
            <v>409662</v>
          </cell>
          <cell r="B265" t="str">
            <v>055250-77</v>
          </cell>
          <cell r="C265" t="str">
            <v>D</v>
          </cell>
          <cell r="D265">
            <v>14</v>
          </cell>
          <cell r="E265" t="str">
            <v>SUPER CMDY APPLESAUCE CUP</v>
          </cell>
          <cell r="F265" t="str">
            <v>WAWONA</v>
          </cell>
          <cell r="G265" t="str">
            <v>96/4.5OZ</v>
          </cell>
          <cell r="H265" t="str">
            <v>CS</v>
          </cell>
          <cell r="I265">
            <v>5</v>
          </cell>
        </row>
        <row r="266">
          <cell r="A266">
            <v>101472</v>
          </cell>
          <cell r="B266" t="str">
            <v>10912</v>
          </cell>
          <cell r="C266" t="str">
            <v>D</v>
          </cell>
          <cell r="D266">
            <v>30</v>
          </cell>
          <cell r="E266" t="str">
            <v>VEGETABLES MIXED</v>
          </cell>
          <cell r="F266" t="str">
            <v>WORLDS FINEST</v>
          </cell>
          <cell r="G266" t="str">
            <v>1/20LB</v>
          </cell>
          <cell r="H266" t="str">
            <v>CS</v>
          </cell>
          <cell r="I266">
            <v>9</v>
          </cell>
        </row>
        <row r="267">
          <cell r="A267">
            <v>102843</v>
          </cell>
          <cell r="B267" t="str">
            <v>8-52724-00072-5</v>
          </cell>
          <cell r="C267" t="str">
            <v>B</v>
          </cell>
          <cell r="D267">
            <v>2</v>
          </cell>
          <cell r="E267" t="str">
            <v>CHICKEN FC POPCORN ORANGE</v>
          </cell>
          <cell r="F267" t="str">
            <v>YANGS</v>
          </cell>
          <cell r="G267" t="str">
            <v>14.5LB</v>
          </cell>
          <cell r="H267" t="str">
            <v>CS</v>
          </cell>
          <cell r="I267">
            <v>2</v>
          </cell>
        </row>
        <row r="268">
          <cell r="A268">
            <v>403886</v>
          </cell>
          <cell r="B268" t="str">
            <v>8-52724-15555-5</v>
          </cell>
          <cell r="C268" t="str">
            <v>B</v>
          </cell>
          <cell r="D268">
            <v>2</v>
          </cell>
          <cell r="E268" t="str">
            <v>CHICKEN MADARIN JR</v>
          </cell>
          <cell r="F268" t="str">
            <v>YANGS</v>
          </cell>
          <cell r="G268" t="str">
            <v>1/43.5LB</v>
          </cell>
          <cell r="H268" t="str">
            <v>CS</v>
          </cell>
          <cell r="I268">
            <v>17</v>
          </cell>
        </row>
        <row r="269">
          <cell r="A269">
            <v>405723</v>
          </cell>
          <cell r="B269" t="str">
            <v>8-52724-15559-3</v>
          </cell>
          <cell r="C269" t="str">
            <v>C</v>
          </cell>
          <cell r="D269">
            <v>14</v>
          </cell>
          <cell r="E269" t="str">
            <v>CHICKEN TERIYAKI GF</v>
          </cell>
          <cell r="F269" t="str">
            <v>YANGS</v>
          </cell>
          <cell r="G269" t="str">
            <v>1/42LB</v>
          </cell>
          <cell r="H269" t="str">
            <v>CS</v>
          </cell>
          <cell r="I269">
            <v>15</v>
          </cell>
        </row>
        <row r="270">
          <cell r="A270">
            <v>403632</v>
          </cell>
          <cell r="B270" t="str">
            <v>8-52724-15554-8</v>
          </cell>
          <cell r="C270" t="str">
            <v>A</v>
          </cell>
          <cell r="D270">
            <v>2</v>
          </cell>
          <cell r="E270" t="str">
            <v>CHICKEN 100% BBQ TRYKI</v>
          </cell>
          <cell r="F270" t="str">
            <v>YANGS</v>
          </cell>
          <cell r="G270" t="str">
            <v>1/42LB</v>
          </cell>
          <cell r="H270" t="str">
            <v>CS</v>
          </cell>
          <cell r="I270">
            <v>6</v>
          </cell>
        </row>
      </sheetData>
      <sheetData sheetId="25">
        <row r="2">
          <cell r="A2" t="str">
            <v>100117 - District Usage by Item</v>
          </cell>
        </row>
        <row r="4">
          <cell r="A4" t="str">
            <v xml:space="preserve">Item No </v>
          </cell>
          <cell r="B4" t="str">
            <v>Mfg. Item No.</v>
          </cell>
          <cell r="C4" t="str">
            <v>Velocity</v>
          </cell>
          <cell r="D4" t="str">
            <v>Customer Lead Time</v>
          </cell>
          <cell r="E4" t="str">
            <v>Description</v>
          </cell>
          <cell r="F4" t="str">
            <v>Brand</v>
          </cell>
          <cell r="G4" t="str">
            <v>Pack Size</v>
          </cell>
          <cell r="H4" t="str">
            <v>UOM</v>
          </cell>
          <cell r="I4" t="str">
            <v>Quantity</v>
          </cell>
        </row>
        <row r="5">
          <cell r="A5" t="str">
            <v xml:space="preserve"> RIALTO UNIFIED SCHOOL DISTRICT (100732)</v>
          </cell>
        </row>
        <row r="6">
          <cell r="A6">
            <v>400028</v>
          </cell>
          <cell r="B6" t="str">
            <v>217S30W</v>
          </cell>
          <cell r="C6" t="str">
            <v>C</v>
          </cell>
          <cell r="D6">
            <v>14</v>
          </cell>
          <cell r="E6" t="str">
            <v>MUFFIN CHOC CHIP WG IW</v>
          </cell>
          <cell r="F6" t="str">
            <v>20TH CENTURY</v>
          </cell>
          <cell r="G6" t="str">
            <v>60/3OZ</v>
          </cell>
          <cell r="H6" t="str">
            <v>CS</v>
          </cell>
          <cell r="I6">
            <v>7</v>
          </cell>
        </row>
        <row r="7">
          <cell r="A7">
            <v>400016</v>
          </cell>
          <cell r="B7" t="str">
            <v>217230W</v>
          </cell>
          <cell r="C7" t="str">
            <v>D</v>
          </cell>
          <cell r="D7">
            <v>18</v>
          </cell>
          <cell r="E7" t="str">
            <v>MUFFIN BLUEBERRY WG IW</v>
          </cell>
          <cell r="F7" t="str">
            <v>20TH CENTURY</v>
          </cell>
          <cell r="G7" t="str">
            <v>60/3OZ</v>
          </cell>
          <cell r="H7" t="str">
            <v>CS</v>
          </cell>
          <cell r="I7">
            <v>197</v>
          </cell>
        </row>
        <row r="8">
          <cell r="A8">
            <v>400020</v>
          </cell>
          <cell r="B8" t="str">
            <v>217730W</v>
          </cell>
          <cell r="C8" t="str">
            <v>D</v>
          </cell>
          <cell r="D8">
            <v>18</v>
          </cell>
          <cell r="E8" t="str">
            <v>MUFFIN BANANA WG IW</v>
          </cell>
          <cell r="F8" t="str">
            <v>20TH CENTURY</v>
          </cell>
          <cell r="G8" t="str">
            <v>60/3OZ</v>
          </cell>
          <cell r="H8" t="str">
            <v>CS</v>
          </cell>
          <cell r="I8">
            <v>8</v>
          </cell>
        </row>
        <row r="9">
          <cell r="A9">
            <v>400022</v>
          </cell>
          <cell r="B9" t="str">
            <v>217A30W</v>
          </cell>
          <cell r="C9" t="str">
            <v>W</v>
          </cell>
          <cell r="D9">
            <v>2</v>
          </cell>
          <cell r="E9" t="str">
            <v>MUFFIN CHOCOLATE WG IW</v>
          </cell>
          <cell r="F9" t="str">
            <v>20TH CENTURY</v>
          </cell>
          <cell r="G9" t="str">
            <v>60/3OZ</v>
          </cell>
          <cell r="H9" t="str">
            <v>CS</v>
          </cell>
          <cell r="I9">
            <v>16</v>
          </cell>
        </row>
        <row r="10">
          <cell r="A10">
            <v>140262</v>
          </cell>
          <cell r="B10" t="str">
            <v>10000068140</v>
          </cell>
          <cell r="C10" t="str">
            <v>D</v>
          </cell>
          <cell r="D10">
            <v>18</v>
          </cell>
          <cell r="E10" t="str">
            <v>SANDWICH EGG &amp; CHS WG IW</v>
          </cell>
          <cell r="F10" t="str">
            <v>ADVANCE PIERRE</v>
          </cell>
          <cell r="G10" t="str">
            <v>60/3.6OZ</v>
          </cell>
          <cell r="H10" t="str">
            <v>CS</v>
          </cell>
          <cell r="I10">
            <v>15</v>
          </cell>
        </row>
        <row r="11">
          <cell r="A11">
            <v>134533</v>
          </cell>
          <cell r="B11" t="str">
            <v>10000001880</v>
          </cell>
          <cell r="C11" t="str">
            <v>C</v>
          </cell>
          <cell r="D11">
            <v>18</v>
          </cell>
          <cell r="E11" t="str">
            <v>EGG&amp;CHEESE BRFST SANDWCH IW WG</v>
          </cell>
          <cell r="F11" t="str">
            <v>ADVANCE PIERRE</v>
          </cell>
          <cell r="G11" t="str">
            <v>100/2.35OZ</v>
          </cell>
          <cell r="H11" t="str">
            <v>CS</v>
          </cell>
          <cell r="I11">
            <v>5</v>
          </cell>
        </row>
        <row r="12">
          <cell r="A12">
            <v>403394</v>
          </cell>
          <cell r="B12" t="str">
            <v>10000013740</v>
          </cell>
          <cell r="C12" t="str">
            <v>B</v>
          </cell>
          <cell r="D12">
            <v>2</v>
          </cell>
          <cell r="E12" t="str">
            <v>CMDY BEEF DIPPER W/ TERIYAKI</v>
          </cell>
          <cell r="F12" t="str">
            <v>ADVANCE PIERRE</v>
          </cell>
          <cell r="G12" t="str">
            <v>571/.7 OZ</v>
          </cell>
          <cell r="H12" t="str">
            <v>CS</v>
          </cell>
          <cell r="I12">
            <v>184</v>
          </cell>
        </row>
        <row r="13">
          <cell r="A13">
            <v>406649</v>
          </cell>
          <cell r="B13" t="str">
            <v>90626</v>
          </cell>
          <cell r="C13" t="str">
            <v>C</v>
          </cell>
          <cell r="D13">
            <v>14</v>
          </cell>
          <cell r="E13" t="str">
            <v>BISCUIT PIZZA SAUS 3X4 WG IW</v>
          </cell>
          <cell r="F13" t="str">
            <v>ARDELLAS</v>
          </cell>
          <cell r="G13" t="str">
            <v>160/3.02OZ</v>
          </cell>
          <cell r="H13" t="str">
            <v>CS</v>
          </cell>
          <cell r="I13">
            <v>339</v>
          </cell>
        </row>
        <row r="14">
          <cell r="A14">
            <v>406621</v>
          </cell>
          <cell r="B14" t="str">
            <v>80147</v>
          </cell>
          <cell r="C14" t="str">
            <v>B</v>
          </cell>
          <cell r="D14">
            <v>2</v>
          </cell>
          <cell r="E14" t="str">
            <v>BURRITO BEAN CHEESE WG IW</v>
          </cell>
          <cell r="F14" t="str">
            <v>ARDELLAS</v>
          </cell>
          <cell r="G14" t="str">
            <v>54/5.75OZ</v>
          </cell>
          <cell r="H14" t="str">
            <v>CS</v>
          </cell>
          <cell r="I14">
            <v>223</v>
          </cell>
        </row>
        <row r="15">
          <cell r="A15">
            <v>406666</v>
          </cell>
          <cell r="B15" t="str">
            <v>90129</v>
          </cell>
          <cell r="C15" t="str">
            <v>B</v>
          </cell>
          <cell r="D15">
            <v>14</v>
          </cell>
          <cell r="E15" t="str">
            <v>PULL APARTS PILLOW WRAP IW</v>
          </cell>
          <cell r="F15" t="str">
            <v>ARDELLAS</v>
          </cell>
          <cell r="G15" t="str">
            <v>108/4.10OZ</v>
          </cell>
          <cell r="H15" t="str">
            <v>CS</v>
          </cell>
          <cell r="I15">
            <v>862</v>
          </cell>
        </row>
        <row r="16">
          <cell r="A16">
            <v>406650</v>
          </cell>
          <cell r="B16" t="str">
            <v>90630</v>
          </cell>
          <cell r="C16" t="str">
            <v>B</v>
          </cell>
          <cell r="D16">
            <v>2</v>
          </cell>
          <cell r="E16" t="str">
            <v>PIZZA 3" PEPP SLIDER IW</v>
          </cell>
          <cell r="F16" t="str">
            <v>ARDELLAS</v>
          </cell>
          <cell r="G16" t="str">
            <v>56/5.16OZ</v>
          </cell>
          <cell r="H16" t="str">
            <v>CS</v>
          </cell>
          <cell r="I16">
            <v>102</v>
          </cell>
        </row>
        <row r="17">
          <cell r="A17">
            <v>406619</v>
          </cell>
          <cell r="B17" t="str">
            <v>70147</v>
          </cell>
          <cell r="C17" t="str">
            <v>B</v>
          </cell>
          <cell r="D17">
            <v>2</v>
          </cell>
          <cell r="E17" t="str">
            <v>BURRITO BRKFST BEAN CHEESE IW</v>
          </cell>
          <cell r="F17" t="str">
            <v>ARDELLAS</v>
          </cell>
          <cell r="G17" t="str">
            <v>70/3.50OZ</v>
          </cell>
          <cell r="H17" t="str">
            <v>CS</v>
          </cell>
          <cell r="I17">
            <v>1005</v>
          </cell>
        </row>
        <row r="18">
          <cell r="A18">
            <v>406646</v>
          </cell>
          <cell r="B18" t="str">
            <v>90244</v>
          </cell>
          <cell r="C18" t="str">
            <v>W</v>
          </cell>
          <cell r="D18">
            <v>2</v>
          </cell>
          <cell r="E18" t="str">
            <v>PIZZA CHEESE 4X6 BULK WG</v>
          </cell>
          <cell r="F18" t="str">
            <v>ARDELLAS</v>
          </cell>
          <cell r="G18" t="str">
            <v>96/5.45OZ</v>
          </cell>
          <cell r="H18" t="str">
            <v>CS</v>
          </cell>
          <cell r="I18">
            <v>12</v>
          </cell>
        </row>
        <row r="19">
          <cell r="A19">
            <v>401980</v>
          </cell>
          <cell r="B19" t="str">
            <v>72001</v>
          </cell>
          <cell r="C19" t="str">
            <v>B</v>
          </cell>
          <cell r="D19">
            <v>30</v>
          </cell>
          <cell r="E19" t="str">
            <v>CHICKEN TANGERINE WG</v>
          </cell>
          <cell r="F19" t="str">
            <v>ASIAN FOOD SOLUTIONS</v>
          </cell>
          <cell r="G19" t="str">
            <v>6/7.15LB</v>
          </cell>
          <cell r="H19" t="str">
            <v>CS</v>
          </cell>
          <cell r="I19">
            <v>84</v>
          </cell>
        </row>
        <row r="20">
          <cell r="A20">
            <v>210232</v>
          </cell>
          <cell r="B20" t="str">
            <v>C20005</v>
          </cell>
          <cell r="C20" t="str">
            <v>D</v>
          </cell>
          <cell r="D20">
            <v>18</v>
          </cell>
          <cell r="E20" t="str">
            <v>100% PURE CANOLA OIL</v>
          </cell>
          <cell r="F20" t="str">
            <v>AVO</v>
          </cell>
          <cell r="G20" t="str">
            <v>6/1GAL</v>
          </cell>
          <cell r="H20" t="str">
            <v>CS</v>
          </cell>
          <cell r="I20">
            <v>50</v>
          </cell>
        </row>
        <row r="21">
          <cell r="A21">
            <v>137923</v>
          </cell>
          <cell r="B21" t="str">
            <v>9125</v>
          </cell>
          <cell r="C21" t="str">
            <v>B</v>
          </cell>
          <cell r="D21">
            <v>2</v>
          </cell>
          <cell r="E21" t="str">
            <v>SANDWICH MPL CHIX PNCK WG IW</v>
          </cell>
          <cell r="F21" t="str">
            <v>BAKE CRAFTERS</v>
          </cell>
          <cell r="G21" t="str">
            <v>168/2.5</v>
          </cell>
          <cell r="H21" t="str">
            <v>CS</v>
          </cell>
          <cell r="I21">
            <v>362</v>
          </cell>
        </row>
        <row r="22">
          <cell r="A22">
            <v>134823</v>
          </cell>
          <cell r="B22" t="str">
            <v>3286</v>
          </cell>
          <cell r="C22" t="str">
            <v>B</v>
          </cell>
          <cell r="D22">
            <v>2</v>
          </cell>
          <cell r="E22" t="str">
            <v>WG CROISSANT ROUND SLICED</v>
          </cell>
          <cell r="F22" t="str">
            <v>BAKE CRAFTERS</v>
          </cell>
          <cell r="G22" t="str">
            <v>80/2.2OZ</v>
          </cell>
          <cell r="H22" t="str">
            <v>CS</v>
          </cell>
          <cell r="I22">
            <v>110</v>
          </cell>
        </row>
        <row r="23">
          <cell r="A23">
            <v>138923</v>
          </cell>
          <cell r="B23" t="str">
            <v>1556</v>
          </cell>
          <cell r="C23" t="str">
            <v>B</v>
          </cell>
          <cell r="D23">
            <v>2</v>
          </cell>
          <cell r="E23" t="str">
            <v>WG WAFFLES MAPLE TFF</v>
          </cell>
          <cell r="F23" t="str">
            <v>BAKE CRAFTERS</v>
          </cell>
          <cell r="G23" t="str">
            <v>144/1.4OZ</v>
          </cell>
          <cell r="H23" t="str">
            <v>CS</v>
          </cell>
          <cell r="I23">
            <v>13</v>
          </cell>
        </row>
        <row r="24">
          <cell r="A24">
            <v>406204</v>
          </cell>
          <cell r="B24" t="str">
            <v>6633</v>
          </cell>
          <cell r="C24" t="str">
            <v>C</v>
          </cell>
          <cell r="D24">
            <v>18</v>
          </cell>
          <cell r="E24" t="str">
            <v>EGG &amp; CH SLIDER IW</v>
          </cell>
          <cell r="F24" t="str">
            <v>BAKE CRAFTERS</v>
          </cell>
          <cell r="G24" t="str">
            <v>144/2.35OZ</v>
          </cell>
          <cell r="H24" t="str">
            <v>CS</v>
          </cell>
          <cell r="I24">
            <v>200</v>
          </cell>
        </row>
        <row r="25">
          <cell r="A25">
            <v>140002</v>
          </cell>
          <cell r="B25" t="str">
            <v>1581</v>
          </cell>
          <cell r="C25" t="str">
            <v>W</v>
          </cell>
          <cell r="D25">
            <v>2</v>
          </cell>
          <cell r="E25" t="str">
            <v>WG MAPLE CHIPS MINI PNCKE</v>
          </cell>
          <cell r="F25" t="str">
            <v>BAKE CRAFTERS</v>
          </cell>
          <cell r="G25" t="str">
            <v>324/0.7OZ</v>
          </cell>
          <cell r="H25" t="str">
            <v>CS</v>
          </cell>
          <cell r="I25">
            <v>15</v>
          </cell>
        </row>
        <row r="26">
          <cell r="A26">
            <v>403699</v>
          </cell>
          <cell r="B26" t="str">
            <v>78377</v>
          </cell>
          <cell r="C26" t="str">
            <v>B</v>
          </cell>
          <cell r="D26">
            <v>2</v>
          </cell>
          <cell r="E26" t="str">
            <v>WG TKY PEPP STUFFED SANDWCH IW</v>
          </cell>
          <cell r="F26" t="str">
            <v>BEACON STREET</v>
          </cell>
          <cell r="G26" t="str">
            <v>24/4.46 OZ</v>
          </cell>
          <cell r="H26" t="str">
            <v>CS</v>
          </cell>
          <cell r="I26">
            <v>10</v>
          </cell>
        </row>
        <row r="27">
          <cell r="A27">
            <v>134564</v>
          </cell>
          <cell r="B27" t="str">
            <v>82220</v>
          </cell>
          <cell r="C27" t="str">
            <v>C</v>
          </cell>
          <cell r="D27">
            <v>14</v>
          </cell>
          <cell r="E27" t="str">
            <v>WG BROWNIE IW</v>
          </cell>
          <cell r="F27" t="str">
            <v>BUENA VISTA</v>
          </cell>
          <cell r="G27" t="str">
            <v>96/2OZ</v>
          </cell>
          <cell r="H27" t="str">
            <v>CS</v>
          </cell>
          <cell r="I27">
            <v>1</v>
          </cell>
        </row>
        <row r="28">
          <cell r="A28">
            <v>134668</v>
          </cell>
          <cell r="B28" t="str">
            <v>79015</v>
          </cell>
          <cell r="C28" t="str">
            <v>W</v>
          </cell>
          <cell r="D28">
            <v>2</v>
          </cell>
          <cell r="E28" t="str">
            <v>WG RF CHOCHIP COOKIE IW</v>
          </cell>
          <cell r="F28" t="str">
            <v xml:space="preserve">BUENA VISTA   </v>
          </cell>
          <cell r="G28" t="str">
            <v>120/1.5 OZ</v>
          </cell>
          <cell r="H28" t="str">
            <v>CS</v>
          </cell>
          <cell r="I28">
            <v>1</v>
          </cell>
        </row>
        <row r="29">
          <cell r="A29">
            <v>406145</v>
          </cell>
          <cell r="B29" t="str">
            <v>63131</v>
          </cell>
          <cell r="C29" t="str">
            <v>C</v>
          </cell>
          <cell r="D29">
            <v>14</v>
          </cell>
          <cell r="E29" t="str">
            <v>WG BLUEBERRY MUFFIN TOP IW</v>
          </cell>
          <cell r="F29" t="str">
            <v>BUENA VISTA</v>
          </cell>
          <cell r="G29" t="str">
            <v>120/2.5OZ</v>
          </cell>
          <cell r="H29" t="str">
            <v>CS</v>
          </cell>
          <cell r="I29">
            <v>4</v>
          </cell>
        </row>
        <row r="30">
          <cell r="A30">
            <v>209841</v>
          </cell>
          <cell r="B30" t="str">
            <v>CS025</v>
          </cell>
          <cell r="C30" t="str">
            <v>D</v>
          </cell>
          <cell r="D30">
            <v>14</v>
          </cell>
          <cell r="E30" t="str">
            <v>CORN STARCH</v>
          </cell>
          <cell r="F30" t="str">
            <v>C PACIFIC</v>
          </cell>
          <cell r="G30" t="str">
            <v>25LB</v>
          </cell>
          <cell r="H30" t="str">
            <v>BG</v>
          </cell>
          <cell r="I30">
            <v>1</v>
          </cell>
        </row>
        <row r="31">
          <cell r="A31">
            <v>210298</v>
          </cell>
          <cell r="B31" t="str">
            <v>404736</v>
          </cell>
          <cell r="C31" t="str">
            <v>D</v>
          </cell>
          <cell r="D31">
            <v>18</v>
          </cell>
          <cell r="E31" t="str">
            <v>GRANULATED SUGAR</v>
          </cell>
          <cell r="F31" t="str">
            <v>C&amp;H SUGAR</v>
          </cell>
          <cell r="G31" t="str">
            <v>50LB</v>
          </cell>
          <cell r="H31" t="str">
            <v>BG</v>
          </cell>
          <cell r="I31">
            <v>95</v>
          </cell>
        </row>
        <row r="32">
          <cell r="A32">
            <v>210297</v>
          </cell>
          <cell r="B32" t="str">
            <v>404720</v>
          </cell>
          <cell r="C32" t="str">
            <v>D</v>
          </cell>
          <cell r="D32">
            <v>30</v>
          </cell>
          <cell r="E32" t="str">
            <v>GRANULATED SUGAR</v>
          </cell>
          <cell r="F32" t="str">
            <v>C&amp;H SUGAR</v>
          </cell>
          <cell r="G32" t="str">
            <v>25LB</v>
          </cell>
          <cell r="H32" t="str">
            <v>BG</v>
          </cell>
          <cell r="I32">
            <v>40</v>
          </cell>
        </row>
        <row r="33">
          <cell r="A33">
            <v>210252</v>
          </cell>
          <cell r="B33" t="str">
            <v>1016</v>
          </cell>
          <cell r="C33" t="str">
            <v>C</v>
          </cell>
          <cell r="D33">
            <v>14</v>
          </cell>
          <cell r="E33" t="str">
            <v>TOMATO PASTE</v>
          </cell>
          <cell r="F33" t="str">
            <v>CHH</v>
          </cell>
          <cell r="G33" t="str">
            <v>6/#10</v>
          </cell>
          <cell r="H33" t="str">
            <v>CS</v>
          </cell>
          <cell r="I33">
            <v>112</v>
          </cell>
        </row>
        <row r="34">
          <cell r="A34">
            <v>113421</v>
          </cell>
          <cell r="B34" t="str">
            <v>WG829</v>
          </cell>
          <cell r="C34" t="str">
            <v>B</v>
          </cell>
          <cell r="D34">
            <v>2</v>
          </cell>
          <cell r="E34" t="str">
            <v>WG BLUEBERRY MUFFIN IW</v>
          </cell>
          <cell r="F34" t="str">
            <v>DAVES</v>
          </cell>
          <cell r="G34" t="str">
            <v>60/3.15OZ</v>
          </cell>
          <cell r="H34" t="str">
            <v>CS</v>
          </cell>
          <cell r="I34">
            <v>499</v>
          </cell>
        </row>
        <row r="35">
          <cell r="A35">
            <v>113419</v>
          </cell>
          <cell r="B35" t="str">
            <v>WG825</v>
          </cell>
          <cell r="C35" t="str">
            <v>A</v>
          </cell>
          <cell r="D35">
            <v>2</v>
          </cell>
          <cell r="E35" t="str">
            <v>WG CHOC CHIP MUFFIN IW</v>
          </cell>
          <cell r="F35" t="str">
            <v>DAVES</v>
          </cell>
          <cell r="G35" t="str">
            <v>60/3.15OZ</v>
          </cell>
          <cell r="H35" t="str">
            <v>CS</v>
          </cell>
          <cell r="I35">
            <v>140</v>
          </cell>
        </row>
        <row r="36">
          <cell r="A36">
            <v>134237</v>
          </cell>
          <cell r="B36" t="str">
            <v>WG845</v>
          </cell>
          <cell r="C36" t="str">
            <v>B</v>
          </cell>
          <cell r="D36">
            <v>2</v>
          </cell>
          <cell r="E36" t="str">
            <v>WG DOUBLE CHOCOLATE MUFFIN IW</v>
          </cell>
          <cell r="F36" t="str">
            <v>DAVES</v>
          </cell>
          <cell r="G36" t="str">
            <v>60/3.15OZ</v>
          </cell>
          <cell r="H36" t="str">
            <v>CS</v>
          </cell>
          <cell r="I36">
            <v>16</v>
          </cell>
        </row>
        <row r="37">
          <cell r="A37">
            <v>134400</v>
          </cell>
          <cell r="B37" t="str">
            <v>WG385</v>
          </cell>
          <cell r="C37" t="str">
            <v>D</v>
          </cell>
          <cell r="D37">
            <v>18</v>
          </cell>
          <cell r="E37" t="str">
            <v>WG MINI CHOC CHIP MUFFIN IW</v>
          </cell>
          <cell r="F37" t="str">
            <v>DAVES</v>
          </cell>
          <cell r="G37" t="str">
            <v>90/1.9OZ</v>
          </cell>
          <cell r="H37" t="str">
            <v>CS</v>
          </cell>
          <cell r="I37">
            <v>154</v>
          </cell>
        </row>
        <row r="38">
          <cell r="A38">
            <v>209917</v>
          </cell>
          <cell r="B38" t="str">
            <v>41212</v>
          </cell>
          <cell r="C38" t="str">
            <v>W</v>
          </cell>
          <cell r="D38">
            <v>2</v>
          </cell>
          <cell r="E38" t="str">
            <v>DICED GREEN CHILES</v>
          </cell>
          <cell r="F38" t="str">
            <v>DEL SOL</v>
          </cell>
          <cell r="G38" t="str">
            <v>6/#10</v>
          </cell>
          <cell r="H38" t="str">
            <v>CS</v>
          </cell>
          <cell r="I38">
            <v>12</v>
          </cell>
        </row>
        <row r="39">
          <cell r="A39">
            <v>139827</v>
          </cell>
          <cell r="B39" t="str">
            <v>629</v>
          </cell>
          <cell r="C39" t="str">
            <v>B</v>
          </cell>
          <cell r="D39">
            <v>2</v>
          </cell>
          <cell r="E39" t="str">
            <v>WG BANANA MINI PANCAKES IW</v>
          </cell>
          <cell r="F39" t="str">
            <v>DEWAFELBAKKER</v>
          </cell>
          <cell r="G39" t="str">
            <v>72/3OZ</v>
          </cell>
          <cell r="H39" t="str">
            <v>CS</v>
          </cell>
          <cell r="I39">
            <v>693</v>
          </cell>
        </row>
        <row r="40">
          <cell r="A40">
            <v>403436</v>
          </cell>
          <cell r="B40" t="str">
            <v>QCB655</v>
          </cell>
          <cell r="C40" t="str">
            <v>A</v>
          </cell>
          <cell r="D40">
            <v>2</v>
          </cell>
          <cell r="E40" t="str">
            <v>CMDY WG CHSEBURGER SLIDERS IW</v>
          </cell>
          <cell r="F40" t="str">
            <v>DON LEE FARMS</v>
          </cell>
          <cell r="G40" t="str">
            <v>72/4.550Z</v>
          </cell>
          <cell r="H40" t="str">
            <v>CS</v>
          </cell>
          <cell r="I40">
            <v>1552</v>
          </cell>
        </row>
        <row r="41">
          <cell r="A41">
            <v>405828</v>
          </cell>
          <cell r="B41" t="str">
            <v>CNQ19053</v>
          </cell>
          <cell r="C41" t="str">
            <v>D</v>
          </cell>
          <cell r="D41">
            <v>14</v>
          </cell>
          <cell r="E41" t="str">
            <v>CMDY BEEF MEATBALLS ITALIAN FC</v>
          </cell>
          <cell r="F41" t="str">
            <v>DON LEE FARMS</v>
          </cell>
          <cell r="G41" t="str">
            <v>31.25LBS</v>
          </cell>
          <cell r="H41" t="str">
            <v>CS</v>
          </cell>
          <cell r="I41">
            <v>32</v>
          </cell>
        </row>
        <row r="42">
          <cell r="A42">
            <v>134372</v>
          </cell>
          <cell r="B42" t="str">
            <v>CN34072WWG</v>
          </cell>
          <cell r="C42" t="str">
            <v>B</v>
          </cell>
          <cell r="D42">
            <v>2</v>
          </cell>
          <cell r="E42" t="str">
            <v>WG JUMBO CHICKEN CORN DOG IW</v>
          </cell>
          <cell r="F42" t="str">
            <v>DON LEE FARMS</v>
          </cell>
          <cell r="G42" t="str">
            <v>72/4OZ</v>
          </cell>
          <cell r="H42" t="str">
            <v>CS</v>
          </cell>
          <cell r="I42">
            <v>302</v>
          </cell>
        </row>
        <row r="43">
          <cell r="A43">
            <v>403390</v>
          </cell>
          <cell r="B43" t="str">
            <v>CNQ791203P</v>
          </cell>
          <cell r="C43" t="str">
            <v>C</v>
          </cell>
          <cell r="D43">
            <v>14</v>
          </cell>
          <cell r="E43" t="str">
            <v>CMDY TRAD PORK SAUSAGE PATTY</v>
          </cell>
          <cell r="F43" t="str">
            <v>DON LEE FARMS</v>
          </cell>
          <cell r="G43" t="str">
            <v>400/1.2OZ</v>
          </cell>
          <cell r="H43" t="str">
            <v>CS</v>
          </cell>
          <cell r="I43">
            <v>47</v>
          </cell>
        </row>
        <row r="44">
          <cell r="A44">
            <v>134337</v>
          </cell>
          <cell r="B44" t="str">
            <v>CN84072WG</v>
          </cell>
          <cell r="C44" t="str">
            <v>C</v>
          </cell>
          <cell r="D44">
            <v>14</v>
          </cell>
          <cell r="E44" t="str">
            <v>WG JUMBO TKY CORN DOG ON STICK</v>
          </cell>
          <cell r="F44" t="str">
            <v>DON LEE FARMS</v>
          </cell>
          <cell r="G44" t="str">
            <v>72/4OZ</v>
          </cell>
          <cell r="H44" t="str">
            <v>CS</v>
          </cell>
          <cell r="I44">
            <v>53</v>
          </cell>
        </row>
        <row r="45">
          <cell r="A45">
            <v>400722</v>
          </cell>
          <cell r="B45" t="str">
            <v>QCB475</v>
          </cell>
          <cell r="C45" t="str">
            <v>D</v>
          </cell>
          <cell r="D45">
            <v>14</v>
          </cell>
          <cell r="E45" t="str">
            <v>CMDY CLASSIC CHEESEBURGER IW</v>
          </cell>
          <cell r="F45" t="str">
            <v>DON LEE FARMS</v>
          </cell>
          <cell r="G45" t="str">
            <v>75/4.2OZ</v>
          </cell>
          <cell r="H45" t="str">
            <v>CS</v>
          </cell>
          <cell r="I45">
            <v>1165</v>
          </cell>
        </row>
        <row r="46">
          <cell r="A46">
            <v>400732</v>
          </cell>
          <cell r="B46" t="str">
            <v>QSC328P</v>
          </cell>
          <cell r="C46" t="str">
            <v>B</v>
          </cell>
          <cell r="D46">
            <v>2</v>
          </cell>
          <cell r="E46" t="str">
            <v>CMDY PNIC SAUS &amp; CHS SNDWCH IW</v>
          </cell>
          <cell r="F46" t="str">
            <v>DON LEE FARMS</v>
          </cell>
          <cell r="G46" t="str">
            <v>144/2.37OZ</v>
          </cell>
          <cell r="H46" t="str">
            <v>CS</v>
          </cell>
          <cell r="I46">
            <v>411</v>
          </cell>
        </row>
        <row r="47">
          <cell r="A47">
            <v>200720</v>
          </cell>
          <cell r="B47" t="str">
            <v>31748</v>
          </cell>
          <cell r="C47" t="str">
            <v>B</v>
          </cell>
          <cell r="D47">
            <v>2</v>
          </cell>
          <cell r="E47" t="str">
            <v>WG REDUCED FAT NACHO CHEESE</v>
          </cell>
          <cell r="F47" t="str">
            <v>DORITOS</v>
          </cell>
          <cell r="G47" t="str">
            <v>72/1OZ</v>
          </cell>
          <cell r="H47" t="str">
            <v>CS</v>
          </cell>
          <cell r="I47">
            <v>50</v>
          </cell>
        </row>
        <row r="48">
          <cell r="A48">
            <v>239220</v>
          </cell>
          <cell r="B48" t="str">
            <v>62829</v>
          </cell>
          <cell r="C48" t="str">
            <v>C</v>
          </cell>
          <cell r="D48">
            <v>14</v>
          </cell>
          <cell r="E48" t="str">
            <v>RF FLAMAS TORTILLA CHIPS</v>
          </cell>
          <cell r="F48" t="str">
            <v>DORITOS</v>
          </cell>
          <cell r="G48" t="str">
            <v>72/1OZ</v>
          </cell>
          <cell r="H48" t="str">
            <v>CS</v>
          </cell>
          <cell r="I48">
            <v>1</v>
          </cell>
        </row>
        <row r="49">
          <cell r="A49">
            <v>406420</v>
          </cell>
          <cell r="B49" t="str">
            <v>61406</v>
          </cell>
          <cell r="C49" t="str">
            <v>W</v>
          </cell>
          <cell r="D49">
            <v>2</v>
          </cell>
          <cell r="E49" t="str">
            <v>MEAL BRK BEEF &amp; CHEESE STICK</v>
          </cell>
          <cell r="F49" t="str">
            <v>EASTSIDE ENTREES</v>
          </cell>
          <cell r="G49" t="str">
            <v>30CT</v>
          </cell>
          <cell r="H49" t="str">
            <v>CS</v>
          </cell>
          <cell r="I49">
            <v>287</v>
          </cell>
        </row>
        <row r="50">
          <cell r="A50">
            <v>404552</v>
          </cell>
          <cell r="B50" t="str">
            <v>61925</v>
          </cell>
          <cell r="C50" t="str">
            <v>D</v>
          </cell>
          <cell r="D50">
            <v>30</v>
          </cell>
          <cell r="E50" t="str">
            <v>MB WG TRKY CHS HOAGIE</v>
          </cell>
          <cell r="F50" t="str">
            <v>EASTSIDE ENTREES</v>
          </cell>
          <cell r="G50" t="str">
            <v>30CT</v>
          </cell>
          <cell r="H50" t="str">
            <v>CS</v>
          </cell>
          <cell r="I50">
            <v>181</v>
          </cell>
        </row>
        <row r="51">
          <cell r="A51">
            <v>134287</v>
          </cell>
          <cell r="B51" t="str">
            <v>38000-92562</v>
          </cell>
          <cell r="C51" t="str">
            <v>B</v>
          </cell>
          <cell r="D51">
            <v>2</v>
          </cell>
          <cell r="E51" t="str">
            <v>WG MINI MAPLE PANCAKE IW</v>
          </cell>
          <cell r="F51" t="str">
            <v>EGGO</v>
          </cell>
          <cell r="G51" t="str">
            <v>72/3.03OZ</v>
          </cell>
          <cell r="H51" t="str">
            <v>CS</v>
          </cell>
          <cell r="I51">
            <v>139</v>
          </cell>
        </row>
        <row r="52">
          <cell r="A52">
            <v>134286</v>
          </cell>
          <cell r="B52" t="str">
            <v>38000-92560</v>
          </cell>
          <cell r="C52" t="str">
            <v>B</v>
          </cell>
          <cell r="D52">
            <v>2</v>
          </cell>
          <cell r="E52" t="str">
            <v>WG MINI BLUEBERRY PANCAKES IW</v>
          </cell>
          <cell r="F52" t="str">
            <v>EGGO</v>
          </cell>
          <cell r="G52" t="str">
            <v>72/3.03OZ</v>
          </cell>
          <cell r="H52" t="str">
            <v>CS</v>
          </cell>
          <cell r="I52">
            <v>6</v>
          </cell>
        </row>
        <row r="53">
          <cell r="A53">
            <v>134285</v>
          </cell>
          <cell r="B53" t="str">
            <v>38000-92315</v>
          </cell>
          <cell r="C53" t="str">
            <v>B</v>
          </cell>
          <cell r="D53">
            <v>2</v>
          </cell>
          <cell r="E53" t="str">
            <v>WG MINI MAPLE WAFFLES IW</v>
          </cell>
          <cell r="F53" t="str">
            <v>EGGO</v>
          </cell>
          <cell r="G53" t="str">
            <v>72/2.65OZ</v>
          </cell>
          <cell r="H53" t="str">
            <v>CS</v>
          </cell>
          <cell r="I53">
            <v>312</v>
          </cell>
        </row>
        <row r="54">
          <cell r="A54">
            <v>101144</v>
          </cell>
          <cell r="B54" t="str">
            <v>70247811578</v>
          </cell>
          <cell r="C54" t="str">
            <v>B</v>
          </cell>
          <cell r="D54">
            <v>2</v>
          </cell>
          <cell r="E54" t="str">
            <v>6" 6/1 ALL BEEF HOT DOG</v>
          </cell>
          <cell r="F54" t="str">
            <v>FARMLAND</v>
          </cell>
          <cell r="G54" t="str">
            <v>10LB</v>
          </cell>
          <cell r="H54" t="str">
            <v>CS</v>
          </cell>
          <cell r="I54">
            <v>1</v>
          </cell>
        </row>
        <row r="55">
          <cell r="A55">
            <v>404678</v>
          </cell>
          <cell r="B55" t="str">
            <v>5811</v>
          </cell>
          <cell r="C55" t="str">
            <v>B</v>
          </cell>
          <cell r="D55">
            <v>2</v>
          </cell>
          <cell r="E55" t="str">
            <v>WG TACO SNACK IW</v>
          </cell>
          <cell r="F55" t="str">
            <v>FERNANDOS</v>
          </cell>
          <cell r="G55" t="str">
            <v>96/5OZ</v>
          </cell>
          <cell r="H55" t="str">
            <v>CS</v>
          </cell>
          <cell r="I55">
            <v>144</v>
          </cell>
        </row>
        <row r="56">
          <cell r="A56">
            <v>400840</v>
          </cell>
          <cell r="B56" t="str">
            <v>33212</v>
          </cell>
          <cell r="C56" t="str">
            <v>B</v>
          </cell>
          <cell r="D56">
            <v>2</v>
          </cell>
          <cell r="E56" t="str">
            <v>WG BEAN &amp; CHEESE BURRITO IW</v>
          </cell>
          <cell r="F56" t="str">
            <v>FERNANDOS</v>
          </cell>
          <cell r="G56" t="str">
            <v>96/4.5OZ</v>
          </cell>
          <cell r="H56" t="str">
            <v>CS</v>
          </cell>
          <cell r="I56">
            <v>10</v>
          </cell>
        </row>
        <row r="57">
          <cell r="A57">
            <v>249246</v>
          </cell>
          <cell r="B57" t="str">
            <v>FG10141</v>
          </cell>
          <cell r="C57" t="str">
            <v>W</v>
          </cell>
          <cell r="D57">
            <v>2</v>
          </cell>
          <cell r="E57" t="str">
            <v>ENERGY-2-GO POWER UP</v>
          </cell>
          <cell r="F57" t="str">
            <v>FIVE STAR GOURMET FOODS</v>
          </cell>
          <cell r="G57" t="str">
            <v>30/8.86OZ</v>
          </cell>
          <cell r="H57" t="str">
            <v>CS</v>
          </cell>
          <cell r="I57">
            <v>1337</v>
          </cell>
        </row>
        <row r="58">
          <cell r="A58">
            <v>248365</v>
          </cell>
          <cell r="B58" t="str">
            <v>980094558</v>
          </cell>
          <cell r="C58" t="str">
            <v>D</v>
          </cell>
          <cell r="D58">
            <v>18</v>
          </cell>
          <cell r="E58" t="str">
            <v>CLASSIC ROAST COFFEE</v>
          </cell>
          <cell r="F58" t="str">
            <v>FOLGERS</v>
          </cell>
          <cell r="G58" t="str">
            <v>6/51OZ</v>
          </cell>
          <cell r="H58" t="str">
            <v>CS</v>
          </cell>
          <cell r="I58">
            <v>1</v>
          </cell>
        </row>
        <row r="59">
          <cell r="A59">
            <v>409656</v>
          </cell>
          <cell r="B59" t="str">
            <v>94125</v>
          </cell>
          <cell r="C59" t="str">
            <v>B</v>
          </cell>
          <cell r="D59">
            <v>2</v>
          </cell>
          <cell r="E59" t="str">
            <v>WG NITRATE FREE CORN DOG</v>
          </cell>
          <cell r="F59" t="str">
            <v>FOSTER FARMS</v>
          </cell>
          <cell r="G59" t="str">
            <v>72/4OZ</v>
          </cell>
          <cell r="H59" t="str">
            <v>CS</v>
          </cell>
          <cell r="I59">
            <v>6</v>
          </cell>
        </row>
        <row r="60">
          <cell r="A60">
            <v>409658</v>
          </cell>
          <cell r="B60" t="str">
            <v>95150</v>
          </cell>
          <cell r="C60" t="str">
            <v>A</v>
          </cell>
          <cell r="D60">
            <v>2</v>
          </cell>
          <cell r="E60" t="str">
            <v>WG LOW FAT CHIC CORN DOGS</v>
          </cell>
          <cell r="F60" t="str">
            <v>FOSTER FARMS</v>
          </cell>
          <cell r="G60" t="str">
            <v>72/4OZ</v>
          </cell>
          <cell r="H60" t="str">
            <v>CS</v>
          </cell>
          <cell r="I60">
            <v>90</v>
          </cell>
        </row>
        <row r="61">
          <cell r="A61">
            <v>405726</v>
          </cell>
          <cell r="B61" t="str">
            <v>5864</v>
          </cell>
          <cell r="C61" t="str">
            <v>B</v>
          </cell>
          <cell r="D61">
            <v>2</v>
          </cell>
          <cell r="E61" t="str">
            <v>WG CHS TRKY SAUSAGE &amp; EGG WRAP IW</v>
          </cell>
          <cell r="F61" t="str">
            <v>FOSTER FARMS</v>
          </cell>
          <cell r="G61" t="str">
            <v>120/2.81OZ</v>
          </cell>
          <cell r="H61" t="str">
            <v>CS</v>
          </cell>
          <cell r="I61">
            <v>32</v>
          </cell>
        </row>
        <row r="62">
          <cell r="A62">
            <v>409717</v>
          </cell>
          <cell r="B62" t="str">
            <v>94124</v>
          </cell>
          <cell r="C62" t="str">
            <v>B</v>
          </cell>
          <cell r="D62">
            <v>2</v>
          </cell>
          <cell r="E62" t="str">
            <v>WG LF CHICKEN CORN DOG IW</v>
          </cell>
          <cell r="F62" t="str">
            <v>FOSTER FARMS</v>
          </cell>
          <cell r="G62" t="str">
            <v>96/4 OZ</v>
          </cell>
          <cell r="H62" t="str">
            <v>CS</v>
          </cell>
          <cell r="I62">
            <v>948</v>
          </cell>
        </row>
        <row r="63">
          <cell r="A63">
            <v>203121</v>
          </cell>
          <cell r="B63" t="str">
            <v>31913</v>
          </cell>
          <cell r="C63" t="str">
            <v>W</v>
          </cell>
          <cell r="D63">
            <v>2</v>
          </cell>
          <cell r="E63" t="str">
            <v>GOLDEN GRAHAMS CEREAL BAR</v>
          </cell>
          <cell r="F63" t="str">
            <v>GENERAL MILLS</v>
          </cell>
          <cell r="G63" t="str">
            <v>96/1.42OZ</v>
          </cell>
          <cell r="H63" t="str">
            <v>CS</v>
          </cell>
          <cell r="I63">
            <v>12</v>
          </cell>
        </row>
        <row r="64">
          <cell r="A64">
            <v>209388</v>
          </cell>
          <cell r="B64" t="str">
            <v>58034</v>
          </cell>
          <cell r="C64" t="str">
            <v>D</v>
          </cell>
          <cell r="D64">
            <v>14</v>
          </cell>
          <cell r="E64" t="str">
            <v>WHITE WHEAT FLOUR</v>
          </cell>
          <cell r="F64" t="str">
            <v>GOLD MEDAL</v>
          </cell>
          <cell r="G64" t="str">
            <v>50LB</v>
          </cell>
          <cell r="H64" t="str">
            <v>BG</v>
          </cell>
          <cell r="I64">
            <v>40</v>
          </cell>
        </row>
        <row r="65">
          <cell r="A65">
            <v>400960</v>
          </cell>
          <cell r="B65" t="str">
            <v>C99018</v>
          </cell>
          <cell r="C65" t="str">
            <v>C</v>
          </cell>
          <cell r="D65">
            <v>14</v>
          </cell>
          <cell r="E65" t="str">
            <v>CMDY BF SAUS BRKFST SNDWCH IW</v>
          </cell>
          <cell r="F65" t="str">
            <v xml:space="preserve">INTEGRATED </v>
          </cell>
          <cell r="G65" t="str">
            <v>100/3.1OZ</v>
          </cell>
          <cell r="H65" t="str">
            <v>CS</v>
          </cell>
          <cell r="I65">
            <v>20</v>
          </cell>
        </row>
        <row r="66">
          <cell r="A66">
            <v>401819</v>
          </cell>
          <cell r="B66" t="str">
            <v>952000</v>
          </cell>
          <cell r="C66" t="str">
            <v>B</v>
          </cell>
          <cell r="D66">
            <v>2</v>
          </cell>
          <cell r="E66" t="str">
            <v>LOW SODIUM RF CHILI CHS DOG IW</v>
          </cell>
          <cell r="F66" t="str">
            <v>INTEGRATED</v>
          </cell>
          <cell r="G66" t="str">
            <v>72/4.5OZ</v>
          </cell>
          <cell r="H66" t="str">
            <v>CS</v>
          </cell>
          <cell r="I66">
            <v>196</v>
          </cell>
        </row>
        <row r="67">
          <cell r="A67">
            <v>402076</v>
          </cell>
          <cell r="B67" t="str">
            <v>C47220</v>
          </cell>
          <cell r="C67" t="str">
            <v>B</v>
          </cell>
          <cell r="D67">
            <v>2</v>
          </cell>
          <cell r="E67" t="str">
            <v>CMDY CHEESEBURGER SLIDERS IW</v>
          </cell>
          <cell r="F67" t="str">
            <v>INTEGRATED</v>
          </cell>
          <cell r="G67" t="str">
            <v>75/4.35OZ</v>
          </cell>
          <cell r="H67" t="str">
            <v>CS</v>
          </cell>
          <cell r="I67">
            <v>7</v>
          </cell>
        </row>
        <row r="68">
          <cell r="A68">
            <v>400916</v>
          </cell>
          <cell r="B68" t="str">
            <v>104000</v>
          </cell>
          <cell r="C68" t="str">
            <v>B</v>
          </cell>
          <cell r="D68">
            <v>2</v>
          </cell>
          <cell r="E68" t="str">
            <v>W/G GRILLED CHS SANDWICH IW</v>
          </cell>
          <cell r="F68" t="str">
            <v>INTEGRATED</v>
          </cell>
          <cell r="G68" t="str">
            <v>72/3.69OZ</v>
          </cell>
          <cell r="H68" t="str">
            <v>CS</v>
          </cell>
          <cell r="I68">
            <v>1479</v>
          </cell>
        </row>
        <row r="69">
          <cell r="A69">
            <v>110583</v>
          </cell>
          <cell r="B69" t="str">
            <v>23050200</v>
          </cell>
          <cell r="C69" t="str">
            <v>W</v>
          </cell>
          <cell r="D69">
            <v>2</v>
          </cell>
          <cell r="E69" t="str">
            <v>WHOLE FRUIT ORANGE JUICE BAR</v>
          </cell>
          <cell r="F69" t="str">
            <v>J &amp; J SNACK FOODS</v>
          </cell>
          <cell r="G69" t="str">
            <v>100/2OZ</v>
          </cell>
          <cell r="H69" t="str">
            <v>CS</v>
          </cell>
          <cell r="I69">
            <v>1</v>
          </cell>
        </row>
        <row r="70">
          <cell r="A70">
            <v>134612</v>
          </cell>
          <cell r="B70" t="str">
            <v>40404</v>
          </cell>
          <cell r="C70" t="str">
            <v>B</v>
          </cell>
          <cell r="D70">
            <v>2</v>
          </cell>
          <cell r="E70" t="str">
            <v>BENEFIT BAR FRENCH TOAST</v>
          </cell>
          <cell r="F70" t="str">
            <v>J &amp; J SNACK FOODS</v>
          </cell>
          <cell r="G70" t="str">
            <v>48/2.5OZ</v>
          </cell>
          <cell r="H70" t="str">
            <v>CS</v>
          </cell>
          <cell r="I70">
            <v>943</v>
          </cell>
        </row>
        <row r="71">
          <cell r="A71">
            <v>113090</v>
          </cell>
          <cell r="B71" t="str">
            <v>23060000</v>
          </cell>
          <cell r="C71" t="str">
            <v>D</v>
          </cell>
          <cell r="D71">
            <v>18</v>
          </cell>
          <cell r="E71" t="str">
            <v>WHL FRUIT WILD CHRY JUICE CUPS</v>
          </cell>
          <cell r="F71" t="str">
            <v>J &amp; J SNACK FOODS</v>
          </cell>
          <cell r="G71" t="str">
            <v>96/4.4OZ</v>
          </cell>
          <cell r="H71" t="str">
            <v>CS</v>
          </cell>
          <cell r="I71">
            <v>2</v>
          </cell>
        </row>
        <row r="72">
          <cell r="A72">
            <v>110584</v>
          </cell>
          <cell r="B72" t="str">
            <v>23050210</v>
          </cell>
          <cell r="C72" t="str">
            <v>W</v>
          </cell>
          <cell r="D72">
            <v>2</v>
          </cell>
          <cell r="E72" t="str">
            <v>WHOLE FRUIT VERY BERRY BAR</v>
          </cell>
          <cell r="F72" t="str">
            <v>J &amp; J SNACK FOODS</v>
          </cell>
          <cell r="G72" t="str">
            <v>100/2OZ</v>
          </cell>
          <cell r="H72" t="str">
            <v>CS</v>
          </cell>
          <cell r="I72">
            <v>1</v>
          </cell>
        </row>
        <row r="73">
          <cell r="A73">
            <v>101036</v>
          </cell>
          <cell r="B73" t="str">
            <v>3314</v>
          </cell>
          <cell r="C73" t="str">
            <v>D</v>
          </cell>
          <cell r="D73">
            <v>18</v>
          </cell>
          <cell r="E73" t="str">
            <v>CHURROS 5" MINI</v>
          </cell>
          <cell r="F73" t="str">
            <v>J &amp; J SNACK FOODS</v>
          </cell>
          <cell r="G73" t="str">
            <v>200CT</v>
          </cell>
          <cell r="H73" t="str">
            <v>CS</v>
          </cell>
          <cell r="I73">
            <v>4</v>
          </cell>
        </row>
        <row r="74">
          <cell r="A74">
            <v>202732</v>
          </cell>
          <cell r="B74" t="str">
            <v>056070</v>
          </cell>
          <cell r="C74" t="str">
            <v>B</v>
          </cell>
          <cell r="D74">
            <v>2</v>
          </cell>
          <cell r="E74" t="str">
            <v>BELLY BEARS CHOCOLATE 51% WG</v>
          </cell>
          <cell r="F74" t="str">
            <v>J &amp; J SNACK FOODS</v>
          </cell>
          <cell r="G74" t="str">
            <v>200/1OZ</v>
          </cell>
          <cell r="H74" t="str">
            <v>CS</v>
          </cell>
          <cell r="I74">
            <v>254</v>
          </cell>
        </row>
        <row r="75">
          <cell r="A75">
            <v>139395</v>
          </cell>
          <cell r="B75" t="str">
            <v>40406</v>
          </cell>
          <cell r="C75" t="str">
            <v>B</v>
          </cell>
          <cell r="D75">
            <v>2</v>
          </cell>
          <cell r="E75" t="str">
            <v>WG BENEFIT COCO CHIP BAR</v>
          </cell>
          <cell r="F75" t="str">
            <v>J &amp; J SNACK FOODS</v>
          </cell>
          <cell r="G75" t="str">
            <v>48/2.5OZ</v>
          </cell>
          <cell r="H75" t="str">
            <v>CS</v>
          </cell>
          <cell r="I75">
            <v>910</v>
          </cell>
        </row>
        <row r="76">
          <cell r="A76">
            <v>101118</v>
          </cell>
          <cell r="B76" t="str">
            <v>4508</v>
          </cell>
          <cell r="C76" t="str">
            <v>D</v>
          </cell>
          <cell r="D76">
            <v>18</v>
          </cell>
          <cell r="E76" t="str">
            <v>FUNNEL CAKE 5"</v>
          </cell>
          <cell r="F76" t="str">
            <v>J &amp; J SNACK FOODS</v>
          </cell>
          <cell r="G76" t="str">
            <v>48/2.5OZ</v>
          </cell>
          <cell r="H76" t="str">
            <v>CS</v>
          </cell>
          <cell r="I76">
            <v>9</v>
          </cell>
        </row>
        <row r="77">
          <cell r="A77">
            <v>113232</v>
          </cell>
          <cell r="B77" t="str">
            <v>40401</v>
          </cell>
          <cell r="C77" t="str">
            <v>A</v>
          </cell>
          <cell r="D77">
            <v>2</v>
          </cell>
          <cell r="E77" t="str">
            <v>BENEFIT BRKFST BAR OAT/CHOC IW</v>
          </cell>
          <cell r="F77" t="str">
            <v>J &amp; J SNACK FOODS</v>
          </cell>
          <cell r="G77" t="str">
            <v>48/2.5OZ</v>
          </cell>
          <cell r="H77" t="str">
            <v>CS</v>
          </cell>
          <cell r="I77">
            <v>1227</v>
          </cell>
        </row>
        <row r="78">
          <cell r="A78">
            <v>202733</v>
          </cell>
          <cell r="B78" t="str">
            <v>056072</v>
          </cell>
          <cell r="C78" t="str">
            <v>D</v>
          </cell>
          <cell r="D78">
            <v>18</v>
          </cell>
          <cell r="E78" t="str">
            <v>BELLY BEARS CINNAMON 51% WG</v>
          </cell>
          <cell r="F78" t="str">
            <v>J &amp; J SNACK FOODS</v>
          </cell>
          <cell r="G78" t="str">
            <v>200/1OZ</v>
          </cell>
          <cell r="H78" t="str">
            <v>CS</v>
          </cell>
          <cell r="I78">
            <v>120</v>
          </cell>
        </row>
        <row r="79">
          <cell r="A79">
            <v>113235</v>
          </cell>
          <cell r="B79" t="str">
            <v>40402</v>
          </cell>
          <cell r="C79" t="str">
            <v>A</v>
          </cell>
          <cell r="D79">
            <v>2</v>
          </cell>
          <cell r="E79" t="str">
            <v>BENEFIT BRFST BAR BAN/CHOC IW</v>
          </cell>
          <cell r="F79" t="str">
            <v>J &amp; J SNACK FOODS</v>
          </cell>
          <cell r="G79" t="str">
            <v>48/2.5OZ</v>
          </cell>
          <cell r="H79" t="str">
            <v>CS</v>
          </cell>
          <cell r="I79">
            <v>1188</v>
          </cell>
        </row>
        <row r="80">
          <cell r="A80">
            <v>203154</v>
          </cell>
          <cell r="B80" t="str">
            <v>30100-91822</v>
          </cell>
          <cell r="C80" t="str">
            <v>B</v>
          </cell>
          <cell r="D80">
            <v>2</v>
          </cell>
          <cell r="E80" t="str">
            <v>HONEY GRAHAM IW</v>
          </cell>
          <cell r="F80" t="str">
            <v>KEEBLER</v>
          </cell>
          <cell r="G80" t="str">
            <v>150/.78OZ</v>
          </cell>
          <cell r="H80" t="str">
            <v>CS</v>
          </cell>
          <cell r="I80">
            <v>8</v>
          </cell>
        </row>
        <row r="81">
          <cell r="A81">
            <v>240262</v>
          </cell>
          <cell r="B81" t="str">
            <v>38000-17199</v>
          </cell>
          <cell r="C81" t="str">
            <v>D</v>
          </cell>
          <cell r="D81">
            <v>18</v>
          </cell>
          <cell r="E81" t="str">
            <v>WG POPTART BLUE 2CT</v>
          </cell>
          <cell r="F81" t="str">
            <v>KELLOGGS</v>
          </cell>
          <cell r="G81" t="str">
            <v>72/3.53OZ</v>
          </cell>
          <cell r="H81" t="str">
            <v>CS</v>
          </cell>
          <cell r="I81">
            <v>4</v>
          </cell>
        </row>
        <row r="82">
          <cell r="A82">
            <v>202837</v>
          </cell>
          <cell r="B82" t="str">
            <v>38000-55133</v>
          </cell>
          <cell r="C82" t="str">
            <v>B</v>
          </cell>
          <cell r="D82">
            <v>2</v>
          </cell>
          <cell r="E82" t="str">
            <v>POPTART STRWBRY FRSTD 2CT WG IW</v>
          </cell>
          <cell r="F82" t="str">
            <v>KELLOGGS</v>
          </cell>
          <cell r="G82" t="str">
            <v>72/3.53OZ</v>
          </cell>
          <cell r="H82" t="str">
            <v>CS</v>
          </cell>
          <cell r="I82">
            <v>88</v>
          </cell>
        </row>
        <row r="83">
          <cell r="A83">
            <v>203137</v>
          </cell>
          <cell r="B83" t="str">
            <v>24100-79263</v>
          </cell>
          <cell r="C83" t="str">
            <v>A</v>
          </cell>
          <cell r="D83">
            <v>2</v>
          </cell>
          <cell r="E83" t="str">
            <v>WG CHEEZ-IT CRACKER IW</v>
          </cell>
          <cell r="F83" t="str">
            <v>KELLOGGS</v>
          </cell>
          <cell r="G83" t="str">
            <v>175/.75OZ</v>
          </cell>
          <cell r="H83" t="str">
            <v>CS</v>
          </cell>
          <cell r="I83">
            <v>349</v>
          </cell>
        </row>
        <row r="84">
          <cell r="A84">
            <v>202836</v>
          </cell>
          <cell r="B84" t="str">
            <v>38000-55125</v>
          </cell>
          <cell r="C84" t="str">
            <v>B</v>
          </cell>
          <cell r="D84">
            <v>2</v>
          </cell>
          <cell r="E84" t="str">
            <v>POPTART CINN FRSTD 2CT WG IW</v>
          </cell>
          <cell r="F84" t="str">
            <v>KELLOGGS</v>
          </cell>
          <cell r="G84" t="str">
            <v>72/3.52OZ</v>
          </cell>
          <cell r="H84" t="str">
            <v>CS</v>
          </cell>
          <cell r="I84">
            <v>1</v>
          </cell>
        </row>
        <row r="85">
          <cell r="A85">
            <v>203220</v>
          </cell>
          <cell r="B85" t="str">
            <v>30100-80741</v>
          </cell>
          <cell r="C85" t="str">
            <v>D</v>
          </cell>
          <cell r="D85">
            <v>18</v>
          </cell>
          <cell r="E85" t="str">
            <v>KEEBLER GRIPZ CHOC CHIP GRAHAM IW</v>
          </cell>
          <cell r="F85" t="str">
            <v>KELLOGGS</v>
          </cell>
          <cell r="G85" t="str">
            <v>150/.95OZ</v>
          </cell>
          <cell r="H85" t="str">
            <v>CS</v>
          </cell>
          <cell r="I85">
            <v>63</v>
          </cell>
        </row>
        <row r="86">
          <cell r="A86">
            <v>202827</v>
          </cell>
          <cell r="B86" t="str">
            <v>30100-55644</v>
          </cell>
          <cell r="C86" t="str">
            <v>D</v>
          </cell>
          <cell r="D86">
            <v>18</v>
          </cell>
          <cell r="E86" t="str">
            <v>CINNAMON GRAHAM BUG BITE IW</v>
          </cell>
          <cell r="F86" t="str">
            <v>KELLOGGS</v>
          </cell>
          <cell r="G86" t="str">
            <v>210/1OZ</v>
          </cell>
          <cell r="H86" t="str">
            <v>CS</v>
          </cell>
          <cell r="I86">
            <v>45</v>
          </cell>
        </row>
        <row r="87">
          <cell r="A87">
            <v>202676</v>
          </cell>
          <cell r="B87" t="str">
            <v>30100-50689</v>
          </cell>
          <cell r="C87" t="str">
            <v>B</v>
          </cell>
          <cell r="D87">
            <v>2</v>
          </cell>
          <cell r="E87" t="str">
            <v>SCOOBY DOO GRAHAM STIX IW</v>
          </cell>
          <cell r="F87" t="str">
            <v>KELLOGGS</v>
          </cell>
          <cell r="G87" t="str">
            <v>210/1OZ</v>
          </cell>
          <cell r="H87" t="str">
            <v>CS</v>
          </cell>
          <cell r="I87">
            <v>318</v>
          </cell>
        </row>
        <row r="88">
          <cell r="A88">
            <v>201272</v>
          </cell>
          <cell r="B88" t="str">
            <v>30100-38406</v>
          </cell>
          <cell r="C88" t="str">
            <v>B</v>
          </cell>
          <cell r="D88">
            <v>2</v>
          </cell>
          <cell r="E88" t="str">
            <v>HONEY GRAHAMS CRACKERS IW</v>
          </cell>
          <cell r="F88" t="str">
            <v>KELLOGGS</v>
          </cell>
          <cell r="G88" t="str">
            <v>200/2CT</v>
          </cell>
          <cell r="H88" t="str">
            <v>CS</v>
          </cell>
          <cell r="I88">
            <v>32</v>
          </cell>
        </row>
        <row r="89">
          <cell r="A89">
            <v>401146</v>
          </cell>
          <cell r="B89" t="str">
            <v>41749</v>
          </cell>
          <cell r="C89" t="str">
            <v>C</v>
          </cell>
          <cell r="D89">
            <v>14</v>
          </cell>
          <cell r="E89" t="str">
            <v>SHRED MILD CHEDDAR CHSE</v>
          </cell>
          <cell r="F89" t="str">
            <v>LAND O LAKES</v>
          </cell>
          <cell r="G89" t="str">
            <v>4/5# PCH</v>
          </cell>
          <cell r="H89" t="str">
            <v>CS</v>
          </cell>
          <cell r="I89">
            <v>150</v>
          </cell>
        </row>
        <row r="90">
          <cell r="A90">
            <v>200710</v>
          </cell>
          <cell r="B90" t="str">
            <v>19846</v>
          </cell>
          <cell r="C90" t="str">
            <v>C</v>
          </cell>
          <cell r="D90">
            <v>14</v>
          </cell>
          <cell r="E90" t="str">
            <v>POTATO CHIPS REGULAR</v>
          </cell>
          <cell r="F90" t="str">
            <v>LAYS</v>
          </cell>
          <cell r="G90" t="str">
            <v>120/0.5OZ</v>
          </cell>
          <cell r="H90" t="str">
            <v>CS</v>
          </cell>
          <cell r="I90">
            <v>80</v>
          </cell>
        </row>
        <row r="91">
          <cell r="A91">
            <v>200760</v>
          </cell>
          <cell r="B91" t="str">
            <v>44395</v>
          </cell>
          <cell r="C91" t="str">
            <v>C</v>
          </cell>
          <cell r="D91">
            <v>14</v>
          </cell>
          <cell r="E91" t="str">
            <v>BAKED BBQ POTATO CHIPS</v>
          </cell>
          <cell r="F91" t="str">
            <v>LAYS</v>
          </cell>
          <cell r="G91" t="str">
            <v>64/1.125OZ</v>
          </cell>
          <cell r="H91" t="str">
            <v>CS</v>
          </cell>
          <cell r="I91">
            <v>25</v>
          </cell>
        </row>
        <row r="92">
          <cell r="A92">
            <v>133841</v>
          </cell>
          <cell r="B92" t="str">
            <v>1450</v>
          </cell>
          <cell r="C92" t="str">
            <v>A</v>
          </cell>
          <cell r="D92">
            <v>2</v>
          </cell>
          <cell r="E92" t="str">
            <v>WG VARIETY PACK CONCHA IW</v>
          </cell>
          <cell r="F92" t="str">
            <v>LUPITAS</v>
          </cell>
          <cell r="G92" t="str">
            <v>84/2.25OZ</v>
          </cell>
          <cell r="H92" t="str">
            <v>CS</v>
          </cell>
          <cell r="I92">
            <v>118</v>
          </cell>
        </row>
        <row r="93">
          <cell r="A93">
            <v>133842</v>
          </cell>
          <cell r="B93" t="str">
            <v>1451</v>
          </cell>
          <cell r="C93" t="str">
            <v>B</v>
          </cell>
          <cell r="D93">
            <v>2</v>
          </cell>
          <cell r="E93" t="str">
            <v>WG WHITE CONCHA IW</v>
          </cell>
          <cell r="F93" t="str">
            <v>LUPITAS</v>
          </cell>
          <cell r="G93" t="str">
            <v>84/2.25OZ</v>
          </cell>
          <cell r="H93" t="str">
            <v>CS</v>
          </cell>
          <cell r="I93">
            <v>12</v>
          </cell>
        </row>
        <row r="94">
          <cell r="A94">
            <v>133845</v>
          </cell>
          <cell r="B94" t="str">
            <v>1454</v>
          </cell>
          <cell r="C94" t="str">
            <v>B</v>
          </cell>
          <cell r="D94">
            <v>2</v>
          </cell>
          <cell r="E94" t="str">
            <v>WG CHOCOLATE CONCHA IW</v>
          </cell>
          <cell r="F94" t="str">
            <v>LUPITAS</v>
          </cell>
          <cell r="G94" t="str">
            <v>84/2.25OZ</v>
          </cell>
          <cell r="H94" t="str">
            <v>CS</v>
          </cell>
          <cell r="I94">
            <v>48</v>
          </cell>
        </row>
        <row r="95">
          <cell r="A95">
            <v>133843</v>
          </cell>
          <cell r="B95" t="str">
            <v>1452</v>
          </cell>
          <cell r="C95" t="str">
            <v>B</v>
          </cell>
          <cell r="D95">
            <v>2</v>
          </cell>
          <cell r="E95" t="str">
            <v>WG PINK CONCHA IW</v>
          </cell>
          <cell r="F95" t="str">
            <v>LUPITAS</v>
          </cell>
          <cell r="G95" t="str">
            <v>84/2.25OZ</v>
          </cell>
          <cell r="H95" t="str">
            <v>CS</v>
          </cell>
          <cell r="I95">
            <v>766</v>
          </cell>
        </row>
        <row r="96">
          <cell r="A96">
            <v>240172</v>
          </cell>
          <cell r="B96" t="str">
            <v>27163</v>
          </cell>
          <cell r="C96" t="str">
            <v>D</v>
          </cell>
          <cell r="D96">
            <v>18</v>
          </cell>
          <cell r="E96" t="str">
            <v xml:space="preserve">WG FRSTD SHREDDED WHEAT BLBRRY </v>
          </cell>
          <cell r="F96" t="str">
            <v>MALT O MEAL</v>
          </cell>
          <cell r="G96" t="str">
            <v>48/2OZ</v>
          </cell>
          <cell r="H96" t="str">
            <v>CS</v>
          </cell>
          <cell r="I96">
            <v>400</v>
          </cell>
        </row>
        <row r="97">
          <cell r="A97">
            <v>201560</v>
          </cell>
          <cell r="B97" t="str">
            <v>05940</v>
          </cell>
          <cell r="C97" t="str">
            <v>A</v>
          </cell>
          <cell r="D97">
            <v>2</v>
          </cell>
          <cell r="E97" t="str">
            <v>WG MARSHMALLOW MATEYS BOWL PK</v>
          </cell>
          <cell r="F97" t="str">
            <v>MALT O MEAL</v>
          </cell>
          <cell r="G97" t="str">
            <v>48/2OZ</v>
          </cell>
          <cell r="H97" t="str">
            <v>CS</v>
          </cell>
          <cell r="I97">
            <v>950</v>
          </cell>
        </row>
        <row r="98">
          <cell r="A98">
            <v>203173</v>
          </cell>
          <cell r="B98" t="str">
            <v>08676</v>
          </cell>
          <cell r="C98" t="str">
            <v>B</v>
          </cell>
          <cell r="D98">
            <v>2</v>
          </cell>
          <cell r="E98" t="str">
            <v>WG HONEY SCOOTER LRG BWL</v>
          </cell>
          <cell r="F98" t="str">
            <v>MALT O MEAL</v>
          </cell>
          <cell r="G98" t="str">
            <v>48/2OZ</v>
          </cell>
          <cell r="H98" t="str">
            <v>CS</v>
          </cell>
          <cell r="I98">
            <v>639</v>
          </cell>
        </row>
        <row r="99">
          <cell r="A99">
            <v>240173</v>
          </cell>
          <cell r="B99" t="str">
            <v>27162</v>
          </cell>
          <cell r="C99" t="str">
            <v>W</v>
          </cell>
          <cell r="D99">
            <v>2</v>
          </cell>
          <cell r="E99" t="str">
            <v>WG FRSTD SHRED WHEAT STRWBRRY</v>
          </cell>
          <cell r="F99" t="str">
            <v>MALT O MEAL</v>
          </cell>
          <cell r="G99" t="str">
            <v>48/2OZ</v>
          </cell>
          <cell r="H99" t="str">
            <v>CS</v>
          </cell>
          <cell r="I99">
            <v>475</v>
          </cell>
        </row>
        <row r="100">
          <cell r="A100">
            <v>403419</v>
          </cell>
          <cell r="B100" t="str">
            <v>71662</v>
          </cell>
          <cell r="C100" t="str">
            <v>B</v>
          </cell>
          <cell r="D100">
            <v>2</v>
          </cell>
          <cell r="E100" t="str">
            <v>WG XTREME BN &amp; CHS BURRITO IW</v>
          </cell>
          <cell r="F100" t="str">
            <v>MCI FOODS/LOS CABOS</v>
          </cell>
          <cell r="G100" t="str">
            <v>96/5.20 OZ</v>
          </cell>
          <cell r="H100" t="str">
            <v>CS</v>
          </cell>
          <cell r="I100">
            <v>17</v>
          </cell>
        </row>
        <row r="101">
          <cell r="A101">
            <v>403688</v>
          </cell>
          <cell r="B101" t="str">
            <v>71344</v>
          </cell>
          <cell r="C101" t="str">
            <v>C</v>
          </cell>
          <cell r="D101">
            <v>14</v>
          </cell>
          <cell r="E101" t="str">
            <v>BN/BF/CHS/SALSA WW BURRITO IW</v>
          </cell>
          <cell r="F101" t="str">
            <v>MCI FOODS/LOS CABOS</v>
          </cell>
          <cell r="G101" t="str">
            <v>80/5.5 OZ</v>
          </cell>
          <cell r="H101" t="str">
            <v>CS</v>
          </cell>
          <cell r="I101">
            <v>265</v>
          </cell>
        </row>
        <row r="102">
          <cell r="A102">
            <v>406408</v>
          </cell>
          <cell r="B102" t="str">
            <v>71261</v>
          </cell>
          <cell r="C102" t="str">
            <v>D</v>
          </cell>
          <cell r="D102">
            <v>14</v>
          </cell>
          <cell r="E102" t="str">
            <v>WG GRILL CHICKEN &amp; CHS BURR IW</v>
          </cell>
          <cell r="F102" t="str">
            <v>MCI FOODS/LOS CABOS</v>
          </cell>
          <cell r="G102" t="str">
            <v>80/5.7OZ</v>
          </cell>
          <cell r="H102" t="str">
            <v>CS</v>
          </cell>
          <cell r="I102">
            <v>13</v>
          </cell>
        </row>
        <row r="103">
          <cell r="A103">
            <v>403665</v>
          </cell>
          <cell r="B103" t="str">
            <v>71571</v>
          </cell>
          <cell r="C103" t="str">
            <v>B</v>
          </cell>
          <cell r="D103">
            <v>2</v>
          </cell>
          <cell r="E103" t="str">
            <v>ULTRA BEAN &amp; CHS BURRITO WG IW</v>
          </cell>
          <cell r="F103" t="str">
            <v>MCI FOODS/LOS CABOS</v>
          </cell>
          <cell r="G103" t="str">
            <v>80/ 5.5 OZ</v>
          </cell>
          <cell r="H103" t="str">
            <v>CS</v>
          </cell>
          <cell r="I103">
            <v>488</v>
          </cell>
        </row>
        <row r="104">
          <cell r="A104">
            <v>403406</v>
          </cell>
          <cell r="B104" t="str">
            <v>97576</v>
          </cell>
          <cell r="C104" t="str">
            <v>B</v>
          </cell>
          <cell r="D104">
            <v>2</v>
          </cell>
          <cell r="E104" t="str">
            <v>WG BEAN &amp; CHS BURRITO IW</v>
          </cell>
          <cell r="F104" t="str">
            <v>MCI FOODS/LOS CABOS</v>
          </cell>
          <cell r="G104" t="str">
            <v>96/5.20 OZ</v>
          </cell>
          <cell r="H104" t="str">
            <v>CS</v>
          </cell>
          <cell r="I104">
            <v>332</v>
          </cell>
        </row>
        <row r="105">
          <cell r="A105">
            <v>409772</v>
          </cell>
          <cell r="B105" t="str">
            <v>71677</v>
          </cell>
          <cell r="C105" t="str">
            <v>B</v>
          </cell>
          <cell r="D105">
            <v>2</v>
          </cell>
          <cell r="E105" t="str">
            <v>BURR SHRD BF GRN CHILE CHS IW</v>
          </cell>
          <cell r="F105" t="str">
            <v>MCI FOODS/LOS CABOS</v>
          </cell>
          <cell r="G105" t="str">
            <v>80CT</v>
          </cell>
          <cell r="H105" t="str">
            <v>CS</v>
          </cell>
          <cell r="I105">
            <v>654</v>
          </cell>
        </row>
        <row r="106">
          <cell r="A106">
            <v>406386</v>
          </cell>
          <cell r="B106" t="str">
            <v>71686</v>
          </cell>
          <cell r="C106" t="str">
            <v>C</v>
          </cell>
          <cell r="D106">
            <v>14</v>
          </cell>
          <cell r="E106" t="str">
            <v>WG BF CH CHILI COLORADO IW</v>
          </cell>
          <cell r="F106" t="str">
            <v>MCI FOODS/LOS CABOS</v>
          </cell>
          <cell r="G106" t="str">
            <v>36/6.45OZ</v>
          </cell>
          <cell r="H106" t="str">
            <v>CS</v>
          </cell>
          <cell r="I106">
            <v>220</v>
          </cell>
        </row>
        <row r="107">
          <cell r="A107">
            <v>203020</v>
          </cell>
          <cell r="B107" t="str">
            <v>405001</v>
          </cell>
          <cell r="C107" t="str">
            <v>B</v>
          </cell>
          <cell r="D107">
            <v>30</v>
          </cell>
          <cell r="E107" t="str">
            <v>WG STRAWBERRY WAFFLE GRAHAMS</v>
          </cell>
          <cell r="F107" t="str">
            <v>MJM MARKETING</v>
          </cell>
          <cell r="G107" t="str">
            <v>300/1OZ</v>
          </cell>
          <cell r="H107" t="str">
            <v>CS</v>
          </cell>
          <cell r="I107">
            <v>91</v>
          </cell>
        </row>
        <row r="108">
          <cell r="A108">
            <v>203018</v>
          </cell>
          <cell r="B108" t="str">
            <v>403001</v>
          </cell>
          <cell r="C108" t="str">
            <v>B</v>
          </cell>
          <cell r="D108">
            <v>2</v>
          </cell>
          <cell r="E108" t="str">
            <v>WG APPLE CINNAMON BEAR GRAHAMS</v>
          </cell>
          <cell r="F108" t="str">
            <v>MJM MARKETING</v>
          </cell>
          <cell r="G108" t="str">
            <v>300/1OZ</v>
          </cell>
          <cell r="H108" t="str">
            <v>CS</v>
          </cell>
          <cell r="I108">
            <v>2</v>
          </cell>
        </row>
        <row r="109">
          <cell r="A109">
            <v>208146</v>
          </cell>
          <cell r="B109" t="str">
            <v>300151</v>
          </cell>
          <cell r="C109" t="str">
            <v>B</v>
          </cell>
          <cell r="D109">
            <v>2</v>
          </cell>
          <cell r="E109" t="str">
            <v>WG HONEY GRAHAMS/W FIBER IW</v>
          </cell>
          <cell r="F109" t="str">
            <v>MJM MARKETING</v>
          </cell>
          <cell r="G109" t="str">
            <v>150/1OZ</v>
          </cell>
          <cell r="H109" t="str">
            <v>CS</v>
          </cell>
          <cell r="I109">
            <v>203</v>
          </cell>
        </row>
        <row r="110">
          <cell r="A110">
            <v>203017</v>
          </cell>
          <cell r="B110" t="str">
            <v>402001</v>
          </cell>
          <cell r="C110" t="str">
            <v>B</v>
          </cell>
          <cell r="D110">
            <v>2</v>
          </cell>
          <cell r="E110" t="str">
            <v>WG CHOCOLATE BEAR GRAHAMS</v>
          </cell>
          <cell r="F110" t="str">
            <v>MJM MARKETING</v>
          </cell>
          <cell r="G110" t="str">
            <v>300/1OZ</v>
          </cell>
          <cell r="H110" t="str">
            <v>CS</v>
          </cell>
          <cell r="I110">
            <v>40</v>
          </cell>
        </row>
        <row r="111">
          <cell r="A111">
            <v>201524</v>
          </cell>
          <cell r="B111" t="str">
            <v>514150</v>
          </cell>
          <cell r="C111" t="str">
            <v>B</v>
          </cell>
          <cell r="D111">
            <v>2</v>
          </cell>
          <cell r="E111" t="str">
            <v>ALL SPORT BITES WG VANILLA</v>
          </cell>
          <cell r="F111" t="str">
            <v>MJM MARKETING</v>
          </cell>
          <cell r="G111" t="str">
            <v>150/1OZ</v>
          </cell>
          <cell r="H111" t="str">
            <v>CS</v>
          </cell>
          <cell r="I111">
            <v>362</v>
          </cell>
        </row>
        <row r="112">
          <cell r="A112">
            <v>134350</v>
          </cell>
          <cell r="B112" t="str">
            <v>300156/544552</v>
          </cell>
          <cell r="C112" t="str">
            <v>D</v>
          </cell>
          <cell r="D112">
            <v>18</v>
          </cell>
          <cell r="E112" t="str">
            <v>GLUTEN FREE BREAD SLICE IW</v>
          </cell>
          <cell r="F112" t="str">
            <v>MR SIPS</v>
          </cell>
          <cell r="G112" t="str">
            <v>24/1.5OZ</v>
          </cell>
          <cell r="H112" t="str">
            <v>CS</v>
          </cell>
          <cell r="I112">
            <v>3</v>
          </cell>
        </row>
        <row r="113">
          <cell r="A113">
            <v>203180</v>
          </cell>
          <cell r="B113" t="str">
            <v>23445</v>
          </cell>
          <cell r="C113" t="str">
            <v>B</v>
          </cell>
          <cell r="D113">
            <v>2</v>
          </cell>
          <cell r="E113" t="str">
            <v>CRAISINS DRIED CRANBERR-STRWBR</v>
          </cell>
          <cell r="F113" t="str">
            <v>OCEAN SPRAY</v>
          </cell>
          <cell r="G113" t="str">
            <v>200/1.16OZ</v>
          </cell>
          <cell r="H113" t="str">
            <v>CS</v>
          </cell>
          <cell r="I113">
            <v>89</v>
          </cell>
        </row>
        <row r="114">
          <cell r="A114">
            <v>203165</v>
          </cell>
          <cell r="B114" t="str">
            <v>23444</v>
          </cell>
          <cell r="C114" t="str">
            <v>B</v>
          </cell>
          <cell r="D114">
            <v>2</v>
          </cell>
          <cell r="E114" t="str">
            <v>CRAISINS DRIED CRANBERR-CHERRY</v>
          </cell>
          <cell r="F114" t="str">
            <v>OCEAN SPRAY</v>
          </cell>
          <cell r="G114" t="str">
            <v>200/1.16OZ</v>
          </cell>
          <cell r="H114" t="str">
            <v>CS</v>
          </cell>
          <cell r="I114">
            <v>3</v>
          </cell>
        </row>
        <row r="115">
          <cell r="A115">
            <v>202032</v>
          </cell>
          <cell r="B115" t="str">
            <v>CIG6I</v>
          </cell>
          <cell r="C115" t="str">
            <v>D</v>
          </cell>
          <cell r="D115">
            <v>14</v>
          </cell>
          <cell r="E115" t="str">
            <v>GROUND CINNAMON</v>
          </cell>
          <cell r="F115" t="str">
            <v>PACIFIC SPICE</v>
          </cell>
          <cell r="G115" t="str">
            <v>5LB</v>
          </cell>
          <cell r="H115" t="str">
            <v>EA</v>
          </cell>
          <cell r="I115">
            <v>28</v>
          </cell>
        </row>
        <row r="116">
          <cell r="A116">
            <v>202016</v>
          </cell>
          <cell r="B116" t="str">
            <v>PEPBG6I</v>
          </cell>
          <cell r="C116" t="str">
            <v>D</v>
          </cell>
          <cell r="D116">
            <v>14</v>
          </cell>
          <cell r="E116" t="str">
            <v>GROUND BLACK PEPPER</v>
          </cell>
          <cell r="F116" t="str">
            <v>PACIFIC SPICE</v>
          </cell>
          <cell r="G116" t="str">
            <v>5LB</v>
          </cell>
          <cell r="H116" t="str">
            <v>EA</v>
          </cell>
          <cell r="I116">
            <v>2</v>
          </cell>
        </row>
        <row r="117">
          <cell r="A117">
            <v>202046</v>
          </cell>
          <cell r="B117" t="str">
            <v>ITG12I</v>
          </cell>
          <cell r="C117" t="str">
            <v>W</v>
          </cell>
          <cell r="D117">
            <v>2</v>
          </cell>
          <cell r="E117" t="str">
            <v>GROUND ITALIAN SEASONING</v>
          </cell>
          <cell r="F117" t="str">
            <v>PACIFIC SPICE</v>
          </cell>
          <cell r="G117" t="str">
            <v>1LB</v>
          </cell>
          <cell r="H117" t="str">
            <v>EA</v>
          </cell>
          <cell r="I117">
            <v>27</v>
          </cell>
        </row>
        <row r="118">
          <cell r="A118">
            <v>202030</v>
          </cell>
          <cell r="B118" t="str">
            <v>CHILPWD6I</v>
          </cell>
          <cell r="C118" t="str">
            <v>D</v>
          </cell>
          <cell r="D118">
            <v>14</v>
          </cell>
          <cell r="E118" t="str">
            <v>CHILI POWDER DARK</v>
          </cell>
          <cell r="F118" t="str">
            <v>PACIFIC SPICE</v>
          </cell>
          <cell r="G118" t="str">
            <v>5LB</v>
          </cell>
          <cell r="H118" t="str">
            <v>EA</v>
          </cell>
          <cell r="I118">
            <v>1</v>
          </cell>
        </row>
        <row r="119">
          <cell r="A119">
            <v>202054</v>
          </cell>
          <cell r="B119" t="str">
            <v>CIG12I</v>
          </cell>
          <cell r="C119" t="str">
            <v>W</v>
          </cell>
          <cell r="D119">
            <v>2</v>
          </cell>
          <cell r="E119" t="str">
            <v>GROUND CINNAMON</v>
          </cell>
          <cell r="F119" t="str">
            <v>PACIFIC SPICE</v>
          </cell>
          <cell r="G119" t="str">
            <v>1LB</v>
          </cell>
          <cell r="H119" t="str">
            <v>EA</v>
          </cell>
          <cell r="I119">
            <v>10</v>
          </cell>
        </row>
        <row r="120">
          <cell r="A120">
            <v>202020</v>
          </cell>
          <cell r="B120" t="str">
            <v>POUL12I</v>
          </cell>
          <cell r="C120" t="str">
            <v>D</v>
          </cell>
          <cell r="D120">
            <v>14</v>
          </cell>
          <cell r="E120" t="str">
            <v>POULTRY SEASONING</v>
          </cell>
          <cell r="F120" t="str">
            <v>PACIFIC SPICE</v>
          </cell>
          <cell r="G120" t="str">
            <v>12OZ</v>
          </cell>
          <cell r="H120" t="str">
            <v>EA</v>
          </cell>
          <cell r="I120">
            <v>3</v>
          </cell>
        </row>
        <row r="121">
          <cell r="A121">
            <v>209683</v>
          </cell>
          <cell r="B121" t="str">
            <v>1GG65</v>
          </cell>
          <cell r="C121" t="str">
            <v>W</v>
          </cell>
          <cell r="D121">
            <v>2</v>
          </cell>
          <cell r="E121" t="str">
            <v>GARLIC GRANULATED</v>
          </cell>
          <cell r="F121" t="str">
            <v>PACIFIC SPICE</v>
          </cell>
          <cell r="G121" t="str">
            <v>5LB</v>
          </cell>
          <cell r="H121" t="str">
            <v>EA</v>
          </cell>
          <cell r="I121">
            <v>33</v>
          </cell>
        </row>
        <row r="122">
          <cell r="A122">
            <v>202002</v>
          </cell>
          <cell r="B122" t="str">
            <v>2OC15</v>
          </cell>
          <cell r="C122" t="str">
            <v>C</v>
          </cell>
          <cell r="D122">
            <v>14</v>
          </cell>
          <cell r="E122" t="str">
            <v>DEHYDRATED CHOPPED ONION</v>
          </cell>
          <cell r="F122" t="str">
            <v>PACIFIC SPICE</v>
          </cell>
          <cell r="G122" t="str">
            <v>15LB</v>
          </cell>
          <cell r="H122" t="str">
            <v>CS</v>
          </cell>
          <cell r="I122">
            <v>10</v>
          </cell>
        </row>
        <row r="123">
          <cell r="A123">
            <v>209713</v>
          </cell>
          <cell r="B123" t="str">
            <v>ORMG6I</v>
          </cell>
          <cell r="C123" t="str">
            <v>W</v>
          </cell>
          <cell r="D123">
            <v>2</v>
          </cell>
          <cell r="E123" t="str">
            <v>OREGANO GROUND</v>
          </cell>
          <cell r="F123" t="str">
            <v>PACIFIC SPICE</v>
          </cell>
          <cell r="G123" t="str">
            <v>4LB</v>
          </cell>
          <cell r="H123" t="str">
            <v>EA</v>
          </cell>
          <cell r="I123">
            <v>10</v>
          </cell>
        </row>
        <row r="124">
          <cell r="A124">
            <v>209378</v>
          </cell>
          <cell r="B124" t="str">
            <v>63111</v>
          </cell>
          <cell r="C124" t="str">
            <v>C</v>
          </cell>
          <cell r="D124">
            <v>18</v>
          </cell>
          <cell r="E124" t="str">
            <v>PAN COATING</v>
          </cell>
          <cell r="F124" t="str">
            <v>PAM</v>
          </cell>
          <cell r="G124" t="str">
            <v>6/17OZ</v>
          </cell>
          <cell r="H124" t="str">
            <v>CS</v>
          </cell>
          <cell r="I124">
            <v>7</v>
          </cell>
        </row>
        <row r="125">
          <cell r="A125">
            <v>200290</v>
          </cell>
          <cell r="B125" t="str">
            <v>18105</v>
          </cell>
          <cell r="C125" t="str">
            <v>A</v>
          </cell>
          <cell r="D125">
            <v>2</v>
          </cell>
          <cell r="E125" t="str">
            <v>WG CHEDDAR GOLDFISH CRACKERS</v>
          </cell>
          <cell r="F125" t="str">
            <v>PEPPERIDGE FARM</v>
          </cell>
          <cell r="G125" t="str">
            <v>300/.75OZ</v>
          </cell>
          <cell r="H125" t="str">
            <v>CS</v>
          </cell>
          <cell r="I125">
            <v>134</v>
          </cell>
        </row>
        <row r="126">
          <cell r="A126">
            <v>200270</v>
          </cell>
          <cell r="B126" t="str">
            <v>14396</v>
          </cell>
          <cell r="C126" t="str">
            <v>B</v>
          </cell>
          <cell r="D126">
            <v>2</v>
          </cell>
          <cell r="E126" t="str">
            <v>WG GOLDFISH PRETZELS</v>
          </cell>
          <cell r="F126" t="str">
            <v>PEPPERIDGE FARM</v>
          </cell>
          <cell r="G126" t="str">
            <v>300/.75OZ</v>
          </cell>
          <cell r="H126" t="str">
            <v>CS</v>
          </cell>
          <cell r="I126">
            <v>186</v>
          </cell>
        </row>
        <row r="127">
          <cell r="A127">
            <v>113361</v>
          </cell>
          <cell r="B127" t="str">
            <v>33686</v>
          </cell>
          <cell r="C127" t="str">
            <v>A</v>
          </cell>
          <cell r="D127">
            <v>2</v>
          </cell>
          <cell r="E127" t="str">
            <v>WG MINI CINNIS CINNMN ROLLS IW</v>
          </cell>
          <cell r="F127" t="str">
            <v>PILLSBURY</v>
          </cell>
          <cell r="G127" t="str">
            <v>72/2.29OZ</v>
          </cell>
          <cell r="H127" t="str">
            <v>CS</v>
          </cell>
          <cell r="I127">
            <v>326</v>
          </cell>
        </row>
        <row r="128">
          <cell r="A128">
            <v>139373</v>
          </cell>
          <cell r="B128" t="str">
            <v>37731</v>
          </cell>
          <cell r="C128" t="str">
            <v>B</v>
          </cell>
          <cell r="D128">
            <v>2</v>
          </cell>
          <cell r="E128" t="str">
            <v>MINI PANCAKES STWBRY SPLSH IW</v>
          </cell>
          <cell r="F128" t="str">
            <v>PILLSBURY</v>
          </cell>
          <cell r="G128" t="str">
            <v>72/3.17OZ</v>
          </cell>
          <cell r="H128" t="str">
            <v>CS</v>
          </cell>
          <cell r="I128">
            <v>584</v>
          </cell>
        </row>
        <row r="129">
          <cell r="A129">
            <v>134268</v>
          </cell>
          <cell r="B129" t="str">
            <v>32265</v>
          </cell>
          <cell r="C129" t="str">
            <v>B</v>
          </cell>
          <cell r="D129">
            <v>2</v>
          </cell>
          <cell r="E129" t="str">
            <v>MINI WAFFLE MAPLE MADNESS IW</v>
          </cell>
          <cell r="F129" t="str">
            <v>PILLSBURY</v>
          </cell>
          <cell r="G129" t="str">
            <v>72/2.47OZ</v>
          </cell>
          <cell r="H129" t="str">
            <v>CS</v>
          </cell>
          <cell r="I129">
            <v>340</v>
          </cell>
        </row>
        <row r="130">
          <cell r="A130">
            <v>101476</v>
          </cell>
          <cell r="B130" t="str">
            <v>00606</v>
          </cell>
          <cell r="C130" t="str">
            <v>D</v>
          </cell>
          <cell r="D130">
            <v>30</v>
          </cell>
          <cell r="E130" t="str">
            <v>CALIFORNIA BLEND VEGETABLES</v>
          </cell>
          <cell r="F130" t="str">
            <v>READY FIX</v>
          </cell>
          <cell r="G130" t="str">
            <v>1/20LB</v>
          </cell>
          <cell r="H130" t="str">
            <v>CS</v>
          </cell>
          <cell r="I130">
            <v>4</v>
          </cell>
        </row>
        <row r="131">
          <cell r="A131">
            <v>101478</v>
          </cell>
          <cell r="B131" t="str">
            <v>01107</v>
          </cell>
          <cell r="C131" t="str">
            <v>D</v>
          </cell>
          <cell r="D131">
            <v>30</v>
          </cell>
          <cell r="E131" t="str">
            <v>ORIENTAL BLEND VEGETABLES</v>
          </cell>
          <cell r="F131" t="str">
            <v>READY FIX</v>
          </cell>
          <cell r="G131" t="str">
            <v>1/20LB</v>
          </cell>
          <cell r="H131" t="str">
            <v>CS</v>
          </cell>
          <cell r="I131">
            <v>40</v>
          </cell>
        </row>
        <row r="132">
          <cell r="A132">
            <v>101482</v>
          </cell>
          <cell r="B132" t="str">
            <v>13112</v>
          </cell>
          <cell r="C132" t="str">
            <v>D</v>
          </cell>
          <cell r="D132">
            <v>30</v>
          </cell>
          <cell r="E132" t="str">
            <v>PEAS &amp; CARROTS</v>
          </cell>
          <cell r="F132" t="str">
            <v>READY FIX</v>
          </cell>
          <cell r="G132" t="str">
            <v>1/20LB</v>
          </cell>
          <cell r="H132" t="str">
            <v>CS</v>
          </cell>
          <cell r="I132">
            <v>3</v>
          </cell>
        </row>
        <row r="133">
          <cell r="A133">
            <v>406535</v>
          </cell>
          <cell r="B133" t="str">
            <v>14839</v>
          </cell>
          <cell r="C133" t="str">
            <v>D</v>
          </cell>
          <cell r="D133">
            <v>18</v>
          </cell>
          <cell r="E133" t="str">
            <v>DONUT RING WG</v>
          </cell>
          <cell r="F133" t="str">
            <v>RICHS</v>
          </cell>
          <cell r="G133" t="str">
            <v>84/2.45OZ</v>
          </cell>
          <cell r="H133" t="str">
            <v>CS</v>
          </cell>
          <cell r="I133">
            <v>215</v>
          </cell>
        </row>
        <row r="134">
          <cell r="A134">
            <v>403284</v>
          </cell>
          <cell r="B134" t="str">
            <v>08733</v>
          </cell>
          <cell r="C134" t="str">
            <v>B</v>
          </cell>
          <cell r="D134">
            <v>2</v>
          </cell>
          <cell r="E134" t="str">
            <v>ULTIMATE BREAKFAST ROUND IW</v>
          </cell>
          <cell r="F134" t="str">
            <v>RICHS</v>
          </cell>
          <cell r="G134" t="str">
            <v>126/2.2OZ</v>
          </cell>
          <cell r="H134" t="str">
            <v>CS</v>
          </cell>
          <cell r="I134">
            <v>176</v>
          </cell>
        </row>
        <row r="135">
          <cell r="A135">
            <v>406708</v>
          </cell>
          <cell r="B135" t="str">
            <v>BSTR100P</v>
          </cell>
          <cell r="C135" t="str">
            <v>B</v>
          </cell>
          <cell r="D135">
            <v>2</v>
          </cell>
          <cell r="E135" t="str">
            <v>PIZZA WEDGE PEPP IW</v>
          </cell>
          <cell r="F135" t="str">
            <v>ROSE &amp; SHORE</v>
          </cell>
          <cell r="G135" t="str">
            <v>45/5OZ</v>
          </cell>
          <cell r="H135" t="str">
            <v>CS</v>
          </cell>
          <cell r="I135">
            <v>3172</v>
          </cell>
        </row>
        <row r="136">
          <cell r="A136">
            <v>406707</v>
          </cell>
          <cell r="B136" t="str">
            <v>BSTR100C</v>
          </cell>
          <cell r="C136" t="str">
            <v>B</v>
          </cell>
          <cell r="D136">
            <v>2</v>
          </cell>
          <cell r="E136" t="str">
            <v>PIZZA WEDGE CHEESE IW</v>
          </cell>
          <cell r="F136" t="str">
            <v>ROSE &amp; SHORE</v>
          </cell>
          <cell r="G136" t="str">
            <v>45/4.9OZ</v>
          </cell>
          <cell r="H136" t="str">
            <v>CS</v>
          </cell>
          <cell r="I136">
            <v>1603</v>
          </cell>
        </row>
        <row r="137">
          <cell r="A137">
            <v>209265</v>
          </cell>
          <cell r="B137" t="str">
            <v>1067/477446</v>
          </cell>
          <cell r="C137" t="str">
            <v>D</v>
          </cell>
          <cell r="D137">
            <v>30</v>
          </cell>
          <cell r="E137" t="str">
            <v>BAKING SODA</v>
          </cell>
          <cell r="F137" t="str">
            <v>RUMFORD</v>
          </cell>
          <cell r="G137" t="str">
            <v>24/1LB</v>
          </cell>
          <cell r="H137" t="str">
            <v>CS</v>
          </cell>
          <cell r="I137">
            <v>1</v>
          </cell>
        </row>
        <row r="138">
          <cell r="A138">
            <v>134305</v>
          </cell>
          <cell r="B138" t="str">
            <v>10000009988</v>
          </cell>
          <cell r="C138" t="str">
            <v>D</v>
          </cell>
          <cell r="D138">
            <v>18</v>
          </cell>
          <cell r="E138" t="str">
            <v>WG TURKEY CORN DOG</v>
          </cell>
          <cell r="F138" t="str">
            <v>SARA LEE</v>
          </cell>
          <cell r="G138" t="str">
            <v>72/ 4 OZ</v>
          </cell>
          <cell r="H138" t="str">
            <v>CS</v>
          </cell>
          <cell r="I138">
            <v>5</v>
          </cell>
        </row>
        <row r="139">
          <cell r="A139">
            <v>134675</v>
          </cell>
          <cell r="B139" t="str">
            <v>SWB5175</v>
          </cell>
          <cell r="C139" t="str">
            <v>D</v>
          </cell>
          <cell r="D139">
            <v>30</v>
          </cell>
          <cell r="E139" t="str">
            <v>WG SNACK BUN</v>
          </cell>
          <cell r="F139" t="str">
            <v xml:space="preserve">SKY BLUE FOODS </v>
          </cell>
          <cell r="G139" t="str">
            <v>75/2.25OZ</v>
          </cell>
          <cell r="H139" t="str">
            <v>CS</v>
          </cell>
          <cell r="I139">
            <v>15</v>
          </cell>
        </row>
        <row r="140">
          <cell r="A140">
            <v>102244</v>
          </cell>
          <cell r="B140" t="str">
            <v>WWB5160</v>
          </cell>
          <cell r="C140" t="str">
            <v>B</v>
          </cell>
          <cell r="D140">
            <v>2</v>
          </cell>
          <cell r="E140" t="str">
            <v>51% WW BREAKFAST BUN IW</v>
          </cell>
          <cell r="F140" t="str">
            <v>SKY BLUE FOODS</v>
          </cell>
          <cell r="G140" t="str">
            <v>60/2.6OZ</v>
          </cell>
          <cell r="H140" t="str">
            <v>CS</v>
          </cell>
          <cell r="I140">
            <v>71</v>
          </cell>
        </row>
        <row r="141">
          <cell r="A141">
            <v>404034</v>
          </cell>
          <cell r="B141" t="str">
            <v>21027</v>
          </cell>
          <cell r="C141" t="str">
            <v>A</v>
          </cell>
          <cell r="D141">
            <v>2</v>
          </cell>
          <cell r="E141" t="str">
            <v>SANDWICH PB &amp; GRAPE JELLY IW</v>
          </cell>
          <cell r="F141" t="str">
            <v>SMUCKERS</v>
          </cell>
          <cell r="G141" t="str">
            <v>72/5.3OZ</v>
          </cell>
          <cell r="H141" t="str">
            <v>CS</v>
          </cell>
          <cell r="I141">
            <v>1727</v>
          </cell>
        </row>
        <row r="142">
          <cell r="A142">
            <v>404615</v>
          </cell>
          <cell r="B142" t="str">
            <v>5150006961</v>
          </cell>
          <cell r="C142" t="str">
            <v>A</v>
          </cell>
          <cell r="D142">
            <v>2</v>
          </cell>
          <cell r="E142" t="str">
            <v>WG PB &amp; STRAW UNCRUSTABLE</v>
          </cell>
          <cell r="F142" t="str">
            <v>SMUCKERS</v>
          </cell>
          <cell r="G142" t="str">
            <v>72/2.6OZ</v>
          </cell>
          <cell r="H142" t="str">
            <v>CS</v>
          </cell>
          <cell r="I142">
            <v>114</v>
          </cell>
        </row>
        <row r="143">
          <cell r="A143">
            <v>404614</v>
          </cell>
          <cell r="B143" t="str">
            <v>6960</v>
          </cell>
          <cell r="C143" t="str">
            <v>A</v>
          </cell>
          <cell r="D143">
            <v>2</v>
          </cell>
          <cell r="E143" t="str">
            <v>SANDWICH PB &amp; GRAPE JELLY IW</v>
          </cell>
          <cell r="F143" t="str">
            <v>SMUCKERS</v>
          </cell>
          <cell r="G143" t="str">
            <v>72/2.6 OZ</v>
          </cell>
          <cell r="H143" t="str">
            <v>CS</v>
          </cell>
          <cell r="I143">
            <v>22</v>
          </cell>
        </row>
        <row r="144">
          <cell r="A144">
            <v>404035</v>
          </cell>
          <cell r="B144" t="str">
            <v>5150021028</v>
          </cell>
          <cell r="C144" t="str">
            <v>B</v>
          </cell>
          <cell r="D144">
            <v>2</v>
          </cell>
          <cell r="E144" t="str">
            <v>WG PB&amp; STRAW UNCRUSTABLE LRG</v>
          </cell>
          <cell r="F144" t="str">
            <v>SMUCKERS</v>
          </cell>
          <cell r="G144" t="str">
            <v>72/5.3OZ</v>
          </cell>
          <cell r="H144" t="str">
            <v>CS</v>
          </cell>
          <cell r="I144">
            <v>231</v>
          </cell>
        </row>
        <row r="145">
          <cell r="A145">
            <v>140102</v>
          </cell>
          <cell r="B145" t="str">
            <v>62200</v>
          </cell>
          <cell r="C145" t="str">
            <v>B</v>
          </cell>
          <cell r="D145">
            <v>2</v>
          </cell>
          <cell r="E145" t="str">
            <v>WG GARLIC KNOT</v>
          </cell>
          <cell r="F145" t="str">
            <v>TASTY BRANDS</v>
          </cell>
          <cell r="G145" t="str">
            <v>144/2OZ</v>
          </cell>
          <cell r="H145" t="str">
            <v>CS</v>
          </cell>
          <cell r="I145">
            <v>12</v>
          </cell>
        </row>
        <row r="146">
          <cell r="A146">
            <v>133801</v>
          </cell>
          <cell r="B146" t="str">
            <v>33504</v>
          </cell>
          <cell r="C146" t="str">
            <v>B</v>
          </cell>
          <cell r="D146">
            <v>2</v>
          </cell>
          <cell r="E146" t="str">
            <v>WG BREADED ONION RINGS</v>
          </cell>
          <cell r="F146" t="str">
            <v>TASTY BRANDS</v>
          </cell>
          <cell r="G146" t="str">
            <v>6/5LB</v>
          </cell>
          <cell r="H146" t="str">
            <v>CS</v>
          </cell>
          <cell r="I146">
            <v>14</v>
          </cell>
        </row>
        <row r="147">
          <cell r="A147">
            <v>201400</v>
          </cell>
          <cell r="B147" t="str">
            <v>103</v>
          </cell>
          <cell r="C147" t="str">
            <v>D</v>
          </cell>
          <cell r="D147">
            <v>14</v>
          </cell>
          <cell r="E147" t="str">
            <v>CHICKEN SOUP BASE</v>
          </cell>
          <cell r="F147" t="str">
            <v>THE LANGLOIS COMPANY</v>
          </cell>
          <cell r="G147" t="str">
            <v>6/4LB</v>
          </cell>
          <cell r="H147" t="str">
            <v>CS</v>
          </cell>
          <cell r="I147">
            <v>12</v>
          </cell>
        </row>
        <row r="148">
          <cell r="A148">
            <v>500002</v>
          </cell>
          <cell r="B148" t="str">
            <v>100003</v>
          </cell>
          <cell r="C148" t="str">
            <v/>
          </cell>
          <cell r="D148">
            <v>0</v>
          </cell>
          <cell r="E148" t="str">
            <v>CHEESE CHED YEL SHRED BAG</v>
          </cell>
          <cell r="F148" t="str">
            <v>USDA</v>
          </cell>
          <cell r="G148" t="str">
            <v>6/5 LB</v>
          </cell>
          <cell r="H148" t="str">
            <v>CS</v>
          </cell>
          <cell r="I148">
            <v>101</v>
          </cell>
        </row>
        <row r="149">
          <cell r="A149">
            <v>500591</v>
          </cell>
          <cell r="B149" t="str">
            <v>110860</v>
          </cell>
          <cell r="C149" t="str">
            <v/>
          </cell>
          <cell r="D149">
            <v>0</v>
          </cell>
          <cell r="E149" t="str">
            <v>STRAWBERRY SLICES UNSWT IQF</v>
          </cell>
          <cell r="F149" t="str">
            <v>USDA</v>
          </cell>
          <cell r="G149" t="str">
            <v>6/5 LB</v>
          </cell>
          <cell r="H149" t="str">
            <v>CS</v>
          </cell>
          <cell r="I149">
            <v>379</v>
          </cell>
        </row>
        <row r="150">
          <cell r="A150">
            <v>500074</v>
          </cell>
          <cell r="B150" t="str">
            <v>100329</v>
          </cell>
          <cell r="C150" t="str">
            <v/>
          </cell>
          <cell r="D150">
            <v>0</v>
          </cell>
          <cell r="E150" t="str">
            <v>TOMATOES DICED CAN</v>
          </cell>
          <cell r="F150" t="str">
            <v>USDA</v>
          </cell>
          <cell r="G150" t="str">
            <v>6/#10</v>
          </cell>
          <cell r="H150" t="str">
            <v>CS</v>
          </cell>
          <cell r="I150">
            <v>143</v>
          </cell>
        </row>
        <row r="151">
          <cell r="A151">
            <v>500134</v>
          </cell>
          <cell r="B151" t="str">
            <v>100220</v>
          </cell>
          <cell r="C151" t="str">
            <v/>
          </cell>
          <cell r="D151">
            <v>0</v>
          </cell>
          <cell r="E151" t="str">
            <v>PEACHES CLING DICED EX LT CAN</v>
          </cell>
          <cell r="F151" t="str">
            <v>USDA</v>
          </cell>
          <cell r="G151" t="str">
            <v>6/#10</v>
          </cell>
          <cell r="H151" t="str">
            <v>CS</v>
          </cell>
          <cell r="I151">
            <v>296</v>
          </cell>
        </row>
        <row r="152">
          <cell r="A152">
            <v>500216</v>
          </cell>
          <cell r="B152" t="str">
            <v>100158</v>
          </cell>
          <cell r="C152" t="str">
            <v/>
          </cell>
          <cell r="D152">
            <v>0</v>
          </cell>
          <cell r="E152" t="str">
            <v>BEEF FINE GROUND RAW FRZ CTN</v>
          </cell>
          <cell r="F152" t="str">
            <v>USDA</v>
          </cell>
          <cell r="G152" t="str">
            <v>40 LB</v>
          </cell>
          <cell r="H152" t="str">
            <v>CS</v>
          </cell>
          <cell r="I152">
            <v>59</v>
          </cell>
        </row>
        <row r="153">
          <cell r="A153">
            <v>500523</v>
          </cell>
          <cell r="B153" t="str">
            <v>110723</v>
          </cell>
          <cell r="C153" t="str">
            <v/>
          </cell>
          <cell r="D153">
            <v>0</v>
          </cell>
          <cell r="E153" t="str">
            <v>CRANBERRIES DRIED PKG-300/1.16</v>
          </cell>
          <cell r="F153" t="str">
            <v>USDA</v>
          </cell>
          <cell r="G153" t="str">
            <v>300/1.16OZ</v>
          </cell>
          <cell r="H153" t="str">
            <v>CS</v>
          </cell>
          <cell r="I153">
            <v>182</v>
          </cell>
        </row>
        <row r="154">
          <cell r="A154">
            <v>500052</v>
          </cell>
          <cell r="B154" t="str">
            <v>100350</v>
          </cell>
          <cell r="C154" t="str">
            <v/>
          </cell>
          <cell r="D154">
            <v>0</v>
          </cell>
          <cell r="E154" t="str">
            <v>PEAS GREEN FRZ CTN</v>
          </cell>
          <cell r="F154" t="str">
            <v>USDA</v>
          </cell>
          <cell r="G154" t="str">
            <v>30LB</v>
          </cell>
          <cell r="H154" t="str">
            <v>CS</v>
          </cell>
          <cell r="I154">
            <v>22</v>
          </cell>
        </row>
        <row r="155">
          <cell r="A155">
            <v>500130</v>
          </cell>
          <cell r="B155" t="str">
            <v>100216</v>
          </cell>
          <cell r="C155" t="str">
            <v/>
          </cell>
          <cell r="D155">
            <v>0</v>
          </cell>
          <cell r="E155" t="str">
            <v>APRICOTS DICED PEELED CAN</v>
          </cell>
          <cell r="F155" t="str">
            <v>USDA</v>
          </cell>
          <cell r="G155" t="str">
            <v>6/#10</v>
          </cell>
          <cell r="H155" t="str">
            <v>CS</v>
          </cell>
          <cell r="I155">
            <v>110</v>
          </cell>
        </row>
        <row r="156">
          <cell r="A156">
            <v>500012</v>
          </cell>
          <cell r="B156" t="str">
            <v>100018</v>
          </cell>
          <cell r="C156" t="str">
            <v/>
          </cell>
          <cell r="D156">
            <v>0</v>
          </cell>
          <cell r="E156" t="str">
            <v>CHEESE PROCESS YEL SLC LVS</v>
          </cell>
          <cell r="F156" t="str">
            <v>USDA</v>
          </cell>
          <cell r="G156" t="str">
            <v>6/5 LB</v>
          </cell>
          <cell r="H156" t="str">
            <v>CS</v>
          </cell>
          <cell r="I156">
            <v>276</v>
          </cell>
        </row>
        <row r="157">
          <cell r="A157">
            <v>500452</v>
          </cell>
          <cell r="B157" t="str">
            <v>110541</v>
          </cell>
          <cell r="C157" t="str">
            <v/>
          </cell>
          <cell r="D157">
            <v>0</v>
          </cell>
          <cell r="E157" t="str">
            <v>APPLESAUCE UNSWEETENED CAN</v>
          </cell>
          <cell r="F157" t="str">
            <v>USDA</v>
          </cell>
          <cell r="G157" t="str">
            <v>6/#10</v>
          </cell>
          <cell r="H157" t="str">
            <v>CS</v>
          </cell>
          <cell r="I157">
            <v>389</v>
          </cell>
        </row>
        <row r="158">
          <cell r="A158">
            <v>500567</v>
          </cell>
          <cell r="B158" t="str">
            <v>110623</v>
          </cell>
          <cell r="C158" t="str">
            <v/>
          </cell>
          <cell r="D158">
            <v>0</v>
          </cell>
          <cell r="E158" t="str">
            <v>BLUEBERRY HIGHBUSH FRZ CTN</v>
          </cell>
          <cell r="F158" t="str">
            <v>USDA</v>
          </cell>
          <cell r="G158" t="str">
            <v>12-2.5 LB</v>
          </cell>
          <cell r="H158" t="str">
            <v>CS</v>
          </cell>
          <cell r="I158">
            <v>355</v>
          </cell>
        </row>
        <row r="159">
          <cell r="A159">
            <v>500586</v>
          </cell>
          <cell r="B159" t="str">
            <v>110730</v>
          </cell>
          <cell r="C159" t="str">
            <v/>
          </cell>
          <cell r="D159">
            <v>0</v>
          </cell>
          <cell r="E159" t="str">
            <v>PORK PULLED CKD PKG</v>
          </cell>
          <cell r="F159" t="str">
            <v>USDA</v>
          </cell>
          <cell r="G159" t="str">
            <v>8/5 LB</v>
          </cell>
          <cell r="H159" t="str">
            <v>CS</v>
          </cell>
          <cell r="I159">
            <v>17</v>
          </cell>
        </row>
        <row r="160">
          <cell r="A160">
            <v>500597</v>
          </cell>
          <cell r="B160" t="str">
            <v>110911</v>
          </cell>
          <cell r="C160" t="str">
            <v/>
          </cell>
          <cell r="D160">
            <v>0</v>
          </cell>
          <cell r="E160" t="str">
            <v>TURKEY HAM SMKD SLC FRZ PKG</v>
          </cell>
          <cell r="F160" t="str">
            <v>USDA</v>
          </cell>
          <cell r="G160" t="str">
            <v>8/5 LB</v>
          </cell>
          <cell r="H160" t="str">
            <v>CS</v>
          </cell>
          <cell r="I160">
            <v>20</v>
          </cell>
        </row>
        <row r="161">
          <cell r="A161">
            <v>500455</v>
          </cell>
          <cell r="B161" t="str">
            <v>110480</v>
          </cell>
          <cell r="C161" t="str">
            <v/>
          </cell>
          <cell r="D161">
            <v>0</v>
          </cell>
          <cell r="E161" t="str">
            <v>CARROTS DICED FRZ CTN</v>
          </cell>
          <cell r="F161" t="str">
            <v>USDA</v>
          </cell>
          <cell r="G161" t="str">
            <v>30 LB</v>
          </cell>
          <cell r="H161" t="str">
            <v>CS</v>
          </cell>
          <cell r="I161">
            <v>17</v>
          </cell>
        </row>
        <row r="162">
          <cell r="A162">
            <v>500138</v>
          </cell>
          <cell r="B162" t="str">
            <v>100256</v>
          </cell>
          <cell r="C162" t="str">
            <v/>
          </cell>
          <cell r="D162">
            <v>0</v>
          </cell>
          <cell r="E162" t="str">
            <v>STRAWBERRY FRZ CUP</v>
          </cell>
          <cell r="F162" t="str">
            <v>USDA</v>
          </cell>
          <cell r="G162" t="str">
            <v>96/4.5 OZ</v>
          </cell>
          <cell r="H162" t="str">
            <v>CS</v>
          </cell>
          <cell r="I162">
            <v>538</v>
          </cell>
        </row>
        <row r="163">
          <cell r="A163">
            <v>500152</v>
          </cell>
          <cell r="B163" t="str">
            <v>100225</v>
          </cell>
          <cell r="C163" t="str">
            <v/>
          </cell>
          <cell r="D163">
            <v>0</v>
          </cell>
          <cell r="E163" t="str">
            <v>PEARS DICED EX LT CAN</v>
          </cell>
          <cell r="F163" t="str">
            <v>USDA</v>
          </cell>
          <cell r="G163" t="str">
            <v>6/#10</v>
          </cell>
          <cell r="H163" t="str">
            <v>CS</v>
          </cell>
          <cell r="I163">
            <v>250</v>
          </cell>
        </row>
        <row r="164">
          <cell r="A164">
            <v>500260</v>
          </cell>
          <cell r="B164" t="str">
            <v>100327</v>
          </cell>
          <cell r="C164" t="str">
            <v/>
          </cell>
          <cell r="D164">
            <v>0</v>
          </cell>
          <cell r="E164" t="str">
            <v>TOMATO PASTE CAN</v>
          </cell>
          <cell r="F164" t="str">
            <v>USDA</v>
          </cell>
          <cell r="G164" t="str">
            <v>6/#10</v>
          </cell>
          <cell r="H164" t="str">
            <v>CS</v>
          </cell>
          <cell r="I164">
            <v>182</v>
          </cell>
        </row>
        <row r="165">
          <cell r="A165">
            <v>500208</v>
          </cell>
          <cell r="B165" t="str">
            <v>100117</v>
          </cell>
          <cell r="C165" t="str">
            <v/>
          </cell>
          <cell r="D165">
            <v>0</v>
          </cell>
          <cell r="E165" t="str">
            <v>CHICKEN FAJITA STRIPS CTN</v>
          </cell>
          <cell r="F165" t="str">
            <v>USDA</v>
          </cell>
          <cell r="G165" t="str">
            <v>30 LB</v>
          </cell>
          <cell r="H165" t="str">
            <v>CS</v>
          </cell>
          <cell r="I165">
            <v>297</v>
          </cell>
        </row>
        <row r="166">
          <cell r="A166">
            <v>500453</v>
          </cell>
          <cell r="B166" t="str">
            <v>110473</v>
          </cell>
          <cell r="C166" t="str">
            <v/>
          </cell>
          <cell r="D166">
            <v>0</v>
          </cell>
          <cell r="E166" t="str">
            <v>BROCCOLI FRZ CTN</v>
          </cell>
          <cell r="F166" t="str">
            <v>USDA</v>
          </cell>
          <cell r="G166" t="str">
            <v>30LB</v>
          </cell>
          <cell r="H166" t="str">
            <v>CS</v>
          </cell>
          <cell r="I166">
            <v>51</v>
          </cell>
        </row>
        <row r="167">
          <cell r="A167">
            <v>500024</v>
          </cell>
          <cell r="B167" t="str">
            <v>100362</v>
          </cell>
          <cell r="C167" t="str">
            <v/>
          </cell>
          <cell r="D167">
            <v>0</v>
          </cell>
          <cell r="E167" t="str">
            <v>BEANS SPICY REFRIED CAN</v>
          </cell>
          <cell r="F167" t="str">
            <v>USDA</v>
          </cell>
          <cell r="G167" t="str">
            <v>6/#10</v>
          </cell>
          <cell r="H167" t="str">
            <v>CS</v>
          </cell>
          <cell r="I167">
            <v>98</v>
          </cell>
        </row>
        <row r="168">
          <cell r="A168">
            <v>500210</v>
          </cell>
          <cell r="B168" t="str">
            <v>100119</v>
          </cell>
          <cell r="C168" t="str">
            <v/>
          </cell>
          <cell r="D168">
            <v>0</v>
          </cell>
          <cell r="E168" t="str">
            <v>TURKEY TACO FILLING CTN</v>
          </cell>
          <cell r="F168" t="str">
            <v>USDA</v>
          </cell>
          <cell r="G168" t="str">
            <v>6/5 LB</v>
          </cell>
          <cell r="H168" t="str">
            <v>CS</v>
          </cell>
          <cell r="I168">
            <v>188</v>
          </cell>
        </row>
        <row r="169">
          <cell r="A169">
            <v>500316</v>
          </cell>
          <cell r="B169" t="str">
            <v>100012</v>
          </cell>
          <cell r="C169" t="str">
            <v/>
          </cell>
          <cell r="D169">
            <v>0</v>
          </cell>
          <cell r="E169" t="str">
            <v>CHEESE CHED RF YEL SHRED BAG</v>
          </cell>
          <cell r="F169" t="str">
            <v>USDA</v>
          </cell>
          <cell r="G169" t="str">
            <v>6/5 LB</v>
          </cell>
          <cell r="H169" t="str">
            <v>CS</v>
          </cell>
          <cell r="I169">
            <v>47</v>
          </cell>
        </row>
        <row r="170">
          <cell r="A170">
            <v>500254</v>
          </cell>
          <cell r="B170" t="str">
            <v>100348</v>
          </cell>
          <cell r="C170" t="str">
            <v/>
          </cell>
          <cell r="D170">
            <v>0</v>
          </cell>
          <cell r="E170" t="str">
            <v>CORN KERNEL FROZEN</v>
          </cell>
          <cell r="F170" t="str">
            <v>USDA</v>
          </cell>
          <cell r="G170" t="str">
            <v>30LB</v>
          </cell>
          <cell r="H170" t="str">
            <v>CS</v>
          </cell>
          <cell r="I170">
            <v>50</v>
          </cell>
        </row>
        <row r="171">
          <cell r="A171">
            <v>500459</v>
          </cell>
          <cell r="B171" t="str">
            <v>110554</v>
          </cell>
          <cell r="C171" t="str">
            <v/>
          </cell>
          <cell r="D171">
            <v>0</v>
          </cell>
          <cell r="E171" t="str">
            <v>TURKEY DELI BREAST SLICED FRZN</v>
          </cell>
          <cell r="F171" t="str">
            <v>USDA</v>
          </cell>
          <cell r="G171" t="str">
            <v>8/5 LB</v>
          </cell>
          <cell r="H171" t="str">
            <v>CS</v>
          </cell>
          <cell r="I171">
            <v>14</v>
          </cell>
        </row>
        <row r="172">
          <cell r="A172">
            <v>500004</v>
          </cell>
          <cell r="B172" t="str">
            <v>100021</v>
          </cell>
          <cell r="C172" t="str">
            <v/>
          </cell>
          <cell r="D172">
            <v>0</v>
          </cell>
          <cell r="E172" t="str">
            <v>CHEESE MOZ PART SKIM SHRD FRZ</v>
          </cell>
          <cell r="F172" t="str">
            <v>USDA</v>
          </cell>
          <cell r="G172" t="str">
            <v>1/30 LB</v>
          </cell>
          <cell r="H172" t="str">
            <v>CS</v>
          </cell>
          <cell r="I172">
            <v>175</v>
          </cell>
        </row>
        <row r="173">
          <cell r="A173">
            <v>500166</v>
          </cell>
          <cell r="B173" t="str">
            <v>100261</v>
          </cell>
          <cell r="C173" t="str">
            <v/>
          </cell>
          <cell r="D173">
            <v>0</v>
          </cell>
          <cell r="E173" t="str">
            <v>APRICOT FRZ CUP</v>
          </cell>
          <cell r="F173" t="str">
            <v>USDA</v>
          </cell>
          <cell r="G173" t="str">
            <v>96/4.5 OZ</v>
          </cell>
          <cell r="H173" t="str">
            <v>CS</v>
          </cell>
          <cell r="I173">
            <v>142</v>
          </cell>
        </row>
        <row r="174">
          <cell r="A174">
            <v>500319</v>
          </cell>
          <cell r="B174" t="str">
            <v>110080</v>
          </cell>
          <cell r="C174" t="str">
            <v/>
          </cell>
          <cell r="D174">
            <v>0</v>
          </cell>
          <cell r="E174" t="str">
            <v>CHICKEN OVEN RSTD FRZ 8 PC CTN</v>
          </cell>
          <cell r="F174" t="str">
            <v>USDA</v>
          </cell>
          <cell r="G174" t="str">
            <v>30 LB</v>
          </cell>
          <cell r="H174" t="str">
            <v>CS</v>
          </cell>
          <cell r="I174">
            <v>11</v>
          </cell>
        </row>
        <row r="175">
          <cell r="A175">
            <v>500032</v>
          </cell>
          <cell r="B175" t="str">
            <v>100364</v>
          </cell>
          <cell r="C175" t="str">
            <v/>
          </cell>
          <cell r="D175">
            <v>0</v>
          </cell>
          <cell r="E175" t="str">
            <v>BEANS VEGETARIAN CAN</v>
          </cell>
          <cell r="F175" t="str">
            <v>USDA</v>
          </cell>
          <cell r="G175" t="str">
            <v>6/#10</v>
          </cell>
          <cell r="H175" t="str">
            <v>CS</v>
          </cell>
          <cell r="I175">
            <v>117</v>
          </cell>
        </row>
        <row r="176">
          <cell r="A176">
            <v>500367</v>
          </cell>
          <cell r="B176" t="str">
            <v>101031</v>
          </cell>
          <cell r="C176" t="str">
            <v/>
          </cell>
          <cell r="D176">
            <v>0</v>
          </cell>
          <cell r="E176" t="str">
            <v>RICE BROWN LONG GRAIN PARBOILED</v>
          </cell>
          <cell r="F176" t="str">
            <v>USDA</v>
          </cell>
          <cell r="G176" t="str">
            <v>25 LB</v>
          </cell>
          <cell r="H176" t="str">
            <v>SK</v>
          </cell>
          <cell r="I176">
            <v>536</v>
          </cell>
        </row>
        <row r="177">
          <cell r="A177">
            <v>500593</v>
          </cell>
          <cell r="B177" t="str">
            <v>110859</v>
          </cell>
          <cell r="C177" t="str">
            <v/>
          </cell>
          <cell r="D177">
            <v>0</v>
          </cell>
          <cell r="E177" t="str">
            <v>MIXED BERRY FRZ CUP</v>
          </cell>
          <cell r="F177" t="str">
            <v>USDA</v>
          </cell>
          <cell r="G177" t="str">
            <v>96/4 OZ</v>
          </cell>
          <cell r="H177" t="str">
            <v>CS</v>
          </cell>
          <cell r="I177">
            <v>675</v>
          </cell>
        </row>
        <row r="178">
          <cell r="A178">
            <v>500136</v>
          </cell>
          <cell r="B178" t="str">
            <v>100241</v>
          </cell>
          <cell r="C178" t="str">
            <v/>
          </cell>
          <cell r="D178">
            <v>0</v>
          </cell>
          <cell r="E178" t="str">
            <v>PEACH FREESTONE DICED FRZ CUP</v>
          </cell>
          <cell r="F178" t="str">
            <v>USDA</v>
          </cell>
          <cell r="G178" t="str">
            <v>96/4.4 OZ</v>
          </cell>
          <cell r="H178" t="str">
            <v>CS</v>
          </cell>
          <cell r="I178">
            <v>816</v>
          </cell>
        </row>
        <row r="179">
          <cell r="A179">
            <v>500594</v>
          </cell>
          <cell r="B179" t="str">
            <v>110921</v>
          </cell>
          <cell r="C179" t="str">
            <v/>
          </cell>
          <cell r="D179">
            <v>0</v>
          </cell>
          <cell r="E179" t="str">
            <v>CHICKEN FILLETS UNBRD FRZ CTN</v>
          </cell>
          <cell r="F179" t="str">
            <v>USDA</v>
          </cell>
          <cell r="G179" t="str">
            <v>30 LB</v>
          </cell>
          <cell r="H179" t="str">
            <v>CS</v>
          </cell>
          <cell r="I179">
            <v>288</v>
          </cell>
        </row>
        <row r="180">
          <cell r="A180">
            <v>403632</v>
          </cell>
          <cell r="B180" t="str">
            <v>8-52724-15554-8</v>
          </cell>
          <cell r="C180" t="str">
            <v>A</v>
          </cell>
          <cell r="D180">
            <v>2</v>
          </cell>
          <cell r="E180" t="str">
            <v>CHICKEN 100% BBQ TRYKI</v>
          </cell>
          <cell r="F180" t="str">
            <v>YANGS</v>
          </cell>
          <cell r="G180" t="str">
            <v>1/42LB</v>
          </cell>
          <cell r="H180" t="str">
            <v>CS</v>
          </cell>
          <cell r="I180">
            <v>121</v>
          </cell>
        </row>
        <row r="181">
          <cell r="A181">
            <v>403631</v>
          </cell>
          <cell r="B181" t="str">
            <v>8-52724-15552-4</v>
          </cell>
          <cell r="C181" t="str">
            <v>A</v>
          </cell>
          <cell r="D181">
            <v>2</v>
          </cell>
          <cell r="E181" t="str">
            <v>CHIC 100% MANDARIN ORNG WG</v>
          </cell>
          <cell r="F181" t="str">
            <v>YANGS</v>
          </cell>
          <cell r="G181" t="str">
            <v>1/43.5LB</v>
          </cell>
          <cell r="H181" t="str">
            <v>CS</v>
          </cell>
          <cell r="I181">
            <v>8</v>
          </cell>
        </row>
      </sheetData>
      <sheetData sheetId="26">
        <row r="2">
          <cell r="A2" t="str">
            <v>100117 - District Usage by Item</v>
          </cell>
        </row>
        <row r="4">
          <cell r="A4" t="str">
            <v xml:space="preserve">Item No </v>
          </cell>
          <cell r="B4" t="str">
            <v>Mfg. Item No.</v>
          </cell>
          <cell r="C4" t="str">
            <v>Velocity</v>
          </cell>
          <cell r="D4" t="str">
            <v>Customer Lead Time</v>
          </cell>
          <cell r="E4" t="str">
            <v>Description</v>
          </cell>
          <cell r="F4" t="str">
            <v>Brand</v>
          </cell>
          <cell r="G4" t="str">
            <v>Pack Size</v>
          </cell>
          <cell r="H4" t="str">
            <v>UOM</v>
          </cell>
          <cell r="I4" t="str">
            <v>Quantity</v>
          </cell>
        </row>
        <row r="5">
          <cell r="A5" t="str">
            <v xml:space="preserve"> ALVORD UNIFIED SCHOOL DISTRICT (104428)</v>
          </cell>
        </row>
        <row r="6">
          <cell r="A6">
            <v>134543</v>
          </cell>
          <cell r="B6" t="str">
            <v>607</v>
          </cell>
          <cell r="C6" t="str">
            <v>C</v>
          </cell>
          <cell r="D6">
            <v>2</v>
          </cell>
          <cell r="E6" t="str">
            <v>WG SOY BUTTER &amp; JELLY SANDWICH</v>
          </cell>
          <cell r="F6" t="str">
            <v>ALBIES FOODS</v>
          </cell>
          <cell r="G6" t="str">
            <v>72/2.4OZ</v>
          </cell>
          <cell r="H6" t="str">
            <v>CS</v>
          </cell>
          <cell r="I6">
            <v>327</v>
          </cell>
        </row>
        <row r="7">
          <cell r="A7">
            <v>134776</v>
          </cell>
          <cell r="B7" t="str">
            <v>608</v>
          </cell>
          <cell r="C7" t="str">
            <v>B</v>
          </cell>
          <cell r="D7">
            <v>2</v>
          </cell>
          <cell r="E7" t="str">
            <v>SANDWICH WOWBUTTER &amp; JELLY</v>
          </cell>
          <cell r="F7" t="str">
            <v>ALBIES FOODS</v>
          </cell>
          <cell r="G7" t="str">
            <v>40/4.6 OZ</v>
          </cell>
          <cell r="H7" t="str">
            <v>CS</v>
          </cell>
          <cell r="I7">
            <v>50</v>
          </cell>
        </row>
        <row r="8">
          <cell r="A8">
            <v>208281</v>
          </cell>
          <cell r="B8" t="str">
            <v>7160377605300</v>
          </cell>
          <cell r="C8" t="str">
            <v>D</v>
          </cell>
          <cell r="D8">
            <v>14</v>
          </cell>
          <cell r="E8" t="str">
            <v>MUSTARD PACKET</v>
          </cell>
          <cell r="F8" t="str">
            <v>AMERICANA</v>
          </cell>
          <cell r="G8" t="str">
            <v>500/5.5GM</v>
          </cell>
          <cell r="H8" t="str">
            <v>CS</v>
          </cell>
          <cell r="I8">
            <v>28</v>
          </cell>
        </row>
        <row r="9">
          <cell r="A9">
            <v>208282</v>
          </cell>
          <cell r="B9" t="str">
            <v>7160377621500</v>
          </cell>
          <cell r="C9" t="str">
            <v>D</v>
          </cell>
          <cell r="D9">
            <v>14</v>
          </cell>
          <cell r="E9" t="str">
            <v>MAYONNAISE PACKET</v>
          </cell>
          <cell r="F9" t="str">
            <v>AMERICANA</v>
          </cell>
          <cell r="G9" t="str">
            <v>500/9GM</v>
          </cell>
          <cell r="H9" t="str">
            <v>CS</v>
          </cell>
          <cell r="I9">
            <v>20</v>
          </cell>
        </row>
        <row r="10">
          <cell r="A10">
            <v>405379</v>
          </cell>
          <cell r="B10" t="str">
            <v>3100575W</v>
          </cell>
          <cell r="C10" t="str">
            <v>B</v>
          </cell>
          <cell r="D10">
            <v>2</v>
          </cell>
          <cell r="E10" t="str">
            <v>BURRITO BEAN&amp;CHS TRAD WG IW</v>
          </cell>
          <cell r="F10" t="str">
            <v>ARIZONA GOLD</v>
          </cell>
          <cell r="G10" t="str">
            <v>54/5.75OZ</v>
          </cell>
          <cell r="H10" t="str">
            <v>CS</v>
          </cell>
          <cell r="I10">
            <v>710</v>
          </cell>
        </row>
        <row r="11">
          <cell r="A11">
            <v>141027</v>
          </cell>
          <cell r="B11" t="str">
            <v>3111650W</v>
          </cell>
          <cell r="C11" t="str">
            <v>D</v>
          </cell>
          <cell r="D11">
            <v>18</v>
          </cell>
          <cell r="E11" t="str">
            <v>BURRITO SEASONED BEAN WG</v>
          </cell>
          <cell r="F11" t="str">
            <v>ARIZONA GOLD</v>
          </cell>
          <cell r="G11" t="str">
            <v>54/6.5OZ</v>
          </cell>
          <cell r="H11" t="str">
            <v>CS</v>
          </cell>
          <cell r="I11">
            <v>51</v>
          </cell>
        </row>
        <row r="12">
          <cell r="A12">
            <v>405372</v>
          </cell>
          <cell r="B12" t="str">
            <v>3710320W</v>
          </cell>
          <cell r="C12" t="str">
            <v>B</v>
          </cell>
          <cell r="D12">
            <v>2</v>
          </cell>
          <cell r="E12" t="str">
            <v>BURRITO EGG CHS CHORIZO WG IW</v>
          </cell>
          <cell r="F12" t="str">
            <v>ARIZONA GOLD</v>
          </cell>
          <cell r="G12" t="str">
            <v>54/3.20OZ</v>
          </cell>
          <cell r="H12" t="str">
            <v>CS</v>
          </cell>
          <cell r="I12">
            <v>415</v>
          </cell>
        </row>
        <row r="13">
          <cell r="A13">
            <v>138923</v>
          </cell>
          <cell r="B13" t="str">
            <v>1556</v>
          </cell>
          <cell r="C13" t="str">
            <v>B</v>
          </cell>
          <cell r="D13">
            <v>2</v>
          </cell>
          <cell r="E13" t="str">
            <v>WG WAFFLES MAPLE TFF</v>
          </cell>
          <cell r="F13" t="str">
            <v>BAKE CRAFTERS</v>
          </cell>
          <cell r="G13" t="str">
            <v>144/1.4OZ</v>
          </cell>
          <cell r="H13" t="str">
            <v>CS</v>
          </cell>
          <cell r="I13">
            <v>44</v>
          </cell>
        </row>
        <row r="14">
          <cell r="A14">
            <v>138821</v>
          </cell>
          <cell r="B14" t="str">
            <v>1716</v>
          </cell>
          <cell r="C14" t="str">
            <v>B</v>
          </cell>
          <cell r="D14">
            <v>2</v>
          </cell>
          <cell r="E14" t="str">
            <v>WG MINI BRFST MINI BITES APPLE</v>
          </cell>
          <cell r="F14" t="str">
            <v>BAKE CRAFTERS</v>
          </cell>
          <cell r="G14" t="str">
            <v>72/2.75OZ</v>
          </cell>
          <cell r="H14" t="str">
            <v>CS</v>
          </cell>
          <cell r="I14">
            <v>664</v>
          </cell>
        </row>
        <row r="15">
          <cell r="A15">
            <v>406572</v>
          </cell>
          <cell r="B15" t="str">
            <v>64131</v>
          </cell>
          <cell r="C15" t="str">
            <v>W</v>
          </cell>
          <cell r="D15">
            <v>2</v>
          </cell>
          <cell r="E15" t="str">
            <v>MUFFIN BLUEBERRY WG IW</v>
          </cell>
          <cell r="F15" t="str">
            <v>BUENA VISTA</v>
          </cell>
          <cell r="G15" t="str">
            <v>120/1.8OZ</v>
          </cell>
          <cell r="H15" t="str">
            <v>CS</v>
          </cell>
          <cell r="I15">
            <v>6</v>
          </cell>
        </row>
        <row r="16">
          <cell r="A16">
            <v>139892</v>
          </cell>
          <cell r="B16" t="str">
            <v>78185</v>
          </cell>
          <cell r="C16" t="str">
            <v>W</v>
          </cell>
          <cell r="D16">
            <v>2</v>
          </cell>
          <cell r="E16" t="str">
            <v>WG CHC CHP CKY DGH W/ BAGS</v>
          </cell>
          <cell r="F16" t="str">
            <v>BUENA VISTA</v>
          </cell>
          <cell r="G16" t="str">
            <v>135/1.85OZ</v>
          </cell>
          <cell r="H16" t="str">
            <v>CS</v>
          </cell>
          <cell r="I16">
            <v>29</v>
          </cell>
        </row>
        <row r="17">
          <cell r="A17">
            <v>406345</v>
          </cell>
          <cell r="B17" t="str">
            <v>50721</v>
          </cell>
          <cell r="C17" t="str">
            <v>B</v>
          </cell>
          <cell r="D17">
            <v>2</v>
          </cell>
          <cell r="E17" t="str">
            <v>WG TRKY PEPPRNI CHS CALZONE IW</v>
          </cell>
          <cell r="F17" t="str">
            <v>BUENA VISTA</v>
          </cell>
          <cell r="G17" t="str">
            <v>80/5.5OZ</v>
          </cell>
          <cell r="H17" t="str">
            <v>CS</v>
          </cell>
          <cell r="I17">
            <v>104</v>
          </cell>
        </row>
        <row r="18">
          <cell r="A18">
            <v>406147</v>
          </cell>
          <cell r="B18" t="str">
            <v>63211</v>
          </cell>
          <cell r="C18" t="str">
            <v>D</v>
          </cell>
          <cell r="D18">
            <v>18</v>
          </cell>
          <cell r="E18" t="str">
            <v>WG SWT POT CHOCHIP MUFF IW</v>
          </cell>
          <cell r="F18" t="str">
            <v>BUENA VISTA</v>
          </cell>
          <cell r="G18" t="str">
            <v>120/2.5OZ</v>
          </cell>
          <cell r="H18" t="str">
            <v>CS</v>
          </cell>
          <cell r="I18">
            <v>68</v>
          </cell>
        </row>
        <row r="19">
          <cell r="A19">
            <v>403820</v>
          </cell>
          <cell r="B19" t="str">
            <v>90040</v>
          </cell>
          <cell r="C19" t="str">
            <v>A</v>
          </cell>
          <cell r="D19">
            <v>2</v>
          </cell>
          <cell r="E19" t="str">
            <v>WG CINNAMON CRUMBLE IW</v>
          </cell>
          <cell r="F19" t="str">
            <v>BUENA VISTA</v>
          </cell>
          <cell r="G19" t="str">
            <v>72/4OZ</v>
          </cell>
          <cell r="H19" t="str">
            <v>CS</v>
          </cell>
          <cell r="I19">
            <v>2</v>
          </cell>
        </row>
        <row r="20">
          <cell r="A20">
            <v>113420</v>
          </cell>
          <cell r="B20" t="str">
            <v>WG828</v>
          </cell>
          <cell r="C20" t="str">
            <v>C</v>
          </cell>
          <cell r="D20">
            <v>14</v>
          </cell>
          <cell r="E20" t="str">
            <v>WG BANANA MUFFIN IW</v>
          </cell>
          <cell r="F20" t="str">
            <v>DAVES</v>
          </cell>
          <cell r="G20" t="str">
            <v>60/3.15OZ</v>
          </cell>
          <cell r="H20" t="str">
            <v>CS</v>
          </cell>
          <cell r="I20">
            <v>11</v>
          </cell>
        </row>
        <row r="21">
          <cell r="A21">
            <v>113419</v>
          </cell>
          <cell r="B21" t="str">
            <v>WG825</v>
          </cell>
          <cell r="C21" t="str">
            <v>A</v>
          </cell>
          <cell r="D21">
            <v>2</v>
          </cell>
          <cell r="E21" t="str">
            <v>WG CHOC CHIP MUFFIN IW</v>
          </cell>
          <cell r="F21" t="str">
            <v>DAVES</v>
          </cell>
          <cell r="G21" t="str">
            <v>60/3.15OZ</v>
          </cell>
          <cell r="H21" t="str">
            <v>CS</v>
          </cell>
          <cell r="I21">
            <v>222</v>
          </cell>
        </row>
        <row r="22">
          <cell r="A22">
            <v>134237</v>
          </cell>
          <cell r="B22" t="str">
            <v>WG845</v>
          </cell>
          <cell r="C22" t="str">
            <v>B</v>
          </cell>
          <cell r="D22">
            <v>2</v>
          </cell>
          <cell r="E22" t="str">
            <v>WG DOUBLE CHOCOLATE MUFFIN IW</v>
          </cell>
          <cell r="F22" t="str">
            <v>DAVES</v>
          </cell>
          <cell r="G22" t="str">
            <v>60/3.15OZ</v>
          </cell>
          <cell r="H22" t="str">
            <v>CS</v>
          </cell>
          <cell r="I22">
            <v>115</v>
          </cell>
        </row>
        <row r="23">
          <cell r="A23">
            <v>113421</v>
          </cell>
          <cell r="B23" t="str">
            <v>WG829</v>
          </cell>
          <cell r="C23" t="str">
            <v>B</v>
          </cell>
          <cell r="D23">
            <v>2</v>
          </cell>
          <cell r="E23" t="str">
            <v>WG BLUEBERRY MUFFIN IW</v>
          </cell>
          <cell r="F23" t="str">
            <v>DAVES</v>
          </cell>
          <cell r="G23" t="str">
            <v>60/3.15OZ</v>
          </cell>
          <cell r="H23" t="str">
            <v>CS</v>
          </cell>
          <cell r="I23">
            <v>282</v>
          </cell>
        </row>
        <row r="24">
          <cell r="A24">
            <v>138025</v>
          </cell>
          <cell r="B24" t="str">
            <v>767</v>
          </cell>
          <cell r="C24" t="str">
            <v>B</v>
          </cell>
          <cell r="D24">
            <v>2</v>
          </cell>
          <cell r="E24" t="str">
            <v>WG CHICKEN TAMALE RED SAUCE</v>
          </cell>
          <cell r="F24" t="str">
            <v>DEL REAL</v>
          </cell>
          <cell r="G24" t="str">
            <v>48/5OZ</v>
          </cell>
          <cell r="H24" t="str">
            <v>CS</v>
          </cell>
          <cell r="I24">
            <v>72</v>
          </cell>
        </row>
        <row r="25">
          <cell r="A25">
            <v>400722</v>
          </cell>
          <cell r="B25" t="str">
            <v>QCB475</v>
          </cell>
          <cell r="C25" t="str">
            <v>D</v>
          </cell>
          <cell r="D25">
            <v>14</v>
          </cell>
          <cell r="E25" t="str">
            <v>CMDY CLASSIC CHEESEBURGER IW</v>
          </cell>
          <cell r="F25" t="str">
            <v>DON LEE FARMS</v>
          </cell>
          <cell r="G25" t="str">
            <v>75/4.2OZ</v>
          </cell>
          <cell r="H25" t="str">
            <v>CS</v>
          </cell>
          <cell r="I25">
            <v>359</v>
          </cell>
        </row>
        <row r="26">
          <cell r="A26">
            <v>403436</v>
          </cell>
          <cell r="B26" t="str">
            <v>QCB655</v>
          </cell>
          <cell r="C26" t="str">
            <v>A</v>
          </cell>
          <cell r="D26">
            <v>2</v>
          </cell>
          <cell r="E26" t="str">
            <v>CMDY WG CHSEBURGER SLIDERS IW</v>
          </cell>
          <cell r="F26" t="str">
            <v>DON LEE FARMS</v>
          </cell>
          <cell r="G26" t="str">
            <v>72/4.550Z</v>
          </cell>
          <cell r="H26" t="str">
            <v>CS</v>
          </cell>
          <cell r="I26">
            <v>578</v>
          </cell>
        </row>
        <row r="27">
          <cell r="A27">
            <v>140972</v>
          </cell>
          <cell r="B27" t="str">
            <v>38000-18574</v>
          </cell>
          <cell r="C27" t="str">
            <v>C</v>
          </cell>
          <cell r="D27">
            <v>18</v>
          </cell>
          <cell r="E27" t="str">
            <v>MINI PANCAKE CONFETTI IW</v>
          </cell>
          <cell r="F27" t="str">
            <v>EGGO</v>
          </cell>
          <cell r="G27" t="str">
            <v>72/3.03OZ</v>
          </cell>
          <cell r="H27" t="str">
            <v>CS</v>
          </cell>
          <cell r="I27">
            <v>130</v>
          </cell>
        </row>
        <row r="28">
          <cell r="A28">
            <v>139685</v>
          </cell>
          <cell r="B28" t="str">
            <v>EB008</v>
          </cell>
          <cell r="C28" t="str">
            <v>W</v>
          </cell>
          <cell r="D28">
            <v>2</v>
          </cell>
          <cell r="E28" t="str">
            <v>WG SWT POT MUFFIN</v>
          </cell>
          <cell r="F28" t="str">
            <v>ELSA'S BAKING COMPANY</v>
          </cell>
          <cell r="G28" t="str">
            <v>120/2.5OZ</v>
          </cell>
          <cell r="H28" t="str">
            <v>CS</v>
          </cell>
          <cell r="I28">
            <v>55</v>
          </cell>
        </row>
        <row r="29">
          <cell r="A29">
            <v>404678</v>
          </cell>
          <cell r="B29" t="str">
            <v>5811</v>
          </cell>
          <cell r="C29" t="str">
            <v>B</v>
          </cell>
          <cell r="D29">
            <v>2</v>
          </cell>
          <cell r="E29" t="str">
            <v>WG TACO SNACK IW</v>
          </cell>
          <cell r="F29" t="str">
            <v>FERNANDOS</v>
          </cell>
          <cell r="G29" t="str">
            <v>96/5OZ</v>
          </cell>
          <cell r="H29" t="str">
            <v>CS</v>
          </cell>
          <cell r="I29">
            <v>397</v>
          </cell>
        </row>
        <row r="30">
          <cell r="A30">
            <v>249268</v>
          </cell>
          <cell r="B30" t="str">
            <v>FG10510/FS10504</v>
          </cell>
          <cell r="C30" t="str">
            <v>D</v>
          </cell>
          <cell r="D30">
            <v>14</v>
          </cell>
          <cell r="E30" t="str">
            <v>POWER UP KIT</v>
          </cell>
          <cell r="F30" t="str">
            <v>FIVE STAR GOURMET FOODS</v>
          </cell>
          <cell r="G30" t="str">
            <v>22/8.86 OZ</v>
          </cell>
          <cell r="H30" t="str">
            <v>CS</v>
          </cell>
          <cell r="I30">
            <v>73</v>
          </cell>
        </row>
        <row r="31">
          <cell r="A31">
            <v>249246</v>
          </cell>
          <cell r="B31" t="str">
            <v>FG10141</v>
          </cell>
          <cell r="C31" t="str">
            <v>W</v>
          </cell>
          <cell r="D31">
            <v>2</v>
          </cell>
          <cell r="E31" t="str">
            <v>ENERGY-2-GO POWER UP</v>
          </cell>
          <cell r="F31" t="str">
            <v>FIVE STAR GOURMET FOODS</v>
          </cell>
          <cell r="G31" t="str">
            <v>30/8.86OZ</v>
          </cell>
          <cell r="H31" t="str">
            <v>CS</v>
          </cell>
          <cell r="I31">
            <v>114</v>
          </cell>
        </row>
        <row r="32">
          <cell r="A32">
            <v>100766</v>
          </cell>
          <cell r="B32" t="str">
            <v>96086</v>
          </cell>
          <cell r="C32" t="str">
            <v>B</v>
          </cell>
          <cell r="D32">
            <v>2</v>
          </cell>
          <cell r="E32" t="str">
            <v>WG LOW FT MINI CHIX CORN DOGS</v>
          </cell>
          <cell r="F32" t="str">
            <v>FOSTER FARMS</v>
          </cell>
          <cell r="G32" t="str">
            <v>2/5LB</v>
          </cell>
          <cell r="H32" t="str">
            <v>CS</v>
          </cell>
          <cell r="I32">
            <v>60</v>
          </cell>
        </row>
        <row r="33">
          <cell r="A33">
            <v>209345</v>
          </cell>
          <cell r="B33" t="str">
            <v>32405</v>
          </cell>
          <cell r="C33" t="str">
            <v>D</v>
          </cell>
          <cell r="D33">
            <v>14</v>
          </cell>
          <cell r="E33" t="str">
            <v>CORN CHIPS</v>
          </cell>
          <cell r="F33" t="str">
            <v>FRITO</v>
          </cell>
          <cell r="G33" t="str">
            <v>104/1OZ</v>
          </cell>
          <cell r="H33" t="str">
            <v>CS</v>
          </cell>
          <cell r="I33">
            <v>1</v>
          </cell>
        </row>
        <row r="34">
          <cell r="A34">
            <v>401797</v>
          </cell>
          <cell r="B34" t="str">
            <v>GB1040</v>
          </cell>
          <cell r="C34" t="str">
            <v>W</v>
          </cell>
          <cell r="D34">
            <v>2</v>
          </cell>
          <cell r="E34" t="str">
            <v>LITE MAYONNAISE</v>
          </cell>
          <cell r="F34" t="str">
            <v>GARDEN BANNER</v>
          </cell>
          <cell r="G34" t="str">
            <v>4/1GL</v>
          </cell>
          <cell r="H34" t="str">
            <v>CS</v>
          </cell>
          <cell r="I34">
            <v>20</v>
          </cell>
        </row>
        <row r="35">
          <cell r="A35">
            <v>200914</v>
          </cell>
          <cell r="B35" t="str">
            <v>29444</v>
          </cell>
          <cell r="C35" t="str">
            <v>A</v>
          </cell>
          <cell r="D35">
            <v>2</v>
          </cell>
          <cell r="E35" t="str">
            <v>25% LSS CINN TST CRNCH BOWL WG</v>
          </cell>
          <cell r="F35" t="str">
            <v>GENERAL MILLS</v>
          </cell>
          <cell r="G35" t="str">
            <v>96/1OZ</v>
          </cell>
          <cell r="H35" t="str">
            <v>CS</v>
          </cell>
          <cell r="I35">
            <v>79</v>
          </cell>
        </row>
        <row r="36">
          <cell r="A36">
            <v>203125</v>
          </cell>
          <cell r="B36" t="str">
            <v>31917</v>
          </cell>
          <cell r="C36" t="str">
            <v>B</v>
          </cell>
          <cell r="D36">
            <v>2</v>
          </cell>
          <cell r="E36" t="str">
            <v>WG LUCKY CHARMS BOWLPAK</v>
          </cell>
          <cell r="F36" t="str">
            <v>GENERAL MILLS</v>
          </cell>
          <cell r="G36" t="str">
            <v>96/1OZ</v>
          </cell>
          <cell r="H36" t="str">
            <v>CS</v>
          </cell>
          <cell r="I36">
            <v>164</v>
          </cell>
        </row>
        <row r="37">
          <cell r="A37">
            <v>203719</v>
          </cell>
          <cell r="B37" t="str">
            <v>38387</v>
          </cell>
          <cell r="C37" t="str">
            <v>B</v>
          </cell>
          <cell r="D37">
            <v>2</v>
          </cell>
          <cell r="E37" t="str">
            <v>CINNAMON CHEX BOWL PAK</v>
          </cell>
          <cell r="F37" t="str">
            <v>GENERAL MILLS</v>
          </cell>
          <cell r="G37" t="str">
            <v>96/1OZ</v>
          </cell>
          <cell r="H37" t="str">
            <v>CS</v>
          </cell>
          <cell r="I37">
            <v>55</v>
          </cell>
        </row>
        <row r="38">
          <cell r="A38">
            <v>200840</v>
          </cell>
          <cell r="B38" t="str">
            <v>11918</v>
          </cell>
          <cell r="C38" t="str">
            <v>A</v>
          </cell>
          <cell r="D38">
            <v>2</v>
          </cell>
          <cell r="E38" t="str">
            <v>CEREAL WG HNY NUT CHEERIO BOWL</v>
          </cell>
          <cell r="F38" t="str">
            <v>GENERAL MILLS</v>
          </cell>
          <cell r="G38" t="str">
            <v>96/1OZ</v>
          </cell>
          <cell r="H38" t="str">
            <v>CS</v>
          </cell>
          <cell r="I38">
            <v>32</v>
          </cell>
        </row>
        <row r="39">
          <cell r="A39">
            <v>203160</v>
          </cell>
          <cell r="B39" t="str">
            <v>32262</v>
          </cell>
          <cell r="C39" t="str">
            <v>B</v>
          </cell>
          <cell r="D39">
            <v>18</v>
          </cell>
          <cell r="E39" t="str">
            <v>CHEERIOS BOWLPAK</v>
          </cell>
          <cell r="F39" t="str">
            <v>GENERAL MILLS</v>
          </cell>
          <cell r="G39" t="str">
            <v>96/1OZ</v>
          </cell>
          <cell r="H39" t="str">
            <v>CS</v>
          </cell>
          <cell r="I39">
            <v>3</v>
          </cell>
        </row>
        <row r="40">
          <cell r="A40">
            <v>203119</v>
          </cell>
          <cell r="B40" t="str">
            <v>31888</v>
          </cell>
          <cell r="C40" t="str">
            <v>A</v>
          </cell>
          <cell r="D40">
            <v>2</v>
          </cell>
          <cell r="E40" t="str">
            <v>WG 25% LSS SUG COCOA PFS BWLPK</v>
          </cell>
          <cell r="F40" t="str">
            <v>GENERAL MILLS</v>
          </cell>
          <cell r="G40" t="str">
            <v>96/1.06OZ</v>
          </cell>
          <cell r="H40" t="str">
            <v>CS</v>
          </cell>
          <cell r="I40">
            <v>71</v>
          </cell>
        </row>
        <row r="41">
          <cell r="A41">
            <v>405304</v>
          </cell>
          <cell r="B41" t="str">
            <v>00130009848000</v>
          </cell>
          <cell r="C41" t="str">
            <v>B</v>
          </cell>
          <cell r="D41">
            <v>2</v>
          </cell>
          <cell r="E41" t="str">
            <v>SINGLE SERVE KETCHUP PACKET</v>
          </cell>
          <cell r="F41" t="str">
            <v>HEINZ</v>
          </cell>
          <cell r="G41" t="str">
            <v>1000/9GM</v>
          </cell>
          <cell r="H41" t="str">
            <v>CS</v>
          </cell>
          <cell r="I41">
            <v>6</v>
          </cell>
        </row>
        <row r="42">
          <cell r="A42">
            <v>406104</v>
          </cell>
          <cell r="B42" t="str">
            <v>108000</v>
          </cell>
          <cell r="C42" t="str">
            <v>B</v>
          </cell>
          <cell r="D42">
            <v>2</v>
          </cell>
          <cell r="E42" t="str">
            <v>GRILLED CHEESEWG RF IW</v>
          </cell>
          <cell r="F42" t="str">
            <v>INTEGRATED</v>
          </cell>
          <cell r="G42" t="str">
            <v>72/4.19OZ</v>
          </cell>
          <cell r="H42" t="str">
            <v>CS</v>
          </cell>
          <cell r="I42">
            <v>24</v>
          </cell>
        </row>
        <row r="43">
          <cell r="A43">
            <v>402076</v>
          </cell>
          <cell r="B43" t="str">
            <v>C47220</v>
          </cell>
          <cell r="C43" t="str">
            <v>B</v>
          </cell>
          <cell r="D43">
            <v>2</v>
          </cell>
          <cell r="E43" t="str">
            <v>CMDY CHEESEBURGER SLIDERS IW</v>
          </cell>
          <cell r="F43" t="str">
            <v>INTEGRATED</v>
          </cell>
          <cell r="G43" t="str">
            <v>75/4.35OZ</v>
          </cell>
          <cell r="H43" t="str">
            <v>CS</v>
          </cell>
          <cell r="I43">
            <v>3</v>
          </cell>
        </row>
        <row r="44">
          <cell r="A44">
            <v>202732</v>
          </cell>
          <cell r="B44" t="str">
            <v>056070</v>
          </cell>
          <cell r="C44" t="str">
            <v>B</v>
          </cell>
          <cell r="D44">
            <v>2</v>
          </cell>
          <cell r="E44" t="str">
            <v>BELLY BEARS CHOCOLATE 51% WG</v>
          </cell>
          <cell r="F44" t="str">
            <v>J &amp; J SNACK FOODS</v>
          </cell>
          <cell r="G44" t="str">
            <v>200/1OZ</v>
          </cell>
          <cell r="H44" t="str">
            <v>CS</v>
          </cell>
          <cell r="I44">
            <v>194</v>
          </cell>
        </row>
        <row r="45">
          <cell r="A45">
            <v>202733</v>
          </cell>
          <cell r="B45" t="str">
            <v>056072</v>
          </cell>
          <cell r="C45" t="str">
            <v>D</v>
          </cell>
          <cell r="D45">
            <v>18</v>
          </cell>
          <cell r="E45" t="str">
            <v>BELLY BEARS CINNAMON 51% WG</v>
          </cell>
          <cell r="F45" t="str">
            <v>J &amp; J SNACK FOODS</v>
          </cell>
          <cell r="G45" t="str">
            <v>200/1OZ</v>
          </cell>
          <cell r="H45" t="str">
            <v>CS</v>
          </cell>
          <cell r="I45">
            <v>80</v>
          </cell>
        </row>
        <row r="46">
          <cell r="A46">
            <v>401006</v>
          </cell>
          <cell r="B46" t="str">
            <v>6140</v>
          </cell>
          <cell r="C46" t="str">
            <v>B</v>
          </cell>
          <cell r="D46">
            <v>2</v>
          </cell>
          <cell r="E46" t="str">
            <v>SAUSAGE LINK TURKEY FC</v>
          </cell>
          <cell r="F46" t="str">
            <v>JENNIE O</v>
          </cell>
          <cell r="G46" t="str">
            <v>160/1.02OZ</v>
          </cell>
          <cell r="H46" t="str">
            <v>CS</v>
          </cell>
          <cell r="I46">
            <v>18</v>
          </cell>
        </row>
        <row r="47">
          <cell r="A47">
            <v>406495</v>
          </cell>
          <cell r="B47" t="str">
            <v>257412</v>
          </cell>
          <cell r="C47" t="str">
            <v>W</v>
          </cell>
          <cell r="D47">
            <v>2</v>
          </cell>
          <cell r="E47" t="str">
            <v>ALL NATURAL SMOKED TRKY BREAST</v>
          </cell>
          <cell r="F47" t="str">
            <v>JENNIE O</v>
          </cell>
          <cell r="G47" t="str">
            <v>6/2LB</v>
          </cell>
          <cell r="H47" t="str">
            <v>CS</v>
          </cell>
          <cell r="I47">
            <v>115</v>
          </cell>
        </row>
        <row r="48">
          <cell r="A48">
            <v>403652</v>
          </cell>
          <cell r="B48" t="str">
            <v>39912</v>
          </cell>
          <cell r="C48" t="str">
            <v>C</v>
          </cell>
          <cell r="D48">
            <v>14</v>
          </cell>
          <cell r="E48" t="str">
            <v>MUCHO QUESO JALP CHS CUPS</v>
          </cell>
          <cell r="F48" t="str">
            <v>LAND O LAKES</v>
          </cell>
          <cell r="G48" t="str">
            <v>140/3OZ</v>
          </cell>
          <cell r="H48" t="str">
            <v>CS</v>
          </cell>
          <cell r="I48">
            <v>10</v>
          </cell>
        </row>
        <row r="49">
          <cell r="A49">
            <v>403651</v>
          </cell>
          <cell r="B49" t="str">
            <v>39911</v>
          </cell>
          <cell r="C49" t="str">
            <v>B</v>
          </cell>
          <cell r="D49">
            <v>2</v>
          </cell>
          <cell r="E49" t="str">
            <v>ULT CHEDDAR CHS DIP CUPS</v>
          </cell>
          <cell r="F49" t="str">
            <v>LAND O LAKES</v>
          </cell>
          <cell r="G49" t="str">
            <v>140/3OZ</v>
          </cell>
          <cell r="H49" t="str">
            <v>CS</v>
          </cell>
          <cell r="I49">
            <v>7</v>
          </cell>
        </row>
        <row r="50">
          <cell r="A50">
            <v>401172</v>
          </cell>
          <cell r="B50" t="str">
            <v>59701</v>
          </cell>
          <cell r="C50" t="str">
            <v>B</v>
          </cell>
          <cell r="D50">
            <v>2</v>
          </cell>
          <cell r="E50" t="str">
            <v>STRING CHEESE IW</v>
          </cell>
          <cell r="F50" t="str">
            <v>LAND O LAKES</v>
          </cell>
          <cell r="G50" t="str">
            <v>168/1OZ</v>
          </cell>
          <cell r="H50" t="str">
            <v>CS</v>
          </cell>
          <cell r="I50">
            <v>2</v>
          </cell>
        </row>
        <row r="51">
          <cell r="A51">
            <v>140892</v>
          </cell>
          <cell r="B51" t="str">
            <v>DDB500</v>
          </cell>
          <cell r="C51" t="str">
            <v>D</v>
          </cell>
          <cell r="D51">
            <v>30</v>
          </cell>
          <cell r="E51" t="str">
            <v>BEEF DOUBLE DOG IW</v>
          </cell>
          <cell r="F51" t="str">
            <v>MICHAEL B'S BESTWAY</v>
          </cell>
          <cell r="G51" t="str">
            <v>60/4OZ</v>
          </cell>
          <cell r="H51" t="str">
            <v>CS</v>
          </cell>
          <cell r="I51">
            <v>27</v>
          </cell>
        </row>
        <row r="52">
          <cell r="A52">
            <v>203019</v>
          </cell>
          <cell r="B52" t="str">
            <v>404001</v>
          </cell>
          <cell r="C52" t="str">
            <v>B</v>
          </cell>
          <cell r="D52">
            <v>2</v>
          </cell>
          <cell r="E52" t="str">
            <v>WG VANILLA BEAR GRAHAMS</v>
          </cell>
          <cell r="F52" t="str">
            <v>MJM MARKETING</v>
          </cell>
          <cell r="G52" t="str">
            <v>300/1OZ</v>
          </cell>
          <cell r="H52" t="str">
            <v>CS</v>
          </cell>
          <cell r="I52">
            <v>271</v>
          </cell>
        </row>
        <row r="53">
          <cell r="A53">
            <v>203017</v>
          </cell>
          <cell r="B53" t="str">
            <v>402001</v>
          </cell>
          <cell r="C53" t="str">
            <v>B</v>
          </cell>
          <cell r="D53">
            <v>2</v>
          </cell>
          <cell r="E53" t="str">
            <v>WG CHOCOLATE BEAR GRAHAMS</v>
          </cell>
          <cell r="F53" t="str">
            <v>MJM MARKETING</v>
          </cell>
          <cell r="G53" t="str">
            <v>300/1OZ</v>
          </cell>
          <cell r="H53" t="str">
            <v>CS</v>
          </cell>
          <cell r="I53">
            <v>144</v>
          </cell>
        </row>
        <row r="54">
          <cell r="A54">
            <v>239158</v>
          </cell>
          <cell r="B54" t="str">
            <v>781100</v>
          </cell>
          <cell r="C54" t="str">
            <v>C</v>
          </cell>
          <cell r="D54">
            <v>18</v>
          </cell>
          <cell r="E54" t="str">
            <v xml:space="preserve">WG SAVORY WHEAT CRACKERS </v>
          </cell>
          <cell r="F54" t="str">
            <v>MJM MARKETING</v>
          </cell>
          <cell r="G54" t="str">
            <v>100/2OZ</v>
          </cell>
          <cell r="H54" t="str">
            <v>CS</v>
          </cell>
          <cell r="I54">
            <v>145</v>
          </cell>
        </row>
        <row r="55">
          <cell r="A55">
            <v>113361</v>
          </cell>
          <cell r="B55" t="str">
            <v>33686</v>
          </cell>
          <cell r="C55" t="str">
            <v>A</v>
          </cell>
          <cell r="D55">
            <v>2</v>
          </cell>
          <cell r="E55" t="str">
            <v>WG MINI CINNIS CINNMN ROLLS IW</v>
          </cell>
          <cell r="F55" t="str">
            <v>PILLSBURY</v>
          </cell>
          <cell r="G55" t="str">
            <v>72/2.29OZ</v>
          </cell>
          <cell r="H55" t="str">
            <v>CS</v>
          </cell>
          <cell r="I55">
            <v>4</v>
          </cell>
        </row>
        <row r="56">
          <cell r="A56">
            <v>134268</v>
          </cell>
          <cell r="B56" t="str">
            <v>32265</v>
          </cell>
          <cell r="C56" t="str">
            <v>B</v>
          </cell>
          <cell r="D56">
            <v>2</v>
          </cell>
          <cell r="E56" t="str">
            <v>MINI WAFFLE MAPLE MADNESS IW</v>
          </cell>
          <cell r="F56" t="str">
            <v>PILLSBURY</v>
          </cell>
          <cell r="G56" t="str">
            <v>72/2.47OZ</v>
          </cell>
          <cell r="H56" t="str">
            <v>CS</v>
          </cell>
          <cell r="I56">
            <v>77</v>
          </cell>
        </row>
        <row r="57">
          <cell r="A57">
            <v>141181</v>
          </cell>
          <cell r="B57" t="str">
            <v>111032000/691180</v>
          </cell>
          <cell r="C57" t="str">
            <v>D</v>
          </cell>
          <cell r="D57">
            <v>18</v>
          </cell>
          <cell r="E57" t="str">
            <v>SOFT FILLED COCOA PUFFS BAR IW</v>
          </cell>
          <cell r="F57" t="str">
            <v>PILLSBURY</v>
          </cell>
          <cell r="G57" t="str">
            <v>72/2.43OZ</v>
          </cell>
          <cell r="H57" t="str">
            <v>CS</v>
          </cell>
          <cell r="I57">
            <v>277</v>
          </cell>
        </row>
        <row r="58">
          <cell r="A58">
            <v>201670</v>
          </cell>
          <cell r="B58" t="str">
            <v>6827493471</v>
          </cell>
          <cell r="C58" t="str">
            <v>A</v>
          </cell>
          <cell r="D58">
            <v>2</v>
          </cell>
          <cell r="E58" t="str">
            <v>BOTTLE PURIFIED WATER LG BTL</v>
          </cell>
          <cell r="F58" t="str">
            <v>PURE LIFE</v>
          </cell>
          <cell r="G58" t="str">
            <v>24/16.9OZ</v>
          </cell>
          <cell r="H58" t="str">
            <v>CS</v>
          </cell>
          <cell r="I58">
            <v>56</v>
          </cell>
        </row>
        <row r="59">
          <cell r="A59">
            <v>404013</v>
          </cell>
          <cell r="B59" t="str">
            <v>REDSC2ZC84</v>
          </cell>
          <cell r="C59" t="str">
            <v>B</v>
          </cell>
          <cell r="D59">
            <v>2</v>
          </cell>
          <cell r="E59" t="str">
            <v>SALSA DIPPING CUPS</v>
          </cell>
          <cell r="F59" t="str">
            <v>RED GOLD</v>
          </cell>
          <cell r="G59" t="str">
            <v>84/3OZ</v>
          </cell>
          <cell r="H59" t="str">
            <v>CS</v>
          </cell>
          <cell r="I59">
            <v>10</v>
          </cell>
        </row>
        <row r="60">
          <cell r="A60">
            <v>202761</v>
          </cell>
          <cell r="B60" t="str">
            <v>15940</v>
          </cell>
          <cell r="C60" t="str">
            <v>B</v>
          </cell>
          <cell r="D60">
            <v>2</v>
          </cell>
          <cell r="E60" t="str">
            <v>WG HEARTZELS PRETZELS</v>
          </cell>
          <cell r="F60" t="str">
            <v>ROLD GOLD</v>
          </cell>
          <cell r="G60" t="str">
            <v>104/.70OZ</v>
          </cell>
          <cell r="H60" t="str">
            <v>CS</v>
          </cell>
          <cell r="I60">
            <v>103</v>
          </cell>
        </row>
        <row r="61">
          <cell r="A61">
            <v>401508</v>
          </cell>
          <cell r="B61" t="str">
            <v>SST10WC</v>
          </cell>
          <cell r="C61" t="str">
            <v>B</v>
          </cell>
          <cell r="D61">
            <v>2</v>
          </cell>
          <cell r="E61" t="str">
            <v>TURKEY HAM &amp; CHS FR ROLL IW</v>
          </cell>
          <cell r="F61" t="str">
            <v>ROSE &amp; SHORE</v>
          </cell>
          <cell r="G61" t="str">
            <v>48/4.5OZ</v>
          </cell>
          <cell r="H61" t="str">
            <v>CS</v>
          </cell>
          <cell r="I61">
            <v>436</v>
          </cell>
        </row>
        <row r="62">
          <cell r="A62">
            <v>141117</v>
          </cell>
          <cell r="B62" t="str">
            <v>165272</v>
          </cell>
          <cell r="C62" t="str">
            <v>D</v>
          </cell>
          <cell r="D62">
            <v>30</v>
          </cell>
          <cell r="E62" t="str">
            <v>TURKEY BREAST &amp; CHEESE ROLL IW</v>
          </cell>
          <cell r="F62" t="str">
            <v>SAVORY LIFE LLC</v>
          </cell>
          <cell r="G62" t="str">
            <v>72/4.0OZ</v>
          </cell>
          <cell r="H62" t="str">
            <v>CS</v>
          </cell>
          <cell r="I62">
            <v>14</v>
          </cell>
        </row>
        <row r="63">
          <cell r="A63">
            <v>102184</v>
          </cell>
          <cell r="B63" t="str">
            <v>SB-1355</v>
          </cell>
          <cell r="C63" t="str">
            <v>C</v>
          </cell>
          <cell r="D63">
            <v>14</v>
          </cell>
          <cell r="E63" t="str">
            <v>WHOLE GRAIN DINNER ROLL IW</v>
          </cell>
          <cell r="F63" t="str">
            <v>SHANNONS</v>
          </cell>
          <cell r="G63" t="str">
            <v>120/1OZ</v>
          </cell>
          <cell r="H63" t="str">
            <v>CS</v>
          </cell>
          <cell r="I63">
            <v>96</v>
          </cell>
        </row>
        <row r="64">
          <cell r="A64">
            <v>134077</v>
          </cell>
          <cell r="B64" t="str">
            <v>GWB5160</v>
          </cell>
          <cell r="C64" t="str">
            <v>B</v>
          </cell>
          <cell r="D64">
            <v>2</v>
          </cell>
          <cell r="E64" t="str">
            <v>51% WW GLZED BRKFT BUN IW</v>
          </cell>
          <cell r="F64" t="str">
            <v>SKY BLUE FOODS</v>
          </cell>
          <cell r="G64" t="str">
            <v>60/2.6OZ</v>
          </cell>
          <cell r="H64" t="str">
            <v>CS</v>
          </cell>
          <cell r="I64">
            <v>93</v>
          </cell>
        </row>
        <row r="65">
          <cell r="A65">
            <v>102244</v>
          </cell>
          <cell r="B65" t="str">
            <v>WWB5160</v>
          </cell>
          <cell r="C65" t="str">
            <v>B</v>
          </cell>
          <cell r="D65">
            <v>2</v>
          </cell>
          <cell r="E65" t="str">
            <v>51% WW BREAKFAST BUN IW</v>
          </cell>
          <cell r="F65" t="str">
            <v>SKY BLUE FOODS</v>
          </cell>
          <cell r="G65" t="str">
            <v>60/2.6OZ</v>
          </cell>
          <cell r="H65" t="str">
            <v>CS</v>
          </cell>
          <cell r="I65">
            <v>610</v>
          </cell>
        </row>
        <row r="66">
          <cell r="A66">
            <v>202312</v>
          </cell>
          <cell r="B66" t="str">
            <v>13661</v>
          </cell>
          <cell r="C66" t="str">
            <v>C</v>
          </cell>
          <cell r="D66">
            <v>14</v>
          </cell>
          <cell r="E66" t="str">
            <v>TACO SAUCE PACKETS IW</v>
          </cell>
          <cell r="F66" t="str">
            <v>SONA HOLLEN</v>
          </cell>
          <cell r="G66" t="str">
            <v>500/9GR</v>
          </cell>
          <cell r="H66" t="str">
            <v>CS</v>
          </cell>
          <cell r="I66">
            <v>31</v>
          </cell>
        </row>
        <row r="67">
          <cell r="A67">
            <v>209157</v>
          </cell>
          <cell r="B67" t="str">
            <v>28805</v>
          </cell>
          <cell r="C67" t="str">
            <v>B</v>
          </cell>
          <cell r="D67">
            <v>2</v>
          </cell>
          <cell r="E67" t="str">
            <v>LS TAJIN SEASON PACKETS</v>
          </cell>
          <cell r="F67" t="str">
            <v>TAJIN</v>
          </cell>
          <cell r="G67" t="str">
            <v>1000/.035</v>
          </cell>
          <cell r="H67" t="str">
            <v>CS</v>
          </cell>
          <cell r="I67">
            <v>22</v>
          </cell>
        </row>
        <row r="68">
          <cell r="A68">
            <v>202268</v>
          </cell>
          <cell r="B68" t="str">
            <v>7788500193</v>
          </cell>
          <cell r="C68" t="str">
            <v>D</v>
          </cell>
          <cell r="D68">
            <v>18</v>
          </cell>
          <cell r="E68" t="str">
            <v>HOT SAUCE PACKETS</v>
          </cell>
          <cell r="F68" t="str">
            <v>TAPATIO</v>
          </cell>
          <cell r="G68" t="str">
            <v>500/7GR</v>
          </cell>
          <cell r="H68" t="str">
            <v>CS</v>
          </cell>
          <cell r="I68">
            <v>17</v>
          </cell>
        </row>
        <row r="69">
          <cell r="A69">
            <v>201390</v>
          </cell>
          <cell r="B69" t="str">
            <v>025</v>
          </cell>
          <cell r="C69" t="str">
            <v>B</v>
          </cell>
          <cell r="D69">
            <v>14</v>
          </cell>
          <cell r="E69" t="str">
            <v>OLD WEST BBQ SAUCE</v>
          </cell>
          <cell r="F69" t="str">
            <v>THE LANGLOIS COMPANY</v>
          </cell>
          <cell r="G69" t="str">
            <v>4/1GL</v>
          </cell>
          <cell r="H69" t="str">
            <v>CS</v>
          </cell>
          <cell r="I69">
            <v>2</v>
          </cell>
        </row>
        <row r="70">
          <cell r="A70">
            <v>102558</v>
          </cell>
          <cell r="B70" t="str">
            <v>19232</v>
          </cell>
          <cell r="C70" t="str">
            <v>A</v>
          </cell>
          <cell r="D70">
            <v>2</v>
          </cell>
          <cell r="E70" t="str">
            <v>WG WW SLICED WHEAT BAGELS IW</v>
          </cell>
          <cell r="F70" t="str">
            <v>TONY ROBERTS</v>
          </cell>
          <cell r="G70" t="str">
            <v>72/2.24OZ</v>
          </cell>
          <cell r="H70" t="str">
            <v>CS</v>
          </cell>
          <cell r="I70">
            <v>385</v>
          </cell>
        </row>
        <row r="71">
          <cell r="A71">
            <v>403232</v>
          </cell>
          <cell r="B71" t="str">
            <v>78366</v>
          </cell>
          <cell r="C71" t="str">
            <v>B</v>
          </cell>
          <cell r="D71">
            <v>2</v>
          </cell>
          <cell r="E71" t="str">
            <v>51% WG 4"RND GALAXY CHS PZA IW</v>
          </cell>
          <cell r="F71" t="str">
            <v>TONY'S</v>
          </cell>
          <cell r="G71" t="str">
            <v>72/4.56OZ</v>
          </cell>
          <cell r="H71" t="str">
            <v>CS</v>
          </cell>
          <cell r="I71">
            <v>439</v>
          </cell>
        </row>
        <row r="72">
          <cell r="A72">
            <v>403233</v>
          </cell>
          <cell r="B72" t="str">
            <v>78367</v>
          </cell>
          <cell r="C72" t="str">
            <v>B</v>
          </cell>
          <cell r="D72">
            <v>2</v>
          </cell>
          <cell r="E72" t="str">
            <v>51% WG 4"RND GALAXY PEP PZA IW</v>
          </cell>
          <cell r="F72" t="str">
            <v>TONY'S</v>
          </cell>
          <cell r="G72" t="str">
            <v>72/4.56OZ</v>
          </cell>
          <cell r="H72" t="str">
            <v>CS</v>
          </cell>
          <cell r="I72">
            <v>532</v>
          </cell>
        </row>
        <row r="73">
          <cell r="A73">
            <v>404680</v>
          </cell>
          <cell r="B73" t="str">
            <v>10703140928</v>
          </cell>
          <cell r="C73" t="str">
            <v>A</v>
          </cell>
          <cell r="D73">
            <v>2</v>
          </cell>
          <cell r="E73" t="str">
            <v>BRD SPICY CHIX PATTIES WG</v>
          </cell>
          <cell r="F73" t="str">
            <v>TYSON</v>
          </cell>
          <cell r="G73" t="str">
            <v>148/3.53OZ</v>
          </cell>
          <cell r="H73" t="str">
            <v>CS</v>
          </cell>
          <cell r="I73">
            <v>29</v>
          </cell>
        </row>
        <row r="74">
          <cell r="A74">
            <v>404682</v>
          </cell>
          <cell r="B74" t="str">
            <v>10038570928</v>
          </cell>
          <cell r="C74" t="str">
            <v>A</v>
          </cell>
          <cell r="D74">
            <v>2</v>
          </cell>
          <cell r="E74" t="str">
            <v>KRISPY KRUNCHY PATTY WG</v>
          </cell>
          <cell r="F74" t="str">
            <v>TYSON</v>
          </cell>
          <cell r="G74" t="str">
            <v>140/3.53OZ</v>
          </cell>
          <cell r="H74" t="str">
            <v>CS</v>
          </cell>
          <cell r="I74">
            <v>70</v>
          </cell>
        </row>
        <row r="75">
          <cell r="A75">
            <v>140159</v>
          </cell>
          <cell r="B75" t="str">
            <v>80644/565421</v>
          </cell>
          <cell r="C75" t="str">
            <v>D</v>
          </cell>
          <cell r="D75">
            <v>18</v>
          </cell>
          <cell r="E75" t="str">
            <v>BUN CLASSIC HAMBURGER GF IW</v>
          </cell>
          <cell r="F75" t="str">
            <v>UDIS</v>
          </cell>
          <cell r="G75" t="str">
            <v>24/3.2OZ</v>
          </cell>
          <cell r="H75" t="str">
            <v>CS</v>
          </cell>
          <cell r="I75">
            <v>2</v>
          </cell>
        </row>
        <row r="76">
          <cell r="A76">
            <v>500455</v>
          </cell>
          <cell r="B76" t="str">
            <v>110480</v>
          </cell>
          <cell r="C76" t="str">
            <v/>
          </cell>
          <cell r="D76">
            <v>0</v>
          </cell>
          <cell r="E76" t="str">
            <v>CARROTS DICED FRZ CTN</v>
          </cell>
          <cell r="F76" t="str">
            <v>USDA</v>
          </cell>
          <cell r="G76" t="str">
            <v>30 LB</v>
          </cell>
          <cell r="H76" t="str">
            <v>CS</v>
          </cell>
          <cell r="I76">
            <v>67</v>
          </cell>
        </row>
        <row r="77">
          <cell r="A77">
            <v>500012</v>
          </cell>
          <cell r="B77" t="str">
            <v>100018</v>
          </cell>
          <cell r="C77" t="str">
            <v/>
          </cell>
          <cell r="D77">
            <v>0</v>
          </cell>
          <cell r="E77" t="str">
            <v>CHEESE PROCESS YEL SLC LVS</v>
          </cell>
          <cell r="F77" t="str">
            <v>USDA</v>
          </cell>
          <cell r="G77" t="str">
            <v>6/5 LB</v>
          </cell>
          <cell r="H77" t="str">
            <v>CS</v>
          </cell>
          <cell r="I77">
            <v>43</v>
          </cell>
        </row>
        <row r="78">
          <cell r="A78">
            <v>500567</v>
          </cell>
          <cell r="B78" t="str">
            <v>110623</v>
          </cell>
          <cell r="C78" t="str">
            <v/>
          </cell>
          <cell r="D78">
            <v>0</v>
          </cell>
          <cell r="E78" t="str">
            <v>BLUEBERRY HIGHBUSH FRZ CTN</v>
          </cell>
          <cell r="F78" t="str">
            <v>USDA</v>
          </cell>
          <cell r="G78" t="str">
            <v>12-2.5 LB</v>
          </cell>
          <cell r="H78" t="str">
            <v>CS</v>
          </cell>
          <cell r="I78">
            <v>31</v>
          </cell>
        </row>
        <row r="79">
          <cell r="A79">
            <v>500168</v>
          </cell>
          <cell r="B79" t="str">
            <v>100212</v>
          </cell>
          <cell r="C79" t="str">
            <v/>
          </cell>
          <cell r="D79">
            <v>0</v>
          </cell>
          <cell r="E79" t="str">
            <v>MIXED FRUIT EX LT CAN</v>
          </cell>
          <cell r="F79" t="str">
            <v>USDA</v>
          </cell>
          <cell r="G79" t="str">
            <v>6/#10</v>
          </cell>
          <cell r="H79" t="str">
            <v>CS</v>
          </cell>
          <cell r="I79">
            <v>134</v>
          </cell>
        </row>
        <row r="80">
          <cell r="A80">
            <v>500134</v>
          </cell>
          <cell r="B80" t="str">
            <v>100220</v>
          </cell>
          <cell r="C80" t="str">
            <v/>
          </cell>
          <cell r="D80">
            <v>0</v>
          </cell>
          <cell r="E80" t="str">
            <v>PEACHES CLING DICED EX LT CAN</v>
          </cell>
          <cell r="F80" t="str">
            <v>USDA</v>
          </cell>
          <cell r="G80" t="str">
            <v>6/#10</v>
          </cell>
          <cell r="H80" t="str">
            <v>CS</v>
          </cell>
          <cell r="I80">
            <v>137</v>
          </cell>
        </row>
        <row r="81">
          <cell r="A81">
            <v>500523</v>
          </cell>
          <cell r="B81" t="str">
            <v>110723</v>
          </cell>
          <cell r="C81" t="str">
            <v/>
          </cell>
          <cell r="D81">
            <v>0</v>
          </cell>
          <cell r="E81" t="str">
            <v>CRANBERRIES DRIED PKG-300/1.16</v>
          </cell>
          <cell r="F81" t="str">
            <v>USDA</v>
          </cell>
          <cell r="G81" t="str">
            <v>300/1.16OZ</v>
          </cell>
          <cell r="H81" t="str">
            <v>CS</v>
          </cell>
          <cell r="I81">
            <v>206</v>
          </cell>
        </row>
        <row r="82">
          <cell r="A82">
            <v>500002</v>
          </cell>
          <cell r="B82" t="str">
            <v>100003</v>
          </cell>
          <cell r="C82" t="str">
            <v/>
          </cell>
          <cell r="D82">
            <v>0</v>
          </cell>
          <cell r="E82" t="str">
            <v>CHEESE CHED YEL SHRED BAG</v>
          </cell>
          <cell r="F82" t="str">
            <v>USDA</v>
          </cell>
          <cell r="G82" t="str">
            <v>6/5 LB</v>
          </cell>
          <cell r="H82" t="str">
            <v>CS</v>
          </cell>
          <cell r="I82">
            <v>40</v>
          </cell>
        </row>
        <row r="83">
          <cell r="A83">
            <v>500591</v>
          </cell>
          <cell r="B83" t="str">
            <v>110860</v>
          </cell>
          <cell r="C83" t="str">
            <v/>
          </cell>
          <cell r="D83">
            <v>0</v>
          </cell>
          <cell r="E83" t="str">
            <v>STRAWBERRY SLICES UNSWT IQF</v>
          </cell>
          <cell r="F83" t="str">
            <v>USDA</v>
          </cell>
          <cell r="G83" t="str">
            <v>6/5 LB</v>
          </cell>
          <cell r="H83" t="str">
            <v>CS</v>
          </cell>
          <cell r="I83">
            <v>60</v>
          </cell>
        </row>
        <row r="84">
          <cell r="A84">
            <v>500052</v>
          </cell>
          <cell r="B84" t="str">
            <v>100350</v>
          </cell>
          <cell r="C84" t="str">
            <v/>
          </cell>
          <cell r="D84">
            <v>0</v>
          </cell>
          <cell r="E84" t="str">
            <v>PEAS GREEN FRZ CTN</v>
          </cell>
          <cell r="F84" t="str">
            <v>USDA</v>
          </cell>
          <cell r="G84" t="str">
            <v>30LB</v>
          </cell>
          <cell r="H84" t="str">
            <v>CS</v>
          </cell>
          <cell r="I84">
            <v>53</v>
          </cell>
        </row>
        <row r="85">
          <cell r="A85">
            <v>500254</v>
          </cell>
          <cell r="B85" t="str">
            <v>100348</v>
          </cell>
          <cell r="C85" t="str">
            <v/>
          </cell>
          <cell r="D85">
            <v>0</v>
          </cell>
          <cell r="E85" t="str">
            <v>CORN KERNEL FROZEN</v>
          </cell>
          <cell r="F85" t="str">
            <v>USDA</v>
          </cell>
          <cell r="G85" t="str">
            <v>30LB</v>
          </cell>
          <cell r="H85" t="str">
            <v>CS</v>
          </cell>
          <cell r="I85">
            <v>140</v>
          </cell>
        </row>
        <row r="86">
          <cell r="A86">
            <v>500319</v>
          </cell>
          <cell r="B86" t="str">
            <v>110080</v>
          </cell>
          <cell r="C86" t="str">
            <v/>
          </cell>
          <cell r="D86">
            <v>0</v>
          </cell>
          <cell r="E86" t="str">
            <v>CHICKEN OVEN RSTD FRZ 8 PC CTN</v>
          </cell>
          <cell r="F86" t="str">
            <v>USDA</v>
          </cell>
          <cell r="G86" t="str">
            <v>30 LB</v>
          </cell>
          <cell r="H86" t="str">
            <v>CS</v>
          </cell>
          <cell r="I86">
            <v>16</v>
          </cell>
        </row>
        <row r="87">
          <cell r="A87">
            <v>500367</v>
          </cell>
          <cell r="B87" t="str">
            <v>101031</v>
          </cell>
          <cell r="C87" t="str">
            <v/>
          </cell>
          <cell r="D87">
            <v>0</v>
          </cell>
          <cell r="E87" t="str">
            <v>RICE BROWN LONG GRAIN PARBOILED</v>
          </cell>
          <cell r="F87" t="str">
            <v>USDA</v>
          </cell>
          <cell r="G87" t="str">
            <v>25 LB</v>
          </cell>
          <cell r="H87" t="str">
            <v>SK</v>
          </cell>
          <cell r="I87">
            <v>66</v>
          </cell>
        </row>
        <row r="88">
          <cell r="A88">
            <v>500593</v>
          </cell>
          <cell r="B88" t="str">
            <v>110859</v>
          </cell>
          <cell r="C88" t="str">
            <v/>
          </cell>
          <cell r="D88">
            <v>0</v>
          </cell>
          <cell r="E88" t="str">
            <v>MIXED BERRY FRZ CUP</v>
          </cell>
          <cell r="F88" t="str">
            <v>USDA</v>
          </cell>
          <cell r="G88" t="str">
            <v>96/4 OZ</v>
          </cell>
          <cell r="H88" t="str">
            <v>CS</v>
          </cell>
          <cell r="I88">
            <v>285</v>
          </cell>
        </row>
        <row r="89">
          <cell r="A89">
            <v>500136</v>
          </cell>
          <cell r="B89" t="str">
            <v>100241</v>
          </cell>
          <cell r="C89" t="str">
            <v/>
          </cell>
          <cell r="D89">
            <v>0</v>
          </cell>
          <cell r="E89" t="str">
            <v>PEACH FREESTONE DICED FRZ CUP</v>
          </cell>
          <cell r="F89" t="str">
            <v>USDA</v>
          </cell>
          <cell r="G89" t="str">
            <v>96/4.4 OZ</v>
          </cell>
          <cell r="H89" t="str">
            <v>CS</v>
          </cell>
          <cell r="I89">
            <v>178</v>
          </cell>
        </row>
        <row r="90">
          <cell r="A90">
            <v>500138</v>
          </cell>
          <cell r="B90" t="str">
            <v>100256</v>
          </cell>
          <cell r="C90" t="str">
            <v/>
          </cell>
          <cell r="D90">
            <v>0</v>
          </cell>
          <cell r="E90" t="str">
            <v>STRAWBERRY FRZ CUP</v>
          </cell>
          <cell r="F90" t="str">
            <v>USDA</v>
          </cell>
          <cell r="G90" t="str">
            <v>96/4.5 OZ</v>
          </cell>
          <cell r="H90" t="str">
            <v>CS</v>
          </cell>
          <cell r="I90">
            <v>329</v>
          </cell>
        </row>
        <row r="91">
          <cell r="A91">
            <v>500056</v>
          </cell>
          <cell r="B91" t="str">
            <v>100355</v>
          </cell>
          <cell r="C91" t="str">
            <v/>
          </cell>
          <cell r="D91">
            <v>0</v>
          </cell>
          <cell r="E91" t="str">
            <v>POTATOES WEDGES LS FROZEN</v>
          </cell>
          <cell r="F91" t="str">
            <v>USDA</v>
          </cell>
          <cell r="G91" t="str">
            <v>6/5 LB</v>
          </cell>
          <cell r="H91" t="str">
            <v>CS</v>
          </cell>
          <cell r="I91">
            <v>81</v>
          </cell>
        </row>
        <row r="92">
          <cell r="A92">
            <v>500180</v>
          </cell>
          <cell r="B92" t="str">
            <v>100293</v>
          </cell>
          <cell r="C92" t="str">
            <v/>
          </cell>
          <cell r="D92">
            <v>0</v>
          </cell>
          <cell r="E92" t="str">
            <v>RAISINS BOX 144/1.33</v>
          </cell>
          <cell r="F92" t="str">
            <v>USDA</v>
          </cell>
          <cell r="G92" t="str">
            <v>144/1.33OZ</v>
          </cell>
          <cell r="H92" t="str">
            <v>CS</v>
          </cell>
          <cell r="I92">
            <v>200</v>
          </cell>
        </row>
        <row r="93">
          <cell r="A93">
            <v>500382</v>
          </cell>
          <cell r="B93" t="str">
            <v>110361</v>
          </cell>
          <cell r="C93" t="str">
            <v/>
          </cell>
          <cell r="D93">
            <v>0</v>
          </cell>
          <cell r="E93" t="str">
            <v>APPLESAUCE CUP</v>
          </cell>
          <cell r="F93" t="str">
            <v>USDA</v>
          </cell>
          <cell r="G93" t="str">
            <v>96/4.5 OZ</v>
          </cell>
          <cell r="H93" t="str">
            <v>CS</v>
          </cell>
          <cell r="I93">
            <v>1028</v>
          </cell>
        </row>
        <row r="94">
          <cell r="A94">
            <v>500596</v>
          </cell>
          <cell r="B94" t="str">
            <v>110910</v>
          </cell>
          <cell r="C94" t="str">
            <v/>
          </cell>
          <cell r="D94">
            <v>0</v>
          </cell>
          <cell r="E94" t="str">
            <v>TURKEY BREAST SMKD SLC FRZ PKG</v>
          </cell>
          <cell r="F94" t="str">
            <v>USDA</v>
          </cell>
          <cell r="G94" t="str">
            <v>8/5 LB</v>
          </cell>
          <cell r="H94" t="str">
            <v>CS</v>
          </cell>
          <cell r="I94">
            <v>58</v>
          </cell>
        </row>
        <row r="95">
          <cell r="A95">
            <v>500316</v>
          </cell>
          <cell r="B95" t="str">
            <v>100012</v>
          </cell>
          <cell r="C95" t="str">
            <v/>
          </cell>
          <cell r="D95">
            <v>0</v>
          </cell>
          <cell r="E95" t="str">
            <v>CHEESE CHED RF YEL SHRED BAG</v>
          </cell>
          <cell r="F95" t="str">
            <v>USDA</v>
          </cell>
          <cell r="G95" t="str">
            <v>6/5 LB</v>
          </cell>
          <cell r="H95" t="str">
            <v>CS</v>
          </cell>
          <cell r="I95">
            <v>19</v>
          </cell>
        </row>
      </sheetData>
      <sheetData sheetId="27">
        <row r="2">
          <cell r="A2" t="str">
            <v>100117 - District Usage by Item</v>
          </cell>
        </row>
        <row r="4">
          <cell r="A4" t="str">
            <v xml:space="preserve">Item No </v>
          </cell>
          <cell r="B4" t="str">
            <v>Mfg. Item No.</v>
          </cell>
          <cell r="C4" t="str">
            <v>Velocity</v>
          </cell>
          <cell r="D4" t="str">
            <v>Customer Lead Time</v>
          </cell>
          <cell r="E4" t="str">
            <v>Description</v>
          </cell>
          <cell r="F4" t="str">
            <v>Brand</v>
          </cell>
          <cell r="G4" t="str">
            <v>Pack Size</v>
          </cell>
          <cell r="H4" t="str">
            <v>UOM</v>
          </cell>
          <cell r="I4" t="str">
            <v>Quantity</v>
          </cell>
        </row>
        <row r="5">
          <cell r="A5" t="str">
            <v xml:space="preserve"> COLTON JOINT USD (100163)</v>
          </cell>
        </row>
        <row r="6">
          <cell r="A6">
            <v>406667</v>
          </cell>
          <cell r="B6" t="str">
            <v>90128</v>
          </cell>
          <cell r="C6" t="str">
            <v>B</v>
          </cell>
          <cell r="D6">
            <v>2</v>
          </cell>
          <cell r="E6" t="str">
            <v>PULL APARTS  PILLOW BULK</v>
          </cell>
          <cell r="F6" t="str">
            <v>ARDELLAS</v>
          </cell>
          <cell r="G6" t="str">
            <v>108/4.10OZ</v>
          </cell>
          <cell r="H6" t="str">
            <v>CS</v>
          </cell>
          <cell r="I6">
            <v>70</v>
          </cell>
        </row>
        <row r="7">
          <cell r="A7">
            <v>202545</v>
          </cell>
          <cell r="B7" t="str">
            <v>93873171/10108855</v>
          </cell>
          <cell r="C7" t="str">
            <v>B</v>
          </cell>
          <cell r="D7">
            <v>2</v>
          </cell>
          <cell r="E7" t="str">
            <v>SEEDLESS RAISIN</v>
          </cell>
          <cell r="F7" t="str">
            <v>BOGHOSIAN</v>
          </cell>
          <cell r="G7" t="str">
            <v>144/1.5OZ</v>
          </cell>
          <cell r="H7" t="str">
            <v>CS</v>
          </cell>
          <cell r="I7">
            <v>192</v>
          </cell>
        </row>
        <row r="8">
          <cell r="A8">
            <v>113243</v>
          </cell>
          <cell r="B8" t="str">
            <v>6285</v>
          </cell>
          <cell r="C8" t="str">
            <v>D</v>
          </cell>
          <cell r="D8">
            <v>18</v>
          </cell>
          <cell r="E8" t="str">
            <v>HONEY WHEAT BISCUIT</v>
          </cell>
          <cell r="F8" t="str">
            <v>BRIDGFORD</v>
          </cell>
          <cell r="G8" t="str">
            <v>100/2.25OZ</v>
          </cell>
          <cell r="H8" t="str">
            <v>CS</v>
          </cell>
          <cell r="I8">
            <v>199</v>
          </cell>
        </row>
        <row r="9">
          <cell r="A9">
            <v>134372</v>
          </cell>
          <cell r="B9" t="str">
            <v>CN34072WWG</v>
          </cell>
          <cell r="C9" t="str">
            <v>B</v>
          </cell>
          <cell r="D9">
            <v>2</v>
          </cell>
          <cell r="E9" t="str">
            <v>WG JUMBO CHICKEN CORN DOG IW</v>
          </cell>
          <cell r="F9" t="str">
            <v>DON LEE FARMS</v>
          </cell>
          <cell r="G9" t="str">
            <v>72/4OZ</v>
          </cell>
          <cell r="H9" t="str">
            <v>CS</v>
          </cell>
          <cell r="I9">
            <v>288</v>
          </cell>
        </row>
        <row r="10">
          <cell r="A10">
            <v>404678</v>
          </cell>
          <cell r="B10" t="str">
            <v>5811</v>
          </cell>
          <cell r="C10" t="str">
            <v>B</v>
          </cell>
          <cell r="D10">
            <v>2</v>
          </cell>
          <cell r="E10" t="str">
            <v>WG TACO SNACK IW</v>
          </cell>
          <cell r="F10" t="str">
            <v>FERNANDOS</v>
          </cell>
          <cell r="G10" t="str">
            <v>96/5OZ</v>
          </cell>
          <cell r="H10" t="str">
            <v>CS</v>
          </cell>
          <cell r="I10">
            <v>91</v>
          </cell>
        </row>
        <row r="11">
          <cell r="A11">
            <v>600032</v>
          </cell>
          <cell r="B11" t="str">
            <v>2018</v>
          </cell>
          <cell r="C11" t="str">
            <v>D</v>
          </cell>
          <cell r="D11">
            <v>4</v>
          </cell>
          <cell r="E11" t="str">
            <v>3" 51% WWW HAMBURGER BUNS</v>
          </cell>
          <cell r="F11" t="str">
            <v>FRESH BREAD</v>
          </cell>
          <cell r="G11" t="str">
            <v>12/1.85OZ</v>
          </cell>
          <cell r="H11" t="str">
            <v>PK</v>
          </cell>
          <cell r="I11">
            <v>7065</v>
          </cell>
        </row>
        <row r="12">
          <cell r="A12">
            <v>600056</v>
          </cell>
          <cell r="B12" t="str">
            <v>2179</v>
          </cell>
          <cell r="C12" t="str">
            <v>D</v>
          </cell>
          <cell r="D12">
            <v>4</v>
          </cell>
          <cell r="E12" t="str">
            <v>6" 51% WWW HOT DOG BUNS</v>
          </cell>
          <cell r="F12" t="str">
            <v>FRESH BREAD</v>
          </cell>
          <cell r="G12" t="str">
            <v>12/1.96OZ</v>
          </cell>
          <cell r="H12" t="str">
            <v>DZ</v>
          </cell>
          <cell r="I12">
            <v>439</v>
          </cell>
        </row>
        <row r="13">
          <cell r="A13">
            <v>820866</v>
          </cell>
          <cell r="B13" t="str">
            <v>820866</v>
          </cell>
          <cell r="C13" t="str">
            <v>D</v>
          </cell>
          <cell r="D13">
            <v>2</v>
          </cell>
          <cell r="E13" t="str">
            <v>FALL PUMPKINS MINI 30CT</v>
          </cell>
          <cell r="F13" t="str">
            <v>FRESH PRODUCE</v>
          </cell>
          <cell r="G13" t="str">
            <v>30CT</v>
          </cell>
          <cell r="H13" t="str">
            <v>CS</v>
          </cell>
          <cell r="I13">
            <v>107</v>
          </cell>
        </row>
        <row r="14">
          <cell r="A14">
            <v>800592</v>
          </cell>
          <cell r="B14" t="str">
            <v>800592</v>
          </cell>
          <cell r="C14" t="str">
            <v>A</v>
          </cell>
          <cell r="D14">
            <v>2</v>
          </cell>
          <cell r="E14" t="str">
            <v>CARROT BABY 50/2.5OZ</v>
          </cell>
          <cell r="F14" t="str">
            <v>FRESH PRODUCE</v>
          </cell>
          <cell r="G14" t="str">
            <v>50/2.5OZ</v>
          </cell>
          <cell r="H14" t="str">
            <v>CS</v>
          </cell>
          <cell r="I14">
            <v>5066</v>
          </cell>
        </row>
        <row r="15">
          <cell r="A15">
            <v>820145</v>
          </cell>
          <cell r="B15" t="str">
            <v>820144BG</v>
          </cell>
          <cell r="C15" t="str">
            <v>D</v>
          </cell>
          <cell r="D15">
            <v>2</v>
          </cell>
          <cell r="E15" t="str">
            <v>BROCCOLI FLORET/BUDS 5#</v>
          </cell>
          <cell r="F15" t="str">
            <v>FRESH PRODUCE</v>
          </cell>
          <cell r="G15" t="str">
            <v>5LB</v>
          </cell>
          <cell r="H15" t="str">
            <v>BG</v>
          </cell>
          <cell r="I15">
            <v>958</v>
          </cell>
        </row>
        <row r="16">
          <cell r="A16">
            <v>820005</v>
          </cell>
          <cell r="B16" t="str">
            <v>820005</v>
          </cell>
          <cell r="C16" t="str">
            <v>B</v>
          </cell>
          <cell r="D16">
            <v>2</v>
          </cell>
          <cell r="E16" t="str">
            <v>APPLES FUJI 138-150CT</v>
          </cell>
          <cell r="F16" t="str">
            <v>FRESH PRODUCE</v>
          </cell>
          <cell r="G16" t="str">
            <v>40LB</v>
          </cell>
          <cell r="H16" t="str">
            <v>CS</v>
          </cell>
          <cell r="I16">
            <v>28</v>
          </cell>
        </row>
        <row r="17">
          <cell r="A17">
            <v>820182</v>
          </cell>
          <cell r="B17" t="str">
            <v>820181BG</v>
          </cell>
          <cell r="C17" t="str">
            <v>D</v>
          </cell>
          <cell r="D17">
            <v>2</v>
          </cell>
          <cell r="E17" t="str">
            <v>SALAD 3-WAY MIX 5#</v>
          </cell>
          <cell r="F17" t="str">
            <v>FRESH PRODUCE</v>
          </cell>
          <cell r="G17" t="str">
            <v>5LB</v>
          </cell>
          <cell r="H17" t="str">
            <v>BG</v>
          </cell>
          <cell r="I17">
            <v>904</v>
          </cell>
        </row>
        <row r="18">
          <cell r="A18">
            <v>820162</v>
          </cell>
          <cell r="B18" t="str">
            <v>820161BG</v>
          </cell>
          <cell r="C18" t="str">
            <v>C</v>
          </cell>
          <cell r="D18">
            <v>2</v>
          </cell>
          <cell r="E18" t="str">
            <v>CELERY 3" - 4" STICKS 5LB</v>
          </cell>
          <cell r="F18" t="str">
            <v>FRESH PRODUCE</v>
          </cell>
          <cell r="G18" t="str">
            <v>5LB</v>
          </cell>
          <cell r="H18" t="str">
            <v>BG</v>
          </cell>
          <cell r="I18">
            <v>1769</v>
          </cell>
        </row>
        <row r="19">
          <cell r="A19">
            <v>403692</v>
          </cell>
          <cell r="B19" t="str">
            <v>615300</v>
          </cell>
          <cell r="C19" t="str">
            <v>W</v>
          </cell>
          <cell r="D19">
            <v>2</v>
          </cell>
          <cell r="E19" t="str">
            <v>CHIC NUG HMSTLE BRD FC WG</v>
          </cell>
          <cell r="F19" t="str">
            <v>GOLD KIST</v>
          </cell>
          <cell r="G19" t="str">
            <v>156/3.04OZ</v>
          </cell>
          <cell r="H19" t="str">
            <v>CS</v>
          </cell>
          <cell r="I19">
            <v>85</v>
          </cell>
        </row>
        <row r="20">
          <cell r="A20">
            <v>406532</v>
          </cell>
          <cell r="B20" t="str">
            <v>134000</v>
          </cell>
          <cell r="C20" t="str">
            <v>B</v>
          </cell>
          <cell r="D20">
            <v>2</v>
          </cell>
          <cell r="E20" t="str">
            <v>GRILLED CHSW/RS CHS WG IW</v>
          </cell>
          <cell r="F20" t="str">
            <v>INTEGRATED</v>
          </cell>
          <cell r="G20" t="str">
            <v>72/4.19OZ</v>
          </cell>
          <cell r="H20" t="str">
            <v>CS</v>
          </cell>
          <cell r="I20">
            <v>310</v>
          </cell>
        </row>
        <row r="21">
          <cell r="A21">
            <v>113232</v>
          </cell>
          <cell r="B21" t="str">
            <v>40401</v>
          </cell>
          <cell r="C21" t="str">
            <v>A</v>
          </cell>
          <cell r="D21">
            <v>2</v>
          </cell>
          <cell r="E21" t="str">
            <v>BENEFIT BRKFST BAR OAT/CHOC IW</v>
          </cell>
          <cell r="F21" t="str">
            <v>J &amp; J SNACK FOODS</v>
          </cell>
          <cell r="G21" t="str">
            <v>48/2.5OZ</v>
          </cell>
          <cell r="H21" t="str">
            <v>CS</v>
          </cell>
          <cell r="I21">
            <v>1032</v>
          </cell>
        </row>
        <row r="22">
          <cell r="A22">
            <v>202836</v>
          </cell>
          <cell r="B22" t="str">
            <v>38000-55125</v>
          </cell>
          <cell r="C22" t="str">
            <v>B</v>
          </cell>
          <cell r="D22">
            <v>2</v>
          </cell>
          <cell r="E22" t="str">
            <v>POPTART CINN FRSTD 2CT WG IW</v>
          </cell>
          <cell r="F22" t="str">
            <v>KELLOGGS</v>
          </cell>
          <cell r="G22" t="str">
            <v>72/3.52OZ</v>
          </cell>
          <cell r="H22" t="str">
            <v>CS</v>
          </cell>
          <cell r="I22">
            <v>60</v>
          </cell>
        </row>
        <row r="23">
          <cell r="A23">
            <v>202837</v>
          </cell>
          <cell r="B23" t="str">
            <v>38000-55133</v>
          </cell>
          <cell r="C23" t="str">
            <v>B</v>
          </cell>
          <cell r="D23">
            <v>2</v>
          </cell>
          <cell r="E23" t="str">
            <v>POPTART STRWBRY FRSTD 2CT WG IW</v>
          </cell>
          <cell r="F23" t="str">
            <v>KELLOGGS</v>
          </cell>
          <cell r="G23" t="str">
            <v>72/3.53OZ</v>
          </cell>
          <cell r="H23" t="str">
            <v>CS</v>
          </cell>
          <cell r="I23">
            <v>720</v>
          </cell>
        </row>
        <row r="24">
          <cell r="A24">
            <v>209541</v>
          </cell>
          <cell r="B24" t="str">
            <v>80833</v>
          </cell>
          <cell r="C24" t="str">
            <v>B</v>
          </cell>
          <cell r="D24">
            <v>2</v>
          </cell>
          <cell r="E24" t="str">
            <v>TORTILLA CHIPS IW</v>
          </cell>
          <cell r="F24" t="str">
            <v>LA VENCEDORA</v>
          </cell>
          <cell r="G24" t="str">
            <v>150/1.5OZ</v>
          </cell>
          <cell r="H24" t="str">
            <v>CS</v>
          </cell>
          <cell r="I24">
            <v>3</v>
          </cell>
        </row>
        <row r="25">
          <cell r="A25">
            <v>403406</v>
          </cell>
          <cell r="B25" t="str">
            <v>97576</v>
          </cell>
          <cell r="C25" t="str">
            <v>B</v>
          </cell>
          <cell r="D25">
            <v>2</v>
          </cell>
          <cell r="E25" t="str">
            <v>WG BEAN &amp; CHS BURRITO IW</v>
          </cell>
          <cell r="F25" t="str">
            <v>MCI FOODS/LOS CABOS</v>
          </cell>
          <cell r="G25" t="str">
            <v>96/5.20 OZ</v>
          </cell>
          <cell r="H25" t="str">
            <v>CS</v>
          </cell>
          <cell r="I25">
            <v>253</v>
          </cell>
        </row>
        <row r="26">
          <cell r="A26">
            <v>406684</v>
          </cell>
          <cell r="B26" t="str">
            <v>A3510</v>
          </cell>
          <cell r="C26" t="str">
            <v>D</v>
          </cell>
          <cell r="D26">
            <v>30</v>
          </cell>
          <cell r="E26" t="str">
            <v>APPLESAUCE WILD WTRMLN CUPS</v>
          </cell>
          <cell r="F26" t="str">
            <v>NATIONAL FOOD GROUP</v>
          </cell>
          <cell r="G26" t="str">
            <v>96/4.5OZ</v>
          </cell>
          <cell r="H26" t="str">
            <v>CS</v>
          </cell>
          <cell r="I26">
            <v>224</v>
          </cell>
        </row>
        <row r="27">
          <cell r="A27">
            <v>406680</v>
          </cell>
          <cell r="B27" t="str">
            <v>A1410</v>
          </cell>
          <cell r="C27" t="str">
            <v>C</v>
          </cell>
          <cell r="D27">
            <v>18</v>
          </cell>
          <cell r="E27" t="str">
            <v>APPLESAUCE UNSWT CINNAMON CUPS</v>
          </cell>
          <cell r="F27" t="str">
            <v>NATIONAL FOOD GROUP</v>
          </cell>
          <cell r="G27" t="str">
            <v>96/4.5OZ</v>
          </cell>
          <cell r="H27" t="str">
            <v>CS</v>
          </cell>
          <cell r="I27">
            <v>56</v>
          </cell>
        </row>
        <row r="28">
          <cell r="A28">
            <v>409664</v>
          </cell>
          <cell r="B28" t="str">
            <v>1740</v>
          </cell>
          <cell r="C28" t="str">
            <v>D</v>
          </cell>
          <cell r="D28">
            <v>30</v>
          </cell>
          <cell r="E28" t="str">
            <v>SUPER CMDY DICED PEACH CUP</v>
          </cell>
          <cell r="F28" t="str">
            <v>NATIONAL FOOD GROUP</v>
          </cell>
          <cell r="G28" t="str">
            <v>72/4.5OZ</v>
          </cell>
          <cell r="H28" t="str">
            <v>CS</v>
          </cell>
          <cell r="I28">
            <v>160</v>
          </cell>
        </row>
        <row r="29">
          <cell r="A29">
            <v>406675</v>
          </cell>
          <cell r="B29" t="str">
            <v>A3530</v>
          </cell>
          <cell r="C29" t="str">
            <v>C</v>
          </cell>
          <cell r="D29">
            <v>18</v>
          </cell>
          <cell r="E29" t="str">
            <v>APPLESAUCE BLUE RSPBRY CUPS</v>
          </cell>
          <cell r="F29" t="str">
            <v>NATIONAL FOOD GROUP</v>
          </cell>
          <cell r="G29" t="str">
            <v>96/4.5OZ</v>
          </cell>
          <cell r="H29" t="str">
            <v>CS</v>
          </cell>
          <cell r="I29">
            <v>56</v>
          </cell>
        </row>
        <row r="30">
          <cell r="A30">
            <v>406685</v>
          </cell>
          <cell r="B30" t="str">
            <v>A3810</v>
          </cell>
          <cell r="C30" t="str">
            <v>D</v>
          </cell>
          <cell r="D30">
            <v>30</v>
          </cell>
          <cell r="E30" t="str">
            <v>APPLESAUCE MNG PEACH UNSWTD</v>
          </cell>
          <cell r="F30" t="str">
            <v>NATIONAL FOOD GROUP</v>
          </cell>
          <cell r="G30" t="str">
            <v>96/4.5OZ</v>
          </cell>
          <cell r="H30" t="str">
            <v>CS</v>
          </cell>
          <cell r="I30">
            <v>56</v>
          </cell>
        </row>
        <row r="31">
          <cell r="A31">
            <v>406678</v>
          </cell>
          <cell r="B31" t="str">
            <v>A1555</v>
          </cell>
          <cell r="C31" t="str">
            <v>C</v>
          </cell>
          <cell r="D31">
            <v>18</v>
          </cell>
          <cell r="E31" t="str">
            <v>APPLESAUCE UNSWT PEACH CUPS</v>
          </cell>
          <cell r="F31" t="str">
            <v>NATIONAL FOOD GROUP</v>
          </cell>
          <cell r="G31" t="str">
            <v>96/4.5OZ</v>
          </cell>
          <cell r="H31" t="str">
            <v>CS</v>
          </cell>
          <cell r="I31">
            <v>56</v>
          </cell>
        </row>
        <row r="32">
          <cell r="A32">
            <v>409666</v>
          </cell>
          <cell r="B32" t="str">
            <v>1780</v>
          </cell>
          <cell r="C32" t="str">
            <v>D</v>
          </cell>
          <cell r="D32">
            <v>30</v>
          </cell>
          <cell r="E32" t="str">
            <v>SUPER CMDY DICED PEAR CUP</v>
          </cell>
          <cell r="F32" t="str">
            <v>NATIONAL FOOD GROUP</v>
          </cell>
          <cell r="G32" t="str">
            <v>72/4.5OZ</v>
          </cell>
          <cell r="H32" t="str">
            <v>CS</v>
          </cell>
          <cell r="I32">
            <v>288</v>
          </cell>
        </row>
        <row r="33">
          <cell r="A33">
            <v>406683</v>
          </cell>
          <cell r="B33" t="str">
            <v>A3500</v>
          </cell>
          <cell r="C33" t="str">
            <v>C</v>
          </cell>
          <cell r="D33">
            <v>18</v>
          </cell>
          <cell r="E33" t="str">
            <v>APPLESAUCE UNSWT PLAIN CUPS</v>
          </cell>
          <cell r="F33" t="str">
            <v>NATIONAL FOOD GROUP</v>
          </cell>
          <cell r="G33" t="str">
            <v>96/4.5OZ</v>
          </cell>
          <cell r="H33" t="str">
            <v>CS</v>
          </cell>
          <cell r="I33">
            <v>56</v>
          </cell>
        </row>
        <row r="34">
          <cell r="A34">
            <v>249200</v>
          </cell>
          <cell r="B34" t="str">
            <v>00589-4</v>
          </cell>
          <cell r="C34" t="str">
            <v>D</v>
          </cell>
          <cell r="D34">
            <v>18</v>
          </cell>
          <cell r="E34" t="str">
            <v>RAISELS FRUIT SPLASH</v>
          </cell>
          <cell r="F34" t="str">
            <v>NATIONAL RAISIN CO.</v>
          </cell>
          <cell r="G34" t="str">
            <v>200/1.66OZ</v>
          </cell>
          <cell r="H34" t="str">
            <v>CS</v>
          </cell>
          <cell r="I34">
            <v>32</v>
          </cell>
        </row>
        <row r="35">
          <cell r="A35">
            <v>249201</v>
          </cell>
          <cell r="B35" t="str">
            <v>00587-0</v>
          </cell>
          <cell r="C35" t="str">
            <v>D</v>
          </cell>
          <cell r="D35">
            <v>18</v>
          </cell>
          <cell r="E35" t="str">
            <v>RAISELS ORANGE</v>
          </cell>
          <cell r="F35" t="str">
            <v>NATIONAL RAISIN CO.</v>
          </cell>
          <cell r="G35" t="str">
            <v>200/1.66OZ</v>
          </cell>
          <cell r="H35" t="str">
            <v>CS</v>
          </cell>
          <cell r="I35">
            <v>64</v>
          </cell>
        </row>
        <row r="36">
          <cell r="A36">
            <v>249199</v>
          </cell>
          <cell r="B36" t="str">
            <v>00588-7</v>
          </cell>
          <cell r="C36" t="str">
            <v>B</v>
          </cell>
          <cell r="D36">
            <v>2</v>
          </cell>
          <cell r="E36" t="str">
            <v>RAISELS WATERMELON SHOCK</v>
          </cell>
          <cell r="F36" t="str">
            <v>NATIONAL RAISIN CO.</v>
          </cell>
          <cell r="G36" t="str">
            <v>200/1.66OZ</v>
          </cell>
          <cell r="H36" t="str">
            <v>CS</v>
          </cell>
          <cell r="I36">
            <v>32</v>
          </cell>
        </row>
        <row r="37">
          <cell r="A37">
            <v>249197</v>
          </cell>
          <cell r="B37" t="str">
            <v>00576-7</v>
          </cell>
          <cell r="C37" t="str">
            <v>B</v>
          </cell>
          <cell r="D37">
            <v>2</v>
          </cell>
          <cell r="E37" t="str">
            <v>RAISELS PINEAPPLE FIESTA</v>
          </cell>
          <cell r="F37" t="str">
            <v>NATIONAL RAISIN CO.</v>
          </cell>
          <cell r="G37" t="str">
            <v>200/1.66OZ</v>
          </cell>
          <cell r="H37" t="str">
            <v>CS</v>
          </cell>
          <cell r="I37">
            <v>128</v>
          </cell>
        </row>
        <row r="38">
          <cell r="A38">
            <v>201670</v>
          </cell>
          <cell r="B38" t="str">
            <v>6827493471</v>
          </cell>
          <cell r="C38" t="str">
            <v>A</v>
          </cell>
          <cell r="D38">
            <v>2</v>
          </cell>
          <cell r="E38" t="str">
            <v>BOTTLE PURIFIED WATER LG BTL</v>
          </cell>
          <cell r="F38" t="str">
            <v>PURE LIFE</v>
          </cell>
          <cell r="G38" t="str">
            <v>24/16.9OZ</v>
          </cell>
          <cell r="H38" t="str">
            <v>CS</v>
          </cell>
          <cell r="I38">
            <v>390</v>
          </cell>
        </row>
        <row r="39">
          <cell r="A39">
            <v>600727</v>
          </cell>
          <cell r="B39" t="str">
            <v>206142</v>
          </cell>
          <cell r="C39" t="str">
            <v>D</v>
          </cell>
          <cell r="D39">
            <v>7</v>
          </cell>
          <cell r="E39" t="str">
            <v>TORTILLA FLOUR 6" WG</v>
          </cell>
          <cell r="F39" t="str">
            <v>ROMEROS</v>
          </cell>
          <cell r="G39" t="str">
            <v>2DZ</v>
          </cell>
          <cell r="H39" t="str">
            <v>PK</v>
          </cell>
          <cell r="I39">
            <v>1511</v>
          </cell>
        </row>
        <row r="40">
          <cell r="A40">
            <v>600735</v>
          </cell>
          <cell r="B40" t="str">
            <v>210262UG</v>
          </cell>
          <cell r="C40" t="str">
            <v>C</v>
          </cell>
          <cell r="D40">
            <v>14</v>
          </cell>
          <cell r="E40" t="str">
            <v>TORTILLA FLOUR 10" WW</v>
          </cell>
          <cell r="F40" t="str">
            <v>ROMEROS</v>
          </cell>
          <cell r="G40" t="str">
            <v>2DZ</v>
          </cell>
          <cell r="H40" t="str">
            <v>PK</v>
          </cell>
          <cell r="I40">
            <v>310</v>
          </cell>
        </row>
        <row r="41">
          <cell r="A41">
            <v>209063</v>
          </cell>
          <cell r="B41" t="str">
            <v xml:space="preserve">7022292929 </v>
          </cell>
          <cell r="C41" t="str">
            <v>D</v>
          </cell>
          <cell r="D41">
            <v>14</v>
          </cell>
          <cell r="E41" t="str">
            <v>LS FANCY 4 SIEVE PEAS</v>
          </cell>
          <cell r="F41" t="str">
            <v>SENECA</v>
          </cell>
          <cell r="G41" t="str">
            <v>6/#10</v>
          </cell>
          <cell r="H41" t="str">
            <v>CS</v>
          </cell>
          <cell r="I41">
            <v>49</v>
          </cell>
        </row>
        <row r="42">
          <cell r="A42">
            <v>406337</v>
          </cell>
          <cell r="B42" t="str">
            <v>40094</v>
          </cell>
          <cell r="C42" t="str">
            <v>D</v>
          </cell>
          <cell r="D42">
            <v>18</v>
          </cell>
          <cell r="E42" t="str">
            <v>FRENCH TOAST STK WG IW</v>
          </cell>
          <cell r="F42" t="str">
            <v>SUNNY FRESH</v>
          </cell>
          <cell r="G42" t="str">
            <v>110/2.9OZ</v>
          </cell>
          <cell r="H42" t="str">
            <v>CS</v>
          </cell>
          <cell r="I42">
            <v>12</v>
          </cell>
        </row>
        <row r="43">
          <cell r="A43">
            <v>209795</v>
          </cell>
          <cell r="B43" t="str">
            <v>TEA-NM-0610</v>
          </cell>
          <cell r="C43" t="str">
            <v>B</v>
          </cell>
          <cell r="D43">
            <v>2</v>
          </cell>
          <cell r="E43" t="str">
            <v>VEGETARIAN BEANS</v>
          </cell>
          <cell r="F43" t="str">
            <v>TEASDALE</v>
          </cell>
          <cell r="G43" t="str">
            <v>6/#10</v>
          </cell>
          <cell r="H43" t="str">
            <v>CS</v>
          </cell>
          <cell r="I43">
            <v>224</v>
          </cell>
        </row>
        <row r="44">
          <cell r="A44">
            <v>209792</v>
          </cell>
          <cell r="B44" t="str">
            <v>ANP-EB1-0610</v>
          </cell>
          <cell r="C44" t="str">
            <v>B</v>
          </cell>
          <cell r="D44">
            <v>2</v>
          </cell>
          <cell r="E44" t="str">
            <v>LS PINTO BEANS</v>
          </cell>
          <cell r="F44" t="str">
            <v>TEASDALE</v>
          </cell>
          <cell r="G44" t="str">
            <v>6/#10</v>
          </cell>
          <cell r="H44" t="str">
            <v>CS</v>
          </cell>
          <cell r="I44">
            <v>23</v>
          </cell>
        </row>
        <row r="45">
          <cell r="A45">
            <v>403233</v>
          </cell>
          <cell r="B45" t="str">
            <v>78367</v>
          </cell>
          <cell r="C45" t="str">
            <v>B</v>
          </cell>
          <cell r="D45">
            <v>2</v>
          </cell>
          <cell r="E45" t="str">
            <v>51% WG 4"RND GALAXY PEP PZA IW</v>
          </cell>
          <cell r="F45" t="str">
            <v>TONY'S</v>
          </cell>
          <cell r="G45" t="str">
            <v>72/4.56OZ</v>
          </cell>
          <cell r="H45" t="str">
            <v>CS</v>
          </cell>
          <cell r="I45">
            <v>109</v>
          </cell>
        </row>
        <row r="46">
          <cell r="A46">
            <v>403216</v>
          </cell>
          <cell r="B46" t="str">
            <v>63912</v>
          </cell>
          <cell r="C46" t="str">
            <v>A</v>
          </cell>
          <cell r="D46">
            <v>2</v>
          </cell>
          <cell r="E46" t="str">
            <v>WG TKY SAUS BREAKFAST PIZZA B</v>
          </cell>
          <cell r="F46" t="str">
            <v>TONY'S</v>
          </cell>
          <cell r="G46" t="str">
            <v>128/3.31OZ</v>
          </cell>
          <cell r="H46" t="str">
            <v>CS</v>
          </cell>
          <cell r="I46">
            <v>392</v>
          </cell>
        </row>
        <row r="47">
          <cell r="A47">
            <v>403232</v>
          </cell>
          <cell r="B47" t="str">
            <v>78366</v>
          </cell>
          <cell r="C47" t="str">
            <v>B</v>
          </cell>
          <cell r="D47">
            <v>2</v>
          </cell>
          <cell r="E47" t="str">
            <v>51% WG 4"RND GALAXY CHS PZA IW</v>
          </cell>
          <cell r="F47" t="str">
            <v>TONY'S</v>
          </cell>
          <cell r="G47" t="str">
            <v>72/4.56OZ</v>
          </cell>
          <cell r="H47" t="str">
            <v>CS</v>
          </cell>
          <cell r="I47">
            <v>376</v>
          </cell>
        </row>
        <row r="48">
          <cell r="A48">
            <v>403544</v>
          </cell>
          <cell r="B48" t="str">
            <v>10703340928</v>
          </cell>
          <cell r="C48" t="str">
            <v>A</v>
          </cell>
          <cell r="D48">
            <v>2</v>
          </cell>
          <cell r="E48" t="str">
            <v>WG CN CRISPY TENDERS</v>
          </cell>
          <cell r="F48" t="str">
            <v>TYSON</v>
          </cell>
          <cell r="G48" t="str">
            <v>4/7.965 LB</v>
          </cell>
          <cell r="H48" t="str">
            <v>CS</v>
          </cell>
          <cell r="I48">
            <v>59</v>
          </cell>
        </row>
        <row r="49">
          <cell r="A49">
            <v>404682</v>
          </cell>
          <cell r="B49" t="str">
            <v>10038570928</v>
          </cell>
          <cell r="C49" t="str">
            <v>A</v>
          </cell>
          <cell r="D49">
            <v>2</v>
          </cell>
          <cell r="E49" t="str">
            <v>KRISPY KRUNCHY PATTY WG</v>
          </cell>
          <cell r="F49" t="str">
            <v>TYSON</v>
          </cell>
          <cell r="G49" t="str">
            <v>140/3.53OZ</v>
          </cell>
          <cell r="H49" t="str">
            <v>CS</v>
          </cell>
          <cell r="I49">
            <v>59</v>
          </cell>
        </row>
        <row r="50">
          <cell r="A50">
            <v>500459</v>
          </cell>
          <cell r="B50" t="str">
            <v>110554</v>
          </cell>
          <cell r="C50" t="str">
            <v/>
          </cell>
          <cell r="D50">
            <v>0</v>
          </cell>
          <cell r="E50" t="str">
            <v>TURKEY DELI BREAST SLICED FRZN</v>
          </cell>
          <cell r="F50" t="str">
            <v>USDA</v>
          </cell>
          <cell r="G50" t="str">
            <v>8/5 LB</v>
          </cell>
          <cell r="H50" t="str">
            <v>CS</v>
          </cell>
          <cell r="I50">
            <v>38</v>
          </cell>
        </row>
        <row r="51">
          <cell r="A51">
            <v>500593</v>
          </cell>
          <cell r="B51" t="str">
            <v>110859</v>
          </cell>
          <cell r="C51" t="str">
            <v/>
          </cell>
          <cell r="D51">
            <v>0</v>
          </cell>
          <cell r="E51" t="str">
            <v>MIXED BERRY FRZ CUP</v>
          </cell>
          <cell r="F51" t="str">
            <v>USDA</v>
          </cell>
          <cell r="G51" t="str">
            <v>96/4 OZ</v>
          </cell>
          <cell r="H51" t="str">
            <v>CS</v>
          </cell>
          <cell r="I51">
            <v>380</v>
          </cell>
        </row>
        <row r="52">
          <cell r="A52">
            <v>500136</v>
          </cell>
          <cell r="B52" t="str">
            <v>100241</v>
          </cell>
          <cell r="C52" t="str">
            <v/>
          </cell>
          <cell r="D52">
            <v>0</v>
          </cell>
          <cell r="E52" t="str">
            <v>PEACH FREESTONE DICED FRZ CUP</v>
          </cell>
          <cell r="F52" t="str">
            <v>USDA</v>
          </cell>
          <cell r="G52" t="str">
            <v>96/4.4 OZ</v>
          </cell>
          <cell r="H52" t="str">
            <v>CS</v>
          </cell>
          <cell r="I52">
            <v>144</v>
          </cell>
        </row>
        <row r="53">
          <cell r="A53">
            <v>500594</v>
          </cell>
          <cell r="B53" t="str">
            <v>110921</v>
          </cell>
          <cell r="C53" t="str">
            <v/>
          </cell>
          <cell r="D53">
            <v>0</v>
          </cell>
          <cell r="E53" t="str">
            <v>CHICKEN FILLETS UNBRD FRZ CTN</v>
          </cell>
          <cell r="F53" t="str">
            <v>USDA</v>
          </cell>
          <cell r="G53" t="str">
            <v>30 LB</v>
          </cell>
          <cell r="H53" t="str">
            <v>CS</v>
          </cell>
          <cell r="I53">
            <v>202</v>
          </cell>
        </row>
        <row r="54">
          <cell r="A54">
            <v>500022</v>
          </cell>
          <cell r="B54" t="str">
            <v>100365</v>
          </cell>
          <cell r="C54" t="str">
            <v/>
          </cell>
          <cell r="D54">
            <v>0</v>
          </cell>
          <cell r="E54" t="str">
            <v>BEANS PINTO CAN</v>
          </cell>
          <cell r="F54" t="str">
            <v>USDA</v>
          </cell>
          <cell r="G54" t="str">
            <v>6/#10</v>
          </cell>
          <cell r="H54" t="str">
            <v>CS</v>
          </cell>
          <cell r="I54">
            <v>111</v>
          </cell>
        </row>
        <row r="55">
          <cell r="A55">
            <v>500046</v>
          </cell>
          <cell r="B55" t="str">
            <v>100315</v>
          </cell>
          <cell r="C55" t="str">
            <v/>
          </cell>
          <cell r="D55">
            <v>0</v>
          </cell>
          <cell r="E55" t="str">
            <v>PEAS CAN</v>
          </cell>
          <cell r="F55" t="str">
            <v>USDA</v>
          </cell>
          <cell r="G55" t="str">
            <v>6/#10</v>
          </cell>
          <cell r="H55" t="str">
            <v>CS</v>
          </cell>
          <cell r="I55">
            <v>50</v>
          </cell>
        </row>
        <row r="56">
          <cell r="A56">
            <v>500138</v>
          </cell>
          <cell r="B56" t="str">
            <v>100256</v>
          </cell>
          <cell r="C56" t="str">
            <v/>
          </cell>
          <cell r="D56">
            <v>0</v>
          </cell>
          <cell r="E56" t="str">
            <v>STRAWBERRY FRZ CUP</v>
          </cell>
          <cell r="F56" t="str">
            <v>USDA</v>
          </cell>
          <cell r="G56" t="str">
            <v>96/4.5 OZ</v>
          </cell>
          <cell r="H56" t="str">
            <v>CS</v>
          </cell>
          <cell r="I56">
            <v>120</v>
          </cell>
        </row>
        <row r="57">
          <cell r="A57">
            <v>500008</v>
          </cell>
          <cell r="B57" t="str">
            <v>100307</v>
          </cell>
          <cell r="C57" t="str">
            <v/>
          </cell>
          <cell r="D57">
            <v>0</v>
          </cell>
          <cell r="E57" t="str">
            <v>BEANS GREEN CAN</v>
          </cell>
          <cell r="F57" t="str">
            <v>USDA</v>
          </cell>
          <cell r="G57" t="str">
            <v>6/#10</v>
          </cell>
          <cell r="H57" t="str">
            <v>CS</v>
          </cell>
          <cell r="I57">
            <v>239</v>
          </cell>
        </row>
        <row r="58">
          <cell r="A58">
            <v>500030</v>
          </cell>
          <cell r="B58" t="str">
            <v>100360</v>
          </cell>
          <cell r="C58" t="str">
            <v/>
          </cell>
          <cell r="D58">
            <v>0</v>
          </cell>
          <cell r="E58" t="str">
            <v>BEANS GARBANZO CAN</v>
          </cell>
          <cell r="F58" t="str">
            <v>USDA</v>
          </cell>
          <cell r="G58" t="str">
            <v>6/#10</v>
          </cell>
          <cell r="H58" t="str">
            <v>CS</v>
          </cell>
          <cell r="I58">
            <v>112</v>
          </cell>
        </row>
        <row r="59">
          <cell r="A59">
            <v>500238</v>
          </cell>
          <cell r="B59" t="str">
            <v>100134</v>
          </cell>
          <cell r="C59" t="str">
            <v/>
          </cell>
          <cell r="D59">
            <v>0</v>
          </cell>
          <cell r="E59" t="str">
            <v>BEEF CRUMBLES w/SPP PKG</v>
          </cell>
          <cell r="F59" t="str">
            <v>USDA</v>
          </cell>
          <cell r="G59" t="str">
            <v>4/10 LB</v>
          </cell>
          <cell r="H59" t="str">
            <v>CS</v>
          </cell>
          <cell r="I59">
            <v>94</v>
          </cell>
        </row>
        <row r="60">
          <cell r="A60">
            <v>500270</v>
          </cell>
          <cell r="B60" t="str">
            <v>100494</v>
          </cell>
          <cell r="C60" t="str">
            <v/>
          </cell>
          <cell r="D60">
            <v>0</v>
          </cell>
          <cell r="E60" t="str">
            <v>RICE WHITE LONG GRAIN PARBOILED ENRICHED</v>
          </cell>
          <cell r="F60" t="str">
            <v>USDA</v>
          </cell>
          <cell r="G60" t="str">
            <v>25 LB</v>
          </cell>
          <cell r="H60" t="str">
            <v>BG</v>
          </cell>
          <cell r="I60">
            <v>272</v>
          </cell>
        </row>
        <row r="61">
          <cell r="A61">
            <v>500382</v>
          </cell>
          <cell r="B61" t="str">
            <v>110361</v>
          </cell>
          <cell r="C61" t="str">
            <v/>
          </cell>
          <cell r="D61">
            <v>0</v>
          </cell>
          <cell r="E61" t="str">
            <v>APPLESAUCE CUP</v>
          </cell>
          <cell r="F61" t="str">
            <v>USDA</v>
          </cell>
          <cell r="G61" t="str">
            <v>96/4.5 OZ</v>
          </cell>
          <cell r="H61" t="str">
            <v>CS</v>
          </cell>
          <cell r="I61">
            <v>471</v>
          </cell>
        </row>
        <row r="62">
          <cell r="A62">
            <v>500210</v>
          </cell>
          <cell r="B62" t="str">
            <v>100119</v>
          </cell>
          <cell r="C62" t="str">
            <v/>
          </cell>
          <cell r="D62">
            <v>0</v>
          </cell>
          <cell r="E62" t="str">
            <v>TURKEY TACO FILLING CTN</v>
          </cell>
          <cell r="F62" t="str">
            <v>USDA</v>
          </cell>
          <cell r="G62" t="str">
            <v>6/5 LB</v>
          </cell>
          <cell r="H62" t="str">
            <v>CS</v>
          </cell>
          <cell r="I62">
            <v>112</v>
          </cell>
        </row>
        <row r="63">
          <cell r="A63">
            <v>500316</v>
          </cell>
          <cell r="B63" t="str">
            <v>100012</v>
          </cell>
          <cell r="C63" t="str">
            <v/>
          </cell>
          <cell r="D63">
            <v>0</v>
          </cell>
          <cell r="E63" t="str">
            <v>CHEESE CHED RF YEL SHRED BAG</v>
          </cell>
          <cell r="F63" t="str">
            <v>USDA</v>
          </cell>
          <cell r="G63" t="str">
            <v>6/5 LB</v>
          </cell>
          <cell r="H63" t="str">
            <v>CS</v>
          </cell>
          <cell r="I63">
            <v>16</v>
          </cell>
        </row>
        <row r="64">
          <cell r="A64">
            <v>500070</v>
          </cell>
          <cell r="B64" t="str">
            <v>100330</v>
          </cell>
          <cell r="C64" t="str">
            <v/>
          </cell>
          <cell r="D64">
            <v>0</v>
          </cell>
          <cell r="E64" t="str">
            <v>TOMATO SALSA CAN</v>
          </cell>
          <cell r="F64" t="str">
            <v>USDA</v>
          </cell>
          <cell r="G64" t="str">
            <v>6/#10</v>
          </cell>
          <cell r="H64" t="str">
            <v>CS</v>
          </cell>
          <cell r="I64">
            <v>36</v>
          </cell>
        </row>
        <row r="65">
          <cell r="A65">
            <v>500076</v>
          </cell>
          <cell r="B65" t="str">
            <v>100336</v>
          </cell>
          <cell r="C65" t="str">
            <v/>
          </cell>
          <cell r="D65">
            <v>0</v>
          </cell>
          <cell r="E65" t="str">
            <v>SPAGHETTI SAUCE MEATLESS CAN</v>
          </cell>
          <cell r="F65" t="str">
            <v>USDA</v>
          </cell>
          <cell r="G65" t="str">
            <v>6/#10</v>
          </cell>
          <cell r="H65" t="str">
            <v>CS</v>
          </cell>
          <cell r="I65">
            <v>236</v>
          </cell>
        </row>
        <row r="66">
          <cell r="A66">
            <v>500208</v>
          </cell>
          <cell r="B66" t="str">
            <v>100117</v>
          </cell>
          <cell r="C66" t="str">
            <v/>
          </cell>
          <cell r="D66">
            <v>0</v>
          </cell>
          <cell r="E66" t="str">
            <v>CHICKEN FAJITA STRIPS CTN</v>
          </cell>
          <cell r="F66" t="str">
            <v>USDA</v>
          </cell>
          <cell r="G66" t="str">
            <v>30 LB</v>
          </cell>
          <cell r="H66" t="str">
            <v>CS</v>
          </cell>
          <cell r="I66">
            <v>25</v>
          </cell>
        </row>
        <row r="67">
          <cell r="A67">
            <v>500520</v>
          </cell>
          <cell r="B67" t="str">
            <v>110711</v>
          </cell>
          <cell r="C67" t="str">
            <v/>
          </cell>
          <cell r="D67">
            <v>0</v>
          </cell>
          <cell r="E67" t="str">
            <v>BEEF PATTY CKD FRZ 2.0 MMA CTN</v>
          </cell>
          <cell r="F67" t="str">
            <v>USDA</v>
          </cell>
          <cell r="G67" t="str">
            <v>40 LB</v>
          </cell>
          <cell r="H67" t="str">
            <v>CS</v>
          </cell>
          <cell r="I67">
            <v>134</v>
          </cell>
        </row>
        <row r="68">
          <cell r="A68">
            <v>500012</v>
          </cell>
          <cell r="B68" t="str">
            <v>100018</v>
          </cell>
          <cell r="C68" t="str">
            <v/>
          </cell>
          <cell r="D68">
            <v>0</v>
          </cell>
          <cell r="E68" t="str">
            <v>CHEESE PROCESS YEL SLC LVS</v>
          </cell>
          <cell r="F68" t="str">
            <v>USDA</v>
          </cell>
          <cell r="G68" t="str">
            <v>6/5 LB</v>
          </cell>
          <cell r="H68" t="str">
            <v>CS</v>
          </cell>
          <cell r="I68">
            <v>136</v>
          </cell>
        </row>
        <row r="69">
          <cell r="A69">
            <v>500567</v>
          </cell>
          <cell r="B69" t="str">
            <v>110623</v>
          </cell>
          <cell r="C69" t="str">
            <v/>
          </cell>
          <cell r="D69">
            <v>0</v>
          </cell>
          <cell r="E69" t="str">
            <v>BLUEBERRY HIGHBUSH FRZ CTN</v>
          </cell>
          <cell r="F69" t="str">
            <v>USDA</v>
          </cell>
          <cell r="G69" t="str">
            <v>12-2.5 LB</v>
          </cell>
          <cell r="H69" t="str">
            <v>CS</v>
          </cell>
          <cell r="I69">
            <v>193</v>
          </cell>
        </row>
        <row r="70">
          <cell r="A70">
            <v>500586</v>
          </cell>
          <cell r="B70" t="str">
            <v>110730</v>
          </cell>
          <cell r="C70" t="str">
            <v/>
          </cell>
          <cell r="D70">
            <v>0</v>
          </cell>
          <cell r="E70" t="str">
            <v>PORK PULLED CKD PKG</v>
          </cell>
          <cell r="F70" t="str">
            <v>USDA</v>
          </cell>
          <cell r="G70" t="str">
            <v>8/5 LB</v>
          </cell>
          <cell r="H70" t="str">
            <v>CS</v>
          </cell>
          <cell r="I70">
            <v>16</v>
          </cell>
        </row>
        <row r="71">
          <cell r="A71">
            <v>500168</v>
          </cell>
          <cell r="B71" t="str">
            <v>100212</v>
          </cell>
          <cell r="C71" t="str">
            <v/>
          </cell>
          <cell r="D71">
            <v>0</v>
          </cell>
          <cell r="E71" t="str">
            <v>MIXED FRUIT EX LT CAN</v>
          </cell>
          <cell r="F71" t="str">
            <v>USDA</v>
          </cell>
          <cell r="G71" t="str">
            <v>6/#10</v>
          </cell>
          <cell r="H71" t="str">
            <v>CS</v>
          </cell>
          <cell r="I71">
            <v>259</v>
          </cell>
        </row>
        <row r="72">
          <cell r="A72">
            <v>500002</v>
          </cell>
          <cell r="B72" t="str">
            <v>100003</v>
          </cell>
          <cell r="C72" t="str">
            <v/>
          </cell>
          <cell r="D72">
            <v>0</v>
          </cell>
          <cell r="E72" t="str">
            <v>CHEESE CHED YEL SHRED BAG</v>
          </cell>
          <cell r="F72" t="str">
            <v>USDA</v>
          </cell>
          <cell r="G72" t="str">
            <v>6/5 LB</v>
          </cell>
          <cell r="H72" t="str">
            <v>CS</v>
          </cell>
          <cell r="I72">
            <v>34</v>
          </cell>
        </row>
        <row r="73">
          <cell r="A73">
            <v>500134</v>
          </cell>
          <cell r="B73" t="str">
            <v>100220</v>
          </cell>
          <cell r="C73" t="str">
            <v/>
          </cell>
          <cell r="D73">
            <v>0</v>
          </cell>
          <cell r="E73" t="str">
            <v>PEACHES CLING DICED EX LT CAN</v>
          </cell>
          <cell r="F73" t="str">
            <v>USDA</v>
          </cell>
          <cell r="G73" t="str">
            <v>6/#10</v>
          </cell>
          <cell r="H73" t="str">
            <v>CS</v>
          </cell>
          <cell r="I73">
            <v>147</v>
          </cell>
        </row>
        <row r="74">
          <cell r="A74">
            <v>500523</v>
          </cell>
          <cell r="B74" t="str">
            <v>110723</v>
          </cell>
          <cell r="C74" t="str">
            <v/>
          </cell>
          <cell r="D74">
            <v>0</v>
          </cell>
          <cell r="E74" t="str">
            <v>CRANBERRIES DRIED PKG-300/1.16</v>
          </cell>
          <cell r="F74" t="str">
            <v>USDA</v>
          </cell>
          <cell r="G74" t="str">
            <v>300/1.16OZ</v>
          </cell>
          <cell r="H74" t="str">
            <v>CS</v>
          </cell>
          <cell r="I74">
            <v>214</v>
          </cell>
        </row>
        <row r="75">
          <cell r="A75">
            <v>500038</v>
          </cell>
          <cell r="B75" t="str">
            <v>100313</v>
          </cell>
          <cell r="C75" t="str">
            <v/>
          </cell>
          <cell r="D75">
            <v>0</v>
          </cell>
          <cell r="E75" t="str">
            <v>CORN WHOLE KERNEL(LIQ) CAN</v>
          </cell>
          <cell r="F75" t="str">
            <v>USDA</v>
          </cell>
          <cell r="G75" t="str">
            <v>6/#10</v>
          </cell>
          <cell r="H75" t="str">
            <v>CS</v>
          </cell>
          <cell r="I75">
            <v>294</v>
          </cell>
        </row>
      </sheetData>
      <sheetData sheetId="28">
        <row r="2">
          <cell r="A2" t="str">
            <v>100117 - District Usage by Item</v>
          </cell>
        </row>
        <row r="4">
          <cell r="A4" t="str">
            <v xml:space="preserve">Item No </v>
          </cell>
          <cell r="B4" t="str">
            <v>Mfg. Item No.</v>
          </cell>
          <cell r="C4" t="str">
            <v>Velocity</v>
          </cell>
          <cell r="D4" t="str">
            <v>Customer Lead Time</v>
          </cell>
          <cell r="E4" t="str">
            <v>Description</v>
          </cell>
          <cell r="F4" t="str">
            <v>Brand</v>
          </cell>
          <cell r="G4" t="str">
            <v>Pack Size</v>
          </cell>
          <cell r="H4" t="str">
            <v>UOM</v>
          </cell>
          <cell r="I4" t="str">
            <v>Quantity</v>
          </cell>
        </row>
        <row r="5">
          <cell r="A5" t="str">
            <v xml:space="preserve"> CHINO VALLEY USD (100155)</v>
          </cell>
        </row>
        <row r="6">
          <cell r="A6">
            <v>401394</v>
          </cell>
          <cell r="B6" t="str">
            <v>10000013770</v>
          </cell>
          <cell r="C6" t="str">
            <v>C</v>
          </cell>
          <cell r="D6">
            <v>18</v>
          </cell>
          <cell r="E6" t="str">
            <v>CMDY MESQUITE BEEF PATTY</v>
          </cell>
          <cell r="F6" t="str">
            <v>ADVANCE PIERRE</v>
          </cell>
          <cell r="G6" t="str">
            <v>135/2.45</v>
          </cell>
          <cell r="H6" t="str">
            <v>CS</v>
          </cell>
          <cell r="I6">
            <v>53</v>
          </cell>
        </row>
        <row r="7">
          <cell r="A7">
            <v>401372</v>
          </cell>
          <cell r="B7" t="str">
            <v>10000013716</v>
          </cell>
          <cell r="C7" t="str">
            <v>B</v>
          </cell>
          <cell r="D7">
            <v>2</v>
          </cell>
          <cell r="E7" t="str">
            <v>CMDY HONEY BBQ GRLD BF RIBBQ</v>
          </cell>
          <cell r="F7" t="str">
            <v>ADVANCE PIERRE</v>
          </cell>
          <cell r="G7" t="str">
            <v>100/3.25OZ</v>
          </cell>
          <cell r="H7" t="str">
            <v>CS</v>
          </cell>
          <cell r="I7">
            <v>205</v>
          </cell>
        </row>
        <row r="8">
          <cell r="A8">
            <v>208282</v>
          </cell>
          <cell r="B8" t="str">
            <v>7160377621500</v>
          </cell>
          <cell r="C8" t="str">
            <v>D</v>
          </cell>
          <cell r="D8">
            <v>14</v>
          </cell>
          <cell r="E8" t="str">
            <v>MAYONNAISE PACKET</v>
          </cell>
          <cell r="F8" t="str">
            <v>AMERICANA</v>
          </cell>
          <cell r="G8" t="str">
            <v>500/9GM</v>
          </cell>
          <cell r="H8" t="str">
            <v>CS</v>
          </cell>
          <cell r="I8">
            <v>5</v>
          </cell>
        </row>
        <row r="9">
          <cell r="A9">
            <v>406654</v>
          </cell>
          <cell r="B9" t="str">
            <v>90633</v>
          </cell>
          <cell r="C9" t="str">
            <v>B</v>
          </cell>
          <cell r="D9">
            <v>2</v>
          </cell>
          <cell r="E9" t="str">
            <v>PIZZA 3" ROUND  CHS SLIDERS IW</v>
          </cell>
          <cell r="F9" t="str">
            <v>ARDELLAS</v>
          </cell>
          <cell r="G9" t="str">
            <v>56/5.1OZ</v>
          </cell>
          <cell r="H9" t="str">
            <v>CS</v>
          </cell>
          <cell r="I9">
            <v>329</v>
          </cell>
        </row>
        <row r="10">
          <cell r="A10">
            <v>406621</v>
          </cell>
          <cell r="B10" t="str">
            <v>80147</v>
          </cell>
          <cell r="C10" t="str">
            <v>B</v>
          </cell>
          <cell r="D10">
            <v>2</v>
          </cell>
          <cell r="E10" t="str">
            <v>BURRITO BEAN CHEESE WG IW</v>
          </cell>
          <cell r="F10" t="str">
            <v>ARDELLAS</v>
          </cell>
          <cell r="G10" t="str">
            <v>54/5.75OZ</v>
          </cell>
          <cell r="H10" t="str">
            <v>CS</v>
          </cell>
          <cell r="I10">
            <v>168</v>
          </cell>
        </row>
        <row r="11">
          <cell r="A11">
            <v>405379</v>
          </cell>
          <cell r="B11" t="str">
            <v>3100575W</v>
          </cell>
          <cell r="C11" t="str">
            <v>B</v>
          </cell>
          <cell r="D11">
            <v>2</v>
          </cell>
          <cell r="E11" t="str">
            <v>BURRITO BEAN&amp;CHS TRAD WG IW</v>
          </cell>
          <cell r="F11" t="str">
            <v>ARIZONA GOLD</v>
          </cell>
          <cell r="G11" t="str">
            <v>54/5.75OZ</v>
          </cell>
          <cell r="H11" t="str">
            <v>CS</v>
          </cell>
          <cell r="I11">
            <v>161</v>
          </cell>
        </row>
        <row r="12">
          <cell r="A12">
            <v>113950</v>
          </cell>
          <cell r="B12" t="str">
            <v>1263</v>
          </cell>
          <cell r="C12" t="str">
            <v>B</v>
          </cell>
          <cell r="D12">
            <v>2</v>
          </cell>
          <cell r="E12" t="str">
            <v>WG CINNAMON ROLL IW</v>
          </cell>
          <cell r="F12" t="str">
            <v>BAKE CRAFTERS</v>
          </cell>
          <cell r="G12" t="str">
            <v>72/3.5OZ</v>
          </cell>
          <cell r="H12" t="str">
            <v>CS</v>
          </cell>
          <cell r="I12">
            <v>386</v>
          </cell>
        </row>
        <row r="13">
          <cell r="A13">
            <v>141467</v>
          </cell>
          <cell r="B13" t="str">
            <v>CAS700B</v>
          </cell>
          <cell r="C13" t="str">
            <v>D</v>
          </cell>
          <cell r="D13">
            <v>18</v>
          </cell>
          <cell r="E13" t="str">
            <v>NADA CINNAMON APPLE SPICE</v>
          </cell>
          <cell r="F13" t="str">
            <v>BELL TASTY</v>
          </cell>
          <cell r="G13" t="str">
            <v>60/4OZ</v>
          </cell>
          <cell r="H13" t="str">
            <v>CS</v>
          </cell>
          <cell r="I13">
            <v>94</v>
          </cell>
        </row>
        <row r="14">
          <cell r="A14">
            <v>133948</v>
          </cell>
          <cell r="B14" t="str">
            <v>TACONADA2B12W</v>
          </cell>
          <cell r="C14" t="str">
            <v>B</v>
          </cell>
          <cell r="D14">
            <v>2</v>
          </cell>
          <cell r="E14" t="str">
            <v>NADA TACO TURKEY  IW</v>
          </cell>
          <cell r="F14" t="str">
            <v>BELL TASTY</v>
          </cell>
          <cell r="G14" t="str">
            <v>60/4.5 OZ</v>
          </cell>
          <cell r="H14" t="str">
            <v>CS</v>
          </cell>
          <cell r="I14">
            <v>430</v>
          </cell>
        </row>
        <row r="15">
          <cell r="A15">
            <v>134547</v>
          </cell>
          <cell r="B15" t="str">
            <v>KBTR13W</v>
          </cell>
          <cell r="C15" t="str">
            <v>D</v>
          </cell>
          <cell r="D15">
            <v>14</v>
          </cell>
          <cell r="E15" t="str">
            <v>NADA ITALIAN WG 2X1 IW</v>
          </cell>
          <cell r="F15" t="str">
            <v>BELL TASTY</v>
          </cell>
          <cell r="G15" t="str">
            <v>60/4OZ</v>
          </cell>
          <cell r="H15" t="str">
            <v>CS</v>
          </cell>
          <cell r="I15">
            <v>310</v>
          </cell>
        </row>
        <row r="16">
          <cell r="A16">
            <v>133905</v>
          </cell>
          <cell r="B16" t="str">
            <v>6293</v>
          </cell>
          <cell r="C16" t="str">
            <v>D</v>
          </cell>
          <cell r="D16">
            <v>18</v>
          </cell>
          <cell r="E16" t="str">
            <v>2" HONEY WW BISCUIT</v>
          </cell>
          <cell r="F16" t="str">
            <v>BRIDGFORD</v>
          </cell>
          <cell r="G16" t="str">
            <v>105/1.25OZ</v>
          </cell>
          <cell r="H16" t="str">
            <v>CS</v>
          </cell>
          <cell r="I16">
            <v>73</v>
          </cell>
        </row>
        <row r="17">
          <cell r="A17">
            <v>100200</v>
          </cell>
          <cell r="B17" t="str">
            <v>72820</v>
          </cell>
          <cell r="C17" t="str">
            <v>D</v>
          </cell>
          <cell r="D17">
            <v>18</v>
          </cell>
          <cell r="E17" t="str">
            <v>WG PUMPKIN COOKIE IW</v>
          </cell>
          <cell r="F17" t="str">
            <v>BUENA VISTA</v>
          </cell>
          <cell r="G17" t="str">
            <v>150/1OZ</v>
          </cell>
          <cell r="H17" t="str">
            <v>CS</v>
          </cell>
          <cell r="I17">
            <v>30</v>
          </cell>
        </row>
        <row r="18">
          <cell r="A18">
            <v>134110</v>
          </cell>
          <cell r="B18" t="str">
            <v>83330</v>
          </cell>
          <cell r="C18" t="str">
            <v>C</v>
          </cell>
          <cell r="D18">
            <v>14</v>
          </cell>
          <cell r="E18" t="str">
            <v>WG CHOC CHIP BROWNIE BITE IW</v>
          </cell>
          <cell r="F18" t="str">
            <v>BUENA VISTA</v>
          </cell>
          <cell r="G18" t="str">
            <v>120/1.3 OZ</v>
          </cell>
          <cell r="H18" t="str">
            <v>CS</v>
          </cell>
          <cell r="I18">
            <v>39</v>
          </cell>
        </row>
        <row r="19">
          <cell r="A19">
            <v>403820</v>
          </cell>
          <cell r="B19" t="str">
            <v>90040</v>
          </cell>
          <cell r="C19" t="str">
            <v>A</v>
          </cell>
          <cell r="D19">
            <v>2</v>
          </cell>
          <cell r="E19" t="str">
            <v>WG CINNAMON CRUMBLE IW</v>
          </cell>
          <cell r="F19" t="str">
            <v>BUENA VISTA</v>
          </cell>
          <cell r="G19" t="str">
            <v>72/4OZ</v>
          </cell>
          <cell r="H19" t="str">
            <v>CS</v>
          </cell>
          <cell r="I19">
            <v>369</v>
          </cell>
        </row>
        <row r="20">
          <cell r="A20">
            <v>134659</v>
          </cell>
          <cell r="B20" t="str">
            <v>71220</v>
          </cell>
          <cell r="C20" t="str">
            <v>D</v>
          </cell>
          <cell r="D20">
            <v>18</v>
          </cell>
          <cell r="E20" t="str">
            <v>WG CHRISTMAS TREE COOKIE IW</v>
          </cell>
          <cell r="F20" t="str">
            <v xml:space="preserve">BUENA VISTA   </v>
          </cell>
          <cell r="G20" t="str">
            <v>150/1 OZ</v>
          </cell>
          <cell r="H20" t="str">
            <v>CS</v>
          </cell>
          <cell r="I20">
            <v>33</v>
          </cell>
        </row>
        <row r="21">
          <cell r="A21">
            <v>134668</v>
          </cell>
          <cell r="B21" t="str">
            <v>79015</v>
          </cell>
          <cell r="C21" t="str">
            <v>W</v>
          </cell>
          <cell r="D21">
            <v>2</v>
          </cell>
          <cell r="E21" t="str">
            <v>WG RF CHOCHIP COOKIE IW</v>
          </cell>
          <cell r="F21" t="str">
            <v xml:space="preserve">BUENA VISTA   </v>
          </cell>
          <cell r="G21" t="str">
            <v>120/1.5 OZ</v>
          </cell>
          <cell r="H21" t="str">
            <v>CS</v>
          </cell>
          <cell r="I21">
            <v>39</v>
          </cell>
        </row>
        <row r="22">
          <cell r="A22">
            <v>141527</v>
          </cell>
          <cell r="B22" t="str">
            <v>73720</v>
          </cell>
          <cell r="C22" t="str">
            <v>W</v>
          </cell>
          <cell r="D22">
            <v>2</v>
          </cell>
          <cell r="E22" t="str">
            <v>TURKEY COOKIE IW</v>
          </cell>
          <cell r="F22" t="str">
            <v>BUENA VISTA</v>
          </cell>
          <cell r="G22" t="str">
            <v>150/1OZ</v>
          </cell>
          <cell r="H22" t="str">
            <v>CS</v>
          </cell>
          <cell r="I22">
            <v>28</v>
          </cell>
        </row>
        <row r="23">
          <cell r="A23">
            <v>209433</v>
          </cell>
          <cell r="B23" t="str">
            <v>1958239057</v>
          </cell>
          <cell r="C23" t="str">
            <v>D</v>
          </cell>
          <cell r="D23">
            <v>14</v>
          </cell>
          <cell r="E23" t="str">
            <v>BBQ SAUCE</v>
          </cell>
          <cell r="F23" t="str">
            <v>BULLSEYE</v>
          </cell>
          <cell r="G23" t="str">
            <v>4/1GAL</v>
          </cell>
          <cell r="H23" t="str">
            <v>CS</v>
          </cell>
          <cell r="I23">
            <v>25</v>
          </cell>
        </row>
        <row r="24">
          <cell r="A24">
            <v>208586</v>
          </cell>
          <cell r="B24" t="str">
            <v>62984</v>
          </cell>
          <cell r="C24" t="str">
            <v>A</v>
          </cell>
          <cell r="D24">
            <v>2</v>
          </cell>
          <cell r="E24" t="str">
            <v>WG OVEN BAKED CRUNCHY FLAMIN</v>
          </cell>
          <cell r="F24" t="str">
            <v>CHEETOS</v>
          </cell>
          <cell r="G24" t="str">
            <v>104/.875OZ</v>
          </cell>
          <cell r="H24" t="str">
            <v>CS</v>
          </cell>
          <cell r="I24">
            <v>45</v>
          </cell>
        </row>
        <row r="25">
          <cell r="A25">
            <v>113421</v>
          </cell>
          <cell r="B25" t="str">
            <v>WG829</v>
          </cell>
          <cell r="C25" t="str">
            <v>B</v>
          </cell>
          <cell r="D25">
            <v>2</v>
          </cell>
          <cell r="E25" t="str">
            <v>WG BLUEBERRY MUFFIN IW</v>
          </cell>
          <cell r="F25" t="str">
            <v>DAVES</v>
          </cell>
          <cell r="G25" t="str">
            <v>60/3.15OZ</v>
          </cell>
          <cell r="H25" t="str">
            <v>CS</v>
          </cell>
          <cell r="I25">
            <v>282</v>
          </cell>
        </row>
        <row r="26">
          <cell r="A26">
            <v>113420</v>
          </cell>
          <cell r="B26" t="str">
            <v>WG828</v>
          </cell>
          <cell r="C26" t="str">
            <v>C</v>
          </cell>
          <cell r="D26">
            <v>14</v>
          </cell>
          <cell r="E26" t="str">
            <v>WG BANANA MUFFIN IW</v>
          </cell>
          <cell r="F26" t="str">
            <v>DAVES</v>
          </cell>
          <cell r="G26" t="str">
            <v>60/3.15OZ</v>
          </cell>
          <cell r="H26" t="str">
            <v>CS</v>
          </cell>
          <cell r="I26">
            <v>238</v>
          </cell>
        </row>
        <row r="27">
          <cell r="A27">
            <v>113419</v>
          </cell>
          <cell r="B27" t="str">
            <v>WG825</v>
          </cell>
          <cell r="C27" t="str">
            <v>A</v>
          </cell>
          <cell r="D27">
            <v>2</v>
          </cell>
          <cell r="E27" t="str">
            <v>WG CHOC CHIP MUFFIN IW</v>
          </cell>
          <cell r="F27" t="str">
            <v>DAVES</v>
          </cell>
          <cell r="G27" t="str">
            <v>60/3.15OZ</v>
          </cell>
          <cell r="H27" t="str">
            <v>CS</v>
          </cell>
          <cell r="I27">
            <v>491</v>
          </cell>
        </row>
        <row r="28">
          <cell r="A28">
            <v>403431</v>
          </cell>
          <cell r="B28" t="str">
            <v>CNQ262253</v>
          </cell>
          <cell r="C28" t="str">
            <v>B</v>
          </cell>
          <cell r="D28">
            <v>2</v>
          </cell>
          <cell r="E28" t="str">
            <v>CMDY FC CHAR BROILD BEEF PATTY</v>
          </cell>
          <cell r="F28" t="str">
            <v>DON LEE FARMS</v>
          </cell>
          <cell r="G28" t="str">
            <v>240/2.25OZ</v>
          </cell>
          <cell r="H28" t="str">
            <v>CS</v>
          </cell>
          <cell r="I28">
            <v>7</v>
          </cell>
        </row>
        <row r="29">
          <cell r="A29">
            <v>403339</v>
          </cell>
          <cell r="B29" t="str">
            <v>CNQ252603</v>
          </cell>
          <cell r="C29" t="str">
            <v>D</v>
          </cell>
          <cell r="D29">
            <v>14</v>
          </cell>
          <cell r="E29" t="str">
            <v>CMDY MESQUITE BEEF PATTY</v>
          </cell>
          <cell r="F29" t="str">
            <v>DON LEE FARMS</v>
          </cell>
          <cell r="G29" t="str">
            <v>192/2.6OZ</v>
          </cell>
          <cell r="H29" t="str">
            <v>CS</v>
          </cell>
          <cell r="I29">
            <v>45</v>
          </cell>
        </row>
        <row r="30">
          <cell r="A30">
            <v>403340</v>
          </cell>
          <cell r="B30" t="str">
            <v>CNQ28053VS</v>
          </cell>
          <cell r="C30" t="str">
            <v>D</v>
          </cell>
          <cell r="D30">
            <v>14</v>
          </cell>
          <cell r="E30" t="str">
            <v>CMDY BEEF MEATBALLS FC</v>
          </cell>
          <cell r="F30" t="str">
            <v>DON LEE FARMS</v>
          </cell>
          <cell r="G30" t="str">
            <v>960/.50OZ</v>
          </cell>
          <cell r="H30" t="str">
            <v>CS</v>
          </cell>
          <cell r="I30">
            <v>42</v>
          </cell>
        </row>
        <row r="31">
          <cell r="A31">
            <v>403436</v>
          </cell>
          <cell r="B31" t="str">
            <v>QCB655</v>
          </cell>
          <cell r="C31" t="str">
            <v>A</v>
          </cell>
          <cell r="D31">
            <v>2</v>
          </cell>
          <cell r="E31" t="str">
            <v>CMDY WG CHSEBURGER SLIDERS IW</v>
          </cell>
          <cell r="F31" t="str">
            <v>DON LEE FARMS</v>
          </cell>
          <cell r="G31" t="str">
            <v>72/4.550Z</v>
          </cell>
          <cell r="H31" t="str">
            <v>CS</v>
          </cell>
          <cell r="I31">
            <v>215</v>
          </cell>
        </row>
        <row r="32">
          <cell r="A32">
            <v>134372</v>
          </cell>
          <cell r="B32" t="str">
            <v>CN34072WWG</v>
          </cell>
          <cell r="C32" t="str">
            <v>B</v>
          </cell>
          <cell r="D32">
            <v>2</v>
          </cell>
          <cell r="E32" t="str">
            <v>WG JUMBO CHICKEN CORN DOG IW</v>
          </cell>
          <cell r="F32" t="str">
            <v>DON LEE FARMS</v>
          </cell>
          <cell r="G32" t="str">
            <v>72/4OZ</v>
          </cell>
          <cell r="H32" t="str">
            <v>CS</v>
          </cell>
          <cell r="I32">
            <v>155</v>
          </cell>
        </row>
        <row r="33">
          <cell r="A33">
            <v>404678</v>
          </cell>
          <cell r="B33" t="str">
            <v>5811</v>
          </cell>
          <cell r="C33" t="str">
            <v>B</v>
          </cell>
          <cell r="D33">
            <v>2</v>
          </cell>
          <cell r="E33" t="str">
            <v>WG TACO SNACK IW</v>
          </cell>
          <cell r="F33" t="str">
            <v>FERNANDOS</v>
          </cell>
          <cell r="G33" t="str">
            <v>96/5OZ</v>
          </cell>
          <cell r="H33" t="str">
            <v>CS</v>
          </cell>
          <cell r="I33">
            <v>111</v>
          </cell>
        </row>
        <row r="34">
          <cell r="A34">
            <v>100766</v>
          </cell>
          <cell r="B34" t="str">
            <v>96086</v>
          </cell>
          <cell r="C34" t="str">
            <v>B</v>
          </cell>
          <cell r="D34">
            <v>2</v>
          </cell>
          <cell r="E34" t="str">
            <v>WG LOW FT MINI CHIX CORN DOGS</v>
          </cell>
          <cell r="F34" t="str">
            <v>FOSTER FARMS</v>
          </cell>
          <cell r="G34" t="str">
            <v>2/5LB</v>
          </cell>
          <cell r="H34" t="str">
            <v>CS</v>
          </cell>
          <cell r="I34">
            <v>406</v>
          </cell>
        </row>
        <row r="35">
          <cell r="A35">
            <v>600054</v>
          </cell>
          <cell r="B35" t="str">
            <v>2176</v>
          </cell>
          <cell r="C35" t="str">
            <v>D</v>
          </cell>
          <cell r="D35">
            <v>4</v>
          </cell>
          <cell r="E35" t="str">
            <v>4" 51%  WWW HAMBURGER BUNS</v>
          </cell>
          <cell r="F35" t="str">
            <v>FRESH BREAD</v>
          </cell>
          <cell r="G35" t="str">
            <v>12/2.07OZ</v>
          </cell>
          <cell r="H35" t="str">
            <v>DZ</v>
          </cell>
          <cell r="I35">
            <v>60</v>
          </cell>
        </row>
        <row r="36">
          <cell r="A36">
            <v>209395</v>
          </cell>
          <cell r="B36" t="str">
            <v>28932</v>
          </cell>
          <cell r="C36" t="str">
            <v>B</v>
          </cell>
          <cell r="D36">
            <v>2</v>
          </cell>
          <cell r="E36" t="str">
            <v>2GO CUPS CINN TOAST CRUNCH</v>
          </cell>
          <cell r="F36" t="str">
            <v>GENERAL MILLS</v>
          </cell>
          <cell r="G36" t="str">
            <v>60/2OZ</v>
          </cell>
          <cell r="H36" t="str">
            <v>CS</v>
          </cell>
          <cell r="I36">
            <v>40</v>
          </cell>
        </row>
        <row r="37">
          <cell r="A37">
            <v>112952</v>
          </cell>
          <cell r="B37" t="str">
            <v>F2176</v>
          </cell>
          <cell r="C37" t="str">
            <v>A</v>
          </cell>
          <cell r="D37">
            <v>2</v>
          </cell>
          <cell r="E37" t="str">
            <v>4" 51% WWW HAMBURGER BUNS</v>
          </cell>
          <cell r="F37" t="str">
            <v>GOLD STAR FOODS</v>
          </cell>
          <cell r="G37" t="str">
            <v>144CT</v>
          </cell>
          <cell r="H37" t="str">
            <v>CS</v>
          </cell>
          <cell r="I37">
            <v>79</v>
          </cell>
        </row>
        <row r="38">
          <cell r="A38">
            <v>400946</v>
          </cell>
          <cell r="B38" t="str">
            <v>C45019</v>
          </cell>
          <cell r="C38" t="str">
            <v>B</v>
          </cell>
          <cell r="D38">
            <v>2</v>
          </cell>
          <cell r="E38" t="str">
            <v>CMDY BEEF TACO STICK IW</v>
          </cell>
          <cell r="F38" t="str">
            <v xml:space="preserve">INTEGRATED </v>
          </cell>
          <cell r="G38" t="str">
            <v>50/4.6OZ</v>
          </cell>
          <cell r="H38" t="str">
            <v>CS</v>
          </cell>
          <cell r="I38">
            <v>314</v>
          </cell>
        </row>
        <row r="39">
          <cell r="A39">
            <v>401819</v>
          </cell>
          <cell r="B39" t="str">
            <v>952000</v>
          </cell>
          <cell r="C39" t="str">
            <v>B</v>
          </cell>
          <cell r="D39">
            <v>2</v>
          </cell>
          <cell r="E39" t="str">
            <v>LOW SODIUM RF CHILI CHS DOG IW</v>
          </cell>
          <cell r="F39" t="str">
            <v>INTEGRATED</v>
          </cell>
          <cell r="G39" t="str">
            <v>72/4.5OZ</v>
          </cell>
          <cell r="H39" t="str">
            <v>CS</v>
          </cell>
          <cell r="I39">
            <v>273</v>
          </cell>
        </row>
        <row r="40">
          <cell r="A40">
            <v>405420</v>
          </cell>
          <cell r="B40" t="str">
            <v>130018</v>
          </cell>
          <cell r="C40" t="str">
            <v>C</v>
          </cell>
          <cell r="D40">
            <v>14</v>
          </cell>
          <cell r="E40" t="str">
            <v>TURKEY HAM &amp; CHS HAWAIN BUN IW</v>
          </cell>
          <cell r="F40" t="str">
            <v>INTEGRATED</v>
          </cell>
          <cell r="G40" t="str">
            <v>100/3.1OZ</v>
          </cell>
          <cell r="H40" t="str">
            <v>CS</v>
          </cell>
          <cell r="I40">
            <v>5</v>
          </cell>
        </row>
        <row r="41">
          <cell r="A41">
            <v>406104</v>
          </cell>
          <cell r="B41" t="str">
            <v>108000</v>
          </cell>
          <cell r="C41" t="str">
            <v>B</v>
          </cell>
          <cell r="D41">
            <v>2</v>
          </cell>
          <cell r="E41" t="str">
            <v>GRILLED CHEESEWG RF IW</v>
          </cell>
          <cell r="F41" t="str">
            <v>INTEGRATED</v>
          </cell>
          <cell r="G41" t="str">
            <v>72/4.19OZ</v>
          </cell>
          <cell r="H41" t="str">
            <v>CS</v>
          </cell>
          <cell r="I41">
            <v>344</v>
          </cell>
        </row>
        <row r="42">
          <cell r="A42">
            <v>113232</v>
          </cell>
          <cell r="B42" t="str">
            <v>40401</v>
          </cell>
          <cell r="C42" t="str">
            <v>A</v>
          </cell>
          <cell r="D42">
            <v>2</v>
          </cell>
          <cell r="E42" t="str">
            <v>BENEFIT BRKFST BAR OAT/CHOC IW</v>
          </cell>
          <cell r="F42" t="str">
            <v>J &amp; J SNACK FOODS</v>
          </cell>
          <cell r="G42" t="str">
            <v>48/2.5OZ</v>
          </cell>
          <cell r="H42" t="str">
            <v>CS</v>
          </cell>
          <cell r="I42">
            <v>417</v>
          </cell>
        </row>
        <row r="43">
          <cell r="A43">
            <v>202601</v>
          </cell>
          <cell r="B43" t="str">
            <v>56071</v>
          </cell>
          <cell r="C43" t="str">
            <v>B</v>
          </cell>
          <cell r="D43">
            <v>2</v>
          </cell>
          <cell r="E43" t="str">
            <v>51% WG HONEY BELLY BEARS</v>
          </cell>
          <cell r="F43" t="str">
            <v>J &amp; J SNACK FOODS</v>
          </cell>
          <cell r="G43" t="str">
            <v>200/1OZ</v>
          </cell>
          <cell r="H43" t="str">
            <v>CS</v>
          </cell>
          <cell r="I43">
            <v>5</v>
          </cell>
        </row>
        <row r="44">
          <cell r="A44">
            <v>134612</v>
          </cell>
          <cell r="B44" t="str">
            <v>40404</v>
          </cell>
          <cell r="C44" t="str">
            <v>B</v>
          </cell>
          <cell r="D44">
            <v>2</v>
          </cell>
          <cell r="E44" t="str">
            <v>BENEFIT BAR FRENCH TOAST</v>
          </cell>
          <cell r="F44" t="str">
            <v>J &amp; J SNACK FOODS</v>
          </cell>
          <cell r="G44" t="str">
            <v>48/2.5OZ</v>
          </cell>
          <cell r="H44" t="str">
            <v>CS</v>
          </cell>
          <cell r="I44">
            <v>178</v>
          </cell>
        </row>
        <row r="45">
          <cell r="A45">
            <v>400984</v>
          </cell>
          <cell r="B45" t="str">
            <v>284728</v>
          </cell>
          <cell r="C45" t="str">
            <v>B</v>
          </cell>
          <cell r="D45">
            <v>2</v>
          </cell>
          <cell r="E45" t="str">
            <v>PRE-CKD SHRED TURKEY &amp; GRAVY</v>
          </cell>
          <cell r="F45" t="str">
            <v>JENNIE O</v>
          </cell>
          <cell r="G45" t="str">
            <v>4/7LB</v>
          </cell>
          <cell r="H45" t="str">
            <v>CS</v>
          </cell>
          <cell r="I45">
            <v>41</v>
          </cell>
        </row>
        <row r="46">
          <cell r="A46">
            <v>113340</v>
          </cell>
          <cell r="B46" t="str">
            <v>73470</v>
          </cell>
          <cell r="C46" t="str">
            <v>D</v>
          </cell>
          <cell r="D46">
            <v>30</v>
          </cell>
          <cell r="E46" t="str">
            <v>SWEET TERIYAKI SAUCE</v>
          </cell>
          <cell r="F46" t="str">
            <v>JTM</v>
          </cell>
          <cell r="G46" t="str">
            <v>6/5LB</v>
          </cell>
          <cell r="H46" t="str">
            <v>CS</v>
          </cell>
          <cell r="I46">
            <v>4</v>
          </cell>
        </row>
        <row r="47">
          <cell r="A47">
            <v>203154</v>
          </cell>
          <cell r="B47" t="str">
            <v>30100-91822</v>
          </cell>
          <cell r="C47" t="str">
            <v>B</v>
          </cell>
          <cell r="D47">
            <v>2</v>
          </cell>
          <cell r="E47" t="str">
            <v>HONEY GRAHAM IW</v>
          </cell>
          <cell r="F47" t="str">
            <v>KEEBLER</v>
          </cell>
          <cell r="G47" t="str">
            <v>150/.78OZ</v>
          </cell>
          <cell r="H47" t="str">
            <v>CS</v>
          </cell>
          <cell r="I47">
            <v>5</v>
          </cell>
        </row>
        <row r="48">
          <cell r="A48">
            <v>202712</v>
          </cell>
          <cell r="B48" t="str">
            <v>38000-51109</v>
          </cell>
          <cell r="C48" t="str">
            <v>D</v>
          </cell>
          <cell r="D48">
            <v>18</v>
          </cell>
          <cell r="E48" t="str">
            <v>MINI RICE KRISPIE TREAT IW</v>
          </cell>
          <cell r="F48" t="str">
            <v>KELLOGGS</v>
          </cell>
          <cell r="G48" t="str">
            <v>600/.39OZ</v>
          </cell>
          <cell r="H48" t="str">
            <v>CS</v>
          </cell>
          <cell r="I48">
            <v>7</v>
          </cell>
        </row>
        <row r="49">
          <cell r="A49">
            <v>248442</v>
          </cell>
          <cell r="B49" t="str">
            <v>1657</v>
          </cell>
          <cell r="C49" t="str">
            <v>D</v>
          </cell>
          <cell r="D49">
            <v>14</v>
          </cell>
          <cell r="E49" t="str">
            <v>LS TERIYAKI GLAZE</v>
          </cell>
          <cell r="F49" t="str">
            <v>KIKKOMAN INTERNATIONAL</v>
          </cell>
          <cell r="G49" t="str">
            <v>6/.5GL</v>
          </cell>
          <cell r="H49" t="str">
            <v>CS</v>
          </cell>
          <cell r="I49">
            <v>25</v>
          </cell>
        </row>
        <row r="50">
          <cell r="A50">
            <v>401172</v>
          </cell>
          <cell r="B50" t="str">
            <v>59701</v>
          </cell>
          <cell r="C50" t="str">
            <v>B</v>
          </cell>
          <cell r="D50">
            <v>2</v>
          </cell>
          <cell r="E50" t="str">
            <v>STRING CHEESE IW</v>
          </cell>
          <cell r="F50" t="str">
            <v>LAND O LAKES</v>
          </cell>
          <cell r="G50" t="str">
            <v>168/1OZ</v>
          </cell>
          <cell r="H50" t="str">
            <v>CS</v>
          </cell>
          <cell r="I50">
            <v>5</v>
          </cell>
        </row>
        <row r="51">
          <cell r="A51">
            <v>401168</v>
          </cell>
          <cell r="B51" t="str">
            <v>46255</v>
          </cell>
          <cell r="C51" t="str">
            <v>C</v>
          </cell>
          <cell r="D51">
            <v>14</v>
          </cell>
          <cell r="E51" t="str">
            <v>160 SL AMERICAN CHEESE</v>
          </cell>
          <cell r="F51" t="str">
            <v>LAND O LAKES</v>
          </cell>
          <cell r="G51" t="str">
            <v>6/5#-160CT</v>
          </cell>
          <cell r="H51" t="str">
            <v>CS</v>
          </cell>
          <cell r="I51">
            <v>38</v>
          </cell>
        </row>
        <row r="52">
          <cell r="A52">
            <v>133841</v>
          </cell>
          <cell r="B52" t="str">
            <v>1450</v>
          </cell>
          <cell r="C52" t="str">
            <v>A</v>
          </cell>
          <cell r="D52">
            <v>2</v>
          </cell>
          <cell r="E52" t="str">
            <v>WG VARIETY PACK CONCHA IW</v>
          </cell>
          <cell r="F52" t="str">
            <v>LUPITAS</v>
          </cell>
          <cell r="G52" t="str">
            <v>84/2.25OZ</v>
          </cell>
          <cell r="H52" t="str">
            <v>CS</v>
          </cell>
          <cell r="I52">
            <v>982</v>
          </cell>
        </row>
        <row r="53">
          <cell r="A53">
            <v>405282</v>
          </cell>
          <cell r="B53" t="str">
            <v>1000002789</v>
          </cell>
          <cell r="C53" t="str">
            <v>B</v>
          </cell>
          <cell r="D53">
            <v>2</v>
          </cell>
          <cell r="E53" t="str">
            <v>TATER TOTS REDUCED SODIUM</v>
          </cell>
          <cell r="F53" t="str">
            <v>MCCAIN FOODS INC</v>
          </cell>
          <cell r="G53" t="str">
            <v>6/5LB</v>
          </cell>
          <cell r="H53" t="str">
            <v>CS</v>
          </cell>
          <cell r="I53">
            <v>154</v>
          </cell>
        </row>
        <row r="54">
          <cell r="A54">
            <v>209311</v>
          </cell>
          <cell r="B54" t="str">
            <v>501682/900223214</v>
          </cell>
          <cell r="C54" t="str">
            <v>D</v>
          </cell>
          <cell r="D54">
            <v>18</v>
          </cell>
          <cell r="E54" t="str">
            <v>ROTISSERIE CHICKEN SEASONING</v>
          </cell>
          <cell r="F54" t="str">
            <v>MCCORMICK CULINARY</v>
          </cell>
          <cell r="G54" t="str">
            <v>6/24OZ</v>
          </cell>
          <cell r="H54" t="str">
            <v>CS</v>
          </cell>
          <cell r="I54">
            <v>2</v>
          </cell>
        </row>
        <row r="55">
          <cell r="A55">
            <v>406408</v>
          </cell>
          <cell r="B55" t="str">
            <v>71261</v>
          </cell>
          <cell r="C55" t="str">
            <v>D</v>
          </cell>
          <cell r="D55">
            <v>14</v>
          </cell>
          <cell r="E55" t="str">
            <v>WG GRILL CHICKEN &amp; CHS BURR IW</v>
          </cell>
          <cell r="F55" t="str">
            <v>MCI FOODS/LOS CABOS</v>
          </cell>
          <cell r="G55" t="str">
            <v>80/5.7OZ</v>
          </cell>
          <cell r="H55" t="str">
            <v>CS</v>
          </cell>
          <cell r="I55">
            <v>55</v>
          </cell>
        </row>
        <row r="56">
          <cell r="A56">
            <v>403406</v>
          </cell>
          <cell r="B56" t="str">
            <v>97576</v>
          </cell>
          <cell r="C56" t="str">
            <v>B</v>
          </cell>
          <cell r="D56">
            <v>2</v>
          </cell>
          <cell r="E56" t="str">
            <v>WG BEAN &amp; CHS BURRITO IW</v>
          </cell>
          <cell r="F56" t="str">
            <v>MCI FOODS/LOS CABOS</v>
          </cell>
          <cell r="G56" t="str">
            <v>96/5.20 OZ</v>
          </cell>
          <cell r="H56" t="str">
            <v>CS</v>
          </cell>
          <cell r="I56">
            <v>32</v>
          </cell>
        </row>
        <row r="57">
          <cell r="A57">
            <v>209163</v>
          </cell>
          <cell r="B57" t="str">
            <v>10065615</v>
          </cell>
          <cell r="C57" t="str">
            <v>B</v>
          </cell>
          <cell r="D57">
            <v>2</v>
          </cell>
          <cell r="E57" t="str">
            <v>APPLESAUCE CUP NATURAL</v>
          </cell>
          <cell r="F57" t="str">
            <v>MOTTS</v>
          </cell>
          <cell r="G57" t="str">
            <v>72/4.5OZ</v>
          </cell>
          <cell r="H57" t="str">
            <v>CS</v>
          </cell>
          <cell r="I57">
            <v>720</v>
          </cell>
        </row>
        <row r="58">
          <cell r="A58">
            <v>409664</v>
          </cell>
          <cell r="B58" t="str">
            <v>1740</v>
          </cell>
          <cell r="C58" t="str">
            <v>D</v>
          </cell>
          <cell r="D58">
            <v>30</v>
          </cell>
          <cell r="E58" t="str">
            <v>SUPER CMDY DICED PEACH CUP</v>
          </cell>
          <cell r="F58" t="str">
            <v>NATIONAL FOOD GROUP</v>
          </cell>
          <cell r="G58" t="str">
            <v>72/4.5OZ</v>
          </cell>
          <cell r="H58" t="str">
            <v>CS</v>
          </cell>
          <cell r="I58">
            <v>320</v>
          </cell>
        </row>
        <row r="59">
          <cell r="A59">
            <v>409666</v>
          </cell>
          <cell r="B59" t="str">
            <v>1780</v>
          </cell>
          <cell r="C59" t="str">
            <v>D</v>
          </cell>
          <cell r="D59">
            <v>30</v>
          </cell>
          <cell r="E59" t="str">
            <v>SUPER CMDY DICED PEAR CUP</v>
          </cell>
          <cell r="F59" t="str">
            <v>NATIONAL FOOD GROUP</v>
          </cell>
          <cell r="G59" t="str">
            <v>72/4.5OZ</v>
          </cell>
          <cell r="H59" t="str">
            <v>CS</v>
          </cell>
          <cell r="I59">
            <v>304</v>
          </cell>
        </row>
        <row r="60">
          <cell r="A60">
            <v>406683</v>
          </cell>
          <cell r="B60" t="str">
            <v>A3500</v>
          </cell>
          <cell r="C60" t="str">
            <v>C</v>
          </cell>
          <cell r="D60">
            <v>18</v>
          </cell>
          <cell r="E60" t="str">
            <v>APPLESAUCE UNSWT PLAIN CUPS</v>
          </cell>
          <cell r="F60" t="str">
            <v>NATIONAL FOOD GROUP</v>
          </cell>
          <cell r="G60" t="str">
            <v>96/4.5OZ</v>
          </cell>
          <cell r="H60" t="str">
            <v>CS</v>
          </cell>
          <cell r="I60">
            <v>224</v>
          </cell>
        </row>
        <row r="61">
          <cell r="A61">
            <v>200290</v>
          </cell>
          <cell r="B61" t="str">
            <v>18105</v>
          </cell>
          <cell r="C61" t="str">
            <v>A</v>
          </cell>
          <cell r="D61">
            <v>2</v>
          </cell>
          <cell r="E61" t="str">
            <v>WG CHEDDAR GOLDFISH CRACKERS</v>
          </cell>
          <cell r="F61" t="str">
            <v>PEPPERIDGE FARM</v>
          </cell>
          <cell r="G61" t="str">
            <v>300/.75OZ</v>
          </cell>
          <cell r="H61" t="str">
            <v>CS</v>
          </cell>
          <cell r="I61">
            <v>3</v>
          </cell>
        </row>
        <row r="62">
          <cell r="A62">
            <v>113361</v>
          </cell>
          <cell r="B62" t="str">
            <v>33686</v>
          </cell>
          <cell r="C62" t="str">
            <v>A</v>
          </cell>
          <cell r="D62">
            <v>2</v>
          </cell>
          <cell r="E62" t="str">
            <v>WG MINI CINNIS CINNMN ROLLS IW</v>
          </cell>
          <cell r="F62" t="str">
            <v>PILLSBURY</v>
          </cell>
          <cell r="G62" t="str">
            <v>72/2.29OZ</v>
          </cell>
          <cell r="H62" t="str">
            <v>CS</v>
          </cell>
          <cell r="I62">
            <v>369</v>
          </cell>
        </row>
        <row r="63">
          <cell r="A63">
            <v>134268</v>
          </cell>
          <cell r="B63" t="str">
            <v>32265</v>
          </cell>
          <cell r="C63" t="str">
            <v>B</v>
          </cell>
          <cell r="D63">
            <v>2</v>
          </cell>
          <cell r="E63" t="str">
            <v>MINI WAFFLE MAPLE MADNESS IW</v>
          </cell>
          <cell r="F63" t="str">
            <v>PILLSBURY</v>
          </cell>
          <cell r="G63" t="str">
            <v>72/2.47OZ</v>
          </cell>
          <cell r="H63" t="str">
            <v>CS</v>
          </cell>
          <cell r="I63">
            <v>312</v>
          </cell>
        </row>
        <row r="64">
          <cell r="A64">
            <v>134267</v>
          </cell>
          <cell r="B64" t="str">
            <v>32264</v>
          </cell>
          <cell r="C64" t="str">
            <v>B</v>
          </cell>
          <cell r="D64">
            <v>2</v>
          </cell>
          <cell r="E64" t="str">
            <v>MINI WAFFLE BLUEBERRY SPLSH IW</v>
          </cell>
          <cell r="F64" t="str">
            <v>PILLSBURY</v>
          </cell>
          <cell r="G64" t="str">
            <v>72/2.47OZ</v>
          </cell>
          <cell r="H64" t="str">
            <v>CS</v>
          </cell>
          <cell r="I64">
            <v>60</v>
          </cell>
        </row>
        <row r="65">
          <cell r="A65">
            <v>201894</v>
          </cell>
          <cell r="B65" t="str">
            <v>7160372181000</v>
          </cell>
          <cell r="C65" t="str">
            <v>D</v>
          </cell>
          <cell r="D65">
            <v>14</v>
          </cell>
          <cell r="E65" t="str">
            <v>MAYONNAISE PACKETS IW</v>
          </cell>
          <cell r="F65" t="str">
            <v>PORTION PAC</v>
          </cell>
          <cell r="G65" t="str">
            <v>200/12GM</v>
          </cell>
          <cell r="H65" t="str">
            <v>CS</v>
          </cell>
          <cell r="I65">
            <v>1</v>
          </cell>
        </row>
        <row r="66">
          <cell r="A66">
            <v>201892</v>
          </cell>
          <cell r="B66" t="str">
            <v>7160372157000</v>
          </cell>
          <cell r="C66" t="str">
            <v>B</v>
          </cell>
          <cell r="D66">
            <v>2</v>
          </cell>
          <cell r="E66" t="str">
            <v>MAYONNAISE PACKETS IW</v>
          </cell>
          <cell r="F66" t="str">
            <v>PORTION PAC</v>
          </cell>
          <cell r="G66" t="str">
            <v>200/9GM</v>
          </cell>
          <cell r="H66" t="str">
            <v>CS</v>
          </cell>
          <cell r="I66">
            <v>24</v>
          </cell>
        </row>
        <row r="67">
          <cell r="A67">
            <v>201670</v>
          </cell>
          <cell r="B67" t="str">
            <v>6827493471</v>
          </cell>
          <cell r="C67" t="str">
            <v>A</v>
          </cell>
          <cell r="D67">
            <v>2</v>
          </cell>
          <cell r="E67" t="str">
            <v>BOTTLE PURIFIED WATER LG BTL</v>
          </cell>
          <cell r="F67" t="str">
            <v>PURE LIFE</v>
          </cell>
          <cell r="G67" t="str">
            <v>24/16.9OZ</v>
          </cell>
          <cell r="H67" t="str">
            <v>CS</v>
          </cell>
          <cell r="I67">
            <v>35</v>
          </cell>
        </row>
        <row r="68">
          <cell r="A68">
            <v>201672</v>
          </cell>
          <cell r="B68" t="str">
            <v>6827432228</v>
          </cell>
          <cell r="C68" t="str">
            <v>B</v>
          </cell>
          <cell r="D68">
            <v>2</v>
          </cell>
          <cell r="E68" t="str">
            <v>BOTTLE PURIFIED WATER SM BTL</v>
          </cell>
          <cell r="F68" t="str">
            <v>PURE LIFE</v>
          </cell>
          <cell r="G68" t="str">
            <v>48/8OZ</v>
          </cell>
          <cell r="H68" t="str">
            <v>CS</v>
          </cell>
          <cell r="I68">
            <v>10</v>
          </cell>
        </row>
        <row r="69">
          <cell r="A69">
            <v>401508</v>
          </cell>
          <cell r="B69" t="str">
            <v>SST10WC</v>
          </cell>
          <cell r="C69" t="str">
            <v>B</v>
          </cell>
          <cell r="D69">
            <v>2</v>
          </cell>
          <cell r="E69" t="str">
            <v>TURKEY HAM &amp; CHS FR ROLL IW</v>
          </cell>
          <cell r="F69" t="str">
            <v>ROSE &amp; SHORE</v>
          </cell>
          <cell r="G69" t="str">
            <v>48/4.5OZ</v>
          </cell>
          <cell r="H69" t="str">
            <v>CS</v>
          </cell>
          <cell r="I69">
            <v>17</v>
          </cell>
        </row>
        <row r="70">
          <cell r="A70">
            <v>141117</v>
          </cell>
          <cell r="B70" t="str">
            <v>165272</v>
          </cell>
          <cell r="C70" t="str">
            <v>D</v>
          </cell>
          <cell r="D70">
            <v>30</v>
          </cell>
          <cell r="E70" t="str">
            <v>TURKEY BREAST &amp; CHEESE ROLL IW</v>
          </cell>
          <cell r="F70" t="str">
            <v>SAVORY LIFE LLC</v>
          </cell>
          <cell r="G70" t="str">
            <v>72/4.0OZ</v>
          </cell>
          <cell r="H70" t="str">
            <v>CS</v>
          </cell>
          <cell r="I70">
            <v>10</v>
          </cell>
        </row>
        <row r="71">
          <cell r="A71">
            <v>138962</v>
          </cell>
          <cell r="B71" t="str">
            <v>CHR272</v>
          </cell>
          <cell r="C71" t="str">
            <v>W</v>
          </cell>
          <cell r="D71">
            <v>2</v>
          </cell>
          <cell r="E71" t="str">
            <v>WG CHOCOLATE CHIP CRUMB CAKE IW</v>
          </cell>
          <cell r="F71" t="str">
            <v>SKY BLUE FOODS</v>
          </cell>
          <cell r="G71" t="str">
            <v>72/3OZ</v>
          </cell>
          <cell r="H71" t="str">
            <v>CS</v>
          </cell>
          <cell r="I71">
            <v>25</v>
          </cell>
        </row>
        <row r="72">
          <cell r="A72">
            <v>404034</v>
          </cell>
          <cell r="B72" t="str">
            <v>21027</v>
          </cell>
          <cell r="C72" t="str">
            <v>A</v>
          </cell>
          <cell r="D72">
            <v>2</v>
          </cell>
          <cell r="E72" t="str">
            <v>SANDWICH PB &amp; GRAPE JELLY IW</v>
          </cell>
          <cell r="F72" t="str">
            <v>SMUCKERS</v>
          </cell>
          <cell r="G72" t="str">
            <v>72/5.3OZ</v>
          </cell>
          <cell r="H72" t="str">
            <v>CS</v>
          </cell>
          <cell r="I72">
            <v>155</v>
          </cell>
        </row>
        <row r="73">
          <cell r="A73">
            <v>139662</v>
          </cell>
          <cell r="B73" t="str">
            <v>7786</v>
          </cell>
          <cell r="C73" t="str">
            <v>B</v>
          </cell>
          <cell r="D73">
            <v>14</v>
          </cell>
          <cell r="E73" t="str">
            <v>WG MINI DONUT CHOC ENROBED IW</v>
          </cell>
          <cell r="F73" t="str">
            <v>SUPER BAKERY</v>
          </cell>
          <cell r="G73" t="str">
            <v>72/3.3OZ</v>
          </cell>
          <cell r="H73" t="str">
            <v>CS</v>
          </cell>
          <cell r="I73">
            <v>305</v>
          </cell>
        </row>
        <row r="74">
          <cell r="A74">
            <v>139661</v>
          </cell>
          <cell r="B74" t="str">
            <v>7787</v>
          </cell>
          <cell r="C74" t="str">
            <v>B</v>
          </cell>
          <cell r="D74">
            <v>14</v>
          </cell>
          <cell r="E74" t="str">
            <v>WG MINI DONUT POWDERED IW</v>
          </cell>
          <cell r="F74" t="str">
            <v>SUPER BAKERY</v>
          </cell>
          <cell r="G74" t="str">
            <v>72/3.3OZ</v>
          </cell>
          <cell r="H74" t="str">
            <v>CS</v>
          </cell>
          <cell r="I74">
            <v>381</v>
          </cell>
        </row>
        <row r="75">
          <cell r="A75">
            <v>405590</v>
          </cell>
          <cell r="B75" t="str">
            <v>70076</v>
          </cell>
          <cell r="C75" t="str">
            <v>B</v>
          </cell>
          <cell r="D75">
            <v>2</v>
          </cell>
          <cell r="E75" t="str">
            <v>WG TRKY HAM CHS CROISSANT IW</v>
          </cell>
          <cell r="F75" t="str">
            <v>TASTY BRANDS</v>
          </cell>
          <cell r="G75" t="str">
            <v>72/4.6OZ</v>
          </cell>
          <cell r="H75" t="str">
            <v>CS</v>
          </cell>
          <cell r="I75">
            <v>16</v>
          </cell>
        </row>
        <row r="76">
          <cell r="A76">
            <v>404020</v>
          </cell>
          <cell r="B76" t="str">
            <v>70013</v>
          </cell>
          <cell r="C76" t="str">
            <v>B</v>
          </cell>
          <cell r="D76">
            <v>2</v>
          </cell>
          <cell r="E76" t="str">
            <v>WG CHKN &amp;TRKY HAM 2 CHS SNDWCH</v>
          </cell>
          <cell r="F76" t="str">
            <v>TASTY BRANDS</v>
          </cell>
          <cell r="G76" t="str">
            <v>72/4.5OZ</v>
          </cell>
          <cell r="H76" t="str">
            <v>CS</v>
          </cell>
          <cell r="I76">
            <v>52</v>
          </cell>
        </row>
        <row r="77">
          <cell r="A77">
            <v>403232</v>
          </cell>
          <cell r="B77" t="str">
            <v>78366</v>
          </cell>
          <cell r="C77" t="str">
            <v>B</v>
          </cell>
          <cell r="D77">
            <v>2</v>
          </cell>
          <cell r="E77" t="str">
            <v>51% WG 4"RND GALAXY CHS PZA IW</v>
          </cell>
          <cell r="F77" t="str">
            <v>TONY'S</v>
          </cell>
          <cell r="G77" t="str">
            <v>72/4.56OZ</v>
          </cell>
          <cell r="H77" t="str">
            <v>CS</v>
          </cell>
          <cell r="I77">
            <v>335</v>
          </cell>
        </row>
        <row r="78">
          <cell r="A78">
            <v>404683</v>
          </cell>
          <cell r="B78" t="str">
            <v>10038590928</v>
          </cell>
          <cell r="C78" t="str">
            <v>B</v>
          </cell>
          <cell r="D78">
            <v>2</v>
          </cell>
          <cell r="E78" t="str">
            <v>KRISPY KRUNCH TENDERS WG</v>
          </cell>
          <cell r="F78" t="str">
            <v>TYSON</v>
          </cell>
          <cell r="G78" t="str">
            <v>31.86LB</v>
          </cell>
          <cell r="H78" t="str">
            <v>CS</v>
          </cell>
          <cell r="I78">
            <v>120</v>
          </cell>
        </row>
        <row r="79">
          <cell r="A79">
            <v>404682</v>
          </cell>
          <cell r="B79" t="str">
            <v>10038570928</v>
          </cell>
          <cell r="C79" t="str">
            <v>A</v>
          </cell>
          <cell r="D79">
            <v>2</v>
          </cell>
          <cell r="E79" t="str">
            <v>KRISPY KRUNCHY PATTY WG</v>
          </cell>
          <cell r="F79" t="str">
            <v>TYSON</v>
          </cell>
          <cell r="G79" t="str">
            <v>140/3.53OZ</v>
          </cell>
          <cell r="H79" t="str">
            <v>CS</v>
          </cell>
          <cell r="I79">
            <v>58</v>
          </cell>
        </row>
        <row r="80">
          <cell r="A80">
            <v>500032</v>
          </cell>
          <cell r="B80" t="str">
            <v>100364</v>
          </cell>
          <cell r="C80" t="str">
            <v/>
          </cell>
          <cell r="D80">
            <v>0</v>
          </cell>
          <cell r="E80" t="str">
            <v>BEANS VEGETARIAN CAN</v>
          </cell>
          <cell r="F80" t="str">
            <v>USDA</v>
          </cell>
          <cell r="G80" t="str">
            <v>6/#10</v>
          </cell>
          <cell r="H80" t="str">
            <v>CS</v>
          </cell>
          <cell r="I80">
            <v>146</v>
          </cell>
        </row>
        <row r="81">
          <cell r="A81">
            <v>500367</v>
          </cell>
          <cell r="B81" t="str">
            <v>101031</v>
          </cell>
          <cell r="C81" t="str">
            <v/>
          </cell>
          <cell r="D81">
            <v>0</v>
          </cell>
          <cell r="E81" t="str">
            <v>RICE BROWN LONG GRAIN PARBOILED</v>
          </cell>
          <cell r="F81" t="str">
            <v>USDA</v>
          </cell>
          <cell r="G81" t="str">
            <v>25 LB</v>
          </cell>
          <cell r="H81" t="str">
            <v>SK</v>
          </cell>
          <cell r="I81">
            <v>216</v>
          </cell>
        </row>
        <row r="82">
          <cell r="A82">
            <v>500593</v>
          </cell>
          <cell r="B82" t="str">
            <v>110859</v>
          </cell>
          <cell r="C82" t="str">
            <v/>
          </cell>
          <cell r="D82">
            <v>0</v>
          </cell>
          <cell r="E82" t="str">
            <v>MIXED BERRY FRZ CUP</v>
          </cell>
          <cell r="F82" t="str">
            <v>USDA</v>
          </cell>
          <cell r="G82" t="str">
            <v>96/4 OZ</v>
          </cell>
          <cell r="H82" t="str">
            <v>CS</v>
          </cell>
          <cell r="I82">
            <v>80</v>
          </cell>
        </row>
        <row r="83">
          <cell r="A83">
            <v>500136</v>
          </cell>
          <cell r="B83" t="str">
            <v>100241</v>
          </cell>
          <cell r="C83" t="str">
            <v/>
          </cell>
          <cell r="D83">
            <v>0</v>
          </cell>
          <cell r="E83" t="str">
            <v>PEACH FREESTONE DICED FRZ CUP</v>
          </cell>
          <cell r="F83" t="str">
            <v>USDA</v>
          </cell>
          <cell r="G83" t="str">
            <v>96/4.4 OZ</v>
          </cell>
          <cell r="H83" t="str">
            <v>CS</v>
          </cell>
          <cell r="I83">
            <v>133</v>
          </cell>
        </row>
        <row r="84">
          <cell r="A84">
            <v>500594</v>
          </cell>
          <cell r="B84" t="str">
            <v>110921</v>
          </cell>
          <cell r="C84" t="str">
            <v/>
          </cell>
          <cell r="D84">
            <v>0</v>
          </cell>
          <cell r="E84" t="str">
            <v>CHICKEN FILLETS UNBRD FRZ CTN</v>
          </cell>
          <cell r="F84" t="str">
            <v>USDA</v>
          </cell>
          <cell r="G84" t="str">
            <v>30 LB</v>
          </cell>
          <cell r="H84" t="str">
            <v>CS</v>
          </cell>
          <cell r="I84">
            <v>241</v>
          </cell>
        </row>
        <row r="85">
          <cell r="A85">
            <v>500208</v>
          </cell>
          <cell r="B85" t="str">
            <v>100117</v>
          </cell>
          <cell r="C85" t="str">
            <v/>
          </cell>
          <cell r="D85">
            <v>0</v>
          </cell>
          <cell r="E85" t="str">
            <v>CHICKEN FAJITA STRIPS CTN</v>
          </cell>
          <cell r="F85" t="str">
            <v>USDA</v>
          </cell>
          <cell r="G85" t="str">
            <v>30 LB</v>
          </cell>
          <cell r="H85" t="str">
            <v>CS</v>
          </cell>
          <cell r="I85">
            <v>119</v>
          </cell>
        </row>
        <row r="86">
          <cell r="A86">
            <v>500453</v>
          </cell>
          <cell r="B86" t="str">
            <v>110473</v>
          </cell>
          <cell r="C86" t="str">
            <v/>
          </cell>
          <cell r="D86">
            <v>0</v>
          </cell>
          <cell r="E86" t="str">
            <v>BROCCOLI FRZ CTN</v>
          </cell>
          <cell r="F86" t="str">
            <v>USDA</v>
          </cell>
          <cell r="G86" t="str">
            <v>30LB</v>
          </cell>
          <cell r="H86" t="str">
            <v>CS</v>
          </cell>
          <cell r="I86">
            <v>142</v>
          </cell>
        </row>
        <row r="87">
          <cell r="A87">
            <v>500022</v>
          </cell>
          <cell r="B87" t="str">
            <v>100365</v>
          </cell>
          <cell r="C87" t="str">
            <v/>
          </cell>
          <cell r="D87">
            <v>0</v>
          </cell>
          <cell r="E87" t="str">
            <v>BEANS PINTO CAN</v>
          </cell>
          <cell r="F87" t="str">
            <v>USDA</v>
          </cell>
          <cell r="G87" t="str">
            <v>6/#10</v>
          </cell>
          <cell r="H87" t="str">
            <v>CS</v>
          </cell>
          <cell r="I87">
            <v>196</v>
          </cell>
        </row>
        <row r="88">
          <cell r="A88">
            <v>500152</v>
          </cell>
          <cell r="B88" t="str">
            <v>100225</v>
          </cell>
          <cell r="C88" t="str">
            <v/>
          </cell>
          <cell r="D88">
            <v>0</v>
          </cell>
          <cell r="E88" t="str">
            <v>PEARS DICED EX LT CAN</v>
          </cell>
          <cell r="F88" t="str">
            <v>USDA</v>
          </cell>
          <cell r="G88" t="str">
            <v>6/#10</v>
          </cell>
          <cell r="H88" t="str">
            <v>CS</v>
          </cell>
          <cell r="I88">
            <v>50</v>
          </cell>
        </row>
        <row r="89">
          <cell r="A89">
            <v>500008</v>
          </cell>
          <cell r="B89" t="str">
            <v>100307</v>
          </cell>
          <cell r="C89" t="str">
            <v/>
          </cell>
          <cell r="D89">
            <v>0</v>
          </cell>
          <cell r="E89" t="str">
            <v>BEANS GREEN CAN</v>
          </cell>
          <cell r="F89" t="str">
            <v>USDA</v>
          </cell>
          <cell r="G89" t="str">
            <v>6/#10</v>
          </cell>
          <cell r="H89" t="str">
            <v>CS</v>
          </cell>
          <cell r="I89">
            <v>83</v>
          </cell>
        </row>
        <row r="90">
          <cell r="A90">
            <v>500180</v>
          </cell>
          <cell r="B90" t="str">
            <v>100293</v>
          </cell>
          <cell r="C90" t="str">
            <v/>
          </cell>
          <cell r="D90">
            <v>0</v>
          </cell>
          <cell r="E90" t="str">
            <v>RAISINS BOX 144/1.33</v>
          </cell>
          <cell r="F90" t="str">
            <v>USDA</v>
          </cell>
          <cell r="G90" t="str">
            <v>144/1.33OZ</v>
          </cell>
          <cell r="H90" t="str">
            <v>CS</v>
          </cell>
          <cell r="I90">
            <v>131</v>
          </cell>
        </row>
        <row r="91">
          <cell r="A91">
            <v>500382</v>
          </cell>
          <cell r="B91" t="str">
            <v>110361</v>
          </cell>
          <cell r="C91" t="str">
            <v/>
          </cell>
          <cell r="D91">
            <v>0</v>
          </cell>
          <cell r="E91" t="str">
            <v>APPLESAUCE CUP</v>
          </cell>
          <cell r="F91" t="str">
            <v>USDA</v>
          </cell>
          <cell r="G91" t="str">
            <v>96/4.5 OZ</v>
          </cell>
          <cell r="H91" t="str">
            <v>CS</v>
          </cell>
          <cell r="I91">
            <v>38</v>
          </cell>
        </row>
        <row r="92">
          <cell r="A92">
            <v>500455</v>
          </cell>
          <cell r="B92" t="str">
            <v>110480</v>
          </cell>
          <cell r="C92" t="str">
            <v/>
          </cell>
          <cell r="D92">
            <v>0</v>
          </cell>
          <cell r="E92" t="str">
            <v>CARROTS DICED FRZ CTN</v>
          </cell>
          <cell r="F92" t="str">
            <v>USDA</v>
          </cell>
          <cell r="G92" t="str">
            <v>30 LB</v>
          </cell>
          <cell r="H92" t="str">
            <v>CS</v>
          </cell>
          <cell r="I92">
            <v>127</v>
          </cell>
        </row>
        <row r="93">
          <cell r="A93">
            <v>500452</v>
          </cell>
          <cell r="B93" t="str">
            <v>110541</v>
          </cell>
          <cell r="C93" t="str">
            <v/>
          </cell>
          <cell r="D93">
            <v>0</v>
          </cell>
          <cell r="E93" t="str">
            <v>APPLESAUCE UNSWEETENED CAN</v>
          </cell>
          <cell r="F93" t="str">
            <v>USDA</v>
          </cell>
          <cell r="G93" t="str">
            <v>6/#10</v>
          </cell>
          <cell r="H93" t="str">
            <v>CS</v>
          </cell>
          <cell r="I93">
            <v>176</v>
          </cell>
        </row>
        <row r="94">
          <cell r="A94">
            <v>500168</v>
          </cell>
          <cell r="B94" t="str">
            <v>100212</v>
          </cell>
          <cell r="C94" t="str">
            <v/>
          </cell>
          <cell r="D94">
            <v>0</v>
          </cell>
          <cell r="E94" t="str">
            <v>MIXED FRUIT EX LT CAN</v>
          </cell>
          <cell r="F94" t="str">
            <v>USDA</v>
          </cell>
          <cell r="G94" t="str">
            <v>6/#10</v>
          </cell>
          <cell r="H94" t="str">
            <v>CS</v>
          </cell>
          <cell r="I94">
            <v>139</v>
          </cell>
        </row>
        <row r="95">
          <cell r="A95">
            <v>500134</v>
          </cell>
          <cell r="B95" t="str">
            <v>100220</v>
          </cell>
          <cell r="C95" t="str">
            <v/>
          </cell>
          <cell r="D95">
            <v>0</v>
          </cell>
          <cell r="E95" t="str">
            <v>PEACHES CLING DICED EX LT CAN</v>
          </cell>
          <cell r="F95" t="str">
            <v>USDA</v>
          </cell>
          <cell r="G95" t="str">
            <v>6/#10</v>
          </cell>
          <cell r="H95" t="str">
            <v>CS</v>
          </cell>
          <cell r="I95">
            <v>284</v>
          </cell>
        </row>
        <row r="96">
          <cell r="A96">
            <v>500064</v>
          </cell>
          <cell r="B96" t="str">
            <v>100357</v>
          </cell>
          <cell r="C96" t="str">
            <v/>
          </cell>
          <cell r="D96">
            <v>0</v>
          </cell>
          <cell r="E96" t="str">
            <v>POTATOES OVEN FRY LOW-S PKG</v>
          </cell>
          <cell r="F96" t="str">
            <v>USDA</v>
          </cell>
          <cell r="G96" t="str">
            <v>6/5 LB</v>
          </cell>
          <cell r="H96" t="str">
            <v>CS</v>
          </cell>
          <cell r="I96">
            <v>69</v>
          </cell>
        </row>
        <row r="97">
          <cell r="A97">
            <v>500038</v>
          </cell>
          <cell r="B97" t="str">
            <v>100313</v>
          </cell>
          <cell r="C97" t="str">
            <v/>
          </cell>
          <cell r="D97">
            <v>0</v>
          </cell>
          <cell r="E97" t="str">
            <v>CORN WHOLE KERNEL(LIQ) CAN</v>
          </cell>
          <cell r="F97" t="str">
            <v>USDA</v>
          </cell>
          <cell r="G97" t="str">
            <v>6/#10</v>
          </cell>
          <cell r="H97" t="str">
            <v>CS</v>
          </cell>
          <cell r="I97">
            <v>700</v>
          </cell>
        </row>
        <row r="98">
          <cell r="A98">
            <v>500390</v>
          </cell>
          <cell r="B98" t="str">
            <v>110462</v>
          </cell>
          <cell r="C98" t="str">
            <v/>
          </cell>
          <cell r="D98">
            <v>0</v>
          </cell>
          <cell r="E98" t="str">
            <v>CHICKEN STRIPS FRZ CTN</v>
          </cell>
          <cell r="F98" t="str">
            <v>USDA</v>
          </cell>
          <cell r="G98" t="str">
            <v>30LB</v>
          </cell>
          <cell r="H98" t="str">
            <v>CS</v>
          </cell>
          <cell r="I98">
            <v>177</v>
          </cell>
        </row>
        <row r="99">
          <cell r="A99">
            <v>500589</v>
          </cell>
          <cell r="B99" t="str">
            <v>110844</v>
          </cell>
          <cell r="C99" t="str">
            <v/>
          </cell>
          <cell r="D99">
            <v>0</v>
          </cell>
          <cell r="E99" t="str">
            <v>POTATOES DICED FRZ PKG</v>
          </cell>
          <cell r="F99" t="str">
            <v>USDA</v>
          </cell>
          <cell r="G99" t="str">
            <v>6/5 LB</v>
          </cell>
          <cell r="H99" t="str">
            <v>CS</v>
          </cell>
          <cell r="I99">
            <v>63</v>
          </cell>
        </row>
        <row r="100">
          <cell r="A100">
            <v>403916</v>
          </cell>
          <cell r="B100" t="str">
            <v>90500</v>
          </cell>
          <cell r="C100" t="str">
            <v>B</v>
          </cell>
          <cell r="D100">
            <v>2</v>
          </cell>
          <cell r="E100" t="str">
            <v>PIZZA 51% WEDGE PEPP WG IW</v>
          </cell>
          <cell r="F100" t="str">
            <v>WILD MIKE'S</v>
          </cell>
          <cell r="G100" t="str">
            <v>90/5.50OZ</v>
          </cell>
          <cell r="H100" t="str">
            <v>CS</v>
          </cell>
          <cell r="I100">
            <v>453</v>
          </cell>
        </row>
        <row r="101">
          <cell r="A101">
            <v>403631</v>
          </cell>
          <cell r="B101" t="str">
            <v>8-52724-15552-4</v>
          </cell>
          <cell r="C101" t="str">
            <v>A</v>
          </cell>
          <cell r="D101">
            <v>2</v>
          </cell>
          <cell r="E101" t="str">
            <v>CHIC 100% MANDARIN ORNG WG</v>
          </cell>
          <cell r="F101" t="str">
            <v>YANGS</v>
          </cell>
          <cell r="G101" t="str">
            <v>1/43.5LB</v>
          </cell>
          <cell r="H101" t="str">
            <v>CS</v>
          </cell>
          <cell r="I101">
            <v>86</v>
          </cell>
        </row>
        <row r="102">
          <cell r="A102">
            <v>403632</v>
          </cell>
          <cell r="B102" t="str">
            <v>8-52724-15554-8</v>
          </cell>
          <cell r="C102" t="str">
            <v>A</v>
          </cell>
          <cell r="D102">
            <v>2</v>
          </cell>
          <cell r="E102" t="str">
            <v>CHICKEN 100% BBQ TRYKI</v>
          </cell>
          <cell r="F102" t="str">
            <v>YANGS</v>
          </cell>
          <cell r="G102" t="str">
            <v>1/42LB</v>
          </cell>
          <cell r="H102" t="str">
            <v>CS</v>
          </cell>
          <cell r="I102">
            <v>71</v>
          </cell>
        </row>
        <row r="103">
          <cell r="A103">
            <v>406672</v>
          </cell>
          <cell r="B103" t="str">
            <v>1740</v>
          </cell>
          <cell r="C103" t="str">
            <v>B</v>
          </cell>
          <cell r="D103">
            <v>2</v>
          </cell>
          <cell r="E103" t="str">
            <v>FRUIT CUP PEACH DICED</v>
          </cell>
          <cell r="F103" t="str">
            <v>ZEE ZEE</v>
          </cell>
          <cell r="G103" t="str">
            <v>72/4.5OZ</v>
          </cell>
          <cell r="H103" t="str">
            <v>CS</v>
          </cell>
          <cell r="I103">
            <v>128</v>
          </cell>
        </row>
        <row r="104">
          <cell r="A104">
            <v>406674</v>
          </cell>
          <cell r="B104" t="str">
            <v>1780</v>
          </cell>
          <cell r="C104" t="str">
            <v>B</v>
          </cell>
          <cell r="D104">
            <v>2</v>
          </cell>
          <cell r="E104" t="str">
            <v>FRUIT CUP PEARS DICED</v>
          </cell>
          <cell r="F104" t="str">
            <v>ZEE ZEE</v>
          </cell>
          <cell r="G104" t="str">
            <v>72/4.5OZ</v>
          </cell>
          <cell r="H104" t="str">
            <v>CS</v>
          </cell>
          <cell r="I104">
            <v>192</v>
          </cell>
        </row>
      </sheetData>
      <sheetData sheetId="29">
        <row r="2">
          <cell r="A2" t="str">
            <v>100117 - District Usage by Item</v>
          </cell>
        </row>
        <row r="4">
          <cell r="A4" t="str">
            <v xml:space="preserve">Item No </v>
          </cell>
          <cell r="B4" t="str">
            <v>Mfg. Item No.</v>
          </cell>
          <cell r="C4" t="str">
            <v>Velocity</v>
          </cell>
          <cell r="D4" t="str">
            <v>Customer Lead Time</v>
          </cell>
          <cell r="E4" t="str">
            <v>Description</v>
          </cell>
          <cell r="F4" t="str">
            <v>Brand</v>
          </cell>
          <cell r="G4" t="str">
            <v>Pack Size</v>
          </cell>
          <cell r="H4" t="str">
            <v>UOM</v>
          </cell>
          <cell r="I4" t="str">
            <v>Quantity</v>
          </cell>
        </row>
        <row r="5">
          <cell r="A5" t="str">
            <v xml:space="preserve"> MORENO VALLEY UNIFIED SCHOOL DISTRICT (100555)</v>
          </cell>
        </row>
        <row r="6">
          <cell r="A6">
            <v>401356</v>
          </cell>
          <cell r="B6" t="str">
            <v>10000011151</v>
          </cell>
          <cell r="C6" t="str">
            <v>B</v>
          </cell>
          <cell r="D6">
            <v>2</v>
          </cell>
          <cell r="E6" t="str">
            <v>CMDY WG CHEESEBURGER TWINS IW</v>
          </cell>
          <cell r="F6" t="str">
            <v>ADVANCE PIERRE</v>
          </cell>
          <cell r="G6" t="str">
            <v>80/5.5OZ</v>
          </cell>
          <cell r="H6" t="str">
            <v>CS</v>
          </cell>
          <cell r="I6">
            <v>105</v>
          </cell>
        </row>
        <row r="7">
          <cell r="A7">
            <v>401408</v>
          </cell>
          <cell r="B7" t="str">
            <v>10000009685</v>
          </cell>
          <cell r="C7" t="str">
            <v>W</v>
          </cell>
          <cell r="D7">
            <v>2</v>
          </cell>
          <cell r="E7" t="str">
            <v>CMDY BEEF SAUSAGE PATTY</v>
          </cell>
          <cell r="F7" t="str">
            <v>ADVANCE PIERRE</v>
          </cell>
          <cell r="G7" t="str">
            <v>250/1.2OZ</v>
          </cell>
          <cell r="H7" t="str">
            <v>CS</v>
          </cell>
          <cell r="I7">
            <v>72</v>
          </cell>
        </row>
        <row r="8">
          <cell r="A8">
            <v>401372</v>
          </cell>
          <cell r="B8" t="str">
            <v>10000013716</v>
          </cell>
          <cell r="C8" t="str">
            <v>B</v>
          </cell>
          <cell r="D8">
            <v>2</v>
          </cell>
          <cell r="E8" t="str">
            <v>CMDY HONEY BBQ GRLD BF RIBBQ</v>
          </cell>
          <cell r="F8" t="str">
            <v>ADVANCE PIERRE</v>
          </cell>
          <cell r="G8" t="str">
            <v>100/3.25OZ</v>
          </cell>
          <cell r="H8" t="str">
            <v>CS</v>
          </cell>
          <cell r="I8">
            <v>1</v>
          </cell>
        </row>
        <row r="9">
          <cell r="A9">
            <v>134543</v>
          </cell>
          <cell r="B9" t="str">
            <v>607</v>
          </cell>
          <cell r="C9" t="str">
            <v>C</v>
          </cell>
          <cell r="D9">
            <v>2</v>
          </cell>
          <cell r="E9" t="str">
            <v>WG SOY BUTTER &amp; JELLY SANDWICH</v>
          </cell>
          <cell r="F9" t="str">
            <v>ALBIES FOODS</v>
          </cell>
          <cell r="G9" t="str">
            <v>72/2.4OZ</v>
          </cell>
          <cell r="H9" t="str">
            <v>CS</v>
          </cell>
          <cell r="I9">
            <v>2</v>
          </cell>
        </row>
        <row r="10">
          <cell r="A10">
            <v>406666</v>
          </cell>
          <cell r="B10" t="str">
            <v>90129</v>
          </cell>
          <cell r="C10" t="str">
            <v>B</v>
          </cell>
          <cell r="D10">
            <v>14</v>
          </cell>
          <cell r="E10" t="str">
            <v>PULL APARTS PILLOW WRAP IW</v>
          </cell>
          <cell r="F10" t="str">
            <v>ARDELLAS</v>
          </cell>
          <cell r="G10" t="str">
            <v>108/4.10OZ</v>
          </cell>
          <cell r="H10" t="str">
            <v>CS</v>
          </cell>
          <cell r="I10">
            <v>618</v>
          </cell>
        </row>
        <row r="11">
          <cell r="A11">
            <v>406650</v>
          </cell>
          <cell r="B11" t="str">
            <v>90630</v>
          </cell>
          <cell r="C11" t="str">
            <v>B</v>
          </cell>
          <cell r="D11">
            <v>2</v>
          </cell>
          <cell r="E11" t="str">
            <v>PIZZA 3" PEPP SLIDER IW</v>
          </cell>
          <cell r="F11" t="str">
            <v>ARDELLAS</v>
          </cell>
          <cell r="G11" t="str">
            <v>56/5.16OZ</v>
          </cell>
          <cell r="H11" t="str">
            <v>CS</v>
          </cell>
          <cell r="I11">
            <v>55</v>
          </cell>
        </row>
        <row r="12">
          <cell r="A12">
            <v>406651</v>
          </cell>
          <cell r="B12" t="str">
            <v>90631</v>
          </cell>
          <cell r="C12" t="str">
            <v>D</v>
          </cell>
          <cell r="D12">
            <v>14</v>
          </cell>
          <cell r="E12" t="str">
            <v>PIZZA PEPP SLIDER BULK</v>
          </cell>
          <cell r="F12" t="str">
            <v>ARDELLAS</v>
          </cell>
          <cell r="G12" t="str">
            <v>56/5.16OZ</v>
          </cell>
          <cell r="H12" t="str">
            <v>CS</v>
          </cell>
          <cell r="I12">
            <v>7</v>
          </cell>
        </row>
        <row r="13">
          <cell r="A13">
            <v>406634</v>
          </cell>
          <cell r="B13" t="str">
            <v>90161</v>
          </cell>
          <cell r="C13" t="str">
            <v>B</v>
          </cell>
          <cell r="D13">
            <v>2</v>
          </cell>
          <cell r="E13" t="str">
            <v>PIZZA 7" FB PEPPERONI WG IW</v>
          </cell>
          <cell r="F13" t="str">
            <v>ARDELLAS</v>
          </cell>
          <cell r="G13" t="str">
            <v>60/5.19OZ</v>
          </cell>
          <cell r="H13" t="str">
            <v>CS</v>
          </cell>
          <cell r="I13">
            <v>799</v>
          </cell>
        </row>
        <row r="14">
          <cell r="A14">
            <v>405379</v>
          </cell>
          <cell r="B14" t="str">
            <v>3100575W</v>
          </cell>
          <cell r="C14" t="str">
            <v>B</v>
          </cell>
          <cell r="D14">
            <v>2</v>
          </cell>
          <cell r="E14" t="str">
            <v>BURRITO BEAN&amp;CHS TRAD WG IW</v>
          </cell>
          <cell r="F14" t="str">
            <v>ARIZONA GOLD</v>
          </cell>
          <cell r="G14" t="str">
            <v>54/5.75OZ</v>
          </cell>
          <cell r="H14" t="str">
            <v>CS</v>
          </cell>
          <cell r="I14">
            <v>22</v>
          </cell>
        </row>
        <row r="15">
          <cell r="A15">
            <v>141470</v>
          </cell>
          <cell r="B15" t="str">
            <v>00001</v>
          </cell>
          <cell r="C15" t="str">
            <v>W</v>
          </cell>
          <cell r="D15">
            <v>2</v>
          </cell>
          <cell r="E15" t="str">
            <v>SNACK'N WAFFLE BUTTERY MAPLE IW</v>
          </cell>
          <cell r="F15" t="str">
            <v xml:space="preserve">ARLINGTON VALLEY FARMS </v>
          </cell>
          <cell r="G15" t="str">
            <v>96/2.4OZ</v>
          </cell>
          <cell r="H15" t="str">
            <v>CS</v>
          </cell>
          <cell r="I15">
            <v>419</v>
          </cell>
        </row>
        <row r="16">
          <cell r="A16">
            <v>210234</v>
          </cell>
          <cell r="B16" t="str">
            <v>V20001</v>
          </cell>
          <cell r="C16" t="str">
            <v>C</v>
          </cell>
          <cell r="D16">
            <v>14</v>
          </cell>
          <cell r="E16" t="str">
            <v>DISTILLED WHITE VINEGAR</v>
          </cell>
          <cell r="F16" t="str">
            <v>AVO</v>
          </cell>
          <cell r="G16" t="str">
            <v>4/1GAL</v>
          </cell>
          <cell r="H16" t="str">
            <v>CS</v>
          </cell>
          <cell r="I16">
            <v>34</v>
          </cell>
        </row>
        <row r="17">
          <cell r="A17">
            <v>203350</v>
          </cell>
          <cell r="B17" t="str">
            <v>37501</v>
          </cell>
          <cell r="C17" t="str">
            <v>B</v>
          </cell>
          <cell r="D17">
            <v>2</v>
          </cell>
          <cell r="E17" t="str">
            <v>WHEAT BASIC CRACKERS</v>
          </cell>
          <cell r="F17" t="str">
            <v>BACK TO BASICS JNS</v>
          </cell>
          <cell r="G17" t="str">
            <v>150/.8OZ</v>
          </cell>
          <cell r="H17" t="str">
            <v>CS</v>
          </cell>
          <cell r="I17">
            <v>87</v>
          </cell>
        </row>
        <row r="18">
          <cell r="A18">
            <v>134231</v>
          </cell>
          <cell r="B18" t="str">
            <v>802</v>
          </cell>
          <cell r="C18" t="str">
            <v>D</v>
          </cell>
          <cell r="D18">
            <v>30</v>
          </cell>
          <cell r="E18" t="str">
            <v>3.5" WG ENGLISH MUFFIN SLICED</v>
          </cell>
          <cell r="F18" t="str">
            <v>BAKE CRAFTERS</v>
          </cell>
          <cell r="G18" t="str">
            <v>144/2.2 OZ</v>
          </cell>
          <cell r="H18" t="str">
            <v>CS</v>
          </cell>
          <cell r="I18">
            <v>211</v>
          </cell>
        </row>
        <row r="19">
          <cell r="A19">
            <v>113950</v>
          </cell>
          <cell r="B19" t="str">
            <v>1263</v>
          </cell>
          <cell r="C19" t="str">
            <v>B</v>
          </cell>
          <cell r="D19">
            <v>2</v>
          </cell>
          <cell r="E19" t="str">
            <v>WG CINNAMON ROLL IW</v>
          </cell>
          <cell r="F19" t="str">
            <v>BAKE CRAFTERS</v>
          </cell>
          <cell r="G19" t="str">
            <v>72/3.5OZ</v>
          </cell>
          <cell r="H19" t="str">
            <v>CS</v>
          </cell>
          <cell r="I19">
            <v>323</v>
          </cell>
        </row>
        <row r="20">
          <cell r="A20">
            <v>403699</v>
          </cell>
          <cell r="B20" t="str">
            <v>78377</v>
          </cell>
          <cell r="C20" t="str">
            <v>B</v>
          </cell>
          <cell r="D20">
            <v>2</v>
          </cell>
          <cell r="E20" t="str">
            <v>WG TKY PEPP STUFFED SANDWCH IW</v>
          </cell>
          <cell r="F20" t="str">
            <v>BEACON STREET</v>
          </cell>
          <cell r="G20" t="str">
            <v>24/4.46 OZ</v>
          </cell>
          <cell r="H20" t="str">
            <v>CS</v>
          </cell>
          <cell r="I20">
            <v>4</v>
          </cell>
        </row>
        <row r="21">
          <cell r="A21">
            <v>140266</v>
          </cell>
          <cell r="B21" t="str">
            <v>HABANADA2B12W</v>
          </cell>
          <cell r="C21" t="str">
            <v>B</v>
          </cell>
          <cell r="D21">
            <v>2</v>
          </cell>
          <cell r="E21" t="str">
            <v>NADA TACO HABANERO IW</v>
          </cell>
          <cell r="F21" t="str">
            <v>BELL TASTY</v>
          </cell>
          <cell r="G21" t="str">
            <v>60/4.5OZ</v>
          </cell>
          <cell r="H21" t="str">
            <v>CS</v>
          </cell>
          <cell r="I21">
            <v>79</v>
          </cell>
        </row>
        <row r="22">
          <cell r="A22">
            <v>101766</v>
          </cell>
          <cell r="B22" t="str">
            <v>6TT200W</v>
          </cell>
          <cell r="C22" t="str">
            <v>B</v>
          </cell>
          <cell r="D22">
            <v>2</v>
          </cell>
          <cell r="E22" t="str">
            <v>NADA TACO TURKEY IW</v>
          </cell>
          <cell r="F22" t="str">
            <v>BELL TASTY</v>
          </cell>
          <cell r="G22" t="str">
            <v>60/5OZ</v>
          </cell>
          <cell r="H22" t="str">
            <v>CS</v>
          </cell>
          <cell r="I22">
            <v>387</v>
          </cell>
        </row>
        <row r="23">
          <cell r="A23">
            <v>133947</v>
          </cell>
          <cell r="B23" t="str">
            <v>PIZZANADA2B12W</v>
          </cell>
          <cell r="C23" t="str">
            <v>W</v>
          </cell>
          <cell r="D23">
            <v>2</v>
          </cell>
          <cell r="E23" t="str">
            <v>NADA PIZZA TURKEY  IW</v>
          </cell>
          <cell r="F23" t="str">
            <v>BELL TASTY</v>
          </cell>
          <cell r="G23" t="str">
            <v>60/4.5 OZ</v>
          </cell>
          <cell r="H23" t="str">
            <v>CS</v>
          </cell>
          <cell r="I23">
            <v>65</v>
          </cell>
        </row>
        <row r="24">
          <cell r="A24">
            <v>134547</v>
          </cell>
          <cell r="B24" t="str">
            <v>KBTR13W</v>
          </cell>
          <cell r="C24" t="str">
            <v>D</v>
          </cell>
          <cell r="D24">
            <v>14</v>
          </cell>
          <cell r="E24" t="str">
            <v>NADA ITALIAN WG 2X1 IW</v>
          </cell>
          <cell r="F24" t="str">
            <v>BELL TASTY</v>
          </cell>
          <cell r="G24" t="str">
            <v>60/4OZ</v>
          </cell>
          <cell r="H24" t="str">
            <v>CS</v>
          </cell>
          <cell r="I24">
            <v>553</v>
          </cell>
        </row>
        <row r="25">
          <cell r="A25">
            <v>202545</v>
          </cell>
          <cell r="B25" t="str">
            <v>93873171/10108855</v>
          </cell>
          <cell r="C25" t="str">
            <v>B</v>
          </cell>
          <cell r="D25">
            <v>2</v>
          </cell>
          <cell r="E25" t="str">
            <v>SEEDLESS RAISIN</v>
          </cell>
          <cell r="F25" t="str">
            <v>BOGHOSIAN</v>
          </cell>
          <cell r="G25" t="str">
            <v>144/1.5OZ</v>
          </cell>
          <cell r="H25" t="str">
            <v>CS</v>
          </cell>
          <cell r="I25">
            <v>450</v>
          </cell>
        </row>
        <row r="26">
          <cell r="A26">
            <v>134362</v>
          </cell>
          <cell r="B26" t="str">
            <v>6270</v>
          </cell>
          <cell r="C26" t="str">
            <v>D</v>
          </cell>
          <cell r="D26">
            <v>18</v>
          </cell>
          <cell r="E26" t="str">
            <v>HONEY WG BISCUIT SLICED</v>
          </cell>
          <cell r="F26" t="str">
            <v>BRIDGFORD</v>
          </cell>
          <cell r="G26" t="str">
            <v>100/2.25OZ</v>
          </cell>
          <cell r="H26" t="str">
            <v>CS</v>
          </cell>
          <cell r="I26">
            <v>51</v>
          </cell>
        </row>
        <row r="27">
          <cell r="A27">
            <v>406151</v>
          </cell>
          <cell r="B27" t="str">
            <v>63218</v>
          </cell>
          <cell r="C27" t="str">
            <v>B</v>
          </cell>
          <cell r="D27">
            <v>18</v>
          </cell>
          <cell r="E27" t="str">
            <v>WG SWT POT CHCCHIP MUFF TOP IW</v>
          </cell>
          <cell r="F27" t="str">
            <v>BUENA VISTA</v>
          </cell>
          <cell r="G27" t="str">
            <v>120/3.2 OZ</v>
          </cell>
          <cell r="H27" t="str">
            <v>CS</v>
          </cell>
          <cell r="I27">
            <v>44</v>
          </cell>
        </row>
        <row r="28">
          <cell r="A28">
            <v>134659</v>
          </cell>
          <cell r="B28" t="str">
            <v>71220</v>
          </cell>
          <cell r="C28" t="str">
            <v>D</v>
          </cell>
          <cell r="D28">
            <v>18</v>
          </cell>
          <cell r="E28" t="str">
            <v>WG CHRISTMAS TREE COOKIE IW</v>
          </cell>
          <cell r="F28" t="str">
            <v xml:space="preserve">BUENA VISTA   </v>
          </cell>
          <cell r="G28" t="str">
            <v>150/1 OZ</v>
          </cell>
          <cell r="H28" t="str">
            <v>CS</v>
          </cell>
          <cell r="I28">
            <v>4</v>
          </cell>
        </row>
        <row r="29">
          <cell r="A29">
            <v>406306</v>
          </cell>
          <cell r="B29" t="str">
            <v>60425</v>
          </cell>
          <cell r="C29" t="str">
            <v>D</v>
          </cell>
          <cell r="D29">
            <v>18</v>
          </cell>
          <cell r="E29" t="str">
            <v>CHERRY MUFFIN IW</v>
          </cell>
          <cell r="F29" t="str">
            <v>BUENA VISTA</v>
          </cell>
          <cell r="G29" t="str">
            <v>120/3OZ</v>
          </cell>
          <cell r="H29" t="str">
            <v>CS</v>
          </cell>
          <cell r="I29">
            <v>129</v>
          </cell>
        </row>
        <row r="30">
          <cell r="A30">
            <v>406149</v>
          </cell>
          <cell r="B30" t="str">
            <v>63136</v>
          </cell>
          <cell r="C30" t="str">
            <v>W</v>
          </cell>
          <cell r="D30">
            <v>2</v>
          </cell>
          <cell r="E30" t="str">
            <v>WG BLUEBERRY MUFF TOP IW</v>
          </cell>
          <cell r="F30" t="str">
            <v>BUENA VISTA</v>
          </cell>
          <cell r="G30" t="str">
            <v>120/3.2OZ</v>
          </cell>
          <cell r="H30" t="str">
            <v>CS</v>
          </cell>
          <cell r="I30">
            <v>26</v>
          </cell>
        </row>
        <row r="31">
          <cell r="A31">
            <v>406577</v>
          </cell>
          <cell r="B31" t="str">
            <v>60326</v>
          </cell>
          <cell r="C31" t="str">
            <v>C</v>
          </cell>
          <cell r="D31">
            <v>2</v>
          </cell>
          <cell r="E31" t="str">
            <v>MUFFIN BLUEBERRY WG IW</v>
          </cell>
          <cell r="F31" t="str">
            <v>BUENA VISTA</v>
          </cell>
          <cell r="G31" t="str">
            <v>120/3OZ</v>
          </cell>
          <cell r="H31" t="str">
            <v>CS</v>
          </cell>
          <cell r="I31">
            <v>163</v>
          </cell>
        </row>
        <row r="32">
          <cell r="A32">
            <v>406150</v>
          </cell>
          <cell r="B32" t="str">
            <v>63186</v>
          </cell>
          <cell r="C32" t="str">
            <v>B</v>
          </cell>
          <cell r="D32">
            <v>18</v>
          </cell>
          <cell r="E32" t="str">
            <v>WG CHOCOLATE MUFFIN TOP IW</v>
          </cell>
          <cell r="F32" t="str">
            <v>BUENA VISTA</v>
          </cell>
          <cell r="G32" t="str">
            <v>120/3.2OZ</v>
          </cell>
          <cell r="H32" t="str">
            <v>CS</v>
          </cell>
          <cell r="I32">
            <v>30</v>
          </cell>
        </row>
        <row r="33">
          <cell r="A33">
            <v>406148</v>
          </cell>
          <cell r="B33" t="str">
            <v>63116</v>
          </cell>
          <cell r="C33" t="str">
            <v>D</v>
          </cell>
          <cell r="D33">
            <v>18</v>
          </cell>
          <cell r="E33" t="str">
            <v>WG APL CINNAMON MUFFIN TOP IW</v>
          </cell>
          <cell r="F33" t="str">
            <v>BUENA VISTA</v>
          </cell>
          <cell r="G33" t="str">
            <v>120/3.2OZ</v>
          </cell>
          <cell r="H33" t="str">
            <v>CS</v>
          </cell>
          <cell r="I33">
            <v>3</v>
          </cell>
        </row>
        <row r="34">
          <cell r="A34">
            <v>201350</v>
          </cell>
          <cell r="B34" t="str">
            <v>876840014600</v>
          </cell>
          <cell r="C34" t="str">
            <v>C</v>
          </cell>
          <cell r="D34">
            <v>14</v>
          </cell>
          <cell r="E34" t="str">
            <v>FRUIT PUNCH DIVE 100% JUICE</v>
          </cell>
          <cell r="F34" t="str">
            <v>CAPRI SUN</v>
          </cell>
          <cell r="G34" t="str">
            <v>40/6OZ</v>
          </cell>
          <cell r="H34" t="str">
            <v>CS</v>
          </cell>
          <cell r="I34">
            <v>220</v>
          </cell>
        </row>
        <row r="35">
          <cell r="A35">
            <v>201348</v>
          </cell>
          <cell r="B35" t="str">
            <v>876840014400</v>
          </cell>
          <cell r="C35" t="str">
            <v>D</v>
          </cell>
          <cell r="D35">
            <v>14</v>
          </cell>
          <cell r="E35" t="str">
            <v>BERRY 100% JUICE</v>
          </cell>
          <cell r="F35" t="str">
            <v>CAPRI SUN</v>
          </cell>
          <cell r="G35" t="str">
            <v>40/6OZ</v>
          </cell>
          <cell r="H35" t="str">
            <v>CS</v>
          </cell>
          <cell r="I35">
            <v>92</v>
          </cell>
        </row>
        <row r="36">
          <cell r="A36">
            <v>202932</v>
          </cell>
          <cell r="B36" t="str">
            <v>876840039500</v>
          </cell>
          <cell r="C36" t="str">
            <v>D</v>
          </cell>
          <cell r="D36">
            <v>14</v>
          </cell>
          <cell r="E36" t="str">
            <v>100% ALL NATURAL APPLE JUICE</v>
          </cell>
          <cell r="F36" t="str">
            <v>CAPRI SUN</v>
          </cell>
          <cell r="G36" t="str">
            <v>40/6OZ</v>
          </cell>
          <cell r="H36" t="str">
            <v>CS</v>
          </cell>
          <cell r="I36">
            <v>228</v>
          </cell>
        </row>
        <row r="37">
          <cell r="A37">
            <v>202930</v>
          </cell>
          <cell r="B37" t="str">
            <v>876840041500</v>
          </cell>
          <cell r="C37" t="str">
            <v>D</v>
          </cell>
          <cell r="D37">
            <v>14</v>
          </cell>
          <cell r="E37" t="str">
            <v>100% ALL NATURAL BERRY JUICE</v>
          </cell>
          <cell r="F37" t="str">
            <v>CAPRI SUN</v>
          </cell>
          <cell r="G37" t="str">
            <v>40/6OZ</v>
          </cell>
          <cell r="H37" t="str">
            <v>CS</v>
          </cell>
          <cell r="I37">
            <v>396</v>
          </cell>
        </row>
        <row r="38">
          <cell r="A38">
            <v>208586</v>
          </cell>
          <cell r="B38" t="str">
            <v>62984</v>
          </cell>
          <cell r="C38" t="str">
            <v>A</v>
          </cell>
          <cell r="D38">
            <v>2</v>
          </cell>
          <cell r="E38" t="str">
            <v>WG OVEN BAKED CRUNCHY FLAMIN</v>
          </cell>
          <cell r="F38" t="str">
            <v>CHEETOS</v>
          </cell>
          <cell r="G38" t="str">
            <v>104/.875OZ</v>
          </cell>
          <cell r="H38" t="str">
            <v>CS</v>
          </cell>
          <cell r="I38">
            <v>142</v>
          </cell>
        </row>
        <row r="39">
          <cell r="A39">
            <v>208585</v>
          </cell>
          <cell r="B39" t="str">
            <v>62933</v>
          </cell>
          <cell r="C39" t="str">
            <v>B</v>
          </cell>
          <cell r="D39">
            <v>2</v>
          </cell>
          <cell r="E39" t="str">
            <v>WG OVEN BAKED CRUNCHY</v>
          </cell>
          <cell r="F39" t="str">
            <v>CHEETOS</v>
          </cell>
          <cell r="G39" t="str">
            <v>104/.875OZ</v>
          </cell>
          <cell r="H39" t="str">
            <v>CS</v>
          </cell>
          <cell r="I39">
            <v>286</v>
          </cell>
        </row>
        <row r="40">
          <cell r="A40">
            <v>140325</v>
          </cell>
          <cell r="B40" t="str">
            <v>41324/620142</v>
          </cell>
          <cell r="C40" t="str">
            <v>D</v>
          </cell>
          <cell r="D40">
            <v>30</v>
          </cell>
          <cell r="E40" t="str">
            <v>WG SL DBL CHOCO MUFFIN IW</v>
          </cell>
          <cell r="F40" t="str">
            <v>CHEF PIERRE</v>
          </cell>
          <cell r="G40" t="str">
            <v>24/4OZ</v>
          </cell>
          <cell r="H40" t="str">
            <v>CS</v>
          </cell>
          <cell r="I40">
            <v>496</v>
          </cell>
        </row>
        <row r="41">
          <cell r="A41">
            <v>249266</v>
          </cell>
          <cell r="B41" t="str">
            <v>FP 01-79</v>
          </cell>
          <cell r="C41" t="str">
            <v>B</v>
          </cell>
          <cell r="D41">
            <v>2</v>
          </cell>
          <cell r="E41" t="str">
            <v>APPLESAUCE CUP UNSWEETEND</v>
          </cell>
          <cell r="F41" t="str">
            <v>CHERRY CENTRAL COOP</v>
          </cell>
          <cell r="G41" t="str">
            <v>96/4.5 OZ</v>
          </cell>
          <cell r="H41" t="str">
            <v>CS</v>
          </cell>
          <cell r="I41">
            <v>930</v>
          </cell>
        </row>
        <row r="42">
          <cell r="A42">
            <v>142922</v>
          </cell>
          <cell r="B42" t="str">
            <v>311</v>
          </cell>
          <cell r="C42" t="str">
            <v>W</v>
          </cell>
          <cell r="D42">
            <v>2</v>
          </cell>
          <cell r="E42" t="str">
            <v>SANDWICH SUB TURKEY HAM CHS IW</v>
          </cell>
          <cell r="F42" t="str">
            <v>CLASSIC DELIGHT INC</v>
          </cell>
          <cell r="G42" t="str">
            <v>45/4.4OZ</v>
          </cell>
          <cell r="H42" t="str">
            <v>CS</v>
          </cell>
          <cell r="I42">
            <v>2</v>
          </cell>
        </row>
        <row r="43">
          <cell r="A43">
            <v>134237</v>
          </cell>
          <cell r="B43" t="str">
            <v>WG845</v>
          </cell>
          <cell r="C43" t="str">
            <v>B</v>
          </cell>
          <cell r="D43">
            <v>2</v>
          </cell>
          <cell r="E43" t="str">
            <v>WG DOUBLE CHOCOLATE MUFFIN IW</v>
          </cell>
          <cell r="F43" t="str">
            <v>DAVES</v>
          </cell>
          <cell r="G43" t="str">
            <v>60/3.15OZ</v>
          </cell>
          <cell r="H43" t="str">
            <v>CS</v>
          </cell>
          <cell r="I43">
            <v>193</v>
          </cell>
        </row>
        <row r="44">
          <cell r="A44">
            <v>113034</v>
          </cell>
          <cell r="B44" t="str">
            <v>360</v>
          </cell>
          <cell r="C44" t="str">
            <v>B</v>
          </cell>
          <cell r="D44">
            <v>2</v>
          </cell>
          <cell r="E44" t="str">
            <v>WG CRUMB SQUARE IW</v>
          </cell>
          <cell r="F44" t="str">
            <v>DAVES</v>
          </cell>
          <cell r="G44" t="str">
            <v>28/3.6OZ</v>
          </cell>
          <cell r="H44" t="str">
            <v>CS</v>
          </cell>
          <cell r="I44">
            <v>2548</v>
          </cell>
        </row>
        <row r="45">
          <cell r="A45">
            <v>133889</v>
          </cell>
          <cell r="B45" t="str">
            <v>WG1001</v>
          </cell>
          <cell r="C45" t="str">
            <v>A</v>
          </cell>
          <cell r="D45">
            <v>18</v>
          </cell>
          <cell r="E45" t="str">
            <v>WG TWIN BAR IW</v>
          </cell>
          <cell r="F45" t="str">
            <v>DAVES</v>
          </cell>
          <cell r="G45" t="str">
            <v>72/2.65OZ</v>
          </cell>
          <cell r="H45" t="str">
            <v>CS</v>
          </cell>
          <cell r="I45">
            <v>921</v>
          </cell>
        </row>
        <row r="46">
          <cell r="A46">
            <v>134783</v>
          </cell>
          <cell r="B46" t="str">
            <v>766</v>
          </cell>
          <cell r="C46" t="str">
            <v>B</v>
          </cell>
          <cell r="D46">
            <v>2</v>
          </cell>
          <cell r="E46" t="str">
            <v>WG CHEESE &amp; GREEN CHILI TAMALE</v>
          </cell>
          <cell r="F46" t="str">
            <v>DEL REAL</v>
          </cell>
          <cell r="G46" t="str">
            <v>48/5OZ</v>
          </cell>
          <cell r="H46" t="str">
            <v>CS</v>
          </cell>
          <cell r="I46">
            <v>94</v>
          </cell>
        </row>
        <row r="47">
          <cell r="A47">
            <v>134570</v>
          </cell>
          <cell r="B47" t="str">
            <v>625</v>
          </cell>
          <cell r="C47" t="str">
            <v>B</v>
          </cell>
          <cell r="D47">
            <v>2</v>
          </cell>
          <cell r="E47" t="str">
            <v>WG MINI MAPLE PANCAKES IW</v>
          </cell>
          <cell r="F47" t="str">
            <v>DEWAFELBAKKER</v>
          </cell>
          <cell r="G47" t="str">
            <v>72/3OZ</v>
          </cell>
          <cell r="H47" t="str">
            <v>CS</v>
          </cell>
          <cell r="I47">
            <v>2</v>
          </cell>
        </row>
        <row r="48">
          <cell r="A48">
            <v>139827</v>
          </cell>
          <cell r="B48" t="str">
            <v>629</v>
          </cell>
          <cell r="C48" t="str">
            <v>B</v>
          </cell>
          <cell r="D48">
            <v>2</v>
          </cell>
          <cell r="E48" t="str">
            <v>WG BANANA MINI PANCAKES IW</v>
          </cell>
          <cell r="F48" t="str">
            <v>DEWAFELBAKKER</v>
          </cell>
          <cell r="G48" t="str">
            <v>72/3OZ</v>
          </cell>
          <cell r="H48" t="str">
            <v>CS</v>
          </cell>
          <cell r="I48">
            <v>541</v>
          </cell>
        </row>
        <row r="49">
          <cell r="A49">
            <v>403436</v>
          </cell>
          <cell r="B49" t="str">
            <v>QCB655</v>
          </cell>
          <cell r="C49" t="str">
            <v>A</v>
          </cell>
          <cell r="D49">
            <v>2</v>
          </cell>
          <cell r="E49" t="str">
            <v>CMDY WG CHSEBURGER SLIDERS IW</v>
          </cell>
          <cell r="F49" t="str">
            <v>DON LEE FARMS</v>
          </cell>
          <cell r="G49" t="str">
            <v>72/4.550Z</v>
          </cell>
          <cell r="H49" t="str">
            <v>CS</v>
          </cell>
          <cell r="I49">
            <v>19</v>
          </cell>
        </row>
        <row r="50">
          <cell r="A50">
            <v>134372</v>
          </cell>
          <cell r="B50" t="str">
            <v>CN34072WWG</v>
          </cell>
          <cell r="C50" t="str">
            <v>B</v>
          </cell>
          <cell r="D50">
            <v>2</v>
          </cell>
          <cell r="E50" t="str">
            <v>WG JUMBO CHICKEN CORN DOG IW</v>
          </cell>
          <cell r="F50" t="str">
            <v>DON LEE FARMS</v>
          </cell>
          <cell r="G50" t="str">
            <v>72/4OZ</v>
          </cell>
          <cell r="H50" t="str">
            <v>CS</v>
          </cell>
          <cell r="I50">
            <v>147</v>
          </cell>
        </row>
        <row r="51">
          <cell r="A51">
            <v>403350</v>
          </cell>
          <cell r="B51" t="str">
            <v>CNQ163003</v>
          </cell>
          <cell r="C51" t="str">
            <v>A</v>
          </cell>
          <cell r="D51">
            <v>2</v>
          </cell>
          <cell r="E51" t="str">
            <v>CMDY BEEF 100% STEAK BURGER</v>
          </cell>
          <cell r="F51" t="str">
            <v>DON LEE FARMS</v>
          </cell>
          <cell r="G51" t="str">
            <v>180/3.0 OZ</v>
          </cell>
          <cell r="H51" t="str">
            <v>CS</v>
          </cell>
          <cell r="I51">
            <v>5</v>
          </cell>
        </row>
        <row r="52">
          <cell r="A52">
            <v>200724</v>
          </cell>
          <cell r="B52" t="str">
            <v>36096</v>
          </cell>
          <cell r="C52" t="str">
            <v>A</v>
          </cell>
          <cell r="D52">
            <v>2</v>
          </cell>
          <cell r="E52" t="str">
            <v>WG REDUCED FAT COOL RANCH</v>
          </cell>
          <cell r="F52" t="str">
            <v>DORITOS</v>
          </cell>
          <cell r="G52" t="str">
            <v>72/1OZ</v>
          </cell>
          <cell r="H52" t="str">
            <v>CS</v>
          </cell>
          <cell r="I52">
            <v>70</v>
          </cell>
        </row>
        <row r="53">
          <cell r="A53">
            <v>200720</v>
          </cell>
          <cell r="B53" t="str">
            <v>31748</v>
          </cell>
          <cell r="C53" t="str">
            <v>B</v>
          </cell>
          <cell r="D53">
            <v>2</v>
          </cell>
          <cell r="E53" t="str">
            <v>WG REDUCED FAT NACHO CHEESE</v>
          </cell>
          <cell r="F53" t="str">
            <v>DORITOS</v>
          </cell>
          <cell r="G53" t="str">
            <v>72/1OZ</v>
          </cell>
          <cell r="H53" t="str">
            <v>CS</v>
          </cell>
          <cell r="I53">
            <v>9</v>
          </cell>
        </row>
        <row r="54">
          <cell r="A54">
            <v>248602</v>
          </cell>
          <cell r="B54" t="str">
            <v>20518</v>
          </cell>
          <cell r="C54" t="str">
            <v>B</v>
          </cell>
          <cell r="D54">
            <v>2</v>
          </cell>
          <cell r="E54" t="str">
            <v>TOP N GO NACHOS</v>
          </cell>
          <cell r="F54" t="str">
            <v>DORITOS</v>
          </cell>
          <cell r="G54" t="str">
            <v>44/1.4OZ</v>
          </cell>
          <cell r="H54" t="str">
            <v>CS</v>
          </cell>
          <cell r="I54">
            <v>64</v>
          </cell>
        </row>
        <row r="55">
          <cell r="A55">
            <v>406501</v>
          </cell>
          <cell r="B55" t="str">
            <v>16944</v>
          </cell>
          <cell r="C55" t="str">
            <v>C</v>
          </cell>
          <cell r="D55">
            <v>30</v>
          </cell>
          <cell r="E55" t="str">
            <v>CIABATTA CHEESE MELT IW</v>
          </cell>
          <cell r="F55" t="str">
            <v>EASTSIDE ENTREES</v>
          </cell>
          <cell r="G55" t="str">
            <v>96/3.9OZ</v>
          </cell>
          <cell r="H55" t="str">
            <v>CS</v>
          </cell>
          <cell r="I55">
            <v>128</v>
          </cell>
        </row>
        <row r="56">
          <cell r="A56">
            <v>134286</v>
          </cell>
          <cell r="B56" t="str">
            <v>38000-92560</v>
          </cell>
          <cell r="C56" t="str">
            <v>B</v>
          </cell>
          <cell r="D56">
            <v>2</v>
          </cell>
          <cell r="E56" t="str">
            <v>WG MINI BLUEBERRY PANCAKES IW</v>
          </cell>
          <cell r="F56" t="str">
            <v>EGGO</v>
          </cell>
          <cell r="G56" t="str">
            <v>72/3.03OZ</v>
          </cell>
          <cell r="H56" t="str">
            <v>CS</v>
          </cell>
          <cell r="I56">
            <v>205</v>
          </cell>
        </row>
        <row r="57">
          <cell r="A57">
            <v>113682</v>
          </cell>
          <cell r="B57" t="str">
            <v>WGPMP192-1GB</v>
          </cell>
          <cell r="C57" t="str">
            <v>D</v>
          </cell>
          <cell r="D57">
            <v>18</v>
          </cell>
          <cell r="E57" t="str">
            <v>WG PUMPKIN SPICE SCONE DOUGH</v>
          </cell>
          <cell r="F57" t="str">
            <v>FAT CAT BAKERY</v>
          </cell>
          <cell r="G57" t="str">
            <v>192/1.75OZ</v>
          </cell>
          <cell r="H57" t="str">
            <v>CS</v>
          </cell>
          <cell r="I57">
            <v>139</v>
          </cell>
        </row>
        <row r="58">
          <cell r="A58">
            <v>141499</v>
          </cell>
          <cell r="B58" t="str">
            <v>WGBCC84IW</v>
          </cell>
          <cell r="C58" t="str">
            <v>D</v>
          </cell>
          <cell r="D58">
            <v>30</v>
          </cell>
          <cell r="E58" t="str">
            <v>SCONE BANANA CHOC CHIP WG IW</v>
          </cell>
          <cell r="F58" t="str">
            <v>FAT CAT BAKERY</v>
          </cell>
          <cell r="G58" t="str">
            <v>84/2.8OZ</v>
          </cell>
          <cell r="H58" t="str">
            <v>CS</v>
          </cell>
          <cell r="I58">
            <v>163</v>
          </cell>
        </row>
        <row r="59">
          <cell r="A59">
            <v>405947</v>
          </cell>
          <cell r="B59" t="str">
            <v>5826</v>
          </cell>
          <cell r="C59" t="str">
            <v>D</v>
          </cell>
          <cell r="D59">
            <v>18</v>
          </cell>
          <cell r="E59" t="str">
            <v>WG CHS BN RED CHL BURRITO IW</v>
          </cell>
          <cell r="F59" t="str">
            <v>FERNANDOS</v>
          </cell>
          <cell r="G59" t="str">
            <v>96/5OZ</v>
          </cell>
          <cell r="H59" t="str">
            <v>CS</v>
          </cell>
          <cell r="I59">
            <v>136</v>
          </cell>
        </row>
        <row r="60">
          <cell r="A60">
            <v>203040</v>
          </cell>
          <cell r="B60" t="str">
            <v>547608/09796</v>
          </cell>
          <cell r="C60" t="str">
            <v>A</v>
          </cell>
          <cell r="D60">
            <v>2</v>
          </cell>
          <cell r="E60" t="str">
            <v>GRANOLA IW</v>
          </cell>
          <cell r="F60" t="str">
            <v>FIELDSTONE</v>
          </cell>
          <cell r="G60" t="str">
            <v>100/2OZ</v>
          </cell>
          <cell r="H60" t="str">
            <v>CS</v>
          </cell>
          <cell r="I60">
            <v>1</v>
          </cell>
        </row>
        <row r="61">
          <cell r="A61">
            <v>133800</v>
          </cell>
          <cell r="B61" t="str">
            <v>FFC22260WG</v>
          </cell>
          <cell r="C61" t="str">
            <v>A</v>
          </cell>
          <cell r="D61">
            <v>2</v>
          </cell>
          <cell r="E61" t="str">
            <v>WG BEAN &amp; CHEESE BURRITO IW</v>
          </cell>
          <cell r="F61" t="str">
            <v>FIESTA SANTA FE</v>
          </cell>
          <cell r="G61" t="str">
            <v>48/5.85OZ</v>
          </cell>
          <cell r="H61" t="str">
            <v>CS</v>
          </cell>
          <cell r="I61">
            <v>77</v>
          </cell>
        </row>
        <row r="62">
          <cell r="A62">
            <v>141096</v>
          </cell>
          <cell r="B62" t="str">
            <v>20203SF</v>
          </cell>
          <cell r="C62" t="str">
            <v>D</v>
          </cell>
          <cell r="D62">
            <v>30</v>
          </cell>
          <cell r="E62" t="str">
            <v>FC LS WG BUFF CHIX BRST CHNK</v>
          </cell>
          <cell r="F62" t="str">
            <v>FIT FOODZ</v>
          </cell>
          <cell r="G62" t="str">
            <v>2/5LB</v>
          </cell>
          <cell r="H62" t="str">
            <v>CS</v>
          </cell>
          <cell r="I62">
            <v>573</v>
          </cell>
        </row>
        <row r="63">
          <cell r="A63">
            <v>820826</v>
          </cell>
          <cell r="B63" t="str">
            <v>0529-101607</v>
          </cell>
          <cell r="C63" t="str">
            <v>B</v>
          </cell>
          <cell r="D63">
            <v>2</v>
          </cell>
          <cell r="E63" t="str">
            <v>CELERY STICKS 50/2.3OZ</v>
          </cell>
          <cell r="F63" t="str">
            <v>FRESH PRODUCE</v>
          </cell>
          <cell r="G63" t="str">
            <v>50/2.3OZ</v>
          </cell>
          <cell r="H63" t="str">
            <v>CS</v>
          </cell>
          <cell r="I63">
            <v>20</v>
          </cell>
        </row>
        <row r="64">
          <cell r="A64">
            <v>203119</v>
          </cell>
          <cell r="B64" t="str">
            <v>31888</v>
          </cell>
          <cell r="C64" t="str">
            <v>A</v>
          </cell>
          <cell r="D64">
            <v>2</v>
          </cell>
          <cell r="E64" t="str">
            <v>WG 25% LSS SUG COCOA PFS BWLPK</v>
          </cell>
          <cell r="F64" t="str">
            <v>GENERAL MILLS</v>
          </cell>
          <cell r="G64" t="str">
            <v>96/1.06OZ</v>
          </cell>
          <cell r="H64" t="str">
            <v>CS</v>
          </cell>
          <cell r="I64">
            <v>53</v>
          </cell>
        </row>
        <row r="65">
          <cell r="A65">
            <v>203791</v>
          </cell>
          <cell r="B65" t="str">
            <v>03-CF146</v>
          </cell>
          <cell r="C65" t="str">
            <v>C</v>
          </cell>
          <cell r="D65">
            <v>30</v>
          </cell>
          <cell r="E65" t="str">
            <v>RST FLVR CHICKPEAS COOLNG RNCH IW</v>
          </cell>
          <cell r="F65" t="str">
            <v>GO BONZOS</v>
          </cell>
          <cell r="G65" t="str">
            <v>125/1.5OZ</v>
          </cell>
          <cell r="H65" t="str">
            <v>CS</v>
          </cell>
          <cell r="I65">
            <v>406</v>
          </cell>
        </row>
        <row r="66">
          <cell r="A66">
            <v>203790</v>
          </cell>
          <cell r="B66" t="str">
            <v>03-CF213</v>
          </cell>
          <cell r="C66" t="str">
            <v>D</v>
          </cell>
          <cell r="D66">
            <v>30</v>
          </cell>
          <cell r="E66" t="str">
            <v>RST FLVR CHICKPEAS ITS PIZZA IW</v>
          </cell>
          <cell r="F66" t="str">
            <v>GO BONZOS</v>
          </cell>
          <cell r="G66" t="str">
            <v>125/1.5OZ</v>
          </cell>
          <cell r="H66" t="str">
            <v>CS</v>
          </cell>
          <cell r="I66">
            <v>431</v>
          </cell>
        </row>
        <row r="67">
          <cell r="A67">
            <v>112963</v>
          </cell>
          <cell r="B67" t="str">
            <v>F342</v>
          </cell>
          <cell r="C67" t="str">
            <v>B</v>
          </cell>
          <cell r="D67">
            <v>2</v>
          </cell>
          <cell r="E67" t="str">
            <v>51% WWW ARTISAN DINNER ROLLS</v>
          </cell>
          <cell r="F67" t="str">
            <v>GOLD STAR FOODS</v>
          </cell>
          <cell r="G67" t="str">
            <v>144/2OZ</v>
          </cell>
          <cell r="H67" t="str">
            <v>CS</v>
          </cell>
          <cell r="I67">
            <v>1</v>
          </cell>
        </row>
        <row r="68">
          <cell r="A68">
            <v>134457</v>
          </cell>
          <cell r="B68" t="str">
            <v>342</v>
          </cell>
          <cell r="C68" t="str">
            <v>C</v>
          </cell>
          <cell r="D68">
            <v>14</v>
          </cell>
          <cell r="E68" t="str">
            <v>51% WG ARTISAN ROLL IW</v>
          </cell>
          <cell r="F68" t="str">
            <v>GOLD STAR FOODS</v>
          </cell>
          <cell r="G68" t="str">
            <v>144/2OZ</v>
          </cell>
          <cell r="H68" t="str">
            <v>CS</v>
          </cell>
          <cell r="I68">
            <v>33</v>
          </cell>
        </row>
        <row r="69">
          <cell r="A69">
            <v>203476</v>
          </cell>
          <cell r="B69" t="str">
            <v>950050</v>
          </cell>
          <cell r="C69" t="str">
            <v>D</v>
          </cell>
          <cell r="D69">
            <v>18</v>
          </cell>
          <cell r="E69" t="str">
            <v>FAT FREE WHITE MILK</v>
          </cell>
          <cell r="F69" t="str">
            <v xml:space="preserve">GOSSNER </v>
          </cell>
          <cell r="G69" t="str">
            <v>27/8OZ</v>
          </cell>
          <cell r="H69" t="str">
            <v>CS</v>
          </cell>
          <cell r="I69">
            <v>120</v>
          </cell>
        </row>
        <row r="70">
          <cell r="A70">
            <v>203029</v>
          </cell>
          <cell r="B70" t="str">
            <v>950010</v>
          </cell>
          <cell r="C70" t="str">
            <v>D</v>
          </cell>
          <cell r="D70">
            <v>18</v>
          </cell>
          <cell r="E70" t="str">
            <v>FAT FREE CHOCOLATE MILK</v>
          </cell>
          <cell r="F70" t="str">
            <v>GOSSNER</v>
          </cell>
          <cell r="G70" t="str">
            <v>27/8 OZ</v>
          </cell>
          <cell r="H70" t="str">
            <v>CS</v>
          </cell>
          <cell r="I70">
            <v>240</v>
          </cell>
        </row>
        <row r="71">
          <cell r="A71">
            <v>203000</v>
          </cell>
          <cell r="B71" t="str">
            <v>947130</v>
          </cell>
          <cell r="C71" t="str">
            <v>D</v>
          </cell>
          <cell r="D71">
            <v>18</v>
          </cell>
          <cell r="E71" t="str">
            <v>1% WHITE MILK</v>
          </cell>
          <cell r="F71" t="str">
            <v>GOSSNER</v>
          </cell>
          <cell r="G71" t="str">
            <v>27/8OZ</v>
          </cell>
          <cell r="H71" t="str">
            <v>CS</v>
          </cell>
          <cell r="I71">
            <v>70</v>
          </cell>
        </row>
        <row r="72">
          <cell r="A72">
            <v>133771</v>
          </cell>
          <cell r="B72" t="str">
            <v>1811</v>
          </cell>
          <cell r="C72" t="str">
            <v>D</v>
          </cell>
          <cell r="D72">
            <v>18</v>
          </cell>
          <cell r="E72" t="str">
            <v>XTRA LEAN 6-3/4" 8/1 BF FRANKS</v>
          </cell>
          <cell r="F72" t="str">
            <v>HOFFY</v>
          </cell>
          <cell r="G72" t="str">
            <v>4/5LB</v>
          </cell>
          <cell r="H72" t="str">
            <v>CS</v>
          </cell>
          <cell r="I72">
            <v>1</v>
          </cell>
        </row>
        <row r="73">
          <cell r="A73">
            <v>400930</v>
          </cell>
          <cell r="B73" t="str">
            <v>270019</v>
          </cell>
          <cell r="C73" t="str">
            <v>C</v>
          </cell>
          <cell r="D73">
            <v>14</v>
          </cell>
          <cell r="E73" t="str">
            <v>BEEF TACO STICK IW</v>
          </cell>
          <cell r="F73" t="str">
            <v>INTEGRATED</v>
          </cell>
          <cell r="G73" t="str">
            <v>50/4.6OZ</v>
          </cell>
          <cell r="H73" t="str">
            <v>CS</v>
          </cell>
          <cell r="I73">
            <v>596</v>
          </cell>
        </row>
        <row r="74">
          <cell r="A74">
            <v>400910</v>
          </cell>
          <cell r="B74" t="str">
            <v>C78000B</v>
          </cell>
          <cell r="C74" t="str">
            <v>W</v>
          </cell>
          <cell r="D74">
            <v>2</v>
          </cell>
          <cell r="E74" t="str">
            <v>CMDY KETTLE CKD TACO MEAT</v>
          </cell>
          <cell r="F74" t="str">
            <v xml:space="preserve">INTEGRATED </v>
          </cell>
          <cell r="G74" t="str">
            <v>8/5LB</v>
          </cell>
          <cell r="H74" t="str">
            <v>CS</v>
          </cell>
          <cell r="I74">
            <v>16</v>
          </cell>
        </row>
        <row r="75">
          <cell r="A75">
            <v>402076</v>
          </cell>
          <cell r="B75" t="str">
            <v>C47220</v>
          </cell>
          <cell r="C75" t="str">
            <v>B</v>
          </cell>
          <cell r="D75">
            <v>2</v>
          </cell>
          <cell r="E75" t="str">
            <v>CMDY CHEESEBURGER SLIDERS IW</v>
          </cell>
          <cell r="F75" t="str">
            <v>INTEGRATED</v>
          </cell>
          <cell r="G75" t="str">
            <v>75/4.35OZ</v>
          </cell>
          <cell r="H75" t="str">
            <v>CS</v>
          </cell>
          <cell r="I75">
            <v>428</v>
          </cell>
        </row>
        <row r="76">
          <cell r="A76">
            <v>400946</v>
          </cell>
          <cell r="B76" t="str">
            <v>C45019</v>
          </cell>
          <cell r="C76" t="str">
            <v>B</v>
          </cell>
          <cell r="D76">
            <v>2</v>
          </cell>
          <cell r="E76" t="str">
            <v>CMDY BEEF TACO STICK IW</v>
          </cell>
          <cell r="F76" t="str">
            <v xml:space="preserve">INTEGRATED </v>
          </cell>
          <cell r="G76" t="str">
            <v>50/4.6OZ</v>
          </cell>
          <cell r="H76" t="str">
            <v>CS</v>
          </cell>
          <cell r="I76">
            <v>314</v>
          </cell>
        </row>
        <row r="77">
          <cell r="A77">
            <v>404728</v>
          </cell>
          <cell r="B77" t="str">
            <v>C45019-BF</v>
          </cell>
          <cell r="C77" t="str">
            <v>D</v>
          </cell>
          <cell r="D77">
            <v>14</v>
          </cell>
          <cell r="E77" t="str">
            <v>CMDY BEEF TACO STICK IW</v>
          </cell>
          <cell r="F77" t="str">
            <v>INTEGRATED</v>
          </cell>
          <cell r="G77" t="str">
            <v>50/4.6OZ</v>
          </cell>
          <cell r="H77" t="str">
            <v>CS</v>
          </cell>
          <cell r="I77">
            <v>65</v>
          </cell>
        </row>
        <row r="78">
          <cell r="A78">
            <v>251279</v>
          </cell>
          <cell r="B78" t="str">
            <v>2049193</v>
          </cell>
          <cell r="C78" t="str">
            <v>D</v>
          </cell>
          <cell r="D78">
            <v>18</v>
          </cell>
          <cell r="E78" t="str">
            <v>CRACKER CHURRO CRNCH CRAVE IW</v>
          </cell>
          <cell r="F78" t="str">
            <v>J &amp; J SNACK FOODS</v>
          </cell>
          <cell r="G78" t="str">
            <v>160/1OZ</v>
          </cell>
          <cell r="H78" t="str">
            <v>CS</v>
          </cell>
          <cell r="I78">
            <v>2</v>
          </cell>
        </row>
        <row r="79">
          <cell r="A79">
            <v>202732</v>
          </cell>
          <cell r="B79" t="str">
            <v>056070</v>
          </cell>
          <cell r="C79" t="str">
            <v>B</v>
          </cell>
          <cell r="D79">
            <v>2</v>
          </cell>
          <cell r="E79" t="str">
            <v>BELLY BEARS CHOCOLATE 51% WG</v>
          </cell>
          <cell r="F79" t="str">
            <v>J &amp; J SNACK FOODS</v>
          </cell>
          <cell r="G79" t="str">
            <v>200/1OZ</v>
          </cell>
          <cell r="H79" t="str">
            <v>CS</v>
          </cell>
          <cell r="I79">
            <v>242</v>
          </cell>
        </row>
        <row r="80">
          <cell r="A80">
            <v>113232</v>
          </cell>
          <cell r="B80" t="str">
            <v>40401</v>
          </cell>
          <cell r="C80" t="str">
            <v>A</v>
          </cell>
          <cell r="D80">
            <v>2</v>
          </cell>
          <cell r="E80" t="str">
            <v>BENEFIT BRKFST BAR OAT/CHOC IW</v>
          </cell>
          <cell r="F80" t="str">
            <v>J &amp; J SNACK FOODS</v>
          </cell>
          <cell r="G80" t="str">
            <v>48/2.5OZ</v>
          </cell>
          <cell r="H80" t="str">
            <v>CS</v>
          </cell>
          <cell r="I80">
            <v>1326</v>
          </cell>
        </row>
        <row r="81">
          <cell r="A81">
            <v>139395</v>
          </cell>
          <cell r="B81" t="str">
            <v>40406</v>
          </cell>
          <cell r="C81" t="str">
            <v>B</v>
          </cell>
          <cell r="D81">
            <v>2</v>
          </cell>
          <cell r="E81" t="str">
            <v>WG BENEFIT COCO CHIP BAR</v>
          </cell>
          <cell r="F81" t="str">
            <v>J &amp; J SNACK FOODS</v>
          </cell>
          <cell r="G81" t="str">
            <v>48/2.5OZ</v>
          </cell>
          <cell r="H81" t="str">
            <v>CS</v>
          </cell>
          <cell r="I81">
            <v>596</v>
          </cell>
        </row>
        <row r="82">
          <cell r="A82">
            <v>203026</v>
          </cell>
          <cell r="B82" t="str">
            <v>039085</v>
          </cell>
          <cell r="C82" t="str">
            <v>B</v>
          </cell>
          <cell r="D82">
            <v>2</v>
          </cell>
          <cell r="E82" t="str">
            <v>JUNGLE CRACKERS 51% WG</v>
          </cell>
          <cell r="F82" t="str">
            <v>J &amp; J SNACK FOODS</v>
          </cell>
          <cell r="G82" t="str">
            <v>200/1 OZ</v>
          </cell>
          <cell r="H82" t="str">
            <v>CS</v>
          </cell>
          <cell r="I82">
            <v>518</v>
          </cell>
        </row>
        <row r="83">
          <cell r="A83">
            <v>202601</v>
          </cell>
          <cell r="B83" t="str">
            <v>56071</v>
          </cell>
          <cell r="C83" t="str">
            <v>B</v>
          </cell>
          <cell r="D83">
            <v>2</v>
          </cell>
          <cell r="E83" t="str">
            <v>51% WG HONEY BELLY BEARS</v>
          </cell>
          <cell r="F83" t="str">
            <v>J &amp; J SNACK FOODS</v>
          </cell>
          <cell r="G83" t="str">
            <v>200/1OZ</v>
          </cell>
          <cell r="H83" t="str">
            <v>CS</v>
          </cell>
          <cell r="I83">
            <v>204</v>
          </cell>
        </row>
        <row r="84">
          <cell r="A84">
            <v>400984</v>
          </cell>
          <cell r="B84" t="str">
            <v>284728</v>
          </cell>
          <cell r="C84" t="str">
            <v>B</v>
          </cell>
          <cell r="D84">
            <v>2</v>
          </cell>
          <cell r="E84" t="str">
            <v>PRE-CKD SHRED TURKEY &amp; GRAVY</v>
          </cell>
          <cell r="F84" t="str">
            <v>JENNIE O</v>
          </cell>
          <cell r="G84" t="str">
            <v>4/7LB</v>
          </cell>
          <cell r="H84" t="str">
            <v>CS</v>
          </cell>
          <cell r="I84">
            <v>40</v>
          </cell>
        </row>
        <row r="85">
          <cell r="A85">
            <v>400974</v>
          </cell>
          <cell r="B85" t="str">
            <v>2565</v>
          </cell>
          <cell r="C85" t="str">
            <v>A</v>
          </cell>
          <cell r="D85">
            <v>2</v>
          </cell>
          <cell r="E85" t="str">
            <v>TURKEY HAM SLICED</v>
          </cell>
          <cell r="F85" t="str">
            <v>JENNIE O</v>
          </cell>
          <cell r="G85" t="str">
            <v>12/1LB</v>
          </cell>
          <cell r="H85" t="str">
            <v>CS</v>
          </cell>
          <cell r="I85">
            <v>120</v>
          </cell>
        </row>
        <row r="86">
          <cell r="A86">
            <v>406614</v>
          </cell>
          <cell r="B86" t="str">
            <v>232012</v>
          </cell>
          <cell r="C86" t="str">
            <v>W</v>
          </cell>
          <cell r="D86">
            <v>2</v>
          </cell>
          <cell r="E86" t="str">
            <v>TURKEY HAM ALL NATURAL SLICED</v>
          </cell>
          <cell r="F86" t="str">
            <v>JENNIE O</v>
          </cell>
          <cell r="G86" t="str">
            <v>6/2LB</v>
          </cell>
          <cell r="H86" t="str">
            <v>CS</v>
          </cell>
          <cell r="I86">
            <v>40</v>
          </cell>
        </row>
        <row r="87">
          <cell r="A87">
            <v>401076</v>
          </cell>
          <cell r="B87" t="str">
            <v>CP5591</v>
          </cell>
          <cell r="C87" t="str">
            <v>B</v>
          </cell>
          <cell r="D87">
            <v>2</v>
          </cell>
          <cell r="E87" t="str">
            <v>CMDY WG ROTINI W/ MEAT SAUCE</v>
          </cell>
          <cell r="F87" t="str">
            <v>JTM</v>
          </cell>
          <cell r="G87" t="str">
            <v>6/5LB</v>
          </cell>
          <cell r="H87" t="str">
            <v>CS</v>
          </cell>
          <cell r="I87">
            <v>665</v>
          </cell>
        </row>
        <row r="88">
          <cell r="A88">
            <v>210061</v>
          </cell>
          <cell r="B88" t="str">
            <v>00055</v>
          </cell>
          <cell r="C88" t="str">
            <v>B</v>
          </cell>
          <cell r="D88">
            <v>2</v>
          </cell>
          <cell r="E88" t="str">
            <v>100% APPLE JUICE</v>
          </cell>
          <cell r="F88" t="str">
            <v>JUICY JUICE</v>
          </cell>
          <cell r="G88" t="str">
            <v>40/4.23OZ</v>
          </cell>
          <cell r="H88" t="str">
            <v>CS</v>
          </cell>
          <cell r="I88">
            <v>1167</v>
          </cell>
        </row>
        <row r="89">
          <cell r="A89">
            <v>210069</v>
          </cell>
          <cell r="B89" t="str">
            <v>00058/52179</v>
          </cell>
          <cell r="C89" t="str">
            <v>B</v>
          </cell>
          <cell r="D89">
            <v>2</v>
          </cell>
          <cell r="E89" t="str">
            <v>100% ORANGE TANG JUICE</v>
          </cell>
          <cell r="F89" t="str">
            <v>JUICY JUICE</v>
          </cell>
          <cell r="G89" t="str">
            <v>40/4.23OZ</v>
          </cell>
          <cell r="H89" t="str">
            <v>CS</v>
          </cell>
          <cell r="I89">
            <v>462</v>
          </cell>
        </row>
        <row r="90">
          <cell r="A90">
            <v>202836</v>
          </cell>
          <cell r="B90" t="str">
            <v>38000-55125</v>
          </cell>
          <cell r="C90" t="str">
            <v>B</v>
          </cell>
          <cell r="D90">
            <v>2</v>
          </cell>
          <cell r="E90" t="str">
            <v>POPTART CINN FRSTD 2CT WG IW</v>
          </cell>
          <cell r="F90" t="str">
            <v>KELLOGGS</v>
          </cell>
          <cell r="G90" t="str">
            <v>72/3.52OZ</v>
          </cell>
          <cell r="H90" t="str">
            <v>CS</v>
          </cell>
          <cell r="I90">
            <v>253</v>
          </cell>
        </row>
        <row r="91">
          <cell r="A91">
            <v>203137</v>
          </cell>
          <cell r="B91" t="str">
            <v>24100-79263</v>
          </cell>
          <cell r="C91" t="str">
            <v>A</v>
          </cell>
          <cell r="D91">
            <v>2</v>
          </cell>
          <cell r="E91" t="str">
            <v>WG CHEEZ-IT CRACKER IW</v>
          </cell>
          <cell r="F91" t="str">
            <v>KELLOGGS</v>
          </cell>
          <cell r="G91" t="str">
            <v>175/.75OZ</v>
          </cell>
          <cell r="H91" t="str">
            <v>CS</v>
          </cell>
          <cell r="I91">
            <v>303</v>
          </cell>
        </row>
        <row r="92">
          <cell r="A92">
            <v>202676</v>
          </cell>
          <cell r="B92" t="str">
            <v>30100-50689</v>
          </cell>
          <cell r="C92" t="str">
            <v>B</v>
          </cell>
          <cell r="D92">
            <v>2</v>
          </cell>
          <cell r="E92" t="str">
            <v>SCOOBY DOO GRAHAM STIX IW</v>
          </cell>
          <cell r="F92" t="str">
            <v>KELLOGGS</v>
          </cell>
          <cell r="G92" t="str">
            <v>210/1OZ</v>
          </cell>
          <cell r="H92" t="str">
            <v>CS</v>
          </cell>
          <cell r="I92">
            <v>232</v>
          </cell>
        </row>
        <row r="93">
          <cell r="A93">
            <v>202837</v>
          </cell>
          <cell r="B93" t="str">
            <v>38000-55133</v>
          </cell>
          <cell r="C93" t="str">
            <v>B</v>
          </cell>
          <cell r="D93">
            <v>2</v>
          </cell>
          <cell r="E93" t="str">
            <v>POPTART STRWBRY FRSTD 2CT WG IW</v>
          </cell>
          <cell r="F93" t="str">
            <v>KELLOGGS</v>
          </cell>
          <cell r="G93" t="str">
            <v>72/3.53OZ</v>
          </cell>
          <cell r="H93" t="str">
            <v>CS</v>
          </cell>
          <cell r="I93">
            <v>331</v>
          </cell>
        </row>
        <row r="94">
          <cell r="A94">
            <v>100082</v>
          </cell>
          <cell r="B94" t="str">
            <v>80349/477115</v>
          </cell>
          <cell r="C94" t="str">
            <v>B</v>
          </cell>
          <cell r="D94">
            <v>2</v>
          </cell>
          <cell r="E94" t="str">
            <v>WG BUTTERMILK PANCAKES 4"</v>
          </cell>
          <cell r="F94" t="str">
            <v>KRUSTEAZ</v>
          </cell>
          <cell r="G94" t="str">
            <v>144/1.4OZ</v>
          </cell>
          <cell r="H94" t="str">
            <v>CS</v>
          </cell>
          <cell r="I94">
            <v>5</v>
          </cell>
        </row>
        <row r="95">
          <cell r="A95">
            <v>401172</v>
          </cell>
          <cell r="B95" t="str">
            <v>59701</v>
          </cell>
          <cell r="C95" t="str">
            <v>B</v>
          </cell>
          <cell r="D95">
            <v>2</v>
          </cell>
          <cell r="E95" t="str">
            <v>STRING CHEESE IW</v>
          </cell>
          <cell r="F95" t="str">
            <v>LAND O LAKES</v>
          </cell>
          <cell r="G95" t="str">
            <v>168/1OZ</v>
          </cell>
          <cell r="H95" t="str">
            <v>CS</v>
          </cell>
          <cell r="I95">
            <v>122</v>
          </cell>
        </row>
        <row r="96">
          <cell r="A96">
            <v>401174</v>
          </cell>
          <cell r="B96" t="str">
            <v>59703</v>
          </cell>
          <cell r="C96" t="str">
            <v>B</v>
          </cell>
          <cell r="D96">
            <v>2</v>
          </cell>
          <cell r="E96" t="str">
            <v>LITE MOZZ STRING CHEESE IW</v>
          </cell>
          <cell r="F96" t="str">
            <v>LAND O LAKES</v>
          </cell>
          <cell r="G96" t="str">
            <v>168/1OZ</v>
          </cell>
          <cell r="H96" t="str">
            <v>CS</v>
          </cell>
          <cell r="I96">
            <v>1</v>
          </cell>
        </row>
        <row r="97">
          <cell r="A97">
            <v>403651</v>
          </cell>
          <cell r="B97" t="str">
            <v>39911</v>
          </cell>
          <cell r="C97" t="str">
            <v>B</v>
          </cell>
          <cell r="D97">
            <v>2</v>
          </cell>
          <cell r="E97" t="str">
            <v>ULT CHEDDAR CHS DIP CUPS</v>
          </cell>
          <cell r="F97" t="str">
            <v>LAND O LAKES</v>
          </cell>
          <cell r="G97" t="str">
            <v>140/3OZ</v>
          </cell>
          <cell r="H97" t="str">
            <v>CS</v>
          </cell>
          <cell r="I97">
            <v>192</v>
          </cell>
        </row>
        <row r="98">
          <cell r="A98">
            <v>403652</v>
          </cell>
          <cell r="B98" t="str">
            <v>39912</v>
          </cell>
          <cell r="C98" t="str">
            <v>C</v>
          </cell>
          <cell r="D98">
            <v>14</v>
          </cell>
          <cell r="E98" t="str">
            <v>MUCHO QUESO JALP CHS CUPS</v>
          </cell>
          <cell r="F98" t="str">
            <v>LAND O LAKES</v>
          </cell>
          <cell r="G98" t="str">
            <v>140/3OZ</v>
          </cell>
          <cell r="H98" t="str">
            <v>CS</v>
          </cell>
          <cell r="I98">
            <v>40</v>
          </cell>
        </row>
        <row r="99">
          <cell r="A99">
            <v>201496</v>
          </cell>
          <cell r="B99" t="str">
            <v>285394/80615</v>
          </cell>
          <cell r="C99" t="str">
            <v>D</v>
          </cell>
          <cell r="D99">
            <v>18</v>
          </cell>
          <cell r="E99" t="str">
            <v>DRY TACO SEASONING</v>
          </cell>
          <cell r="F99" t="str">
            <v>LAWRYS</v>
          </cell>
          <cell r="G99" t="str">
            <v>6/22OZ</v>
          </cell>
          <cell r="H99" t="str">
            <v>CS</v>
          </cell>
          <cell r="I99">
            <v>10</v>
          </cell>
        </row>
        <row r="100">
          <cell r="A100">
            <v>239881</v>
          </cell>
          <cell r="B100" t="str">
            <v>909541b</v>
          </cell>
          <cell r="C100" t="str">
            <v>D</v>
          </cell>
          <cell r="D100">
            <v>18</v>
          </cell>
          <cell r="E100" t="str">
            <v>TEA BAGS</v>
          </cell>
          <cell r="F100" t="str">
            <v>LIPTON</v>
          </cell>
          <cell r="G100" t="str">
            <v>3/104CT</v>
          </cell>
          <cell r="H100" t="str">
            <v>BX</v>
          </cell>
          <cell r="I100">
            <v>4</v>
          </cell>
        </row>
        <row r="101">
          <cell r="A101">
            <v>133842</v>
          </cell>
          <cell r="B101" t="str">
            <v>1451</v>
          </cell>
          <cell r="C101" t="str">
            <v>B</v>
          </cell>
          <cell r="D101">
            <v>2</v>
          </cell>
          <cell r="E101" t="str">
            <v>WG WHITE CONCHA IW</v>
          </cell>
          <cell r="F101" t="str">
            <v>LUPITAS</v>
          </cell>
          <cell r="G101" t="str">
            <v>84/2.25OZ</v>
          </cell>
          <cell r="H101" t="str">
            <v>CS</v>
          </cell>
          <cell r="I101">
            <v>460</v>
          </cell>
        </row>
        <row r="102">
          <cell r="A102">
            <v>133841</v>
          </cell>
          <cell r="B102" t="str">
            <v>1450</v>
          </cell>
          <cell r="C102" t="str">
            <v>A</v>
          </cell>
          <cell r="D102">
            <v>2</v>
          </cell>
          <cell r="E102" t="str">
            <v>WG VARIETY PACK CONCHA IW</v>
          </cell>
          <cell r="F102" t="str">
            <v>LUPITAS</v>
          </cell>
          <cell r="G102" t="str">
            <v>84/2.25OZ</v>
          </cell>
          <cell r="H102" t="str">
            <v>CS</v>
          </cell>
          <cell r="I102">
            <v>431</v>
          </cell>
        </row>
        <row r="103">
          <cell r="A103">
            <v>203173</v>
          </cell>
          <cell r="B103" t="str">
            <v>08676</v>
          </cell>
          <cell r="C103" t="str">
            <v>B</v>
          </cell>
          <cell r="D103">
            <v>2</v>
          </cell>
          <cell r="E103" t="str">
            <v>WG HONEY SCOOTER LRG BWL</v>
          </cell>
          <cell r="F103" t="str">
            <v>MALT O MEAL</v>
          </cell>
          <cell r="G103" t="str">
            <v>48/2OZ</v>
          </cell>
          <cell r="H103" t="str">
            <v>CS</v>
          </cell>
          <cell r="I103">
            <v>342</v>
          </cell>
        </row>
        <row r="104">
          <cell r="A104">
            <v>240171</v>
          </cell>
          <cell r="B104" t="str">
            <v>27149</v>
          </cell>
          <cell r="C104" t="str">
            <v>B</v>
          </cell>
          <cell r="D104">
            <v>2</v>
          </cell>
          <cell r="E104" t="str">
            <v xml:space="preserve">WG FRSTD SHREDDED WHEAT </v>
          </cell>
          <cell r="F104" t="str">
            <v>MALT O MEAL</v>
          </cell>
          <cell r="G104" t="str">
            <v>48/2OZ</v>
          </cell>
          <cell r="H104" t="str">
            <v>CS</v>
          </cell>
          <cell r="I104">
            <v>145</v>
          </cell>
        </row>
        <row r="105">
          <cell r="A105">
            <v>305699</v>
          </cell>
          <cell r="B105" t="str">
            <v>84747</v>
          </cell>
          <cell r="C105" t="str">
            <v>D</v>
          </cell>
          <cell r="D105">
            <v>18</v>
          </cell>
          <cell r="E105" t="str">
            <v>SIMPLY DRESSED RANCH DRESSING</v>
          </cell>
          <cell r="F105" t="str">
            <v>MARZETTI COMPANY</v>
          </cell>
          <cell r="G105" t="str">
            <v>6/32OZ</v>
          </cell>
          <cell r="H105" t="str">
            <v>CS</v>
          </cell>
          <cell r="I105">
            <v>14</v>
          </cell>
        </row>
        <row r="106">
          <cell r="A106">
            <v>201606</v>
          </cell>
          <cell r="B106" t="str">
            <v>81978</v>
          </cell>
          <cell r="C106" t="str">
            <v>D</v>
          </cell>
          <cell r="D106">
            <v>18</v>
          </cell>
          <cell r="E106" t="str">
            <v>LIGHT RANCH DRESSING IW</v>
          </cell>
          <cell r="F106" t="str">
            <v>MARZETTI COMPANY</v>
          </cell>
          <cell r="G106" t="str">
            <v>60/1.5OZ</v>
          </cell>
          <cell r="H106" t="str">
            <v>CS</v>
          </cell>
          <cell r="I106">
            <v>10</v>
          </cell>
        </row>
        <row r="107">
          <cell r="A107">
            <v>203044</v>
          </cell>
          <cell r="B107" t="str">
            <v>83984</v>
          </cell>
          <cell r="C107" t="str">
            <v>B</v>
          </cell>
          <cell r="D107">
            <v>2</v>
          </cell>
          <cell r="E107" t="str">
            <v>RANCH DRESSING CUPS</v>
          </cell>
          <cell r="F107" t="str">
            <v>MARZETTI COMPANY</v>
          </cell>
          <cell r="G107" t="str">
            <v>120/1OZ</v>
          </cell>
          <cell r="H107" t="str">
            <v>CS</v>
          </cell>
          <cell r="I107">
            <v>36</v>
          </cell>
        </row>
        <row r="108">
          <cell r="A108">
            <v>403665</v>
          </cell>
          <cell r="B108" t="str">
            <v>71571</v>
          </cell>
          <cell r="C108" t="str">
            <v>B</v>
          </cell>
          <cell r="D108">
            <v>2</v>
          </cell>
          <cell r="E108" t="str">
            <v>ULTRA BEAN &amp; CHS BURRITO WG IW</v>
          </cell>
          <cell r="F108" t="str">
            <v>MCI FOODS/LOS CABOS</v>
          </cell>
          <cell r="G108" t="str">
            <v>80/ 5.5 OZ</v>
          </cell>
          <cell r="H108" t="str">
            <v>CS</v>
          </cell>
          <cell r="I108">
            <v>9</v>
          </cell>
        </row>
        <row r="109">
          <cell r="A109">
            <v>405455</v>
          </cell>
          <cell r="B109" t="str">
            <v>63457</v>
          </cell>
          <cell r="C109" t="str">
            <v>D</v>
          </cell>
          <cell r="D109">
            <v>14</v>
          </cell>
          <cell r="E109" t="str">
            <v>WG BEAN CHEESE BURRITO BULK</v>
          </cell>
          <cell r="F109" t="str">
            <v>MCI FOODS/LOS CABOS</v>
          </cell>
          <cell r="G109" t="str">
            <v>48/5.45OZ</v>
          </cell>
          <cell r="H109" t="str">
            <v>CS</v>
          </cell>
          <cell r="I109">
            <v>180</v>
          </cell>
        </row>
        <row r="110">
          <cell r="A110">
            <v>403422</v>
          </cell>
          <cell r="B110" t="str">
            <v>64341</v>
          </cell>
          <cell r="C110" t="str">
            <v>D</v>
          </cell>
          <cell r="D110">
            <v>14</v>
          </cell>
          <cell r="E110" t="str">
            <v>WG BEAN &amp; CHEESE BURRITO BULK</v>
          </cell>
          <cell r="F110" t="str">
            <v>MCI FOODS/LOS CABOS</v>
          </cell>
          <cell r="G110" t="str">
            <v>72/3.95 OZ</v>
          </cell>
          <cell r="H110" t="str">
            <v>CS</v>
          </cell>
          <cell r="I110">
            <v>150</v>
          </cell>
        </row>
        <row r="111">
          <cell r="A111">
            <v>134300</v>
          </cell>
          <cell r="B111" t="str">
            <v>DD400</v>
          </cell>
          <cell r="C111" t="str">
            <v>C</v>
          </cell>
          <cell r="D111">
            <v>18</v>
          </cell>
          <cell r="E111" t="str">
            <v>CHIX DOUBLE DOG IW</v>
          </cell>
          <cell r="F111" t="str">
            <v>MICHAEL B'S BESTWAY</v>
          </cell>
          <cell r="G111" t="str">
            <v>60/4OZ</v>
          </cell>
          <cell r="H111" t="str">
            <v>CS</v>
          </cell>
          <cell r="I111">
            <v>310</v>
          </cell>
        </row>
        <row r="112">
          <cell r="A112">
            <v>202202</v>
          </cell>
          <cell r="B112" t="str">
            <v>69737</v>
          </cell>
          <cell r="C112" t="str">
            <v>W</v>
          </cell>
          <cell r="D112">
            <v>2</v>
          </cell>
          <cell r="E112" t="str">
            <v>SWEET &amp; SOUR SAUCE PACKET</v>
          </cell>
          <cell r="F112" t="str">
            <v>MINH</v>
          </cell>
          <cell r="G112" t="str">
            <v>250/.4OZ</v>
          </cell>
          <cell r="H112" t="str">
            <v>CS</v>
          </cell>
          <cell r="I112">
            <v>2</v>
          </cell>
        </row>
        <row r="113">
          <cell r="A113">
            <v>208146</v>
          </cell>
          <cell r="B113" t="str">
            <v>300151</v>
          </cell>
          <cell r="C113" t="str">
            <v>B</v>
          </cell>
          <cell r="D113">
            <v>2</v>
          </cell>
          <cell r="E113" t="str">
            <v>WG HONEY GRAHAMS/W FIBER IW</v>
          </cell>
          <cell r="F113" t="str">
            <v>MJM MARKETING</v>
          </cell>
          <cell r="G113" t="str">
            <v>150/1OZ</v>
          </cell>
          <cell r="H113" t="str">
            <v>CS</v>
          </cell>
          <cell r="I113">
            <v>4</v>
          </cell>
        </row>
        <row r="114">
          <cell r="A114">
            <v>208548</v>
          </cell>
          <cell r="B114" t="str">
            <v>801155</v>
          </cell>
          <cell r="C114" t="str">
            <v>C</v>
          </cell>
          <cell r="D114">
            <v>18</v>
          </cell>
          <cell r="E114" t="str">
            <v>SAVORY BITES WHEAT CRACKERS WG</v>
          </cell>
          <cell r="F114" t="str">
            <v>MJM MARKETING</v>
          </cell>
          <cell r="G114" t="str">
            <v>155CT</v>
          </cell>
          <cell r="H114" t="str">
            <v>CS</v>
          </cell>
          <cell r="I114">
            <v>200</v>
          </cell>
        </row>
        <row r="115">
          <cell r="A115">
            <v>203017</v>
          </cell>
          <cell r="B115" t="str">
            <v>402001</v>
          </cell>
          <cell r="C115" t="str">
            <v>B</v>
          </cell>
          <cell r="D115">
            <v>2</v>
          </cell>
          <cell r="E115" t="str">
            <v>WG CHOCOLATE BEAR GRAHAMS</v>
          </cell>
          <cell r="F115" t="str">
            <v>MJM MARKETING</v>
          </cell>
          <cell r="G115" t="str">
            <v>300/1OZ</v>
          </cell>
          <cell r="H115" t="str">
            <v>CS</v>
          </cell>
          <cell r="I115">
            <v>200</v>
          </cell>
        </row>
        <row r="116">
          <cell r="A116">
            <v>201524</v>
          </cell>
          <cell r="B116" t="str">
            <v>514150</v>
          </cell>
          <cell r="C116" t="str">
            <v>B</v>
          </cell>
          <cell r="D116">
            <v>2</v>
          </cell>
          <cell r="E116" t="str">
            <v>ALL SPORT BITES WG VANILLA</v>
          </cell>
          <cell r="F116" t="str">
            <v>MJM MARKETING</v>
          </cell>
          <cell r="G116" t="str">
            <v>150/1OZ</v>
          </cell>
          <cell r="H116" t="str">
            <v>CS</v>
          </cell>
          <cell r="I116">
            <v>256</v>
          </cell>
        </row>
        <row r="117">
          <cell r="A117">
            <v>209163</v>
          </cell>
          <cell r="B117" t="str">
            <v>10065615</v>
          </cell>
          <cell r="C117" t="str">
            <v>B</v>
          </cell>
          <cell r="D117">
            <v>2</v>
          </cell>
          <cell r="E117" t="str">
            <v>APPLESAUCE CUP NATURAL</v>
          </cell>
          <cell r="F117" t="str">
            <v>MOTTS</v>
          </cell>
          <cell r="G117" t="str">
            <v>72/4.5OZ</v>
          </cell>
          <cell r="H117" t="str">
            <v>CS</v>
          </cell>
          <cell r="I117">
            <v>996</v>
          </cell>
        </row>
        <row r="118">
          <cell r="A118">
            <v>409686</v>
          </cell>
          <cell r="B118" t="str">
            <v>ZCH100</v>
          </cell>
          <cell r="C118" t="str">
            <v>B</v>
          </cell>
          <cell r="D118">
            <v>2</v>
          </cell>
          <cell r="E118" t="str">
            <v>COCOA CHERRY BAR</v>
          </cell>
          <cell r="F118" t="str">
            <v>NATIONAL FOOD GROUP</v>
          </cell>
          <cell r="G118" t="str">
            <v>120/1.8OZ</v>
          </cell>
          <cell r="H118" t="str">
            <v>CS</v>
          </cell>
          <cell r="I118">
            <v>43</v>
          </cell>
        </row>
        <row r="119">
          <cell r="A119">
            <v>406683</v>
          </cell>
          <cell r="B119" t="str">
            <v>A3500</v>
          </cell>
          <cell r="C119" t="str">
            <v>C</v>
          </cell>
          <cell r="D119">
            <v>18</v>
          </cell>
          <cell r="E119" t="str">
            <v>APPLESAUCE UNSWT PLAIN CUPS</v>
          </cell>
          <cell r="F119" t="str">
            <v>NATIONAL FOOD GROUP</v>
          </cell>
          <cell r="G119" t="str">
            <v>96/4.5OZ</v>
          </cell>
          <cell r="H119" t="str">
            <v>CS</v>
          </cell>
          <cell r="I119">
            <v>100</v>
          </cell>
        </row>
        <row r="120">
          <cell r="A120">
            <v>249200</v>
          </cell>
          <cell r="B120" t="str">
            <v>00589-4</v>
          </cell>
          <cell r="C120" t="str">
            <v>D</v>
          </cell>
          <cell r="D120">
            <v>18</v>
          </cell>
          <cell r="E120" t="str">
            <v>RAISELS FRUIT SPLASH</v>
          </cell>
          <cell r="F120" t="str">
            <v>NATIONAL RAISIN CO.</v>
          </cell>
          <cell r="G120" t="str">
            <v>200/1.66OZ</v>
          </cell>
          <cell r="H120" t="str">
            <v>CS</v>
          </cell>
          <cell r="I120">
            <v>27</v>
          </cell>
        </row>
        <row r="121">
          <cell r="A121">
            <v>249201</v>
          </cell>
          <cell r="B121" t="str">
            <v>00587-0</v>
          </cell>
          <cell r="C121" t="str">
            <v>D</v>
          </cell>
          <cell r="D121">
            <v>18</v>
          </cell>
          <cell r="E121" t="str">
            <v>RAISELS ORANGE</v>
          </cell>
          <cell r="F121" t="str">
            <v>NATIONAL RAISIN CO.</v>
          </cell>
          <cell r="G121" t="str">
            <v>200/1.66OZ</v>
          </cell>
          <cell r="H121" t="str">
            <v>CS</v>
          </cell>
          <cell r="I121">
            <v>50</v>
          </cell>
        </row>
        <row r="122">
          <cell r="A122">
            <v>249199</v>
          </cell>
          <cell r="B122" t="str">
            <v>00588-7</v>
          </cell>
          <cell r="C122" t="str">
            <v>B</v>
          </cell>
          <cell r="D122">
            <v>2</v>
          </cell>
          <cell r="E122" t="str">
            <v>RAISELS WATERMELON SHOCK</v>
          </cell>
          <cell r="F122" t="str">
            <v>NATIONAL RAISIN CO.</v>
          </cell>
          <cell r="G122" t="str">
            <v>200/1.66OZ</v>
          </cell>
          <cell r="H122" t="str">
            <v>CS</v>
          </cell>
          <cell r="I122">
            <v>242</v>
          </cell>
        </row>
        <row r="123">
          <cell r="A123">
            <v>249197</v>
          </cell>
          <cell r="B123" t="str">
            <v>00576-7</v>
          </cell>
          <cell r="C123" t="str">
            <v>B</v>
          </cell>
          <cell r="D123">
            <v>2</v>
          </cell>
          <cell r="E123" t="str">
            <v>RAISELS PINEAPPLE FIESTA</v>
          </cell>
          <cell r="F123" t="str">
            <v>NATIONAL RAISIN CO.</v>
          </cell>
          <cell r="G123" t="str">
            <v>200/1.66OZ</v>
          </cell>
          <cell r="H123" t="str">
            <v>CS</v>
          </cell>
          <cell r="I123">
            <v>100</v>
          </cell>
        </row>
        <row r="124">
          <cell r="A124">
            <v>203165</v>
          </cell>
          <cell r="B124" t="str">
            <v>23444</v>
          </cell>
          <cell r="C124" t="str">
            <v>B</v>
          </cell>
          <cell r="D124">
            <v>2</v>
          </cell>
          <cell r="E124" t="str">
            <v>CRAISINS DRIED CRANBERR-CHERRY</v>
          </cell>
          <cell r="F124" t="str">
            <v>OCEAN SPRAY</v>
          </cell>
          <cell r="G124" t="str">
            <v>200/1.16OZ</v>
          </cell>
          <cell r="H124" t="str">
            <v>CS</v>
          </cell>
          <cell r="I124">
            <v>360</v>
          </cell>
        </row>
        <row r="125">
          <cell r="A125">
            <v>134749</v>
          </cell>
          <cell r="B125" t="str">
            <v>10149/584460</v>
          </cell>
          <cell r="C125" t="str">
            <v>D</v>
          </cell>
          <cell r="D125">
            <v>18</v>
          </cell>
          <cell r="E125" t="str">
            <v>WG CHOC CHOC CHIP MUFFIN IW</v>
          </cell>
          <cell r="F125" t="str">
            <v>OTIS SPUNKMEYER</v>
          </cell>
          <cell r="G125" t="str">
            <v>48/4OZ</v>
          </cell>
          <cell r="H125" t="str">
            <v>CS</v>
          </cell>
          <cell r="I125">
            <v>85</v>
          </cell>
        </row>
        <row r="126">
          <cell r="A126">
            <v>200270</v>
          </cell>
          <cell r="B126" t="str">
            <v>14396</v>
          </cell>
          <cell r="C126" t="str">
            <v>B</v>
          </cell>
          <cell r="D126">
            <v>2</v>
          </cell>
          <cell r="E126" t="str">
            <v>WG GOLDFISH PRETZELS</v>
          </cell>
          <cell r="F126" t="str">
            <v>PEPPERIDGE FARM</v>
          </cell>
          <cell r="G126" t="str">
            <v>300/.75OZ</v>
          </cell>
          <cell r="H126" t="str">
            <v>CS</v>
          </cell>
          <cell r="I126">
            <v>16</v>
          </cell>
        </row>
        <row r="127">
          <cell r="A127">
            <v>200290</v>
          </cell>
          <cell r="B127" t="str">
            <v>18105</v>
          </cell>
          <cell r="C127" t="str">
            <v>A</v>
          </cell>
          <cell r="D127">
            <v>2</v>
          </cell>
          <cell r="E127" t="str">
            <v>WG CHEDDAR GOLDFISH CRACKERS</v>
          </cell>
          <cell r="F127" t="str">
            <v>PEPPERIDGE FARM</v>
          </cell>
          <cell r="G127" t="str">
            <v>300/.75OZ</v>
          </cell>
          <cell r="H127" t="str">
            <v>CS</v>
          </cell>
          <cell r="I127">
            <v>195</v>
          </cell>
        </row>
        <row r="128">
          <cell r="A128">
            <v>139371</v>
          </cell>
          <cell r="B128" t="str">
            <v>37732</v>
          </cell>
          <cell r="C128" t="str">
            <v>A</v>
          </cell>
          <cell r="D128">
            <v>2</v>
          </cell>
          <cell r="E128" t="str">
            <v>MINI PANCAKES MAPLE BURST'N IW</v>
          </cell>
          <cell r="F128" t="str">
            <v>PILLSBURY</v>
          </cell>
          <cell r="G128" t="str">
            <v>72/3.17OZ</v>
          </cell>
          <cell r="H128" t="str">
            <v>CS</v>
          </cell>
          <cell r="I128">
            <v>300</v>
          </cell>
        </row>
        <row r="129">
          <cell r="A129">
            <v>139965</v>
          </cell>
          <cell r="B129" t="str">
            <v>137738000</v>
          </cell>
          <cell r="C129" t="str">
            <v>B</v>
          </cell>
          <cell r="D129">
            <v>2</v>
          </cell>
          <cell r="E129" t="str">
            <v>WG CIABATTA BREAD PRE-SLICED</v>
          </cell>
          <cell r="F129" t="str">
            <v>PILLSBURY</v>
          </cell>
          <cell r="G129" t="str">
            <v>96/1.8OZ</v>
          </cell>
          <cell r="H129" t="str">
            <v>CS</v>
          </cell>
          <cell r="I129">
            <v>4</v>
          </cell>
        </row>
        <row r="130">
          <cell r="A130">
            <v>133605</v>
          </cell>
          <cell r="B130" t="str">
            <v>37308</v>
          </cell>
          <cell r="C130" t="str">
            <v>C</v>
          </cell>
          <cell r="D130">
            <v>14</v>
          </cell>
          <cell r="E130" t="str">
            <v>MINI FRENCH TOAST TRPLE BRY IW</v>
          </cell>
          <cell r="F130" t="str">
            <v>PILLSBURY</v>
          </cell>
          <cell r="G130" t="str">
            <v>72/2.64OZ</v>
          </cell>
          <cell r="H130" t="str">
            <v>CS</v>
          </cell>
          <cell r="I130">
            <v>494</v>
          </cell>
        </row>
        <row r="131">
          <cell r="A131">
            <v>134813</v>
          </cell>
          <cell r="B131" t="str">
            <v>38413</v>
          </cell>
          <cell r="C131" t="str">
            <v>B</v>
          </cell>
          <cell r="D131">
            <v>2</v>
          </cell>
          <cell r="E131" t="str">
            <v>MINI BAGEL STRWBRRY CRM CHS IW</v>
          </cell>
          <cell r="F131" t="str">
            <v>PILLSBURY</v>
          </cell>
          <cell r="G131" t="str">
            <v>72/2.43OZ</v>
          </cell>
          <cell r="H131" t="str">
            <v>CS</v>
          </cell>
          <cell r="I131">
            <v>605</v>
          </cell>
        </row>
        <row r="132">
          <cell r="A132">
            <v>112999</v>
          </cell>
          <cell r="B132" t="str">
            <v>127852</v>
          </cell>
          <cell r="C132" t="str">
            <v>B</v>
          </cell>
          <cell r="D132">
            <v>2</v>
          </cell>
          <cell r="E132" t="str">
            <v>APPLE FRUDEL IW</v>
          </cell>
          <cell r="F132" t="str">
            <v>PILLSBURY</v>
          </cell>
          <cell r="G132" t="str">
            <v>72/2.29OZ</v>
          </cell>
          <cell r="H132" t="str">
            <v>CS</v>
          </cell>
          <cell r="I132">
            <v>5</v>
          </cell>
        </row>
        <row r="133">
          <cell r="A133">
            <v>141180</v>
          </cell>
          <cell r="B133" t="str">
            <v>110978000/691179</v>
          </cell>
          <cell r="C133" t="str">
            <v>C</v>
          </cell>
          <cell r="D133">
            <v>14</v>
          </cell>
          <cell r="E133" t="str">
            <v>SOFT FILLED CINN TST CRNCH IW</v>
          </cell>
          <cell r="F133" t="str">
            <v>PILLSBURY</v>
          </cell>
          <cell r="G133" t="str">
            <v>72/2.36OZ</v>
          </cell>
          <cell r="H133" t="str">
            <v>CS</v>
          </cell>
          <cell r="I133">
            <v>313</v>
          </cell>
        </row>
        <row r="134">
          <cell r="A134">
            <v>134814</v>
          </cell>
          <cell r="B134" t="str">
            <v>38399</v>
          </cell>
          <cell r="C134" t="str">
            <v>B</v>
          </cell>
          <cell r="D134">
            <v>2</v>
          </cell>
          <cell r="E134" t="str">
            <v>MINI BAGEL CINN CRM CHS IW</v>
          </cell>
          <cell r="F134" t="str">
            <v>PILLSBURY</v>
          </cell>
          <cell r="G134" t="str">
            <v>72/2.43OZ</v>
          </cell>
          <cell r="H134" t="str">
            <v>CS</v>
          </cell>
          <cell r="I134">
            <v>6</v>
          </cell>
        </row>
        <row r="135">
          <cell r="A135">
            <v>113000</v>
          </cell>
          <cell r="B135" t="str">
            <v>127851</v>
          </cell>
          <cell r="C135" t="str">
            <v>B</v>
          </cell>
          <cell r="D135">
            <v>2</v>
          </cell>
          <cell r="E135" t="str">
            <v>CHERRY FRUDEL IW</v>
          </cell>
          <cell r="F135" t="str">
            <v>PILLSBURY</v>
          </cell>
          <cell r="G135" t="str">
            <v>72/2.29OZ</v>
          </cell>
          <cell r="H135" t="str">
            <v>CS</v>
          </cell>
          <cell r="I135">
            <v>229</v>
          </cell>
        </row>
        <row r="136">
          <cell r="A136">
            <v>201670</v>
          </cell>
          <cell r="B136" t="str">
            <v>6827493471</v>
          </cell>
          <cell r="C136" t="str">
            <v>A</v>
          </cell>
          <cell r="D136">
            <v>2</v>
          </cell>
          <cell r="E136" t="str">
            <v>BOTTLE PURIFIED WATER LG BTL</v>
          </cell>
          <cell r="F136" t="str">
            <v>PURE LIFE</v>
          </cell>
          <cell r="G136" t="str">
            <v>24/16.9OZ</v>
          </cell>
          <cell r="H136" t="str">
            <v>CS</v>
          </cell>
          <cell r="I136">
            <v>5</v>
          </cell>
        </row>
        <row r="137">
          <cell r="A137">
            <v>600729</v>
          </cell>
          <cell r="B137" t="str">
            <v>208182</v>
          </cell>
          <cell r="C137" t="str">
            <v>C</v>
          </cell>
          <cell r="D137">
            <v>7</v>
          </cell>
          <cell r="E137" t="str">
            <v>TORTILLA WHEAT FLOUR 8"</v>
          </cell>
          <cell r="F137" t="str">
            <v>ROMEROS</v>
          </cell>
          <cell r="G137" t="str">
            <v>2DZ</v>
          </cell>
          <cell r="H137" t="str">
            <v>PK</v>
          </cell>
          <cell r="I137">
            <v>333</v>
          </cell>
        </row>
        <row r="138">
          <cell r="A138">
            <v>303544</v>
          </cell>
          <cell r="B138" t="str">
            <v>212382UG</v>
          </cell>
          <cell r="C138" t="str">
            <v>D</v>
          </cell>
          <cell r="D138">
            <v>14</v>
          </cell>
          <cell r="E138" t="str">
            <v>12" UG WW FLOUR TORTILLAS</v>
          </cell>
          <cell r="F138" t="str">
            <v>ROMEROS</v>
          </cell>
          <cell r="G138" t="str">
            <v>12/1DZ</v>
          </cell>
          <cell r="H138" t="str">
            <v>CS</v>
          </cell>
          <cell r="I138">
            <v>239</v>
          </cell>
        </row>
        <row r="139">
          <cell r="A139">
            <v>600224</v>
          </cell>
          <cell r="B139" t="str">
            <v>212382</v>
          </cell>
          <cell r="C139" t="str">
            <v>D</v>
          </cell>
          <cell r="D139">
            <v>14</v>
          </cell>
          <cell r="E139" t="str">
            <v>12"WW PRESSED FLOUR TORTILLA</v>
          </cell>
          <cell r="F139" t="str">
            <v>ROMEROS</v>
          </cell>
          <cell r="G139" t="str">
            <v>1DZ</v>
          </cell>
          <cell r="H139" t="str">
            <v>PK</v>
          </cell>
          <cell r="I139">
            <v>299</v>
          </cell>
        </row>
        <row r="140">
          <cell r="A140">
            <v>600726</v>
          </cell>
          <cell r="B140" t="str">
            <v>210282</v>
          </cell>
          <cell r="C140" t="str">
            <v>D</v>
          </cell>
          <cell r="D140">
            <v>14</v>
          </cell>
          <cell r="E140" t="str">
            <v>TORTILLA FLOUR 10" WW WG</v>
          </cell>
          <cell r="F140" t="str">
            <v>ROMEROS</v>
          </cell>
          <cell r="G140" t="str">
            <v>2DZ</v>
          </cell>
          <cell r="H140" t="str">
            <v>PK</v>
          </cell>
          <cell r="I140">
            <v>54</v>
          </cell>
        </row>
        <row r="141">
          <cell r="A141">
            <v>409661</v>
          </cell>
          <cell r="B141" t="str">
            <v>SPC248WC</v>
          </cell>
          <cell r="C141" t="str">
            <v>W</v>
          </cell>
          <cell r="D141">
            <v>2</v>
          </cell>
          <cell r="E141" t="str">
            <v>FRENCH ROLL PORK AND CHS</v>
          </cell>
          <cell r="F141" t="str">
            <v>ROSE &amp; SHORE</v>
          </cell>
          <cell r="G141" t="str">
            <v>48/4.10OZ</v>
          </cell>
          <cell r="H141" t="str">
            <v>CS</v>
          </cell>
          <cell r="I141">
            <v>419</v>
          </cell>
        </row>
        <row r="142">
          <cell r="A142">
            <v>401529</v>
          </cell>
          <cell r="B142" t="str">
            <v>TDB100WC</v>
          </cell>
          <cell r="C142" t="str">
            <v>B</v>
          </cell>
          <cell r="D142">
            <v>2</v>
          </cell>
          <cell r="E142" t="str">
            <v>TURKEY DELI &amp; CHZ SNDWCH IW</v>
          </cell>
          <cell r="F142" t="str">
            <v>ROSE &amp; SHORE</v>
          </cell>
          <cell r="G142" t="str">
            <v>36/5OZ</v>
          </cell>
          <cell r="H142" t="str">
            <v>CS</v>
          </cell>
          <cell r="I142">
            <v>32</v>
          </cell>
        </row>
        <row r="143">
          <cell r="A143">
            <v>401508</v>
          </cell>
          <cell r="B143" t="str">
            <v>SST10WC</v>
          </cell>
          <cell r="C143" t="str">
            <v>B</v>
          </cell>
          <cell r="D143">
            <v>2</v>
          </cell>
          <cell r="E143" t="str">
            <v>TURKEY HAM &amp; CHS FR ROLL IW</v>
          </cell>
          <cell r="F143" t="str">
            <v>ROSE &amp; SHORE</v>
          </cell>
          <cell r="G143" t="str">
            <v>48/4.5OZ</v>
          </cell>
          <cell r="H143" t="str">
            <v>CS</v>
          </cell>
          <cell r="I143">
            <v>592</v>
          </cell>
        </row>
        <row r="144">
          <cell r="A144">
            <v>141118</v>
          </cell>
          <cell r="B144" t="str">
            <v>284372</v>
          </cell>
          <cell r="C144" t="str">
            <v>D</v>
          </cell>
          <cell r="D144">
            <v>18</v>
          </cell>
          <cell r="E144" t="str">
            <v>TURKEY HAM &amp; CHEESE SUB</v>
          </cell>
          <cell r="F144" t="str">
            <v>SAVORY LIFE LLC</v>
          </cell>
          <cell r="G144" t="str">
            <v>72/4.0OZ</v>
          </cell>
          <cell r="H144" t="str">
            <v>CS</v>
          </cell>
          <cell r="I144">
            <v>78</v>
          </cell>
        </row>
        <row r="145">
          <cell r="A145">
            <v>141119</v>
          </cell>
          <cell r="B145" t="str">
            <v>263472</v>
          </cell>
          <cell r="C145" t="str">
            <v>D</v>
          </cell>
          <cell r="D145">
            <v>30</v>
          </cell>
          <cell r="E145" t="str">
            <v>TURKEY BREAST &amp; CHEESE SUB IW</v>
          </cell>
          <cell r="F145" t="str">
            <v>SAVORY LIFE LLC</v>
          </cell>
          <cell r="G145" t="str">
            <v>72/4.0OZ</v>
          </cell>
          <cell r="H145" t="str">
            <v>CS</v>
          </cell>
          <cell r="I145">
            <v>34</v>
          </cell>
        </row>
        <row r="146">
          <cell r="A146">
            <v>239230</v>
          </cell>
          <cell r="B146" t="str">
            <v>36763</v>
          </cell>
          <cell r="C146" t="str">
            <v>B</v>
          </cell>
          <cell r="D146">
            <v>2</v>
          </cell>
          <cell r="E146" t="str">
            <v>CORN WHOLE KERNEL LS</v>
          </cell>
          <cell r="F146" t="str">
            <v>SENECA</v>
          </cell>
          <cell r="G146" t="str">
            <v>6/#10</v>
          </cell>
          <cell r="H146" t="str">
            <v>CS</v>
          </cell>
          <cell r="I146">
            <v>20</v>
          </cell>
        </row>
        <row r="147">
          <cell r="A147">
            <v>141217</v>
          </cell>
          <cell r="B147" t="str">
            <v>8-57821-00316-4</v>
          </cell>
          <cell r="C147" t="str">
            <v>D</v>
          </cell>
          <cell r="D147">
            <v>18</v>
          </cell>
          <cell r="E147" t="str">
            <v>SNOWPAL TUBE MANGO IW</v>
          </cell>
          <cell r="F147" t="str">
            <v>SEPERS FRUTI FRUIT</v>
          </cell>
          <cell r="G147" t="str">
            <v>100/2.7OZ</v>
          </cell>
          <cell r="H147" t="str">
            <v>CS</v>
          </cell>
          <cell r="I147">
            <v>8</v>
          </cell>
        </row>
        <row r="148">
          <cell r="A148">
            <v>140967</v>
          </cell>
          <cell r="B148" t="str">
            <v>WGBC272</v>
          </cell>
          <cell r="C148" t="str">
            <v>W</v>
          </cell>
          <cell r="D148">
            <v>2</v>
          </cell>
          <cell r="E148" t="str">
            <v>WG MINI BREAKFAST CLUSTER</v>
          </cell>
          <cell r="F148" t="str">
            <v>SKY BLUE FOODS</v>
          </cell>
          <cell r="G148" t="str">
            <v>72/2.75OZ</v>
          </cell>
          <cell r="H148" t="str">
            <v>CS</v>
          </cell>
          <cell r="I148">
            <v>984</v>
          </cell>
        </row>
        <row r="149">
          <cell r="A149">
            <v>102244</v>
          </cell>
          <cell r="B149" t="str">
            <v>WWB5160</v>
          </cell>
          <cell r="C149" t="str">
            <v>B</v>
          </cell>
          <cell r="D149">
            <v>2</v>
          </cell>
          <cell r="E149" t="str">
            <v>51% WW BREAKFAST BUN IW</v>
          </cell>
          <cell r="F149" t="str">
            <v>SKY BLUE FOODS</v>
          </cell>
          <cell r="G149" t="str">
            <v>60/2.6OZ</v>
          </cell>
          <cell r="H149" t="str">
            <v>CS</v>
          </cell>
          <cell r="I149">
            <v>85</v>
          </cell>
        </row>
        <row r="150">
          <cell r="A150">
            <v>203243</v>
          </cell>
          <cell r="B150" t="str">
            <v>57073</v>
          </cell>
          <cell r="C150" t="str">
            <v>D</v>
          </cell>
          <cell r="D150">
            <v>18</v>
          </cell>
          <cell r="E150" t="str">
            <v>WG 51% WINTER CINNAMON SNACKS</v>
          </cell>
          <cell r="F150" t="str">
            <v>SMART FOODS</v>
          </cell>
          <cell r="G150" t="str">
            <v>200/1OZ</v>
          </cell>
          <cell r="H150" t="str">
            <v>CS</v>
          </cell>
          <cell r="I150">
            <v>16</v>
          </cell>
        </row>
        <row r="151">
          <cell r="A151">
            <v>203221</v>
          </cell>
          <cell r="B151" t="str">
            <v>57077</v>
          </cell>
          <cell r="C151" t="str">
            <v>W</v>
          </cell>
          <cell r="D151">
            <v>2</v>
          </cell>
          <cell r="E151" t="str">
            <v>HUG NOT DRUGS 51%WG CINN SNACK</v>
          </cell>
          <cell r="F151" t="str">
            <v>SMART FOODS</v>
          </cell>
          <cell r="G151" t="str">
            <v>200/1OZ</v>
          </cell>
          <cell r="H151" t="str">
            <v>CS</v>
          </cell>
          <cell r="I151">
            <v>75</v>
          </cell>
        </row>
        <row r="152">
          <cell r="A152">
            <v>404614</v>
          </cell>
          <cell r="B152" t="str">
            <v>6960</v>
          </cell>
          <cell r="C152" t="str">
            <v>A</v>
          </cell>
          <cell r="D152">
            <v>2</v>
          </cell>
          <cell r="E152" t="str">
            <v>SANDWICH PB &amp; GRAPE JELLY IW</v>
          </cell>
          <cell r="F152" t="str">
            <v>SMUCKERS</v>
          </cell>
          <cell r="G152" t="str">
            <v>72/2.6 OZ</v>
          </cell>
          <cell r="H152" t="str">
            <v>CS</v>
          </cell>
          <cell r="I152">
            <v>422</v>
          </cell>
        </row>
        <row r="153">
          <cell r="A153">
            <v>404035</v>
          </cell>
          <cell r="B153" t="str">
            <v>5150021028</v>
          </cell>
          <cell r="C153" t="str">
            <v>B</v>
          </cell>
          <cell r="D153">
            <v>2</v>
          </cell>
          <cell r="E153" t="str">
            <v>WG PB&amp; STRAW UNCRUSTABLE LRG</v>
          </cell>
          <cell r="F153" t="str">
            <v>SMUCKERS</v>
          </cell>
          <cell r="G153" t="str">
            <v>72/5.3OZ</v>
          </cell>
          <cell r="H153" t="str">
            <v>CS</v>
          </cell>
          <cell r="I153">
            <v>22</v>
          </cell>
        </row>
        <row r="154">
          <cell r="A154">
            <v>404034</v>
          </cell>
          <cell r="B154" t="str">
            <v>21027</v>
          </cell>
          <cell r="C154" t="str">
            <v>A</v>
          </cell>
          <cell r="D154">
            <v>2</v>
          </cell>
          <cell r="E154" t="str">
            <v>SANDWICH PB &amp; GRAPE JELLY IW</v>
          </cell>
          <cell r="F154" t="str">
            <v>SMUCKERS</v>
          </cell>
          <cell r="G154" t="str">
            <v>72/5.3OZ</v>
          </cell>
          <cell r="H154" t="str">
            <v>CS</v>
          </cell>
          <cell r="I154">
            <v>101</v>
          </cell>
        </row>
        <row r="155">
          <cell r="A155">
            <v>404615</v>
          </cell>
          <cell r="B155" t="str">
            <v>5150006961</v>
          </cell>
          <cell r="C155" t="str">
            <v>A</v>
          </cell>
          <cell r="D155">
            <v>2</v>
          </cell>
          <cell r="E155" t="str">
            <v>WG PB &amp; STRAW UNCRUSTABLE</v>
          </cell>
          <cell r="F155" t="str">
            <v>SMUCKERS</v>
          </cell>
          <cell r="G155" t="str">
            <v>72/2.6OZ</v>
          </cell>
          <cell r="H155" t="str">
            <v>CS</v>
          </cell>
          <cell r="I155">
            <v>447</v>
          </cell>
        </row>
        <row r="156">
          <cell r="A156">
            <v>208220</v>
          </cell>
          <cell r="B156" t="str">
            <v>260529</v>
          </cell>
          <cell r="C156" t="str">
            <v>B</v>
          </cell>
          <cell r="D156">
            <v>2</v>
          </cell>
          <cell r="E156" t="str">
            <v>WG TORTILLA CHIPS YLW ROUND IW</v>
          </cell>
          <cell r="F156" t="str">
            <v>SNAK KING</v>
          </cell>
          <cell r="G156" t="str">
            <v>80/2OZ</v>
          </cell>
          <cell r="H156" t="str">
            <v>CS</v>
          </cell>
          <cell r="I156">
            <v>902</v>
          </cell>
        </row>
        <row r="157">
          <cell r="A157">
            <v>409773</v>
          </cell>
          <cell r="B157" t="str">
            <v>40491</v>
          </cell>
          <cell r="C157" t="str">
            <v>W</v>
          </cell>
          <cell r="D157">
            <v>2</v>
          </cell>
          <cell r="E157" t="str">
            <v>FRENCH TOAST CINN GLAZED WG IW</v>
          </cell>
          <cell r="F157" t="str">
            <v>SUNNY FRESH</v>
          </cell>
          <cell r="G157" t="str">
            <v>110/2.9OZ</v>
          </cell>
          <cell r="H157" t="str">
            <v>CS</v>
          </cell>
          <cell r="I157">
            <v>6</v>
          </cell>
        </row>
        <row r="158">
          <cell r="A158">
            <v>406336</v>
          </cell>
          <cell r="B158" t="str">
            <v>40091</v>
          </cell>
          <cell r="C158" t="str">
            <v>C</v>
          </cell>
          <cell r="D158">
            <v>18</v>
          </cell>
          <cell r="E158" t="str">
            <v>WG GLZD CINN FRENCH TOAST IW</v>
          </cell>
          <cell r="F158" t="str">
            <v>SUNNY FRESH</v>
          </cell>
          <cell r="G158" t="str">
            <v>110/2.9OZ</v>
          </cell>
          <cell r="H158" t="str">
            <v>CS</v>
          </cell>
          <cell r="I158">
            <v>5</v>
          </cell>
        </row>
        <row r="159">
          <cell r="A159">
            <v>406338</v>
          </cell>
          <cell r="B159" t="str">
            <v>40097</v>
          </cell>
          <cell r="C159" t="str">
            <v>W</v>
          </cell>
          <cell r="D159">
            <v>2</v>
          </cell>
          <cell r="E159" t="str">
            <v>WG CINN FRENCH TOAST STK</v>
          </cell>
          <cell r="F159" t="str">
            <v>SUNNY FRESH</v>
          </cell>
          <cell r="G159" t="str">
            <v>100/2.9OZ</v>
          </cell>
          <cell r="H159" t="str">
            <v>CS</v>
          </cell>
          <cell r="I159">
            <v>5</v>
          </cell>
        </row>
        <row r="160">
          <cell r="A160">
            <v>141324</v>
          </cell>
          <cell r="B160" t="str">
            <v>6047</v>
          </cell>
          <cell r="C160" t="str">
            <v>B</v>
          </cell>
          <cell r="D160">
            <v>2</v>
          </cell>
          <cell r="E160" t="str">
            <v>LEMON BREAD SUPER SLICE RS WG</v>
          </cell>
          <cell r="F160" t="str">
            <v>SUPER BAKERY</v>
          </cell>
          <cell r="G160" t="str">
            <v>70/3.4OZ</v>
          </cell>
          <cell r="H160" t="str">
            <v>CS</v>
          </cell>
          <cell r="I160">
            <v>208</v>
          </cell>
        </row>
        <row r="161">
          <cell r="A161">
            <v>102365</v>
          </cell>
          <cell r="B161" t="str">
            <v>6070</v>
          </cell>
          <cell r="C161" t="str">
            <v>A</v>
          </cell>
          <cell r="D161">
            <v>2</v>
          </cell>
          <cell r="E161" t="str">
            <v>WG BAKED CINNAMON BUN IW</v>
          </cell>
          <cell r="F161" t="str">
            <v>SUPER BAKERY</v>
          </cell>
          <cell r="G161" t="str">
            <v>72/2.9OZ</v>
          </cell>
          <cell r="H161" t="str">
            <v>CS</v>
          </cell>
          <cell r="I161">
            <v>45</v>
          </cell>
        </row>
        <row r="162">
          <cell r="A162">
            <v>406112</v>
          </cell>
          <cell r="B162" t="str">
            <v>99851</v>
          </cell>
          <cell r="C162" t="str">
            <v>C</v>
          </cell>
          <cell r="D162">
            <v>18</v>
          </cell>
          <cell r="E162" t="str">
            <v>JALAPENO CHEESE CUPS FRZN</v>
          </cell>
          <cell r="F162" t="str">
            <v>TABATCHNICK</v>
          </cell>
          <cell r="G162" t="str">
            <v>96/3.7OZ</v>
          </cell>
          <cell r="H162" t="str">
            <v>CS</v>
          </cell>
          <cell r="I162">
            <v>100</v>
          </cell>
        </row>
        <row r="163">
          <cell r="A163">
            <v>201860</v>
          </cell>
          <cell r="B163" t="str">
            <v>7160372298400</v>
          </cell>
          <cell r="C163" t="str">
            <v>D</v>
          </cell>
          <cell r="D163">
            <v>14</v>
          </cell>
          <cell r="E163" t="str">
            <v>DRESSING BUTTERMILK RANCH IW</v>
          </cell>
          <cell r="F163" t="str">
            <v>TASTE PLEASER GOURMET</v>
          </cell>
          <cell r="G163" t="str">
            <v>100/1.5OZ</v>
          </cell>
          <cell r="H163" t="str">
            <v>CS</v>
          </cell>
          <cell r="I163">
            <v>423</v>
          </cell>
        </row>
        <row r="164">
          <cell r="A164">
            <v>404020</v>
          </cell>
          <cell r="B164" t="str">
            <v>70013</v>
          </cell>
          <cell r="C164" t="str">
            <v>B</v>
          </cell>
          <cell r="D164">
            <v>2</v>
          </cell>
          <cell r="E164" t="str">
            <v>WG CHKN &amp;TRKY HAM 2 CHS SNDWCH</v>
          </cell>
          <cell r="F164" t="str">
            <v>TASTY BRANDS</v>
          </cell>
          <cell r="G164" t="str">
            <v>72/4.5OZ</v>
          </cell>
          <cell r="H164" t="str">
            <v>CS</v>
          </cell>
          <cell r="I164">
            <v>282</v>
          </cell>
        </row>
        <row r="165">
          <cell r="A165">
            <v>405590</v>
          </cell>
          <cell r="B165" t="str">
            <v>70076</v>
          </cell>
          <cell r="C165" t="str">
            <v>B</v>
          </cell>
          <cell r="D165">
            <v>2</v>
          </cell>
          <cell r="E165" t="str">
            <v>WG TRKY HAM CHS CROISSANT IW</v>
          </cell>
          <cell r="F165" t="str">
            <v>TASTY BRANDS</v>
          </cell>
          <cell r="G165" t="str">
            <v>72/4.6OZ</v>
          </cell>
          <cell r="H165" t="str">
            <v>CS</v>
          </cell>
          <cell r="I165">
            <v>46</v>
          </cell>
        </row>
        <row r="166">
          <cell r="A166">
            <v>403233</v>
          </cell>
          <cell r="B166" t="str">
            <v>78367</v>
          </cell>
          <cell r="C166" t="str">
            <v>B</v>
          </cell>
          <cell r="D166">
            <v>2</v>
          </cell>
          <cell r="E166" t="str">
            <v>51% WG 4"RND GALAXY PEP PZA IW</v>
          </cell>
          <cell r="F166" t="str">
            <v>TONY'S</v>
          </cell>
          <cell r="G166" t="str">
            <v>72/4.56OZ</v>
          </cell>
          <cell r="H166" t="str">
            <v>CS</v>
          </cell>
          <cell r="I166">
            <v>8</v>
          </cell>
        </row>
        <row r="167">
          <cell r="A167">
            <v>403232</v>
          </cell>
          <cell r="B167" t="str">
            <v>78366</v>
          </cell>
          <cell r="C167" t="str">
            <v>B</v>
          </cell>
          <cell r="D167">
            <v>2</v>
          </cell>
          <cell r="E167" t="str">
            <v>51% WG 4"RND GALAXY CHS PZA IW</v>
          </cell>
          <cell r="F167" t="str">
            <v>TONY'S</v>
          </cell>
          <cell r="G167" t="str">
            <v>72/4.56OZ</v>
          </cell>
          <cell r="H167" t="str">
            <v>CS</v>
          </cell>
          <cell r="I167">
            <v>281</v>
          </cell>
        </row>
        <row r="168">
          <cell r="A168">
            <v>139956</v>
          </cell>
          <cell r="B168" t="str">
            <v>222M</v>
          </cell>
          <cell r="C168" t="str">
            <v>B</v>
          </cell>
          <cell r="D168">
            <v>2</v>
          </cell>
          <cell r="E168" t="str">
            <v>BREAD TX TOAST APPLE CIN WG</v>
          </cell>
          <cell r="F168" t="str">
            <v>TOOLS FOR SCHOOLS</v>
          </cell>
          <cell r="G168" t="str">
            <v>96/3.3 OZ</v>
          </cell>
          <cell r="H168" t="str">
            <v>CS</v>
          </cell>
          <cell r="I168">
            <v>4</v>
          </cell>
        </row>
        <row r="169">
          <cell r="A169">
            <v>409735</v>
          </cell>
          <cell r="B169" t="str">
            <v>00745</v>
          </cell>
          <cell r="C169" t="str">
            <v>D</v>
          </cell>
          <cell r="D169">
            <v>18</v>
          </cell>
          <cell r="E169" t="str">
            <v>QUES CHIC CHS SALSA VERDE</v>
          </cell>
          <cell r="F169" t="str">
            <v>TOOLS FOR SCHOOLS</v>
          </cell>
          <cell r="G169" t="str">
            <v>50/4.5OZ</v>
          </cell>
          <cell r="H169" t="str">
            <v>CS</v>
          </cell>
          <cell r="I169">
            <v>474</v>
          </cell>
        </row>
        <row r="170">
          <cell r="A170">
            <v>248603</v>
          </cell>
          <cell r="B170" t="str">
            <v>20510</v>
          </cell>
          <cell r="C170" t="str">
            <v>D</v>
          </cell>
          <cell r="D170">
            <v>14</v>
          </cell>
          <cell r="E170" t="str">
            <v>TOP N GO RF</v>
          </cell>
          <cell r="F170" t="str">
            <v>TOSTITOS</v>
          </cell>
          <cell r="G170" t="str">
            <v>44/1.4OZ</v>
          </cell>
          <cell r="H170" t="str">
            <v>CS</v>
          </cell>
          <cell r="I170">
            <v>2</v>
          </cell>
        </row>
        <row r="171">
          <cell r="A171">
            <v>404681</v>
          </cell>
          <cell r="B171" t="str">
            <v>10055670928</v>
          </cell>
          <cell r="C171" t="str">
            <v>A</v>
          </cell>
          <cell r="D171">
            <v>2</v>
          </cell>
          <cell r="E171" t="str">
            <v>HOT&amp;SPICY BRD CHX PATTY W/FOIL WG</v>
          </cell>
          <cell r="F171" t="str">
            <v>TYSON</v>
          </cell>
          <cell r="G171" t="str">
            <v>148/3.26OZ</v>
          </cell>
          <cell r="H171" t="str">
            <v>CS</v>
          </cell>
          <cell r="I171">
            <v>165</v>
          </cell>
        </row>
        <row r="172">
          <cell r="A172">
            <v>404683</v>
          </cell>
          <cell r="B172" t="str">
            <v>10038590928</v>
          </cell>
          <cell r="C172" t="str">
            <v>B</v>
          </cell>
          <cell r="D172">
            <v>2</v>
          </cell>
          <cell r="E172" t="str">
            <v>KRISPY KRUNCH TENDERS WG</v>
          </cell>
          <cell r="F172" t="str">
            <v>TYSON</v>
          </cell>
          <cell r="G172" t="str">
            <v>31.86LB</v>
          </cell>
          <cell r="H172" t="str">
            <v>CS</v>
          </cell>
          <cell r="I172">
            <v>67</v>
          </cell>
        </row>
        <row r="173">
          <cell r="A173">
            <v>404680</v>
          </cell>
          <cell r="B173" t="str">
            <v>10703140928</v>
          </cell>
          <cell r="C173" t="str">
            <v>A</v>
          </cell>
          <cell r="D173">
            <v>2</v>
          </cell>
          <cell r="E173" t="str">
            <v>BRD SPICY CHIX PATTIES WG</v>
          </cell>
          <cell r="F173" t="str">
            <v>TYSON</v>
          </cell>
          <cell r="G173" t="str">
            <v>148/3.53OZ</v>
          </cell>
          <cell r="H173" t="str">
            <v>CS</v>
          </cell>
          <cell r="I173">
            <v>6</v>
          </cell>
        </row>
        <row r="174">
          <cell r="A174">
            <v>500004</v>
          </cell>
          <cell r="B174" t="str">
            <v>100021</v>
          </cell>
          <cell r="C174" t="str">
            <v/>
          </cell>
          <cell r="D174">
            <v>0</v>
          </cell>
          <cell r="E174" t="str">
            <v>CHEESE MOZ PART SKIM SHRD FRZ</v>
          </cell>
          <cell r="F174" t="str">
            <v>USDA</v>
          </cell>
          <cell r="G174" t="str">
            <v>1/30 LB</v>
          </cell>
          <cell r="H174" t="str">
            <v>CS</v>
          </cell>
          <cell r="I174">
            <v>250</v>
          </cell>
        </row>
        <row r="175">
          <cell r="A175">
            <v>500166</v>
          </cell>
          <cell r="B175" t="str">
            <v>100261</v>
          </cell>
          <cell r="C175" t="str">
            <v/>
          </cell>
          <cell r="D175">
            <v>0</v>
          </cell>
          <cell r="E175" t="str">
            <v>APRICOT FRZ CUP</v>
          </cell>
          <cell r="F175" t="str">
            <v>USDA</v>
          </cell>
          <cell r="G175" t="str">
            <v>96/4.5 OZ</v>
          </cell>
          <cell r="H175" t="str">
            <v>CS</v>
          </cell>
          <cell r="I175">
            <v>100</v>
          </cell>
        </row>
        <row r="176">
          <cell r="A176">
            <v>500319</v>
          </cell>
          <cell r="B176" t="str">
            <v>110080</v>
          </cell>
          <cell r="C176" t="str">
            <v/>
          </cell>
          <cell r="D176">
            <v>0</v>
          </cell>
          <cell r="E176" t="str">
            <v>CHICKEN OVEN RSTD FRZ 8 PC CTN</v>
          </cell>
          <cell r="F176" t="str">
            <v>USDA</v>
          </cell>
          <cell r="G176" t="str">
            <v>30 LB</v>
          </cell>
          <cell r="H176" t="str">
            <v>CS</v>
          </cell>
          <cell r="I176">
            <v>43</v>
          </cell>
        </row>
        <row r="177">
          <cell r="A177">
            <v>500136</v>
          </cell>
          <cell r="B177" t="str">
            <v>100241</v>
          </cell>
          <cell r="C177" t="str">
            <v/>
          </cell>
          <cell r="D177">
            <v>0</v>
          </cell>
          <cell r="E177" t="str">
            <v>PEACH FREESTONE DICED FRZ CUP</v>
          </cell>
          <cell r="F177" t="str">
            <v>USDA</v>
          </cell>
          <cell r="G177" t="str">
            <v>96/4.4 OZ</v>
          </cell>
          <cell r="H177" t="str">
            <v>CS</v>
          </cell>
          <cell r="I177">
            <v>74</v>
          </cell>
        </row>
        <row r="178">
          <cell r="A178">
            <v>500032</v>
          </cell>
          <cell r="B178" t="str">
            <v>100364</v>
          </cell>
          <cell r="C178" t="str">
            <v/>
          </cell>
          <cell r="D178">
            <v>0</v>
          </cell>
          <cell r="E178" t="str">
            <v>BEANS VEGETARIAN CAN</v>
          </cell>
          <cell r="F178" t="str">
            <v>USDA</v>
          </cell>
          <cell r="G178" t="str">
            <v>6/#10</v>
          </cell>
          <cell r="H178" t="str">
            <v>CS</v>
          </cell>
          <cell r="I178">
            <v>112</v>
          </cell>
        </row>
        <row r="179">
          <cell r="A179">
            <v>500367</v>
          </cell>
          <cell r="B179" t="str">
            <v>101031</v>
          </cell>
          <cell r="C179" t="str">
            <v/>
          </cell>
          <cell r="D179">
            <v>0</v>
          </cell>
          <cell r="E179" t="str">
            <v>RICE BROWN LONG GRAIN PARBOILED</v>
          </cell>
          <cell r="F179" t="str">
            <v>USDA</v>
          </cell>
          <cell r="G179" t="str">
            <v>25 LB</v>
          </cell>
          <cell r="H179" t="str">
            <v>SK</v>
          </cell>
          <cell r="I179">
            <v>267</v>
          </cell>
        </row>
        <row r="180">
          <cell r="A180">
            <v>500026</v>
          </cell>
          <cell r="B180" t="str">
            <v>100370</v>
          </cell>
          <cell r="C180" t="str">
            <v/>
          </cell>
          <cell r="D180">
            <v>0</v>
          </cell>
          <cell r="E180" t="str">
            <v>BEANS RED KIDNEY CAN</v>
          </cell>
          <cell r="F180" t="str">
            <v>USDA</v>
          </cell>
          <cell r="G180" t="str">
            <v>6/#10</v>
          </cell>
          <cell r="H180" t="str">
            <v>CS</v>
          </cell>
          <cell r="I180">
            <v>12</v>
          </cell>
        </row>
        <row r="181">
          <cell r="A181">
            <v>500316</v>
          </cell>
          <cell r="B181" t="str">
            <v>100012</v>
          </cell>
          <cell r="C181" t="str">
            <v/>
          </cell>
          <cell r="D181">
            <v>0</v>
          </cell>
          <cell r="E181" t="str">
            <v>CHEESE CHED RF YEL SHRED BAG</v>
          </cell>
          <cell r="F181" t="str">
            <v>USDA</v>
          </cell>
          <cell r="G181" t="str">
            <v>6/5 LB</v>
          </cell>
          <cell r="H181" t="str">
            <v>CS</v>
          </cell>
          <cell r="I181">
            <v>63</v>
          </cell>
        </row>
        <row r="182">
          <cell r="A182">
            <v>500042</v>
          </cell>
          <cell r="B182" t="str">
            <v>100036</v>
          </cell>
          <cell r="C182" t="str">
            <v/>
          </cell>
          <cell r="D182">
            <v>0</v>
          </cell>
          <cell r="E182" t="str">
            <v>CHEESE BLEND AMER YEL SLC LVS</v>
          </cell>
          <cell r="F182" t="str">
            <v>USDA</v>
          </cell>
          <cell r="G182" t="str">
            <v>6/5 LB</v>
          </cell>
          <cell r="H182" t="str">
            <v>CS</v>
          </cell>
          <cell r="I182">
            <v>58</v>
          </cell>
        </row>
        <row r="183">
          <cell r="A183">
            <v>500208</v>
          </cell>
          <cell r="B183" t="str">
            <v>100117</v>
          </cell>
          <cell r="C183" t="str">
            <v/>
          </cell>
          <cell r="D183">
            <v>0</v>
          </cell>
          <cell r="E183" t="str">
            <v>CHICKEN FAJITA STRIPS CTN</v>
          </cell>
          <cell r="F183" t="str">
            <v>USDA</v>
          </cell>
          <cell r="G183" t="str">
            <v>30 LB</v>
          </cell>
          <cell r="H183" t="str">
            <v>CS</v>
          </cell>
          <cell r="I183">
            <v>246</v>
          </cell>
        </row>
        <row r="184">
          <cell r="A184">
            <v>500138</v>
          </cell>
          <cell r="B184" t="str">
            <v>100256</v>
          </cell>
          <cell r="C184" t="str">
            <v/>
          </cell>
          <cell r="D184">
            <v>0</v>
          </cell>
          <cell r="E184" t="str">
            <v>STRAWBERRY FRZ CUP</v>
          </cell>
          <cell r="F184" t="str">
            <v>USDA</v>
          </cell>
          <cell r="G184" t="str">
            <v>96/4.5 OZ</v>
          </cell>
          <cell r="H184" t="str">
            <v>CS</v>
          </cell>
          <cell r="I184">
            <v>81</v>
          </cell>
        </row>
        <row r="185">
          <cell r="A185">
            <v>500152</v>
          </cell>
          <cell r="B185" t="str">
            <v>100225</v>
          </cell>
          <cell r="C185" t="str">
            <v/>
          </cell>
          <cell r="D185">
            <v>0</v>
          </cell>
          <cell r="E185" t="str">
            <v>PEARS DICED EX LT CAN</v>
          </cell>
          <cell r="F185" t="str">
            <v>USDA</v>
          </cell>
          <cell r="G185" t="str">
            <v>6/#10</v>
          </cell>
          <cell r="H185" t="str">
            <v>CS</v>
          </cell>
          <cell r="I185">
            <v>262</v>
          </cell>
        </row>
        <row r="186">
          <cell r="A186">
            <v>500008</v>
          </cell>
          <cell r="B186" t="str">
            <v>100307</v>
          </cell>
          <cell r="C186" t="str">
            <v/>
          </cell>
          <cell r="D186">
            <v>0</v>
          </cell>
          <cell r="E186" t="str">
            <v>BEANS GREEN CAN</v>
          </cell>
          <cell r="F186" t="str">
            <v>USDA</v>
          </cell>
          <cell r="G186" t="str">
            <v>6/#10</v>
          </cell>
          <cell r="H186" t="str">
            <v>CS</v>
          </cell>
          <cell r="I186">
            <v>89</v>
          </cell>
        </row>
        <row r="187">
          <cell r="A187">
            <v>500030</v>
          </cell>
          <cell r="B187" t="str">
            <v>100360</v>
          </cell>
          <cell r="C187" t="str">
            <v/>
          </cell>
          <cell r="D187">
            <v>0</v>
          </cell>
          <cell r="E187" t="str">
            <v>BEANS GARBANZO CAN</v>
          </cell>
          <cell r="F187" t="str">
            <v>USDA</v>
          </cell>
          <cell r="G187" t="str">
            <v>6/#10</v>
          </cell>
          <cell r="H187" t="str">
            <v>CS</v>
          </cell>
          <cell r="I187">
            <v>11</v>
          </cell>
        </row>
        <row r="188">
          <cell r="A188">
            <v>500180</v>
          </cell>
          <cell r="B188" t="str">
            <v>100293</v>
          </cell>
          <cell r="C188" t="str">
            <v/>
          </cell>
          <cell r="D188">
            <v>0</v>
          </cell>
          <cell r="E188" t="str">
            <v>RAISINS BOX 144/1.33</v>
          </cell>
          <cell r="F188" t="str">
            <v>USDA</v>
          </cell>
          <cell r="G188" t="str">
            <v>144/1.33OZ</v>
          </cell>
          <cell r="H188" t="str">
            <v>CS</v>
          </cell>
          <cell r="I188">
            <v>65</v>
          </cell>
        </row>
        <row r="189">
          <cell r="A189">
            <v>500270</v>
          </cell>
          <cell r="B189" t="str">
            <v>100494</v>
          </cell>
          <cell r="C189" t="str">
            <v/>
          </cell>
          <cell r="D189">
            <v>0</v>
          </cell>
          <cell r="E189" t="str">
            <v>RICE WHITE LONG GRAIN PARBOILED ENRICHED</v>
          </cell>
          <cell r="F189" t="str">
            <v>USDA</v>
          </cell>
          <cell r="G189" t="str">
            <v>25 LB</v>
          </cell>
          <cell r="H189" t="str">
            <v>BG</v>
          </cell>
          <cell r="I189">
            <v>20</v>
          </cell>
        </row>
        <row r="190">
          <cell r="A190">
            <v>500382</v>
          </cell>
          <cell r="B190" t="str">
            <v>110361</v>
          </cell>
          <cell r="C190" t="str">
            <v/>
          </cell>
          <cell r="D190">
            <v>0</v>
          </cell>
          <cell r="E190" t="str">
            <v>APPLESAUCE CUP</v>
          </cell>
          <cell r="F190" t="str">
            <v>USDA</v>
          </cell>
          <cell r="G190" t="str">
            <v>96/4.5 OZ</v>
          </cell>
          <cell r="H190" t="str">
            <v>CS</v>
          </cell>
          <cell r="I190">
            <v>548</v>
          </cell>
        </row>
        <row r="191">
          <cell r="A191">
            <v>500168</v>
          </cell>
          <cell r="B191" t="str">
            <v>100212</v>
          </cell>
          <cell r="C191" t="str">
            <v/>
          </cell>
          <cell r="D191">
            <v>0</v>
          </cell>
          <cell r="E191" t="str">
            <v>MIXED FRUIT EX LT CAN</v>
          </cell>
          <cell r="F191" t="str">
            <v>USDA</v>
          </cell>
          <cell r="G191" t="str">
            <v>6/#10</v>
          </cell>
          <cell r="H191" t="str">
            <v>CS</v>
          </cell>
          <cell r="I191">
            <v>328</v>
          </cell>
        </row>
        <row r="192">
          <cell r="A192">
            <v>500452</v>
          </cell>
          <cell r="B192" t="str">
            <v>110541</v>
          </cell>
          <cell r="C192" t="str">
            <v/>
          </cell>
          <cell r="D192">
            <v>0</v>
          </cell>
          <cell r="E192" t="str">
            <v>APPLESAUCE UNSWEETENED CAN</v>
          </cell>
          <cell r="F192" t="str">
            <v>USDA</v>
          </cell>
          <cell r="G192" t="str">
            <v>6/#10</v>
          </cell>
          <cell r="H192" t="str">
            <v>CS</v>
          </cell>
          <cell r="I192">
            <v>89</v>
          </cell>
        </row>
        <row r="193">
          <cell r="A193">
            <v>500567</v>
          </cell>
          <cell r="B193" t="str">
            <v>110623</v>
          </cell>
          <cell r="C193" t="str">
            <v/>
          </cell>
          <cell r="D193">
            <v>0</v>
          </cell>
          <cell r="E193" t="str">
            <v>BLUEBERRY HIGHBUSH FRZ CTN</v>
          </cell>
          <cell r="F193" t="str">
            <v>USDA</v>
          </cell>
          <cell r="G193" t="str">
            <v>12-2.5 LB</v>
          </cell>
          <cell r="H193" t="str">
            <v>CS</v>
          </cell>
          <cell r="I193">
            <v>20</v>
          </cell>
        </row>
        <row r="194">
          <cell r="A194">
            <v>500038</v>
          </cell>
          <cell r="B194" t="str">
            <v>100313</v>
          </cell>
          <cell r="C194" t="str">
            <v/>
          </cell>
          <cell r="D194">
            <v>0</v>
          </cell>
          <cell r="E194" t="str">
            <v>CORN WHOLE KERNEL(LIQ) CAN</v>
          </cell>
          <cell r="F194" t="str">
            <v>USDA</v>
          </cell>
          <cell r="G194" t="str">
            <v>6/#10</v>
          </cell>
          <cell r="H194" t="str">
            <v>CS</v>
          </cell>
          <cell r="I194">
            <v>100</v>
          </cell>
        </row>
        <row r="195">
          <cell r="A195">
            <v>500052</v>
          </cell>
          <cell r="B195" t="str">
            <v>100350</v>
          </cell>
          <cell r="C195" t="str">
            <v/>
          </cell>
          <cell r="D195">
            <v>0</v>
          </cell>
          <cell r="E195" t="str">
            <v>PEAS GREEN FRZ CTN</v>
          </cell>
          <cell r="F195" t="str">
            <v>USDA</v>
          </cell>
          <cell r="G195" t="str">
            <v>30LB</v>
          </cell>
          <cell r="H195" t="str">
            <v>CS</v>
          </cell>
          <cell r="I195">
            <v>6</v>
          </cell>
        </row>
        <row r="196">
          <cell r="A196">
            <v>500130</v>
          </cell>
          <cell r="B196" t="str">
            <v>100216</v>
          </cell>
          <cell r="C196" t="str">
            <v/>
          </cell>
          <cell r="D196">
            <v>0</v>
          </cell>
          <cell r="E196" t="str">
            <v>APRICOTS DICED PEELED CAN</v>
          </cell>
          <cell r="F196" t="str">
            <v>USDA</v>
          </cell>
          <cell r="G196" t="str">
            <v>6/#10</v>
          </cell>
          <cell r="H196" t="str">
            <v>CS</v>
          </cell>
          <cell r="I196">
            <v>16</v>
          </cell>
        </row>
        <row r="197">
          <cell r="A197">
            <v>500134</v>
          </cell>
          <cell r="B197" t="str">
            <v>100220</v>
          </cell>
          <cell r="C197" t="str">
            <v/>
          </cell>
          <cell r="D197">
            <v>0</v>
          </cell>
          <cell r="E197" t="str">
            <v>PEACHES CLING DICED EX LT CAN</v>
          </cell>
          <cell r="F197" t="str">
            <v>USDA</v>
          </cell>
          <cell r="G197" t="str">
            <v>6/#10</v>
          </cell>
          <cell r="H197" t="str">
            <v>CS</v>
          </cell>
          <cell r="I197">
            <v>381</v>
          </cell>
        </row>
        <row r="198">
          <cell r="A198">
            <v>500523</v>
          </cell>
          <cell r="B198" t="str">
            <v>110723</v>
          </cell>
          <cell r="C198" t="str">
            <v/>
          </cell>
          <cell r="D198">
            <v>0</v>
          </cell>
          <cell r="E198" t="str">
            <v>CRANBERRIES DRIED PKG-300/1.16</v>
          </cell>
          <cell r="F198" t="str">
            <v>USDA</v>
          </cell>
          <cell r="G198" t="str">
            <v>300/1.16OZ</v>
          </cell>
          <cell r="H198" t="str">
            <v>CS</v>
          </cell>
          <cell r="I198">
            <v>64</v>
          </cell>
        </row>
        <row r="199">
          <cell r="A199">
            <v>500002</v>
          </cell>
          <cell r="B199" t="str">
            <v>100003</v>
          </cell>
          <cell r="C199" t="str">
            <v/>
          </cell>
          <cell r="D199">
            <v>0</v>
          </cell>
          <cell r="E199" t="str">
            <v>CHEESE CHED YEL SHRED BAG</v>
          </cell>
          <cell r="F199" t="str">
            <v>USDA</v>
          </cell>
          <cell r="G199" t="str">
            <v>6/5 LB</v>
          </cell>
          <cell r="H199" t="str">
            <v>CS</v>
          </cell>
          <cell r="I199">
            <v>169</v>
          </cell>
        </row>
        <row r="200">
          <cell r="A200">
            <v>500587</v>
          </cell>
          <cell r="B200" t="str">
            <v>110854</v>
          </cell>
          <cell r="C200" t="str">
            <v/>
          </cell>
          <cell r="D200">
            <v>0</v>
          </cell>
          <cell r="E200" t="str">
            <v>PEANUT BUTTER SMOOTH PKG</v>
          </cell>
          <cell r="F200" t="str">
            <v>USDA</v>
          </cell>
          <cell r="G200" t="str">
            <v>120/1.1 OZ</v>
          </cell>
          <cell r="H200" t="str">
            <v>CS</v>
          </cell>
          <cell r="I200">
            <v>229</v>
          </cell>
        </row>
        <row r="201">
          <cell r="A201">
            <v>500591</v>
          </cell>
          <cell r="B201" t="str">
            <v>110860</v>
          </cell>
          <cell r="C201" t="str">
            <v/>
          </cell>
          <cell r="D201">
            <v>0</v>
          </cell>
          <cell r="E201" t="str">
            <v>STRAWBERRY SLICES UNSWT IQF</v>
          </cell>
          <cell r="F201" t="str">
            <v>USDA</v>
          </cell>
          <cell r="G201" t="str">
            <v>6/5 LB</v>
          </cell>
          <cell r="H201" t="str">
            <v>CS</v>
          </cell>
          <cell r="I201">
            <v>22</v>
          </cell>
        </row>
        <row r="202">
          <cell r="A202">
            <v>403631</v>
          </cell>
          <cell r="B202" t="str">
            <v>8-52724-15552-4</v>
          </cell>
          <cell r="C202" t="str">
            <v>A</v>
          </cell>
          <cell r="D202">
            <v>2</v>
          </cell>
          <cell r="E202" t="str">
            <v>CHIC 100% MANDARIN ORNG WG</v>
          </cell>
          <cell r="F202" t="str">
            <v>YANGS</v>
          </cell>
          <cell r="G202" t="str">
            <v>1/43.5LB</v>
          </cell>
          <cell r="H202" t="str">
            <v>CS</v>
          </cell>
          <cell r="I202">
            <v>5</v>
          </cell>
        </row>
        <row r="203">
          <cell r="A203">
            <v>405723</v>
          </cell>
          <cell r="B203" t="str">
            <v>8-52724-15559-3</v>
          </cell>
          <cell r="C203" t="str">
            <v>C</v>
          </cell>
          <cell r="D203">
            <v>14</v>
          </cell>
          <cell r="E203" t="str">
            <v>CHICKEN TERIYAKI GF</v>
          </cell>
          <cell r="F203" t="str">
            <v>YANGS</v>
          </cell>
          <cell r="G203" t="str">
            <v>1/42LB</v>
          </cell>
          <cell r="H203" t="str">
            <v>CS</v>
          </cell>
          <cell r="I203">
            <v>34</v>
          </cell>
        </row>
      </sheetData>
      <sheetData sheetId="30">
        <row r="2">
          <cell r="A2" t="str">
            <v>100117 - District Usage by Item</v>
          </cell>
        </row>
        <row r="4">
          <cell r="A4" t="str">
            <v xml:space="preserve">Item No </v>
          </cell>
          <cell r="B4" t="str">
            <v>Mfg. Item No.</v>
          </cell>
          <cell r="C4" t="str">
            <v>Velocity</v>
          </cell>
          <cell r="D4" t="str">
            <v>Customer Lead Time</v>
          </cell>
          <cell r="E4" t="str">
            <v>Description</v>
          </cell>
          <cell r="F4" t="str">
            <v>Brand</v>
          </cell>
          <cell r="G4" t="str">
            <v>Pack Size</v>
          </cell>
          <cell r="H4" t="str">
            <v>UOM</v>
          </cell>
          <cell r="I4" t="str">
            <v>Quantity</v>
          </cell>
        </row>
        <row r="5">
          <cell r="A5" t="str">
            <v xml:space="preserve"> POMONA UNIFIED SCHOOL DISTRICT (100653)</v>
          </cell>
        </row>
        <row r="6">
          <cell r="A6">
            <v>400028</v>
          </cell>
          <cell r="B6" t="str">
            <v>217S30W</v>
          </cell>
          <cell r="C6" t="str">
            <v>C</v>
          </cell>
          <cell r="D6">
            <v>14</v>
          </cell>
          <cell r="E6" t="str">
            <v>MUFFIN CHOC CHIP WG IW</v>
          </cell>
          <cell r="F6" t="str">
            <v>20TH CENTURY</v>
          </cell>
          <cell r="G6" t="str">
            <v>60/3OZ</v>
          </cell>
          <cell r="H6" t="str">
            <v>CS</v>
          </cell>
          <cell r="I6">
            <v>154</v>
          </cell>
        </row>
        <row r="7">
          <cell r="A7">
            <v>401360</v>
          </cell>
          <cell r="B7" t="str">
            <v>10000001331</v>
          </cell>
          <cell r="C7" t="str">
            <v>D</v>
          </cell>
          <cell r="D7">
            <v>18</v>
          </cell>
          <cell r="E7" t="str">
            <v>CMDY PRK SAUS&amp;WG BISC SAND IW</v>
          </cell>
          <cell r="F7" t="str">
            <v>ADVANCE PIERRE</v>
          </cell>
          <cell r="G7" t="str">
            <v>100/3.1OZ</v>
          </cell>
          <cell r="H7" t="str">
            <v>CS</v>
          </cell>
          <cell r="I7">
            <v>152</v>
          </cell>
        </row>
        <row r="8">
          <cell r="A8">
            <v>138382</v>
          </cell>
          <cell r="B8" t="str">
            <v>10000068126</v>
          </cell>
          <cell r="C8" t="str">
            <v>D</v>
          </cell>
          <cell r="D8">
            <v>18</v>
          </cell>
          <cell r="E8" t="str">
            <v>TRKY BLGNA CHS WG SUB ROL BULK</v>
          </cell>
          <cell r="F8" t="str">
            <v>ADVANCE PIERRE</v>
          </cell>
          <cell r="G8" t="str">
            <v>45/4OZ</v>
          </cell>
          <cell r="H8" t="str">
            <v>CS</v>
          </cell>
          <cell r="I8">
            <v>50</v>
          </cell>
        </row>
        <row r="9">
          <cell r="A9">
            <v>406552</v>
          </cell>
          <cell r="B9" t="str">
            <v>813</v>
          </cell>
          <cell r="C9" t="str">
            <v>W</v>
          </cell>
          <cell r="D9">
            <v>2</v>
          </cell>
          <cell r="E9" t="str">
            <v>PIZZA PEPP CALZONE WG</v>
          </cell>
          <cell r="F9" t="str">
            <v>ALBIES FOODS</v>
          </cell>
          <cell r="G9" t="str">
            <v>48/4.5OZ</v>
          </cell>
          <cell r="H9" t="str">
            <v>CS</v>
          </cell>
          <cell r="I9">
            <v>142</v>
          </cell>
        </row>
        <row r="10">
          <cell r="A10">
            <v>208282</v>
          </cell>
          <cell r="B10" t="str">
            <v>7160377621500</v>
          </cell>
          <cell r="C10" t="str">
            <v>D</v>
          </cell>
          <cell r="D10">
            <v>14</v>
          </cell>
          <cell r="E10" t="str">
            <v>MAYONNAISE PACKET</v>
          </cell>
          <cell r="F10" t="str">
            <v>AMERICANA</v>
          </cell>
          <cell r="G10" t="str">
            <v>500/9GM</v>
          </cell>
          <cell r="H10" t="str">
            <v>CS</v>
          </cell>
          <cell r="I10">
            <v>55</v>
          </cell>
        </row>
        <row r="11">
          <cell r="A11">
            <v>202907</v>
          </cell>
          <cell r="B11" t="str">
            <v>7160370022400</v>
          </cell>
          <cell r="C11" t="str">
            <v>D</v>
          </cell>
          <cell r="D11">
            <v>14</v>
          </cell>
          <cell r="E11" t="str">
            <v>SYRUP MAPLE PACKET</v>
          </cell>
          <cell r="F11" t="str">
            <v>AMERICANA</v>
          </cell>
          <cell r="G11" t="str">
            <v>100/1OZ</v>
          </cell>
          <cell r="H11" t="str">
            <v>CS</v>
          </cell>
          <cell r="I11">
            <v>200</v>
          </cell>
        </row>
        <row r="12">
          <cell r="A12">
            <v>113948</v>
          </cell>
          <cell r="B12" t="str">
            <v>352/622606</v>
          </cell>
          <cell r="C12" t="str">
            <v>D</v>
          </cell>
          <cell r="D12">
            <v>18</v>
          </cell>
          <cell r="E12" t="str">
            <v>BURRITO BEAN AND RICE GF</v>
          </cell>
          <cell r="F12" t="str">
            <v>AMY'S</v>
          </cell>
          <cell r="G12" t="str">
            <v>12/5.5OZ</v>
          </cell>
          <cell r="H12" t="str">
            <v>CS</v>
          </cell>
          <cell r="I12">
            <v>5</v>
          </cell>
        </row>
        <row r="13">
          <cell r="A13">
            <v>203312</v>
          </cell>
          <cell r="B13" t="str">
            <v>84530TPF</v>
          </cell>
          <cell r="C13" t="str">
            <v>B</v>
          </cell>
          <cell r="D13">
            <v>2</v>
          </cell>
          <cell r="E13" t="str">
            <v>JUICE FRUITBLS PWR PUNCH PLUS</v>
          </cell>
          <cell r="F13" t="str">
            <v>APPLE AND EVE</v>
          </cell>
          <cell r="G13" t="str">
            <v>36/6.75OZ</v>
          </cell>
          <cell r="H13" t="str">
            <v>CS</v>
          </cell>
          <cell r="I13">
            <v>250</v>
          </cell>
        </row>
        <row r="14">
          <cell r="A14">
            <v>203313</v>
          </cell>
          <cell r="B14" t="str">
            <v>84529TPF</v>
          </cell>
          <cell r="C14" t="str">
            <v>B</v>
          </cell>
          <cell r="D14">
            <v>2</v>
          </cell>
          <cell r="E14" t="str">
            <v>JUICE FRUITBLS TRPCAL TWST PLU</v>
          </cell>
          <cell r="F14" t="str">
            <v>APPLE AND EVE</v>
          </cell>
          <cell r="G14" t="str">
            <v>36/6.75OZ</v>
          </cell>
          <cell r="H14" t="str">
            <v>CS</v>
          </cell>
          <cell r="I14">
            <v>100</v>
          </cell>
        </row>
        <row r="15">
          <cell r="A15">
            <v>406619</v>
          </cell>
          <cell r="B15" t="str">
            <v>70147</v>
          </cell>
          <cell r="C15" t="str">
            <v>B</v>
          </cell>
          <cell r="D15">
            <v>2</v>
          </cell>
          <cell r="E15" t="str">
            <v>BURRITO BRKFST BEAN CHEESE IW</v>
          </cell>
          <cell r="F15" t="str">
            <v>ARDELLAS</v>
          </cell>
          <cell r="G15" t="str">
            <v>70/3.50OZ</v>
          </cell>
          <cell r="H15" t="str">
            <v>CS</v>
          </cell>
          <cell r="I15">
            <v>204</v>
          </cell>
        </row>
        <row r="16">
          <cell r="A16">
            <v>406666</v>
          </cell>
          <cell r="B16" t="str">
            <v>90129</v>
          </cell>
          <cell r="C16" t="str">
            <v>B</v>
          </cell>
          <cell r="D16">
            <v>14</v>
          </cell>
          <cell r="E16" t="str">
            <v>PULL APARTS PILLOW WRAP IW</v>
          </cell>
          <cell r="F16" t="str">
            <v>ARDELLAS</v>
          </cell>
          <cell r="G16" t="str">
            <v>108/4.10OZ</v>
          </cell>
          <cell r="H16" t="str">
            <v>CS</v>
          </cell>
          <cell r="I16">
            <v>276</v>
          </cell>
        </row>
        <row r="17">
          <cell r="A17">
            <v>406654</v>
          </cell>
          <cell r="B17" t="str">
            <v>90633</v>
          </cell>
          <cell r="C17" t="str">
            <v>B</v>
          </cell>
          <cell r="D17">
            <v>2</v>
          </cell>
          <cell r="E17" t="str">
            <v>PIZZA 3" ROUND  CHS SLIDERS IW</v>
          </cell>
          <cell r="F17" t="str">
            <v>ARDELLAS</v>
          </cell>
          <cell r="G17" t="str">
            <v>56/5.1OZ</v>
          </cell>
          <cell r="H17" t="str">
            <v>CS</v>
          </cell>
          <cell r="I17">
            <v>304</v>
          </cell>
        </row>
        <row r="18">
          <cell r="A18">
            <v>405359</v>
          </cell>
          <cell r="B18" t="str">
            <v>3180575W</v>
          </cell>
          <cell r="C18" t="str">
            <v>A</v>
          </cell>
          <cell r="D18">
            <v>2</v>
          </cell>
          <cell r="E18" t="str">
            <v>BURRITO BEAN &amp; CHEESE LS WG IW</v>
          </cell>
          <cell r="F18" t="str">
            <v>ARIZONA GOLD</v>
          </cell>
          <cell r="G18" t="str">
            <v>54/5.75OZ</v>
          </cell>
          <cell r="H18" t="str">
            <v>CS</v>
          </cell>
          <cell r="I18">
            <v>296</v>
          </cell>
        </row>
        <row r="19">
          <cell r="A19">
            <v>141027</v>
          </cell>
          <cell r="B19" t="str">
            <v>3111650W</v>
          </cell>
          <cell r="C19" t="str">
            <v>D</v>
          </cell>
          <cell r="D19">
            <v>18</v>
          </cell>
          <cell r="E19" t="str">
            <v>BURRITO SEASONED BEAN WG</v>
          </cell>
          <cell r="F19" t="str">
            <v>ARIZONA GOLD</v>
          </cell>
          <cell r="G19" t="str">
            <v>54/6.5OZ</v>
          </cell>
          <cell r="H19" t="str">
            <v>CS</v>
          </cell>
          <cell r="I19">
            <v>2</v>
          </cell>
        </row>
        <row r="20">
          <cell r="A20">
            <v>208277</v>
          </cell>
          <cell r="B20" t="str">
            <v>337379/7220010</v>
          </cell>
          <cell r="C20" t="str">
            <v>W</v>
          </cell>
          <cell r="D20">
            <v>2</v>
          </cell>
          <cell r="E20" t="str">
            <v>SNFLWER KRNLS OIL RSTD LT SALT</v>
          </cell>
          <cell r="F20" t="str">
            <v>AZAR NUT COMPANY</v>
          </cell>
          <cell r="G20" t="str">
            <v>150/1OZ</v>
          </cell>
          <cell r="H20" t="str">
            <v>CS</v>
          </cell>
          <cell r="I20">
            <v>75</v>
          </cell>
        </row>
        <row r="21">
          <cell r="A21">
            <v>406169</v>
          </cell>
          <cell r="B21" t="str">
            <v>4708</v>
          </cell>
          <cell r="C21" t="str">
            <v>B</v>
          </cell>
          <cell r="D21">
            <v>2</v>
          </cell>
          <cell r="E21" t="str">
            <v>TRKY BAC EGG &amp; CH CRSSNT WG IW</v>
          </cell>
          <cell r="F21" t="str">
            <v>BAKE CRAFTERS</v>
          </cell>
          <cell r="G21" t="str">
            <v>48/3.4OZ</v>
          </cell>
          <cell r="H21" t="str">
            <v>CS</v>
          </cell>
          <cell r="I21">
            <v>2</v>
          </cell>
        </row>
        <row r="22">
          <cell r="A22">
            <v>113950</v>
          </cell>
          <cell r="B22" t="str">
            <v>1263</v>
          </cell>
          <cell r="C22" t="str">
            <v>B</v>
          </cell>
          <cell r="D22">
            <v>2</v>
          </cell>
          <cell r="E22" t="str">
            <v>WG CINNAMON ROLL IW</v>
          </cell>
          <cell r="F22" t="str">
            <v>BAKE CRAFTERS</v>
          </cell>
          <cell r="G22" t="str">
            <v>72/3.5OZ</v>
          </cell>
          <cell r="H22" t="str">
            <v>CS</v>
          </cell>
          <cell r="I22">
            <v>315</v>
          </cell>
        </row>
        <row r="23">
          <cell r="A23">
            <v>113685</v>
          </cell>
          <cell r="B23" t="str">
            <v>449</v>
          </cell>
          <cell r="C23" t="str">
            <v>B</v>
          </cell>
          <cell r="D23">
            <v>2</v>
          </cell>
          <cell r="E23" t="str">
            <v>WG FRENCH TOAST STICKS IW</v>
          </cell>
          <cell r="F23" t="str">
            <v>BAKE CRAFTERS</v>
          </cell>
          <cell r="G23" t="str">
            <v>88/3OZ</v>
          </cell>
          <cell r="H23" t="str">
            <v>CS</v>
          </cell>
          <cell r="I23">
            <v>322</v>
          </cell>
        </row>
        <row r="24">
          <cell r="A24">
            <v>137923</v>
          </cell>
          <cell r="B24" t="str">
            <v>9125</v>
          </cell>
          <cell r="C24" t="str">
            <v>B</v>
          </cell>
          <cell r="D24">
            <v>2</v>
          </cell>
          <cell r="E24" t="str">
            <v>SANDWICH MPL CHIX PNCK WG IW</v>
          </cell>
          <cell r="F24" t="str">
            <v>BAKE CRAFTERS</v>
          </cell>
          <cell r="G24" t="str">
            <v>168/2.5</v>
          </cell>
          <cell r="H24" t="str">
            <v>CS</v>
          </cell>
          <cell r="I24">
            <v>51</v>
          </cell>
        </row>
        <row r="25">
          <cell r="A25">
            <v>133948</v>
          </cell>
          <cell r="B25" t="str">
            <v>TACONADA2B12W</v>
          </cell>
          <cell r="C25" t="str">
            <v>B</v>
          </cell>
          <cell r="D25">
            <v>2</v>
          </cell>
          <cell r="E25" t="str">
            <v>NADA TACO TURKEY  IW</v>
          </cell>
          <cell r="F25" t="str">
            <v>BELL TASTY</v>
          </cell>
          <cell r="G25" t="str">
            <v>60/4.5 OZ</v>
          </cell>
          <cell r="H25" t="str">
            <v>CS</v>
          </cell>
          <cell r="I25">
            <v>469</v>
          </cell>
        </row>
        <row r="26">
          <cell r="A26">
            <v>134325</v>
          </cell>
          <cell r="B26" t="str">
            <v>5810/572963</v>
          </cell>
          <cell r="C26" t="str">
            <v>C</v>
          </cell>
          <cell r="D26">
            <v>14</v>
          </cell>
          <cell r="E26" t="str">
            <v>FC GLUTEN FREE CHIX BRST STRPS</v>
          </cell>
          <cell r="F26" t="str">
            <v>BRAKEBUSH</v>
          </cell>
          <cell r="G26" t="str">
            <v>2/ 5LB</v>
          </cell>
          <cell r="H26" t="str">
            <v>CS</v>
          </cell>
          <cell r="I26">
            <v>2</v>
          </cell>
        </row>
        <row r="27">
          <cell r="A27">
            <v>403820</v>
          </cell>
          <cell r="B27" t="str">
            <v>90040</v>
          </cell>
          <cell r="C27" t="str">
            <v>A</v>
          </cell>
          <cell r="D27">
            <v>2</v>
          </cell>
          <cell r="E27" t="str">
            <v>WG CINNAMON CRUMBLE IW</v>
          </cell>
          <cell r="F27" t="str">
            <v>BUENA VISTA</v>
          </cell>
          <cell r="G27" t="str">
            <v>72/4OZ</v>
          </cell>
          <cell r="H27" t="str">
            <v>CS</v>
          </cell>
          <cell r="I27">
            <v>287</v>
          </cell>
        </row>
        <row r="28">
          <cell r="A28">
            <v>134110</v>
          </cell>
          <cell r="B28" t="str">
            <v>83330</v>
          </cell>
          <cell r="C28" t="str">
            <v>C</v>
          </cell>
          <cell r="D28">
            <v>14</v>
          </cell>
          <cell r="E28" t="str">
            <v>WG CHOC CHIP BROWNIE BITE IW</v>
          </cell>
          <cell r="F28" t="str">
            <v>BUENA VISTA</v>
          </cell>
          <cell r="G28" t="str">
            <v>120/1.3 OZ</v>
          </cell>
          <cell r="H28" t="str">
            <v>CS</v>
          </cell>
          <cell r="I28">
            <v>80</v>
          </cell>
        </row>
        <row r="29">
          <cell r="A29">
            <v>141305</v>
          </cell>
          <cell r="B29" t="str">
            <v>79715</v>
          </cell>
          <cell r="C29" t="str">
            <v>D</v>
          </cell>
          <cell r="D29">
            <v>18</v>
          </cell>
          <cell r="E29" t="str">
            <v>COOKIE CANDY WG IW</v>
          </cell>
          <cell r="F29" t="str">
            <v>BUENA VISTA</v>
          </cell>
          <cell r="G29" t="str">
            <v>120/1.5OZ</v>
          </cell>
          <cell r="H29" t="str">
            <v>CS</v>
          </cell>
          <cell r="I29">
            <v>183</v>
          </cell>
        </row>
        <row r="30">
          <cell r="A30">
            <v>406572</v>
          </cell>
          <cell r="B30" t="str">
            <v>64131</v>
          </cell>
          <cell r="C30" t="str">
            <v>W</v>
          </cell>
          <cell r="D30">
            <v>2</v>
          </cell>
          <cell r="E30" t="str">
            <v>MUFFIN BLUEBERRY WG IW</v>
          </cell>
          <cell r="F30" t="str">
            <v>BUENA VISTA</v>
          </cell>
          <cell r="G30" t="str">
            <v>120/1.8OZ</v>
          </cell>
          <cell r="H30" t="str">
            <v>CS</v>
          </cell>
          <cell r="I30">
            <v>352</v>
          </cell>
        </row>
        <row r="31">
          <cell r="A31">
            <v>100484</v>
          </cell>
          <cell r="B31" t="str">
            <v>WG1111</v>
          </cell>
          <cell r="C31" t="str">
            <v>D</v>
          </cell>
          <cell r="D31">
            <v>18</v>
          </cell>
          <cell r="E31" t="str">
            <v>WG BUTTERMILK BAR IW</v>
          </cell>
          <cell r="F31" t="str">
            <v>DAVES</v>
          </cell>
          <cell r="G31" t="str">
            <v>72/2.7OZ</v>
          </cell>
          <cell r="H31" t="str">
            <v>CS</v>
          </cell>
          <cell r="I31">
            <v>250</v>
          </cell>
        </row>
        <row r="32">
          <cell r="A32">
            <v>409678</v>
          </cell>
          <cell r="B32" t="str">
            <v>2005012</v>
          </cell>
          <cell r="C32" t="str">
            <v>W</v>
          </cell>
          <cell r="D32">
            <v>14</v>
          </cell>
          <cell r="E32" t="str">
            <v>PEACHES DICED IN JUICE CUPS</v>
          </cell>
          <cell r="F32" t="str">
            <v>DEL MONTE</v>
          </cell>
          <cell r="G32" t="str">
            <v>72/4OZ</v>
          </cell>
          <cell r="H32" t="str">
            <v>CS</v>
          </cell>
          <cell r="I32">
            <v>23</v>
          </cell>
        </row>
        <row r="33">
          <cell r="A33">
            <v>409679</v>
          </cell>
          <cell r="B33" t="str">
            <v>2005010</v>
          </cell>
          <cell r="C33" t="str">
            <v>W</v>
          </cell>
          <cell r="D33">
            <v>14</v>
          </cell>
          <cell r="E33" t="str">
            <v>PEARS DICED IN JUICE CUPS</v>
          </cell>
          <cell r="F33" t="str">
            <v>DEL MONTE</v>
          </cell>
          <cell r="G33" t="str">
            <v>72/4OZ</v>
          </cell>
          <cell r="H33" t="str">
            <v>CS</v>
          </cell>
          <cell r="I33">
            <v>21</v>
          </cell>
        </row>
        <row r="34">
          <cell r="A34">
            <v>138967</v>
          </cell>
          <cell r="B34" t="str">
            <v>783</v>
          </cell>
          <cell r="C34" t="str">
            <v>B</v>
          </cell>
          <cell r="D34">
            <v>2</v>
          </cell>
          <cell r="E34" t="str">
            <v>WG CHICKEN GREEN TAMALE</v>
          </cell>
          <cell r="F34" t="str">
            <v>DEL REAL</v>
          </cell>
          <cell r="G34" t="str">
            <v>48/6OZ</v>
          </cell>
          <cell r="H34" t="str">
            <v>CS</v>
          </cell>
          <cell r="I34">
            <v>75</v>
          </cell>
        </row>
        <row r="35">
          <cell r="A35">
            <v>800330</v>
          </cell>
          <cell r="B35" t="str">
            <v>15T59/18A22</v>
          </cell>
          <cell r="C35" t="str">
            <v>A</v>
          </cell>
          <cell r="D35">
            <v>2</v>
          </cell>
          <cell r="E35" t="str">
            <v>DOD APPLES FUJI/RED 138-163 CT</v>
          </cell>
          <cell r="F35" t="str">
            <v>DOD FRESH PRODUCE</v>
          </cell>
          <cell r="G35" t="str">
            <v>40LB</v>
          </cell>
          <cell r="H35" t="str">
            <v>CS</v>
          </cell>
          <cell r="I35">
            <v>799</v>
          </cell>
        </row>
        <row r="36">
          <cell r="A36">
            <v>800305</v>
          </cell>
          <cell r="B36" t="str">
            <v>14A02</v>
          </cell>
          <cell r="C36" t="str">
            <v>A</v>
          </cell>
          <cell r="D36">
            <v>2</v>
          </cell>
          <cell r="E36" t="str">
            <v>DOD ORANGES-113 -138 CT</v>
          </cell>
          <cell r="F36" t="str">
            <v>DOD FRESH PRODUCE</v>
          </cell>
          <cell r="G36" t="str">
            <v>35LB</v>
          </cell>
          <cell r="H36" t="str">
            <v>CS</v>
          </cell>
          <cell r="I36">
            <v>466</v>
          </cell>
        </row>
        <row r="37">
          <cell r="A37">
            <v>820894</v>
          </cell>
          <cell r="B37" t="str">
            <v>16Z34</v>
          </cell>
          <cell r="C37" t="str">
            <v>A</v>
          </cell>
          <cell r="D37">
            <v>2</v>
          </cell>
          <cell r="E37" t="str">
            <v>DOD CARROTS BABY PEELED 72/3oz</v>
          </cell>
          <cell r="F37" t="str">
            <v>DOD FRESH PRODUCE</v>
          </cell>
          <cell r="G37" t="str">
            <v>72/3OZ</v>
          </cell>
          <cell r="H37" t="str">
            <v>CS</v>
          </cell>
          <cell r="I37">
            <v>1424</v>
          </cell>
        </row>
        <row r="38">
          <cell r="A38">
            <v>403436</v>
          </cell>
          <cell r="B38" t="str">
            <v>QCB655</v>
          </cell>
          <cell r="C38" t="str">
            <v>A</v>
          </cell>
          <cell r="D38">
            <v>2</v>
          </cell>
          <cell r="E38" t="str">
            <v>CMDY WG CHSEBURGER SLIDERS IW</v>
          </cell>
          <cell r="F38" t="str">
            <v>DON LEE FARMS</v>
          </cell>
          <cell r="G38" t="str">
            <v>72/4.550Z</v>
          </cell>
          <cell r="H38" t="str">
            <v>CS</v>
          </cell>
          <cell r="I38">
            <v>362</v>
          </cell>
        </row>
        <row r="39">
          <cell r="A39">
            <v>400730</v>
          </cell>
          <cell r="B39" t="str">
            <v>QHB425</v>
          </cell>
          <cell r="C39" t="str">
            <v>C</v>
          </cell>
          <cell r="D39">
            <v>14</v>
          </cell>
          <cell r="E39" t="str">
            <v>CMDY CLASSIC BURGER IW</v>
          </cell>
          <cell r="F39" t="str">
            <v>DON LEE FARMS</v>
          </cell>
          <cell r="G39" t="str">
            <v>75/4.25OZ</v>
          </cell>
          <cell r="H39" t="str">
            <v>CS</v>
          </cell>
          <cell r="I39">
            <v>2</v>
          </cell>
        </row>
        <row r="40">
          <cell r="A40">
            <v>403350</v>
          </cell>
          <cell r="B40" t="str">
            <v>CNQ163003</v>
          </cell>
          <cell r="C40" t="str">
            <v>A</v>
          </cell>
          <cell r="D40">
            <v>2</v>
          </cell>
          <cell r="E40" t="str">
            <v>CMDY BEEF 100% STEAK BURGER</v>
          </cell>
          <cell r="F40" t="str">
            <v>DON LEE FARMS</v>
          </cell>
          <cell r="G40" t="str">
            <v>180/3.0 OZ</v>
          </cell>
          <cell r="H40" t="str">
            <v>CS</v>
          </cell>
          <cell r="I40">
            <v>10</v>
          </cell>
        </row>
        <row r="41">
          <cell r="A41">
            <v>400722</v>
          </cell>
          <cell r="B41" t="str">
            <v>QCB475</v>
          </cell>
          <cell r="C41" t="str">
            <v>D</v>
          </cell>
          <cell r="D41">
            <v>14</v>
          </cell>
          <cell r="E41" t="str">
            <v>CMDY CLASSIC CHEESEBURGER IW</v>
          </cell>
          <cell r="F41" t="str">
            <v>DON LEE FARMS</v>
          </cell>
          <cell r="G41" t="str">
            <v>75/4.2OZ</v>
          </cell>
          <cell r="H41" t="str">
            <v>CS</v>
          </cell>
          <cell r="I41">
            <v>176</v>
          </cell>
        </row>
        <row r="42">
          <cell r="A42">
            <v>406501</v>
          </cell>
          <cell r="B42" t="str">
            <v>16944</v>
          </cell>
          <cell r="C42" t="str">
            <v>C</v>
          </cell>
          <cell r="D42">
            <v>30</v>
          </cell>
          <cell r="E42" t="str">
            <v>CIABATTA CHEESE MELT IW</v>
          </cell>
          <cell r="F42" t="str">
            <v>EASTSIDE ENTREES</v>
          </cell>
          <cell r="G42" t="str">
            <v>96/3.9OZ</v>
          </cell>
          <cell r="H42" t="str">
            <v>CS</v>
          </cell>
          <cell r="I42">
            <v>137</v>
          </cell>
        </row>
        <row r="43">
          <cell r="A43">
            <v>405869</v>
          </cell>
          <cell r="B43" t="str">
            <v>25404</v>
          </cell>
          <cell r="C43" t="str">
            <v>D</v>
          </cell>
          <cell r="D43">
            <v>30</v>
          </cell>
          <cell r="E43" t="str">
            <v>PINWHEEL PEPPERONI RF WG</v>
          </cell>
          <cell r="F43" t="str">
            <v>EASTSIDE ENTREES</v>
          </cell>
          <cell r="G43" t="str">
            <v>96/3.68OZ</v>
          </cell>
          <cell r="H43" t="str">
            <v>CS</v>
          </cell>
          <cell r="I43">
            <v>238</v>
          </cell>
        </row>
        <row r="44">
          <cell r="A44">
            <v>134285</v>
          </cell>
          <cell r="B44" t="str">
            <v>38000-92315</v>
          </cell>
          <cell r="C44" t="str">
            <v>B</v>
          </cell>
          <cell r="D44">
            <v>2</v>
          </cell>
          <cell r="E44" t="str">
            <v>WG MINI MAPLE WAFFLES IW</v>
          </cell>
          <cell r="F44" t="str">
            <v>EGGO</v>
          </cell>
          <cell r="G44" t="str">
            <v>72/2.65OZ</v>
          </cell>
          <cell r="H44" t="str">
            <v>CS</v>
          </cell>
          <cell r="I44">
            <v>229</v>
          </cell>
        </row>
        <row r="45">
          <cell r="A45">
            <v>251280</v>
          </cell>
          <cell r="B45" t="str">
            <v>TSY101</v>
          </cell>
          <cell r="C45" t="str">
            <v>W</v>
          </cell>
          <cell r="D45">
            <v>2</v>
          </cell>
          <cell r="E45" t="str">
            <v>SYRUP POUCH</v>
          </cell>
          <cell r="F45" t="str">
            <v>FOUR IN ONE</v>
          </cell>
          <cell r="G45" t="str">
            <v>100/1OZ</v>
          </cell>
          <cell r="H45" t="str">
            <v>CS</v>
          </cell>
          <cell r="I45">
            <v>150</v>
          </cell>
        </row>
        <row r="46">
          <cell r="A46">
            <v>820188</v>
          </cell>
          <cell r="B46" t="str">
            <v>820188</v>
          </cell>
          <cell r="C46" t="str">
            <v>A</v>
          </cell>
          <cell r="D46">
            <v>2</v>
          </cell>
          <cell r="E46" t="str">
            <v>CARROT BABY IW 100/3OZ</v>
          </cell>
          <cell r="F46" t="str">
            <v>FRESH PRODUCE</v>
          </cell>
          <cell r="G46" t="str">
            <v>100/3OZ</v>
          </cell>
          <cell r="H46" t="str">
            <v>CS</v>
          </cell>
          <cell r="I46">
            <v>2514</v>
          </cell>
        </row>
        <row r="47">
          <cell r="A47">
            <v>820826</v>
          </cell>
          <cell r="B47" t="str">
            <v>0529-101607</v>
          </cell>
          <cell r="C47" t="str">
            <v>B</v>
          </cell>
          <cell r="D47">
            <v>2</v>
          </cell>
          <cell r="E47" t="str">
            <v>CELERY STICKS 50/2.3OZ</v>
          </cell>
          <cell r="F47" t="str">
            <v>FRESH PRODUCE</v>
          </cell>
          <cell r="G47" t="str">
            <v>50/2.3OZ</v>
          </cell>
          <cell r="H47" t="str">
            <v>CS</v>
          </cell>
          <cell r="I47">
            <v>765</v>
          </cell>
        </row>
        <row r="48">
          <cell r="A48">
            <v>820045</v>
          </cell>
          <cell r="B48" t="str">
            <v>820045</v>
          </cell>
          <cell r="C48" t="str">
            <v>C</v>
          </cell>
          <cell r="D48">
            <v>2</v>
          </cell>
          <cell r="E48" t="str">
            <v>ORANGES 113CT</v>
          </cell>
          <cell r="F48" t="str">
            <v>FRESH PRODUCE</v>
          </cell>
          <cell r="G48" t="str">
            <v>40LB</v>
          </cell>
          <cell r="H48" t="str">
            <v>CS</v>
          </cell>
          <cell r="I48">
            <v>1110</v>
          </cell>
        </row>
        <row r="49">
          <cell r="A49">
            <v>820827</v>
          </cell>
          <cell r="B49" t="str">
            <v>820827</v>
          </cell>
          <cell r="C49" t="str">
            <v>D</v>
          </cell>
          <cell r="D49">
            <v>2</v>
          </cell>
          <cell r="E49" t="str">
            <v>CUCUMBER SLICED 50/2.58OZ</v>
          </cell>
          <cell r="F49" t="str">
            <v>FRESH PRODUCE</v>
          </cell>
          <cell r="G49" t="str">
            <v>50/2.58OZ</v>
          </cell>
          <cell r="H49" t="str">
            <v>CS</v>
          </cell>
          <cell r="I49">
            <v>986</v>
          </cell>
        </row>
        <row r="50">
          <cell r="A50">
            <v>820552</v>
          </cell>
          <cell r="B50" t="str">
            <v>820552</v>
          </cell>
          <cell r="C50" t="str">
            <v>D</v>
          </cell>
          <cell r="D50">
            <v>2</v>
          </cell>
          <cell r="E50" t="str">
            <v>NECTARINE 70-84SZ VF 100CT AVG</v>
          </cell>
          <cell r="F50" t="str">
            <v>FRESH PRODUCE</v>
          </cell>
          <cell r="G50" t="str">
            <v>25LB/100CT</v>
          </cell>
          <cell r="H50" t="str">
            <v>CS</v>
          </cell>
          <cell r="I50">
            <v>257</v>
          </cell>
        </row>
        <row r="51">
          <cell r="A51">
            <v>820017</v>
          </cell>
          <cell r="B51" t="str">
            <v>820017</v>
          </cell>
          <cell r="C51" t="str">
            <v>A</v>
          </cell>
          <cell r="D51">
            <v>2</v>
          </cell>
          <cell r="E51" t="str">
            <v>APPLES RED DELICIOUS 138-150CT</v>
          </cell>
          <cell r="F51" t="str">
            <v>FRESH PRODUCE</v>
          </cell>
          <cell r="G51" t="str">
            <v>40LB</v>
          </cell>
          <cell r="H51" t="str">
            <v>CS</v>
          </cell>
          <cell r="I51">
            <v>1662</v>
          </cell>
        </row>
        <row r="52">
          <cell r="A52">
            <v>800522</v>
          </cell>
          <cell r="B52" t="str">
            <v>800522</v>
          </cell>
          <cell r="C52" t="str">
            <v>C</v>
          </cell>
          <cell r="D52">
            <v>2</v>
          </cell>
          <cell r="E52" t="str">
            <v>PLUM RD/BK/PR 45-50VF 130AVG</v>
          </cell>
          <cell r="F52" t="str">
            <v>FRESH PRODUCE</v>
          </cell>
          <cell r="G52" t="str">
            <v>28LB</v>
          </cell>
          <cell r="H52" t="str">
            <v>CS</v>
          </cell>
          <cell r="I52">
            <v>1018</v>
          </cell>
        </row>
        <row r="53">
          <cell r="A53">
            <v>820316</v>
          </cell>
          <cell r="B53" t="str">
            <v>820316</v>
          </cell>
          <cell r="C53" t="str">
            <v>C</v>
          </cell>
          <cell r="D53">
            <v>2</v>
          </cell>
          <cell r="E53" t="str">
            <v>BROCCOLI BUDS 50/2OZ</v>
          </cell>
          <cell r="F53" t="str">
            <v>FRESH PRODUCE</v>
          </cell>
          <cell r="G53" t="str">
            <v>50/2OZ</v>
          </cell>
          <cell r="H53" t="str">
            <v>CS</v>
          </cell>
          <cell r="I53">
            <v>1390</v>
          </cell>
        </row>
        <row r="54">
          <cell r="A54">
            <v>203136</v>
          </cell>
          <cell r="B54" t="str">
            <v>45577</v>
          </cell>
          <cell r="C54" t="str">
            <v>B</v>
          </cell>
          <cell r="D54">
            <v>2</v>
          </cell>
          <cell r="E54" t="str">
            <v>COCOA PUFFS CEREAL BAR</v>
          </cell>
          <cell r="F54" t="str">
            <v>GENERAL MILLS</v>
          </cell>
          <cell r="G54" t="str">
            <v>96/1.42OZ</v>
          </cell>
          <cell r="H54" t="str">
            <v>CS</v>
          </cell>
          <cell r="I54">
            <v>136</v>
          </cell>
        </row>
        <row r="55">
          <cell r="A55">
            <v>203123</v>
          </cell>
          <cell r="B55" t="str">
            <v>31915</v>
          </cell>
          <cell r="C55" t="str">
            <v>B</v>
          </cell>
          <cell r="D55">
            <v>2</v>
          </cell>
          <cell r="E55" t="str">
            <v>TRIX CEREAL BAR</v>
          </cell>
          <cell r="F55" t="str">
            <v>GENERAL MILLS</v>
          </cell>
          <cell r="G55" t="str">
            <v>96/1.42OZ</v>
          </cell>
          <cell r="H55" t="str">
            <v>CS</v>
          </cell>
          <cell r="I55">
            <v>81</v>
          </cell>
        </row>
        <row r="56">
          <cell r="A56">
            <v>203135</v>
          </cell>
          <cell r="B56" t="str">
            <v>45576</v>
          </cell>
          <cell r="C56" t="str">
            <v>B</v>
          </cell>
          <cell r="D56">
            <v>2</v>
          </cell>
          <cell r="E56" t="str">
            <v>CINN TOAST CRUCH CEREAL BAR</v>
          </cell>
          <cell r="F56" t="str">
            <v>GENERAL MILLS</v>
          </cell>
          <cell r="G56" t="str">
            <v>96/1.42OZ</v>
          </cell>
          <cell r="H56" t="str">
            <v>CS</v>
          </cell>
          <cell r="I56">
            <v>160</v>
          </cell>
        </row>
        <row r="57">
          <cell r="A57">
            <v>400862</v>
          </cell>
          <cell r="B57" t="str">
            <v>1230</v>
          </cell>
          <cell r="C57" t="str">
            <v>B</v>
          </cell>
          <cell r="D57">
            <v>2</v>
          </cell>
          <cell r="E57" t="str">
            <v>FC DICED CHICKEN</v>
          </cell>
          <cell r="F57" t="str">
            <v>GOLD KIST</v>
          </cell>
          <cell r="G57" t="str">
            <v>30LB</v>
          </cell>
          <cell r="H57" t="str">
            <v>CS</v>
          </cell>
          <cell r="I57">
            <v>2</v>
          </cell>
        </row>
        <row r="58">
          <cell r="A58">
            <v>403855</v>
          </cell>
          <cell r="B58" t="str">
            <v>110452</v>
          </cell>
          <cell r="C58" t="str">
            <v>C</v>
          </cell>
          <cell r="D58">
            <v>14</v>
          </cell>
          <cell r="E58" t="str">
            <v>BREADED CHICKEN SMACKERS WG</v>
          </cell>
          <cell r="F58" t="str">
            <v>GOLD KIST</v>
          </cell>
          <cell r="G58" t="str">
            <v>108/4.3OZ</v>
          </cell>
          <cell r="H58" t="str">
            <v>CS</v>
          </cell>
          <cell r="I58">
            <v>189</v>
          </cell>
        </row>
        <row r="59">
          <cell r="A59">
            <v>406207</v>
          </cell>
          <cell r="B59" t="str">
            <v>1260</v>
          </cell>
          <cell r="C59" t="str">
            <v>D</v>
          </cell>
          <cell r="D59">
            <v>18</v>
          </cell>
          <cell r="E59" t="str">
            <v>CN DARK MEAT MENU STRIPS</v>
          </cell>
          <cell r="F59" t="str">
            <v>GOLD KIST</v>
          </cell>
          <cell r="G59" t="str">
            <v>195/2.47OZ</v>
          </cell>
          <cell r="H59" t="str">
            <v>CS</v>
          </cell>
          <cell r="I59">
            <v>2</v>
          </cell>
        </row>
        <row r="60">
          <cell r="A60">
            <v>112952</v>
          </cell>
          <cell r="B60" t="str">
            <v>F2176</v>
          </cell>
          <cell r="C60" t="str">
            <v>A</v>
          </cell>
          <cell r="D60">
            <v>2</v>
          </cell>
          <cell r="E60" t="str">
            <v>4" 51% WWW HAMBURGER BUNS</v>
          </cell>
          <cell r="F60" t="str">
            <v>GOLD STAR FOODS</v>
          </cell>
          <cell r="G60" t="str">
            <v>144CT</v>
          </cell>
          <cell r="H60" t="str">
            <v>CS</v>
          </cell>
          <cell r="I60">
            <v>45</v>
          </cell>
        </row>
        <row r="61">
          <cell r="A61">
            <v>405304</v>
          </cell>
          <cell r="B61" t="str">
            <v>00130009848000</v>
          </cell>
          <cell r="C61" t="str">
            <v>B</v>
          </cell>
          <cell r="D61">
            <v>2</v>
          </cell>
          <cell r="E61" t="str">
            <v>SINGLE SERVE KETCHUP PACKET</v>
          </cell>
          <cell r="F61" t="str">
            <v>HEINZ</v>
          </cell>
          <cell r="G61" t="str">
            <v>1000/9GM</v>
          </cell>
          <cell r="H61" t="str">
            <v>CS</v>
          </cell>
          <cell r="I61">
            <v>76</v>
          </cell>
        </row>
        <row r="62">
          <cell r="A62">
            <v>400930</v>
          </cell>
          <cell r="B62" t="str">
            <v>270019</v>
          </cell>
          <cell r="C62" t="str">
            <v>C</v>
          </cell>
          <cell r="D62">
            <v>14</v>
          </cell>
          <cell r="E62" t="str">
            <v>BEEF TACO STICK IW</v>
          </cell>
          <cell r="F62" t="str">
            <v>INTEGRATED</v>
          </cell>
          <cell r="G62" t="str">
            <v>50/4.6OZ</v>
          </cell>
          <cell r="H62" t="str">
            <v>CS</v>
          </cell>
          <cell r="I62">
            <v>81</v>
          </cell>
        </row>
        <row r="63">
          <cell r="A63">
            <v>406532</v>
          </cell>
          <cell r="B63" t="str">
            <v>134000</v>
          </cell>
          <cell r="C63" t="str">
            <v>B</v>
          </cell>
          <cell r="D63">
            <v>2</v>
          </cell>
          <cell r="E63" t="str">
            <v>GRILLED CHSW/RS CHS WG IW</v>
          </cell>
          <cell r="F63" t="str">
            <v>INTEGRATED</v>
          </cell>
          <cell r="G63" t="str">
            <v>72/4.19OZ</v>
          </cell>
          <cell r="H63" t="str">
            <v>CS</v>
          </cell>
          <cell r="I63">
            <v>186</v>
          </cell>
        </row>
        <row r="64">
          <cell r="A64">
            <v>400946</v>
          </cell>
          <cell r="B64" t="str">
            <v>C45019</v>
          </cell>
          <cell r="C64" t="str">
            <v>B</v>
          </cell>
          <cell r="D64">
            <v>2</v>
          </cell>
          <cell r="E64" t="str">
            <v>CMDY BEEF TACO STICK IW</v>
          </cell>
          <cell r="F64" t="str">
            <v xml:space="preserve">INTEGRATED </v>
          </cell>
          <cell r="G64" t="str">
            <v>50/4.6OZ</v>
          </cell>
          <cell r="H64" t="str">
            <v>CS</v>
          </cell>
          <cell r="I64">
            <v>175</v>
          </cell>
        </row>
        <row r="65">
          <cell r="A65">
            <v>400974</v>
          </cell>
          <cell r="B65" t="str">
            <v>2565</v>
          </cell>
          <cell r="C65" t="str">
            <v>A</v>
          </cell>
          <cell r="D65">
            <v>2</v>
          </cell>
          <cell r="E65" t="str">
            <v>TURKEY HAM SLICED</v>
          </cell>
          <cell r="F65" t="str">
            <v>JENNIE O</v>
          </cell>
          <cell r="G65" t="str">
            <v>12/1LB</v>
          </cell>
          <cell r="H65" t="str">
            <v>CS</v>
          </cell>
          <cell r="I65">
            <v>3</v>
          </cell>
        </row>
        <row r="66">
          <cell r="A66">
            <v>400966</v>
          </cell>
          <cell r="B66" t="str">
            <v>2099</v>
          </cell>
          <cell r="C66" t="str">
            <v>A</v>
          </cell>
          <cell r="D66">
            <v>2</v>
          </cell>
          <cell r="E66" t="str">
            <v>TURKEY BREAST SLC OR</v>
          </cell>
          <cell r="F66" t="str">
            <v>JENNIE O</v>
          </cell>
          <cell r="G66" t="str">
            <v>12/1LB</v>
          </cell>
          <cell r="H66" t="str">
            <v>CS</v>
          </cell>
          <cell r="I66">
            <v>3</v>
          </cell>
        </row>
        <row r="67">
          <cell r="A67">
            <v>401074</v>
          </cell>
          <cell r="B67" t="str">
            <v>CP5590</v>
          </cell>
          <cell r="C67" t="str">
            <v>B</v>
          </cell>
          <cell r="D67">
            <v>2</v>
          </cell>
          <cell r="E67" t="str">
            <v>CMDY BF/ SPAGHETTI SAUCE/PASTA</v>
          </cell>
          <cell r="F67" t="str">
            <v>JTM</v>
          </cell>
          <cell r="G67" t="str">
            <v>6/5LB</v>
          </cell>
          <cell r="H67" t="str">
            <v>CS</v>
          </cell>
          <cell r="I67">
            <v>65</v>
          </cell>
        </row>
        <row r="68">
          <cell r="A68">
            <v>210069</v>
          </cell>
          <cell r="B68" t="str">
            <v>00058/52179</v>
          </cell>
          <cell r="C68" t="str">
            <v>B</v>
          </cell>
          <cell r="D68">
            <v>2</v>
          </cell>
          <cell r="E68" t="str">
            <v>100% ORANGE TANG JUICE</v>
          </cell>
          <cell r="F68" t="str">
            <v>JUICY JUICE</v>
          </cell>
          <cell r="G68" t="str">
            <v>40/4.23OZ</v>
          </cell>
          <cell r="H68" t="str">
            <v>CS</v>
          </cell>
          <cell r="I68">
            <v>474</v>
          </cell>
        </row>
        <row r="69">
          <cell r="A69">
            <v>210061</v>
          </cell>
          <cell r="B69" t="str">
            <v>00055</v>
          </cell>
          <cell r="C69" t="str">
            <v>B</v>
          </cell>
          <cell r="D69">
            <v>2</v>
          </cell>
          <cell r="E69" t="str">
            <v>100% APPLE JUICE</v>
          </cell>
          <cell r="F69" t="str">
            <v>JUICY JUICE</v>
          </cell>
          <cell r="G69" t="str">
            <v>40/4.23OZ</v>
          </cell>
          <cell r="H69" t="str">
            <v>CS</v>
          </cell>
          <cell r="I69">
            <v>546</v>
          </cell>
        </row>
        <row r="70">
          <cell r="A70">
            <v>209492</v>
          </cell>
          <cell r="B70" t="str">
            <v>30100 91829</v>
          </cell>
          <cell r="C70" t="str">
            <v>W</v>
          </cell>
          <cell r="D70">
            <v>2</v>
          </cell>
          <cell r="E70" t="str">
            <v>ORIGINAL GRAHAM</v>
          </cell>
          <cell r="F70" t="str">
            <v>KEEBLER</v>
          </cell>
          <cell r="G70" t="str">
            <v>150/3PK</v>
          </cell>
          <cell r="H70" t="str">
            <v>CS</v>
          </cell>
          <cell r="I70">
            <v>90</v>
          </cell>
        </row>
        <row r="71">
          <cell r="A71">
            <v>203316</v>
          </cell>
          <cell r="B71" t="str">
            <v>38000-11052</v>
          </cell>
          <cell r="C71" t="str">
            <v>A</v>
          </cell>
          <cell r="D71">
            <v>2</v>
          </cell>
          <cell r="E71" t="str">
            <v>WG RICE KRISPIES TREAT IW</v>
          </cell>
          <cell r="F71" t="str">
            <v>KELLOGGS</v>
          </cell>
          <cell r="G71" t="str">
            <v>80/1.41OZ</v>
          </cell>
          <cell r="H71" t="str">
            <v>CS</v>
          </cell>
          <cell r="I71">
            <v>360</v>
          </cell>
        </row>
        <row r="72">
          <cell r="A72">
            <v>202676</v>
          </cell>
          <cell r="B72" t="str">
            <v>30100-50689</v>
          </cell>
          <cell r="C72" t="str">
            <v>B</v>
          </cell>
          <cell r="D72">
            <v>2</v>
          </cell>
          <cell r="E72" t="str">
            <v>SCOOBY DOO GRAHAM STIX IW</v>
          </cell>
          <cell r="F72" t="str">
            <v>KELLOGGS</v>
          </cell>
          <cell r="G72" t="str">
            <v>210/1OZ</v>
          </cell>
          <cell r="H72" t="str">
            <v>CS</v>
          </cell>
          <cell r="I72">
            <v>75</v>
          </cell>
        </row>
        <row r="73">
          <cell r="A73">
            <v>200602</v>
          </cell>
          <cell r="B73" t="str">
            <v>9030</v>
          </cell>
          <cell r="C73" t="str">
            <v>D</v>
          </cell>
          <cell r="D73">
            <v>14</v>
          </cell>
          <cell r="E73" t="str">
            <v>COOKIE JACK O' LANTERN IW</v>
          </cell>
          <cell r="F73" t="str">
            <v>KIDS KOOKIE</v>
          </cell>
          <cell r="G73" t="str">
            <v>160/.7OZ</v>
          </cell>
          <cell r="H73" t="str">
            <v>CS</v>
          </cell>
          <cell r="I73">
            <v>35</v>
          </cell>
        </row>
        <row r="74">
          <cell r="A74">
            <v>200596</v>
          </cell>
          <cell r="B74" t="str">
            <v>9005</v>
          </cell>
          <cell r="C74" t="str">
            <v>D</v>
          </cell>
          <cell r="D74">
            <v>14</v>
          </cell>
          <cell r="E74" t="str">
            <v>COOKIE TURKEY SPICE IW WG</v>
          </cell>
          <cell r="F74" t="str">
            <v>KIDS KOOKIE</v>
          </cell>
          <cell r="G74" t="str">
            <v>160/1OZ</v>
          </cell>
          <cell r="H74" t="str">
            <v>CS</v>
          </cell>
          <cell r="I74">
            <v>25</v>
          </cell>
        </row>
        <row r="75">
          <cell r="A75">
            <v>201438</v>
          </cell>
          <cell r="B75" t="str">
            <v>77011</v>
          </cell>
          <cell r="C75" t="str">
            <v>B</v>
          </cell>
          <cell r="D75">
            <v>2</v>
          </cell>
          <cell r="E75" t="str">
            <v>ROUND TORTILLA CHIPS IW</v>
          </cell>
          <cell r="F75" t="str">
            <v>LA TAPATIA</v>
          </cell>
          <cell r="G75" t="str">
            <v>120/1.5OZ</v>
          </cell>
          <cell r="H75" t="str">
            <v>CS</v>
          </cell>
          <cell r="I75">
            <v>27</v>
          </cell>
        </row>
        <row r="76">
          <cell r="A76">
            <v>133841</v>
          </cell>
          <cell r="B76" t="str">
            <v>1450</v>
          </cell>
          <cell r="C76" t="str">
            <v>A</v>
          </cell>
          <cell r="D76">
            <v>2</v>
          </cell>
          <cell r="E76" t="str">
            <v>WG VARIETY PACK CONCHA IW</v>
          </cell>
          <cell r="F76" t="str">
            <v>LUPITAS</v>
          </cell>
          <cell r="G76" t="str">
            <v>84/2.25OZ</v>
          </cell>
          <cell r="H76" t="str">
            <v>CS</v>
          </cell>
          <cell r="I76">
            <v>100</v>
          </cell>
        </row>
        <row r="77">
          <cell r="A77">
            <v>134408</v>
          </cell>
          <cell r="B77" t="str">
            <v>1500</v>
          </cell>
          <cell r="C77" t="str">
            <v>B</v>
          </cell>
          <cell r="D77">
            <v>2</v>
          </cell>
          <cell r="E77" t="str">
            <v>WG HONEY LEMON LOAF IW</v>
          </cell>
          <cell r="F77" t="str">
            <v>LUPITAS</v>
          </cell>
          <cell r="G77" t="str">
            <v>96/2.25OZ</v>
          </cell>
          <cell r="H77" t="str">
            <v>CS</v>
          </cell>
          <cell r="I77">
            <v>146</v>
          </cell>
        </row>
        <row r="78">
          <cell r="A78">
            <v>201878</v>
          </cell>
          <cell r="B78" t="str">
            <v>7160371396000</v>
          </cell>
          <cell r="C78" t="str">
            <v>B</v>
          </cell>
          <cell r="D78">
            <v>2</v>
          </cell>
          <cell r="E78" t="str">
            <v>MAPLE SYRUP CUPS IW</v>
          </cell>
          <cell r="F78" t="str">
            <v>MADEIRA FARMS</v>
          </cell>
          <cell r="G78" t="str">
            <v>100/1.5OZ</v>
          </cell>
          <cell r="H78" t="str">
            <v>CS</v>
          </cell>
          <cell r="I78">
            <v>346</v>
          </cell>
        </row>
        <row r="79">
          <cell r="A79">
            <v>403419</v>
          </cell>
          <cell r="B79" t="str">
            <v>71662</v>
          </cell>
          <cell r="C79" t="str">
            <v>B</v>
          </cell>
          <cell r="D79">
            <v>2</v>
          </cell>
          <cell r="E79" t="str">
            <v>WG XTREME BN &amp; CHS BURRITO IW</v>
          </cell>
          <cell r="F79" t="str">
            <v>MCI FOODS/LOS CABOS</v>
          </cell>
          <cell r="G79" t="str">
            <v>96/5.20 OZ</v>
          </cell>
          <cell r="H79" t="str">
            <v>CS</v>
          </cell>
          <cell r="I79">
            <v>137</v>
          </cell>
        </row>
        <row r="80">
          <cell r="A80">
            <v>403688</v>
          </cell>
          <cell r="B80" t="str">
            <v>71344</v>
          </cell>
          <cell r="C80" t="str">
            <v>C</v>
          </cell>
          <cell r="D80">
            <v>14</v>
          </cell>
          <cell r="E80" t="str">
            <v>BN/BF/CHS/SALSA WW BURRITO IW</v>
          </cell>
          <cell r="F80" t="str">
            <v>MCI FOODS/LOS CABOS</v>
          </cell>
          <cell r="G80" t="str">
            <v>80/5.5 OZ</v>
          </cell>
          <cell r="H80" t="str">
            <v>CS</v>
          </cell>
          <cell r="I80">
            <v>220</v>
          </cell>
        </row>
        <row r="81">
          <cell r="A81">
            <v>406408</v>
          </cell>
          <cell r="B81" t="str">
            <v>71261</v>
          </cell>
          <cell r="C81" t="str">
            <v>D</v>
          </cell>
          <cell r="D81">
            <v>14</v>
          </cell>
          <cell r="E81" t="str">
            <v>WG GRILL CHICKEN &amp; CHS BURR IW</v>
          </cell>
          <cell r="F81" t="str">
            <v>MCI FOODS/LOS CABOS</v>
          </cell>
          <cell r="G81" t="str">
            <v>80/5.7OZ</v>
          </cell>
          <cell r="H81" t="str">
            <v>CS</v>
          </cell>
          <cell r="I81">
            <v>121</v>
          </cell>
        </row>
        <row r="82">
          <cell r="A82">
            <v>203549</v>
          </cell>
          <cell r="B82" t="str">
            <v>10630</v>
          </cell>
          <cell r="C82" t="str">
            <v>D</v>
          </cell>
          <cell r="D82">
            <v>18</v>
          </cell>
          <cell r="E82" t="str">
            <v>6" WHITE CORN TORTILLAS</v>
          </cell>
          <cell r="F82" t="str">
            <v>MISSION FOODS</v>
          </cell>
          <cell r="G82" t="str">
            <v>6/60CT</v>
          </cell>
          <cell r="H82" t="str">
            <v>CS</v>
          </cell>
          <cell r="I82">
            <v>1</v>
          </cell>
        </row>
        <row r="83">
          <cell r="A83">
            <v>134351</v>
          </cell>
          <cell r="B83" t="str">
            <v>300151/542958</v>
          </cell>
          <cell r="C83" t="str">
            <v>D</v>
          </cell>
          <cell r="D83">
            <v>18</v>
          </cell>
          <cell r="E83" t="str">
            <v>GLUTEN FREE 6" CHS PIZZA IW</v>
          </cell>
          <cell r="F83" t="str">
            <v>MR SIPS</v>
          </cell>
          <cell r="G83" t="str">
            <v>24/6.7OZ</v>
          </cell>
          <cell r="H83" t="str">
            <v>CS</v>
          </cell>
          <cell r="I83">
            <v>1</v>
          </cell>
        </row>
        <row r="84">
          <cell r="A84">
            <v>134453</v>
          </cell>
          <cell r="B84" t="str">
            <v>300155/544551</v>
          </cell>
          <cell r="C84" t="str">
            <v>D</v>
          </cell>
          <cell r="D84">
            <v>18</v>
          </cell>
          <cell r="E84" t="str">
            <v>GF HAMBURGER BUN IW</v>
          </cell>
          <cell r="F84" t="str">
            <v>MR SIPS</v>
          </cell>
          <cell r="G84" t="str">
            <v>24/3.6OZ</v>
          </cell>
          <cell r="H84" t="str">
            <v>CS</v>
          </cell>
          <cell r="I84">
            <v>3</v>
          </cell>
        </row>
        <row r="85">
          <cell r="A85">
            <v>134454</v>
          </cell>
          <cell r="B85" t="str">
            <v>300152/542934</v>
          </cell>
          <cell r="C85" t="str">
            <v>D</v>
          </cell>
          <cell r="D85">
            <v>18</v>
          </cell>
          <cell r="E85" t="str">
            <v>GF CHICKEN CHUNKS</v>
          </cell>
          <cell r="F85" t="str">
            <v>MR SIPS</v>
          </cell>
          <cell r="G85" t="str">
            <v>12/5.5OZ</v>
          </cell>
          <cell r="H85" t="str">
            <v>CS</v>
          </cell>
          <cell r="I85">
            <v>10</v>
          </cell>
        </row>
        <row r="86">
          <cell r="A86">
            <v>134350</v>
          </cell>
          <cell r="B86" t="str">
            <v>300156/544552</v>
          </cell>
          <cell r="C86" t="str">
            <v>D</v>
          </cell>
          <cell r="D86">
            <v>18</v>
          </cell>
          <cell r="E86" t="str">
            <v>GLUTEN FREE BREAD SLICE IW</v>
          </cell>
          <cell r="F86" t="str">
            <v>MR SIPS</v>
          </cell>
          <cell r="G86" t="str">
            <v>24/1.5OZ</v>
          </cell>
          <cell r="H86" t="str">
            <v>CS</v>
          </cell>
          <cell r="I86">
            <v>11</v>
          </cell>
        </row>
        <row r="87">
          <cell r="A87">
            <v>134455</v>
          </cell>
          <cell r="B87" t="str">
            <v>300153/545658</v>
          </cell>
          <cell r="C87" t="str">
            <v>W</v>
          </cell>
          <cell r="D87">
            <v>2</v>
          </cell>
          <cell r="E87" t="str">
            <v>GF 6'" PEPPERONI PIZZA IW</v>
          </cell>
          <cell r="F87" t="str">
            <v>MR SIPS</v>
          </cell>
          <cell r="G87" t="str">
            <v>24CT</v>
          </cell>
          <cell r="H87" t="str">
            <v>CS</v>
          </cell>
          <cell r="I87">
            <v>1</v>
          </cell>
        </row>
        <row r="88">
          <cell r="A88">
            <v>200290</v>
          </cell>
          <cell r="B88" t="str">
            <v>18105</v>
          </cell>
          <cell r="C88" t="str">
            <v>A</v>
          </cell>
          <cell r="D88">
            <v>2</v>
          </cell>
          <cell r="E88" t="str">
            <v>WG CHEDDAR GOLDFISH CRACKERS</v>
          </cell>
          <cell r="F88" t="str">
            <v>PEPPERIDGE FARM</v>
          </cell>
          <cell r="G88" t="str">
            <v>300/.75OZ</v>
          </cell>
          <cell r="H88" t="str">
            <v>CS</v>
          </cell>
          <cell r="I88">
            <v>97</v>
          </cell>
        </row>
        <row r="89">
          <cell r="A89">
            <v>133605</v>
          </cell>
          <cell r="B89" t="str">
            <v>37308</v>
          </cell>
          <cell r="C89" t="str">
            <v>C</v>
          </cell>
          <cell r="D89">
            <v>14</v>
          </cell>
          <cell r="E89" t="str">
            <v>MINI FRENCH TOAST TRPLE BRY IW</v>
          </cell>
          <cell r="F89" t="str">
            <v>PILLSBURY</v>
          </cell>
          <cell r="G89" t="str">
            <v>72/2.64OZ</v>
          </cell>
          <cell r="H89" t="str">
            <v>CS</v>
          </cell>
          <cell r="I89">
            <v>301</v>
          </cell>
        </row>
        <row r="90">
          <cell r="A90">
            <v>134813</v>
          </cell>
          <cell r="B90" t="str">
            <v>38413</v>
          </cell>
          <cell r="C90" t="str">
            <v>B</v>
          </cell>
          <cell r="D90">
            <v>2</v>
          </cell>
          <cell r="E90" t="str">
            <v>MINI BAGEL STRWBRRY CRM CHS IW</v>
          </cell>
          <cell r="F90" t="str">
            <v>PILLSBURY</v>
          </cell>
          <cell r="G90" t="str">
            <v>72/2.43OZ</v>
          </cell>
          <cell r="H90" t="str">
            <v>CS</v>
          </cell>
          <cell r="I90">
            <v>308</v>
          </cell>
        </row>
        <row r="91">
          <cell r="A91">
            <v>142934</v>
          </cell>
          <cell r="B91" t="str">
            <v>300624</v>
          </cell>
          <cell r="C91" t="str">
            <v>D</v>
          </cell>
          <cell r="D91">
            <v>30</v>
          </cell>
          <cell r="E91" t="str">
            <v>K8 MEAL TIME 5 DAY PACK 4</v>
          </cell>
          <cell r="F91" t="str">
            <v>PREFERRED MEALS</v>
          </cell>
          <cell r="G91" t="str">
            <v>1/7.82OZ</v>
          </cell>
          <cell r="H91" t="str">
            <v>CS</v>
          </cell>
          <cell r="I91">
            <v>3136</v>
          </cell>
        </row>
        <row r="92">
          <cell r="A92">
            <v>142932</v>
          </cell>
          <cell r="B92" t="str">
            <v>300622</v>
          </cell>
          <cell r="C92" t="str">
            <v>D</v>
          </cell>
          <cell r="D92">
            <v>30</v>
          </cell>
          <cell r="E92" t="str">
            <v>K8 MEAL TIME 5 DAY PACK 2</v>
          </cell>
          <cell r="F92" t="str">
            <v>PREFERRED MEALS</v>
          </cell>
          <cell r="G92" t="str">
            <v>1/7.82LB</v>
          </cell>
          <cell r="H92" t="str">
            <v>CS</v>
          </cell>
          <cell r="I92">
            <v>2928</v>
          </cell>
        </row>
        <row r="93">
          <cell r="A93">
            <v>201670</v>
          </cell>
          <cell r="B93" t="str">
            <v>6827493471</v>
          </cell>
          <cell r="C93" t="str">
            <v>A</v>
          </cell>
          <cell r="D93">
            <v>2</v>
          </cell>
          <cell r="E93" t="str">
            <v>BOTTLE PURIFIED WATER LG BTL</v>
          </cell>
          <cell r="F93" t="str">
            <v>PURE LIFE</v>
          </cell>
          <cell r="G93" t="str">
            <v>24/16.9OZ</v>
          </cell>
          <cell r="H93" t="str">
            <v>CS</v>
          </cell>
          <cell r="I93">
            <v>125</v>
          </cell>
        </row>
        <row r="94">
          <cell r="A94">
            <v>404036</v>
          </cell>
          <cell r="B94" t="str">
            <v>REDNA2ZC84</v>
          </cell>
          <cell r="C94" t="str">
            <v>B</v>
          </cell>
          <cell r="D94">
            <v>2</v>
          </cell>
          <cell r="E94" t="str">
            <v>MARINARA DIPPING 2.5OZ CUPS</v>
          </cell>
          <cell r="F94" t="str">
            <v>RED GOLD</v>
          </cell>
          <cell r="G94" t="str">
            <v>84/2.5OZ</v>
          </cell>
          <cell r="H94" t="str">
            <v>CS</v>
          </cell>
          <cell r="I94">
            <v>150</v>
          </cell>
        </row>
        <row r="95">
          <cell r="A95">
            <v>405859</v>
          </cell>
          <cell r="B95" t="str">
            <v>REDSC2ZC168</v>
          </cell>
          <cell r="C95" t="str">
            <v>W</v>
          </cell>
          <cell r="D95">
            <v>2</v>
          </cell>
          <cell r="E95" t="str">
            <v>SALSA DIPPING CUPS</v>
          </cell>
          <cell r="F95" t="str">
            <v>RED GOLD</v>
          </cell>
          <cell r="G95" t="str">
            <v>168/3OZ</v>
          </cell>
          <cell r="H95" t="str">
            <v>CS</v>
          </cell>
          <cell r="I95">
            <v>90</v>
          </cell>
        </row>
        <row r="96">
          <cell r="A96">
            <v>401508</v>
          </cell>
          <cell r="B96" t="str">
            <v>SST10WC</v>
          </cell>
          <cell r="C96" t="str">
            <v>B</v>
          </cell>
          <cell r="D96">
            <v>2</v>
          </cell>
          <cell r="E96" t="str">
            <v>TURKEY HAM &amp; CHS FR ROLL IW</v>
          </cell>
          <cell r="F96" t="str">
            <v>ROSE &amp; SHORE</v>
          </cell>
          <cell r="G96" t="str">
            <v>48/4.5OZ</v>
          </cell>
          <cell r="H96" t="str">
            <v>CS</v>
          </cell>
          <cell r="I96">
            <v>54</v>
          </cell>
        </row>
        <row r="97">
          <cell r="A97">
            <v>140361</v>
          </cell>
          <cell r="B97" t="str">
            <v>41468/606619</v>
          </cell>
          <cell r="C97" t="str">
            <v>C</v>
          </cell>
          <cell r="D97">
            <v>14</v>
          </cell>
          <cell r="E97" t="str">
            <v>CHICKEN W/RED SAUCE</v>
          </cell>
          <cell r="F97" t="str">
            <v>RUIZ</v>
          </cell>
          <cell r="G97" t="str">
            <v>45/5.12OZ</v>
          </cell>
          <cell r="H97" t="str">
            <v>CS</v>
          </cell>
          <cell r="I97">
            <v>505</v>
          </cell>
        </row>
        <row r="98">
          <cell r="A98">
            <v>102184</v>
          </cell>
          <cell r="B98" t="str">
            <v>SB-1355</v>
          </cell>
          <cell r="C98" t="str">
            <v>C</v>
          </cell>
          <cell r="D98">
            <v>14</v>
          </cell>
          <cell r="E98" t="str">
            <v>WHOLE GRAIN DINNER ROLL IW</v>
          </cell>
          <cell r="F98" t="str">
            <v>SHANNONS</v>
          </cell>
          <cell r="G98" t="str">
            <v>120/1OZ</v>
          </cell>
          <cell r="H98" t="str">
            <v>CS</v>
          </cell>
          <cell r="I98">
            <v>129</v>
          </cell>
        </row>
        <row r="99">
          <cell r="A99">
            <v>141018</v>
          </cell>
          <cell r="B99" t="str">
            <v>SB-70055</v>
          </cell>
          <cell r="C99" t="str">
            <v>D</v>
          </cell>
          <cell r="D99">
            <v>18</v>
          </cell>
          <cell r="E99" t="str">
            <v>BEAR PAW APPLE CINNAMON</v>
          </cell>
          <cell r="F99" t="str">
            <v>SHANNONS</v>
          </cell>
          <cell r="G99" t="str">
            <v>72/3OZ</v>
          </cell>
          <cell r="H99" t="str">
            <v>CS</v>
          </cell>
          <cell r="I99">
            <v>88</v>
          </cell>
        </row>
        <row r="100">
          <cell r="A100">
            <v>134077</v>
          </cell>
          <cell r="B100" t="str">
            <v>GWB5160</v>
          </cell>
          <cell r="C100" t="str">
            <v>B</v>
          </cell>
          <cell r="D100">
            <v>2</v>
          </cell>
          <cell r="E100" t="str">
            <v>51% WW GLZED BRKFT BUN IW</v>
          </cell>
          <cell r="F100" t="str">
            <v>SKY BLUE FOODS</v>
          </cell>
          <cell r="G100" t="str">
            <v>60/2.6OZ</v>
          </cell>
          <cell r="H100" t="str">
            <v>CS</v>
          </cell>
          <cell r="I100">
            <v>175</v>
          </cell>
        </row>
        <row r="101">
          <cell r="A101">
            <v>102244</v>
          </cell>
          <cell r="B101" t="str">
            <v>WWB5160</v>
          </cell>
          <cell r="C101" t="str">
            <v>B</v>
          </cell>
          <cell r="D101">
            <v>2</v>
          </cell>
          <cell r="E101" t="str">
            <v>51% WW BREAKFAST BUN IW</v>
          </cell>
          <cell r="F101" t="str">
            <v>SKY BLUE FOODS</v>
          </cell>
          <cell r="G101" t="str">
            <v>60/2.6OZ</v>
          </cell>
          <cell r="H101" t="str">
            <v>CS</v>
          </cell>
          <cell r="I101">
            <v>194</v>
          </cell>
        </row>
        <row r="102">
          <cell r="A102">
            <v>404615</v>
          </cell>
          <cell r="B102" t="str">
            <v>5150006961</v>
          </cell>
          <cell r="C102" t="str">
            <v>A</v>
          </cell>
          <cell r="D102">
            <v>2</v>
          </cell>
          <cell r="E102" t="str">
            <v>WG PB &amp; STRAW UNCRUSTABLE</v>
          </cell>
          <cell r="F102" t="str">
            <v>SMUCKERS</v>
          </cell>
          <cell r="G102" t="str">
            <v>72/2.6OZ</v>
          </cell>
          <cell r="H102" t="str">
            <v>CS</v>
          </cell>
          <cell r="I102">
            <v>8</v>
          </cell>
        </row>
        <row r="103">
          <cell r="A103">
            <v>404614</v>
          </cell>
          <cell r="B103" t="str">
            <v>6960</v>
          </cell>
          <cell r="C103" t="str">
            <v>A</v>
          </cell>
          <cell r="D103">
            <v>2</v>
          </cell>
          <cell r="E103" t="str">
            <v>SANDWICH PB &amp; GRAPE JELLY IW</v>
          </cell>
          <cell r="F103" t="str">
            <v>SMUCKERS</v>
          </cell>
          <cell r="G103" t="str">
            <v>72/2.6 OZ</v>
          </cell>
          <cell r="H103" t="str">
            <v>CS</v>
          </cell>
          <cell r="I103">
            <v>314</v>
          </cell>
        </row>
        <row r="104">
          <cell r="A104">
            <v>240050</v>
          </cell>
          <cell r="B104" t="str">
            <v>002020</v>
          </cell>
          <cell r="C104" t="str">
            <v>B</v>
          </cell>
          <cell r="D104">
            <v>2</v>
          </cell>
          <cell r="E104" t="str">
            <v>RAISINS</v>
          </cell>
          <cell r="F104" t="str">
            <v>SUN MAID</v>
          </cell>
          <cell r="G104" t="str">
            <v>144/1.33OZ</v>
          </cell>
          <cell r="H104" t="str">
            <v>CS</v>
          </cell>
          <cell r="I104">
            <v>225</v>
          </cell>
        </row>
        <row r="105">
          <cell r="A105">
            <v>403455</v>
          </cell>
          <cell r="B105" t="str">
            <v>40274</v>
          </cell>
          <cell r="C105" t="str">
            <v>D</v>
          </cell>
          <cell r="D105">
            <v>18</v>
          </cell>
          <cell r="E105" t="str">
            <v>WG TAC GO EGG CHS TKY SAUS IW</v>
          </cell>
          <cell r="F105" t="str">
            <v>SUNNY FRESH</v>
          </cell>
          <cell r="G105" t="str">
            <v>96/3.20OZ</v>
          </cell>
          <cell r="H105" t="str">
            <v>CS</v>
          </cell>
          <cell r="I105">
            <v>113</v>
          </cell>
        </row>
        <row r="106">
          <cell r="A106">
            <v>200446</v>
          </cell>
          <cell r="B106" t="str">
            <v>1105050/665547</v>
          </cell>
          <cell r="C106" t="str">
            <v>B</v>
          </cell>
          <cell r="D106">
            <v>2</v>
          </cell>
          <cell r="E106" t="str">
            <v>ROASTED SLTD SUNFLOWR KRNLS IW</v>
          </cell>
          <cell r="F106" t="str">
            <v>SUNOPTA</v>
          </cell>
          <cell r="G106" t="str">
            <v>150/1OZ</v>
          </cell>
          <cell r="H106" t="str">
            <v>CS</v>
          </cell>
          <cell r="I106">
            <v>75</v>
          </cell>
        </row>
        <row r="107">
          <cell r="A107">
            <v>202268</v>
          </cell>
          <cell r="B107" t="str">
            <v>7788500193</v>
          </cell>
          <cell r="C107" t="str">
            <v>D</v>
          </cell>
          <cell r="D107">
            <v>18</v>
          </cell>
          <cell r="E107" t="str">
            <v>HOT SAUCE PACKETS</v>
          </cell>
          <cell r="F107" t="str">
            <v>TAPATIO</v>
          </cell>
          <cell r="G107" t="str">
            <v>500/7GR</v>
          </cell>
          <cell r="H107" t="str">
            <v>CS</v>
          </cell>
          <cell r="I107">
            <v>173</v>
          </cell>
        </row>
        <row r="108">
          <cell r="A108">
            <v>406813</v>
          </cell>
          <cell r="B108" t="str">
            <v>53201</v>
          </cell>
          <cell r="C108" t="str">
            <v>B</v>
          </cell>
          <cell r="D108">
            <v>2</v>
          </cell>
          <cell r="E108" t="str">
            <v>PIZZABOLI</v>
          </cell>
          <cell r="F108" t="str">
            <v>TASTY BRANDS</v>
          </cell>
          <cell r="G108" t="str">
            <v>96/5OZ</v>
          </cell>
          <cell r="H108" t="str">
            <v>CS</v>
          </cell>
          <cell r="I108">
            <v>182</v>
          </cell>
        </row>
        <row r="109">
          <cell r="A109">
            <v>209794</v>
          </cell>
          <cell r="B109" t="str">
            <v>TEA-RGV-0610</v>
          </cell>
          <cell r="C109" t="str">
            <v>B</v>
          </cell>
          <cell r="D109">
            <v>2</v>
          </cell>
          <cell r="E109" t="str">
            <v>VEGETARIAN REFRIED BEANS</v>
          </cell>
          <cell r="F109" t="str">
            <v>TEASDALE</v>
          </cell>
          <cell r="G109" t="str">
            <v>6/#10</v>
          </cell>
          <cell r="H109" t="str">
            <v>CS</v>
          </cell>
          <cell r="I109">
            <v>500</v>
          </cell>
        </row>
        <row r="110">
          <cell r="A110">
            <v>141160</v>
          </cell>
          <cell r="B110" t="str">
            <v>94643-04442</v>
          </cell>
          <cell r="C110" t="str">
            <v>B</v>
          </cell>
          <cell r="D110">
            <v>2</v>
          </cell>
          <cell r="E110" t="str">
            <v>WG PANCAKES W/CINN GLAZE IW</v>
          </cell>
          <cell r="F110" t="str">
            <v>THE MAX</v>
          </cell>
          <cell r="G110" t="str">
            <v>80/3OZ</v>
          </cell>
          <cell r="H110" t="str">
            <v>CS</v>
          </cell>
          <cell r="I110">
            <v>177</v>
          </cell>
        </row>
        <row r="111">
          <cell r="A111">
            <v>403799</v>
          </cell>
          <cell r="B111" t="str">
            <v>78976</v>
          </cell>
          <cell r="C111" t="str">
            <v>B</v>
          </cell>
          <cell r="D111">
            <v>2</v>
          </cell>
          <cell r="E111" t="str">
            <v>BREAKFAST PIZZA BAGELS</v>
          </cell>
          <cell r="F111" t="str">
            <v>TONY ROBERTS</v>
          </cell>
          <cell r="G111" t="str">
            <v>96/3OZ</v>
          </cell>
          <cell r="H111" t="str">
            <v>CS</v>
          </cell>
          <cell r="I111">
            <v>7</v>
          </cell>
        </row>
        <row r="112">
          <cell r="A112">
            <v>403216</v>
          </cell>
          <cell r="B112" t="str">
            <v>63912</v>
          </cell>
          <cell r="C112" t="str">
            <v>A</v>
          </cell>
          <cell r="D112">
            <v>2</v>
          </cell>
          <cell r="E112" t="str">
            <v>WG TKY SAUS BREAKFAST PIZZA B</v>
          </cell>
          <cell r="F112" t="str">
            <v>TONY'S</v>
          </cell>
          <cell r="G112" t="str">
            <v>128/3.31OZ</v>
          </cell>
          <cell r="H112" t="str">
            <v>CS</v>
          </cell>
          <cell r="I112">
            <v>11</v>
          </cell>
        </row>
        <row r="113">
          <cell r="A113">
            <v>239290</v>
          </cell>
          <cell r="B113" t="str">
            <v>05260</v>
          </cell>
          <cell r="C113" t="str">
            <v>C</v>
          </cell>
          <cell r="D113">
            <v>14</v>
          </cell>
          <cell r="E113" t="str">
            <v>DRIED APPLE CRISPS STRAWBERRY</v>
          </cell>
          <cell r="F113" t="str">
            <v>TREE TOP</v>
          </cell>
          <cell r="G113" t="str">
            <v>125/.34OZ</v>
          </cell>
          <cell r="H113" t="str">
            <v>CS</v>
          </cell>
          <cell r="I113">
            <v>333</v>
          </cell>
        </row>
        <row r="114">
          <cell r="A114">
            <v>404679</v>
          </cell>
          <cell r="B114" t="str">
            <v>10703040928</v>
          </cell>
          <cell r="C114" t="str">
            <v>A</v>
          </cell>
          <cell r="D114">
            <v>2</v>
          </cell>
          <cell r="E114" t="str">
            <v>WG BRD CRISPY PATTIES</v>
          </cell>
          <cell r="F114" t="str">
            <v>TYSON</v>
          </cell>
          <cell r="G114" t="str">
            <v>148/3.54OZ</v>
          </cell>
          <cell r="H114" t="str">
            <v>CS</v>
          </cell>
          <cell r="I114">
            <v>21</v>
          </cell>
        </row>
        <row r="115">
          <cell r="A115">
            <v>403544</v>
          </cell>
          <cell r="B115" t="str">
            <v>10703340928</v>
          </cell>
          <cell r="C115" t="str">
            <v>A</v>
          </cell>
          <cell r="D115">
            <v>2</v>
          </cell>
          <cell r="E115" t="str">
            <v>WG CN CRISPY TENDERS</v>
          </cell>
          <cell r="F115" t="str">
            <v>TYSON</v>
          </cell>
          <cell r="G115" t="str">
            <v>4/7.965 LB</v>
          </cell>
          <cell r="H115" t="str">
            <v>CS</v>
          </cell>
          <cell r="I115">
            <v>30</v>
          </cell>
        </row>
        <row r="116">
          <cell r="A116">
            <v>404684</v>
          </cell>
          <cell r="B116" t="str">
            <v>10703320928</v>
          </cell>
          <cell r="C116" t="str">
            <v>B</v>
          </cell>
          <cell r="D116">
            <v>2</v>
          </cell>
          <cell r="E116" t="str">
            <v>CHK TENDER CRISPY</v>
          </cell>
          <cell r="F116" t="str">
            <v>TYSON</v>
          </cell>
          <cell r="G116" t="str">
            <v>117/1.41OZ</v>
          </cell>
          <cell r="H116" t="str">
            <v>CS</v>
          </cell>
          <cell r="I116">
            <v>80</v>
          </cell>
        </row>
        <row r="117">
          <cell r="A117">
            <v>404687</v>
          </cell>
          <cell r="B117" t="str">
            <v>10021550928</v>
          </cell>
          <cell r="C117" t="str">
            <v>B</v>
          </cell>
          <cell r="D117">
            <v>2</v>
          </cell>
          <cell r="E117" t="str">
            <v>WG BRD CHIX CHUNKS</v>
          </cell>
          <cell r="F117" t="str">
            <v>TYSON</v>
          </cell>
          <cell r="G117" t="str">
            <v>28.35LB</v>
          </cell>
          <cell r="H117" t="str">
            <v>CS</v>
          </cell>
          <cell r="I117">
            <v>22</v>
          </cell>
        </row>
        <row r="118">
          <cell r="A118">
            <v>404354</v>
          </cell>
          <cell r="B118" t="str">
            <v>10154890928</v>
          </cell>
          <cell r="C118" t="str">
            <v>D</v>
          </cell>
          <cell r="D118">
            <v>18</v>
          </cell>
          <cell r="E118" t="str">
            <v>ALL NATURAL BREAST CHNK</v>
          </cell>
          <cell r="F118" t="str">
            <v>TYSON</v>
          </cell>
          <cell r="G118" t="str">
            <v>114/4.15OZ</v>
          </cell>
          <cell r="H118" t="str">
            <v>CS</v>
          </cell>
          <cell r="I118">
            <v>69</v>
          </cell>
        </row>
        <row r="119">
          <cell r="A119">
            <v>403438</v>
          </cell>
          <cell r="B119" t="str">
            <v>10037320928</v>
          </cell>
          <cell r="C119" t="str">
            <v>W</v>
          </cell>
          <cell r="D119">
            <v>2</v>
          </cell>
          <cell r="E119" t="str">
            <v>HOMESTYLE BRD CHX CHUNKS</v>
          </cell>
          <cell r="F119" t="str">
            <v>TYSON</v>
          </cell>
          <cell r="G119" t="str">
            <v>5/5.246 LB</v>
          </cell>
          <cell r="H119" t="str">
            <v>CS</v>
          </cell>
          <cell r="I119">
            <v>40</v>
          </cell>
        </row>
        <row r="120">
          <cell r="A120">
            <v>140162</v>
          </cell>
          <cell r="B120" t="str">
            <v>80646/565423</v>
          </cell>
          <cell r="C120" t="str">
            <v>D</v>
          </cell>
          <cell r="D120">
            <v>18</v>
          </cell>
          <cell r="E120" t="str">
            <v>MUFFIN GLUTEN FREE DB CHOC IW</v>
          </cell>
          <cell r="F120" t="str">
            <v>UDIS</v>
          </cell>
          <cell r="G120" t="str">
            <v>36/3OZ</v>
          </cell>
          <cell r="H120" t="str">
            <v>CS</v>
          </cell>
          <cell r="I120">
            <v>1</v>
          </cell>
        </row>
        <row r="121">
          <cell r="A121">
            <v>140161</v>
          </cell>
          <cell r="B121" t="str">
            <v>80645/565432</v>
          </cell>
          <cell r="C121" t="str">
            <v>D</v>
          </cell>
          <cell r="D121">
            <v>18</v>
          </cell>
          <cell r="E121" t="str">
            <v>MUFFIN GLUTEN FREE BLBRRY IW</v>
          </cell>
          <cell r="F121" t="str">
            <v>UDIS</v>
          </cell>
          <cell r="G121" t="str">
            <v>36/3OZ</v>
          </cell>
          <cell r="H121" t="str">
            <v>CS</v>
          </cell>
          <cell r="I121">
            <v>1</v>
          </cell>
        </row>
        <row r="122">
          <cell r="A122">
            <v>500002</v>
          </cell>
          <cell r="B122" t="str">
            <v>100003</v>
          </cell>
          <cell r="C122" t="str">
            <v/>
          </cell>
          <cell r="D122">
            <v>0</v>
          </cell>
          <cell r="E122" t="str">
            <v>CHEESE CHED YEL SHRED BAG</v>
          </cell>
          <cell r="F122" t="str">
            <v>USDA</v>
          </cell>
          <cell r="G122" t="str">
            <v>6/5 LB</v>
          </cell>
          <cell r="H122" t="str">
            <v>CS</v>
          </cell>
          <cell r="I122">
            <v>101</v>
          </cell>
        </row>
        <row r="123">
          <cell r="A123">
            <v>500134</v>
          </cell>
          <cell r="B123" t="str">
            <v>100220</v>
          </cell>
          <cell r="C123" t="str">
            <v/>
          </cell>
          <cell r="D123">
            <v>0</v>
          </cell>
          <cell r="E123" t="str">
            <v>PEACHES CLING DICED EX LT CAN</v>
          </cell>
          <cell r="F123" t="str">
            <v>USDA</v>
          </cell>
          <cell r="G123" t="str">
            <v>6/#10</v>
          </cell>
          <cell r="H123" t="str">
            <v>CS</v>
          </cell>
          <cell r="I123">
            <v>291</v>
          </cell>
        </row>
        <row r="124">
          <cell r="A124">
            <v>500038</v>
          </cell>
          <cell r="B124" t="str">
            <v>100313</v>
          </cell>
          <cell r="C124" t="str">
            <v/>
          </cell>
          <cell r="D124">
            <v>0</v>
          </cell>
          <cell r="E124" t="str">
            <v>CORN WHOLE KERNEL(LIQ) CAN</v>
          </cell>
          <cell r="F124" t="str">
            <v>USDA</v>
          </cell>
          <cell r="G124" t="str">
            <v>6/#10</v>
          </cell>
          <cell r="H124" t="str">
            <v>CS</v>
          </cell>
          <cell r="I124">
            <v>300</v>
          </cell>
        </row>
        <row r="125">
          <cell r="A125">
            <v>500130</v>
          </cell>
          <cell r="B125" t="str">
            <v>100216</v>
          </cell>
          <cell r="C125" t="str">
            <v/>
          </cell>
          <cell r="D125">
            <v>0</v>
          </cell>
          <cell r="E125" t="str">
            <v>APRICOTS DICED PEELED CAN</v>
          </cell>
          <cell r="F125" t="str">
            <v>USDA</v>
          </cell>
          <cell r="G125" t="str">
            <v>6/#10</v>
          </cell>
          <cell r="H125" t="str">
            <v>CS</v>
          </cell>
          <cell r="I125">
            <v>213</v>
          </cell>
        </row>
        <row r="126">
          <cell r="A126">
            <v>500452</v>
          </cell>
          <cell r="B126" t="str">
            <v>110541</v>
          </cell>
          <cell r="C126" t="str">
            <v/>
          </cell>
          <cell r="D126">
            <v>0</v>
          </cell>
          <cell r="E126" t="str">
            <v>APPLESAUCE UNSWEETENED CAN</v>
          </cell>
          <cell r="F126" t="str">
            <v>USDA</v>
          </cell>
          <cell r="G126" t="str">
            <v>6/#10</v>
          </cell>
          <cell r="H126" t="str">
            <v>CS</v>
          </cell>
          <cell r="I126">
            <v>479</v>
          </cell>
        </row>
        <row r="127">
          <cell r="A127">
            <v>500168</v>
          </cell>
          <cell r="B127" t="str">
            <v>100212</v>
          </cell>
          <cell r="C127" t="str">
            <v/>
          </cell>
          <cell r="D127">
            <v>0</v>
          </cell>
          <cell r="E127" t="str">
            <v>MIXED FRUIT EX LT CAN</v>
          </cell>
          <cell r="F127" t="str">
            <v>USDA</v>
          </cell>
          <cell r="G127" t="str">
            <v>6/#10</v>
          </cell>
          <cell r="H127" t="str">
            <v>CS</v>
          </cell>
          <cell r="I127">
            <v>375</v>
          </cell>
        </row>
        <row r="128">
          <cell r="A128">
            <v>500152</v>
          </cell>
          <cell r="B128" t="str">
            <v>100225</v>
          </cell>
          <cell r="C128" t="str">
            <v/>
          </cell>
          <cell r="D128">
            <v>0</v>
          </cell>
          <cell r="E128" t="str">
            <v>PEARS DICED EX LT CAN</v>
          </cell>
          <cell r="F128" t="str">
            <v>USDA</v>
          </cell>
          <cell r="G128" t="str">
            <v>6/#10</v>
          </cell>
          <cell r="H128" t="str">
            <v>CS</v>
          </cell>
          <cell r="I128">
            <v>595</v>
          </cell>
        </row>
        <row r="129">
          <cell r="A129">
            <v>500238</v>
          </cell>
          <cell r="B129" t="str">
            <v>100134</v>
          </cell>
          <cell r="C129" t="str">
            <v/>
          </cell>
          <cell r="D129">
            <v>0</v>
          </cell>
          <cell r="E129" t="str">
            <v>BEEF CRUMBLES w/SPP PKG</v>
          </cell>
          <cell r="F129" t="str">
            <v>USDA</v>
          </cell>
          <cell r="G129" t="str">
            <v>4/10 LB</v>
          </cell>
          <cell r="H129" t="str">
            <v>CS</v>
          </cell>
          <cell r="I129">
            <v>237</v>
          </cell>
        </row>
        <row r="130">
          <cell r="A130">
            <v>500042</v>
          </cell>
          <cell r="B130" t="str">
            <v>100036</v>
          </cell>
          <cell r="C130" t="str">
            <v/>
          </cell>
          <cell r="D130">
            <v>0</v>
          </cell>
          <cell r="E130" t="str">
            <v>CHEESE BLEND AMER YEL SLC LVS</v>
          </cell>
          <cell r="F130" t="str">
            <v>USDA</v>
          </cell>
          <cell r="G130" t="str">
            <v>6/5 LB</v>
          </cell>
          <cell r="H130" t="str">
            <v>CS</v>
          </cell>
          <cell r="I130">
            <v>72</v>
          </cell>
        </row>
        <row r="131">
          <cell r="A131">
            <v>500316</v>
          </cell>
          <cell r="B131" t="str">
            <v>100012</v>
          </cell>
          <cell r="C131" t="str">
            <v/>
          </cell>
          <cell r="D131">
            <v>0</v>
          </cell>
          <cell r="E131" t="str">
            <v>CHEESE CHED RF YEL SHRED BAG</v>
          </cell>
          <cell r="F131" t="str">
            <v>USDA</v>
          </cell>
          <cell r="G131" t="str">
            <v>6/5 LB</v>
          </cell>
          <cell r="H131" t="str">
            <v>CS</v>
          </cell>
          <cell r="I131">
            <v>39</v>
          </cell>
        </row>
        <row r="132">
          <cell r="A132">
            <v>406674</v>
          </cell>
          <cell r="B132" t="str">
            <v>1780</v>
          </cell>
          <cell r="C132" t="str">
            <v>B</v>
          </cell>
          <cell r="D132">
            <v>2</v>
          </cell>
          <cell r="E132" t="str">
            <v>FRUIT CUP PEARS DICED</v>
          </cell>
          <cell r="F132" t="str">
            <v>ZEE ZEE</v>
          </cell>
          <cell r="G132" t="str">
            <v>72/4.5OZ</v>
          </cell>
          <cell r="H132" t="str">
            <v>CS</v>
          </cell>
          <cell r="I132">
            <v>70</v>
          </cell>
        </row>
        <row r="133">
          <cell r="A133">
            <v>406672</v>
          </cell>
          <cell r="B133" t="str">
            <v>1740</v>
          </cell>
          <cell r="C133" t="str">
            <v>B</v>
          </cell>
          <cell r="D133">
            <v>2</v>
          </cell>
          <cell r="E133" t="str">
            <v>FRUIT CUP PEACH DICED</v>
          </cell>
          <cell r="F133" t="str">
            <v>ZEE ZEE</v>
          </cell>
          <cell r="G133" t="str">
            <v>72/4.5OZ</v>
          </cell>
          <cell r="H133" t="str">
            <v>CS</v>
          </cell>
          <cell r="I133">
            <v>70</v>
          </cell>
        </row>
      </sheetData>
      <sheetData sheetId="31">
        <row r="2">
          <cell r="A2" t="str">
            <v>100117 - District Usage by Item</v>
          </cell>
        </row>
        <row r="4">
          <cell r="A4" t="str">
            <v xml:space="preserve">Item No </v>
          </cell>
          <cell r="B4" t="str">
            <v>Mfg. Item No.</v>
          </cell>
          <cell r="C4" t="str">
            <v>Velocity</v>
          </cell>
          <cell r="D4" t="str">
            <v>Customer Lead Time</v>
          </cell>
          <cell r="E4" t="str">
            <v>Description</v>
          </cell>
          <cell r="F4" t="str">
            <v>Brand</v>
          </cell>
          <cell r="G4" t="str">
            <v>Pack Size</v>
          </cell>
          <cell r="H4" t="str">
            <v>UOM</v>
          </cell>
          <cell r="I4" t="str">
            <v>Quantity</v>
          </cell>
        </row>
        <row r="5">
          <cell r="A5" t="str">
            <v xml:space="preserve"> RIVERSIDE UNIFIED SCHOOL DISTRICT (100735)</v>
          </cell>
        </row>
        <row r="6">
          <cell r="A6">
            <v>400022</v>
          </cell>
          <cell r="B6" t="str">
            <v>217A30W</v>
          </cell>
          <cell r="C6" t="str">
            <v>W</v>
          </cell>
          <cell r="D6">
            <v>2</v>
          </cell>
          <cell r="E6" t="str">
            <v>MUFFIN CHOCOLATE WG IW</v>
          </cell>
          <cell r="F6" t="str">
            <v>20TH CENTURY</v>
          </cell>
          <cell r="G6" t="str">
            <v>60/3OZ</v>
          </cell>
          <cell r="H6" t="str">
            <v>CS</v>
          </cell>
          <cell r="I6">
            <v>8</v>
          </cell>
        </row>
        <row r="7">
          <cell r="A7">
            <v>401372</v>
          </cell>
          <cell r="B7" t="str">
            <v>10000013716</v>
          </cell>
          <cell r="C7" t="str">
            <v>B</v>
          </cell>
          <cell r="D7">
            <v>2</v>
          </cell>
          <cell r="E7" t="str">
            <v>CMDY HONEY BBQ GRLD BF RIBBQ</v>
          </cell>
          <cell r="F7" t="str">
            <v>ADVANCE PIERRE</v>
          </cell>
          <cell r="G7" t="str">
            <v>100/3.25OZ</v>
          </cell>
          <cell r="H7" t="str">
            <v>CS</v>
          </cell>
          <cell r="I7">
            <v>60</v>
          </cell>
        </row>
        <row r="8">
          <cell r="A8">
            <v>101694</v>
          </cell>
          <cell r="B8" t="str">
            <v>10000006871</v>
          </cell>
          <cell r="C8" t="str">
            <v>D</v>
          </cell>
          <cell r="D8">
            <v>18</v>
          </cell>
          <cell r="E8" t="str">
            <v>BEEF DELUXE PATTY</v>
          </cell>
          <cell r="F8" t="str">
            <v>ADVANCE PIERRE</v>
          </cell>
          <cell r="G8" t="str">
            <v>135/2.45OZ</v>
          </cell>
          <cell r="H8" t="str">
            <v>CS</v>
          </cell>
          <cell r="I8">
            <v>63</v>
          </cell>
        </row>
        <row r="9">
          <cell r="A9">
            <v>401396</v>
          </cell>
          <cell r="B9" t="str">
            <v>10000013771</v>
          </cell>
          <cell r="C9" t="str">
            <v>B</v>
          </cell>
          <cell r="D9">
            <v>2</v>
          </cell>
          <cell r="E9" t="str">
            <v>CMDY BEEF PATTY</v>
          </cell>
          <cell r="F9" t="str">
            <v>ADVANCE PIERRE</v>
          </cell>
          <cell r="G9" t="str">
            <v>135/2.45OZ</v>
          </cell>
          <cell r="H9" t="str">
            <v>CS</v>
          </cell>
          <cell r="I9">
            <v>4</v>
          </cell>
        </row>
        <row r="10">
          <cell r="A10">
            <v>134717</v>
          </cell>
          <cell r="B10" t="str">
            <v>10000068860</v>
          </cell>
          <cell r="C10" t="str">
            <v>C</v>
          </cell>
          <cell r="D10">
            <v>14</v>
          </cell>
          <cell r="E10" t="str">
            <v>CHIX MINI TWN TRYK BUN WG IW</v>
          </cell>
          <cell r="F10" t="str">
            <v>ADVANCE PIERRE</v>
          </cell>
          <cell r="G10" t="str">
            <v>80/5.2OZ</v>
          </cell>
          <cell r="H10" t="str">
            <v>CS</v>
          </cell>
          <cell r="I10">
            <v>109</v>
          </cell>
        </row>
        <row r="11">
          <cell r="A11">
            <v>401374</v>
          </cell>
          <cell r="B11" t="str">
            <v>10000013717</v>
          </cell>
          <cell r="C11" t="str">
            <v>B</v>
          </cell>
          <cell r="D11">
            <v>2</v>
          </cell>
          <cell r="E11" t="str">
            <v>CMDY HONEY BBQ GRLD PRK RIBBQ</v>
          </cell>
          <cell r="F11" t="str">
            <v>ADVANCE PIERRE</v>
          </cell>
          <cell r="G11" t="str">
            <v>100/3.25OZ</v>
          </cell>
          <cell r="H11" t="str">
            <v>CS</v>
          </cell>
          <cell r="I11">
            <v>309</v>
          </cell>
        </row>
        <row r="12">
          <cell r="A12">
            <v>403534</v>
          </cell>
          <cell r="B12" t="str">
            <v>10000011710</v>
          </cell>
          <cell r="C12" t="str">
            <v>B</v>
          </cell>
          <cell r="D12">
            <v>2</v>
          </cell>
          <cell r="E12" t="str">
            <v>CMDY WG MINI TWIN CHSBRGRS IW</v>
          </cell>
          <cell r="F12" t="str">
            <v>ADVANCE PIERRE</v>
          </cell>
          <cell r="G12" t="str">
            <v>96/4.7 OZ</v>
          </cell>
          <cell r="H12" t="str">
            <v>CS</v>
          </cell>
          <cell r="I12">
            <v>102</v>
          </cell>
        </row>
        <row r="13">
          <cell r="A13">
            <v>134776</v>
          </cell>
          <cell r="B13" t="str">
            <v>608</v>
          </cell>
          <cell r="C13" t="str">
            <v>B</v>
          </cell>
          <cell r="D13">
            <v>2</v>
          </cell>
          <cell r="E13" t="str">
            <v>SANDWICH WOWBUTTER &amp; JELLY</v>
          </cell>
          <cell r="F13" t="str">
            <v>ALBIES FOODS</v>
          </cell>
          <cell r="G13" t="str">
            <v>40/4.6 OZ</v>
          </cell>
          <cell r="H13" t="str">
            <v>CS</v>
          </cell>
          <cell r="I13">
            <v>570</v>
          </cell>
        </row>
        <row r="14">
          <cell r="A14">
            <v>208282</v>
          </cell>
          <cell r="B14" t="str">
            <v>7160377621500</v>
          </cell>
          <cell r="C14" t="str">
            <v>D</v>
          </cell>
          <cell r="D14">
            <v>14</v>
          </cell>
          <cell r="E14" t="str">
            <v>MAYONNAISE PACKET</v>
          </cell>
          <cell r="F14" t="str">
            <v>AMERICANA</v>
          </cell>
          <cell r="G14" t="str">
            <v>500/9GM</v>
          </cell>
          <cell r="H14" t="str">
            <v>CS</v>
          </cell>
          <cell r="I14">
            <v>276</v>
          </cell>
        </row>
        <row r="15">
          <cell r="A15">
            <v>406638</v>
          </cell>
          <cell r="B15" t="str">
            <v>90192</v>
          </cell>
          <cell r="C15" t="str">
            <v>C</v>
          </cell>
          <cell r="D15">
            <v>14</v>
          </cell>
          <cell r="E15" t="str">
            <v>PIZZA 8" PEPPERONI WG IW</v>
          </cell>
          <cell r="F15" t="str">
            <v>ARDELLAS</v>
          </cell>
          <cell r="G15" t="str">
            <v>72/5.24OZ</v>
          </cell>
          <cell r="H15" t="str">
            <v>CS</v>
          </cell>
          <cell r="I15">
            <v>429</v>
          </cell>
        </row>
        <row r="16">
          <cell r="A16">
            <v>406619</v>
          </cell>
          <cell r="B16" t="str">
            <v>70147</v>
          </cell>
          <cell r="C16" t="str">
            <v>B</v>
          </cell>
          <cell r="D16">
            <v>2</v>
          </cell>
          <cell r="E16" t="str">
            <v>BURRITO BRKFST BEAN CHEESE IW</v>
          </cell>
          <cell r="F16" t="str">
            <v>ARDELLAS</v>
          </cell>
          <cell r="G16" t="str">
            <v>70/3.50OZ</v>
          </cell>
          <cell r="H16" t="str">
            <v>CS</v>
          </cell>
          <cell r="I16">
            <v>128</v>
          </cell>
        </row>
        <row r="17">
          <cell r="A17">
            <v>406622</v>
          </cell>
          <cell r="B17" t="str">
            <v>90101</v>
          </cell>
          <cell r="C17" t="str">
            <v>W</v>
          </cell>
          <cell r="D17">
            <v>2</v>
          </cell>
          <cell r="E17" t="str">
            <v>PIZZA SICILIAN PEPP 3X5 BLK WG</v>
          </cell>
          <cell r="F17" t="str">
            <v>ARDELLAS</v>
          </cell>
          <cell r="G17" t="str">
            <v>80/4.74OZ</v>
          </cell>
          <cell r="H17" t="str">
            <v>CS</v>
          </cell>
          <cell r="I17">
            <v>7</v>
          </cell>
        </row>
        <row r="18">
          <cell r="A18">
            <v>406666</v>
          </cell>
          <cell r="B18" t="str">
            <v>90129</v>
          </cell>
          <cell r="C18" t="str">
            <v>B</v>
          </cell>
          <cell r="D18">
            <v>14</v>
          </cell>
          <cell r="E18" t="str">
            <v>PULL APARTS PILLOW WRAP IW</v>
          </cell>
          <cell r="F18" t="str">
            <v>ARDELLAS</v>
          </cell>
          <cell r="G18" t="str">
            <v>108/4.10OZ</v>
          </cell>
          <cell r="H18" t="str">
            <v>CS</v>
          </cell>
          <cell r="I18">
            <v>477</v>
          </cell>
        </row>
        <row r="19">
          <cell r="A19">
            <v>406650</v>
          </cell>
          <cell r="B19" t="str">
            <v>90630</v>
          </cell>
          <cell r="C19" t="str">
            <v>B</v>
          </cell>
          <cell r="D19">
            <v>2</v>
          </cell>
          <cell r="E19" t="str">
            <v>PIZZA 3" PEPP SLIDER IW</v>
          </cell>
          <cell r="F19" t="str">
            <v>ARDELLAS</v>
          </cell>
          <cell r="G19" t="str">
            <v>56/5.16OZ</v>
          </cell>
          <cell r="H19" t="str">
            <v>CS</v>
          </cell>
          <cell r="I19">
            <v>818</v>
          </cell>
        </row>
        <row r="20">
          <cell r="A20">
            <v>406654</v>
          </cell>
          <cell r="B20" t="str">
            <v>90633</v>
          </cell>
          <cell r="C20" t="str">
            <v>B</v>
          </cell>
          <cell r="D20">
            <v>2</v>
          </cell>
          <cell r="E20" t="str">
            <v>PIZZA 3" ROUND  CHS SLIDERS IW</v>
          </cell>
          <cell r="F20" t="str">
            <v>ARDELLAS</v>
          </cell>
          <cell r="G20" t="str">
            <v>56/5.1OZ</v>
          </cell>
          <cell r="H20" t="str">
            <v>CS</v>
          </cell>
          <cell r="I20">
            <v>129</v>
          </cell>
        </row>
        <row r="21">
          <cell r="A21">
            <v>406640</v>
          </cell>
          <cell r="B21" t="str">
            <v>90194</v>
          </cell>
          <cell r="C21" t="str">
            <v>C</v>
          </cell>
          <cell r="D21">
            <v>2</v>
          </cell>
          <cell r="E21" t="str">
            <v>PIZZA 8" CHEESE WEDGE WG IW</v>
          </cell>
          <cell r="F21" t="str">
            <v>ARDELLAS</v>
          </cell>
          <cell r="G21" t="str">
            <v>72/5.24OZ</v>
          </cell>
          <cell r="H21" t="str">
            <v>CS</v>
          </cell>
          <cell r="I21">
            <v>167</v>
          </cell>
        </row>
        <row r="22">
          <cell r="A22">
            <v>405359</v>
          </cell>
          <cell r="B22" t="str">
            <v>3180575W</v>
          </cell>
          <cell r="C22" t="str">
            <v>A</v>
          </cell>
          <cell r="D22">
            <v>2</v>
          </cell>
          <cell r="E22" t="str">
            <v>BURRITO BEAN &amp; CHEESE LS WG IW</v>
          </cell>
          <cell r="F22" t="str">
            <v>ARIZONA GOLD</v>
          </cell>
          <cell r="G22" t="str">
            <v>54/5.75OZ</v>
          </cell>
          <cell r="H22" t="str">
            <v>CS</v>
          </cell>
          <cell r="I22">
            <v>1325</v>
          </cell>
        </row>
        <row r="23">
          <cell r="A23">
            <v>405358</v>
          </cell>
          <cell r="B23" t="str">
            <v>3180575B</v>
          </cell>
          <cell r="C23" t="str">
            <v>C</v>
          </cell>
          <cell r="D23">
            <v>18</v>
          </cell>
          <cell r="E23" t="str">
            <v>BURRITO BEAN &amp; CHEESE LS WG</v>
          </cell>
          <cell r="F23" t="str">
            <v>ARIZONA GOLD</v>
          </cell>
          <cell r="G23" t="str">
            <v>54/5.75OZ</v>
          </cell>
          <cell r="H23" t="str">
            <v>CS</v>
          </cell>
          <cell r="I23">
            <v>5</v>
          </cell>
        </row>
        <row r="24">
          <cell r="A24">
            <v>405379</v>
          </cell>
          <cell r="B24" t="str">
            <v>3100575W</v>
          </cell>
          <cell r="C24" t="str">
            <v>B</v>
          </cell>
          <cell r="D24">
            <v>2</v>
          </cell>
          <cell r="E24" t="str">
            <v>BURRITO BEAN&amp;CHS TRAD WG IW</v>
          </cell>
          <cell r="F24" t="str">
            <v>ARIZONA GOLD</v>
          </cell>
          <cell r="G24" t="str">
            <v>54/5.75OZ</v>
          </cell>
          <cell r="H24" t="str">
            <v>CS</v>
          </cell>
          <cell r="I24">
            <v>18</v>
          </cell>
        </row>
        <row r="25">
          <cell r="A25">
            <v>210234</v>
          </cell>
          <cell r="B25" t="str">
            <v>V20001</v>
          </cell>
          <cell r="C25" t="str">
            <v>C</v>
          </cell>
          <cell r="D25">
            <v>14</v>
          </cell>
          <cell r="E25" t="str">
            <v>DISTILLED WHITE VINEGAR</v>
          </cell>
          <cell r="F25" t="str">
            <v>AVO</v>
          </cell>
          <cell r="G25" t="str">
            <v>4/1GAL</v>
          </cell>
          <cell r="H25" t="str">
            <v>CS</v>
          </cell>
          <cell r="I25">
            <v>50</v>
          </cell>
        </row>
        <row r="26">
          <cell r="A26">
            <v>203263</v>
          </cell>
          <cell r="B26" t="str">
            <v>7220210</v>
          </cell>
          <cell r="C26" t="str">
            <v>B</v>
          </cell>
          <cell r="D26">
            <v>2</v>
          </cell>
          <cell r="E26" t="str">
            <v>HONEY ROASTED SUNFLOWER KERNEL</v>
          </cell>
          <cell r="F26" t="str">
            <v>AZAR NUT COMPANY</v>
          </cell>
          <cell r="G26" t="str">
            <v>150/1OZ</v>
          </cell>
          <cell r="H26" t="str">
            <v>CS</v>
          </cell>
          <cell r="I26">
            <v>33</v>
          </cell>
        </row>
        <row r="27">
          <cell r="A27">
            <v>101764</v>
          </cell>
          <cell r="B27" t="str">
            <v>6TT200B</v>
          </cell>
          <cell r="C27" t="str">
            <v>B</v>
          </cell>
          <cell r="D27">
            <v>2</v>
          </cell>
          <cell r="E27" t="str">
            <v xml:space="preserve">NADA TACO TURKEY </v>
          </cell>
          <cell r="F27" t="str">
            <v>BELL TASTY</v>
          </cell>
          <cell r="G27" t="str">
            <v>60/5OZ</v>
          </cell>
          <cell r="H27" t="str">
            <v>CS</v>
          </cell>
          <cell r="I27">
            <v>12</v>
          </cell>
        </row>
        <row r="28">
          <cell r="A28">
            <v>101766</v>
          </cell>
          <cell r="B28" t="str">
            <v>6TT200W</v>
          </cell>
          <cell r="C28" t="str">
            <v>B</v>
          </cell>
          <cell r="D28">
            <v>2</v>
          </cell>
          <cell r="E28" t="str">
            <v>NADA TACO TURKEY IW</v>
          </cell>
          <cell r="F28" t="str">
            <v>BELL TASTY</v>
          </cell>
          <cell r="G28" t="str">
            <v>60/5OZ</v>
          </cell>
          <cell r="H28" t="str">
            <v>CS</v>
          </cell>
          <cell r="I28">
            <v>1110</v>
          </cell>
        </row>
        <row r="29">
          <cell r="A29">
            <v>406375</v>
          </cell>
          <cell r="B29" t="str">
            <v>402941</v>
          </cell>
          <cell r="C29" t="str">
            <v>D</v>
          </cell>
          <cell r="D29">
            <v>18</v>
          </cell>
          <cell r="E29" t="str">
            <v>RF MARBLE CHEESE STICKS IW</v>
          </cell>
          <cell r="F29" t="str">
            <v>BONGARDS</v>
          </cell>
          <cell r="G29" t="str">
            <v>168/1OZ</v>
          </cell>
          <cell r="H29" t="str">
            <v>CS</v>
          </cell>
          <cell r="I29">
            <v>2</v>
          </cell>
        </row>
        <row r="30">
          <cell r="A30">
            <v>100132</v>
          </cell>
          <cell r="B30" t="str">
            <v>5990/566672</v>
          </cell>
          <cell r="C30" t="str">
            <v>W</v>
          </cell>
          <cell r="D30">
            <v>2</v>
          </cell>
          <cell r="E30" t="str">
            <v>GRILLED BREAST PATTY</v>
          </cell>
          <cell r="F30" t="str">
            <v>BRAKEBUSH</v>
          </cell>
          <cell r="G30" t="str">
            <v>61/2.62OZ</v>
          </cell>
          <cell r="H30" t="str">
            <v>CS</v>
          </cell>
          <cell r="I30">
            <v>43</v>
          </cell>
        </row>
        <row r="31">
          <cell r="A31">
            <v>409681</v>
          </cell>
          <cell r="B31" t="str">
            <v>22223</v>
          </cell>
          <cell r="C31" t="str">
            <v>B</v>
          </cell>
          <cell r="D31">
            <v>2</v>
          </cell>
          <cell r="E31" t="str">
            <v>BREAKFAST KIT CINN CRUMBLE WG IW</v>
          </cell>
          <cell r="F31" t="str">
            <v>BUENA VISTA</v>
          </cell>
          <cell r="G31" t="str">
            <v>28 CT/3OZ</v>
          </cell>
          <cell r="H31" t="str">
            <v>CS</v>
          </cell>
          <cell r="I31">
            <v>350</v>
          </cell>
        </row>
        <row r="32">
          <cell r="A32">
            <v>406932</v>
          </cell>
          <cell r="B32" t="str">
            <v>64161</v>
          </cell>
          <cell r="C32" t="str">
            <v>D</v>
          </cell>
          <cell r="D32">
            <v>18</v>
          </cell>
          <cell r="E32" t="str">
            <v>WG CORNBREAD LOAF IW</v>
          </cell>
          <cell r="F32" t="str">
            <v>BUENA VISTA</v>
          </cell>
          <cell r="G32" t="str">
            <v>120/1.4OZ</v>
          </cell>
          <cell r="H32" t="str">
            <v>CS</v>
          </cell>
          <cell r="I32">
            <v>2</v>
          </cell>
        </row>
        <row r="33">
          <cell r="A33">
            <v>406161</v>
          </cell>
          <cell r="B33" t="str">
            <v>60826</v>
          </cell>
          <cell r="C33" t="str">
            <v>B</v>
          </cell>
          <cell r="D33">
            <v>14</v>
          </cell>
          <cell r="E33" t="str">
            <v>WG CHOC CHIP MUFFIN IW</v>
          </cell>
          <cell r="F33" t="str">
            <v>BUENA VISTA</v>
          </cell>
          <cell r="G33" t="str">
            <v>120/3OZ</v>
          </cell>
          <cell r="H33" t="str">
            <v>CS</v>
          </cell>
          <cell r="I33">
            <v>11</v>
          </cell>
        </row>
        <row r="34">
          <cell r="A34">
            <v>406150</v>
          </cell>
          <cell r="B34" t="str">
            <v>63186</v>
          </cell>
          <cell r="C34" t="str">
            <v>B</v>
          </cell>
          <cell r="D34">
            <v>18</v>
          </cell>
          <cell r="E34" t="str">
            <v>WG CHOCOLATE MUFFIN TOP IW</v>
          </cell>
          <cell r="F34" t="str">
            <v>BUENA VISTA</v>
          </cell>
          <cell r="G34" t="str">
            <v>120/3.2OZ</v>
          </cell>
          <cell r="H34" t="str">
            <v>CS</v>
          </cell>
          <cell r="I34">
            <v>277</v>
          </cell>
        </row>
        <row r="35">
          <cell r="A35">
            <v>406577</v>
          </cell>
          <cell r="B35" t="str">
            <v>60326</v>
          </cell>
          <cell r="C35" t="str">
            <v>C</v>
          </cell>
          <cell r="D35">
            <v>2</v>
          </cell>
          <cell r="E35" t="str">
            <v>MUFFIN BLUEBERRY WG IW</v>
          </cell>
          <cell r="F35" t="str">
            <v>BUENA VISTA</v>
          </cell>
          <cell r="G35" t="str">
            <v>120/3OZ</v>
          </cell>
          <cell r="H35" t="str">
            <v>CS</v>
          </cell>
          <cell r="I35">
            <v>155</v>
          </cell>
        </row>
        <row r="36">
          <cell r="A36">
            <v>406581</v>
          </cell>
          <cell r="B36" t="str">
            <v>60521</v>
          </cell>
          <cell r="C36" t="str">
            <v>D</v>
          </cell>
          <cell r="D36">
            <v>18</v>
          </cell>
          <cell r="E36" t="str">
            <v>MUFFIN CHEESE CORNBREAD IW</v>
          </cell>
          <cell r="F36" t="str">
            <v>BUENA VISTA</v>
          </cell>
          <cell r="G36" t="str">
            <v>125/2.5OZ</v>
          </cell>
          <cell r="H36" t="str">
            <v>CS</v>
          </cell>
          <cell r="I36">
            <v>19</v>
          </cell>
        </row>
        <row r="37">
          <cell r="A37">
            <v>406572</v>
          </cell>
          <cell r="B37" t="str">
            <v>64131</v>
          </cell>
          <cell r="C37" t="str">
            <v>W</v>
          </cell>
          <cell r="D37">
            <v>2</v>
          </cell>
          <cell r="E37" t="str">
            <v>MUFFIN BLUEBERRY WG IW</v>
          </cell>
          <cell r="F37" t="str">
            <v>BUENA VISTA</v>
          </cell>
          <cell r="G37" t="str">
            <v>120/1.8OZ</v>
          </cell>
          <cell r="H37" t="str">
            <v>CS</v>
          </cell>
          <cell r="I37">
            <v>192</v>
          </cell>
        </row>
        <row r="38">
          <cell r="A38">
            <v>406576</v>
          </cell>
          <cell r="B38" t="str">
            <v>60226</v>
          </cell>
          <cell r="C38" t="str">
            <v>C</v>
          </cell>
          <cell r="D38">
            <v>14</v>
          </cell>
          <cell r="E38" t="str">
            <v>MUFFIN BANANA WG IW</v>
          </cell>
          <cell r="F38" t="str">
            <v>BUENA VISTA</v>
          </cell>
          <cell r="G38" t="str">
            <v>120/3OZ</v>
          </cell>
          <cell r="H38" t="str">
            <v>CS</v>
          </cell>
          <cell r="I38">
            <v>241</v>
          </cell>
        </row>
        <row r="39">
          <cell r="A39">
            <v>406571</v>
          </cell>
          <cell r="B39" t="str">
            <v>64121</v>
          </cell>
          <cell r="C39" t="str">
            <v>D</v>
          </cell>
          <cell r="D39">
            <v>18</v>
          </cell>
          <cell r="E39" t="str">
            <v>MUFFIN BANANA WG IW</v>
          </cell>
          <cell r="F39" t="str">
            <v>BUENA VISTA</v>
          </cell>
          <cell r="G39" t="str">
            <v>120/1.8OZ</v>
          </cell>
          <cell r="H39" t="str">
            <v>CS</v>
          </cell>
          <cell r="I39">
            <v>96</v>
          </cell>
        </row>
        <row r="40">
          <cell r="A40">
            <v>249266</v>
          </cell>
          <cell r="B40" t="str">
            <v>FP 01-79</v>
          </cell>
          <cell r="C40" t="str">
            <v>B</v>
          </cell>
          <cell r="D40">
            <v>2</v>
          </cell>
          <cell r="E40" t="str">
            <v>APPLESAUCE CUP UNSWEETEND</v>
          </cell>
          <cell r="F40" t="str">
            <v>CHERRY CENTRAL COOP</v>
          </cell>
          <cell r="G40" t="str">
            <v>96/4.5 OZ</v>
          </cell>
          <cell r="H40" t="str">
            <v>CS</v>
          </cell>
          <cell r="I40">
            <v>849</v>
          </cell>
        </row>
        <row r="41">
          <cell r="A41">
            <v>142923</v>
          </cell>
          <cell r="B41" t="str">
            <v>314</v>
          </cell>
          <cell r="C41" t="str">
            <v>W</v>
          </cell>
          <cell r="D41">
            <v>2</v>
          </cell>
          <cell r="E41" t="str">
            <v>SANDWICH SUB TURKEY CHEESE IW</v>
          </cell>
          <cell r="F41" t="str">
            <v>CLASSIC DELIGHT INC</v>
          </cell>
          <cell r="G41" t="str">
            <v>45/4.4OZ</v>
          </cell>
          <cell r="H41" t="str">
            <v>CS</v>
          </cell>
          <cell r="I41">
            <v>7</v>
          </cell>
        </row>
        <row r="42">
          <cell r="A42">
            <v>141197</v>
          </cell>
          <cell r="B42" t="str">
            <v>5800</v>
          </cell>
          <cell r="C42" t="str">
            <v>D</v>
          </cell>
          <cell r="D42">
            <v>18</v>
          </cell>
          <cell r="E42" t="str">
            <v>RED PEPPER FRITTATA</v>
          </cell>
          <cell r="F42" t="str">
            <v>DAVES</v>
          </cell>
          <cell r="G42" t="str">
            <v>60/3.65OZ</v>
          </cell>
          <cell r="H42" t="str">
            <v>CS</v>
          </cell>
          <cell r="I42">
            <v>74</v>
          </cell>
        </row>
        <row r="43">
          <cell r="A43">
            <v>139361</v>
          </cell>
          <cell r="B43" t="str">
            <v>350</v>
          </cell>
          <cell r="C43" t="str">
            <v>D</v>
          </cell>
          <cell r="D43">
            <v>18</v>
          </cell>
          <cell r="E43" t="str">
            <v>WG BANANA BREAD SQUARE IW</v>
          </cell>
          <cell r="F43" t="str">
            <v>DAVES</v>
          </cell>
          <cell r="G43" t="str">
            <v>28/3.6OZ</v>
          </cell>
          <cell r="H43" t="str">
            <v>CS</v>
          </cell>
          <cell r="I43">
            <v>203</v>
          </cell>
        </row>
        <row r="44">
          <cell r="A44">
            <v>133889</v>
          </cell>
          <cell r="B44" t="str">
            <v>WG1001</v>
          </cell>
          <cell r="C44" t="str">
            <v>A</v>
          </cell>
          <cell r="D44">
            <v>18</v>
          </cell>
          <cell r="E44" t="str">
            <v>WG TWIN BAR IW</v>
          </cell>
          <cell r="F44" t="str">
            <v>DAVES</v>
          </cell>
          <cell r="G44" t="str">
            <v>72/2.65OZ</v>
          </cell>
          <cell r="H44" t="str">
            <v>CS</v>
          </cell>
          <cell r="I44">
            <v>60</v>
          </cell>
        </row>
        <row r="45">
          <cell r="A45">
            <v>248372</v>
          </cell>
          <cell r="B45" t="str">
            <v>2002349</v>
          </cell>
          <cell r="C45" t="str">
            <v>B</v>
          </cell>
          <cell r="D45">
            <v>2</v>
          </cell>
          <cell r="E45" t="str">
            <v>DICED PEACHES EX LS</v>
          </cell>
          <cell r="F45" t="str">
            <v>DEL MONTE</v>
          </cell>
          <cell r="G45" t="str">
            <v>6/#10</v>
          </cell>
          <cell r="H45" t="str">
            <v>CS</v>
          </cell>
          <cell r="I45">
            <v>115</v>
          </cell>
        </row>
        <row r="46">
          <cell r="A46">
            <v>134783</v>
          </cell>
          <cell r="B46" t="str">
            <v>766</v>
          </cell>
          <cell r="C46" t="str">
            <v>B</v>
          </cell>
          <cell r="D46">
            <v>2</v>
          </cell>
          <cell r="E46" t="str">
            <v>WG CHEESE &amp; GREEN CHILI TAMALE</v>
          </cell>
          <cell r="F46" t="str">
            <v>DEL REAL</v>
          </cell>
          <cell r="G46" t="str">
            <v>48/5OZ</v>
          </cell>
          <cell r="H46" t="str">
            <v>CS</v>
          </cell>
          <cell r="I46">
            <v>152</v>
          </cell>
        </row>
        <row r="47">
          <cell r="A47">
            <v>134584</v>
          </cell>
          <cell r="B47" t="str">
            <v>124</v>
          </cell>
          <cell r="C47" t="str">
            <v>B</v>
          </cell>
          <cell r="D47">
            <v>2</v>
          </cell>
          <cell r="E47" t="str">
            <v>CHICKEN TAMALES IN GREEN SAUCE</v>
          </cell>
          <cell r="F47" t="str">
            <v>DEL REAL</v>
          </cell>
          <cell r="G47" t="str">
            <v>48/5OZ</v>
          </cell>
          <cell r="H47" t="str">
            <v>CS</v>
          </cell>
          <cell r="I47">
            <v>14</v>
          </cell>
        </row>
        <row r="48">
          <cell r="A48">
            <v>239280</v>
          </cell>
          <cell r="B48" t="str">
            <v>SC8803/651944</v>
          </cell>
          <cell r="C48" t="str">
            <v>D</v>
          </cell>
          <cell r="D48">
            <v>18</v>
          </cell>
          <cell r="E48" t="str">
            <v>CRACKER ENGLISH &amp;SPANISH WG IW</v>
          </cell>
          <cell r="F48" t="str">
            <v>DICK AND JANE</v>
          </cell>
          <cell r="G48" t="str">
            <v>120/1OZ</v>
          </cell>
          <cell r="H48" t="str">
            <v>CS</v>
          </cell>
          <cell r="I48">
            <v>2</v>
          </cell>
        </row>
        <row r="49">
          <cell r="A49">
            <v>133935</v>
          </cell>
          <cell r="B49" t="str">
            <v>CN34072WG</v>
          </cell>
          <cell r="C49" t="str">
            <v>B</v>
          </cell>
          <cell r="D49">
            <v>2</v>
          </cell>
          <cell r="E49" t="str">
            <v>WG JUMBO CHICKEN CORN DOG</v>
          </cell>
          <cell r="F49" t="str">
            <v>DON LEE FARMS</v>
          </cell>
          <cell r="G49" t="str">
            <v>72/4OZ</v>
          </cell>
          <cell r="H49" t="str">
            <v>CS</v>
          </cell>
          <cell r="I49">
            <v>6</v>
          </cell>
        </row>
        <row r="50">
          <cell r="A50">
            <v>139370</v>
          </cell>
          <cell r="B50" t="str">
            <v>CN152253</v>
          </cell>
          <cell r="C50" t="str">
            <v>D</v>
          </cell>
          <cell r="D50">
            <v>14</v>
          </cell>
          <cell r="E50" t="str">
            <v>LS BEEF PATTY</v>
          </cell>
          <cell r="F50" t="str">
            <v>DON LEE FARMS</v>
          </cell>
          <cell r="G50" t="str">
            <v>240/2.25OZ</v>
          </cell>
          <cell r="H50" t="str">
            <v>CS</v>
          </cell>
          <cell r="I50">
            <v>21</v>
          </cell>
        </row>
        <row r="51">
          <cell r="A51">
            <v>403436</v>
          </cell>
          <cell r="B51" t="str">
            <v>QCB655</v>
          </cell>
          <cell r="C51" t="str">
            <v>A</v>
          </cell>
          <cell r="D51">
            <v>2</v>
          </cell>
          <cell r="E51" t="str">
            <v>CMDY WG CHSEBURGER SLIDERS IW</v>
          </cell>
          <cell r="F51" t="str">
            <v>DON LEE FARMS</v>
          </cell>
          <cell r="G51" t="str">
            <v>72/4.550Z</v>
          </cell>
          <cell r="H51" t="str">
            <v>CS</v>
          </cell>
          <cell r="I51">
            <v>837</v>
          </cell>
        </row>
        <row r="52">
          <cell r="A52">
            <v>134372</v>
          </cell>
          <cell r="B52" t="str">
            <v>CN34072WWG</v>
          </cell>
          <cell r="C52" t="str">
            <v>B</v>
          </cell>
          <cell r="D52">
            <v>2</v>
          </cell>
          <cell r="E52" t="str">
            <v>WG JUMBO CHICKEN CORN DOG IW</v>
          </cell>
          <cell r="F52" t="str">
            <v>DON LEE FARMS</v>
          </cell>
          <cell r="G52" t="str">
            <v>72/4OZ</v>
          </cell>
          <cell r="H52" t="str">
            <v>CS</v>
          </cell>
          <cell r="I52">
            <v>942</v>
          </cell>
        </row>
        <row r="53">
          <cell r="A53">
            <v>403431</v>
          </cell>
          <cell r="B53" t="str">
            <v>CNQ262253</v>
          </cell>
          <cell r="C53" t="str">
            <v>B</v>
          </cell>
          <cell r="D53">
            <v>2</v>
          </cell>
          <cell r="E53" t="str">
            <v>CMDY FC CHAR BROILD BEEF PATTY</v>
          </cell>
          <cell r="F53" t="str">
            <v>DON LEE FARMS</v>
          </cell>
          <cell r="G53" t="str">
            <v>240/2.25OZ</v>
          </cell>
          <cell r="H53" t="str">
            <v>CS</v>
          </cell>
          <cell r="I53">
            <v>28</v>
          </cell>
        </row>
        <row r="54">
          <cell r="A54">
            <v>403569</v>
          </cell>
          <cell r="B54" t="str">
            <v>CNQ85104</v>
          </cell>
          <cell r="C54" t="str">
            <v>B</v>
          </cell>
          <cell r="D54">
            <v>2</v>
          </cell>
          <cell r="E54" t="str">
            <v>CMDY BEEF TACO CRUMBLE FILLING</v>
          </cell>
          <cell r="F54" t="str">
            <v>DON LEE FARMS</v>
          </cell>
          <cell r="G54" t="str">
            <v>4/ 10 LB</v>
          </cell>
          <cell r="H54" t="str">
            <v>CS</v>
          </cell>
          <cell r="I54">
            <v>13</v>
          </cell>
        </row>
        <row r="55">
          <cell r="A55">
            <v>403572</v>
          </cell>
          <cell r="B55" t="str">
            <v>CNQ162253</v>
          </cell>
          <cell r="C55" t="str">
            <v>B</v>
          </cell>
          <cell r="D55">
            <v>2</v>
          </cell>
          <cell r="E55" t="str">
            <v>CMDY 100% BEEF STEAK BURGER</v>
          </cell>
          <cell r="F55" t="str">
            <v>DON LEE FARMS</v>
          </cell>
          <cell r="G55" t="str">
            <v>240/2.25OZ</v>
          </cell>
          <cell r="H55" t="str">
            <v>CS</v>
          </cell>
          <cell r="I55">
            <v>20</v>
          </cell>
        </row>
        <row r="56">
          <cell r="A56">
            <v>134627</v>
          </cell>
          <cell r="B56" t="str">
            <v>38000-80801/581258</v>
          </cell>
          <cell r="C56" t="str">
            <v>B</v>
          </cell>
          <cell r="D56">
            <v>2</v>
          </cell>
          <cell r="E56" t="str">
            <v>WG MINI FRENCH TOAST CHC CHIPS</v>
          </cell>
          <cell r="F56" t="str">
            <v>EGGO</v>
          </cell>
          <cell r="G56" t="str">
            <v>72/3.03OZ</v>
          </cell>
          <cell r="H56" t="str">
            <v>CS</v>
          </cell>
          <cell r="I56">
            <v>33</v>
          </cell>
        </row>
        <row r="57">
          <cell r="A57">
            <v>134287</v>
          </cell>
          <cell r="B57" t="str">
            <v>38000-92562</v>
          </cell>
          <cell r="C57" t="str">
            <v>B</v>
          </cell>
          <cell r="D57">
            <v>2</v>
          </cell>
          <cell r="E57" t="str">
            <v>WG MINI MAPLE PANCAKE IW</v>
          </cell>
          <cell r="F57" t="str">
            <v>EGGO</v>
          </cell>
          <cell r="G57" t="str">
            <v>72/3.03OZ</v>
          </cell>
          <cell r="H57" t="str">
            <v>CS</v>
          </cell>
          <cell r="I57">
            <v>92</v>
          </cell>
        </row>
        <row r="58">
          <cell r="A58">
            <v>140972</v>
          </cell>
          <cell r="B58" t="str">
            <v>38000-18574</v>
          </cell>
          <cell r="C58" t="str">
            <v>C</v>
          </cell>
          <cell r="D58">
            <v>18</v>
          </cell>
          <cell r="E58" t="str">
            <v>MINI PANCAKE CONFETTI IW</v>
          </cell>
          <cell r="F58" t="str">
            <v>EGGO</v>
          </cell>
          <cell r="G58" t="str">
            <v>72/3.03OZ</v>
          </cell>
          <cell r="H58" t="str">
            <v>CS</v>
          </cell>
          <cell r="I58">
            <v>22</v>
          </cell>
        </row>
        <row r="59">
          <cell r="A59">
            <v>134286</v>
          </cell>
          <cell r="B59" t="str">
            <v>38000-92560</v>
          </cell>
          <cell r="C59" t="str">
            <v>B</v>
          </cell>
          <cell r="D59">
            <v>2</v>
          </cell>
          <cell r="E59" t="str">
            <v>WG MINI BLUEBERRY PANCAKES IW</v>
          </cell>
          <cell r="F59" t="str">
            <v>EGGO</v>
          </cell>
          <cell r="G59" t="str">
            <v>72/3.03OZ</v>
          </cell>
          <cell r="H59" t="str">
            <v>CS</v>
          </cell>
          <cell r="I59">
            <v>7</v>
          </cell>
        </row>
        <row r="60">
          <cell r="A60">
            <v>400840</v>
          </cell>
          <cell r="B60" t="str">
            <v>33212</v>
          </cell>
          <cell r="C60" t="str">
            <v>B</v>
          </cell>
          <cell r="D60">
            <v>2</v>
          </cell>
          <cell r="E60" t="str">
            <v>WG BEAN &amp; CHEESE BURRITO IW</v>
          </cell>
          <cell r="F60" t="str">
            <v>FERNANDOS</v>
          </cell>
          <cell r="G60" t="str">
            <v>96/4.5OZ</v>
          </cell>
          <cell r="H60" t="str">
            <v>CS</v>
          </cell>
          <cell r="I60">
            <v>227</v>
          </cell>
        </row>
        <row r="61">
          <cell r="A61">
            <v>203393</v>
          </cell>
          <cell r="B61" t="str">
            <v>596596/09788</v>
          </cell>
          <cell r="C61" t="str">
            <v>B</v>
          </cell>
          <cell r="D61">
            <v>2</v>
          </cell>
          <cell r="E61" t="str">
            <v>ORIGINAL GRANOLA IW</v>
          </cell>
          <cell r="F61" t="str">
            <v>FIELDSTONE</v>
          </cell>
          <cell r="G61" t="str">
            <v>144/1OZ</v>
          </cell>
          <cell r="H61" t="str">
            <v>CS</v>
          </cell>
          <cell r="I61">
            <v>100</v>
          </cell>
        </row>
        <row r="62">
          <cell r="A62">
            <v>133800</v>
          </cell>
          <cell r="B62" t="str">
            <v>FFC22260WG</v>
          </cell>
          <cell r="C62" t="str">
            <v>A</v>
          </cell>
          <cell r="D62">
            <v>2</v>
          </cell>
          <cell r="E62" t="str">
            <v>WG BEAN &amp; CHEESE BURRITO IW</v>
          </cell>
          <cell r="F62" t="str">
            <v>FIESTA SANTA FE</v>
          </cell>
          <cell r="G62" t="str">
            <v>48/5.85OZ</v>
          </cell>
          <cell r="H62" t="str">
            <v>CS</v>
          </cell>
          <cell r="I62">
            <v>86</v>
          </cell>
        </row>
        <row r="63">
          <cell r="A63">
            <v>305754</v>
          </cell>
          <cell r="B63" t="str">
            <v>FG10507</v>
          </cell>
          <cell r="C63" t="str">
            <v>D</v>
          </cell>
          <cell r="D63">
            <v>30</v>
          </cell>
          <cell r="E63" t="str">
            <v>SLIDER KIT BBQ CHICKEN</v>
          </cell>
          <cell r="F63" t="str">
            <v>FIVE STAR GOURMET FOODS</v>
          </cell>
          <cell r="G63" t="str">
            <v>30/9.09 OZ</v>
          </cell>
          <cell r="H63" t="str">
            <v>CS</v>
          </cell>
          <cell r="I63">
            <v>320</v>
          </cell>
        </row>
        <row r="64">
          <cell r="A64">
            <v>305753</v>
          </cell>
          <cell r="B64" t="str">
            <v>FG10505</v>
          </cell>
          <cell r="C64" t="str">
            <v>D</v>
          </cell>
          <cell r="D64">
            <v>30</v>
          </cell>
          <cell r="E64" t="str">
            <v>SALAD ASIAN GRILLED CHICKEN</v>
          </cell>
          <cell r="F64" t="str">
            <v>FIVE STAR GOURMET FOODS</v>
          </cell>
          <cell r="G64" t="str">
            <v>24/6.65 OZ</v>
          </cell>
          <cell r="H64" t="str">
            <v>CS</v>
          </cell>
          <cell r="I64">
            <v>365</v>
          </cell>
        </row>
        <row r="65">
          <cell r="A65">
            <v>600207</v>
          </cell>
          <cell r="B65" t="str">
            <v>4216</v>
          </cell>
          <cell r="C65" t="str">
            <v>D</v>
          </cell>
          <cell r="D65">
            <v>4</v>
          </cell>
          <cell r="E65" t="str">
            <v>4" 51% WWW SLICED FRENCH ROLLS</v>
          </cell>
          <cell r="F65" t="str">
            <v>FRESH BREAD</v>
          </cell>
          <cell r="G65" t="str">
            <v>12/2.02OZ</v>
          </cell>
          <cell r="H65" t="str">
            <v>DZ</v>
          </cell>
          <cell r="I65">
            <v>9765</v>
          </cell>
        </row>
        <row r="66">
          <cell r="A66">
            <v>600342</v>
          </cell>
          <cell r="B66" t="str">
            <v>342</v>
          </cell>
          <cell r="C66" t="str">
            <v>D</v>
          </cell>
          <cell r="D66">
            <v>4</v>
          </cell>
          <cell r="E66" t="str">
            <v>ARTISAN 51% WWW DINNER ROLLS</v>
          </cell>
          <cell r="F66" t="str">
            <v>FRESH BREAD</v>
          </cell>
          <cell r="G66" t="str">
            <v>12/2OZ</v>
          </cell>
          <cell r="H66" t="str">
            <v>DZ</v>
          </cell>
          <cell r="I66">
            <v>6303</v>
          </cell>
        </row>
        <row r="67">
          <cell r="A67">
            <v>600074</v>
          </cell>
          <cell r="B67" t="str">
            <v>3419</v>
          </cell>
          <cell r="C67" t="str">
            <v>D</v>
          </cell>
          <cell r="D67">
            <v>4</v>
          </cell>
          <cell r="E67" t="str">
            <v>3" 51% WWW DINNER ROLLS</v>
          </cell>
          <cell r="F67" t="str">
            <v>FRESH BREAD</v>
          </cell>
          <cell r="G67" t="str">
            <v>12/1.85OZ</v>
          </cell>
          <cell r="H67" t="str">
            <v>DZ</v>
          </cell>
          <cell r="I67">
            <v>265</v>
          </cell>
        </row>
        <row r="68">
          <cell r="A68">
            <v>600054</v>
          </cell>
          <cell r="B68" t="str">
            <v>2176</v>
          </cell>
          <cell r="C68" t="str">
            <v>D</v>
          </cell>
          <cell r="D68">
            <v>4</v>
          </cell>
          <cell r="E68" t="str">
            <v>4" 51%  WWW HAMBURGER BUNS</v>
          </cell>
          <cell r="F68" t="str">
            <v>FRESH BREAD</v>
          </cell>
          <cell r="G68" t="str">
            <v>12/2.07OZ</v>
          </cell>
          <cell r="H68" t="str">
            <v>DZ</v>
          </cell>
          <cell r="I68">
            <v>20070</v>
          </cell>
        </row>
        <row r="69">
          <cell r="A69">
            <v>248730</v>
          </cell>
          <cell r="B69" t="str">
            <v>GB2180</v>
          </cell>
          <cell r="C69" t="str">
            <v>W</v>
          </cell>
          <cell r="D69">
            <v>2</v>
          </cell>
          <cell r="E69" t="str">
            <v>LITE RANCH NO MSG</v>
          </cell>
          <cell r="F69" t="str">
            <v>GARDEN BANNER</v>
          </cell>
          <cell r="G69" t="str">
            <v>4/1GAL</v>
          </cell>
          <cell r="H69" t="str">
            <v>CS</v>
          </cell>
          <cell r="I69">
            <v>80</v>
          </cell>
        </row>
        <row r="70">
          <cell r="A70">
            <v>248599</v>
          </cell>
          <cell r="B70" t="str">
            <v>GB2040</v>
          </cell>
          <cell r="C70" t="str">
            <v>D</v>
          </cell>
          <cell r="D70">
            <v>14</v>
          </cell>
          <cell r="E70" t="str">
            <v>GOLDEN ITALIAN DRESSING</v>
          </cell>
          <cell r="F70" t="str">
            <v>GARDEN BANNER</v>
          </cell>
          <cell r="G70" t="str">
            <v>4/1GL</v>
          </cell>
          <cell r="H70" t="str">
            <v>CS</v>
          </cell>
          <cell r="I70">
            <v>35</v>
          </cell>
        </row>
        <row r="71">
          <cell r="A71">
            <v>203300</v>
          </cell>
          <cell r="B71" t="str">
            <v>12007</v>
          </cell>
          <cell r="C71" t="str">
            <v>C</v>
          </cell>
          <cell r="D71">
            <v>7</v>
          </cell>
          <cell r="E71" t="str">
            <v>G2 GLACIER FREEZE</v>
          </cell>
          <cell r="F71" t="str">
            <v>GATORADE</v>
          </cell>
          <cell r="G71" t="str">
            <v>24/12OZ</v>
          </cell>
          <cell r="H71" t="str">
            <v>CS</v>
          </cell>
          <cell r="I71">
            <v>2</v>
          </cell>
        </row>
        <row r="72">
          <cell r="A72">
            <v>203301</v>
          </cell>
          <cell r="B72" t="str">
            <v>12202</v>
          </cell>
          <cell r="C72" t="str">
            <v>C</v>
          </cell>
          <cell r="D72">
            <v>7</v>
          </cell>
          <cell r="E72" t="str">
            <v>G2 FRUIT PUNCH</v>
          </cell>
          <cell r="F72" t="str">
            <v>GATORADE</v>
          </cell>
          <cell r="G72" t="str">
            <v>24/12OZ</v>
          </cell>
          <cell r="H72" t="str">
            <v>CS</v>
          </cell>
          <cell r="I72">
            <v>7</v>
          </cell>
        </row>
        <row r="73">
          <cell r="A73">
            <v>200838</v>
          </cell>
          <cell r="B73" t="str">
            <v>11815</v>
          </cell>
          <cell r="C73" t="str">
            <v>B</v>
          </cell>
          <cell r="D73">
            <v>2</v>
          </cell>
          <cell r="E73" t="str">
            <v>WG CEREAL CINN TOAST CRUNCH</v>
          </cell>
          <cell r="F73" t="str">
            <v>GENERAL MILLS</v>
          </cell>
          <cell r="G73" t="str">
            <v>96/1OZ</v>
          </cell>
          <cell r="H73" t="str">
            <v>CS</v>
          </cell>
          <cell r="I73">
            <v>105</v>
          </cell>
        </row>
        <row r="74">
          <cell r="A74">
            <v>209801</v>
          </cell>
          <cell r="B74" t="str">
            <v>03-CF143</v>
          </cell>
          <cell r="C74" t="str">
            <v>D</v>
          </cell>
          <cell r="D74">
            <v>30</v>
          </cell>
          <cell r="E74" t="str">
            <v>SPICY NACHO CHICKPEAS</v>
          </cell>
          <cell r="F74" t="str">
            <v>GO BONZOS</v>
          </cell>
          <cell r="G74" t="str">
            <v>250/0.75OZ</v>
          </cell>
          <cell r="H74" t="str">
            <v>CS</v>
          </cell>
          <cell r="I74">
            <v>209</v>
          </cell>
        </row>
        <row r="75">
          <cell r="A75">
            <v>112952</v>
          </cell>
          <cell r="B75" t="str">
            <v>F2176</v>
          </cell>
          <cell r="C75" t="str">
            <v>A</v>
          </cell>
          <cell r="D75">
            <v>2</v>
          </cell>
          <cell r="E75" t="str">
            <v>4" 51% WWW HAMBURGER BUNS</v>
          </cell>
          <cell r="F75" t="str">
            <v>GOLD STAR FOODS</v>
          </cell>
          <cell r="G75" t="str">
            <v>144CT</v>
          </cell>
          <cell r="H75" t="str">
            <v>CS</v>
          </cell>
          <cell r="I75">
            <v>30</v>
          </cell>
        </row>
        <row r="76">
          <cell r="A76">
            <v>133974</v>
          </cell>
          <cell r="B76" t="str">
            <v>2172</v>
          </cell>
          <cell r="C76" t="str">
            <v>B</v>
          </cell>
          <cell r="D76">
            <v>2</v>
          </cell>
          <cell r="E76" t="str">
            <v>3.5"51%WWW HAMBRGR BNS 144</v>
          </cell>
          <cell r="F76" t="str">
            <v>GOLD STAR FOODS</v>
          </cell>
          <cell r="G76" t="str">
            <v>144/1.58OZ</v>
          </cell>
          <cell r="H76" t="str">
            <v>CS</v>
          </cell>
          <cell r="I76">
            <v>42</v>
          </cell>
        </row>
        <row r="77">
          <cell r="A77">
            <v>112948</v>
          </cell>
          <cell r="B77" t="str">
            <v>F4217</v>
          </cell>
          <cell r="C77" t="str">
            <v>B</v>
          </cell>
          <cell r="D77">
            <v>2</v>
          </cell>
          <cell r="E77" t="str">
            <v>6" WHEAT HINGE FRENCH ROLLS</v>
          </cell>
          <cell r="F77" t="str">
            <v>GOLD STAR FOODS</v>
          </cell>
          <cell r="G77" t="str">
            <v>108CT</v>
          </cell>
          <cell r="H77" t="str">
            <v>CS</v>
          </cell>
          <cell r="I77">
            <v>19</v>
          </cell>
        </row>
        <row r="78">
          <cell r="A78">
            <v>139684</v>
          </cell>
          <cell r="B78" t="str">
            <v>P-820-01</v>
          </cell>
          <cell r="C78" t="str">
            <v>D</v>
          </cell>
          <cell r="D78">
            <v>18</v>
          </cell>
          <cell r="E78" t="str">
            <v>WG PERFECT PENNE</v>
          </cell>
          <cell r="F78" t="str">
            <v>GREEN BELLIES</v>
          </cell>
          <cell r="G78" t="str">
            <v>4/5LB</v>
          </cell>
          <cell r="H78" t="str">
            <v>CS</v>
          </cell>
          <cell r="I78">
            <v>190</v>
          </cell>
        </row>
        <row r="79">
          <cell r="A79">
            <v>404728</v>
          </cell>
          <cell r="B79" t="str">
            <v>C45019-BF</v>
          </cell>
          <cell r="C79" t="str">
            <v>D</v>
          </cell>
          <cell r="D79">
            <v>14</v>
          </cell>
          <cell r="E79" t="str">
            <v>CMDY BEEF TACO STICK IW</v>
          </cell>
          <cell r="F79" t="str">
            <v>INTEGRATED</v>
          </cell>
          <cell r="G79" t="str">
            <v>50/4.6OZ</v>
          </cell>
          <cell r="H79" t="str">
            <v>CS</v>
          </cell>
          <cell r="I79">
            <v>96</v>
          </cell>
        </row>
        <row r="80">
          <cell r="A80">
            <v>406469</v>
          </cell>
          <cell r="B80" t="str">
            <v>C18021</v>
          </cell>
          <cell r="C80" t="str">
            <v>D</v>
          </cell>
          <cell r="D80">
            <v>14</v>
          </cell>
          <cell r="E80" t="str">
            <v>CMDY CHORIZO SUNRISE STICK IW</v>
          </cell>
          <cell r="F80" t="str">
            <v>INTEGRATED</v>
          </cell>
          <cell r="G80" t="str">
            <v>100/2.4OZ</v>
          </cell>
          <cell r="H80" t="str">
            <v>CS</v>
          </cell>
          <cell r="I80">
            <v>80</v>
          </cell>
        </row>
        <row r="81">
          <cell r="A81">
            <v>400946</v>
          </cell>
          <cell r="B81" t="str">
            <v>C45019</v>
          </cell>
          <cell r="C81" t="str">
            <v>B</v>
          </cell>
          <cell r="D81">
            <v>2</v>
          </cell>
          <cell r="E81" t="str">
            <v>CMDY BEEF TACO STICK IW</v>
          </cell>
          <cell r="F81" t="str">
            <v xml:space="preserve">INTEGRATED </v>
          </cell>
          <cell r="G81" t="str">
            <v>50/4.6OZ</v>
          </cell>
          <cell r="H81" t="str">
            <v>CS</v>
          </cell>
          <cell r="I81">
            <v>612</v>
          </cell>
        </row>
        <row r="82">
          <cell r="A82">
            <v>406514</v>
          </cell>
          <cell r="B82" t="str">
            <v>180021</v>
          </cell>
          <cell r="C82" t="str">
            <v>D</v>
          </cell>
          <cell r="D82">
            <v>14</v>
          </cell>
          <cell r="E82" t="str">
            <v>CHORIZO SUNRISE STICK IW</v>
          </cell>
          <cell r="F82" t="str">
            <v>INTEGRATED</v>
          </cell>
          <cell r="G82" t="str">
            <v>100/2.4OZ</v>
          </cell>
          <cell r="H82" t="str">
            <v>CS</v>
          </cell>
          <cell r="I82">
            <v>12</v>
          </cell>
        </row>
        <row r="83">
          <cell r="A83">
            <v>400930</v>
          </cell>
          <cell r="B83" t="str">
            <v>270019</v>
          </cell>
          <cell r="C83" t="str">
            <v>C</v>
          </cell>
          <cell r="D83">
            <v>14</v>
          </cell>
          <cell r="E83" t="str">
            <v>BEEF TACO STICK IW</v>
          </cell>
          <cell r="F83" t="str">
            <v>INTEGRATED</v>
          </cell>
          <cell r="G83" t="str">
            <v>50/4.6OZ</v>
          </cell>
          <cell r="H83" t="str">
            <v>CS</v>
          </cell>
          <cell r="I83">
            <v>38</v>
          </cell>
        </row>
        <row r="84">
          <cell r="A84">
            <v>405420</v>
          </cell>
          <cell r="B84" t="str">
            <v>130018</v>
          </cell>
          <cell r="C84" t="str">
            <v>C</v>
          </cell>
          <cell r="D84">
            <v>14</v>
          </cell>
          <cell r="E84" t="str">
            <v>TURKEY HAM &amp; CHS HAWAIN BUN IW</v>
          </cell>
          <cell r="F84" t="str">
            <v>INTEGRATED</v>
          </cell>
          <cell r="G84" t="str">
            <v>100/3.1OZ</v>
          </cell>
          <cell r="H84" t="str">
            <v>CS</v>
          </cell>
          <cell r="I84">
            <v>449</v>
          </cell>
        </row>
        <row r="85">
          <cell r="A85">
            <v>406104</v>
          </cell>
          <cell r="B85" t="str">
            <v>108000</v>
          </cell>
          <cell r="C85" t="str">
            <v>B</v>
          </cell>
          <cell r="D85">
            <v>2</v>
          </cell>
          <cell r="E85" t="str">
            <v>GRILLED CHEESEWG RF IW</v>
          </cell>
          <cell r="F85" t="str">
            <v>INTEGRATED</v>
          </cell>
          <cell r="G85" t="str">
            <v>72/4.19OZ</v>
          </cell>
          <cell r="H85" t="str">
            <v>CS</v>
          </cell>
          <cell r="I85">
            <v>1134</v>
          </cell>
        </row>
        <row r="86">
          <cell r="A86">
            <v>402076</v>
          </cell>
          <cell r="B86" t="str">
            <v>C47220</v>
          </cell>
          <cell r="C86" t="str">
            <v>B</v>
          </cell>
          <cell r="D86">
            <v>2</v>
          </cell>
          <cell r="E86" t="str">
            <v>CMDY CHEESEBURGER SLIDERS IW</v>
          </cell>
          <cell r="F86" t="str">
            <v>INTEGRATED</v>
          </cell>
          <cell r="G86" t="str">
            <v>75/4.35OZ</v>
          </cell>
          <cell r="H86" t="str">
            <v>CS</v>
          </cell>
          <cell r="I86">
            <v>160</v>
          </cell>
        </row>
        <row r="87">
          <cell r="A87">
            <v>113232</v>
          </cell>
          <cell r="B87" t="str">
            <v>40401</v>
          </cell>
          <cell r="C87" t="str">
            <v>A</v>
          </cell>
          <cell r="D87">
            <v>2</v>
          </cell>
          <cell r="E87" t="str">
            <v>BENEFIT BRKFST BAR OAT/CHOC IW</v>
          </cell>
          <cell r="F87" t="str">
            <v>J &amp; J SNACK FOODS</v>
          </cell>
          <cell r="G87" t="str">
            <v>48/2.5OZ</v>
          </cell>
          <cell r="H87" t="str">
            <v>CS</v>
          </cell>
          <cell r="I87">
            <v>74</v>
          </cell>
        </row>
        <row r="88">
          <cell r="A88">
            <v>139395</v>
          </cell>
          <cell r="B88" t="str">
            <v>40406</v>
          </cell>
          <cell r="C88" t="str">
            <v>B</v>
          </cell>
          <cell r="D88">
            <v>2</v>
          </cell>
          <cell r="E88" t="str">
            <v>WG BENEFIT COCO CHIP BAR</v>
          </cell>
          <cell r="F88" t="str">
            <v>J &amp; J SNACK FOODS</v>
          </cell>
          <cell r="G88" t="str">
            <v>48/2.5OZ</v>
          </cell>
          <cell r="H88" t="str">
            <v>CS</v>
          </cell>
          <cell r="I88">
            <v>495</v>
          </cell>
        </row>
        <row r="89">
          <cell r="A89">
            <v>203026</v>
          </cell>
          <cell r="B89" t="str">
            <v>039085</v>
          </cell>
          <cell r="C89" t="str">
            <v>B</v>
          </cell>
          <cell r="D89">
            <v>2</v>
          </cell>
          <cell r="E89" t="str">
            <v>JUNGLE CRACKERS 51% WG</v>
          </cell>
          <cell r="F89" t="str">
            <v>J &amp; J SNACK FOODS</v>
          </cell>
          <cell r="G89" t="str">
            <v>200/1 OZ</v>
          </cell>
          <cell r="H89" t="str">
            <v>CS</v>
          </cell>
          <cell r="I89">
            <v>608</v>
          </cell>
        </row>
        <row r="90">
          <cell r="A90">
            <v>138042</v>
          </cell>
          <cell r="B90" t="str">
            <v>41149</v>
          </cell>
          <cell r="C90" t="str">
            <v>D</v>
          </cell>
          <cell r="D90">
            <v>18</v>
          </cell>
          <cell r="E90" t="str">
            <v>WG CINNAMON CHURROS IW</v>
          </cell>
          <cell r="F90" t="str">
            <v>J &amp; J SNACK FOODS</v>
          </cell>
          <cell r="G90" t="str">
            <v>100/1.48OZ</v>
          </cell>
          <cell r="H90" t="str">
            <v>CS</v>
          </cell>
          <cell r="I90">
            <v>85</v>
          </cell>
        </row>
        <row r="91">
          <cell r="A91">
            <v>133722</v>
          </cell>
          <cell r="B91" t="str">
            <v>40452</v>
          </cell>
          <cell r="C91" t="str">
            <v>D</v>
          </cell>
          <cell r="D91">
            <v>18</v>
          </cell>
          <cell r="E91" t="str">
            <v>MINI BENEFIT BAR MPLE BRWN SGR</v>
          </cell>
          <cell r="F91" t="str">
            <v>J &amp; J SNACK FOODS</v>
          </cell>
          <cell r="G91" t="str">
            <v>96/1.25OZ</v>
          </cell>
          <cell r="H91" t="str">
            <v>CS</v>
          </cell>
          <cell r="I91">
            <v>117</v>
          </cell>
        </row>
        <row r="92">
          <cell r="A92">
            <v>400974</v>
          </cell>
          <cell r="B92" t="str">
            <v>2565</v>
          </cell>
          <cell r="C92" t="str">
            <v>A</v>
          </cell>
          <cell r="D92">
            <v>2</v>
          </cell>
          <cell r="E92" t="str">
            <v>TURKEY HAM SLICED</v>
          </cell>
          <cell r="F92" t="str">
            <v>JENNIE O</v>
          </cell>
          <cell r="G92" t="str">
            <v>12/1LB</v>
          </cell>
          <cell r="H92" t="str">
            <v>CS</v>
          </cell>
          <cell r="I92">
            <v>51</v>
          </cell>
        </row>
        <row r="93">
          <cell r="A93">
            <v>405717</v>
          </cell>
          <cell r="B93" t="str">
            <v>207230</v>
          </cell>
          <cell r="C93" t="str">
            <v>D</v>
          </cell>
          <cell r="D93">
            <v>18</v>
          </cell>
          <cell r="E93" t="str">
            <v>TURKEY STICK BBQ</v>
          </cell>
          <cell r="F93" t="str">
            <v>JENNIE O</v>
          </cell>
          <cell r="G93" t="str">
            <v>400/1.2OZ</v>
          </cell>
          <cell r="H93" t="str">
            <v>CS</v>
          </cell>
          <cell r="I93">
            <v>28</v>
          </cell>
        </row>
        <row r="94">
          <cell r="A94">
            <v>400966</v>
          </cell>
          <cell r="B94" t="str">
            <v>2099</v>
          </cell>
          <cell r="C94" t="str">
            <v>A</v>
          </cell>
          <cell r="D94">
            <v>2</v>
          </cell>
          <cell r="E94" t="str">
            <v>TURKEY BREAST SLC OR</v>
          </cell>
          <cell r="F94" t="str">
            <v>JENNIE O</v>
          </cell>
          <cell r="G94" t="str">
            <v>12/1LB</v>
          </cell>
          <cell r="H94" t="str">
            <v>CS</v>
          </cell>
          <cell r="I94">
            <v>329</v>
          </cell>
        </row>
        <row r="95">
          <cell r="A95">
            <v>406142</v>
          </cell>
          <cell r="B95" t="str">
            <v>5150092100</v>
          </cell>
          <cell r="C95" t="str">
            <v>C</v>
          </cell>
          <cell r="D95">
            <v>18</v>
          </cell>
          <cell r="E95" t="str">
            <v>PEANUT BUTTER CUP</v>
          </cell>
          <cell r="F95" t="str">
            <v>JIF</v>
          </cell>
          <cell r="G95" t="str">
            <v>120/1.1OZ</v>
          </cell>
          <cell r="H95" t="str">
            <v>CS</v>
          </cell>
          <cell r="I95">
            <v>80</v>
          </cell>
        </row>
        <row r="96">
          <cell r="A96">
            <v>409760</v>
          </cell>
          <cell r="B96" t="str">
            <v>5981</v>
          </cell>
          <cell r="C96" t="str">
            <v>W</v>
          </cell>
          <cell r="D96">
            <v>2</v>
          </cell>
          <cell r="E96" t="str">
            <v>CHEDDAR CHEESE SAUCE TRAY IW</v>
          </cell>
          <cell r="F96" t="str">
            <v>JTM</v>
          </cell>
          <cell r="G96" t="str">
            <v>72/4OZ</v>
          </cell>
          <cell r="H96" t="str">
            <v>CS</v>
          </cell>
          <cell r="I96">
            <v>43</v>
          </cell>
        </row>
        <row r="97">
          <cell r="A97">
            <v>203304</v>
          </cell>
          <cell r="B97" t="str">
            <v>30100-20150/400014</v>
          </cell>
          <cell r="C97" t="str">
            <v>C</v>
          </cell>
          <cell r="D97">
            <v>18</v>
          </cell>
          <cell r="E97" t="str">
            <v>WG ANIMAL CRACKERS IW</v>
          </cell>
          <cell r="F97" t="str">
            <v>KEEBLER</v>
          </cell>
          <cell r="G97" t="str">
            <v>150/1OZ</v>
          </cell>
          <cell r="H97" t="str">
            <v>CS</v>
          </cell>
          <cell r="I97">
            <v>16</v>
          </cell>
        </row>
        <row r="98">
          <cell r="A98">
            <v>209492</v>
          </cell>
          <cell r="B98" t="str">
            <v>30100 91829</v>
          </cell>
          <cell r="C98" t="str">
            <v>W</v>
          </cell>
          <cell r="D98">
            <v>2</v>
          </cell>
          <cell r="E98" t="str">
            <v>ORIGINAL GRAHAM</v>
          </cell>
          <cell r="F98" t="str">
            <v>KEEBLER</v>
          </cell>
          <cell r="G98" t="str">
            <v>150/3PK</v>
          </cell>
          <cell r="H98" t="str">
            <v>CS</v>
          </cell>
          <cell r="I98">
            <v>305</v>
          </cell>
        </row>
        <row r="99">
          <cell r="A99">
            <v>203149</v>
          </cell>
          <cell r="B99" t="str">
            <v>38000-78787</v>
          </cell>
          <cell r="C99" t="str">
            <v>B</v>
          </cell>
          <cell r="D99">
            <v>2</v>
          </cell>
          <cell r="E99" t="str">
            <v>CEREAL RS APPLE JACKS BOWL WG</v>
          </cell>
          <cell r="F99" t="str">
            <v>KELLOGGS</v>
          </cell>
          <cell r="G99" t="str">
            <v>96/1OZ</v>
          </cell>
          <cell r="H99" t="str">
            <v>CS</v>
          </cell>
          <cell r="I99">
            <v>56</v>
          </cell>
        </row>
        <row r="100">
          <cell r="A100">
            <v>202857</v>
          </cell>
          <cell r="B100" t="str">
            <v>38000-54998</v>
          </cell>
          <cell r="C100" t="str">
            <v>B</v>
          </cell>
          <cell r="D100">
            <v>2</v>
          </cell>
          <cell r="E100" t="str">
            <v>WG RS FROSTED FLAKES CEREAL</v>
          </cell>
          <cell r="F100" t="str">
            <v>KELLOGGS</v>
          </cell>
          <cell r="G100" t="str">
            <v>96/1OZ</v>
          </cell>
          <cell r="H100" t="str">
            <v>CS</v>
          </cell>
          <cell r="I100">
            <v>56</v>
          </cell>
        </row>
        <row r="101">
          <cell r="A101">
            <v>203137</v>
          </cell>
          <cell r="B101" t="str">
            <v>24100-79263</v>
          </cell>
          <cell r="C101" t="str">
            <v>A</v>
          </cell>
          <cell r="D101">
            <v>2</v>
          </cell>
          <cell r="E101" t="str">
            <v>WG CHEEZ-IT CRACKER IW</v>
          </cell>
          <cell r="F101" t="str">
            <v>KELLOGGS</v>
          </cell>
          <cell r="G101" t="str">
            <v>175/.75OZ</v>
          </cell>
          <cell r="H101" t="str">
            <v>CS</v>
          </cell>
          <cell r="I101">
            <v>7</v>
          </cell>
        </row>
        <row r="102">
          <cell r="A102">
            <v>200610</v>
          </cell>
          <cell r="B102" t="str">
            <v>9082</v>
          </cell>
          <cell r="C102" t="str">
            <v>D</v>
          </cell>
          <cell r="D102">
            <v>14</v>
          </cell>
          <cell r="E102" t="str">
            <v>COOKIE HOLIDAY WREATH IW</v>
          </cell>
          <cell r="F102" t="str">
            <v>KIDS KOOKIE</v>
          </cell>
          <cell r="G102" t="str">
            <v>168/.7OZ</v>
          </cell>
          <cell r="H102" t="str">
            <v>CS</v>
          </cell>
          <cell r="I102">
            <v>50</v>
          </cell>
        </row>
        <row r="103">
          <cell r="A103">
            <v>200596</v>
          </cell>
          <cell r="B103" t="str">
            <v>9005</v>
          </cell>
          <cell r="C103" t="str">
            <v>D</v>
          </cell>
          <cell r="D103">
            <v>14</v>
          </cell>
          <cell r="E103" t="str">
            <v>COOKIE TURKEY SPICE IW WG</v>
          </cell>
          <cell r="F103" t="str">
            <v>KIDS KOOKIE</v>
          </cell>
          <cell r="G103" t="str">
            <v>160/1OZ</v>
          </cell>
          <cell r="H103" t="str">
            <v>CS</v>
          </cell>
          <cell r="I103">
            <v>70</v>
          </cell>
        </row>
        <row r="104">
          <cell r="A104">
            <v>200602</v>
          </cell>
          <cell r="B104" t="str">
            <v>9030</v>
          </cell>
          <cell r="C104" t="str">
            <v>D</v>
          </cell>
          <cell r="D104">
            <v>14</v>
          </cell>
          <cell r="E104" t="str">
            <v>COOKIE JACK O' LANTERN IW</v>
          </cell>
          <cell r="F104" t="str">
            <v>KIDS KOOKIE</v>
          </cell>
          <cell r="G104" t="str">
            <v>160/.7OZ</v>
          </cell>
          <cell r="H104" t="str">
            <v>CS</v>
          </cell>
          <cell r="I104">
            <v>55</v>
          </cell>
        </row>
        <row r="105">
          <cell r="A105">
            <v>134282</v>
          </cell>
          <cell r="B105" t="str">
            <v>85604</v>
          </cell>
          <cell r="C105" t="str">
            <v>W</v>
          </cell>
          <cell r="D105">
            <v>2</v>
          </cell>
          <cell r="E105" t="str">
            <v>WG FC BRD CHICKEN PATTIES</v>
          </cell>
          <cell r="F105" t="str">
            <v>KOCH FOODS</v>
          </cell>
          <cell r="G105" t="str">
            <v>51/3.15OZ</v>
          </cell>
          <cell r="H105" t="str">
            <v>CS</v>
          </cell>
          <cell r="I105">
            <v>173</v>
          </cell>
        </row>
        <row r="106">
          <cell r="A106">
            <v>209542</v>
          </cell>
          <cell r="B106" t="str">
            <v>80831</v>
          </cell>
          <cell r="C106" t="str">
            <v>B</v>
          </cell>
          <cell r="D106">
            <v>2</v>
          </cell>
          <cell r="E106" t="str">
            <v>TORTILLA CHIPS IW</v>
          </cell>
          <cell r="F106" t="str">
            <v>LA VENCEDORA</v>
          </cell>
          <cell r="G106" t="str">
            <v>150/2OZ</v>
          </cell>
          <cell r="H106" t="str">
            <v>CS</v>
          </cell>
          <cell r="I106">
            <v>342</v>
          </cell>
        </row>
        <row r="107">
          <cell r="A107">
            <v>209541</v>
          </cell>
          <cell r="B107" t="str">
            <v>80833</v>
          </cell>
          <cell r="C107" t="str">
            <v>B</v>
          </cell>
          <cell r="D107">
            <v>2</v>
          </cell>
          <cell r="E107" t="str">
            <v>TORTILLA CHIPS IW</v>
          </cell>
          <cell r="F107" t="str">
            <v>LA VENCEDORA</v>
          </cell>
          <cell r="G107" t="str">
            <v>150/1.5OZ</v>
          </cell>
          <cell r="H107" t="str">
            <v>CS</v>
          </cell>
          <cell r="I107">
            <v>210</v>
          </cell>
        </row>
        <row r="108">
          <cell r="A108">
            <v>401657</v>
          </cell>
          <cell r="B108" t="str">
            <v>44881</v>
          </cell>
          <cell r="C108" t="str">
            <v>D</v>
          </cell>
          <cell r="D108">
            <v>18</v>
          </cell>
          <cell r="E108" t="str">
            <v>RF MILD CHDR CHS STICK IW</v>
          </cell>
          <cell r="F108" t="str">
            <v>LAND O LAKES</v>
          </cell>
          <cell r="G108" t="str">
            <v>168/1OZ</v>
          </cell>
          <cell r="H108" t="str">
            <v>CS</v>
          </cell>
          <cell r="I108">
            <v>17</v>
          </cell>
        </row>
        <row r="109">
          <cell r="A109">
            <v>401146</v>
          </cell>
          <cell r="B109" t="str">
            <v>41749</v>
          </cell>
          <cell r="C109" t="str">
            <v>C</v>
          </cell>
          <cell r="D109">
            <v>14</v>
          </cell>
          <cell r="E109" t="str">
            <v>SHRED MILD CHEDDAR CHSE</v>
          </cell>
          <cell r="F109" t="str">
            <v>LAND O LAKES</v>
          </cell>
          <cell r="G109" t="str">
            <v>4/5# PCH</v>
          </cell>
          <cell r="H109" t="str">
            <v>CS</v>
          </cell>
          <cell r="I109">
            <v>2</v>
          </cell>
        </row>
        <row r="110">
          <cell r="A110">
            <v>403652</v>
          </cell>
          <cell r="B110" t="str">
            <v>39912</v>
          </cell>
          <cell r="C110" t="str">
            <v>C</v>
          </cell>
          <cell r="D110">
            <v>14</v>
          </cell>
          <cell r="E110" t="str">
            <v>MUCHO QUESO JALP CHS CUPS</v>
          </cell>
          <cell r="F110" t="str">
            <v>LAND O LAKES</v>
          </cell>
          <cell r="G110" t="str">
            <v>140/3OZ</v>
          </cell>
          <cell r="H110" t="str">
            <v>CS</v>
          </cell>
          <cell r="I110">
            <v>187</v>
          </cell>
        </row>
        <row r="111">
          <cell r="A111">
            <v>401168</v>
          </cell>
          <cell r="B111" t="str">
            <v>46255</v>
          </cell>
          <cell r="C111" t="str">
            <v>C</v>
          </cell>
          <cell r="D111">
            <v>14</v>
          </cell>
          <cell r="E111" t="str">
            <v>160 SL AMERICAN CHEESE</v>
          </cell>
          <cell r="F111" t="str">
            <v>LAND O LAKES</v>
          </cell>
          <cell r="G111" t="str">
            <v>6/5#-160CT</v>
          </cell>
          <cell r="H111" t="str">
            <v>CS</v>
          </cell>
          <cell r="I111">
            <v>8</v>
          </cell>
        </row>
        <row r="112">
          <cell r="A112">
            <v>401140</v>
          </cell>
          <cell r="B112" t="str">
            <v>41698</v>
          </cell>
          <cell r="C112" t="str">
            <v>C</v>
          </cell>
          <cell r="D112">
            <v>14</v>
          </cell>
          <cell r="E112" t="str">
            <v>SHRED MOZZARELLA CHEESE</v>
          </cell>
          <cell r="F112" t="str">
            <v>LAND O LAKES</v>
          </cell>
          <cell r="G112" t="str">
            <v>4/5# PCH</v>
          </cell>
          <cell r="H112" t="str">
            <v>CS</v>
          </cell>
          <cell r="I112">
            <v>7</v>
          </cell>
        </row>
        <row r="113">
          <cell r="A113">
            <v>401172</v>
          </cell>
          <cell r="B113" t="str">
            <v>59701</v>
          </cell>
          <cell r="C113" t="str">
            <v>B</v>
          </cell>
          <cell r="D113">
            <v>2</v>
          </cell>
          <cell r="E113" t="str">
            <v>STRING CHEESE IW</v>
          </cell>
          <cell r="F113" t="str">
            <v>LAND O LAKES</v>
          </cell>
          <cell r="G113" t="str">
            <v>168/1OZ</v>
          </cell>
          <cell r="H113" t="str">
            <v>CS</v>
          </cell>
          <cell r="I113">
            <v>743</v>
          </cell>
        </row>
        <row r="114">
          <cell r="A114">
            <v>401174</v>
          </cell>
          <cell r="B114" t="str">
            <v>59703</v>
          </cell>
          <cell r="C114" t="str">
            <v>B</v>
          </cell>
          <cell r="D114">
            <v>2</v>
          </cell>
          <cell r="E114" t="str">
            <v>LITE MOZZ STRING CHEESE IW</v>
          </cell>
          <cell r="F114" t="str">
            <v>LAND O LAKES</v>
          </cell>
          <cell r="G114" t="str">
            <v>168/1OZ</v>
          </cell>
          <cell r="H114" t="str">
            <v>CS</v>
          </cell>
          <cell r="I114">
            <v>262</v>
          </cell>
        </row>
        <row r="115">
          <cell r="A115">
            <v>403651</v>
          </cell>
          <cell r="B115" t="str">
            <v>39911</v>
          </cell>
          <cell r="C115" t="str">
            <v>B</v>
          </cell>
          <cell r="D115">
            <v>2</v>
          </cell>
          <cell r="E115" t="str">
            <v>ULT CHEDDAR CHS DIP CUPS</v>
          </cell>
          <cell r="F115" t="str">
            <v>LAND O LAKES</v>
          </cell>
          <cell r="G115" t="str">
            <v>140/3OZ</v>
          </cell>
          <cell r="H115" t="str">
            <v>CS</v>
          </cell>
          <cell r="I115">
            <v>51</v>
          </cell>
        </row>
        <row r="116">
          <cell r="A116">
            <v>401902</v>
          </cell>
          <cell r="B116" t="str">
            <v>39941</v>
          </cell>
          <cell r="C116" t="str">
            <v>D</v>
          </cell>
          <cell r="D116">
            <v>18</v>
          </cell>
          <cell r="E116" t="str">
            <v>QUESO MUCHO JALAPENO</v>
          </cell>
          <cell r="F116" t="str">
            <v>LAND O LAKES</v>
          </cell>
          <cell r="G116" t="str">
            <v>6/106OZ</v>
          </cell>
          <cell r="H116" t="str">
            <v>CS</v>
          </cell>
          <cell r="I116">
            <v>1</v>
          </cell>
        </row>
        <row r="117">
          <cell r="A117">
            <v>209315</v>
          </cell>
          <cell r="B117" t="str">
            <v>284538/80105</v>
          </cell>
          <cell r="C117" t="str">
            <v>D</v>
          </cell>
          <cell r="D117">
            <v>18</v>
          </cell>
          <cell r="E117" t="str">
            <v>TACO SEASONING MIX</v>
          </cell>
          <cell r="F117" t="str">
            <v>LAWRYS</v>
          </cell>
          <cell r="G117" t="str">
            <v>1/25LB</v>
          </cell>
          <cell r="H117" t="str">
            <v>CS</v>
          </cell>
          <cell r="I117">
            <v>15</v>
          </cell>
        </row>
        <row r="118">
          <cell r="A118">
            <v>134408</v>
          </cell>
          <cell r="B118" t="str">
            <v>1500</v>
          </cell>
          <cell r="C118" t="str">
            <v>B</v>
          </cell>
          <cell r="D118">
            <v>2</v>
          </cell>
          <cell r="E118" t="str">
            <v>WG HONEY LEMON LOAF IW</v>
          </cell>
          <cell r="F118" t="str">
            <v>LUPITAS</v>
          </cell>
          <cell r="G118" t="str">
            <v>96/2.25OZ</v>
          </cell>
          <cell r="H118" t="str">
            <v>CS</v>
          </cell>
          <cell r="I118">
            <v>3</v>
          </cell>
        </row>
        <row r="119">
          <cell r="A119">
            <v>113756</v>
          </cell>
          <cell r="B119" t="str">
            <v>2000</v>
          </cell>
          <cell r="C119" t="str">
            <v>D</v>
          </cell>
          <cell r="D119">
            <v>14</v>
          </cell>
          <cell r="E119" t="str">
            <v>PINEAPPLE LOAF IW</v>
          </cell>
          <cell r="F119" t="str">
            <v>LUPITAS</v>
          </cell>
          <cell r="G119" t="str">
            <v>96/2.25OZ</v>
          </cell>
          <cell r="H119" t="str">
            <v>CS</v>
          </cell>
          <cell r="I119">
            <v>294</v>
          </cell>
        </row>
        <row r="120">
          <cell r="A120">
            <v>138765</v>
          </cell>
          <cell r="B120" t="str">
            <v>1700</v>
          </cell>
          <cell r="C120" t="str">
            <v>C</v>
          </cell>
          <cell r="D120">
            <v>14</v>
          </cell>
          <cell r="E120" t="str">
            <v>WG CRUMB CAKE IW</v>
          </cell>
          <cell r="F120" t="str">
            <v>LUPITAS</v>
          </cell>
          <cell r="G120" t="str">
            <v>84/2.75OZ</v>
          </cell>
          <cell r="H120" t="str">
            <v>CS</v>
          </cell>
          <cell r="I120">
            <v>16</v>
          </cell>
        </row>
        <row r="121">
          <cell r="A121">
            <v>133841</v>
          </cell>
          <cell r="B121" t="str">
            <v>1450</v>
          </cell>
          <cell r="C121" t="str">
            <v>A</v>
          </cell>
          <cell r="D121">
            <v>2</v>
          </cell>
          <cell r="E121" t="str">
            <v>WG VARIETY PACK CONCHA IW</v>
          </cell>
          <cell r="F121" t="str">
            <v>LUPITAS</v>
          </cell>
          <cell r="G121" t="str">
            <v>84/2.25OZ</v>
          </cell>
          <cell r="H121" t="str">
            <v>CS</v>
          </cell>
          <cell r="I121">
            <v>788</v>
          </cell>
        </row>
        <row r="122">
          <cell r="A122">
            <v>401264</v>
          </cell>
          <cell r="B122" t="str">
            <v>OIF00024A</v>
          </cell>
          <cell r="C122" t="str">
            <v>B</v>
          </cell>
          <cell r="D122">
            <v>2</v>
          </cell>
          <cell r="E122" t="str">
            <v>COUNTRY 8 CUT POTATOE WEDGES</v>
          </cell>
          <cell r="F122" t="str">
            <v>MCCAIN FOODS INC</v>
          </cell>
          <cell r="G122" t="str">
            <v>6/5LB</v>
          </cell>
          <cell r="H122" t="str">
            <v>CS</v>
          </cell>
          <cell r="I122">
            <v>29</v>
          </cell>
        </row>
        <row r="123">
          <cell r="A123">
            <v>401206</v>
          </cell>
          <cell r="B123" t="str">
            <v>OIF00055A</v>
          </cell>
          <cell r="C123" t="str">
            <v>A</v>
          </cell>
          <cell r="D123">
            <v>2</v>
          </cell>
          <cell r="E123" t="str">
            <v>1/2" CRINKLE CUT OVEN READY</v>
          </cell>
          <cell r="F123" t="str">
            <v>MCCAIN FOODS INC</v>
          </cell>
          <cell r="G123" t="str">
            <v>6/5LB</v>
          </cell>
          <cell r="H123" t="str">
            <v>CS</v>
          </cell>
          <cell r="I123">
            <v>24</v>
          </cell>
        </row>
        <row r="124">
          <cell r="A124">
            <v>209311</v>
          </cell>
          <cell r="B124" t="str">
            <v>501682/900223214</v>
          </cell>
          <cell r="C124" t="str">
            <v>D</v>
          </cell>
          <cell r="D124">
            <v>18</v>
          </cell>
          <cell r="E124" t="str">
            <v>ROTISSERIE CHICKEN SEASONING</v>
          </cell>
          <cell r="F124" t="str">
            <v>MCCORMICK CULINARY</v>
          </cell>
          <cell r="G124" t="str">
            <v>6/24OZ</v>
          </cell>
          <cell r="H124" t="str">
            <v>CS</v>
          </cell>
          <cell r="I124">
            <v>15</v>
          </cell>
        </row>
        <row r="125">
          <cell r="A125">
            <v>406357</v>
          </cell>
          <cell r="B125" t="str">
            <v>73342</v>
          </cell>
          <cell r="C125" t="str">
            <v>B</v>
          </cell>
          <cell r="D125">
            <v>2</v>
          </cell>
          <cell r="E125" t="str">
            <v>BEAN &amp; TWO CHEESES DIP</v>
          </cell>
          <cell r="F125" t="str">
            <v>MCI FOODS/LOS CABOS</v>
          </cell>
          <cell r="G125" t="str">
            <v>48/3.35OZ</v>
          </cell>
          <cell r="H125" t="str">
            <v>CS</v>
          </cell>
          <cell r="I125">
            <v>1513</v>
          </cell>
        </row>
        <row r="126">
          <cell r="A126">
            <v>405275</v>
          </cell>
          <cell r="B126" t="str">
            <v>98336</v>
          </cell>
          <cell r="C126" t="str">
            <v>B</v>
          </cell>
          <cell r="D126">
            <v>2</v>
          </cell>
          <cell r="E126" t="str">
            <v>EGG/CHEESE/BACON BURRITO</v>
          </cell>
          <cell r="F126" t="str">
            <v>MCI FOODS/LOS CABOS</v>
          </cell>
          <cell r="G126" t="str">
            <v>120/3.4OZ</v>
          </cell>
          <cell r="H126" t="str">
            <v>CS</v>
          </cell>
          <cell r="I126">
            <v>84</v>
          </cell>
        </row>
        <row r="127">
          <cell r="A127">
            <v>409692</v>
          </cell>
          <cell r="B127" t="str">
            <v>MK001</v>
          </cell>
          <cell r="C127" t="str">
            <v>B</v>
          </cell>
          <cell r="D127">
            <v>2</v>
          </cell>
          <cell r="E127" t="str">
            <v>BEAN DIP KIT</v>
          </cell>
          <cell r="F127" t="str">
            <v>MCI FOODS/LOS CABOS</v>
          </cell>
          <cell r="G127" t="str">
            <v>18/ 12.79</v>
          </cell>
          <cell r="H127" t="str">
            <v>CS</v>
          </cell>
          <cell r="I127">
            <v>24</v>
          </cell>
        </row>
        <row r="128">
          <cell r="A128">
            <v>403406</v>
          </cell>
          <cell r="B128" t="str">
            <v>97576</v>
          </cell>
          <cell r="C128" t="str">
            <v>B</v>
          </cell>
          <cell r="D128">
            <v>2</v>
          </cell>
          <cell r="E128" t="str">
            <v>WG BEAN &amp; CHS BURRITO IW</v>
          </cell>
          <cell r="F128" t="str">
            <v>MCI FOODS/LOS CABOS</v>
          </cell>
          <cell r="G128" t="str">
            <v>96/5.20 OZ</v>
          </cell>
          <cell r="H128" t="str">
            <v>CS</v>
          </cell>
          <cell r="I128">
            <v>1</v>
          </cell>
        </row>
        <row r="129">
          <cell r="A129">
            <v>403424</v>
          </cell>
          <cell r="B129" t="str">
            <v>97580</v>
          </cell>
          <cell r="C129" t="str">
            <v>D</v>
          </cell>
          <cell r="D129">
            <v>14</v>
          </cell>
          <cell r="E129" t="str">
            <v>WG BN CHS GRN CHILI BURRITO IW</v>
          </cell>
          <cell r="F129" t="str">
            <v>MCI FOODS/LOS CABOS</v>
          </cell>
          <cell r="G129" t="str">
            <v>96/5.20 OZ</v>
          </cell>
          <cell r="H129" t="str">
            <v>CS</v>
          </cell>
          <cell r="I129">
            <v>54</v>
          </cell>
        </row>
        <row r="130">
          <cell r="A130">
            <v>208146</v>
          </cell>
          <cell r="B130" t="str">
            <v>300151</v>
          </cell>
          <cell r="C130" t="str">
            <v>B</v>
          </cell>
          <cell r="D130">
            <v>2</v>
          </cell>
          <cell r="E130" t="str">
            <v>WG HONEY GRAHAMS/W FIBER IW</v>
          </cell>
          <cell r="F130" t="str">
            <v>MJM MARKETING</v>
          </cell>
          <cell r="G130" t="str">
            <v>150/1OZ</v>
          </cell>
          <cell r="H130" t="str">
            <v>CS</v>
          </cell>
          <cell r="I130">
            <v>60</v>
          </cell>
        </row>
        <row r="131">
          <cell r="A131">
            <v>203141</v>
          </cell>
          <cell r="B131" t="str">
            <v>308151</v>
          </cell>
          <cell r="C131" t="str">
            <v>B</v>
          </cell>
          <cell r="D131">
            <v>2</v>
          </cell>
          <cell r="E131" t="str">
            <v>WG CINNAMON GRAHAMS</v>
          </cell>
          <cell r="F131" t="str">
            <v>MJM MARKETING</v>
          </cell>
          <cell r="G131" t="str">
            <v>150/3CT</v>
          </cell>
          <cell r="H131" t="str">
            <v>CS</v>
          </cell>
          <cell r="I131">
            <v>100</v>
          </cell>
        </row>
        <row r="132">
          <cell r="A132">
            <v>209163</v>
          </cell>
          <cell r="B132" t="str">
            <v>10065615</v>
          </cell>
          <cell r="C132" t="str">
            <v>B</v>
          </cell>
          <cell r="D132">
            <v>2</v>
          </cell>
          <cell r="E132" t="str">
            <v>APPLESAUCE CUP NATURAL</v>
          </cell>
          <cell r="F132" t="str">
            <v>MOTTS</v>
          </cell>
          <cell r="G132" t="str">
            <v>72/4.5OZ</v>
          </cell>
          <cell r="H132" t="str">
            <v>CS</v>
          </cell>
          <cell r="I132">
            <v>155</v>
          </cell>
        </row>
        <row r="133">
          <cell r="A133">
            <v>134351</v>
          </cell>
          <cell r="B133" t="str">
            <v>300151/542958</v>
          </cell>
          <cell r="C133" t="str">
            <v>D</v>
          </cell>
          <cell r="D133">
            <v>18</v>
          </cell>
          <cell r="E133" t="str">
            <v>GLUTEN FREE 6" CHS PIZZA IW</v>
          </cell>
          <cell r="F133" t="str">
            <v>MR SIPS</v>
          </cell>
          <cell r="G133" t="str">
            <v>24/6.7OZ</v>
          </cell>
          <cell r="H133" t="str">
            <v>CS</v>
          </cell>
          <cell r="I133">
            <v>2</v>
          </cell>
        </row>
        <row r="134">
          <cell r="A134">
            <v>401972</v>
          </cell>
          <cell r="B134" t="str">
            <v>12228</v>
          </cell>
          <cell r="C134" t="str">
            <v>B</v>
          </cell>
          <cell r="D134">
            <v>2</v>
          </cell>
          <cell r="E134" t="str">
            <v>SUNFLWR BUTTER &amp; GRP JLY SNDW</v>
          </cell>
          <cell r="F134" t="str">
            <v>MUFFIN TOWN</v>
          </cell>
          <cell r="G134" t="str">
            <v>96/2.8OZ</v>
          </cell>
          <cell r="H134" t="str">
            <v>CS</v>
          </cell>
          <cell r="I134">
            <v>484</v>
          </cell>
        </row>
        <row r="135">
          <cell r="A135">
            <v>406186</v>
          </cell>
          <cell r="B135" t="str">
            <v>M96WBPB2</v>
          </cell>
          <cell r="C135" t="str">
            <v>D</v>
          </cell>
          <cell r="D135">
            <v>30</v>
          </cell>
          <cell r="E135" t="str">
            <v>4" RND BAGEL PIZZA 100% MOZ IW</v>
          </cell>
          <cell r="F135" t="str">
            <v>NARDONE BROS</v>
          </cell>
          <cell r="G135" t="str">
            <v>96/4.8OZ</v>
          </cell>
          <cell r="H135" t="str">
            <v>CS</v>
          </cell>
          <cell r="I135">
            <v>160</v>
          </cell>
        </row>
        <row r="136">
          <cell r="A136">
            <v>200290</v>
          </cell>
          <cell r="B136" t="str">
            <v>18105</v>
          </cell>
          <cell r="C136" t="str">
            <v>A</v>
          </cell>
          <cell r="D136">
            <v>2</v>
          </cell>
          <cell r="E136" t="str">
            <v>WG CHEDDAR GOLDFISH CRACKERS</v>
          </cell>
          <cell r="F136" t="str">
            <v>PEPPERIDGE FARM</v>
          </cell>
          <cell r="G136" t="str">
            <v>300/.75OZ</v>
          </cell>
          <cell r="H136" t="str">
            <v>CS</v>
          </cell>
          <cell r="I136">
            <v>62</v>
          </cell>
        </row>
        <row r="137">
          <cell r="A137">
            <v>139371</v>
          </cell>
          <cell r="B137" t="str">
            <v>37732</v>
          </cell>
          <cell r="C137" t="str">
            <v>A</v>
          </cell>
          <cell r="D137">
            <v>2</v>
          </cell>
          <cell r="E137" t="str">
            <v>MINI PANCAKES MAPLE BURST'N IW</v>
          </cell>
          <cell r="F137" t="str">
            <v>PILLSBURY</v>
          </cell>
          <cell r="G137" t="str">
            <v>72/3.17OZ</v>
          </cell>
          <cell r="H137" t="str">
            <v>CS</v>
          </cell>
          <cell r="I137">
            <v>449</v>
          </cell>
        </row>
        <row r="138">
          <cell r="A138">
            <v>113361</v>
          </cell>
          <cell r="B138" t="str">
            <v>33686</v>
          </cell>
          <cell r="C138" t="str">
            <v>A</v>
          </cell>
          <cell r="D138">
            <v>2</v>
          </cell>
          <cell r="E138" t="str">
            <v>WG MINI CINNIS CINNMN ROLLS IW</v>
          </cell>
          <cell r="F138" t="str">
            <v>PILLSBURY</v>
          </cell>
          <cell r="G138" t="str">
            <v>72/2.29OZ</v>
          </cell>
          <cell r="H138" t="str">
            <v>CS</v>
          </cell>
          <cell r="I138">
            <v>20</v>
          </cell>
        </row>
        <row r="139">
          <cell r="A139">
            <v>134813</v>
          </cell>
          <cell r="B139" t="str">
            <v>38413</v>
          </cell>
          <cell r="C139" t="str">
            <v>B</v>
          </cell>
          <cell r="D139">
            <v>2</v>
          </cell>
          <cell r="E139" t="str">
            <v>MINI BAGEL STRWBRRY CRM CHS IW</v>
          </cell>
          <cell r="F139" t="str">
            <v>PILLSBURY</v>
          </cell>
          <cell r="G139" t="str">
            <v>72/2.43OZ</v>
          </cell>
          <cell r="H139" t="str">
            <v>CS</v>
          </cell>
          <cell r="I139">
            <v>302</v>
          </cell>
        </row>
        <row r="140">
          <cell r="A140">
            <v>201872</v>
          </cell>
          <cell r="B140" t="str">
            <v>7160370539</v>
          </cell>
          <cell r="C140" t="str">
            <v>B</v>
          </cell>
          <cell r="D140">
            <v>2</v>
          </cell>
          <cell r="E140" t="str">
            <v>MUSTARD PACKETS IW</v>
          </cell>
          <cell r="F140" t="str">
            <v>PORTION PAC</v>
          </cell>
          <cell r="G140" t="str">
            <v>500/5.5GM</v>
          </cell>
          <cell r="H140" t="str">
            <v>CS</v>
          </cell>
          <cell r="I140">
            <v>30</v>
          </cell>
        </row>
        <row r="141">
          <cell r="A141">
            <v>134794</v>
          </cell>
          <cell r="B141" t="str">
            <v>46580011</v>
          </cell>
          <cell r="C141" t="str">
            <v>B</v>
          </cell>
          <cell r="D141">
            <v>2</v>
          </cell>
          <cell r="E141" t="str">
            <v>WG CHICKEN TAQUITOS</v>
          </cell>
          <cell r="F141" t="str">
            <v>POSADA</v>
          </cell>
          <cell r="G141" t="str">
            <v>140/1.74OZ</v>
          </cell>
          <cell r="H141" t="str">
            <v>CS</v>
          </cell>
          <cell r="I141">
            <v>1</v>
          </cell>
        </row>
        <row r="142">
          <cell r="A142">
            <v>201670</v>
          </cell>
          <cell r="B142" t="str">
            <v>6827493471</v>
          </cell>
          <cell r="C142" t="str">
            <v>A</v>
          </cell>
          <cell r="D142">
            <v>2</v>
          </cell>
          <cell r="E142" t="str">
            <v>BOTTLE PURIFIED WATER LG BTL</v>
          </cell>
          <cell r="F142" t="str">
            <v>PURE LIFE</v>
          </cell>
          <cell r="G142" t="str">
            <v>24/16.9OZ</v>
          </cell>
          <cell r="H142" t="str">
            <v>CS</v>
          </cell>
          <cell r="I142">
            <v>1421</v>
          </cell>
        </row>
        <row r="143">
          <cell r="A143">
            <v>101480</v>
          </cell>
          <cell r="B143" t="str">
            <v>27403</v>
          </cell>
          <cell r="C143" t="str">
            <v>B</v>
          </cell>
          <cell r="D143">
            <v>2</v>
          </cell>
          <cell r="E143" t="str">
            <v>MINI COB CORN</v>
          </cell>
          <cell r="F143" t="str">
            <v>READY FIX</v>
          </cell>
          <cell r="G143" t="str">
            <v>96/3OZ</v>
          </cell>
          <cell r="H143" t="str">
            <v>CS</v>
          </cell>
          <cell r="I143">
            <v>28</v>
          </cell>
        </row>
        <row r="144">
          <cell r="A144">
            <v>406327</v>
          </cell>
          <cell r="B144" t="str">
            <v>54453</v>
          </cell>
          <cell r="C144" t="str">
            <v>B</v>
          </cell>
          <cell r="D144">
            <v>2</v>
          </cell>
          <cell r="E144" t="str">
            <v>FC WG BREADED CHICKEN TENDERS</v>
          </cell>
          <cell r="F144" t="str">
            <v>RICH CHICKS</v>
          </cell>
          <cell r="G144" t="str">
            <v>4/5LB</v>
          </cell>
          <cell r="H144" t="str">
            <v>CS</v>
          </cell>
          <cell r="I144">
            <v>6</v>
          </cell>
        </row>
        <row r="145">
          <cell r="A145">
            <v>406328</v>
          </cell>
          <cell r="B145" t="str">
            <v>54412</v>
          </cell>
          <cell r="C145" t="str">
            <v>B</v>
          </cell>
          <cell r="D145">
            <v>2</v>
          </cell>
          <cell r="E145" t="str">
            <v>FC WG BREADED CHICKEN PATTY</v>
          </cell>
          <cell r="F145" t="str">
            <v>RICH CHICKS</v>
          </cell>
          <cell r="G145" t="str">
            <v>20LB</v>
          </cell>
          <cell r="H145" t="str">
            <v>CS</v>
          </cell>
          <cell r="I145">
            <v>20</v>
          </cell>
        </row>
        <row r="146">
          <cell r="A146">
            <v>203854</v>
          </cell>
          <cell r="B146" t="str">
            <v>8004100</v>
          </cell>
          <cell r="C146" t="str">
            <v>D</v>
          </cell>
          <cell r="D146">
            <v>18</v>
          </cell>
          <cell r="E146" t="str">
            <v>CHOCOLATE GRANOLA</v>
          </cell>
          <cell r="F146" t="str">
            <v>ROCKIN'OLA</v>
          </cell>
          <cell r="G146" t="str">
            <v>250/1OZ</v>
          </cell>
          <cell r="H146" t="str">
            <v>CS</v>
          </cell>
          <cell r="I146">
            <v>440</v>
          </cell>
        </row>
        <row r="147">
          <cell r="A147">
            <v>202761</v>
          </cell>
          <cell r="B147" t="str">
            <v>15940</v>
          </cell>
          <cell r="C147" t="str">
            <v>B</v>
          </cell>
          <cell r="D147">
            <v>2</v>
          </cell>
          <cell r="E147" t="str">
            <v>WG HEARTZELS PRETZELS</v>
          </cell>
          <cell r="F147" t="str">
            <v>ROLD GOLD</v>
          </cell>
          <cell r="G147" t="str">
            <v>104/.70OZ</v>
          </cell>
          <cell r="H147" t="str">
            <v>CS</v>
          </cell>
          <cell r="I147">
            <v>119</v>
          </cell>
        </row>
        <row r="148">
          <cell r="A148">
            <v>600168</v>
          </cell>
          <cell r="B148" t="str">
            <v>160120</v>
          </cell>
          <cell r="C148" t="str">
            <v>D</v>
          </cell>
          <cell r="D148">
            <v>14</v>
          </cell>
          <cell r="E148" t="str">
            <v>6" FRESH WG CORN TORTILLA</v>
          </cell>
          <cell r="F148" t="str">
            <v>ROMEROS</v>
          </cell>
          <cell r="G148" t="str">
            <v>2 DOZ</v>
          </cell>
          <cell r="H148" t="str">
            <v>PK</v>
          </cell>
          <cell r="I148">
            <v>3952</v>
          </cell>
        </row>
        <row r="149">
          <cell r="A149">
            <v>600726</v>
          </cell>
          <cell r="B149" t="str">
            <v>210282</v>
          </cell>
          <cell r="C149" t="str">
            <v>D</v>
          </cell>
          <cell r="D149">
            <v>14</v>
          </cell>
          <cell r="E149" t="str">
            <v>TORTILLA FLOUR 10" WW WG</v>
          </cell>
          <cell r="F149" t="str">
            <v>ROMEROS</v>
          </cell>
          <cell r="G149" t="str">
            <v>2DZ</v>
          </cell>
          <cell r="H149" t="str">
            <v>PK</v>
          </cell>
          <cell r="I149">
            <v>1976</v>
          </cell>
        </row>
        <row r="150">
          <cell r="A150">
            <v>406708</v>
          </cell>
          <cell r="B150" t="str">
            <v>BSTR100P</v>
          </cell>
          <cell r="C150" t="str">
            <v>B</v>
          </cell>
          <cell r="D150">
            <v>2</v>
          </cell>
          <cell r="E150" t="str">
            <v>PIZZA WEDGE PEPP IW</v>
          </cell>
          <cell r="F150" t="str">
            <v>ROSE &amp; SHORE</v>
          </cell>
          <cell r="G150" t="str">
            <v>45/5OZ</v>
          </cell>
          <cell r="H150" t="str">
            <v>CS</v>
          </cell>
          <cell r="I150">
            <v>410</v>
          </cell>
        </row>
        <row r="151">
          <cell r="A151">
            <v>305721</v>
          </cell>
          <cell r="B151" t="str">
            <v>301846/683174</v>
          </cell>
          <cell r="C151" t="str">
            <v>D</v>
          </cell>
          <cell r="D151">
            <v>18</v>
          </cell>
          <cell r="E151" t="str">
            <v>TACO HUMMUS</v>
          </cell>
          <cell r="F151" t="str">
            <v>SABRA</v>
          </cell>
          <cell r="G151" t="str">
            <v>48/2.1OZ</v>
          </cell>
          <cell r="H151" t="str">
            <v>CS</v>
          </cell>
          <cell r="I151">
            <v>2</v>
          </cell>
        </row>
        <row r="152">
          <cell r="A152">
            <v>141119</v>
          </cell>
          <cell r="B152" t="str">
            <v>263472</v>
          </cell>
          <cell r="C152" t="str">
            <v>D</v>
          </cell>
          <cell r="D152">
            <v>30</v>
          </cell>
          <cell r="E152" t="str">
            <v>TURKEY BREAST &amp; CHEESE SUB IW</v>
          </cell>
          <cell r="F152" t="str">
            <v>SAVORY LIFE LLC</v>
          </cell>
          <cell r="G152" t="str">
            <v>72/4.0OZ</v>
          </cell>
          <cell r="H152" t="str">
            <v>CS</v>
          </cell>
          <cell r="I152">
            <v>274</v>
          </cell>
        </row>
        <row r="153">
          <cell r="A153">
            <v>239230</v>
          </cell>
          <cell r="B153" t="str">
            <v>36763</v>
          </cell>
          <cell r="C153" t="str">
            <v>B</v>
          </cell>
          <cell r="D153">
            <v>2</v>
          </cell>
          <cell r="E153" t="str">
            <v>CORN WHOLE KERNEL LS</v>
          </cell>
          <cell r="F153" t="str">
            <v>SENECA</v>
          </cell>
          <cell r="G153" t="str">
            <v>6/#10</v>
          </cell>
          <cell r="H153" t="str">
            <v>CS</v>
          </cell>
          <cell r="I153">
            <v>101</v>
          </cell>
        </row>
        <row r="154">
          <cell r="A154">
            <v>208181</v>
          </cell>
          <cell r="B154" t="str">
            <v>101894/546612</v>
          </cell>
          <cell r="C154" t="str">
            <v>D</v>
          </cell>
          <cell r="D154">
            <v>18</v>
          </cell>
          <cell r="E154" t="str">
            <v>ALMOND BEVERAGE VANILLA</v>
          </cell>
          <cell r="F154" t="str">
            <v>SILK</v>
          </cell>
          <cell r="G154" t="str">
            <v>18/8OZ</v>
          </cell>
          <cell r="H154" t="str">
            <v>CS</v>
          </cell>
          <cell r="I154">
            <v>1</v>
          </cell>
        </row>
        <row r="155">
          <cell r="A155">
            <v>102242</v>
          </cell>
          <cell r="B155" t="str">
            <v>HWB5172</v>
          </cell>
          <cell r="C155" t="str">
            <v>C</v>
          </cell>
          <cell r="D155">
            <v>18</v>
          </cell>
          <cell r="E155" t="str">
            <v>51% HONEY WHEAT BRKFST BAR IW</v>
          </cell>
          <cell r="F155" t="str">
            <v>SKY BLUE FOODS</v>
          </cell>
          <cell r="G155" t="str">
            <v>72/2.8OZ</v>
          </cell>
          <cell r="H155" t="str">
            <v>CS</v>
          </cell>
          <cell r="I155">
            <v>171</v>
          </cell>
        </row>
        <row r="156">
          <cell r="A156">
            <v>102244</v>
          </cell>
          <cell r="B156" t="str">
            <v>WWB5160</v>
          </cell>
          <cell r="C156" t="str">
            <v>B</v>
          </cell>
          <cell r="D156">
            <v>2</v>
          </cell>
          <cell r="E156" t="str">
            <v>51% WW BREAKFAST BUN IW</v>
          </cell>
          <cell r="F156" t="str">
            <v>SKY BLUE FOODS</v>
          </cell>
          <cell r="G156" t="str">
            <v>60/2.6OZ</v>
          </cell>
          <cell r="H156" t="str">
            <v>CS</v>
          </cell>
          <cell r="I156">
            <v>520</v>
          </cell>
        </row>
        <row r="157">
          <cell r="A157">
            <v>102256</v>
          </cell>
          <cell r="B157" t="str">
            <v>CBLD296</v>
          </cell>
          <cell r="C157" t="str">
            <v>C</v>
          </cell>
          <cell r="D157">
            <v>14</v>
          </cell>
          <cell r="E157" t="str">
            <v>WG CORN BREAD LOAF IW</v>
          </cell>
          <cell r="F157" t="str">
            <v>SKY BLUE FOODS</v>
          </cell>
          <cell r="G157" t="str">
            <v>96/2.5OZ</v>
          </cell>
          <cell r="H157" t="str">
            <v>CS</v>
          </cell>
          <cell r="I157">
            <v>2</v>
          </cell>
        </row>
        <row r="158">
          <cell r="A158">
            <v>404035</v>
          </cell>
          <cell r="B158" t="str">
            <v>5150021028</v>
          </cell>
          <cell r="C158" t="str">
            <v>B</v>
          </cell>
          <cell r="D158">
            <v>2</v>
          </cell>
          <cell r="E158" t="str">
            <v>WG PB&amp; STRAW UNCRUSTABLE LRG</v>
          </cell>
          <cell r="F158" t="str">
            <v>SMUCKERS</v>
          </cell>
          <cell r="G158" t="str">
            <v>72/5.3OZ</v>
          </cell>
          <cell r="H158" t="str">
            <v>CS</v>
          </cell>
          <cell r="I158">
            <v>410</v>
          </cell>
        </row>
        <row r="159">
          <cell r="A159">
            <v>404034</v>
          </cell>
          <cell r="B159" t="str">
            <v>21027</v>
          </cell>
          <cell r="C159" t="str">
            <v>A</v>
          </cell>
          <cell r="D159">
            <v>2</v>
          </cell>
          <cell r="E159" t="str">
            <v>SANDWICH PB &amp; GRAPE JELLY IW</v>
          </cell>
          <cell r="F159" t="str">
            <v>SMUCKERS</v>
          </cell>
          <cell r="G159" t="str">
            <v>72/5.3OZ</v>
          </cell>
          <cell r="H159" t="str">
            <v>CS</v>
          </cell>
          <cell r="I159">
            <v>638</v>
          </cell>
        </row>
        <row r="160">
          <cell r="A160">
            <v>240050</v>
          </cell>
          <cell r="B160" t="str">
            <v>002020</v>
          </cell>
          <cell r="C160" t="str">
            <v>B</v>
          </cell>
          <cell r="D160">
            <v>2</v>
          </cell>
          <cell r="E160" t="str">
            <v>RAISINS</v>
          </cell>
          <cell r="F160" t="str">
            <v>SUN MAID</v>
          </cell>
          <cell r="G160" t="str">
            <v>144/1.33OZ</v>
          </cell>
          <cell r="H160" t="str">
            <v>CS</v>
          </cell>
          <cell r="I160">
            <v>955</v>
          </cell>
        </row>
        <row r="161">
          <cell r="A161">
            <v>409773</v>
          </cell>
          <cell r="B161" t="str">
            <v>40491</v>
          </cell>
          <cell r="C161" t="str">
            <v>W</v>
          </cell>
          <cell r="D161">
            <v>2</v>
          </cell>
          <cell r="E161" t="str">
            <v>FRENCH TOAST CINN GLAZED WG IW</v>
          </cell>
          <cell r="F161" t="str">
            <v>SUNNY FRESH</v>
          </cell>
          <cell r="G161" t="str">
            <v>110/2.9OZ</v>
          </cell>
          <cell r="H161" t="str">
            <v>CS</v>
          </cell>
          <cell r="I161">
            <v>88</v>
          </cell>
        </row>
        <row r="162">
          <cell r="A162">
            <v>200446</v>
          </cell>
          <cell r="B162" t="str">
            <v>1105050/665547</v>
          </cell>
          <cell r="C162" t="str">
            <v>B</v>
          </cell>
          <cell r="D162">
            <v>2</v>
          </cell>
          <cell r="E162" t="str">
            <v>ROASTED SLTD SUNFLOWR KRNLS IW</v>
          </cell>
          <cell r="F162" t="str">
            <v>SUNOPTA</v>
          </cell>
          <cell r="G162" t="str">
            <v>150/1OZ</v>
          </cell>
          <cell r="H162" t="str">
            <v>CS</v>
          </cell>
          <cell r="I162">
            <v>242</v>
          </cell>
        </row>
        <row r="163">
          <cell r="A163">
            <v>208261</v>
          </cell>
          <cell r="B163" t="str">
            <v>1231780</v>
          </cell>
          <cell r="C163" t="str">
            <v>B</v>
          </cell>
          <cell r="D163">
            <v>2</v>
          </cell>
          <cell r="E163" t="str">
            <v>HNY RST SUNFLOWER KERNELS IW</v>
          </cell>
          <cell r="F163" t="str">
            <v>SUNOPTA</v>
          </cell>
          <cell r="G163" t="str">
            <v>150/1.2OZ</v>
          </cell>
          <cell r="H163" t="str">
            <v>CS</v>
          </cell>
          <cell r="I163">
            <v>59</v>
          </cell>
        </row>
        <row r="164">
          <cell r="A164">
            <v>134729</v>
          </cell>
          <cell r="B164" t="str">
            <v>19000</v>
          </cell>
          <cell r="C164" t="str">
            <v>B</v>
          </cell>
          <cell r="D164">
            <v>2</v>
          </cell>
          <cell r="E164" t="str">
            <v>WG SUPER DONUT PLUS</v>
          </cell>
          <cell r="F164" t="str">
            <v>SUPER BAKERY</v>
          </cell>
          <cell r="G164" t="str">
            <v>80/3OZ</v>
          </cell>
          <cell r="H164" t="str">
            <v>CS</v>
          </cell>
          <cell r="I164">
            <v>174</v>
          </cell>
        </row>
        <row r="165">
          <cell r="A165">
            <v>102365</v>
          </cell>
          <cell r="B165" t="str">
            <v>6070</v>
          </cell>
          <cell r="C165" t="str">
            <v>A</v>
          </cell>
          <cell r="D165">
            <v>2</v>
          </cell>
          <cell r="E165" t="str">
            <v>WG BAKED CINNAMON BUN IW</v>
          </cell>
          <cell r="F165" t="str">
            <v>SUPER BAKERY</v>
          </cell>
          <cell r="G165" t="str">
            <v>72/2.9OZ</v>
          </cell>
          <cell r="H165" t="str">
            <v>CS</v>
          </cell>
          <cell r="I165">
            <v>677</v>
          </cell>
        </row>
        <row r="166">
          <cell r="A166">
            <v>139661</v>
          </cell>
          <cell r="B166" t="str">
            <v>7787</v>
          </cell>
          <cell r="C166" t="str">
            <v>B</v>
          </cell>
          <cell r="D166">
            <v>14</v>
          </cell>
          <cell r="E166" t="str">
            <v>WG MINI DONUT POWDERED IW</v>
          </cell>
          <cell r="F166" t="str">
            <v>SUPER BAKERY</v>
          </cell>
          <cell r="G166" t="str">
            <v>72/3.3OZ</v>
          </cell>
          <cell r="H166" t="str">
            <v>CS</v>
          </cell>
          <cell r="I166">
            <v>175</v>
          </cell>
        </row>
        <row r="167">
          <cell r="A167">
            <v>409674</v>
          </cell>
          <cell r="B167" t="str">
            <v>72101</v>
          </cell>
          <cell r="C167" t="str">
            <v>D</v>
          </cell>
          <cell r="D167">
            <v>18</v>
          </cell>
          <cell r="E167" t="str">
            <v>SANDW TURK BLGN SAL CHS BUN IW WG</v>
          </cell>
          <cell r="F167" t="str">
            <v>TASTY BRANDS</v>
          </cell>
          <cell r="G167" t="str">
            <v>72/4.25OZ</v>
          </cell>
          <cell r="H167" t="str">
            <v>CS</v>
          </cell>
          <cell r="I167">
            <v>760</v>
          </cell>
        </row>
        <row r="168">
          <cell r="A168">
            <v>403860</v>
          </cell>
          <cell r="B168" t="str">
            <v>10206</v>
          </cell>
          <cell r="C168" t="str">
            <v>B</v>
          </cell>
          <cell r="D168">
            <v>2</v>
          </cell>
          <cell r="E168" t="str">
            <v>LUNCH KIT TKY HAM &amp; CHEESE</v>
          </cell>
          <cell r="F168" t="str">
            <v>TASTY BRANDS</v>
          </cell>
          <cell r="G168" t="str">
            <v>48/4.41OZ</v>
          </cell>
          <cell r="H168" t="str">
            <v>CS</v>
          </cell>
          <cell r="I168">
            <v>1201</v>
          </cell>
        </row>
        <row r="169">
          <cell r="A169">
            <v>405590</v>
          </cell>
          <cell r="B169" t="str">
            <v>70076</v>
          </cell>
          <cell r="C169" t="str">
            <v>B</v>
          </cell>
          <cell r="D169">
            <v>2</v>
          </cell>
          <cell r="E169" t="str">
            <v>WG TRKY HAM CHS CROISSANT IW</v>
          </cell>
          <cell r="F169" t="str">
            <v>TASTY BRANDS</v>
          </cell>
          <cell r="G169" t="str">
            <v>72/4.6OZ</v>
          </cell>
          <cell r="H169" t="str">
            <v>CS</v>
          </cell>
          <cell r="I169">
            <v>1401</v>
          </cell>
        </row>
        <row r="170">
          <cell r="A170">
            <v>403859</v>
          </cell>
          <cell r="B170" t="str">
            <v>10101</v>
          </cell>
          <cell r="C170" t="str">
            <v>B</v>
          </cell>
          <cell r="D170">
            <v>2</v>
          </cell>
          <cell r="E170" t="str">
            <v>LUNCH KIT CHEESE PIZZA WG</v>
          </cell>
          <cell r="F170" t="str">
            <v>TASTY BRANDS</v>
          </cell>
          <cell r="G170" t="str">
            <v>48/5.25OZ</v>
          </cell>
          <cell r="H170" t="str">
            <v>CS</v>
          </cell>
          <cell r="I170">
            <v>1480</v>
          </cell>
        </row>
        <row r="171">
          <cell r="A171">
            <v>404020</v>
          </cell>
          <cell r="B171" t="str">
            <v>70013</v>
          </cell>
          <cell r="C171" t="str">
            <v>B</v>
          </cell>
          <cell r="D171">
            <v>2</v>
          </cell>
          <cell r="E171" t="str">
            <v>WG CHKN &amp;TRKY HAM 2 CHS SNDWCH</v>
          </cell>
          <cell r="F171" t="str">
            <v>TASTY BRANDS</v>
          </cell>
          <cell r="G171" t="str">
            <v>72/4.5OZ</v>
          </cell>
          <cell r="H171" t="str">
            <v>CS</v>
          </cell>
          <cell r="I171">
            <v>471</v>
          </cell>
        </row>
        <row r="172">
          <cell r="A172">
            <v>209792</v>
          </cell>
          <cell r="B172" t="str">
            <v>ANP-EB1-0610</v>
          </cell>
          <cell r="C172" t="str">
            <v>B</v>
          </cell>
          <cell r="D172">
            <v>2</v>
          </cell>
          <cell r="E172" t="str">
            <v>LS PINTO BEANS</v>
          </cell>
          <cell r="F172" t="str">
            <v>TEASDALE</v>
          </cell>
          <cell r="G172" t="str">
            <v>6/#10</v>
          </cell>
          <cell r="H172" t="str">
            <v>CS</v>
          </cell>
          <cell r="I172">
            <v>186</v>
          </cell>
        </row>
        <row r="173">
          <cell r="A173">
            <v>209125</v>
          </cell>
          <cell r="B173" t="str">
            <v>TEA-AB1-0610</v>
          </cell>
          <cell r="C173" t="str">
            <v>W</v>
          </cell>
          <cell r="D173">
            <v>2</v>
          </cell>
          <cell r="E173" t="str">
            <v>BLACK BEANS REDUCED SODIUM</v>
          </cell>
          <cell r="F173" t="str">
            <v>TEASDALE</v>
          </cell>
          <cell r="G173" t="str">
            <v>6/#10</v>
          </cell>
          <cell r="H173" t="str">
            <v>CS</v>
          </cell>
          <cell r="I173">
            <v>5</v>
          </cell>
        </row>
        <row r="174">
          <cell r="A174">
            <v>209535</v>
          </cell>
          <cell r="B174" t="str">
            <v>4332507001</v>
          </cell>
          <cell r="C174" t="str">
            <v>D</v>
          </cell>
          <cell r="D174">
            <v>14</v>
          </cell>
          <cell r="E174" t="str">
            <v>COLESLAW DRESSING</v>
          </cell>
          <cell r="F174" t="str">
            <v>THE LANGLOIS COMPANY</v>
          </cell>
          <cell r="G174" t="str">
            <v>4/1GAL</v>
          </cell>
          <cell r="H174" t="str">
            <v>CS</v>
          </cell>
          <cell r="I174">
            <v>17</v>
          </cell>
        </row>
        <row r="175">
          <cell r="A175">
            <v>134083</v>
          </cell>
          <cell r="B175" t="str">
            <v>19322</v>
          </cell>
          <cell r="C175" t="str">
            <v>B</v>
          </cell>
          <cell r="D175">
            <v>2</v>
          </cell>
          <cell r="E175" t="str">
            <v>WG WHITE WHEAT BAGEL IW</v>
          </cell>
          <cell r="F175" t="str">
            <v>TONY ROBERTS</v>
          </cell>
          <cell r="G175" t="str">
            <v>72/3OZ</v>
          </cell>
          <cell r="H175" t="str">
            <v>CS</v>
          </cell>
          <cell r="I175">
            <v>624</v>
          </cell>
        </row>
        <row r="176">
          <cell r="A176">
            <v>403800</v>
          </cell>
          <cell r="B176" t="str">
            <v>78977</v>
          </cell>
          <cell r="C176" t="str">
            <v>B</v>
          </cell>
          <cell r="D176">
            <v>2</v>
          </cell>
          <cell r="E176" t="str">
            <v>BREAKFAST PIZZA BAGELS IW</v>
          </cell>
          <cell r="F176" t="str">
            <v>TONY ROBERTS</v>
          </cell>
          <cell r="G176" t="str">
            <v>96/3OZ</v>
          </cell>
          <cell r="H176" t="str">
            <v>CS</v>
          </cell>
          <cell r="I176">
            <v>11</v>
          </cell>
        </row>
        <row r="177">
          <cell r="A177">
            <v>139156</v>
          </cell>
          <cell r="B177" t="str">
            <v>36212</v>
          </cell>
          <cell r="C177" t="str">
            <v>D</v>
          </cell>
          <cell r="D177">
            <v>14</v>
          </cell>
          <cell r="E177" t="str">
            <v>WG BLUEBERRY BAGEL IW</v>
          </cell>
          <cell r="F177" t="str">
            <v>TONY ROBERTS</v>
          </cell>
          <cell r="G177" t="str">
            <v>72/3OZ</v>
          </cell>
          <cell r="H177" t="str">
            <v>CS</v>
          </cell>
          <cell r="I177">
            <v>21</v>
          </cell>
        </row>
        <row r="178">
          <cell r="A178">
            <v>403799</v>
          </cell>
          <cell r="B178" t="str">
            <v>78976</v>
          </cell>
          <cell r="C178" t="str">
            <v>B</v>
          </cell>
          <cell r="D178">
            <v>2</v>
          </cell>
          <cell r="E178" t="str">
            <v>BREAKFAST PIZZA BAGELS</v>
          </cell>
          <cell r="F178" t="str">
            <v>TONY ROBERTS</v>
          </cell>
          <cell r="G178" t="str">
            <v>96/3OZ</v>
          </cell>
          <cell r="H178" t="str">
            <v>CS</v>
          </cell>
          <cell r="I178">
            <v>5</v>
          </cell>
        </row>
        <row r="179">
          <cell r="A179">
            <v>113031</v>
          </cell>
          <cell r="B179" t="str">
            <v>19231</v>
          </cell>
          <cell r="C179" t="str">
            <v>B</v>
          </cell>
          <cell r="D179">
            <v>2</v>
          </cell>
          <cell r="E179" t="str">
            <v>WG WHITE W/WHEAT SL BAGEL</v>
          </cell>
          <cell r="F179" t="str">
            <v>TONY ROBERTS</v>
          </cell>
          <cell r="G179" t="str">
            <v>72/2.24OZ</v>
          </cell>
          <cell r="H179" t="str">
            <v>CS</v>
          </cell>
          <cell r="I179">
            <v>762</v>
          </cell>
        </row>
        <row r="180">
          <cell r="A180">
            <v>403233</v>
          </cell>
          <cell r="B180" t="str">
            <v>78367</v>
          </cell>
          <cell r="C180" t="str">
            <v>B</v>
          </cell>
          <cell r="D180">
            <v>2</v>
          </cell>
          <cell r="E180" t="str">
            <v>51% WG 4"RND GALAXY PEP PZA IW</v>
          </cell>
          <cell r="F180" t="str">
            <v>TONY'S</v>
          </cell>
          <cell r="G180" t="str">
            <v>72/4.56OZ</v>
          </cell>
          <cell r="H180" t="str">
            <v>CS</v>
          </cell>
          <cell r="I180">
            <v>755</v>
          </cell>
        </row>
        <row r="181">
          <cell r="A181">
            <v>403948</v>
          </cell>
          <cell r="B181" t="str">
            <v>63913</v>
          </cell>
          <cell r="C181" t="str">
            <v>B</v>
          </cell>
          <cell r="D181">
            <v>2</v>
          </cell>
          <cell r="E181" t="str">
            <v>PIZZA BKFST TKY SAUSAGE WG IW</v>
          </cell>
          <cell r="F181" t="str">
            <v>TONY'S</v>
          </cell>
          <cell r="G181" t="str">
            <v>100/3.67OZ</v>
          </cell>
          <cell r="H181" t="str">
            <v>CS</v>
          </cell>
          <cell r="I181">
            <v>175</v>
          </cell>
        </row>
        <row r="182">
          <cell r="A182">
            <v>403232</v>
          </cell>
          <cell r="B182" t="str">
            <v>78366</v>
          </cell>
          <cell r="C182" t="str">
            <v>B</v>
          </cell>
          <cell r="D182">
            <v>2</v>
          </cell>
          <cell r="E182" t="str">
            <v>51% WG 4"RND GALAXY CHS PZA IW</v>
          </cell>
          <cell r="F182" t="str">
            <v>TONY'S</v>
          </cell>
          <cell r="G182" t="str">
            <v>72/4.56OZ</v>
          </cell>
          <cell r="H182" t="str">
            <v>CS</v>
          </cell>
          <cell r="I182">
            <v>187</v>
          </cell>
        </row>
        <row r="183">
          <cell r="A183">
            <v>139956</v>
          </cell>
          <cell r="B183" t="str">
            <v>222M</v>
          </cell>
          <cell r="C183" t="str">
            <v>B</v>
          </cell>
          <cell r="D183">
            <v>2</v>
          </cell>
          <cell r="E183" t="str">
            <v>BREAD TX TOAST APPLE CIN WG</v>
          </cell>
          <cell r="F183" t="str">
            <v>TOOLS FOR SCHOOLS</v>
          </cell>
          <cell r="G183" t="str">
            <v>96/3.3 OZ</v>
          </cell>
          <cell r="H183" t="str">
            <v>CS</v>
          </cell>
          <cell r="I183">
            <v>24</v>
          </cell>
        </row>
        <row r="184">
          <cell r="A184">
            <v>404679</v>
          </cell>
          <cell r="B184" t="str">
            <v>10703040928</v>
          </cell>
          <cell r="C184" t="str">
            <v>A</v>
          </cell>
          <cell r="D184">
            <v>2</v>
          </cell>
          <cell r="E184" t="str">
            <v>WG BRD CRISPY PATTIES</v>
          </cell>
          <cell r="F184" t="str">
            <v>TYSON</v>
          </cell>
          <cell r="G184" t="str">
            <v>148/3.54OZ</v>
          </cell>
          <cell r="H184" t="str">
            <v>CS</v>
          </cell>
          <cell r="I184">
            <v>136</v>
          </cell>
        </row>
        <row r="185">
          <cell r="A185">
            <v>404683</v>
          </cell>
          <cell r="B185" t="str">
            <v>10038590928</v>
          </cell>
          <cell r="C185" t="str">
            <v>B</v>
          </cell>
          <cell r="D185">
            <v>2</v>
          </cell>
          <cell r="E185" t="str">
            <v>KRISPY KRUNCH TENDERS WG</v>
          </cell>
          <cell r="F185" t="str">
            <v>TYSON</v>
          </cell>
          <cell r="G185" t="str">
            <v>31.86LB</v>
          </cell>
          <cell r="H185" t="str">
            <v>CS</v>
          </cell>
          <cell r="I185">
            <v>22</v>
          </cell>
        </row>
        <row r="186">
          <cell r="A186">
            <v>401614</v>
          </cell>
          <cell r="B186" t="str">
            <v>10057780928</v>
          </cell>
          <cell r="C186" t="str">
            <v>W</v>
          </cell>
          <cell r="D186">
            <v>2</v>
          </cell>
          <cell r="E186" t="str">
            <v>WG BRKFST BRD CHICKEN PATTY CN</v>
          </cell>
          <cell r="F186" t="str">
            <v>TYSON</v>
          </cell>
          <cell r="G186" t="str">
            <v>200/1.6OZ</v>
          </cell>
          <cell r="H186" t="str">
            <v>CS</v>
          </cell>
          <cell r="I186">
            <v>3</v>
          </cell>
        </row>
        <row r="187">
          <cell r="A187">
            <v>401626</v>
          </cell>
          <cell r="B187" t="str">
            <v>10021540928</v>
          </cell>
          <cell r="C187" t="str">
            <v>B</v>
          </cell>
          <cell r="D187">
            <v>2</v>
          </cell>
          <cell r="E187" t="str">
            <v>WHOLE GRAIN CHIX PATTY</v>
          </cell>
          <cell r="F187" t="str">
            <v>TYSON</v>
          </cell>
          <cell r="G187" t="str">
            <v>150/3.29OZ</v>
          </cell>
          <cell r="H187" t="str">
            <v>CS</v>
          </cell>
          <cell r="I187">
            <v>100</v>
          </cell>
        </row>
        <row r="188">
          <cell r="A188">
            <v>404681</v>
          </cell>
          <cell r="B188" t="str">
            <v>10055670928</v>
          </cell>
          <cell r="C188" t="str">
            <v>A</v>
          </cell>
          <cell r="D188">
            <v>2</v>
          </cell>
          <cell r="E188" t="str">
            <v>HOT&amp;SPICY BRD CHX PATTY W/FOIL WG</v>
          </cell>
          <cell r="F188" t="str">
            <v>TYSON</v>
          </cell>
          <cell r="G188" t="str">
            <v>148/3.26OZ</v>
          </cell>
          <cell r="H188" t="str">
            <v>CS</v>
          </cell>
          <cell r="I188">
            <v>4</v>
          </cell>
        </row>
        <row r="189">
          <cell r="A189">
            <v>401586</v>
          </cell>
          <cell r="B189" t="str">
            <v>10035220928</v>
          </cell>
          <cell r="C189" t="str">
            <v>B</v>
          </cell>
          <cell r="D189">
            <v>2</v>
          </cell>
          <cell r="E189" t="str">
            <v>CHICKEN FAJITA</v>
          </cell>
          <cell r="F189" t="str">
            <v>TYSON</v>
          </cell>
          <cell r="G189" t="str">
            <v>8/4.99 LB</v>
          </cell>
          <cell r="H189" t="str">
            <v>CS</v>
          </cell>
          <cell r="I189">
            <v>1</v>
          </cell>
        </row>
        <row r="190">
          <cell r="A190">
            <v>404682</v>
          </cell>
          <cell r="B190" t="str">
            <v>10038570928</v>
          </cell>
          <cell r="C190" t="str">
            <v>A</v>
          </cell>
          <cell r="D190">
            <v>2</v>
          </cell>
          <cell r="E190" t="str">
            <v>KRISPY KRUNCHY PATTY WG</v>
          </cell>
          <cell r="F190" t="str">
            <v>TYSON</v>
          </cell>
          <cell r="G190" t="str">
            <v>140/3.53OZ</v>
          </cell>
          <cell r="H190" t="str">
            <v>CS</v>
          </cell>
          <cell r="I190">
            <v>711</v>
          </cell>
        </row>
        <row r="191">
          <cell r="A191">
            <v>500004</v>
          </cell>
          <cell r="B191" t="str">
            <v>100021</v>
          </cell>
          <cell r="C191" t="str">
            <v/>
          </cell>
          <cell r="D191">
            <v>0</v>
          </cell>
          <cell r="E191" t="str">
            <v>CHEESE MOZ PART SKIM SHRD FRZ</v>
          </cell>
          <cell r="F191" t="str">
            <v>USDA</v>
          </cell>
          <cell r="G191" t="str">
            <v>1/30 LB</v>
          </cell>
          <cell r="H191" t="str">
            <v>CS</v>
          </cell>
          <cell r="I191">
            <v>100</v>
          </cell>
        </row>
        <row r="192">
          <cell r="A192">
            <v>500319</v>
          </cell>
          <cell r="B192" t="str">
            <v>110080</v>
          </cell>
          <cell r="C192" t="str">
            <v/>
          </cell>
          <cell r="D192">
            <v>0</v>
          </cell>
          <cell r="E192" t="str">
            <v>CHICKEN OVEN RSTD FRZ 8 PC CTN</v>
          </cell>
          <cell r="F192" t="str">
            <v>USDA</v>
          </cell>
          <cell r="G192" t="str">
            <v>30 LB</v>
          </cell>
          <cell r="H192" t="str">
            <v>CS</v>
          </cell>
          <cell r="I192">
            <v>227</v>
          </cell>
        </row>
        <row r="193">
          <cell r="A193">
            <v>500594</v>
          </cell>
          <cell r="B193" t="str">
            <v>110921</v>
          </cell>
          <cell r="C193" t="str">
            <v/>
          </cell>
          <cell r="D193">
            <v>0</v>
          </cell>
          <cell r="E193" t="str">
            <v>CHICKEN FILLETS UNBRD FRZ CTN</v>
          </cell>
          <cell r="F193" t="str">
            <v>USDA</v>
          </cell>
          <cell r="G193" t="str">
            <v>30 LB</v>
          </cell>
          <cell r="H193" t="str">
            <v>CS</v>
          </cell>
          <cell r="I193">
            <v>29</v>
          </cell>
        </row>
        <row r="194">
          <cell r="A194">
            <v>500367</v>
          </cell>
          <cell r="B194" t="str">
            <v>101031</v>
          </cell>
          <cell r="C194" t="str">
            <v/>
          </cell>
          <cell r="D194">
            <v>0</v>
          </cell>
          <cell r="E194" t="str">
            <v>RICE BROWN LONG GRAIN PARBOILED</v>
          </cell>
          <cell r="F194" t="str">
            <v>USDA</v>
          </cell>
          <cell r="G194" t="str">
            <v>25 LB</v>
          </cell>
          <cell r="H194" t="str">
            <v>SK</v>
          </cell>
          <cell r="I194">
            <v>534</v>
          </cell>
        </row>
        <row r="195">
          <cell r="A195">
            <v>500593</v>
          </cell>
          <cell r="B195" t="str">
            <v>110859</v>
          </cell>
          <cell r="C195" t="str">
            <v/>
          </cell>
          <cell r="D195">
            <v>0</v>
          </cell>
          <cell r="E195" t="str">
            <v>MIXED BERRY FRZ CUP</v>
          </cell>
          <cell r="F195" t="str">
            <v>USDA</v>
          </cell>
          <cell r="G195" t="str">
            <v>96/4 OZ</v>
          </cell>
          <cell r="H195" t="str">
            <v>CS</v>
          </cell>
          <cell r="I195">
            <v>297</v>
          </cell>
        </row>
        <row r="196">
          <cell r="A196">
            <v>500030</v>
          </cell>
          <cell r="B196" t="str">
            <v>100360</v>
          </cell>
          <cell r="C196" t="str">
            <v/>
          </cell>
          <cell r="D196">
            <v>0</v>
          </cell>
          <cell r="E196" t="str">
            <v>BEANS GARBANZO CAN</v>
          </cell>
          <cell r="F196" t="str">
            <v>USDA</v>
          </cell>
          <cell r="G196" t="str">
            <v>6/#10</v>
          </cell>
          <cell r="H196" t="str">
            <v>CS</v>
          </cell>
          <cell r="I196">
            <v>106</v>
          </cell>
        </row>
        <row r="197">
          <cell r="A197">
            <v>500056</v>
          </cell>
          <cell r="B197" t="str">
            <v>100355</v>
          </cell>
          <cell r="C197" t="str">
            <v/>
          </cell>
          <cell r="D197">
            <v>0</v>
          </cell>
          <cell r="E197" t="str">
            <v>POTATOES WEDGES LS FROZEN</v>
          </cell>
          <cell r="F197" t="str">
            <v>USDA</v>
          </cell>
          <cell r="G197" t="str">
            <v>6/5 LB</v>
          </cell>
          <cell r="H197" t="str">
            <v>CS</v>
          </cell>
          <cell r="I197">
            <v>145</v>
          </cell>
        </row>
        <row r="198">
          <cell r="A198">
            <v>500180</v>
          </cell>
          <cell r="B198" t="str">
            <v>100293</v>
          </cell>
          <cell r="C198" t="str">
            <v/>
          </cell>
          <cell r="D198">
            <v>0</v>
          </cell>
          <cell r="E198" t="str">
            <v>RAISINS BOX 144/1.33</v>
          </cell>
          <cell r="F198" t="str">
            <v>USDA</v>
          </cell>
          <cell r="G198" t="str">
            <v>144/1.33OZ</v>
          </cell>
          <cell r="H198" t="str">
            <v>CS</v>
          </cell>
          <cell r="I198">
            <v>201</v>
          </cell>
        </row>
        <row r="199">
          <cell r="A199">
            <v>500238</v>
          </cell>
          <cell r="B199" t="str">
            <v>100134</v>
          </cell>
          <cell r="C199" t="str">
            <v/>
          </cell>
          <cell r="D199">
            <v>0</v>
          </cell>
          <cell r="E199" t="str">
            <v>BEEF CRUMBLES w/SPP PKG</v>
          </cell>
          <cell r="F199" t="str">
            <v>USDA</v>
          </cell>
          <cell r="G199" t="str">
            <v>4/10 LB</v>
          </cell>
          <cell r="H199" t="str">
            <v>CS</v>
          </cell>
          <cell r="I199">
            <v>31</v>
          </cell>
        </row>
        <row r="200">
          <cell r="A200">
            <v>500382</v>
          </cell>
          <cell r="B200" t="str">
            <v>110361</v>
          </cell>
          <cell r="C200" t="str">
            <v/>
          </cell>
          <cell r="D200">
            <v>0</v>
          </cell>
          <cell r="E200" t="str">
            <v>APPLESAUCE CUP</v>
          </cell>
          <cell r="F200" t="str">
            <v>USDA</v>
          </cell>
          <cell r="G200" t="str">
            <v>96/4.5 OZ</v>
          </cell>
          <cell r="H200" t="str">
            <v>CS</v>
          </cell>
          <cell r="I200">
            <v>141</v>
          </cell>
        </row>
        <row r="201">
          <cell r="A201">
            <v>500022</v>
          </cell>
          <cell r="B201" t="str">
            <v>100365</v>
          </cell>
          <cell r="C201" t="str">
            <v/>
          </cell>
          <cell r="D201">
            <v>0</v>
          </cell>
          <cell r="E201" t="str">
            <v>BEANS PINTO CAN</v>
          </cell>
          <cell r="F201" t="str">
            <v>USDA</v>
          </cell>
          <cell r="G201" t="str">
            <v>6/#10</v>
          </cell>
          <cell r="H201" t="str">
            <v>CS</v>
          </cell>
          <cell r="I201">
            <v>50</v>
          </cell>
        </row>
        <row r="202">
          <cell r="A202">
            <v>500138</v>
          </cell>
          <cell r="B202" t="str">
            <v>100256</v>
          </cell>
          <cell r="C202" t="str">
            <v/>
          </cell>
          <cell r="D202">
            <v>0</v>
          </cell>
          <cell r="E202" t="str">
            <v>STRAWBERRY FRZ CUP</v>
          </cell>
          <cell r="F202" t="str">
            <v>USDA</v>
          </cell>
          <cell r="G202" t="str">
            <v>96/4.5 OZ</v>
          </cell>
          <cell r="H202" t="str">
            <v>CS</v>
          </cell>
          <cell r="I202">
            <v>626</v>
          </cell>
        </row>
        <row r="203">
          <cell r="A203">
            <v>500152</v>
          </cell>
          <cell r="B203" t="str">
            <v>100225</v>
          </cell>
          <cell r="C203" t="str">
            <v/>
          </cell>
          <cell r="D203">
            <v>0</v>
          </cell>
          <cell r="E203" t="str">
            <v>PEARS DICED EX LT CAN</v>
          </cell>
          <cell r="F203" t="str">
            <v>USDA</v>
          </cell>
          <cell r="G203" t="str">
            <v>6/#10</v>
          </cell>
          <cell r="H203" t="str">
            <v>CS</v>
          </cell>
          <cell r="I203">
            <v>100</v>
          </cell>
        </row>
        <row r="204">
          <cell r="A204">
            <v>500260</v>
          </cell>
          <cell r="B204" t="str">
            <v>100327</v>
          </cell>
          <cell r="C204" t="str">
            <v/>
          </cell>
          <cell r="D204">
            <v>0</v>
          </cell>
          <cell r="E204" t="str">
            <v>TOMATO PASTE CAN</v>
          </cell>
          <cell r="F204" t="str">
            <v>USDA</v>
          </cell>
          <cell r="G204" t="str">
            <v>6/#10</v>
          </cell>
          <cell r="H204" t="str">
            <v>CS</v>
          </cell>
          <cell r="I204">
            <v>23</v>
          </cell>
        </row>
        <row r="205">
          <cell r="A205">
            <v>500042</v>
          </cell>
          <cell r="B205" t="str">
            <v>100036</v>
          </cell>
          <cell r="C205" t="str">
            <v/>
          </cell>
          <cell r="D205">
            <v>0</v>
          </cell>
          <cell r="E205" t="str">
            <v>CHEESE BLEND AMER YEL SLC LVS</v>
          </cell>
          <cell r="F205" t="str">
            <v>USDA</v>
          </cell>
          <cell r="G205" t="str">
            <v>6/5 LB</v>
          </cell>
          <cell r="H205" t="str">
            <v>CS</v>
          </cell>
          <cell r="I205">
            <v>299</v>
          </cell>
        </row>
        <row r="206">
          <cell r="A206">
            <v>500070</v>
          </cell>
          <cell r="B206" t="str">
            <v>100330</v>
          </cell>
          <cell r="C206" t="str">
            <v/>
          </cell>
          <cell r="D206">
            <v>0</v>
          </cell>
          <cell r="E206" t="str">
            <v>TOMATO SALSA CAN</v>
          </cell>
          <cell r="F206" t="str">
            <v>USDA</v>
          </cell>
          <cell r="G206" t="str">
            <v>6/#10</v>
          </cell>
          <cell r="H206" t="str">
            <v>CS</v>
          </cell>
          <cell r="I206">
            <v>100</v>
          </cell>
        </row>
        <row r="207">
          <cell r="A207">
            <v>500076</v>
          </cell>
          <cell r="B207" t="str">
            <v>100336</v>
          </cell>
          <cell r="C207" t="str">
            <v/>
          </cell>
          <cell r="D207">
            <v>0</v>
          </cell>
          <cell r="E207" t="str">
            <v>SPAGHETTI SAUCE MEATLESS CAN</v>
          </cell>
          <cell r="F207" t="str">
            <v>USDA</v>
          </cell>
          <cell r="G207" t="str">
            <v>6/#10</v>
          </cell>
          <cell r="H207" t="str">
            <v>CS</v>
          </cell>
          <cell r="I207">
            <v>40</v>
          </cell>
        </row>
        <row r="208">
          <cell r="A208">
            <v>500208</v>
          </cell>
          <cell r="B208" t="str">
            <v>100117</v>
          </cell>
          <cell r="C208" t="str">
            <v/>
          </cell>
          <cell r="D208">
            <v>0</v>
          </cell>
          <cell r="E208" t="str">
            <v>CHICKEN FAJITA STRIPS CTN</v>
          </cell>
          <cell r="F208" t="str">
            <v>USDA</v>
          </cell>
          <cell r="G208" t="str">
            <v>30 LB</v>
          </cell>
          <cell r="H208" t="str">
            <v>CS</v>
          </cell>
          <cell r="I208">
            <v>300</v>
          </cell>
        </row>
        <row r="209">
          <cell r="A209">
            <v>500520</v>
          </cell>
          <cell r="B209" t="str">
            <v>110711</v>
          </cell>
          <cell r="C209" t="str">
            <v/>
          </cell>
          <cell r="D209">
            <v>0</v>
          </cell>
          <cell r="E209" t="str">
            <v>BEEF PATTY CKD FRZ 2.0 MMA CTN</v>
          </cell>
          <cell r="F209" t="str">
            <v>USDA</v>
          </cell>
          <cell r="G209" t="str">
            <v>40 LB</v>
          </cell>
          <cell r="H209" t="str">
            <v>CS</v>
          </cell>
          <cell r="I209">
            <v>447</v>
          </cell>
        </row>
        <row r="210">
          <cell r="A210">
            <v>500026</v>
          </cell>
          <cell r="B210" t="str">
            <v>100370</v>
          </cell>
          <cell r="C210" t="str">
            <v/>
          </cell>
          <cell r="D210">
            <v>0</v>
          </cell>
          <cell r="E210" t="str">
            <v>BEANS RED KIDNEY CAN</v>
          </cell>
          <cell r="F210" t="str">
            <v>USDA</v>
          </cell>
          <cell r="G210" t="str">
            <v>6/#10</v>
          </cell>
          <cell r="H210" t="str">
            <v>CS</v>
          </cell>
          <cell r="I210">
            <v>390</v>
          </cell>
        </row>
        <row r="211">
          <cell r="A211">
            <v>500316</v>
          </cell>
          <cell r="B211" t="str">
            <v>100012</v>
          </cell>
          <cell r="C211" t="str">
            <v/>
          </cell>
          <cell r="D211">
            <v>0</v>
          </cell>
          <cell r="E211" t="str">
            <v>CHEESE CHED RF YEL SHRED BAG</v>
          </cell>
          <cell r="F211" t="str">
            <v>USDA</v>
          </cell>
          <cell r="G211" t="str">
            <v>6/5 LB</v>
          </cell>
          <cell r="H211" t="str">
            <v>CS</v>
          </cell>
          <cell r="I211">
            <v>54</v>
          </cell>
        </row>
        <row r="212">
          <cell r="A212">
            <v>500038</v>
          </cell>
          <cell r="B212" t="str">
            <v>100313</v>
          </cell>
          <cell r="C212" t="str">
            <v/>
          </cell>
          <cell r="D212">
            <v>0</v>
          </cell>
          <cell r="E212" t="str">
            <v>CORN WHOLE KERNEL(LIQ) CAN</v>
          </cell>
          <cell r="F212" t="str">
            <v>USDA</v>
          </cell>
          <cell r="G212" t="str">
            <v>6/#10</v>
          </cell>
          <cell r="H212" t="str">
            <v>CS</v>
          </cell>
          <cell r="I212">
            <v>509</v>
          </cell>
        </row>
        <row r="213">
          <cell r="A213">
            <v>500052</v>
          </cell>
          <cell r="B213" t="str">
            <v>100350</v>
          </cell>
          <cell r="C213" t="str">
            <v/>
          </cell>
          <cell r="D213">
            <v>0</v>
          </cell>
          <cell r="E213" t="str">
            <v>PEAS GREEN FRZ CTN</v>
          </cell>
          <cell r="F213" t="str">
            <v>USDA</v>
          </cell>
          <cell r="G213" t="str">
            <v>30LB</v>
          </cell>
          <cell r="H213" t="str">
            <v>CS</v>
          </cell>
          <cell r="I213">
            <v>111</v>
          </cell>
        </row>
        <row r="214">
          <cell r="A214">
            <v>500064</v>
          </cell>
          <cell r="B214" t="str">
            <v>100357</v>
          </cell>
          <cell r="C214" t="str">
            <v/>
          </cell>
          <cell r="D214">
            <v>0</v>
          </cell>
          <cell r="E214" t="str">
            <v>POTATOES OVEN FRY LOW-S PKG</v>
          </cell>
          <cell r="F214" t="str">
            <v>USDA</v>
          </cell>
          <cell r="G214" t="str">
            <v>6/5 LB</v>
          </cell>
          <cell r="H214" t="str">
            <v>CS</v>
          </cell>
          <cell r="I214">
            <v>102</v>
          </cell>
        </row>
        <row r="215">
          <cell r="A215">
            <v>500134</v>
          </cell>
          <cell r="B215" t="str">
            <v>100220</v>
          </cell>
          <cell r="C215" t="str">
            <v/>
          </cell>
          <cell r="D215">
            <v>0</v>
          </cell>
          <cell r="E215" t="str">
            <v>PEACHES CLING DICED EX LT CAN</v>
          </cell>
          <cell r="F215" t="str">
            <v>USDA</v>
          </cell>
          <cell r="G215" t="str">
            <v>6/#10</v>
          </cell>
          <cell r="H215" t="str">
            <v>CS</v>
          </cell>
          <cell r="I215">
            <v>89</v>
          </cell>
        </row>
        <row r="216">
          <cell r="A216">
            <v>500216</v>
          </cell>
          <cell r="B216" t="str">
            <v>100158</v>
          </cell>
          <cell r="C216" t="str">
            <v/>
          </cell>
          <cell r="D216">
            <v>0</v>
          </cell>
          <cell r="E216" t="str">
            <v>BEEF FINE GROUND RAW FRZ CTN</v>
          </cell>
          <cell r="F216" t="str">
            <v>USDA</v>
          </cell>
          <cell r="G216" t="str">
            <v>40 LB</v>
          </cell>
          <cell r="H216" t="str">
            <v>CS</v>
          </cell>
          <cell r="I216">
            <v>199</v>
          </cell>
        </row>
        <row r="217">
          <cell r="A217">
            <v>500523</v>
          </cell>
          <cell r="B217" t="str">
            <v>110723</v>
          </cell>
          <cell r="C217" t="str">
            <v/>
          </cell>
          <cell r="D217">
            <v>0</v>
          </cell>
          <cell r="E217" t="str">
            <v>CRANBERRIES DRIED PKG-300/1.16</v>
          </cell>
          <cell r="F217" t="str">
            <v>USDA</v>
          </cell>
          <cell r="G217" t="str">
            <v>300/1.16OZ</v>
          </cell>
          <cell r="H217" t="str">
            <v>CS</v>
          </cell>
          <cell r="I217">
            <v>51</v>
          </cell>
        </row>
        <row r="218">
          <cell r="A218">
            <v>500002</v>
          </cell>
          <cell r="B218" t="str">
            <v>100003</v>
          </cell>
          <cell r="C218" t="str">
            <v/>
          </cell>
          <cell r="D218">
            <v>0</v>
          </cell>
          <cell r="E218" t="str">
            <v>CHEESE CHED YEL SHRED BAG</v>
          </cell>
          <cell r="F218" t="str">
            <v>USDA</v>
          </cell>
          <cell r="G218" t="str">
            <v>6/5 LB</v>
          </cell>
          <cell r="H218" t="str">
            <v>CS</v>
          </cell>
          <cell r="I218">
            <v>118</v>
          </cell>
        </row>
        <row r="219">
          <cell r="A219">
            <v>500587</v>
          </cell>
          <cell r="B219" t="str">
            <v>110854</v>
          </cell>
          <cell r="C219" t="str">
            <v/>
          </cell>
          <cell r="D219">
            <v>0</v>
          </cell>
          <cell r="E219" t="str">
            <v>PEANUT BUTTER SMOOTH PKG</v>
          </cell>
          <cell r="F219" t="str">
            <v>USDA</v>
          </cell>
          <cell r="G219" t="str">
            <v>120/1.1 OZ</v>
          </cell>
          <cell r="H219" t="str">
            <v>CS</v>
          </cell>
          <cell r="I219">
            <v>51</v>
          </cell>
        </row>
        <row r="220">
          <cell r="A220">
            <v>500591</v>
          </cell>
          <cell r="B220" t="str">
            <v>110860</v>
          </cell>
          <cell r="C220" t="str">
            <v/>
          </cell>
          <cell r="D220">
            <v>0</v>
          </cell>
          <cell r="E220" t="str">
            <v>STRAWBERRY SLICES UNSWT IQF</v>
          </cell>
          <cell r="F220" t="str">
            <v>USDA</v>
          </cell>
          <cell r="G220" t="str">
            <v>6/5 LB</v>
          </cell>
          <cell r="H220" t="str">
            <v>CS</v>
          </cell>
          <cell r="I220">
            <v>102</v>
          </cell>
        </row>
        <row r="221">
          <cell r="A221">
            <v>500192</v>
          </cell>
          <cell r="B221" t="str">
            <v>100101</v>
          </cell>
          <cell r="C221" t="str">
            <v/>
          </cell>
          <cell r="D221">
            <v>0</v>
          </cell>
          <cell r="E221" t="str">
            <v>CHICKEN DICED CTN</v>
          </cell>
          <cell r="F221" t="str">
            <v>USDA</v>
          </cell>
          <cell r="G221" t="str">
            <v>40 LB</v>
          </cell>
          <cell r="H221" t="str">
            <v>CS</v>
          </cell>
          <cell r="I221">
            <v>18</v>
          </cell>
        </row>
        <row r="222">
          <cell r="A222">
            <v>500597</v>
          </cell>
          <cell r="B222" t="str">
            <v>110911</v>
          </cell>
          <cell r="C222" t="str">
            <v/>
          </cell>
          <cell r="D222">
            <v>0</v>
          </cell>
          <cell r="E222" t="str">
            <v>TURKEY HAM SMKD SLC FRZ PKG</v>
          </cell>
          <cell r="F222" t="str">
            <v>USDA</v>
          </cell>
          <cell r="G222" t="str">
            <v>8/5 LB</v>
          </cell>
          <cell r="H222" t="str">
            <v>CS</v>
          </cell>
          <cell r="I222">
            <v>156</v>
          </cell>
        </row>
        <row r="223">
          <cell r="A223">
            <v>500268</v>
          </cell>
          <cell r="B223" t="str">
            <v>100125</v>
          </cell>
          <cell r="C223" t="str">
            <v/>
          </cell>
          <cell r="D223">
            <v>0</v>
          </cell>
          <cell r="E223" t="str">
            <v>TURKEY ROAST FRZ CTN</v>
          </cell>
          <cell r="F223" t="str">
            <v>USDA</v>
          </cell>
          <cell r="G223" t="str">
            <v>32-48 LB</v>
          </cell>
          <cell r="H223" t="str">
            <v>CS</v>
          </cell>
          <cell r="I223">
            <v>79</v>
          </cell>
        </row>
        <row r="224">
          <cell r="A224">
            <v>500586</v>
          </cell>
          <cell r="B224" t="str">
            <v>110730</v>
          </cell>
          <cell r="C224" t="str">
            <v/>
          </cell>
          <cell r="D224">
            <v>0</v>
          </cell>
          <cell r="E224" t="str">
            <v>PORK PULLED CKD PKG</v>
          </cell>
          <cell r="F224" t="str">
            <v>USDA</v>
          </cell>
          <cell r="G224" t="str">
            <v>8/5 LB</v>
          </cell>
          <cell r="H224" t="str">
            <v>CS</v>
          </cell>
          <cell r="I224">
            <v>20</v>
          </cell>
        </row>
        <row r="225">
          <cell r="A225">
            <v>409662</v>
          </cell>
          <cell r="B225" t="str">
            <v>055250-77</v>
          </cell>
          <cell r="C225" t="str">
            <v>D</v>
          </cell>
          <cell r="D225">
            <v>14</v>
          </cell>
          <cell r="E225" t="str">
            <v>SUPER CMDY APPLESAUCE CUP</v>
          </cell>
          <cell r="F225" t="str">
            <v>WAWONA</v>
          </cell>
          <cell r="G225" t="str">
            <v>96/4.5OZ</v>
          </cell>
          <cell r="H225" t="str">
            <v>CS</v>
          </cell>
          <cell r="I225">
            <v>730</v>
          </cell>
        </row>
        <row r="226">
          <cell r="A226">
            <v>403885</v>
          </cell>
          <cell r="B226" t="str">
            <v>90502</v>
          </cell>
          <cell r="C226" t="str">
            <v>C</v>
          </cell>
          <cell r="D226">
            <v>18</v>
          </cell>
          <cell r="E226" t="str">
            <v>PIZZA SAUS BREAKFAST WG IW</v>
          </cell>
          <cell r="F226" t="str">
            <v>WILD MIKE'S</v>
          </cell>
          <cell r="G226" t="str">
            <v>160/3.03OZ</v>
          </cell>
          <cell r="H226" t="str">
            <v>CS</v>
          </cell>
          <cell r="I226">
            <v>28</v>
          </cell>
        </row>
        <row r="227">
          <cell r="A227">
            <v>403916</v>
          </cell>
          <cell r="B227" t="str">
            <v>90500</v>
          </cell>
          <cell r="C227" t="str">
            <v>B</v>
          </cell>
          <cell r="D227">
            <v>2</v>
          </cell>
          <cell r="E227" t="str">
            <v>PIZZA 51% WEDGE PEPP WG IW</v>
          </cell>
          <cell r="F227" t="str">
            <v>WILD MIKE'S</v>
          </cell>
          <cell r="G227" t="str">
            <v>90/5.50OZ</v>
          </cell>
          <cell r="H227" t="str">
            <v>CS</v>
          </cell>
          <cell r="I227">
            <v>412</v>
          </cell>
        </row>
      </sheetData>
      <sheetData sheetId="32">
        <row r="2">
          <cell r="A2" t="str">
            <v>100117 - District Usage by Item</v>
          </cell>
        </row>
        <row r="4">
          <cell r="A4" t="str">
            <v xml:space="preserve">Item No </v>
          </cell>
          <cell r="B4" t="str">
            <v>Mfg. Item No.</v>
          </cell>
          <cell r="C4" t="str">
            <v>Velocity</v>
          </cell>
          <cell r="D4" t="str">
            <v>Customer Lead Time</v>
          </cell>
          <cell r="E4" t="str">
            <v>Description</v>
          </cell>
          <cell r="F4" t="str">
            <v>Brand</v>
          </cell>
          <cell r="G4" t="str">
            <v>Pack Size</v>
          </cell>
          <cell r="H4" t="str">
            <v>UOM</v>
          </cell>
          <cell r="I4" t="str">
            <v>Quantity</v>
          </cell>
        </row>
        <row r="5">
          <cell r="A5" t="str">
            <v xml:space="preserve"> COMPTON UNIFIED SCHOOL DISTRICT (103987)</v>
          </cell>
        </row>
        <row r="6">
          <cell r="A6">
            <v>208281</v>
          </cell>
          <cell r="B6" t="str">
            <v>7160377605300</v>
          </cell>
          <cell r="C6" t="str">
            <v>D</v>
          </cell>
          <cell r="D6">
            <v>14</v>
          </cell>
          <cell r="E6" t="str">
            <v>MUSTARD PACKET</v>
          </cell>
          <cell r="F6" t="str">
            <v>AMERICANA</v>
          </cell>
          <cell r="G6" t="str">
            <v>500/5.5GM</v>
          </cell>
          <cell r="H6" t="str">
            <v>CS</v>
          </cell>
          <cell r="I6">
            <v>4</v>
          </cell>
        </row>
        <row r="7">
          <cell r="A7">
            <v>200020</v>
          </cell>
          <cell r="B7" t="str">
            <v>84527TPF</v>
          </cell>
          <cell r="C7" t="str">
            <v>B</v>
          </cell>
          <cell r="D7">
            <v>2</v>
          </cell>
          <cell r="E7" t="str">
            <v>JUICE 100% VERY BERRY</v>
          </cell>
          <cell r="F7" t="str">
            <v>APPLE AND EVE</v>
          </cell>
          <cell r="G7" t="str">
            <v>36/6.75OZ</v>
          </cell>
          <cell r="H7" t="str">
            <v>CS</v>
          </cell>
          <cell r="I7">
            <v>144</v>
          </cell>
        </row>
        <row r="8">
          <cell r="A8">
            <v>406634</v>
          </cell>
          <cell r="B8" t="str">
            <v>90161</v>
          </cell>
          <cell r="C8" t="str">
            <v>B</v>
          </cell>
          <cell r="D8">
            <v>2</v>
          </cell>
          <cell r="E8" t="str">
            <v>PIZZA 7" FB PEPPERONI WG IW</v>
          </cell>
          <cell r="F8" t="str">
            <v>ARDELLAS</v>
          </cell>
          <cell r="G8" t="str">
            <v>60/5.19OZ</v>
          </cell>
          <cell r="H8" t="str">
            <v>CS</v>
          </cell>
          <cell r="I8">
            <v>2</v>
          </cell>
        </row>
        <row r="9">
          <cell r="A9">
            <v>406653</v>
          </cell>
          <cell r="B9" t="str">
            <v>90167</v>
          </cell>
          <cell r="C9" t="str">
            <v>C</v>
          </cell>
          <cell r="D9">
            <v>14</v>
          </cell>
          <cell r="E9" t="str">
            <v>PIZZA 7" FB COIN PEPP WG IW</v>
          </cell>
          <cell r="F9" t="str">
            <v>ARDELLAS</v>
          </cell>
          <cell r="G9" t="str">
            <v>60/5.19OZ</v>
          </cell>
          <cell r="H9" t="str">
            <v>CS</v>
          </cell>
          <cell r="I9">
            <v>94</v>
          </cell>
        </row>
        <row r="10">
          <cell r="A10">
            <v>203356</v>
          </cell>
          <cell r="B10" t="str">
            <v>37401</v>
          </cell>
          <cell r="C10" t="str">
            <v>B</v>
          </cell>
          <cell r="D10">
            <v>2</v>
          </cell>
          <cell r="E10" t="str">
            <v>WHEAT BASICS CRACKERS</v>
          </cell>
          <cell r="F10" t="str">
            <v>BACK TO BASICS JNS</v>
          </cell>
          <cell r="G10" t="str">
            <v>100/1.6OZ</v>
          </cell>
          <cell r="H10" t="str">
            <v>CS</v>
          </cell>
          <cell r="I10">
            <v>238</v>
          </cell>
        </row>
        <row r="11">
          <cell r="A11">
            <v>248675</v>
          </cell>
          <cell r="B11" t="str">
            <v>1016</v>
          </cell>
          <cell r="C11" t="str">
            <v>C</v>
          </cell>
          <cell r="D11">
            <v>18</v>
          </cell>
          <cell r="E11" t="str">
            <v>CHOCOLATE NO NUT BUTTER</v>
          </cell>
          <cell r="F11" t="str">
            <v>BACK TO BASICS JNS</v>
          </cell>
          <cell r="G11" t="str">
            <v>220/1OZ</v>
          </cell>
          <cell r="H11" t="str">
            <v>CS</v>
          </cell>
          <cell r="I11">
            <v>66</v>
          </cell>
        </row>
        <row r="12">
          <cell r="A12">
            <v>139853</v>
          </cell>
          <cell r="B12" t="str">
            <v>6656</v>
          </cell>
          <cell r="C12" t="str">
            <v>D</v>
          </cell>
          <cell r="D12">
            <v>30</v>
          </cell>
          <cell r="E12" t="str">
            <v>WG MAPLE WAFFLE SANDWICH</v>
          </cell>
          <cell r="F12" t="str">
            <v>BAKE CRAFTERS</v>
          </cell>
          <cell r="G12" t="str">
            <v>126/3OZ</v>
          </cell>
          <cell r="H12" t="str">
            <v>CS</v>
          </cell>
          <cell r="I12">
            <v>130</v>
          </cell>
        </row>
        <row r="13">
          <cell r="A13">
            <v>101766</v>
          </cell>
          <cell r="B13" t="str">
            <v>6TT200W</v>
          </cell>
          <cell r="C13" t="str">
            <v>B</v>
          </cell>
          <cell r="D13">
            <v>2</v>
          </cell>
          <cell r="E13" t="str">
            <v>NADA TACO TURKEY IW</v>
          </cell>
          <cell r="F13" t="str">
            <v>BELL TASTY</v>
          </cell>
          <cell r="G13" t="str">
            <v>60/5OZ</v>
          </cell>
          <cell r="H13" t="str">
            <v>CS</v>
          </cell>
          <cell r="I13">
            <v>120</v>
          </cell>
        </row>
        <row r="14">
          <cell r="A14">
            <v>101754</v>
          </cell>
          <cell r="B14" t="str">
            <v>6BTT480W</v>
          </cell>
          <cell r="C14" t="str">
            <v>B</v>
          </cell>
          <cell r="D14">
            <v>2</v>
          </cell>
          <cell r="E14" t="str">
            <v>NADA TACO TRKY  BREAKFAST IW</v>
          </cell>
          <cell r="F14" t="str">
            <v>BELL TASTY</v>
          </cell>
          <cell r="G14" t="str">
            <v>60/4OZ</v>
          </cell>
          <cell r="H14" t="str">
            <v>CS</v>
          </cell>
          <cell r="I14">
            <v>2</v>
          </cell>
        </row>
        <row r="15">
          <cell r="A15">
            <v>202545</v>
          </cell>
          <cell r="B15" t="str">
            <v>93873171/10108855</v>
          </cell>
          <cell r="C15" t="str">
            <v>B</v>
          </cell>
          <cell r="D15">
            <v>2</v>
          </cell>
          <cell r="E15" t="str">
            <v>SEEDLESS RAISIN</v>
          </cell>
          <cell r="F15" t="str">
            <v>BOGHOSIAN</v>
          </cell>
          <cell r="G15" t="str">
            <v>144/1.5OZ</v>
          </cell>
          <cell r="H15" t="str">
            <v>CS</v>
          </cell>
          <cell r="I15">
            <v>164</v>
          </cell>
        </row>
        <row r="16">
          <cell r="A16">
            <v>406780</v>
          </cell>
          <cell r="B16" t="str">
            <v>16300</v>
          </cell>
          <cell r="C16" t="str">
            <v>W</v>
          </cell>
          <cell r="D16">
            <v>2</v>
          </cell>
          <cell r="E16" t="str">
            <v>CMDY TURKEY CHOPPED BBQ</v>
          </cell>
          <cell r="F16" t="str">
            <v>BROOKWOOD FARMS</v>
          </cell>
          <cell r="G16" t="str">
            <v>4/5 LB</v>
          </cell>
          <cell r="H16" t="str">
            <v>CS</v>
          </cell>
          <cell r="I16">
            <v>1</v>
          </cell>
        </row>
        <row r="17">
          <cell r="A17">
            <v>406525</v>
          </cell>
          <cell r="B17" t="str">
            <v>90029</v>
          </cell>
          <cell r="C17" t="str">
            <v>C</v>
          </cell>
          <cell r="D17">
            <v>14</v>
          </cell>
          <cell r="E17" t="str">
            <v xml:space="preserve">CAKE CINN CRUMBLE IW WG </v>
          </cell>
          <cell r="F17" t="str">
            <v>BUENA VISTA</v>
          </cell>
          <cell r="G17" t="str">
            <v>72/2.9OZ</v>
          </cell>
          <cell r="H17" t="str">
            <v>CS</v>
          </cell>
          <cell r="I17">
            <v>71</v>
          </cell>
        </row>
        <row r="18">
          <cell r="A18">
            <v>406306</v>
          </cell>
          <cell r="B18" t="str">
            <v>60425</v>
          </cell>
          <cell r="C18" t="str">
            <v>D</v>
          </cell>
          <cell r="D18">
            <v>18</v>
          </cell>
          <cell r="E18" t="str">
            <v>CHERRY MUFFIN IW</v>
          </cell>
          <cell r="F18" t="str">
            <v>BUENA VISTA</v>
          </cell>
          <cell r="G18" t="str">
            <v>120/3OZ</v>
          </cell>
          <cell r="H18" t="str">
            <v>CS</v>
          </cell>
          <cell r="I18">
            <v>65</v>
          </cell>
        </row>
        <row r="19">
          <cell r="A19">
            <v>822341</v>
          </cell>
          <cell r="B19" t="str">
            <v>822341</v>
          </cell>
          <cell r="C19" t="str">
            <v>D</v>
          </cell>
          <cell r="D19">
            <v>2</v>
          </cell>
          <cell r="E19" t="str">
            <v>BROCCOLI BUDS 50/1.11OZ</v>
          </cell>
          <cell r="F19" t="str">
            <v>CALDWELL FRESH FOODS</v>
          </cell>
          <cell r="G19" t="str">
            <v>50/1.11OZ</v>
          </cell>
          <cell r="H19" t="str">
            <v>CS</v>
          </cell>
          <cell r="I19">
            <v>563</v>
          </cell>
        </row>
        <row r="20">
          <cell r="A20">
            <v>209908</v>
          </cell>
          <cell r="B20" t="str">
            <v>24514</v>
          </cell>
          <cell r="C20" t="str">
            <v>B</v>
          </cell>
          <cell r="D20">
            <v>2</v>
          </cell>
          <cell r="E20" t="str">
            <v>SPRING WATER</v>
          </cell>
          <cell r="F20" t="str">
            <v>CRYSTAL GEYSER</v>
          </cell>
          <cell r="G20" t="str">
            <v>24/16.9OZ</v>
          </cell>
          <cell r="H20" t="str">
            <v>CS</v>
          </cell>
          <cell r="I20">
            <v>7</v>
          </cell>
        </row>
        <row r="21">
          <cell r="A21">
            <v>139827</v>
          </cell>
          <cell r="B21" t="str">
            <v>629</v>
          </cell>
          <cell r="C21" t="str">
            <v>B</v>
          </cell>
          <cell r="D21">
            <v>2</v>
          </cell>
          <cell r="E21" t="str">
            <v>WG BANANA MINI PANCAKES IW</v>
          </cell>
          <cell r="F21" t="str">
            <v>DEWAFELBAKKER</v>
          </cell>
          <cell r="G21" t="str">
            <v>72/3OZ</v>
          </cell>
          <cell r="H21" t="str">
            <v>CS</v>
          </cell>
          <cell r="I21">
            <v>57</v>
          </cell>
        </row>
        <row r="22">
          <cell r="A22">
            <v>134570</v>
          </cell>
          <cell r="B22" t="str">
            <v>625</v>
          </cell>
          <cell r="C22" t="str">
            <v>B</v>
          </cell>
          <cell r="D22">
            <v>2</v>
          </cell>
          <cell r="E22" t="str">
            <v>WG MINI MAPLE PANCAKES IW</v>
          </cell>
          <cell r="F22" t="str">
            <v>DEWAFELBAKKER</v>
          </cell>
          <cell r="G22" t="str">
            <v>72/3OZ</v>
          </cell>
          <cell r="H22" t="str">
            <v>CS</v>
          </cell>
          <cell r="I22">
            <v>90</v>
          </cell>
        </row>
        <row r="23">
          <cell r="A23">
            <v>202902</v>
          </cell>
          <cell r="B23" t="str">
            <v>SC8802/651942</v>
          </cell>
          <cell r="C23" t="str">
            <v>D</v>
          </cell>
          <cell r="D23">
            <v>18</v>
          </cell>
          <cell r="E23" t="str">
            <v>CRACKER PRESIDENTS WG IW</v>
          </cell>
          <cell r="F23" t="str">
            <v>DICK AND JANE</v>
          </cell>
          <cell r="G23" t="str">
            <v>120/1OZ</v>
          </cell>
          <cell r="H23" t="str">
            <v>CS</v>
          </cell>
          <cell r="I23">
            <v>150</v>
          </cell>
        </row>
        <row r="24">
          <cell r="A24">
            <v>403436</v>
          </cell>
          <cell r="B24" t="str">
            <v>QCB655</v>
          </cell>
          <cell r="C24" t="str">
            <v>A</v>
          </cell>
          <cell r="D24">
            <v>2</v>
          </cell>
          <cell r="E24" t="str">
            <v>CMDY WG CHSEBURGER SLIDERS IW</v>
          </cell>
          <cell r="F24" t="str">
            <v>DON LEE FARMS</v>
          </cell>
          <cell r="G24" t="str">
            <v>72/4.550Z</v>
          </cell>
          <cell r="H24" t="str">
            <v>CS</v>
          </cell>
          <cell r="I24">
            <v>181</v>
          </cell>
        </row>
        <row r="25">
          <cell r="A25">
            <v>134372</v>
          </cell>
          <cell r="B25" t="str">
            <v>CN34072WWG</v>
          </cell>
          <cell r="C25" t="str">
            <v>B</v>
          </cell>
          <cell r="D25">
            <v>2</v>
          </cell>
          <cell r="E25" t="str">
            <v>WG JUMBO CHICKEN CORN DOG IW</v>
          </cell>
          <cell r="F25" t="str">
            <v>DON LEE FARMS</v>
          </cell>
          <cell r="G25" t="str">
            <v>72/4OZ</v>
          </cell>
          <cell r="H25" t="str">
            <v>CS</v>
          </cell>
          <cell r="I25">
            <v>144</v>
          </cell>
        </row>
        <row r="26">
          <cell r="A26">
            <v>400732</v>
          </cell>
          <cell r="B26" t="str">
            <v>QSC328P</v>
          </cell>
          <cell r="C26" t="str">
            <v>B</v>
          </cell>
          <cell r="D26">
            <v>2</v>
          </cell>
          <cell r="E26" t="str">
            <v>CMDY PNIC SAUS &amp; CHS SNDWCH IW</v>
          </cell>
          <cell r="F26" t="str">
            <v>DON LEE FARMS</v>
          </cell>
          <cell r="G26" t="str">
            <v>144/2.37OZ</v>
          </cell>
          <cell r="H26" t="str">
            <v>CS</v>
          </cell>
          <cell r="I26">
            <v>40</v>
          </cell>
        </row>
        <row r="27">
          <cell r="A27">
            <v>402097</v>
          </cell>
          <cell r="B27" t="str">
            <v>CNQ71303PW</v>
          </cell>
          <cell r="C27" t="str">
            <v>D</v>
          </cell>
          <cell r="D27">
            <v>14</v>
          </cell>
          <cell r="E27" t="str">
            <v>CMDY PNCK &amp; PRK SAUSGE STCK IW</v>
          </cell>
          <cell r="F27" t="str">
            <v>DON LEE FARMS</v>
          </cell>
          <cell r="G27" t="str">
            <v>160/2.7OZ</v>
          </cell>
          <cell r="H27" t="str">
            <v>CS</v>
          </cell>
          <cell r="I27">
            <v>14</v>
          </cell>
        </row>
        <row r="28">
          <cell r="A28">
            <v>113697</v>
          </cell>
          <cell r="B28" t="str">
            <v>EB004</v>
          </cell>
          <cell r="C28" t="str">
            <v>W</v>
          </cell>
          <cell r="D28">
            <v>2</v>
          </cell>
          <cell r="E28" t="str">
            <v>WG PUMPKIN MUFFIN IW</v>
          </cell>
          <cell r="F28" t="str">
            <v>ELSA'S BAKING COMPANY</v>
          </cell>
          <cell r="G28" t="str">
            <v>120/3OZ</v>
          </cell>
          <cell r="H28" t="str">
            <v>CS</v>
          </cell>
          <cell r="I28">
            <v>13</v>
          </cell>
        </row>
        <row r="29">
          <cell r="A29">
            <v>113694</v>
          </cell>
          <cell r="B29" t="str">
            <v>EB001</v>
          </cell>
          <cell r="C29" t="str">
            <v>W</v>
          </cell>
          <cell r="D29">
            <v>2</v>
          </cell>
          <cell r="E29" t="str">
            <v>WG BANANA MUFFIN IW</v>
          </cell>
          <cell r="F29" t="str">
            <v>ELSA'S BAKING COMPANY</v>
          </cell>
          <cell r="G29" t="str">
            <v>120/2.25OZ</v>
          </cell>
          <cell r="H29" t="str">
            <v>CS</v>
          </cell>
          <cell r="I29">
            <v>15</v>
          </cell>
        </row>
        <row r="30">
          <cell r="A30">
            <v>404678</v>
          </cell>
          <cell r="B30" t="str">
            <v>5811</v>
          </cell>
          <cell r="C30" t="str">
            <v>B</v>
          </cell>
          <cell r="D30">
            <v>2</v>
          </cell>
          <cell r="E30" t="str">
            <v>WG TACO SNACK IW</v>
          </cell>
          <cell r="F30" t="str">
            <v>FERNANDOS</v>
          </cell>
          <cell r="G30" t="str">
            <v>96/5OZ</v>
          </cell>
          <cell r="H30" t="str">
            <v>CS</v>
          </cell>
          <cell r="I30">
            <v>126</v>
          </cell>
        </row>
        <row r="31">
          <cell r="A31">
            <v>249246</v>
          </cell>
          <cell r="B31" t="str">
            <v>FG10141</v>
          </cell>
          <cell r="C31" t="str">
            <v>W</v>
          </cell>
          <cell r="D31">
            <v>2</v>
          </cell>
          <cell r="E31" t="str">
            <v>ENERGY-2-GO POWER UP</v>
          </cell>
          <cell r="F31" t="str">
            <v>FIVE STAR GOURMET FOODS</v>
          </cell>
          <cell r="G31" t="str">
            <v>30/8.86OZ</v>
          </cell>
          <cell r="H31" t="str">
            <v>CS</v>
          </cell>
          <cell r="I31">
            <v>84</v>
          </cell>
        </row>
        <row r="32">
          <cell r="A32">
            <v>409658</v>
          </cell>
          <cell r="B32" t="str">
            <v>95150</v>
          </cell>
          <cell r="C32" t="str">
            <v>A</v>
          </cell>
          <cell r="D32">
            <v>2</v>
          </cell>
          <cell r="E32" t="str">
            <v>WG LOW FAT CHIC CORN DOGS</v>
          </cell>
          <cell r="F32" t="str">
            <v>FOSTER FARMS</v>
          </cell>
          <cell r="G32" t="str">
            <v>72/4OZ</v>
          </cell>
          <cell r="H32" t="str">
            <v>CS</v>
          </cell>
          <cell r="I32">
            <v>3</v>
          </cell>
        </row>
        <row r="33">
          <cell r="A33">
            <v>820138</v>
          </cell>
          <cell r="B33" t="str">
            <v>820138</v>
          </cell>
          <cell r="C33" t="str">
            <v>A</v>
          </cell>
          <cell r="D33">
            <v>2</v>
          </cell>
          <cell r="E33" t="str">
            <v>TOMATOES GRAPE DROP</v>
          </cell>
          <cell r="F33" t="str">
            <v>FRESH PRODUCE</v>
          </cell>
          <cell r="G33" t="str">
            <v>12/1PT</v>
          </cell>
          <cell r="H33" t="str">
            <v>CS</v>
          </cell>
          <cell r="I33">
            <v>3</v>
          </cell>
        </row>
        <row r="34">
          <cell r="A34">
            <v>800932</v>
          </cell>
          <cell r="B34" t="str">
            <v>800932</v>
          </cell>
          <cell r="C34" t="str">
            <v>D</v>
          </cell>
          <cell r="D34">
            <v>2</v>
          </cell>
          <cell r="E34" t="str">
            <v>CUCUMBER SLICED 50/3OZ</v>
          </cell>
          <cell r="F34" t="str">
            <v>FRESH PRODUCE</v>
          </cell>
          <cell r="G34" t="str">
            <v>50/3OZ</v>
          </cell>
          <cell r="H34" t="str">
            <v>CS</v>
          </cell>
          <cell r="I34">
            <v>611</v>
          </cell>
        </row>
        <row r="35">
          <cell r="A35">
            <v>820331</v>
          </cell>
          <cell r="B35" t="str">
            <v>820331</v>
          </cell>
          <cell r="C35" t="str">
            <v>D</v>
          </cell>
          <cell r="D35">
            <v>2</v>
          </cell>
          <cell r="E35" t="str">
            <v>JICAMA STICKS 50/2 OZ</v>
          </cell>
          <cell r="F35" t="str">
            <v>FRESH PRODUCE</v>
          </cell>
          <cell r="G35" t="str">
            <v>50/2OZ</v>
          </cell>
          <cell r="H35" t="str">
            <v>CS</v>
          </cell>
          <cell r="I35">
            <v>135</v>
          </cell>
        </row>
        <row r="36">
          <cell r="A36">
            <v>820453</v>
          </cell>
          <cell r="B36" t="str">
            <v>820017FF</v>
          </cell>
          <cell r="C36" t="str">
            <v>D</v>
          </cell>
          <cell r="D36">
            <v>2</v>
          </cell>
          <cell r="E36" t="str">
            <v>FFVP APPLE RED DEL 138CT CA WA</v>
          </cell>
          <cell r="F36" t="str">
            <v>FRESH PRODUCE</v>
          </cell>
          <cell r="G36" t="str">
            <v>40LB/138CT</v>
          </cell>
          <cell r="H36" t="str">
            <v>CS</v>
          </cell>
          <cell r="I36">
            <v>60</v>
          </cell>
        </row>
        <row r="37">
          <cell r="A37">
            <v>800516</v>
          </cell>
          <cell r="B37" t="str">
            <v>800516</v>
          </cell>
          <cell r="C37" t="str">
            <v>D</v>
          </cell>
          <cell r="D37">
            <v>2</v>
          </cell>
          <cell r="E37" t="str">
            <v>JICAMA STICKS 50/3OZ</v>
          </cell>
          <cell r="F37" t="str">
            <v>FRESH PRODUCE</v>
          </cell>
          <cell r="G37" t="str">
            <v>50/3OZ</v>
          </cell>
          <cell r="H37" t="str">
            <v>CS</v>
          </cell>
          <cell r="I37">
            <v>538</v>
          </cell>
        </row>
        <row r="38">
          <cell r="A38">
            <v>820059</v>
          </cell>
          <cell r="B38" t="str">
            <v>820059</v>
          </cell>
          <cell r="C38" t="str">
            <v>A</v>
          </cell>
          <cell r="D38">
            <v>2</v>
          </cell>
          <cell r="E38" t="str">
            <v>BANANAS GREEN TIP #1</v>
          </cell>
          <cell r="F38" t="str">
            <v>FRESH PRODUCE</v>
          </cell>
          <cell r="G38" t="str">
            <v>40LB</v>
          </cell>
          <cell r="H38" t="str">
            <v>CS</v>
          </cell>
          <cell r="I38">
            <v>552</v>
          </cell>
        </row>
        <row r="39">
          <cell r="A39">
            <v>820045</v>
          </cell>
          <cell r="B39" t="str">
            <v>820045</v>
          </cell>
          <cell r="C39" t="str">
            <v>C</v>
          </cell>
          <cell r="D39">
            <v>2</v>
          </cell>
          <cell r="E39" t="str">
            <v>ORANGES 113CT</v>
          </cell>
          <cell r="F39" t="str">
            <v>FRESH PRODUCE</v>
          </cell>
          <cell r="G39" t="str">
            <v>40LB</v>
          </cell>
          <cell r="H39" t="str">
            <v>CS</v>
          </cell>
          <cell r="I39">
            <v>30</v>
          </cell>
        </row>
        <row r="40">
          <cell r="A40">
            <v>800184</v>
          </cell>
          <cell r="B40" t="str">
            <v>800919BG</v>
          </cell>
          <cell r="C40" t="str">
            <v>D</v>
          </cell>
          <cell r="D40">
            <v>2</v>
          </cell>
          <cell r="E40" t="str">
            <v>ROMAINE CHOPPED 5LB</v>
          </cell>
          <cell r="F40" t="str">
            <v>FRESH PRODUCE</v>
          </cell>
          <cell r="G40" t="str">
            <v>5LB</v>
          </cell>
          <cell r="H40" t="str">
            <v>BG</v>
          </cell>
          <cell r="I40">
            <v>148</v>
          </cell>
        </row>
        <row r="41">
          <cell r="A41">
            <v>820188</v>
          </cell>
          <cell r="B41" t="str">
            <v>820188</v>
          </cell>
          <cell r="C41" t="str">
            <v>A</v>
          </cell>
          <cell r="D41">
            <v>2</v>
          </cell>
          <cell r="E41" t="str">
            <v>CARROT BABY IW 100/3OZ</v>
          </cell>
          <cell r="F41" t="str">
            <v>FRESH PRODUCE</v>
          </cell>
          <cell r="G41" t="str">
            <v>100/3OZ</v>
          </cell>
          <cell r="H41" t="str">
            <v>CS</v>
          </cell>
          <cell r="I41">
            <v>100</v>
          </cell>
        </row>
        <row r="42">
          <cell r="A42">
            <v>820985</v>
          </cell>
          <cell r="B42" t="str">
            <v>820985</v>
          </cell>
          <cell r="C42" t="str">
            <v>D</v>
          </cell>
          <cell r="D42">
            <v>2</v>
          </cell>
          <cell r="E42" t="str">
            <v>TOMATOES GRAPE DROP 50/2.7OZ</v>
          </cell>
          <cell r="F42" t="str">
            <v>FRESH PRODUCE</v>
          </cell>
          <cell r="G42" t="str">
            <v>50/2.7OZ</v>
          </cell>
          <cell r="H42" t="str">
            <v>CS</v>
          </cell>
          <cell r="I42">
            <v>474</v>
          </cell>
        </row>
        <row r="43">
          <cell r="A43">
            <v>800198</v>
          </cell>
          <cell r="B43" t="str">
            <v>139930</v>
          </cell>
          <cell r="C43" t="str">
            <v>C</v>
          </cell>
          <cell r="D43">
            <v>2</v>
          </cell>
          <cell r="E43" t="str">
            <v>FRESH EDAMAME SHELLED IW50/3OZ</v>
          </cell>
          <cell r="F43" t="str">
            <v>FRESH PRODUCE</v>
          </cell>
          <cell r="G43" t="str">
            <v>50/3OZ</v>
          </cell>
          <cell r="H43" t="str">
            <v>CS</v>
          </cell>
          <cell r="I43">
            <v>224</v>
          </cell>
        </row>
        <row r="44">
          <cell r="A44">
            <v>800919</v>
          </cell>
          <cell r="B44" t="str">
            <v>800919</v>
          </cell>
          <cell r="C44" t="str">
            <v>D</v>
          </cell>
          <cell r="D44">
            <v>2</v>
          </cell>
          <cell r="E44" t="str">
            <v>ROMAINE CHOPPED 4/5#</v>
          </cell>
          <cell r="F44" t="str">
            <v>FRESH PRODUCE</v>
          </cell>
          <cell r="G44" t="str">
            <v>4/5LB</v>
          </cell>
          <cell r="H44" t="str">
            <v>CS</v>
          </cell>
          <cell r="I44">
            <v>28</v>
          </cell>
        </row>
        <row r="45">
          <cell r="A45">
            <v>208236</v>
          </cell>
          <cell r="B45" t="str">
            <v>18792</v>
          </cell>
          <cell r="C45" t="str">
            <v>D</v>
          </cell>
          <cell r="D45">
            <v>14</v>
          </cell>
          <cell r="E45" t="str">
            <v>CHIPS TOSTITOS ROUNDS RF</v>
          </cell>
          <cell r="F45" t="str">
            <v>FRITO LAY</v>
          </cell>
          <cell r="G45" t="str">
            <v>104/.875OZ</v>
          </cell>
          <cell r="H45" t="str">
            <v>CS</v>
          </cell>
          <cell r="I45">
            <v>5</v>
          </cell>
        </row>
        <row r="46">
          <cell r="A46">
            <v>248632</v>
          </cell>
          <cell r="B46" t="str">
            <v>14882</v>
          </cell>
          <cell r="C46" t="str">
            <v>C</v>
          </cell>
          <cell r="D46">
            <v>2</v>
          </cell>
          <cell r="E46" t="str">
            <v>HONEY NUT CHEERIO CEREAL CUP</v>
          </cell>
          <cell r="F46" t="str">
            <v>GENERAL MILLS</v>
          </cell>
          <cell r="G46" t="str">
            <v>60/2OZ</v>
          </cell>
          <cell r="H46" t="str">
            <v>CS</v>
          </cell>
          <cell r="I46">
            <v>1</v>
          </cell>
        </row>
        <row r="47">
          <cell r="A47">
            <v>248630</v>
          </cell>
          <cell r="B47" t="str">
            <v>14884</v>
          </cell>
          <cell r="C47" t="str">
            <v>W</v>
          </cell>
          <cell r="D47">
            <v>2</v>
          </cell>
          <cell r="E47" t="str">
            <v>LUCKY CHARMS CEREAL CUPS</v>
          </cell>
          <cell r="F47" t="str">
            <v>GENERAL MILLS</v>
          </cell>
          <cell r="G47" t="str">
            <v>60/2OZ</v>
          </cell>
          <cell r="H47" t="str">
            <v>CS</v>
          </cell>
          <cell r="I47">
            <v>145</v>
          </cell>
        </row>
        <row r="48">
          <cell r="A48">
            <v>200840</v>
          </cell>
          <cell r="B48" t="str">
            <v>11918</v>
          </cell>
          <cell r="C48" t="str">
            <v>A</v>
          </cell>
          <cell r="D48">
            <v>2</v>
          </cell>
          <cell r="E48" t="str">
            <v>CEREAL WG HNY NUT CHEERIO BOWL</v>
          </cell>
          <cell r="F48" t="str">
            <v>GENERAL MILLS</v>
          </cell>
          <cell r="G48" t="str">
            <v>96/1OZ</v>
          </cell>
          <cell r="H48" t="str">
            <v>CS</v>
          </cell>
          <cell r="I48">
            <v>87</v>
          </cell>
        </row>
        <row r="49">
          <cell r="A49">
            <v>203160</v>
          </cell>
          <cell r="B49" t="str">
            <v>32262</v>
          </cell>
          <cell r="C49" t="str">
            <v>B</v>
          </cell>
          <cell r="D49">
            <v>18</v>
          </cell>
          <cell r="E49" t="str">
            <v>CHEERIOS BOWLPAK</v>
          </cell>
          <cell r="F49" t="str">
            <v>GENERAL MILLS</v>
          </cell>
          <cell r="G49" t="str">
            <v>96/1OZ</v>
          </cell>
          <cell r="H49" t="str">
            <v>CS</v>
          </cell>
          <cell r="I49">
            <v>2</v>
          </cell>
        </row>
        <row r="50">
          <cell r="A50">
            <v>203119</v>
          </cell>
          <cell r="B50" t="str">
            <v>31888</v>
          </cell>
          <cell r="C50" t="str">
            <v>A</v>
          </cell>
          <cell r="D50">
            <v>2</v>
          </cell>
          <cell r="E50" t="str">
            <v>WG 25% LSS SUG COCOA PFS BWLPK</v>
          </cell>
          <cell r="F50" t="str">
            <v>GENERAL MILLS</v>
          </cell>
          <cell r="G50" t="str">
            <v>96/1.06OZ</v>
          </cell>
          <cell r="H50" t="str">
            <v>CS</v>
          </cell>
          <cell r="I50">
            <v>66</v>
          </cell>
        </row>
        <row r="51">
          <cell r="A51">
            <v>200914</v>
          </cell>
          <cell r="B51" t="str">
            <v>29444</v>
          </cell>
          <cell r="C51" t="str">
            <v>A</v>
          </cell>
          <cell r="D51">
            <v>2</v>
          </cell>
          <cell r="E51" t="str">
            <v>25% LSS CINN TST CRNCH BOWL WG</v>
          </cell>
          <cell r="F51" t="str">
            <v>GENERAL MILLS</v>
          </cell>
          <cell r="G51" t="str">
            <v>96/1OZ</v>
          </cell>
          <cell r="H51" t="str">
            <v>CS</v>
          </cell>
          <cell r="I51">
            <v>32</v>
          </cell>
        </row>
        <row r="52">
          <cell r="A52">
            <v>248634</v>
          </cell>
          <cell r="B52" t="str">
            <v>14886</v>
          </cell>
          <cell r="C52" t="str">
            <v>D</v>
          </cell>
          <cell r="D52">
            <v>18</v>
          </cell>
          <cell r="E52" t="str">
            <v>25% LESS SUGAR CINNAMON TOAST</v>
          </cell>
          <cell r="F52" t="str">
            <v>GENERAL MILLS</v>
          </cell>
          <cell r="G52" t="str">
            <v>60/2OZ</v>
          </cell>
          <cell r="H52" t="str">
            <v>CS</v>
          </cell>
          <cell r="I52">
            <v>206</v>
          </cell>
        </row>
        <row r="53">
          <cell r="A53">
            <v>203790</v>
          </cell>
          <cell r="B53" t="str">
            <v>03-CF213</v>
          </cell>
          <cell r="C53" t="str">
            <v>D</v>
          </cell>
          <cell r="D53">
            <v>30</v>
          </cell>
          <cell r="E53" t="str">
            <v>RST FLVR CHICKPEAS ITS PIZZA IW</v>
          </cell>
          <cell r="F53" t="str">
            <v>GO BONZOS</v>
          </cell>
          <cell r="G53" t="str">
            <v>125/1.5OZ</v>
          </cell>
          <cell r="H53" t="str">
            <v>CS</v>
          </cell>
          <cell r="I53">
            <v>76</v>
          </cell>
        </row>
        <row r="54">
          <cell r="A54">
            <v>112952</v>
          </cell>
          <cell r="B54" t="str">
            <v>F2176</v>
          </cell>
          <cell r="C54" t="str">
            <v>A</v>
          </cell>
          <cell r="D54">
            <v>2</v>
          </cell>
          <cell r="E54" t="str">
            <v>4" 51% WWW HAMBURGER BUNS</v>
          </cell>
          <cell r="F54" t="str">
            <v>GOLD STAR FOODS</v>
          </cell>
          <cell r="G54" t="str">
            <v>144CT</v>
          </cell>
          <cell r="H54" t="str">
            <v>CS</v>
          </cell>
          <cell r="I54">
            <v>142</v>
          </cell>
        </row>
        <row r="55">
          <cell r="A55">
            <v>405440</v>
          </cell>
          <cell r="B55" t="str">
            <v>130005560000</v>
          </cell>
          <cell r="C55" t="str">
            <v>D</v>
          </cell>
          <cell r="D55">
            <v>14</v>
          </cell>
          <cell r="E55" t="str">
            <v>SIMPLY KETCHUP PACKET</v>
          </cell>
          <cell r="F55" t="str">
            <v>HEINZ</v>
          </cell>
          <cell r="G55" t="str">
            <v>1000/9GM</v>
          </cell>
          <cell r="H55" t="str">
            <v>CS</v>
          </cell>
          <cell r="I55">
            <v>3</v>
          </cell>
        </row>
        <row r="56">
          <cell r="A56">
            <v>202706</v>
          </cell>
          <cell r="B56" t="str">
            <v>130009868000</v>
          </cell>
          <cell r="C56" t="str">
            <v>W</v>
          </cell>
          <cell r="D56">
            <v>2</v>
          </cell>
          <cell r="E56" t="str">
            <v>TACO SAUCE HOT SS</v>
          </cell>
          <cell r="F56" t="str">
            <v>HEINZ</v>
          </cell>
          <cell r="G56" t="str">
            <v>500/9GM</v>
          </cell>
          <cell r="H56" t="str">
            <v>CS</v>
          </cell>
          <cell r="I56">
            <v>1</v>
          </cell>
        </row>
        <row r="57">
          <cell r="A57">
            <v>209425</v>
          </cell>
          <cell r="B57" t="str">
            <v>130005305000</v>
          </cell>
          <cell r="C57" t="str">
            <v>D</v>
          </cell>
          <cell r="D57">
            <v>14</v>
          </cell>
          <cell r="E57" t="str">
            <v>MUSTARD</v>
          </cell>
          <cell r="F57" t="str">
            <v>HEINZ</v>
          </cell>
          <cell r="G57" t="str">
            <v>500/5.6GM</v>
          </cell>
          <cell r="H57" t="str">
            <v>CS</v>
          </cell>
          <cell r="I57">
            <v>1</v>
          </cell>
        </row>
        <row r="58">
          <cell r="A58">
            <v>405304</v>
          </cell>
          <cell r="B58" t="str">
            <v>00130009848000</v>
          </cell>
          <cell r="C58" t="str">
            <v>B</v>
          </cell>
          <cell r="D58">
            <v>2</v>
          </cell>
          <cell r="E58" t="str">
            <v>SINGLE SERVE KETCHUP PACKET</v>
          </cell>
          <cell r="F58" t="str">
            <v>HEINZ</v>
          </cell>
          <cell r="G58" t="str">
            <v>1000/9GM</v>
          </cell>
          <cell r="H58" t="str">
            <v>CS</v>
          </cell>
          <cell r="I58">
            <v>2</v>
          </cell>
        </row>
        <row r="59">
          <cell r="A59">
            <v>202314</v>
          </cell>
          <cell r="B59" t="str">
            <v>14374</v>
          </cell>
          <cell r="C59" t="str">
            <v>D</v>
          </cell>
          <cell r="D59">
            <v>18</v>
          </cell>
          <cell r="E59" t="str">
            <v>LIGHT RANCH DRESSING CUPS IW</v>
          </cell>
          <cell r="F59" t="str">
            <v>HIDDEN VALLEY</v>
          </cell>
          <cell r="G59" t="str">
            <v>160/1OZ</v>
          </cell>
          <cell r="H59" t="str">
            <v>CS</v>
          </cell>
          <cell r="I59">
            <v>302</v>
          </cell>
        </row>
        <row r="60">
          <cell r="A60">
            <v>406532</v>
          </cell>
          <cell r="B60" t="str">
            <v>134000</v>
          </cell>
          <cell r="C60" t="str">
            <v>B</v>
          </cell>
          <cell r="D60">
            <v>2</v>
          </cell>
          <cell r="E60" t="str">
            <v>GRILLED CHSW/RS CHS WG IW</v>
          </cell>
          <cell r="F60" t="str">
            <v>INTEGRATED</v>
          </cell>
          <cell r="G60" t="str">
            <v>72/4.19OZ</v>
          </cell>
          <cell r="H60" t="str">
            <v>CS</v>
          </cell>
          <cell r="I60">
            <v>191</v>
          </cell>
        </row>
        <row r="61">
          <cell r="A61">
            <v>402027</v>
          </cell>
          <cell r="B61" t="str">
            <v>C46007</v>
          </cell>
          <cell r="C61" t="str">
            <v>C</v>
          </cell>
          <cell r="D61">
            <v>14</v>
          </cell>
          <cell r="E61" t="str">
            <v>CMDY BBQ RIB SANDWICH IW</v>
          </cell>
          <cell r="F61" t="str">
            <v>INTEGRATED</v>
          </cell>
          <cell r="G61" t="str">
            <v>75/4.36OZ</v>
          </cell>
          <cell r="H61" t="str">
            <v>CS</v>
          </cell>
          <cell r="I61">
            <v>74</v>
          </cell>
        </row>
        <row r="62">
          <cell r="A62">
            <v>400960</v>
          </cell>
          <cell r="B62" t="str">
            <v>C99018</v>
          </cell>
          <cell r="C62" t="str">
            <v>C</v>
          </cell>
          <cell r="D62">
            <v>14</v>
          </cell>
          <cell r="E62" t="str">
            <v>CMDY BF SAUS BRKFST SNDWCH IW</v>
          </cell>
          <cell r="F62" t="str">
            <v xml:space="preserve">INTEGRATED </v>
          </cell>
          <cell r="G62" t="str">
            <v>100/3.1OZ</v>
          </cell>
          <cell r="H62" t="str">
            <v>CS</v>
          </cell>
          <cell r="I62">
            <v>2</v>
          </cell>
        </row>
        <row r="63">
          <cell r="A63">
            <v>405420</v>
          </cell>
          <cell r="B63" t="str">
            <v>130018</v>
          </cell>
          <cell r="C63" t="str">
            <v>C</v>
          </cell>
          <cell r="D63">
            <v>14</v>
          </cell>
          <cell r="E63" t="str">
            <v>TURKEY HAM &amp; CHS HAWAIN BUN IW</v>
          </cell>
          <cell r="F63" t="str">
            <v>INTEGRATED</v>
          </cell>
          <cell r="G63" t="str">
            <v>100/3.1OZ</v>
          </cell>
          <cell r="H63" t="str">
            <v>CS</v>
          </cell>
          <cell r="I63">
            <v>122</v>
          </cell>
        </row>
        <row r="64">
          <cell r="A64">
            <v>406001</v>
          </cell>
          <cell r="B64" t="str">
            <v>30131</v>
          </cell>
          <cell r="C64" t="str">
            <v>D</v>
          </cell>
          <cell r="D64">
            <v>18</v>
          </cell>
          <cell r="E64" t="str">
            <v>WG BKD PRETZELS MINI IW</v>
          </cell>
          <cell r="F64" t="str">
            <v>J &amp; J SNACK FOODS</v>
          </cell>
          <cell r="G64" t="str">
            <v>200/1OZ</v>
          </cell>
          <cell r="H64" t="str">
            <v>CS</v>
          </cell>
          <cell r="I64">
            <v>89</v>
          </cell>
        </row>
        <row r="65">
          <cell r="A65">
            <v>406142</v>
          </cell>
          <cell r="B65" t="str">
            <v>5150092100</v>
          </cell>
          <cell r="C65" t="str">
            <v>C</v>
          </cell>
          <cell r="D65">
            <v>18</v>
          </cell>
          <cell r="E65" t="str">
            <v>PEANUT BUTTER CUP</v>
          </cell>
          <cell r="F65" t="str">
            <v>JIF</v>
          </cell>
          <cell r="G65" t="str">
            <v>120/1.1OZ</v>
          </cell>
          <cell r="H65" t="str">
            <v>CS</v>
          </cell>
          <cell r="I65">
            <v>50</v>
          </cell>
        </row>
        <row r="66">
          <cell r="A66">
            <v>138506</v>
          </cell>
          <cell r="B66" t="str">
            <v>10000070613</v>
          </cell>
          <cell r="C66" t="str">
            <v>B</v>
          </cell>
          <cell r="D66">
            <v>2</v>
          </cell>
          <cell r="E66" t="str">
            <v>PANCAKE TRKY SAUS ON A STCK IW</v>
          </cell>
          <cell r="F66" t="str">
            <v>JIMMY DEAN</v>
          </cell>
          <cell r="G66" t="str">
            <v>40/2.51OZ</v>
          </cell>
          <cell r="H66" t="str">
            <v>CS</v>
          </cell>
          <cell r="I66">
            <v>33</v>
          </cell>
        </row>
        <row r="67">
          <cell r="A67">
            <v>404723</v>
          </cell>
          <cell r="B67" t="str">
            <v>CP5501</v>
          </cell>
          <cell r="C67" t="str">
            <v>B</v>
          </cell>
          <cell r="D67">
            <v>2</v>
          </cell>
          <cell r="E67" t="str">
            <v>CMDY WG ROTINI W/BF SCE PPK</v>
          </cell>
          <cell r="F67" t="str">
            <v>JTM</v>
          </cell>
          <cell r="G67" t="str">
            <v>30/8OZ</v>
          </cell>
          <cell r="H67" t="str">
            <v>CS</v>
          </cell>
          <cell r="I67">
            <v>105</v>
          </cell>
        </row>
        <row r="68">
          <cell r="A68">
            <v>202857</v>
          </cell>
          <cell r="B68" t="str">
            <v>38000-54998</v>
          </cell>
          <cell r="C68" t="str">
            <v>B</v>
          </cell>
          <cell r="D68">
            <v>2</v>
          </cell>
          <cell r="E68" t="str">
            <v>WG RS FROSTED FLAKES CEREAL</v>
          </cell>
          <cell r="F68" t="str">
            <v>KELLOGGS</v>
          </cell>
          <cell r="G68" t="str">
            <v>96/1OZ</v>
          </cell>
          <cell r="H68" t="str">
            <v>CS</v>
          </cell>
          <cell r="I68">
            <v>84</v>
          </cell>
        </row>
        <row r="69">
          <cell r="A69">
            <v>201190</v>
          </cell>
          <cell r="B69" t="str">
            <v>38000-04996</v>
          </cell>
          <cell r="C69" t="str">
            <v>B</v>
          </cell>
          <cell r="D69">
            <v>2</v>
          </cell>
          <cell r="E69" t="str">
            <v>WG FROSTED MINI WHEATS CEREAL</v>
          </cell>
          <cell r="F69" t="str">
            <v>KELLOGGS</v>
          </cell>
          <cell r="G69" t="str">
            <v>96/1OZ</v>
          </cell>
          <cell r="H69" t="str">
            <v>CS</v>
          </cell>
          <cell r="I69">
            <v>2</v>
          </cell>
        </row>
        <row r="70">
          <cell r="A70">
            <v>201310</v>
          </cell>
          <cell r="B70" t="str">
            <v>KE0789B3</v>
          </cell>
          <cell r="C70" t="str">
            <v>D</v>
          </cell>
          <cell r="D70">
            <v>18</v>
          </cell>
          <cell r="E70" t="str">
            <v>DRESSING RANCH POUCH IW</v>
          </cell>
          <cell r="F70" t="str">
            <v>KENS FOODS</v>
          </cell>
          <cell r="G70" t="str">
            <v>60/1.5OZ</v>
          </cell>
          <cell r="H70" t="str">
            <v>CS</v>
          </cell>
          <cell r="I70">
            <v>6</v>
          </cell>
        </row>
        <row r="71">
          <cell r="A71">
            <v>202822</v>
          </cell>
          <cell r="B71" t="str">
            <v>KE0827B3</v>
          </cell>
          <cell r="C71" t="str">
            <v>D</v>
          </cell>
          <cell r="D71">
            <v>18</v>
          </cell>
          <cell r="E71" t="str">
            <v>CAESAR DRESSING PACKETS</v>
          </cell>
          <cell r="F71" t="str">
            <v>KENS FOODS</v>
          </cell>
          <cell r="G71" t="str">
            <v>60/1.5OZ</v>
          </cell>
          <cell r="H71" t="str">
            <v>CS</v>
          </cell>
          <cell r="I71">
            <v>81</v>
          </cell>
        </row>
        <row r="72">
          <cell r="A72">
            <v>401146</v>
          </cell>
          <cell r="B72" t="str">
            <v>41749</v>
          </cell>
          <cell r="C72" t="str">
            <v>C</v>
          </cell>
          <cell r="D72">
            <v>14</v>
          </cell>
          <cell r="E72" t="str">
            <v>SHRED MILD CHEDDAR CHSE</v>
          </cell>
          <cell r="F72" t="str">
            <v>LAND O LAKES</v>
          </cell>
          <cell r="G72" t="str">
            <v>4/5# PCH</v>
          </cell>
          <cell r="H72" t="str">
            <v>CS</v>
          </cell>
          <cell r="I72">
            <v>8</v>
          </cell>
        </row>
        <row r="73">
          <cell r="A73">
            <v>401140</v>
          </cell>
          <cell r="B73" t="str">
            <v>41698</v>
          </cell>
          <cell r="C73" t="str">
            <v>C</v>
          </cell>
          <cell r="D73">
            <v>14</v>
          </cell>
          <cell r="E73" t="str">
            <v>SHRED MOZZARELLA CHEESE</v>
          </cell>
          <cell r="F73" t="str">
            <v>LAND O LAKES</v>
          </cell>
          <cell r="G73" t="str">
            <v>4/5# PCH</v>
          </cell>
          <cell r="H73" t="str">
            <v>CS</v>
          </cell>
          <cell r="I73">
            <v>7</v>
          </cell>
        </row>
        <row r="74">
          <cell r="A74">
            <v>403651</v>
          </cell>
          <cell r="B74" t="str">
            <v>39911</v>
          </cell>
          <cell r="C74" t="str">
            <v>B</v>
          </cell>
          <cell r="D74">
            <v>2</v>
          </cell>
          <cell r="E74" t="str">
            <v>ULT CHEDDAR CHS DIP CUPS</v>
          </cell>
          <cell r="F74" t="str">
            <v>LAND O LAKES</v>
          </cell>
          <cell r="G74" t="str">
            <v>140/3OZ</v>
          </cell>
          <cell r="H74" t="str">
            <v>CS</v>
          </cell>
          <cell r="I74">
            <v>55</v>
          </cell>
        </row>
        <row r="75">
          <cell r="A75">
            <v>133859</v>
          </cell>
          <cell r="B75" t="str">
            <v>550473/00075</v>
          </cell>
          <cell r="C75" t="str">
            <v>B</v>
          </cell>
          <cell r="D75">
            <v>2</v>
          </cell>
          <cell r="E75" t="str">
            <v>WG WHITE BAGELS IW</v>
          </cell>
          <cell r="F75" t="str">
            <v>LENDERS</v>
          </cell>
          <cell r="G75" t="str">
            <v>72/2OZ</v>
          </cell>
          <cell r="H75" t="str">
            <v>CS</v>
          </cell>
          <cell r="I75">
            <v>4</v>
          </cell>
        </row>
        <row r="76">
          <cell r="A76">
            <v>133841</v>
          </cell>
          <cell r="B76" t="str">
            <v>1450</v>
          </cell>
          <cell r="C76" t="str">
            <v>A</v>
          </cell>
          <cell r="D76">
            <v>2</v>
          </cell>
          <cell r="E76" t="str">
            <v>WG VARIETY PACK CONCHA IW</v>
          </cell>
          <cell r="F76" t="str">
            <v>LUPITAS</v>
          </cell>
          <cell r="G76" t="str">
            <v>84/2.25OZ</v>
          </cell>
          <cell r="H76" t="str">
            <v>CS</v>
          </cell>
          <cell r="I76">
            <v>177</v>
          </cell>
        </row>
        <row r="77">
          <cell r="A77">
            <v>201878</v>
          </cell>
          <cell r="B77" t="str">
            <v>7160371396000</v>
          </cell>
          <cell r="C77" t="str">
            <v>B</v>
          </cell>
          <cell r="D77">
            <v>2</v>
          </cell>
          <cell r="E77" t="str">
            <v>MAPLE SYRUP CUPS IW</v>
          </cell>
          <cell r="F77" t="str">
            <v>MADEIRA FARMS</v>
          </cell>
          <cell r="G77" t="str">
            <v>100/1.5OZ</v>
          </cell>
          <cell r="H77" t="str">
            <v>CS</v>
          </cell>
          <cell r="I77">
            <v>104</v>
          </cell>
        </row>
        <row r="78">
          <cell r="A78">
            <v>141479</v>
          </cell>
          <cell r="B78" t="str">
            <v>S722MA</v>
          </cell>
          <cell r="C78" t="str">
            <v>D</v>
          </cell>
          <cell r="D78">
            <v>18</v>
          </cell>
          <cell r="E78" t="str">
            <v>WAFFLE MAPLE IW</v>
          </cell>
          <cell r="F78" t="str">
            <v xml:space="preserve">MARSON FOODS </v>
          </cell>
          <cell r="G78" t="str">
            <v>72/2.3 OZ</v>
          </cell>
          <cell r="H78" t="str">
            <v>CS</v>
          </cell>
          <cell r="I78">
            <v>146</v>
          </cell>
        </row>
        <row r="79">
          <cell r="A79">
            <v>141476</v>
          </cell>
          <cell r="B79" t="str">
            <v>S722VA</v>
          </cell>
          <cell r="C79" t="str">
            <v>W</v>
          </cell>
          <cell r="D79">
            <v>2</v>
          </cell>
          <cell r="E79" t="str">
            <v>WAFFLE VANILLA IW</v>
          </cell>
          <cell r="F79" t="str">
            <v>MARSON FOODS</v>
          </cell>
          <cell r="G79" t="str">
            <v>72/2.3 OZ</v>
          </cell>
          <cell r="H79" t="str">
            <v>CS</v>
          </cell>
          <cell r="I79">
            <v>55</v>
          </cell>
        </row>
        <row r="80">
          <cell r="A80">
            <v>201606</v>
          </cell>
          <cell r="B80" t="str">
            <v>81978</v>
          </cell>
          <cell r="C80" t="str">
            <v>D</v>
          </cell>
          <cell r="D80">
            <v>18</v>
          </cell>
          <cell r="E80" t="str">
            <v>LIGHT RANCH DRESSING IW</v>
          </cell>
          <cell r="F80" t="str">
            <v>MARZETTI COMPANY</v>
          </cell>
          <cell r="G80" t="str">
            <v>60/1.5OZ</v>
          </cell>
          <cell r="H80" t="str">
            <v>CS</v>
          </cell>
          <cell r="I80">
            <v>11</v>
          </cell>
        </row>
        <row r="81">
          <cell r="A81">
            <v>203044</v>
          </cell>
          <cell r="B81" t="str">
            <v>83984</v>
          </cell>
          <cell r="C81" t="str">
            <v>B</v>
          </cell>
          <cell r="D81">
            <v>2</v>
          </cell>
          <cell r="E81" t="str">
            <v>RANCH DRESSING CUPS</v>
          </cell>
          <cell r="F81" t="str">
            <v>MARZETTI COMPANY</v>
          </cell>
          <cell r="G81" t="str">
            <v>120/1OZ</v>
          </cell>
          <cell r="H81" t="str">
            <v>CS</v>
          </cell>
          <cell r="I81">
            <v>16</v>
          </cell>
        </row>
        <row r="82">
          <cell r="A82">
            <v>403424</v>
          </cell>
          <cell r="B82" t="str">
            <v>97580</v>
          </cell>
          <cell r="C82" t="str">
            <v>D</v>
          </cell>
          <cell r="D82">
            <v>14</v>
          </cell>
          <cell r="E82" t="str">
            <v>WG BN CHS GRN CHILI BURRITO IW</v>
          </cell>
          <cell r="F82" t="str">
            <v>MCI FOODS/LOS CABOS</v>
          </cell>
          <cell r="G82" t="str">
            <v>96/5.20 OZ</v>
          </cell>
          <cell r="H82" t="str">
            <v>CS</v>
          </cell>
          <cell r="I82">
            <v>103</v>
          </cell>
        </row>
        <row r="83">
          <cell r="A83">
            <v>403406</v>
          </cell>
          <cell r="B83" t="str">
            <v>97576</v>
          </cell>
          <cell r="C83" t="str">
            <v>B</v>
          </cell>
          <cell r="D83">
            <v>2</v>
          </cell>
          <cell r="E83" t="str">
            <v>WG BEAN &amp; CHS BURRITO IW</v>
          </cell>
          <cell r="F83" t="str">
            <v>MCI FOODS/LOS CABOS</v>
          </cell>
          <cell r="G83" t="str">
            <v>96/5.20 OZ</v>
          </cell>
          <cell r="H83" t="str">
            <v>CS</v>
          </cell>
          <cell r="I83">
            <v>10</v>
          </cell>
        </row>
        <row r="84">
          <cell r="A84">
            <v>406352</v>
          </cell>
          <cell r="B84" t="str">
            <v>ECT23W</v>
          </cell>
          <cell r="C84" t="str">
            <v>D</v>
          </cell>
          <cell r="D84">
            <v>30</v>
          </cell>
          <cell r="E84" t="str">
            <v>EGG &amp; CHEESE BRKFST TACO WG IW</v>
          </cell>
          <cell r="F84" t="str">
            <v>MICHAEL B'S BESTWAY</v>
          </cell>
          <cell r="G84" t="str">
            <v>100/2.4OZ</v>
          </cell>
          <cell r="H84" t="str">
            <v>CS</v>
          </cell>
          <cell r="I84">
            <v>83</v>
          </cell>
        </row>
        <row r="85">
          <cell r="A85">
            <v>203019</v>
          </cell>
          <cell r="B85" t="str">
            <v>404001</v>
          </cell>
          <cell r="C85" t="str">
            <v>B</v>
          </cell>
          <cell r="D85">
            <v>2</v>
          </cell>
          <cell r="E85" t="str">
            <v>WG VANILLA BEAR GRAHAMS</v>
          </cell>
          <cell r="F85" t="str">
            <v>MJM MARKETING</v>
          </cell>
          <cell r="G85" t="str">
            <v>300/1OZ</v>
          </cell>
          <cell r="H85" t="str">
            <v>CS</v>
          </cell>
          <cell r="I85">
            <v>121</v>
          </cell>
        </row>
        <row r="86">
          <cell r="A86">
            <v>203017</v>
          </cell>
          <cell r="B86" t="str">
            <v>402001</v>
          </cell>
          <cell r="C86" t="str">
            <v>B</v>
          </cell>
          <cell r="D86">
            <v>2</v>
          </cell>
          <cell r="E86" t="str">
            <v>WG CHOCOLATE BEAR GRAHAMS</v>
          </cell>
          <cell r="F86" t="str">
            <v>MJM MARKETING</v>
          </cell>
          <cell r="G86" t="str">
            <v>300/1OZ</v>
          </cell>
          <cell r="H86" t="str">
            <v>CS</v>
          </cell>
          <cell r="I86">
            <v>62</v>
          </cell>
        </row>
        <row r="87">
          <cell r="A87">
            <v>203018</v>
          </cell>
          <cell r="B87" t="str">
            <v>403001</v>
          </cell>
          <cell r="C87" t="str">
            <v>B</v>
          </cell>
          <cell r="D87">
            <v>2</v>
          </cell>
          <cell r="E87" t="str">
            <v>WG APPLE CINNAMON BEAR GRAHAMS</v>
          </cell>
          <cell r="F87" t="str">
            <v>MJM MARKETING</v>
          </cell>
          <cell r="G87" t="str">
            <v>300/1OZ</v>
          </cell>
          <cell r="H87" t="str">
            <v>CS</v>
          </cell>
          <cell r="I87">
            <v>40</v>
          </cell>
        </row>
        <row r="88">
          <cell r="A88">
            <v>134454</v>
          </cell>
          <cell r="B88" t="str">
            <v>300152/542934</v>
          </cell>
          <cell r="C88" t="str">
            <v>D</v>
          </cell>
          <cell r="D88">
            <v>18</v>
          </cell>
          <cell r="E88" t="str">
            <v>GF CHICKEN CHUNKS</v>
          </cell>
          <cell r="F88" t="str">
            <v>MR SIPS</v>
          </cell>
          <cell r="G88" t="str">
            <v>12/5.5OZ</v>
          </cell>
          <cell r="H88" t="str">
            <v>CS</v>
          </cell>
          <cell r="I88">
            <v>3</v>
          </cell>
        </row>
        <row r="89">
          <cell r="A89">
            <v>134453</v>
          </cell>
          <cell r="B89" t="str">
            <v>300155/544551</v>
          </cell>
          <cell r="C89" t="str">
            <v>D</v>
          </cell>
          <cell r="D89">
            <v>18</v>
          </cell>
          <cell r="E89" t="str">
            <v>GF HAMBURGER BUN IW</v>
          </cell>
          <cell r="F89" t="str">
            <v>MR SIPS</v>
          </cell>
          <cell r="G89" t="str">
            <v>24/3.6OZ</v>
          </cell>
          <cell r="H89" t="str">
            <v>CS</v>
          </cell>
          <cell r="I89">
            <v>2</v>
          </cell>
        </row>
        <row r="90">
          <cell r="A90">
            <v>409666</v>
          </cell>
          <cell r="B90" t="str">
            <v>1780</v>
          </cell>
          <cell r="C90" t="str">
            <v>D</v>
          </cell>
          <cell r="D90">
            <v>30</v>
          </cell>
          <cell r="E90" t="str">
            <v>SUPER CMDY DICED PEAR CUP</v>
          </cell>
          <cell r="F90" t="str">
            <v>NATIONAL FOOD GROUP</v>
          </cell>
          <cell r="G90" t="str">
            <v>72/4.5OZ</v>
          </cell>
          <cell r="H90" t="str">
            <v>CS</v>
          </cell>
          <cell r="I90">
            <v>421</v>
          </cell>
        </row>
        <row r="91">
          <cell r="A91">
            <v>300118</v>
          </cell>
          <cell r="B91" t="str">
            <v>85711595061</v>
          </cell>
          <cell r="C91" t="str">
            <v>D</v>
          </cell>
          <cell r="D91">
            <v>18</v>
          </cell>
          <cell r="E91" t="str">
            <v>CAESAR DRESSING IW</v>
          </cell>
          <cell r="F91" t="str">
            <v>NATURALLY FRESH</v>
          </cell>
          <cell r="G91" t="str">
            <v>100/1.5OZ</v>
          </cell>
          <cell r="H91" t="str">
            <v>CS</v>
          </cell>
          <cell r="I91">
            <v>64</v>
          </cell>
        </row>
        <row r="92">
          <cell r="A92">
            <v>300106</v>
          </cell>
          <cell r="B92" t="str">
            <v>85119645061</v>
          </cell>
          <cell r="C92" t="str">
            <v>B</v>
          </cell>
          <cell r="D92">
            <v>2</v>
          </cell>
          <cell r="E92" t="str">
            <v>LITE RANCH DRESSING CUPS</v>
          </cell>
          <cell r="F92" t="str">
            <v>NATURALLY FRESH</v>
          </cell>
          <cell r="G92" t="str">
            <v>100/1OZ</v>
          </cell>
          <cell r="H92" t="str">
            <v>CS</v>
          </cell>
          <cell r="I92">
            <v>24</v>
          </cell>
        </row>
        <row r="93">
          <cell r="A93">
            <v>239565</v>
          </cell>
          <cell r="B93" t="str">
            <v>2382000</v>
          </cell>
          <cell r="C93" t="str">
            <v>B</v>
          </cell>
          <cell r="D93">
            <v>2</v>
          </cell>
          <cell r="E93" t="str">
            <v>OATS &amp; HONEY GRANOLA BAR</v>
          </cell>
          <cell r="F93" t="str">
            <v>NATURE VALLEY</v>
          </cell>
          <cell r="G93" t="str">
            <v>28/1.5OZ</v>
          </cell>
          <cell r="H93" t="str">
            <v>BX</v>
          </cell>
          <cell r="I93">
            <v>280</v>
          </cell>
        </row>
        <row r="94">
          <cell r="A94">
            <v>209821</v>
          </cell>
          <cell r="B94" t="str">
            <v>560383</v>
          </cell>
          <cell r="C94" t="str">
            <v>D</v>
          </cell>
          <cell r="D94">
            <v>18</v>
          </cell>
          <cell r="E94" t="str">
            <v>CRUSHED RED PEPPERS</v>
          </cell>
          <cell r="F94" t="str">
            <v>N'JOY</v>
          </cell>
          <cell r="G94" t="str">
            <v>500CT</v>
          </cell>
          <cell r="H94" t="str">
            <v>CS</v>
          </cell>
          <cell r="I94">
            <v>55</v>
          </cell>
        </row>
        <row r="95">
          <cell r="A95">
            <v>203180</v>
          </cell>
          <cell r="B95" t="str">
            <v>23445</v>
          </cell>
          <cell r="C95" t="str">
            <v>B</v>
          </cell>
          <cell r="D95">
            <v>2</v>
          </cell>
          <cell r="E95" t="str">
            <v>CRAISINS DRIED CRANBERR-STRWBR</v>
          </cell>
          <cell r="F95" t="str">
            <v>OCEAN SPRAY</v>
          </cell>
          <cell r="G95" t="str">
            <v>200/1.16OZ</v>
          </cell>
          <cell r="H95" t="str">
            <v>CS</v>
          </cell>
          <cell r="I95">
            <v>113</v>
          </cell>
        </row>
        <row r="96">
          <cell r="A96">
            <v>141317</v>
          </cell>
          <cell r="B96" t="str">
            <v>F1490</v>
          </cell>
          <cell r="C96" t="str">
            <v>W</v>
          </cell>
          <cell r="D96">
            <v>2</v>
          </cell>
          <cell r="E96" t="str">
            <v>SANDWICH BREAD 51% WG</v>
          </cell>
          <cell r="F96" t="str">
            <v>PAPAPITA BAKERY</v>
          </cell>
          <cell r="G96" t="str">
            <v>15/24SL</v>
          </cell>
          <cell r="H96" t="str">
            <v>CS</v>
          </cell>
          <cell r="I96">
            <v>207</v>
          </cell>
        </row>
        <row r="97">
          <cell r="A97">
            <v>200290</v>
          </cell>
          <cell r="B97" t="str">
            <v>18105</v>
          </cell>
          <cell r="C97" t="str">
            <v>A</v>
          </cell>
          <cell r="D97">
            <v>2</v>
          </cell>
          <cell r="E97" t="str">
            <v>WG CHEDDAR GOLDFISH CRACKERS</v>
          </cell>
          <cell r="F97" t="str">
            <v>PEPPERIDGE FARM</v>
          </cell>
          <cell r="G97" t="str">
            <v>300/.75OZ</v>
          </cell>
          <cell r="H97" t="str">
            <v>CS</v>
          </cell>
          <cell r="I97">
            <v>15</v>
          </cell>
        </row>
        <row r="98">
          <cell r="A98">
            <v>134268</v>
          </cell>
          <cell r="B98" t="str">
            <v>32265</v>
          </cell>
          <cell r="C98" t="str">
            <v>B</v>
          </cell>
          <cell r="D98">
            <v>2</v>
          </cell>
          <cell r="E98" t="str">
            <v>MINI WAFFLE MAPLE MADNESS IW</v>
          </cell>
          <cell r="F98" t="str">
            <v>PILLSBURY</v>
          </cell>
          <cell r="G98" t="str">
            <v>72/2.47OZ</v>
          </cell>
          <cell r="H98" t="str">
            <v>CS</v>
          </cell>
          <cell r="I98">
            <v>2</v>
          </cell>
        </row>
        <row r="99">
          <cell r="A99">
            <v>201892</v>
          </cell>
          <cell r="B99" t="str">
            <v>7160372157000</v>
          </cell>
          <cell r="C99" t="str">
            <v>B</v>
          </cell>
          <cell r="D99">
            <v>2</v>
          </cell>
          <cell r="E99" t="str">
            <v>MAYONNAISE PACKETS IW</v>
          </cell>
          <cell r="F99" t="str">
            <v>PORTION PAC</v>
          </cell>
          <cell r="G99" t="str">
            <v>200/9GM</v>
          </cell>
          <cell r="H99" t="str">
            <v>CS</v>
          </cell>
          <cell r="I99">
            <v>180</v>
          </cell>
        </row>
        <row r="100">
          <cell r="A100">
            <v>201872</v>
          </cell>
          <cell r="B100" t="str">
            <v>7160370539</v>
          </cell>
          <cell r="C100" t="str">
            <v>B</v>
          </cell>
          <cell r="D100">
            <v>2</v>
          </cell>
          <cell r="E100" t="str">
            <v>MUSTARD PACKETS IW</v>
          </cell>
          <cell r="F100" t="str">
            <v>PORTION PAC</v>
          </cell>
          <cell r="G100" t="str">
            <v>500/5.5GM</v>
          </cell>
          <cell r="H100" t="str">
            <v>CS</v>
          </cell>
          <cell r="I100">
            <v>109</v>
          </cell>
        </row>
        <row r="101">
          <cell r="A101">
            <v>201894</v>
          </cell>
          <cell r="B101" t="str">
            <v>7160372181000</v>
          </cell>
          <cell r="C101" t="str">
            <v>D</v>
          </cell>
          <cell r="D101">
            <v>14</v>
          </cell>
          <cell r="E101" t="str">
            <v>MAYONNAISE PACKETS IW</v>
          </cell>
          <cell r="F101" t="str">
            <v>PORTION PAC</v>
          </cell>
          <cell r="G101" t="str">
            <v>200/12GM</v>
          </cell>
          <cell r="H101" t="str">
            <v>CS</v>
          </cell>
          <cell r="I101">
            <v>3</v>
          </cell>
        </row>
        <row r="102">
          <cell r="A102">
            <v>401444</v>
          </cell>
          <cell r="B102" t="str">
            <v>REDY59G</v>
          </cell>
          <cell r="C102" t="str">
            <v>B</v>
          </cell>
          <cell r="D102">
            <v>2</v>
          </cell>
          <cell r="E102" t="str">
            <v>KETCHUP PACKETS</v>
          </cell>
          <cell r="F102" t="str">
            <v>RED GOLD</v>
          </cell>
          <cell r="G102" t="str">
            <v>1000/9GR</v>
          </cell>
          <cell r="H102" t="str">
            <v>CS</v>
          </cell>
          <cell r="I102">
            <v>70</v>
          </cell>
        </row>
        <row r="103">
          <cell r="A103">
            <v>404013</v>
          </cell>
          <cell r="B103" t="str">
            <v>REDSC2ZC84</v>
          </cell>
          <cell r="C103" t="str">
            <v>B</v>
          </cell>
          <cell r="D103">
            <v>2</v>
          </cell>
          <cell r="E103" t="str">
            <v>SALSA DIPPING CUPS</v>
          </cell>
          <cell r="F103" t="str">
            <v>RED GOLD</v>
          </cell>
          <cell r="G103" t="str">
            <v>84/3OZ</v>
          </cell>
          <cell r="H103" t="str">
            <v>CS</v>
          </cell>
          <cell r="I103">
            <v>64</v>
          </cell>
        </row>
        <row r="104">
          <cell r="A104">
            <v>404036</v>
          </cell>
          <cell r="B104" t="str">
            <v>REDNA2ZC84</v>
          </cell>
          <cell r="C104" t="str">
            <v>B</v>
          </cell>
          <cell r="D104">
            <v>2</v>
          </cell>
          <cell r="E104" t="str">
            <v>MARINARA DIPPING 2.5OZ CUPS</v>
          </cell>
          <cell r="F104" t="str">
            <v>RED GOLD</v>
          </cell>
          <cell r="G104" t="str">
            <v>84/2.5OZ</v>
          </cell>
          <cell r="H104" t="str">
            <v>CS</v>
          </cell>
          <cell r="I104">
            <v>16</v>
          </cell>
        </row>
        <row r="105">
          <cell r="A105">
            <v>403284</v>
          </cell>
          <cell r="B105" t="str">
            <v>08733</v>
          </cell>
          <cell r="C105" t="str">
            <v>B</v>
          </cell>
          <cell r="D105">
            <v>2</v>
          </cell>
          <cell r="E105" t="str">
            <v>ULTIMATE BREAKFAST ROUND IW</v>
          </cell>
          <cell r="F105" t="str">
            <v>RICHS</v>
          </cell>
          <cell r="G105" t="str">
            <v>126/2.2OZ</v>
          </cell>
          <cell r="H105" t="str">
            <v>CS</v>
          </cell>
          <cell r="I105">
            <v>53</v>
          </cell>
        </row>
        <row r="106">
          <cell r="A106">
            <v>240145</v>
          </cell>
          <cell r="B106" t="str">
            <v>8004209</v>
          </cell>
          <cell r="C106" t="str">
            <v>D</v>
          </cell>
          <cell r="D106">
            <v>18</v>
          </cell>
          <cell r="E106" t="str">
            <v>CINNAMON GRANOLA</v>
          </cell>
          <cell r="F106" t="str">
            <v>ROCKIN'OLA</v>
          </cell>
          <cell r="G106" t="str">
            <v>250/1OZ</v>
          </cell>
          <cell r="H106" t="str">
            <v>CS</v>
          </cell>
          <cell r="I106">
            <v>28</v>
          </cell>
        </row>
        <row r="107">
          <cell r="A107">
            <v>300443</v>
          </cell>
          <cell r="B107" t="str">
            <v>581810</v>
          </cell>
          <cell r="C107" t="str">
            <v>C</v>
          </cell>
          <cell r="D107">
            <v>14</v>
          </cell>
          <cell r="E107" t="str">
            <v>TRI-CUT CORN TORTILLA CHIPS IW</v>
          </cell>
          <cell r="F107" t="str">
            <v>ROMEROS</v>
          </cell>
          <cell r="G107" t="str">
            <v>80/1.8OZ</v>
          </cell>
          <cell r="H107" t="str">
            <v>CS</v>
          </cell>
          <cell r="I107">
            <v>16</v>
          </cell>
        </row>
        <row r="108">
          <cell r="A108">
            <v>401510</v>
          </cell>
          <cell r="B108" t="str">
            <v>SSU248WC</v>
          </cell>
          <cell r="C108" t="str">
            <v>B</v>
          </cell>
          <cell r="D108">
            <v>2</v>
          </cell>
          <cell r="E108" t="str">
            <v>TURKEY HAM SUN SIDE SND IW</v>
          </cell>
          <cell r="F108" t="str">
            <v>ROSE &amp; SHORE</v>
          </cell>
          <cell r="G108" t="str">
            <v>48/4.25OZ</v>
          </cell>
          <cell r="H108" t="str">
            <v>CS</v>
          </cell>
          <cell r="I108">
            <v>4</v>
          </cell>
        </row>
        <row r="109">
          <cell r="A109">
            <v>406715</v>
          </cell>
          <cell r="B109" t="str">
            <v>BSTR525P</v>
          </cell>
          <cell r="C109" t="str">
            <v>B</v>
          </cell>
          <cell r="D109">
            <v>2</v>
          </cell>
          <cell r="E109" t="str">
            <v>PIZZA 5" PEPPERONI</v>
          </cell>
          <cell r="F109" t="str">
            <v>ROSE &amp; SHORE</v>
          </cell>
          <cell r="G109" t="str">
            <v>48/5OZ</v>
          </cell>
          <cell r="H109" t="str">
            <v>CS</v>
          </cell>
          <cell r="I109">
            <v>30</v>
          </cell>
        </row>
        <row r="110">
          <cell r="A110">
            <v>406706</v>
          </cell>
          <cell r="B110" t="str">
            <v>850-TRAY</v>
          </cell>
          <cell r="C110" t="str">
            <v>B</v>
          </cell>
          <cell r="D110">
            <v>2</v>
          </cell>
          <cell r="E110" t="str">
            <v>MACARONI &amp; CHS IN TRAYS</v>
          </cell>
          <cell r="F110" t="str">
            <v>ROSE &amp; SHORE</v>
          </cell>
          <cell r="G110" t="str">
            <v>45/7OZ</v>
          </cell>
          <cell r="H110" t="str">
            <v>CS</v>
          </cell>
          <cell r="I110">
            <v>183</v>
          </cell>
        </row>
        <row r="111">
          <cell r="A111">
            <v>406714</v>
          </cell>
          <cell r="B111" t="str">
            <v>BSTR500C</v>
          </cell>
          <cell r="C111" t="str">
            <v>B</v>
          </cell>
          <cell r="D111">
            <v>2</v>
          </cell>
          <cell r="E111" t="str">
            <v>PIZZA 5" CHEESE IW</v>
          </cell>
          <cell r="F111" t="str">
            <v>ROSE &amp; SHORE</v>
          </cell>
          <cell r="G111" t="str">
            <v>48/4.9OZ</v>
          </cell>
          <cell r="H111" t="str">
            <v>CS</v>
          </cell>
          <cell r="I111">
            <v>208</v>
          </cell>
        </row>
        <row r="112">
          <cell r="A112">
            <v>406705</v>
          </cell>
          <cell r="B112" t="str">
            <v>W24072</v>
          </cell>
          <cell r="C112" t="str">
            <v>D</v>
          </cell>
          <cell r="D112">
            <v>14</v>
          </cell>
          <cell r="E112" t="str">
            <v>BREAKFAST QUESADILLA IW</v>
          </cell>
          <cell r="F112" t="str">
            <v>ROSE &amp; SHORE</v>
          </cell>
          <cell r="G112" t="str">
            <v>72/2.2OZ</v>
          </cell>
          <cell r="H112" t="str">
            <v>CS</v>
          </cell>
          <cell r="I112">
            <v>1</v>
          </cell>
        </row>
        <row r="113">
          <cell r="A113">
            <v>134608</v>
          </cell>
          <cell r="B113" t="str">
            <v>41096</v>
          </cell>
          <cell r="C113" t="str">
            <v>C</v>
          </cell>
          <cell r="D113">
            <v>14</v>
          </cell>
          <cell r="E113" t="str">
            <v>WG EGG &amp; CHEESE ROLLED TACOS IW</v>
          </cell>
          <cell r="F113" t="str">
            <v>RUIZ</v>
          </cell>
          <cell r="G113" t="str">
            <v>50/2.5OZ</v>
          </cell>
          <cell r="H113" t="str">
            <v>CS</v>
          </cell>
          <cell r="I113">
            <v>58</v>
          </cell>
        </row>
        <row r="114">
          <cell r="A114">
            <v>139888</v>
          </cell>
          <cell r="B114" t="str">
            <v>SB-450</v>
          </cell>
          <cell r="C114" t="str">
            <v>D</v>
          </cell>
          <cell r="D114">
            <v>18</v>
          </cell>
          <cell r="E114" t="str">
            <v>51% WW HAWAIIIAN HAMBURGER BUN</v>
          </cell>
          <cell r="F114" t="str">
            <v>SHANNONS</v>
          </cell>
          <cell r="G114" t="str">
            <v>144/1.9OZ</v>
          </cell>
          <cell r="H114" t="str">
            <v>CS</v>
          </cell>
          <cell r="I114">
            <v>1</v>
          </cell>
        </row>
        <row r="115">
          <cell r="A115">
            <v>101240</v>
          </cell>
          <cell r="B115" t="str">
            <v>63354-9</v>
          </cell>
          <cell r="C115" t="str">
            <v>D</v>
          </cell>
          <cell r="D115">
            <v>18</v>
          </cell>
          <cell r="E115" t="str">
            <v>WG ABC 123 SHAPED NUGGETS</v>
          </cell>
          <cell r="F115" t="str">
            <v>SMART FOODS</v>
          </cell>
          <cell r="G115" t="str">
            <v>10LB</v>
          </cell>
          <cell r="H115" t="str">
            <v>CS</v>
          </cell>
          <cell r="I115">
            <v>45</v>
          </cell>
        </row>
        <row r="116">
          <cell r="A116">
            <v>404615</v>
          </cell>
          <cell r="B116" t="str">
            <v>5150006961</v>
          </cell>
          <cell r="C116" t="str">
            <v>A</v>
          </cell>
          <cell r="D116">
            <v>2</v>
          </cell>
          <cell r="E116" t="str">
            <v>WG PB &amp; STRAW UNCRUSTABLE</v>
          </cell>
          <cell r="F116" t="str">
            <v>SMUCKERS</v>
          </cell>
          <cell r="G116" t="str">
            <v>72/2.6OZ</v>
          </cell>
          <cell r="H116" t="str">
            <v>CS</v>
          </cell>
          <cell r="I116">
            <v>24</v>
          </cell>
        </row>
        <row r="117">
          <cell r="A117">
            <v>404614</v>
          </cell>
          <cell r="B117" t="str">
            <v>6960</v>
          </cell>
          <cell r="C117" t="str">
            <v>A</v>
          </cell>
          <cell r="D117">
            <v>2</v>
          </cell>
          <cell r="E117" t="str">
            <v>SANDWICH PB &amp; GRAPE JELLY IW</v>
          </cell>
          <cell r="F117" t="str">
            <v>SMUCKERS</v>
          </cell>
          <cell r="G117" t="str">
            <v>72/2.6 OZ</v>
          </cell>
          <cell r="H117" t="str">
            <v>CS</v>
          </cell>
          <cell r="I117">
            <v>110</v>
          </cell>
        </row>
        <row r="118">
          <cell r="A118">
            <v>404035</v>
          </cell>
          <cell r="B118" t="str">
            <v>5150021028</v>
          </cell>
          <cell r="C118" t="str">
            <v>B</v>
          </cell>
          <cell r="D118">
            <v>2</v>
          </cell>
          <cell r="E118" t="str">
            <v>WG PB&amp; STRAW UNCRUSTABLE LRG</v>
          </cell>
          <cell r="F118" t="str">
            <v>SMUCKERS</v>
          </cell>
          <cell r="G118" t="str">
            <v>72/5.3OZ</v>
          </cell>
          <cell r="H118" t="str">
            <v>CS</v>
          </cell>
          <cell r="I118">
            <v>1</v>
          </cell>
        </row>
        <row r="119">
          <cell r="A119">
            <v>209766</v>
          </cell>
          <cell r="B119" t="str">
            <v>22170/538736</v>
          </cell>
          <cell r="C119" t="str">
            <v>D</v>
          </cell>
          <cell r="D119">
            <v>18</v>
          </cell>
          <cell r="E119" t="str">
            <v>MINI PRETZEL</v>
          </cell>
          <cell r="F119" t="str">
            <v>SNYDER</v>
          </cell>
          <cell r="G119" t="str">
            <v>60/1.5OZ</v>
          </cell>
          <cell r="H119" t="str">
            <v>CS</v>
          </cell>
          <cell r="I119">
            <v>2</v>
          </cell>
        </row>
        <row r="120">
          <cell r="A120">
            <v>202312</v>
          </cell>
          <cell r="B120" t="str">
            <v>13661</v>
          </cell>
          <cell r="C120" t="str">
            <v>C</v>
          </cell>
          <cell r="D120">
            <v>14</v>
          </cell>
          <cell r="E120" t="str">
            <v>TACO SAUCE PACKETS IW</v>
          </cell>
          <cell r="F120" t="str">
            <v>SONA HOLLEN</v>
          </cell>
          <cell r="G120" t="str">
            <v>500/9GR</v>
          </cell>
          <cell r="H120" t="str">
            <v>CS</v>
          </cell>
          <cell r="I120">
            <v>26</v>
          </cell>
        </row>
        <row r="121">
          <cell r="A121">
            <v>202696</v>
          </cell>
          <cell r="B121" t="str">
            <v>36445</v>
          </cell>
          <cell r="C121" t="str">
            <v>B</v>
          </cell>
          <cell r="D121">
            <v>2</v>
          </cell>
          <cell r="E121" t="str">
            <v>WG MULTIGRN GARDEN SALSA CHIPS</v>
          </cell>
          <cell r="F121" t="str">
            <v>SUN CHIPS</v>
          </cell>
          <cell r="G121" t="str">
            <v>104/1OZ</v>
          </cell>
          <cell r="H121" t="str">
            <v>CS</v>
          </cell>
          <cell r="I121">
            <v>24</v>
          </cell>
        </row>
        <row r="122">
          <cell r="A122">
            <v>200776</v>
          </cell>
          <cell r="B122" t="str">
            <v>44426</v>
          </cell>
          <cell r="C122" t="str">
            <v>D</v>
          </cell>
          <cell r="D122">
            <v>14</v>
          </cell>
          <cell r="E122" t="str">
            <v>MULTIGRAIN FRENCH ONION</v>
          </cell>
          <cell r="F122" t="str">
            <v>SUN CHIPS</v>
          </cell>
          <cell r="G122" t="str">
            <v>64/1.5OZ</v>
          </cell>
          <cell r="H122" t="str">
            <v>CS</v>
          </cell>
          <cell r="I122">
            <v>4</v>
          </cell>
        </row>
        <row r="123">
          <cell r="A123">
            <v>200778</v>
          </cell>
          <cell r="B123" t="str">
            <v>44427</v>
          </cell>
          <cell r="C123" t="str">
            <v>D</v>
          </cell>
          <cell r="D123">
            <v>14</v>
          </cell>
          <cell r="E123" t="str">
            <v>MULTIGRAIN HARVEST CHEDDAR</v>
          </cell>
          <cell r="F123" t="str">
            <v>SUN CHIPS</v>
          </cell>
          <cell r="G123" t="str">
            <v>64/1.5OZ</v>
          </cell>
          <cell r="H123" t="str">
            <v>CS</v>
          </cell>
          <cell r="I123">
            <v>1</v>
          </cell>
        </row>
        <row r="124">
          <cell r="A124">
            <v>200774</v>
          </cell>
          <cell r="B124" t="str">
            <v>44425</v>
          </cell>
          <cell r="C124" t="str">
            <v>B</v>
          </cell>
          <cell r="D124">
            <v>2</v>
          </cell>
          <cell r="E124" t="str">
            <v>WG ORIGINAL SUNCHIPS</v>
          </cell>
          <cell r="F124" t="str">
            <v>SUN CHIPS</v>
          </cell>
          <cell r="G124" t="str">
            <v>64/1.5OZ</v>
          </cell>
          <cell r="H124" t="str">
            <v>CS</v>
          </cell>
          <cell r="I124">
            <v>267</v>
          </cell>
        </row>
        <row r="125">
          <cell r="A125">
            <v>406337</v>
          </cell>
          <cell r="B125" t="str">
            <v>40094</v>
          </cell>
          <cell r="C125" t="str">
            <v>D</v>
          </cell>
          <cell r="D125">
            <v>18</v>
          </cell>
          <cell r="E125" t="str">
            <v>FRENCH TOAST STK WG IW</v>
          </cell>
          <cell r="F125" t="str">
            <v>SUNNY FRESH</v>
          </cell>
          <cell r="G125" t="str">
            <v>110/2.9OZ</v>
          </cell>
          <cell r="H125" t="str">
            <v>CS</v>
          </cell>
          <cell r="I125">
            <v>3</v>
          </cell>
        </row>
        <row r="126">
          <cell r="A126">
            <v>200446</v>
          </cell>
          <cell r="B126" t="str">
            <v>1105050/665547</v>
          </cell>
          <cell r="C126" t="str">
            <v>B</v>
          </cell>
          <cell r="D126">
            <v>2</v>
          </cell>
          <cell r="E126" t="str">
            <v>ROASTED SLTD SUNFLOWR KRNLS IW</v>
          </cell>
          <cell r="F126" t="str">
            <v>SUNOPTA</v>
          </cell>
          <cell r="G126" t="str">
            <v>150/1OZ</v>
          </cell>
          <cell r="H126" t="str">
            <v>CS</v>
          </cell>
          <cell r="I126">
            <v>179</v>
          </cell>
        </row>
        <row r="127">
          <cell r="A127">
            <v>138829</v>
          </cell>
          <cell r="B127" t="str">
            <v>9479</v>
          </cell>
          <cell r="C127" t="str">
            <v>D</v>
          </cell>
          <cell r="D127">
            <v>18</v>
          </cell>
          <cell r="E127" t="str">
            <v>WG HAPPY BIRTHDAY CUPCAKE VNLA IW</v>
          </cell>
          <cell r="F127" t="str">
            <v>SUPER BAKERY</v>
          </cell>
          <cell r="G127" t="str">
            <v>72/1.5OZ</v>
          </cell>
          <cell r="H127" t="str">
            <v>CS</v>
          </cell>
          <cell r="I127">
            <v>2</v>
          </cell>
        </row>
        <row r="128">
          <cell r="A128">
            <v>134730</v>
          </cell>
          <cell r="B128" t="str">
            <v>9489</v>
          </cell>
          <cell r="C128" t="str">
            <v>W</v>
          </cell>
          <cell r="D128">
            <v>2</v>
          </cell>
          <cell r="E128" t="str">
            <v>WG LETS CELEBRATE CUPCAKE IW</v>
          </cell>
          <cell r="F128" t="str">
            <v>SUPER BAKERY</v>
          </cell>
          <cell r="G128" t="str">
            <v>72/1.5OZ</v>
          </cell>
          <cell r="H128" t="str">
            <v>CS</v>
          </cell>
          <cell r="I128">
            <v>20</v>
          </cell>
        </row>
        <row r="129">
          <cell r="A129">
            <v>139851</v>
          </cell>
          <cell r="B129" t="str">
            <v>9488</v>
          </cell>
          <cell r="C129" t="str">
            <v>D</v>
          </cell>
          <cell r="D129">
            <v>18</v>
          </cell>
          <cell r="E129" t="str">
            <v>WG LETS CELEBR CUPCAKE CHOC IW</v>
          </cell>
          <cell r="F129" t="str">
            <v>SUPER BAKERY</v>
          </cell>
          <cell r="G129" t="str">
            <v>72/1.5OZ</v>
          </cell>
          <cell r="H129" t="str">
            <v>CS</v>
          </cell>
          <cell r="I129">
            <v>25</v>
          </cell>
        </row>
        <row r="130">
          <cell r="A130">
            <v>134738</v>
          </cell>
          <cell r="B130" t="str">
            <v>9478</v>
          </cell>
          <cell r="C130" t="str">
            <v>D</v>
          </cell>
          <cell r="D130">
            <v>18</v>
          </cell>
          <cell r="E130" t="str">
            <v>WG HAPPY BIRTHDAY CUPCAKE CHOC IW</v>
          </cell>
          <cell r="F130" t="str">
            <v>SUPER BAKERY</v>
          </cell>
          <cell r="G130" t="str">
            <v>72/1.5OZ</v>
          </cell>
          <cell r="H130" t="str">
            <v>CS</v>
          </cell>
          <cell r="I130">
            <v>14</v>
          </cell>
        </row>
        <row r="131">
          <cell r="A131">
            <v>209157</v>
          </cell>
          <cell r="B131" t="str">
            <v>28805</v>
          </cell>
          <cell r="C131" t="str">
            <v>B</v>
          </cell>
          <cell r="D131">
            <v>2</v>
          </cell>
          <cell r="E131" t="str">
            <v>LS TAJIN SEASON PACKETS</v>
          </cell>
          <cell r="F131" t="str">
            <v>TAJIN</v>
          </cell>
          <cell r="G131" t="str">
            <v>1000/.035</v>
          </cell>
          <cell r="H131" t="str">
            <v>CS</v>
          </cell>
          <cell r="I131">
            <v>20</v>
          </cell>
        </row>
        <row r="132">
          <cell r="A132">
            <v>134147</v>
          </cell>
          <cell r="B132" t="str">
            <v>38453</v>
          </cell>
          <cell r="C132" t="str">
            <v>B</v>
          </cell>
          <cell r="D132">
            <v>2</v>
          </cell>
          <cell r="E132" t="str">
            <v>WG SLICED CINN RAISIN BAGEL IW</v>
          </cell>
          <cell r="F132" t="str">
            <v>TONY ROBERTS</v>
          </cell>
          <cell r="G132" t="str">
            <v>72/2.24 OZ</v>
          </cell>
          <cell r="H132" t="str">
            <v>CS</v>
          </cell>
          <cell r="I132">
            <v>149</v>
          </cell>
        </row>
        <row r="133">
          <cell r="A133">
            <v>403948</v>
          </cell>
          <cell r="B133" t="str">
            <v>63913</v>
          </cell>
          <cell r="C133" t="str">
            <v>B</v>
          </cell>
          <cell r="D133">
            <v>2</v>
          </cell>
          <cell r="E133" t="str">
            <v>PIZZA BKFST TKY SAUSAGE WG IW</v>
          </cell>
          <cell r="F133" t="str">
            <v>TONY'S</v>
          </cell>
          <cell r="G133" t="str">
            <v>100/3.67OZ</v>
          </cell>
          <cell r="H133" t="str">
            <v>CS</v>
          </cell>
          <cell r="I133">
            <v>161</v>
          </cell>
        </row>
        <row r="134">
          <cell r="A134">
            <v>406698</v>
          </cell>
          <cell r="B134" t="str">
            <v>78315</v>
          </cell>
          <cell r="C134" t="str">
            <v>B</v>
          </cell>
          <cell r="D134">
            <v>2</v>
          </cell>
          <cell r="E134" t="str">
            <v>PIZZA CHEESE TONY 5" IW</v>
          </cell>
          <cell r="F134" t="str">
            <v>TONY'S</v>
          </cell>
          <cell r="G134" t="str">
            <v>60/4.8OZ</v>
          </cell>
          <cell r="H134" t="str">
            <v>CS</v>
          </cell>
          <cell r="I134">
            <v>15</v>
          </cell>
        </row>
        <row r="135">
          <cell r="A135">
            <v>249265</v>
          </cell>
          <cell r="B135" t="str">
            <v>1133</v>
          </cell>
          <cell r="C135" t="str">
            <v>B</v>
          </cell>
          <cell r="D135">
            <v>2</v>
          </cell>
          <cell r="E135" t="str">
            <v>SUNFLOWER SEEDS SALTED IW</v>
          </cell>
          <cell r="F135" t="str">
            <v>TOOLS FOR SCHOOLS</v>
          </cell>
          <cell r="G135" t="str">
            <v>325/1.1OZ</v>
          </cell>
          <cell r="H135" t="str">
            <v>CS</v>
          </cell>
          <cell r="I135">
            <v>1</v>
          </cell>
        </row>
        <row r="136">
          <cell r="A136">
            <v>200730</v>
          </cell>
          <cell r="B136" t="str">
            <v>42537</v>
          </cell>
          <cell r="C136" t="str">
            <v>B</v>
          </cell>
          <cell r="D136">
            <v>2</v>
          </cell>
          <cell r="E136" t="str">
            <v>WG BAKED TORTILLA SCOOPS</v>
          </cell>
          <cell r="F136" t="str">
            <v>TOSTITOS</v>
          </cell>
          <cell r="G136" t="str">
            <v>72/.875OZ</v>
          </cell>
          <cell r="H136" t="str">
            <v>CS</v>
          </cell>
          <cell r="I136">
            <v>64</v>
          </cell>
        </row>
        <row r="137">
          <cell r="A137">
            <v>239290</v>
          </cell>
          <cell r="B137" t="str">
            <v>05260</v>
          </cell>
          <cell r="C137" t="str">
            <v>C</v>
          </cell>
          <cell r="D137">
            <v>14</v>
          </cell>
          <cell r="E137" t="str">
            <v>DRIED APPLE CRISPS STRAWBERRY</v>
          </cell>
          <cell r="F137" t="str">
            <v>TREE TOP</v>
          </cell>
          <cell r="G137" t="str">
            <v>125/.34OZ</v>
          </cell>
          <cell r="H137" t="str">
            <v>CS</v>
          </cell>
          <cell r="I137">
            <v>87</v>
          </cell>
        </row>
        <row r="138">
          <cell r="A138">
            <v>140159</v>
          </cell>
          <cell r="B138" t="str">
            <v>80644/565421</v>
          </cell>
          <cell r="C138" t="str">
            <v>D</v>
          </cell>
          <cell r="D138">
            <v>18</v>
          </cell>
          <cell r="E138" t="str">
            <v>BUN CLASSIC HAMBURGER GF IW</v>
          </cell>
          <cell r="F138" t="str">
            <v>UDIS</v>
          </cell>
          <cell r="G138" t="str">
            <v>24/3.2OZ</v>
          </cell>
          <cell r="H138" t="str">
            <v>CS</v>
          </cell>
          <cell r="I138">
            <v>1</v>
          </cell>
        </row>
        <row r="139">
          <cell r="A139">
            <v>140161</v>
          </cell>
          <cell r="B139" t="str">
            <v>80645/565432</v>
          </cell>
          <cell r="C139" t="str">
            <v>D</v>
          </cell>
          <cell r="D139">
            <v>18</v>
          </cell>
          <cell r="E139" t="str">
            <v>MUFFIN GLUTEN FREE BLBRRY IW</v>
          </cell>
          <cell r="F139" t="str">
            <v>UDIS</v>
          </cell>
          <cell r="G139" t="str">
            <v>36/3OZ</v>
          </cell>
          <cell r="H139" t="str">
            <v>CS</v>
          </cell>
          <cell r="I139">
            <v>1</v>
          </cell>
        </row>
        <row r="140">
          <cell r="A140">
            <v>140158</v>
          </cell>
          <cell r="B140" t="str">
            <v>80660/565431</v>
          </cell>
          <cell r="C140" t="str">
            <v>D</v>
          </cell>
          <cell r="D140">
            <v>18</v>
          </cell>
          <cell r="E140" t="str">
            <v>BAGEL GLUTEN FREE PLAIN IW</v>
          </cell>
          <cell r="F140" t="str">
            <v>UDIS</v>
          </cell>
          <cell r="G140" t="str">
            <v>24/3.5OZ</v>
          </cell>
          <cell r="H140" t="str">
            <v>CS</v>
          </cell>
          <cell r="I140">
            <v>1</v>
          </cell>
        </row>
        <row r="141">
          <cell r="A141">
            <v>140162</v>
          </cell>
          <cell r="B141" t="str">
            <v>80646/565423</v>
          </cell>
          <cell r="C141" t="str">
            <v>D</v>
          </cell>
          <cell r="D141">
            <v>18</v>
          </cell>
          <cell r="E141" t="str">
            <v>MUFFIN GLUTEN FREE DB CHOC IW</v>
          </cell>
          <cell r="F141" t="str">
            <v>UDIS</v>
          </cell>
          <cell r="G141" t="str">
            <v>36/3OZ</v>
          </cell>
          <cell r="H141" t="str">
            <v>CS</v>
          </cell>
          <cell r="I141">
            <v>4</v>
          </cell>
        </row>
        <row r="142">
          <cell r="A142">
            <v>500593</v>
          </cell>
          <cell r="B142" t="str">
            <v>110859</v>
          </cell>
          <cell r="C142" t="str">
            <v/>
          </cell>
          <cell r="D142">
            <v>0</v>
          </cell>
          <cell r="E142" t="str">
            <v>MIXED BERRY FRZ CUP</v>
          </cell>
          <cell r="F142" t="str">
            <v>USDA</v>
          </cell>
          <cell r="G142" t="str">
            <v>96/4 OZ</v>
          </cell>
          <cell r="H142" t="str">
            <v>CS</v>
          </cell>
          <cell r="I142">
            <v>433</v>
          </cell>
        </row>
        <row r="143">
          <cell r="A143">
            <v>500136</v>
          </cell>
          <cell r="B143" t="str">
            <v>100241</v>
          </cell>
          <cell r="C143" t="str">
            <v/>
          </cell>
          <cell r="D143">
            <v>0</v>
          </cell>
          <cell r="E143" t="str">
            <v>PEACH FREESTONE DICED FRZ CUP</v>
          </cell>
          <cell r="F143" t="str">
            <v>USDA</v>
          </cell>
          <cell r="G143" t="str">
            <v>96/4.4 OZ</v>
          </cell>
          <cell r="H143" t="str">
            <v>CS</v>
          </cell>
          <cell r="I143">
            <v>932</v>
          </cell>
        </row>
        <row r="144">
          <cell r="A144">
            <v>500166</v>
          </cell>
          <cell r="B144" t="str">
            <v>100261</v>
          </cell>
          <cell r="C144" t="str">
            <v/>
          </cell>
          <cell r="D144">
            <v>0</v>
          </cell>
          <cell r="E144" t="str">
            <v>APRICOT FRZ CUP</v>
          </cell>
          <cell r="F144" t="str">
            <v>USDA</v>
          </cell>
          <cell r="G144" t="str">
            <v>96/4.5 OZ</v>
          </cell>
          <cell r="H144" t="str">
            <v>CS</v>
          </cell>
          <cell r="I144">
            <v>89</v>
          </cell>
        </row>
        <row r="145">
          <cell r="A145">
            <v>500319</v>
          </cell>
          <cell r="B145" t="str">
            <v>110080</v>
          </cell>
          <cell r="C145" t="str">
            <v/>
          </cell>
          <cell r="D145">
            <v>0</v>
          </cell>
          <cell r="E145" t="str">
            <v>CHICKEN OVEN RSTD FRZ 8 PC CTN</v>
          </cell>
          <cell r="F145" t="str">
            <v>USDA</v>
          </cell>
          <cell r="G145" t="str">
            <v>30 LB</v>
          </cell>
          <cell r="H145" t="str">
            <v>CS</v>
          </cell>
          <cell r="I145">
            <v>91</v>
          </cell>
        </row>
        <row r="146">
          <cell r="A146">
            <v>500008</v>
          </cell>
          <cell r="B146" t="str">
            <v>100307</v>
          </cell>
          <cell r="C146" t="str">
            <v/>
          </cell>
          <cell r="D146">
            <v>0</v>
          </cell>
          <cell r="E146" t="str">
            <v>BEANS GREEN CAN</v>
          </cell>
          <cell r="F146" t="str">
            <v>USDA</v>
          </cell>
          <cell r="G146" t="str">
            <v>6/#10</v>
          </cell>
          <cell r="H146" t="str">
            <v>CS</v>
          </cell>
          <cell r="I146">
            <v>953</v>
          </cell>
        </row>
        <row r="147">
          <cell r="A147">
            <v>500056</v>
          </cell>
          <cell r="B147" t="str">
            <v>100355</v>
          </cell>
          <cell r="C147" t="str">
            <v/>
          </cell>
          <cell r="D147">
            <v>0</v>
          </cell>
          <cell r="E147" t="str">
            <v>POTATOES WEDGES LS FROZEN</v>
          </cell>
          <cell r="F147" t="str">
            <v>USDA</v>
          </cell>
          <cell r="G147" t="str">
            <v>6/5 LB</v>
          </cell>
          <cell r="H147" t="str">
            <v>CS</v>
          </cell>
          <cell r="I147">
            <v>138</v>
          </cell>
        </row>
        <row r="148">
          <cell r="A148">
            <v>500382</v>
          </cell>
          <cell r="B148" t="str">
            <v>110361</v>
          </cell>
          <cell r="C148" t="str">
            <v/>
          </cell>
          <cell r="D148">
            <v>0</v>
          </cell>
          <cell r="E148" t="str">
            <v>APPLESAUCE CUP</v>
          </cell>
          <cell r="F148" t="str">
            <v>USDA</v>
          </cell>
          <cell r="G148" t="str">
            <v>96/4.5 OZ</v>
          </cell>
          <cell r="H148" t="str">
            <v>CS</v>
          </cell>
          <cell r="I148">
            <v>1373</v>
          </cell>
        </row>
        <row r="149">
          <cell r="A149">
            <v>500138</v>
          </cell>
          <cell r="B149" t="str">
            <v>100256</v>
          </cell>
          <cell r="C149" t="str">
            <v/>
          </cell>
          <cell r="D149">
            <v>0</v>
          </cell>
          <cell r="E149" t="str">
            <v>STRAWBERRY FRZ CUP</v>
          </cell>
          <cell r="F149" t="str">
            <v>USDA</v>
          </cell>
          <cell r="G149" t="str">
            <v>96/4.5 OZ</v>
          </cell>
          <cell r="H149" t="str">
            <v>CS</v>
          </cell>
          <cell r="I149">
            <v>439</v>
          </cell>
        </row>
        <row r="150">
          <cell r="A150">
            <v>500024</v>
          </cell>
          <cell r="B150" t="str">
            <v>100362</v>
          </cell>
          <cell r="C150" t="str">
            <v/>
          </cell>
          <cell r="D150">
            <v>0</v>
          </cell>
          <cell r="E150" t="str">
            <v>BEANS SPICY REFRIED CAN</v>
          </cell>
          <cell r="F150" t="str">
            <v>USDA</v>
          </cell>
          <cell r="G150" t="str">
            <v>6/#10</v>
          </cell>
          <cell r="H150" t="str">
            <v>CS</v>
          </cell>
          <cell r="I150">
            <v>518</v>
          </cell>
        </row>
        <row r="151">
          <cell r="A151">
            <v>500210</v>
          </cell>
          <cell r="B151" t="str">
            <v>100119</v>
          </cell>
          <cell r="C151" t="str">
            <v/>
          </cell>
          <cell r="D151">
            <v>0</v>
          </cell>
          <cell r="E151" t="str">
            <v>TURKEY TACO FILLING CTN</v>
          </cell>
          <cell r="F151" t="str">
            <v>USDA</v>
          </cell>
          <cell r="G151" t="str">
            <v>6/5 LB</v>
          </cell>
          <cell r="H151" t="str">
            <v>CS</v>
          </cell>
          <cell r="I151">
            <v>124</v>
          </cell>
        </row>
        <row r="152">
          <cell r="A152">
            <v>500042</v>
          </cell>
          <cell r="B152" t="str">
            <v>100036</v>
          </cell>
          <cell r="C152" t="str">
            <v/>
          </cell>
          <cell r="D152">
            <v>0</v>
          </cell>
          <cell r="E152" t="str">
            <v>CHEESE BLEND AMER YEL SLC LVS</v>
          </cell>
          <cell r="F152" t="str">
            <v>USDA</v>
          </cell>
          <cell r="G152" t="str">
            <v>6/5 LB</v>
          </cell>
          <cell r="H152" t="str">
            <v>CS</v>
          </cell>
          <cell r="I152">
            <v>145</v>
          </cell>
        </row>
        <row r="153">
          <cell r="A153">
            <v>500070</v>
          </cell>
          <cell r="B153" t="str">
            <v>100330</v>
          </cell>
          <cell r="C153" t="str">
            <v/>
          </cell>
          <cell r="D153">
            <v>0</v>
          </cell>
          <cell r="E153" t="str">
            <v>TOMATO SALSA CAN</v>
          </cell>
          <cell r="F153" t="str">
            <v>USDA</v>
          </cell>
          <cell r="G153" t="str">
            <v>6/#10</v>
          </cell>
          <cell r="H153" t="str">
            <v>CS</v>
          </cell>
          <cell r="I153">
            <v>801</v>
          </cell>
        </row>
        <row r="154">
          <cell r="A154">
            <v>500208</v>
          </cell>
          <cell r="B154" t="str">
            <v>100117</v>
          </cell>
          <cell r="C154" t="str">
            <v/>
          </cell>
          <cell r="D154">
            <v>0</v>
          </cell>
          <cell r="E154" t="str">
            <v>CHICKEN FAJITA STRIPS CTN</v>
          </cell>
          <cell r="F154" t="str">
            <v>USDA</v>
          </cell>
          <cell r="G154" t="str">
            <v>30 LB</v>
          </cell>
          <cell r="H154" t="str">
            <v>CS</v>
          </cell>
          <cell r="I154">
            <v>273</v>
          </cell>
        </row>
        <row r="155">
          <cell r="A155">
            <v>500520</v>
          </cell>
          <cell r="B155" t="str">
            <v>110711</v>
          </cell>
          <cell r="C155" t="str">
            <v/>
          </cell>
          <cell r="D155">
            <v>0</v>
          </cell>
          <cell r="E155" t="str">
            <v>BEEF PATTY CKD FRZ 2.0 MMA CTN</v>
          </cell>
          <cell r="F155" t="str">
            <v>USDA</v>
          </cell>
          <cell r="G155" t="str">
            <v>40 LB</v>
          </cell>
          <cell r="H155" t="str">
            <v>CS</v>
          </cell>
          <cell r="I155">
            <v>268</v>
          </cell>
        </row>
        <row r="156">
          <cell r="A156">
            <v>500002</v>
          </cell>
          <cell r="B156" t="str">
            <v>100003</v>
          </cell>
          <cell r="C156" t="str">
            <v/>
          </cell>
          <cell r="D156">
            <v>0</v>
          </cell>
          <cell r="E156" t="str">
            <v>CHEESE CHED YEL SHRED BAG</v>
          </cell>
          <cell r="F156" t="str">
            <v>USDA</v>
          </cell>
          <cell r="G156" t="str">
            <v>6/5 LB</v>
          </cell>
          <cell r="H156" t="str">
            <v>CS</v>
          </cell>
          <cell r="I156">
            <v>34</v>
          </cell>
        </row>
        <row r="157">
          <cell r="A157">
            <v>500587</v>
          </cell>
          <cell r="B157" t="str">
            <v>110854</v>
          </cell>
          <cell r="C157" t="str">
            <v/>
          </cell>
          <cell r="D157">
            <v>0</v>
          </cell>
          <cell r="E157" t="str">
            <v>PEANUT BUTTER SMOOTH PKG</v>
          </cell>
          <cell r="F157" t="str">
            <v>USDA</v>
          </cell>
          <cell r="G157" t="str">
            <v>120/1.1 OZ</v>
          </cell>
          <cell r="H157" t="str">
            <v>CS</v>
          </cell>
          <cell r="I157">
            <v>457</v>
          </cell>
        </row>
        <row r="158">
          <cell r="A158">
            <v>500038</v>
          </cell>
          <cell r="B158" t="str">
            <v>100313</v>
          </cell>
          <cell r="C158" t="str">
            <v/>
          </cell>
          <cell r="D158">
            <v>0</v>
          </cell>
          <cell r="E158" t="str">
            <v>CORN WHOLE KERNEL(LIQ) CAN</v>
          </cell>
          <cell r="F158" t="str">
            <v>USDA</v>
          </cell>
          <cell r="G158" t="str">
            <v>6/#10</v>
          </cell>
          <cell r="H158" t="str">
            <v>CS</v>
          </cell>
          <cell r="I158">
            <v>1490</v>
          </cell>
        </row>
        <row r="159">
          <cell r="A159">
            <v>500269</v>
          </cell>
          <cell r="B159" t="str">
            <v>100034</v>
          </cell>
          <cell r="C159" t="str">
            <v/>
          </cell>
          <cell r="D159">
            <v>0</v>
          </cell>
          <cell r="E159" t="str">
            <v>CHEESE MOZ LITE SHRED FRZ BOX</v>
          </cell>
          <cell r="F159" t="str">
            <v>USDA</v>
          </cell>
          <cell r="G159" t="str">
            <v>1/30 LB</v>
          </cell>
          <cell r="H159" t="str">
            <v>CS</v>
          </cell>
          <cell r="I159">
            <v>100</v>
          </cell>
        </row>
        <row r="160">
          <cell r="A160">
            <v>500012</v>
          </cell>
          <cell r="B160" t="str">
            <v>100018</v>
          </cell>
          <cell r="C160" t="str">
            <v/>
          </cell>
          <cell r="D160">
            <v>0</v>
          </cell>
          <cell r="E160" t="str">
            <v>CHEESE PROCESS YEL SLC LVS</v>
          </cell>
          <cell r="F160" t="str">
            <v>USDA</v>
          </cell>
          <cell r="G160" t="str">
            <v>6/5 LB</v>
          </cell>
          <cell r="H160" t="str">
            <v>CS</v>
          </cell>
          <cell r="I160">
            <v>104</v>
          </cell>
        </row>
        <row r="161">
          <cell r="A161">
            <v>500567</v>
          </cell>
          <cell r="B161" t="str">
            <v>110623</v>
          </cell>
          <cell r="C161" t="str">
            <v/>
          </cell>
          <cell r="D161">
            <v>0</v>
          </cell>
          <cell r="E161" t="str">
            <v>BLUEBERRY HIGHBUSH FRZ CTN</v>
          </cell>
          <cell r="F161" t="str">
            <v>USDA</v>
          </cell>
          <cell r="G161" t="str">
            <v>12-2.5 LB</v>
          </cell>
          <cell r="H161" t="str">
            <v>CS</v>
          </cell>
          <cell r="I161">
            <v>94</v>
          </cell>
        </row>
        <row r="162">
          <cell r="A162">
            <v>140913</v>
          </cell>
          <cell r="B162" t="str">
            <v>30206/560404</v>
          </cell>
          <cell r="C162" t="str">
            <v>D</v>
          </cell>
          <cell r="D162">
            <v>18</v>
          </cell>
          <cell r="E162" t="str">
            <v>WAFFLE GLUTEN FREE</v>
          </cell>
          <cell r="F162" t="str">
            <v>VANS NATURAL</v>
          </cell>
          <cell r="G162" t="str">
            <v>12/9OZ</v>
          </cell>
          <cell r="H162" t="str">
            <v>CS</v>
          </cell>
          <cell r="I162">
            <v>3</v>
          </cell>
        </row>
        <row r="163">
          <cell r="A163">
            <v>409703</v>
          </cell>
          <cell r="B163" t="str">
            <v>8-52724-16669-8</v>
          </cell>
          <cell r="C163" t="str">
            <v>C</v>
          </cell>
          <cell r="D163">
            <v>14</v>
          </cell>
          <cell r="E163" t="str">
            <v>RICE BOWL TSO CHIC</v>
          </cell>
          <cell r="F163" t="str">
            <v>YANGS</v>
          </cell>
          <cell r="G163" t="str">
            <v>36/9OZ</v>
          </cell>
          <cell r="H163" t="str">
            <v>CS</v>
          </cell>
          <cell r="I163">
            <v>4</v>
          </cell>
        </row>
        <row r="164">
          <cell r="A164">
            <v>409702</v>
          </cell>
          <cell r="B164" t="str">
            <v>8-52724-16667-4</v>
          </cell>
          <cell r="C164" t="str">
            <v>C</v>
          </cell>
          <cell r="D164">
            <v>14</v>
          </cell>
          <cell r="E164" t="str">
            <v>RICE BOWL BBQ TRYKI CHIC</v>
          </cell>
          <cell r="F164" t="str">
            <v>YANGS</v>
          </cell>
          <cell r="G164" t="str">
            <v>36/9OZ</v>
          </cell>
          <cell r="H164" t="str">
            <v>CS</v>
          </cell>
          <cell r="I164">
            <v>209</v>
          </cell>
        </row>
        <row r="165">
          <cell r="A165">
            <v>406674</v>
          </cell>
          <cell r="B165" t="str">
            <v>1780</v>
          </cell>
          <cell r="C165" t="str">
            <v>B</v>
          </cell>
          <cell r="D165">
            <v>2</v>
          </cell>
          <cell r="E165" t="str">
            <v>FRUIT CUP PEARS DICED</v>
          </cell>
          <cell r="F165" t="str">
            <v>ZEE ZEE</v>
          </cell>
          <cell r="G165" t="str">
            <v>72/4.5OZ</v>
          </cell>
          <cell r="H165" t="str">
            <v>CS</v>
          </cell>
          <cell r="I165">
            <v>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234"/>
  <sheetViews>
    <sheetView tabSelected="1" view="pageBreakPreview" zoomScale="60" zoomScaleNormal="110" workbookViewId="0">
      <pane ySplit="2" topLeftCell="A72" activePane="bottomLeft" state="frozen"/>
      <selection pane="bottomLeft" activeCell="C1192" sqref="C1192"/>
    </sheetView>
  </sheetViews>
  <sheetFormatPr defaultRowHeight="15" x14ac:dyDescent="0.25"/>
  <cols>
    <col min="1" max="1" width="11.42578125" style="2" customWidth="1"/>
    <col min="2" max="2" width="50" style="2" customWidth="1"/>
    <col min="3" max="3" width="22.85546875" style="2" bestFit="1" customWidth="1"/>
    <col min="4" max="4" width="28.28515625" style="2" bestFit="1" customWidth="1"/>
    <col min="5" max="5" width="7.28515625" style="2" customWidth="1"/>
    <col min="6" max="6" width="8.28515625" style="2" customWidth="1"/>
    <col min="7" max="7" width="18.85546875" style="2" customWidth="1"/>
    <col min="8" max="8" width="48.42578125" style="2" hidden="1" customWidth="1"/>
    <col min="9" max="9" width="11.85546875" style="2" hidden="1" customWidth="1"/>
    <col min="10" max="10" width="10.140625" style="2" hidden="1" customWidth="1"/>
    <col min="11" max="11" width="7.7109375" hidden="1" customWidth="1"/>
    <col min="12" max="12" width="10.85546875" hidden="1" customWidth="1"/>
    <col min="13" max="14" width="7.42578125" hidden="1" customWidth="1"/>
    <col min="15" max="15" width="10.85546875" hidden="1" customWidth="1"/>
    <col min="16" max="16" width="8.7109375" hidden="1" customWidth="1"/>
    <col min="17" max="17" width="10" hidden="1" customWidth="1"/>
    <col min="18" max="18" width="10.140625" hidden="1" customWidth="1"/>
    <col min="19" max="19" width="10.85546875" hidden="1" customWidth="1"/>
    <col min="20" max="20" width="8.5703125" hidden="1" customWidth="1"/>
    <col min="21" max="22" width="10.85546875" hidden="1" customWidth="1"/>
    <col min="23" max="24" width="7.28515625" hidden="1" customWidth="1"/>
    <col min="25" max="25" width="6.5703125" hidden="1" customWidth="1"/>
    <col min="26" max="27" width="10.85546875" hidden="1" customWidth="1"/>
    <col min="28" max="29" width="9.85546875" hidden="1" customWidth="1"/>
    <col min="30" max="30" width="9.42578125" hidden="1" customWidth="1"/>
    <col min="31" max="31" width="0.85546875" customWidth="1"/>
    <col min="32" max="32" width="20.140625" style="40" hidden="1" customWidth="1"/>
    <col min="33" max="33" width="9.7109375" style="40" hidden="1" customWidth="1"/>
    <col min="34" max="34" width="11" style="41" hidden="1" customWidth="1"/>
    <col min="35" max="35" width="9.85546875" style="40" hidden="1" customWidth="1"/>
    <col min="36" max="36" width="0.85546875" hidden="1" customWidth="1"/>
    <col min="37" max="37" width="20.140625" style="40" hidden="1" customWidth="1"/>
    <col min="38" max="38" width="9.28515625" hidden="1" customWidth="1"/>
    <col min="39" max="39" width="13.42578125" hidden="1" customWidth="1"/>
    <col min="40" max="40" width="11.42578125" hidden="1" customWidth="1"/>
    <col min="41" max="41" width="0.85546875" hidden="1" customWidth="1"/>
    <col min="42" max="42" width="20.140625" hidden="1" customWidth="1"/>
    <col min="43" max="43" width="11.42578125" hidden="1" customWidth="1"/>
    <col min="44" max="44" width="14.5703125" hidden="1" customWidth="1"/>
    <col min="45" max="45" width="10.42578125" hidden="1" customWidth="1"/>
    <col min="46" max="46" width="0.85546875" hidden="1" customWidth="1"/>
    <col min="47" max="47" width="20.140625" hidden="1" customWidth="1"/>
    <col min="48" max="48" width="11.42578125" hidden="1" customWidth="1"/>
    <col min="49" max="49" width="14.5703125" hidden="1" customWidth="1"/>
    <col min="50" max="50" width="11.85546875" hidden="1" customWidth="1"/>
    <col min="51" max="51" width="1" customWidth="1"/>
    <col min="52" max="52" width="20.140625" hidden="1" customWidth="1"/>
    <col min="53" max="53" width="9.140625" hidden="1" customWidth="1"/>
    <col min="54" max="54" width="28.140625" hidden="1" customWidth="1"/>
    <col min="55" max="55" width="9.5703125" hidden="1" customWidth="1"/>
    <col min="56" max="56" width="11.28515625" hidden="1" customWidth="1"/>
    <col min="57" max="57" width="10.7109375" hidden="1" customWidth="1"/>
    <col min="58" max="58" width="0.85546875" customWidth="1"/>
    <col min="59" max="59" width="20.140625" customWidth="1"/>
    <col min="60" max="60" width="9.140625" customWidth="1"/>
    <col min="61" max="61" width="28.140625" bestFit="1" customWidth="1"/>
    <col min="62" max="62" width="12" customWidth="1"/>
    <col min="63" max="63" width="10.28515625" customWidth="1"/>
    <col min="64" max="64" width="10.7109375" customWidth="1"/>
    <col min="65" max="65" width="0.85546875" customWidth="1"/>
    <col min="66" max="66" width="20.140625" hidden="1" customWidth="1"/>
    <col min="67" max="67" width="11" hidden="1" customWidth="1"/>
    <col min="68" max="68" width="27.85546875" hidden="1" customWidth="1"/>
    <col min="69" max="69" width="10.5703125" hidden="1" customWidth="1"/>
    <col min="70" max="70" width="11" hidden="1" customWidth="1"/>
    <col min="71" max="71" width="10.7109375" hidden="1" customWidth="1"/>
    <col min="72" max="72" width="0.85546875" hidden="1" customWidth="1"/>
    <col min="73" max="73" width="20.140625" style="2" hidden="1" customWidth="1"/>
    <col min="74" max="74" width="10.140625" hidden="1" customWidth="1"/>
    <col min="75" max="75" width="27.85546875" hidden="1" customWidth="1"/>
    <col min="76" max="76" width="10.85546875" hidden="1" customWidth="1"/>
    <col min="77" max="77" width="10.28515625" hidden="1" customWidth="1"/>
    <col min="78" max="78" width="10.7109375" hidden="1" customWidth="1"/>
  </cols>
  <sheetData>
    <row r="1" spans="1:78" ht="15.75" thickBot="1" x14ac:dyDescent="0.3">
      <c r="A1" s="1" t="s">
        <v>0</v>
      </c>
      <c r="AE1" s="3"/>
      <c r="AF1" s="44" t="s">
        <v>1</v>
      </c>
      <c r="AG1" s="44"/>
      <c r="AH1" s="44"/>
      <c r="AI1" s="44"/>
      <c r="AJ1" s="3"/>
      <c r="AK1" s="44" t="s">
        <v>2</v>
      </c>
      <c r="AL1" s="44"/>
      <c r="AM1" s="44"/>
      <c r="AN1" s="44"/>
      <c r="AO1" s="3"/>
      <c r="AP1" s="44" t="s">
        <v>3</v>
      </c>
      <c r="AQ1" s="44"/>
      <c r="AR1" s="44"/>
      <c r="AS1" s="44"/>
      <c r="AT1" s="3"/>
      <c r="AU1" s="44" t="s">
        <v>4</v>
      </c>
      <c r="AV1" s="44"/>
      <c r="AW1" s="44"/>
      <c r="AX1" s="44"/>
      <c r="AY1" s="3"/>
      <c r="AZ1" s="43" t="s">
        <v>5</v>
      </c>
      <c r="BA1" s="43"/>
      <c r="BB1" s="43"/>
      <c r="BC1" s="43"/>
      <c r="BD1" s="43"/>
      <c r="BE1" s="43"/>
      <c r="BF1" s="3"/>
      <c r="BG1" s="43" t="s">
        <v>6</v>
      </c>
      <c r="BH1" s="43"/>
      <c r="BI1" s="43"/>
      <c r="BJ1" s="43"/>
      <c r="BK1" s="43"/>
      <c r="BL1" s="43"/>
      <c r="BM1" s="3"/>
      <c r="BN1" s="43" t="s">
        <v>7</v>
      </c>
      <c r="BO1" s="43"/>
      <c r="BP1" s="43"/>
      <c r="BQ1" s="43"/>
      <c r="BR1" s="43"/>
      <c r="BS1" s="43"/>
      <c r="BT1" s="3"/>
      <c r="BU1" s="43" t="s">
        <v>8</v>
      </c>
      <c r="BV1" s="43"/>
      <c r="BW1" s="43"/>
      <c r="BX1" s="43"/>
      <c r="BY1" s="43"/>
      <c r="BZ1" s="43"/>
    </row>
    <row r="2" spans="1:78" ht="46.5" customHeight="1" x14ac:dyDescent="0.25">
      <c r="A2" s="4" t="s">
        <v>9</v>
      </c>
      <c r="B2" s="5" t="s">
        <v>10</v>
      </c>
      <c r="C2" s="5" t="s">
        <v>11</v>
      </c>
      <c r="D2" s="5" t="s">
        <v>12</v>
      </c>
      <c r="E2" s="5" t="s">
        <v>13</v>
      </c>
      <c r="F2" s="5" t="s">
        <v>14</v>
      </c>
      <c r="G2" s="5" t="s">
        <v>15</v>
      </c>
      <c r="H2" s="5" t="s">
        <v>16</v>
      </c>
      <c r="I2" s="5" t="s">
        <v>17</v>
      </c>
      <c r="J2" s="5" t="s">
        <v>18</v>
      </c>
      <c r="K2" s="5" t="s">
        <v>19</v>
      </c>
      <c r="L2" s="5" t="s">
        <v>20</v>
      </c>
      <c r="M2" s="5" t="s">
        <v>21</v>
      </c>
      <c r="N2" s="5" t="s">
        <v>22</v>
      </c>
      <c r="O2" s="5" t="s">
        <v>23</v>
      </c>
      <c r="P2" s="5" t="s">
        <v>24</v>
      </c>
      <c r="Q2" s="5" t="s">
        <v>25</v>
      </c>
      <c r="R2" s="5" t="s">
        <v>26</v>
      </c>
      <c r="S2" s="5" t="s">
        <v>27</v>
      </c>
      <c r="T2" s="5" t="s">
        <v>28</v>
      </c>
      <c r="U2" s="5" t="s">
        <v>29</v>
      </c>
      <c r="V2" s="5" t="s">
        <v>30</v>
      </c>
      <c r="W2" s="5" t="s">
        <v>31</v>
      </c>
      <c r="X2" s="5" t="s">
        <v>32</v>
      </c>
      <c r="Y2" s="5" t="s">
        <v>33</v>
      </c>
      <c r="Z2" s="5" t="s">
        <v>34</v>
      </c>
      <c r="AA2" s="5" t="s">
        <v>35</v>
      </c>
      <c r="AB2" s="5" t="s">
        <v>36</v>
      </c>
      <c r="AC2" s="5" t="s">
        <v>37</v>
      </c>
      <c r="AD2" s="5" t="s">
        <v>38</v>
      </c>
      <c r="AE2" s="6"/>
      <c r="AF2" s="7" t="s">
        <v>39</v>
      </c>
      <c r="AG2" s="7" t="s">
        <v>40</v>
      </c>
      <c r="AH2" s="8" t="s">
        <v>41</v>
      </c>
      <c r="AI2" s="9" t="s">
        <v>42</v>
      </c>
      <c r="AJ2" s="6"/>
      <c r="AK2" s="5" t="s">
        <v>39</v>
      </c>
      <c r="AL2" s="5" t="s">
        <v>40</v>
      </c>
      <c r="AM2" s="8" t="s">
        <v>41</v>
      </c>
      <c r="AN2" s="9" t="s">
        <v>42</v>
      </c>
      <c r="AO2" s="6"/>
      <c r="AP2" s="5" t="s">
        <v>39</v>
      </c>
      <c r="AQ2" s="5" t="s">
        <v>40</v>
      </c>
      <c r="AR2" s="8" t="s">
        <v>41</v>
      </c>
      <c r="AS2" s="9" t="s">
        <v>42</v>
      </c>
      <c r="AT2" s="6"/>
      <c r="AU2" s="9" t="s">
        <v>39</v>
      </c>
      <c r="AV2" s="5" t="s">
        <v>40</v>
      </c>
      <c r="AW2" s="8" t="s">
        <v>41</v>
      </c>
      <c r="AX2" s="10" t="s">
        <v>42</v>
      </c>
      <c r="AY2" s="11"/>
      <c r="AZ2" s="12" t="s">
        <v>43</v>
      </c>
      <c r="BA2" s="5" t="s">
        <v>44</v>
      </c>
      <c r="BB2" s="8" t="s">
        <v>45</v>
      </c>
      <c r="BC2" s="9" t="s">
        <v>46</v>
      </c>
      <c r="BD2" s="5" t="s">
        <v>17</v>
      </c>
      <c r="BE2" s="5" t="s">
        <v>18</v>
      </c>
      <c r="BF2" s="6"/>
      <c r="BG2" s="9" t="s">
        <v>43</v>
      </c>
      <c r="BH2" s="5" t="s">
        <v>44</v>
      </c>
      <c r="BI2" s="8" t="s">
        <v>45</v>
      </c>
      <c r="BJ2" s="9" t="s">
        <v>46</v>
      </c>
      <c r="BK2" s="5" t="s">
        <v>17</v>
      </c>
      <c r="BL2" s="5" t="s">
        <v>18</v>
      </c>
      <c r="BM2" s="6"/>
      <c r="BN2" s="9" t="s">
        <v>43</v>
      </c>
      <c r="BO2" s="5" t="s">
        <v>44</v>
      </c>
      <c r="BP2" s="8" t="s">
        <v>45</v>
      </c>
      <c r="BQ2" s="9" t="s">
        <v>46</v>
      </c>
      <c r="BR2" s="5" t="s">
        <v>17</v>
      </c>
      <c r="BS2" s="5" t="s">
        <v>18</v>
      </c>
      <c r="BT2" s="6"/>
      <c r="BU2" s="9" t="s">
        <v>43</v>
      </c>
      <c r="BV2" s="5" t="s">
        <v>44</v>
      </c>
      <c r="BW2" s="8" t="s">
        <v>45</v>
      </c>
      <c r="BX2" s="9" t="s">
        <v>46</v>
      </c>
      <c r="BY2" s="5" t="s">
        <v>17</v>
      </c>
      <c r="BZ2" s="13" t="s">
        <v>18</v>
      </c>
    </row>
    <row r="3" spans="1:78" x14ac:dyDescent="0.25">
      <c r="A3" s="34" t="s">
        <v>81</v>
      </c>
      <c r="B3" s="2" t="s">
        <v>149</v>
      </c>
      <c r="C3" s="2">
        <v>10000015320</v>
      </c>
      <c r="D3" s="2" t="s">
        <v>70</v>
      </c>
      <c r="E3" s="2" t="s">
        <v>50</v>
      </c>
      <c r="G3" s="2" t="s">
        <v>148</v>
      </c>
      <c r="H3" s="2" t="s">
        <v>52</v>
      </c>
      <c r="I3" s="15">
        <v>44013</v>
      </c>
      <c r="J3" s="15">
        <v>44377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16"/>
      <c r="AF3" s="35" t="s">
        <v>150</v>
      </c>
      <c r="AG3" s="17"/>
      <c r="AH3" s="18"/>
      <c r="AI3" s="17"/>
      <c r="AJ3" s="16"/>
      <c r="AK3" s="36" t="s">
        <v>150</v>
      </c>
      <c r="AL3" s="17"/>
      <c r="AM3" s="2"/>
      <c r="AN3" s="20"/>
      <c r="AO3" s="16"/>
      <c r="AP3" s="35" t="s">
        <v>150</v>
      </c>
      <c r="AQ3" s="17"/>
      <c r="AR3" s="2"/>
      <c r="AS3" s="20"/>
      <c r="AT3" s="16"/>
      <c r="AU3" s="35" t="s">
        <v>150</v>
      </c>
      <c r="AV3" s="17"/>
      <c r="AW3" s="2"/>
      <c r="AX3" s="21"/>
      <c r="AY3" s="16"/>
      <c r="AZ3" s="37">
        <v>188.38</v>
      </c>
      <c r="BA3" s="23"/>
      <c r="BB3" s="28">
        <v>-127.87</v>
      </c>
      <c r="BC3" s="23">
        <f>AZ3+BA3+BB3</f>
        <v>60.509999999999991</v>
      </c>
      <c r="BD3" s="15">
        <v>44013</v>
      </c>
      <c r="BE3" s="15">
        <v>44377</v>
      </c>
      <c r="BF3" s="16"/>
      <c r="BG3" s="23">
        <v>202.69</v>
      </c>
      <c r="BI3" s="38">
        <v>-127.87</v>
      </c>
      <c r="BJ3" s="23">
        <f>BG3+BH3+BI3</f>
        <v>74.819999999999993</v>
      </c>
      <c r="BK3" s="15">
        <v>44013</v>
      </c>
      <c r="BL3" s="15">
        <v>44377</v>
      </c>
      <c r="BM3" s="16"/>
      <c r="BN3" s="23">
        <v>216.38</v>
      </c>
      <c r="BO3" s="23"/>
      <c r="BP3" s="38">
        <v>-127.87</v>
      </c>
      <c r="BQ3" s="23">
        <f>BN3+BO3+BP3</f>
        <v>88.509999999999991</v>
      </c>
      <c r="BR3" s="15">
        <v>44013</v>
      </c>
      <c r="BS3" s="15">
        <v>44377</v>
      </c>
      <c r="BT3" s="16"/>
      <c r="BU3" s="20">
        <v>222.39</v>
      </c>
      <c r="BV3" s="23"/>
      <c r="BW3" s="38">
        <v>-127.87</v>
      </c>
      <c r="BX3" s="23">
        <f>BU3+BV3+BW3</f>
        <v>94.519999999999982</v>
      </c>
      <c r="BY3" s="15">
        <v>44013</v>
      </c>
      <c r="BZ3" s="26">
        <v>44377</v>
      </c>
    </row>
    <row r="4" spans="1:78" x14ac:dyDescent="0.25">
      <c r="A4" s="34" t="s">
        <v>81</v>
      </c>
      <c r="B4" s="2" t="s">
        <v>110</v>
      </c>
      <c r="C4" s="2">
        <v>10000013755</v>
      </c>
      <c r="D4" s="2" t="s">
        <v>70</v>
      </c>
      <c r="E4" s="2" t="s">
        <v>50</v>
      </c>
      <c r="G4" s="2" t="s">
        <v>109</v>
      </c>
      <c r="H4" s="2" t="s">
        <v>52</v>
      </c>
      <c r="I4" s="15">
        <v>44013</v>
      </c>
      <c r="J4" s="15">
        <v>44377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16"/>
      <c r="AF4" s="35" t="s">
        <v>111</v>
      </c>
      <c r="AG4" s="17"/>
      <c r="AH4" s="18"/>
      <c r="AI4" s="17"/>
      <c r="AJ4" s="16"/>
      <c r="AK4" s="36" t="s">
        <v>111</v>
      </c>
      <c r="AL4" s="17"/>
      <c r="AM4" s="2"/>
      <c r="AN4" s="20"/>
      <c r="AO4" s="16"/>
      <c r="AP4" s="35" t="s">
        <v>111</v>
      </c>
      <c r="AQ4" s="17"/>
      <c r="AR4" s="2"/>
      <c r="AS4" s="20"/>
      <c r="AT4" s="16"/>
      <c r="AU4" s="35" t="s">
        <v>111</v>
      </c>
      <c r="AV4" s="17"/>
      <c r="AW4" s="2"/>
      <c r="AX4" s="21"/>
      <c r="AY4" s="16"/>
      <c r="AZ4" s="37">
        <v>65.760000000000005</v>
      </c>
      <c r="BA4" s="23"/>
      <c r="BB4" s="28">
        <v>-31.85</v>
      </c>
      <c r="BC4" s="23">
        <f>AZ4+BA4+BB4</f>
        <v>33.910000000000004</v>
      </c>
      <c r="BD4" s="15">
        <v>44013</v>
      </c>
      <c r="BE4" s="15">
        <v>44377</v>
      </c>
      <c r="BF4" s="16"/>
      <c r="BG4" s="23">
        <v>70.75</v>
      </c>
      <c r="BI4" s="38">
        <v>-31.85</v>
      </c>
      <c r="BJ4" s="23">
        <f>BG4+BH4+BI4</f>
        <v>38.9</v>
      </c>
      <c r="BK4" s="15">
        <v>44013</v>
      </c>
      <c r="BL4" s="15">
        <v>44377</v>
      </c>
      <c r="BM4" s="16"/>
      <c r="BN4" s="23">
        <v>75.53</v>
      </c>
      <c r="BO4" s="23"/>
      <c r="BP4" s="38">
        <v>-31.85</v>
      </c>
      <c r="BQ4" s="23">
        <f>BN4+BO4+BP4</f>
        <v>43.68</v>
      </c>
      <c r="BR4" s="15">
        <v>44013</v>
      </c>
      <c r="BS4" s="15">
        <v>44377</v>
      </c>
      <c r="BT4" s="16"/>
      <c r="BU4" s="20">
        <v>77.63000000000001</v>
      </c>
      <c r="BV4" s="23"/>
      <c r="BW4" s="38">
        <v>-31.85</v>
      </c>
      <c r="BX4" s="23">
        <f>BU4+BV4+BW4</f>
        <v>45.780000000000008</v>
      </c>
      <c r="BY4" s="15">
        <v>44013</v>
      </c>
      <c r="BZ4" s="26">
        <v>44377</v>
      </c>
    </row>
    <row r="5" spans="1:78" ht="15.75" x14ac:dyDescent="0.25">
      <c r="A5" s="45">
        <v>401206</v>
      </c>
      <c r="B5" s="46" t="s">
        <v>1380</v>
      </c>
      <c r="C5" s="46" t="s">
        <v>1381</v>
      </c>
      <c r="D5" s="46" t="s">
        <v>1382</v>
      </c>
      <c r="E5" s="46" t="s">
        <v>50</v>
      </c>
      <c r="F5" s="46"/>
      <c r="G5" s="46" t="s">
        <v>144</v>
      </c>
      <c r="H5" s="46" t="s">
        <v>52</v>
      </c>
      <c r="I5" s="47">
        <v>44013</v>
      </c>
      <c r="J5" s="47">
        <v>44377</v>
      </c>
      <c r="K5" s="46">
        <f>SUM(L5:AD5)</f>
        <v>55</v>
      </c>
      <c r="L5" s="46" t="str">
        <f>IFERROR(VLOOKUP(A5,'[1]Mountain View SD Usage'!$A:$I,9,FALSE),"0")</f>
        <v>0</v>
      </c>
      <c r="M5" s="46" t="str">
        <f>IFERROR(VLOOKUP(A5,'[1]Bonita USD Usage'!$A:$I,9,FALSE),"0")</f>
        <v>0</v>
      </c>
      <c r="N5" s="46" t="str">
        <f>IFERROR(VLOOKUP(A5,'[1]Jurupa USD Usage'!$A:$I,9,FALSE),"0")</f>
        <v>0</v>
      </c>
      <c r="O5" s="46" t="str">
        <f>IFERROR(VLOOKUP(A5,'[1]Claremont USD Usage'!$A:$I,9,FALSE),"0")</f>
        <v>0</v>
      </c>
      <c r="P5" s="46" t="str">
        <f>IFERROR(VLOOKUP(A5,'[1]Upland USD Usage'!$A:$I,9,FALSE),"0")</f>
        <v>0</v>
      </c>
      <c r="Q5" s="46" t="str">
        <f>IFERROR(VLOOKUP(A5,'[1]Redlands USD Usage'!$A:$I,9,FALSE),"0")</f>
        <v>0</v>
      </c>
      <c r="R5" s="46" t="str">
        <f>IFERROR(VLOOKUP(A5,'[1]Alta Loma SD Usage'!$A:$I,9,FALSE),"0")</f>
        <v>0</v>
      </c>
      <c r="S5" s="46" t="str">
        <f>IFERROR(VLOOKUP(A5,'[1]VAl Verde USD Usage'!$A:$I,9,FALSE),"0")</f>
        <v>0</v>
      </c>
      <c r="T5" s="46">
        <f>IFERROR(VLOOKUP(A5,'[1]Chaffey Jt HSD Usage'!$A:$I,9,FALSE),"0")</f>
        <v>31</v>
      </c>
      <c r="U5" s="46" t="str">
        <f>IFERROR(VLOOKUP(A5,'[1]Cucamonga ELEM SD Usage'!$A:$I,9,FALSE),"0")</f>
        <v>0</v>
      </c>
      <c r="V5" s="46" t="str">
        <f>IFERROR(VLOOKUP(A5,'[1]Inglewood USD Usage'!$A:$I,9,FALSE),"0")</f>
        <v>0</v>
      </c>
      <c r="W5" s="46" t="str">
        <f>IFERROR(VLOOKUP(A5,'[1]Rialto USD Usage'!$A:$I,9,FALSE),"0")</f>
        <v>0</v>
      </c>
      <c r="X5" s="46" t="str">
        <f>IFERROR(VLOOKUP(A5,'[1]Alvord USD Usage'!$A:$I,9,FALSE),"0")</f>
        <v>0</v>
      </c>
      <c r="Y5" s="46" t="str">
        <f>IFERROR(VLOOKUP(A5,'[1]Colton Jt USD Usage'!$A:$I,9,FALSE),"0")</f>
        <v>0</v>
      </c>
      <c r="Z5" s="46" t="str">
        <f>IFERROR(VLOOKUP(A5,'[1]Chino Valley USD Usage'!$A:$I,9,FALSE),"0")</f>
        <v>0</v>
      </c>
      <c r="AA5" s="46" t="str">
        <f>IFERROR(VLOOKUP(A5,'[1]Moreno Valley USD Usage'!$A:$I,9,FALSE),"0")</f>
        <v>0</v>
      </c>
      <c r="AB5" s="46" t="str">
        <f>IFERROR(VLOOKUP(A5,'[1]Pomona USD Usage'!$A:$I,9,FALSE),"0")</f>
        <v>0</v>
      </c>
      <c r="AC5" s="46">
        <f>IFERROR(VLOOKUP(A5,'[1]Riverside USD Usage'!$A:$I,9,FALSE),"0")</f>
        <v>24</v>
      </c>
      <c r="AD5" s="46" t="str">
        <f>IFERROR(VLOOKUP(A5,'[1]Compton USD Usage'!$A:$I,9,FALSE),"0")</f>
        <v>0</v>
      </c>
      <c r="AE5" s="48"/>
      <c r="AF5" s="49">
        <v>19.62</v>
      </c>
      <c r="AG5" s="49"/>
      <c r="AH5" s="56">
        <v>-6.66</v>
      </c>
      <c r="AI5" s="49">
        <f>AF5+AG5+AH5</f>
        <v>12.96</v>
      </c>
      <c r="AJ5" s="48"/>
      <c r="AK5" s="49">
        <v>21.11</v>
      </c>
      <c r="AL5" s="49"/>
      <c r="AM5" s="57">
        <v>-6.66</v>
      </c>
      <c r="AN5" s="50">
        <f>AK5+AL5+AM5</f>
        <v>14.45</v>
      </c>
      <c r="AO5" s="48"/>
      <c r="AP5" s="49">
        <v>22.54</v>
      </c>
      <c r="AQ5" s="49"/>
      <c r="AR5" s="57">
        <v>-6.66</v>
      </c>
      <c r="AS5" s="50">
        <f>AP5+AQ5+AR5</f>
        <v>15.879999999999999</v>
      </c>
      <c r="AT5" s="48"/>
      <c r="AU5" s="49">
        <v>23.17</v>
      </c>
      <c r="AV5" s="49"/>
      <c r="AW5" s="57">
        <v>-6.66</v>
      </c>
      <c r="AX5" s="51">
        <f>AU5+AV5+AW5</f>
        <v>16.510000000000002</v>
      </c>
      <c r="AY5" s="48"/>
      <c r="AZ5" s="52">
        <v>20.240000000000002</v>
      </c>
      <c r="BA5" s="53"/>
      <c r="BB5" s="58">
        <v>-7.16</v>
      </c>
      <c r="BC5" s="53">
        <f>AZ5+BA5+BB5</f>
        <v>13.080000000000002</v>
      </c>
      <c r="BD5" s="47">
        <v>44013</v>
      </c>
      <c r="BE5" s="47">
        <v>44377</v>
      </c>
      <c r="BF5" s="48"/>
      <c r="BG5" s="53">
        <v>21.78</v>
      </c>
      <c r="BH5" s="54"/>
      <c r="BI5" s="59">
        <v>-7.16</v>
      </c>
      <c r="BJ5" s="53">
        <f>BG5+BH5+BI5</f>
        <v>14.620000000000001</v>
      </c>
      <c r="BK5" s="47">
        <v>44013</v>
      </c>
      <c r="BL5" s="47">
        <v>44377</v>
      </c>
      <c r="BM5" s="48"/>
      <c r="BN5" s="53">
        <v>23.25</v>
      </c>
      <c r="BO5" s="53"/>
      <c r="BP5" s="59">
        <v>-7.16</v>
      </c>
      <c r="BQ5" s="53">
        <f>BN5+BO5+BP5</f>
        <v>16.09</v>
      </c>
      <c r="BR5" s="47">
        <v>44013</v>
      </c>
      <c r="BS5" s="47">
        <v>44377</v>
      </c>
      <c r="BT5" s="48"/>
      <c r="BU5" s="50">
        <v>23.900000000000002</v>
      </c>
      <c r="BV5" s="53"/>
      <c r="BW5" s="59">
        <v>-7.16</v>
      </c>
      <c r="BX5" s="53">
        <f>BU5+BV5+BW5</f>
        <v>16.740000000000002</v>
      </c>
      <c r="BY5" s="47">
        <v>44013</v>
      </c>
      <c r="BZ5" s="55">
        <v>44377</v>
      </c>
    </row>
    <row r="6" spans="1:78" ht="15.75" x14ac:dyDescent="0.25">
      <c r="A6" s="45">
        <v>401010</v>
      </c>
      <c r="B6" s="46" t="s">
        <v>1160</v>
      </c>
      <c r="C6" s="46">
        <v>6423</v>
      </c>
      <c r="D6" s="46" t="s">
        <v>1147</v>
      </c>
      <c r="E6" s="46" t="s">
        <v>50</v>
      </c>
      <c r="F6" s="46"/>
      <c r="G6" s="46" t="s">
        <v>436</v>
      </c>
      <c r="H6" s="46" t="s">
        <v>52</v>
      </c>
      <c r="I6" s="47">
        <v>44013</v>
      </c>
      <c r="J6" s="47">
        <v>44377</v>
      </c>
      <c r="K6" s="46">
        <f>SUM(L6:AD6)</f>
        <v>0</v>
      </c>
      <c r="L6" s="46" t="str">
        <f>IFERROR(VLOOKUP(A6,'[1]Mountain View SD Usage'!$A:$I,9,FALSE),"0")</f>
        <v>0</v>
      </c>
      <c r="M6" s="46" t="str">
        <f>IFERROR(VLOOKUP(A6,'[1]Bonita USD Usage'!$A:$I,9,FALSE),"0")</f>
        <v>0</v>
      </c>
      <c r="N6" s="46" t="str">
        <f>IFERROR(VLOOKUP(A6,'[1]Jurupa USD Usage'!$A:$I,9,FALSE),"0")</f>
        <v>0</v>
      </c>
      <c r="O6" s="46" t="str">
        <f>IFERROR(VLOOKUP(A6,'[1]Claremont USD Usage'!$A:$I,9,FALSE),"0")</f>
        <v>0</v>
      </c>
      <c r="P6" s="46" t="str">
        <f>IFERROR(VLOOKUP(A6,'[1]Upland USD Usage'!$A:$I,9,FALSE),"0")</f>
        <v>0</v>
      </c>
      <c r="Q6" s="46" t="str">
        <f>IFERROR(VLOOKUP(A6,'[1]Redlands USD Usage'!$A:$I,9,FALSE),"0")</f>
        <v>0</v>
      </c>
      <c r="R6" s="46" t="str">
        <f>IFERROR(VLOOKUP(A6,'[1]Alta Loma SD Usage'!$A:$I,9,FALSE),"0")</f>
        <v>0</v>
      </c>
      <c r="S6" s="46" t="str">
        <f>IFERROR(VLOOKUP(A6,'[1]VAl Verde USD Usage'!$A:$I,9,FALSE),"0")</f>
        <v>0</v>
      </c>
      <c r="T6" s="46" t="str">
        <f>IFERROR(VLOOKUP(A6,'[1]Chaffey Jt HSD Usage'!$A:$I,9,FALSE),"0")</f>
        <v>0</v>
      </c>
      <c r="U6" s="46" t="str">
        <f>IFERROR(VLOOKUP(A6,'[1]Cucamonga ELEM SD Usage'!$A:$I,9,FALSE),"0")</f>
        <v>0</v>
      </c>
      <c r="V6" s="46" t="str">
        <f>IFERROR(VLOOKUP(A6,'[1]Inglewood USD Usage'!$A:$I,9,FALSE),"0")</f>
        <v>0</v>
      </c>
      <c r="W6" s="46" t="str">
        <f>IFERROR(VLOOKUP(A6,'[1]Rialto USD Usage'!$A:$I,9,FALSE),"0")</f>
        <v>0</v>
      </c>
      <c r="X6" s="46" t="str">
        <f>IFERROR(VLOOKUP(A6,'[1]Alvord USD Usage'!$A:$I,9,FALSE),"0")</f>
        <v>0</v>
      </c>
      <c r="Y6" s="46" t="str">
        <f>IFERROR(VLOOKUP(A6,'[1]Colton Jt USD Usage'!$A:$I,9,FALSE),"0")</f>
        <v>0</v>
      </c>
      <c r="Z6" s="46" t="str">
        <f>IFERROR(VLOOKUP(A6,'[1]Chino Valley USD Usage'!$A:$I,9,FALSE),"0")</f>
        <v>0</v>
      </c>
      <c r="AA6" s="46" t="str">
        <f>IFERROR(VLOOKUP(A6,'[1]Moreno Valley USD Usage'!$A:$I,9,FALSE),"0")</f>
        <v>0</v>
      </c>
      <c r="AB6" s="46" t="str">
        <f>IFERROR(VLOOKUP(A6,'[1]Pomona USD Usage'!$A:$I,9,FALSE),"0")</f>
        <v>0</v>
      </c>
      <c r="AC6" s="46" t="str">
        <f>IFERROR(VLOOKUP(A6,'[1]Riverside USD Usage'!$A:$I,9,FALSE),"0")</f>
        <v>0</v>
      </c>
      <c r="AD6" s="46" t="str">
        <f>IFERROR(VLOOKUP(A6,'[1]Compton USD Usage'!$A:$I,9,FALSE),"0")</f>
        <v>0</v>
      </c>
      <c r="AE6" s="48"/>
      <c r="AF6" s="49">
        <v>33.770000000000003</v>
      </c>
      <c r="AG6" s="49"/>
      <c r="AH6" s="56">
        <v>-9.3000000000000007</v>
      </c>
      <c r="AI6" s="49">
        <f>AF6+AG6+AH6</f>
        <v>24.470000000000002</v>
      </c>
      <c r="AJ6" s="48"/>
      <c r="AK6" s="49">
        <v>36.33</v>
      </c>
      <c r="AL6" s="49"/>
      <c r="AM6" s="57">
        <v>-9.3000000000000007</v>
      </c>
      <c r="AN6" s="50">
        <f>AK6+AL6+AM6</f>
        <v>27.029999999999998</v>
      </c>
      <c r="AO6" s="48"/>
      <c r="AP6" s="49">
        <v>38.78</v>
      </c>
      <c r="AQ6" s="49"/>
      <c r="AR6" s="57">
        <v>-9.3000000000000007</v>
      </c>
      <c r="AS6" s="50">
        <f>AP6+AQ6+AR6</f>
        <v>29.48</v>
      </c>
      <c r="AT6" s="48"/>
      <c r="AU6" s="49">
        <v>39.86</v>
      </c>
      <c r="AV6" s="49"/>
      <c r="AW6" s="57">
        <v>-9.3000000000000007</v>
      </c>
      <c r="AX6" s="51">
        <f>AU6+AV6+AW6</f>
        <v>30.56</v>
      </c>
      <c r="AY6" s="48"/>
      <c r="AZ6" s="52">
        <v>34.119999999999997</v>
      </c>
      <c r="BA6" s="53"/>
      <c r="BB6" s="58">
        <v>-9</v>
      </c>
      <c r="BC6" s="53">
        <f>AZ6+BA6+BB6</f>
        <v>25.119999999999997</v>
      </c>
      <c r="BD6" s="47">
        <v>44013</v>
      </c>
      <c r="BE6" s="47">
        <v>44377</v>
      </c>
      <c r="BF6" s="48"/>
      <c r="BG6" s="53">
        <v>36.71</v>
      </c>
      <c r="BH6" s="54"/>
      <c r="BI6" s="59">
        <v>-9</v>
      </c>
      <c r="BJ6" s="53">
        <f>BG6+BH6+BI6</f>
        <v>27.71</v>
      </c>
      <c r="BK6" s="47">
        <v>44013</v>
      </c>
      <c r="BL6" s="47">
        <v>44377</v>
      </c>
      <c r="BM6" s="48"/>
      <c r="BN6" s="53">
        <v>39.19</v>
      </c>
      <c r="BO6" s="53"/>
      <c r="BP6" s="59">
        <v>-9</v>
      </c>
      <c r="BQ6" s="53">
        <f>BN6+BO6+BP6</f>
        <v>30.189999999999998</v>
      </c>
      <c r="BR6" s="47">
        <v>44013</v>
      </c>
      <c r="BS6" s="47">
        <v>44377</v>
      </c>
      <c r="BT6" s="48"/>
      <c r="BU6" s="50">
        <v>40.28</v>
      </c>
      <c r="BV6" s="53"/>
      <c r="BW6" s="59">
        <v>-9</v>
      </c>
      <c r="BX6" s="53">
        <f>BU6+BV6+BW6</f>
        <v>31.28</v>
      </c>
      <c r="BY6" s="47">
        <v>44013</v>
      </c>
      <c r="BZ6" s="55">
        <v>44377</v>
      </c>
    </row>
    <row r="7" spans="1:78" ht="15.75" x14ac:dyDescent="0.25">
      <c r="A7" s="45">
        <v>401008</v>
      </c>
      <c r="B7" s="46" t="s">
        <v>1159</v>
      </c>
      <c r="C7" s="46">
        <v>6409</v>
      </c>
      <c r="D7" s="46" t="s">
        <v>1147</v>
      </c>
      <c r="E7" s="46" t="s">
        <v>50</v>
      </c>
      <c r="F7" s="46"/>
      <c r="G7" s="46" t="s">
        <v>436</v>
      </c>
      <c r="H7" s="46" t="s">
        <v>52</v>
      </c>
      <c r="I7" s="47">
        <v>44013</v>
      </c>
      <c r="J7" s="47">
        <v>44377</v>
      </c>
      <c r="K7" s="46">
        <f>SUM(L7:AD7)</f>
        <v>0</v>
      </c>
      <c r="L7" s="46" t="str">
        <f>IFERROR(VLOOKUP(A7,'[1]Mountain View SD Usage'!$A:$I,9,FALSE),"0")</f>
        <v>0</v>
      </c>
      <c r="M7" s="46" t="str">
        <f>IFERROR(VLOOKUP(A7,'[1]Bonita USD Usage'!$A:$I,9,FALSE),"0")</f>
        <v>0</v>
      </c>
      <c r="N7" s="46" t="str">
        <f>IFERROR(VLOOKUP(A7,'[1]Jurupa USD Usage'!$A:$I,9,FALSE),"0")</f>
        <v>0</v>
      </c>
      <c r="O7" s="46" t="str">
        <f>IFERROR(VLOOKUP(A7,'[1]Claremont USD Usage'!$A:$I,9,FALSE),"0")</f>
        <v>0</v>
      </c>
      <c r="P7" s="46" t="str">
        <f>IFERROR(VLOOKUP(A7,'[1]Upland USD Usage'!$A:$I,9,FALSE),"0")</f>
        <v>0</v>
      </c>
      <c r="Q7" s="46" t="str">
        <f>IFERROR(VLOOKUP(A7,'[1]Redlands USD Usage'!$A:$I,9,FALSE),"0")</f>
        <v>0</v>
      </c>
      <c r="R7" s="46" t="str">
        <f>IFERROR(VLOOKUP(A7,'[1]Alta Loma SD Usage'!$A:$I,9,FALSE),"0")</f>
        <v>0</v>
      </c>
      <c r="S7" s="46" t="str">
        <f>IFERROR(VLOOKUP(A7,'[1]VAl Verde USD Usage'!$A:$I,9,FALSE),"0")</f>
        <v>0</v>
      </c>
      <c r="T7" s="46" t="str">
        <f>IFERROR(VLOOKUP(A7,'[1]Chaffey Jt HSD Usage'!$A:$I,9,FALSE),"0")</f>
        <v>0</v>
      </c>
      <c r="U7" s="46" t="str">
        <f>IFERROR(VLOOKUP(A7,'[1]Cucamonga ELEM SD Usage'!$A:$I,9,FALSE),"0")</f>
        <v>0</v>
      </c>
      <c r="V7" s="46" t="str">
        <f>IFERROR(VLOOKUP(A7,'[1]Inglewood USD Usage'!$A:$I,9,FALSE),"0")</f>
        <v>0</v>
      </c>
      <c r="W7" s="46" t="str">
        <f>IFERROR(VLOOKUP(A7,'[1]Rialto USD Usage'!$A:$I,9,FALSE),"0")</f>
        <v>0</v>
      </c>
      <c r="X7" s="46" t="str">
        <f>IFERROR(VLOOKUP(A7,'[1]Alvord USD Usage'!$A:$I,9,FALSE),"0")</f>
        <v>0</v>
      </c>
      <c r="Y7" s="46" t="str">
        <f>IFERROR(VLOOKUP(A7,'[1]Colton Jt USD Usage'!$A:$I,9,FALSE),"0")</f>
        <v>0</v>
      </c>
      <c r="Z7" s="46" t="str">
        <f>IFERROR(VLOOKUP(A7,'[1]Chino Valley USD Usage'!$A:$I,9,FALSE),"0")</f>
        <v>0</v>
      </c>
      <c r="AA7" s="46" t="str">
        <f>IFERROR(VLOOKUP(A7,'[1]Moreno Valley USD Usage'!$A:$I,9,FALSE),"0")</f>
        <v>0</v>
      </c>
      <c r="AB7" s="46" t="str">
        <f>IFERROR(VLOOKUP(A7,'[1]Pomona USD Usage'!$A:$I,9,FALSE),"0")</f>
        <v>0</v>
      </c>
      <c r="AC7" s="46" t="str">
        <f>IFERROR(VLOOKUP(A7,'[1]Riverside USD Usage'!$A:$I,9,FALSE),"0")</f>
        <v>0</v>
      </c>
      <c r="AD7" s="46" t="str">
        <f>IFERROR(VLOOKUP(A7,'[1]Compton USD Usage'!$A:$I,9,FALSE),"0")</f>
        <v>0</v>
      </c>
      <c r="AE7" s="48"/>
      <c r="AF7" s="49">
        <v>37.18</v>
      </c>
      <c r="AG7" s="49"/>
      <c r="AH7" s="56">
        <v>-12.4</v>
      </c>
      <c r="AI7" s="49">
        <f>AF7+AG7+AH7</f>
        <v>24.78</v>
      </c>
      <c r="AJ7" s="48"/>
      <c r="AK7" s="49">
        <v>40</v>
      </c>
      <c r="AL7" s="49"/>
      <c r="AM7" s="57">
        <v>-12.4</v>
      </c>
      <c r="AN7" s="50">
        <f>AK7+AL7+AM7</f>
        <v>27.6</v>
      </c>
      <c r="AO7" s="48"/>
      <c r="AP7" s="49">
        <v>42.7</v>
      </c>
      <c r="AQ7" s="49"/>
      <c r="AR7" s="57">
        <v>-12.4</v>
      </c>
      <c r="AS7" s="50">
        <f>AP7+AQ7+AR7</f>
        <v>30.300000000000004</v>
      </c>
      <c r="AT7" s="48"/>
      <c r="AU7" s="49">
        <v>43.89</v>
      </c>
      <c r="AV7" s="49"/>
      <c r="AW7" s="57">
        <v>-12.4</v>
      </c>
      <c r="AX7" s="51">
        <f>AU7+AV7+AW7</f>
        <v>31.490000000000002</v>
      </c>
      <c r="AY7" s="48"/>
      <c r="AZ7" s="52">
        <v>37.53</v>
      </c>
      <c r="BA7" s="53"/>
      <c r="BB7" s="58">
        <v>-11.899999999999999</v>
      </c>
      <c r="BC7" s="53">
        <f>AZ7+BA7+BB7</f>
        <v>25.630000000000003</v>
      </c>
      <c r="BD7" s="47">
        <v>44013</v>
      </c>
      <c r="BE7" s="47">
        <v>44377</v>
      </c>
      <c r="BF7" s="48"/>
      <c r="BG7" s="53">
        <v>40.379999999999995</v>
      </c>
      <c r="BH7" s="54"/>
      <c r="BI7" s="59">
        <v>-11.899999999999999</v>
      </c>
      <c r="BJ7" s="53">
        <f>BG7+BH7+BI7</f>
        <v>28.479999999999997</v>
      </c>
      <c r="BK7" s="47">
        <v>44013</v>
      </c>
      <c r="BL7" s="47">
        <v>44377</v>
      </c>
      <c r="BM7" s="48"/>
      <c r="BN7" s="53">
        <v>43.11</v>
      </c>
      <c r="BO7" s="53"/>
      <c r="BP7" s="59">
        <v>-11.899999999999999</v>
      </c>
      <c r="BQ7" s="53">
        <f>BN7+BO7+BP7</f>
        <v>31.21</v>
      </c>
      <c r="BR7" s="47">
        <v>44013</v>
      </c>
      <c r="BS7" s="47">
        <v>44377</v>
      </c>
      <c r="BT7" s="48"/>
      <c r="BU7" s="50">
        <v>44.309999999999995</v>
      </c>
      <c r="BV7" s="53"/>
      <c r="BW7" s="59">
        <v>-11.899999999999999</v>
      </c>
      <c r="BX7" s="53">
        <f>BU7+BV7+BW7</f>
        <v>32.409999999999997</v>
      </c>
      <c r="BY7" s="47">
        <v>44013</v>
      </c>
      <c r="BZ7" s="55">
        <v>44377</v>
      </c>
    </row>
    <row r="8" spans="1:78" ht="15.75" x14ac:dyDescent="0.25">
      <c r="A8" s="45">
        <v>141135</v>
      </c>
      <c r="B8" s="46" t="str">
        <f>VLOOKUP(A8,[1]Sheet4!$B:$D,3,FALSE)</f>
        <v>10" GF CAULIFLOWER PIZZA CRST</v>
      </c>
      <c r="C8" s="71">
        <v>11819</v>
      </c>
      <c r="D8" s="46" t="str">
        <f>VLOOKUP(A8,[1]Sheet4!$B:$E,4,FALSE)</f>
        <v>RICHS</v>
      </c>
      <c r="E8" s="46" t="str">
        <f>VLOOKUP(A8,[1]Sheet4!$B:$I,8,FALSE)</f>
        <v>CS</v>
      </c>
      <c r="F8" s="46" t="s">
        <v>93</v>
      </c>
      <c r="G8" s="46" t="str">
        <f>VLOOKUP(A8,[1]Sheet4!$B:$F,5,FALSE)</f>
        <v>24/5.2OZ</v>
      </c>
      <c r="H8" s="46"/>
      <c r="I8" s="46"/>
      <c r="J8" s="46"/>
      <c r="K8" s="54"/>
      <c r="L8" s="54"/>
      <c r="M8" s="54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  <c r="AA8" s="54"/>
      <c r="AB8" s="54"/>
      <c r="AC8" s="54"/>
      <c r="AD8" s="54"/>
      <c r="AE8" s="70"/>
      <c r="AF8" s="72"/>
      <c r="AG8" s="72"/>
      <c r="AH8" s="58"/>
      <c r="AI8" s="72"/>
      <c r="AJ8" s="70"/>
      <c r="AK8" s="72"/>
      <c r="AL8" s="54"/>
      <c r="AM8" s="54"/>
      <c r="AN8" s="54"/>
      <c r="AO8" s="70"/>
      <c r="AP8" s="54"/>
      <c r="AQ8" s="54"/>
      <c r="AR8" s="54"/>
      <c r="AS8" s="54"/>
      <c r="AT8" s="70"/>
      <c r="AU8" s="54"/>
      <c r="AV8" s="54"/>
      <c r="AW8" s="54"/>
      <c r="AX8" s="73"/>
      <c r="AY8" s="70"/>
      <c r="AZ8" s="52">
        <v>55.99</v>
      </c>
      <c r="BA8" s="53"/>
      <c r="BB8" s="54"/>
      <c r="BC8" s="53">
        <f>AZ8+BA8+BB8</f>
        <v>55.99</v>
      </c>
      <c r="BD8" s="47">
        <v>44013</v>
      </c>
      <c r="BE8" s="47">
        <v>44377</v>
      </c>
      <c r="BF8" s="70"/>
      <c r="BG8" s="53">
        <v>60.25</v>
      </c>
      <c r="BH8" s="54"/>
      <c r="BI8" s="54"/>
      <c r="BJ8" s="53">
        <f>BG8+BH8+BI8</f>
        <v>60.25</v>
      </c>
      <c r="BK8" s="47">
        <v>44013</v>
      </c>
      <c r="BL8" s="47">
        <v>44377</v>
      </c>
      <c r="BM8" s="70"/>
      <c r="BN8" s="53">
        <v>64.320000000000007</v>
      </c>
      <c r="BO8" s="53"/>
      <c r="BP8" s="54"/>
      <c r="BQ8" s="53">
        <f>BN8+BO8+BP8</f>
        <v>64.320000000000007</v>
      </c>
      <c r="BR8" s="47">
        <v>44013</v>
      </c>
      <c r="BS8" s="47">
        <v>44377</v>
      </c>
      <c r="BT8" s="70"/>
      <c r="BU8" s="50">
        <v>66.100000000000009</v>
      </c>
      <c r="BV8" s="53"/>
      <c r="BW8" s="54"/>
      <c r="BX8" s="53">
        <f>BU8+BV8+BW8</f>
        <v>66.100000000000009</v>
      </c>
      <c r="BY8" s="47">
        <v>44013</v>
      </c>
      <c r="BZ8" s="55">
        <v>44377</v>
      </c>
    </row>
    <row r="9" spans="1:78" ht="15.75" x14ac:dyDescent="0.25">
      <c r="A9" s="45">
        <v>300472</v>
      </c>
      <c r="B9" s="46" t="s">
        <v>1820</v>
      </c>
      <c r="C9" s="46" t="s">
        <v>1821</v>
      </c>
      <c r="D9" s="46" t="s">
        <v>1818</v>
      </c>
      <c r="E9" s="46" t="s">
        <v>50</v>
      </c>
      <c r="F9" s="46"/>
      <c r="G9" s="46" t="s">
        <v>1822</v>
      </c>
      <c r="H9" s="46" t="s">
        <v>52</v>
      </c>
      <c r="I9" s="47">
        <v>44013</v>
      </c>
      <c r="J9" s="47">
        <v>44377</v>
      </c>
      <c r="K9" s="46">
        <f>SUM(L9:AD9)</f>
        <v>70</v>
      </c>
      <c r="L9" s="46" t="str">
        <f>IFERROR(VLOOKUP(A9,'[1]Mountain View SD Usage'!$A:$I,9,FALSE),"0")</f>
        <v>0</v>
      </c>
      <c r="M9" s="46">
        <f>IFERROR(VLOOKUP(A9,'[1]Bonita USD Usage'!$A:$I,9,FALSE),"0")</f>
        <v>70</v>
      </c>
      <c r="N9" s="46" t="str">
        <f>IFERROR(VLOOKUP(A9,'[1]Jurupa USD Usage'!$A:$I,9,FALSE),"0")</f>
        <v>0</v>
      </c>
      <c r="O9" s="46" t="str">
        <f>IFERROR(VLOOKUP(A9,'[1]Claremont USD Usage'!$A:$I,9,FALSE),"0")</f>
        <v>0</v>
      </c>
      <c r="P9" s="46" t="str">
        <f>IFERROR(VLOOKUP(A9,'[1]Upland USD Usage'!$A:$I,9,FALSE),"0")</f>
        <v>0</v>
      </c>
      <c r="Q9" s="46" t="str">
        <f>IFERROR(VLOOKUP(A9,'[1]Redlands USD Usage'!$A:$I,9,FALSE),"0")</f>
        <v>0</v>
      </c>
      <c r="R9" s="46" t="str">
        <f>IFERROR(VLOOKUP(A9,'[1]Alta Loma SD Usage'!$A:$I,9,FALSE),"0")</f>
        <v>0</v>
      </c>
      <c r="S9" s="46" t="str">
        <f>IFERROR(VLOOKUP(A9,'[1]VAl Verde USD Usage'!$A:$I,9,FALSE),"0")</f>
        <v>0</v>
      </c>
      <c r="T9" s="46" t="str">
        <f>IFERROR(VLOOKUP(A9,'[1]Chaffey Jt HSD Usage'!$A:$I,9,FALSE),"0")</f>
        <v>0</v>
      </c>
      <c r="U9" s="46" t="str">
        <f>IFERROR(VLOOKUP(A9,'[1]Cucamonga ELEM SD Usage'!$A:$I,9,FALSE),"0")</f>
        <v>0</v>
      </c>
      <c r="V9" s="46" t="str">
        <f>IFERROR(VLOOKUP(A9,'[1]Inglewood USD Usage'!$A:$I,9,FALSE),"0")</f>
        <v>0</v>
      </c>
      <c r="W9" s="46" t="str">
        <f>IFERROR(VLOOKUP(A9,'[1]Rialto USD Usage'!$A:$I,9,FALSE),"0")</f>
        <v>0</v>
      </c>
      <c r="X9" s="46" t="str">
        <f>IFERROR(VLOOKUP(A9,'[1]Alvord USD Usage'!$A:$I,9,FALSE),"0")</f>
        <v>0</v>
      </c>
      <c r="Y9" s="46" t="str">
        <f>IFERROR(VLOOKUP(A9,'[1]Colton Jt USD Usage'!$A:$I,9,FALSE),"0")</f>
        <v>0</v>
      </c>
      <c r="Z9" s="46" t="str">
        <f>IFERROR(VLOOKUP(A9,'[1]Chino Valley USD Usage'!$A:$I,9,FALSE),"0")</f>
        <v>0</v>
      </c>
      <c r="AA9" s="46" t="str">
        <f>IFERROR(VLOOKUP(A9,'[1]Moreno Valley USD Usage'!$A:$I,9,FALSE),"0")</f>
        <v>0</v>
      </c>
      <c r="AB9" s="46" t="str">
        <f>IFERROR(VLOOKUP(A9,'[1]Pomona USD Usage'!$A:$I,9,FALSE),"0")</f>
        <v>0</v>
      </c>
      <c r="AC9" s="46" t="str">
        <f>IFERROR(VLOOKUP(A9,'[1]Riverside USD Usage'!$A:$I,9,FALSE),"0")</f>
        <v>0</v>
      </c>
      <c r="AD9" s="46" t="str">
        <f>IFERROR(VLOOKUP(A9,'[1]Compton USD Usage'!$A:$I,9,FALSE),"0")</f>
        <v>0</v>
      </c>
      <c r="AE9" s="48"/>
      <c r="AF9" s="49">
        <v>20.47</v>
      </c>
      <c r="AG9" s="49"/>
      <c r="AH9" s="49"/>
      <c r="AI9" s="49">
        <f>AF9+AG9+AH9</f>
        <v>20.47</v>
      </c>
      <c r="AJ9" s="48"/>
      <c r="AK9" s="49">
        <v>22.03</v>
      </c>
      <c r="AL9" s="49"/>
      <c r="AM9" s="46"/>
      <c r="AN9" s="50">
        <f>AK9+AL9+AM9</f>
        <v>22.03</v>
      </c>
      <c r="AO9" s="48"/>
      <c r="AP9" s="49">
        <v>23.51</v>
      </c>
      <c r="AQ9" s="49"/>
      <c r="AR9" s="46"/>
      <c r="AS9" s="50">
        <f>AP9+AQ9+AR9</f>
        <v>23.51</v>
      </c>
      <c r="AT9" s="48"/>
      <c r="AU9" s="49">
        <v>24.17</v>
      </c>
      <c r="AV9" s="49"/>
      <c r="AW9" s="46"/>
      <c r="AX9" s="51">
        <f>AU9+AV9+AW9</f>
        <v>24.17</v>
      </c>
      <c r="AY9" s="48"/>
      <c r="AZ9" s="52">
        <v>20.47</v>
      </c>
      <c r="BA9" s="53"/>
      <c r="BB9" s="54"/>
      <c r="BC9" s="53">
        <f>AZ9+BA9+BB9</f>
        <v>20.47</v>
      </c>
      <c r="BD9" s="47">
        <v>44013</v>
      </c>
      <c r="BE9" s="47">
        <v>44377</v>
      </c>
      <c r="BF9" s="48"/>
      <c r="BG9" s="53">
        <v>22.03</v>
      </c>
      <c r="BH9" s="54"/>
      <c r="BI9" s="54"/>
      <c r="BJ9" s="53">
        <f>BG9+BH9+BI9</f>
        <v>22.03</v>
      </c>
      <c r="BK9" s="47">
        <v>44013</v>
      </c>
      <c r="BL9" s="47">
        <v>44377</v>
      </c>
      <c r="BM9" s="48"/>
      <c r="BN9" s="53">
        <v>23.51</v>
      </c>
      <c r="BO9" s="53"/>
      <c r="BP9" s="54"/>
      <c r="BQ9" s="53">
        <f>BN9+BO9+BP9</f>
        <v>23.51</v>
      </c>
      <c r="BR9" s="47">
        <v>44013</v>
      </c>
      <c r="BS9" s="47">
        <v>44377</v>
      </c>
      <c r="BT9" s="48"/>
      <c r="BU9" s="50">
        <v>24.17</v>
      </c>
      <c r="BV9" s="53"/>
      <c r="BW9" s="54"/>
      <c r="BX9" s="53">
        <f>BU9+BV9+BW9</f>
        <v>24.17</v>
      </c>
      <c r="BY9" s="47">
        <v>44013</v>
      </c>
      <c r="BZ9" s="55">
        <v>44377</v>
      </c>
    </row>
    <row r="10" spans="1:78" ht="15.75" x14ac:dyDescent="0.25">
      <c r="A10" s="45">
        <v>203783</v>
      </c>
      <c r="B10" s="46" t="s">
        <v>1511</v>
      </c>
      <c r="C10" s="46">
        <v>33825</v>
      </c>
      <c r="D10" s="46" t="s">
        <v>1512</v>
      </c>
      <c r="E10" s="46" t="s">
        <v>50</v>
      </c>
      <c r="F10" s="46"/>
      <c r="G10" s="46" t="s">
        <v>1513</v>
      </c>
      <c r="H10" s="46" t="s">
        <v>52</v>
      </c>
      <c r="I10" s="47">
        <v>44013</v>
      </c>
      <c r="J10" s="47">
        <v>44377</v>
      </c>
      <c r="K10" s="46">
        <f>SUM(L10:AD10)</f>
        <v>0</v>
      </c>
      <c r="L10" s="46" t="str">
        <f>IFERROR(VLOOKUP(A10,'[1]Mountain View SD Usage'!$A:$I,9,FALSE),"0")</f>
        <v>0</v>
      </c>
      <c r="M10" s="46" t="str">
        <f>IFERROR(VLOOKUP(A10,'[1]Bonita USD Usage'!$A:$I,9,FALSE),"0")</f>
        <v>0</v>
      </c>
      <c r="N10" s="46" t="str">
        <f>IFERROR(VLOOKUP(A10,'[1]Jurupa USD Usage'!$A:$I,9,FALSE),"0")</f>
        <v>0</v>
      </c>
      <c r="O10" s="46" t="str">
        <f>IFERROR(VLOOKUP(A10,'[1]Claremont USD Usage'!$A:$I,9,FALSE),"0")</f>
        <v>0</v>
      </c>
      <c r="P10" s="46" t="str">
        <f>IFERROR(VLOOKUP(A10,'[1]Upland USD Usage'!$A:$I,9,FALSE),"0")</f>
        <v>0</v>
      </c>
      <c r="Q10" s="46" t="str">
        <f>IFERROR(VLOOKUP(A10,'[1]Redlands USD Usage'!$A:$I,9,FALSE),"0")</f>
        <v>0</v>
      </c>
      <c r="R10" s="46" t="str">
        <f>IFERROR(VLOOKUP(A10,'[1]Alta Loma SD Usage'!$A:$I,9,FALSE),"0")</f>
        <v>0</v>
      </c>
      <c r="S10" s="46" t="str">
        <f>IFERROR(VLOOKUP(A10,'[1]VAl Verde USD Usage'!$A:$I,9,FALSE),"0")</f>
        <v>0</v>
      </c>
      <c r="T10" s="46" t="str">
        <f>IFERROR(VLOOKUP(A10,'[1]Chaffey Jt HSD Usage'!$A:$I,9,FALSE),"0")</f>
        <v>0</v>
      </c>
      <c r="U10" s="46" t="str">
        <f>IFERROR(VLOOKUP(A10,'[1]Cucamonga ELEM SD Usage'!$A:$I,9,FALSE),"0")</f>
        <v>0</v>
      </c>
      <c r="V10" s="46" t="str">
        <f>IFERROR(VLOOKUP(A10,'[1]Inglewood USD Usage'!$A:$I,9,FALSE),"0")</f>
        <v>0</v>
      </c>
      <c r="W10" s="46" t="str">
        <f>IFERROR(VLOOKUP(A10,'[1]Rialto USD Usage'!$A:$I,9,FALSE),"0")</f>
        <v>0</v>
      </c>
      <c r="X10" s="46" t="str">
        <f>IFERROR(VLOOKUP(A10,'[1]Alvord USD Usage'!$A:$I,9,FALSE),"0")</f>
        <v>0</v>
      </c>
      <c r="Y10" s="46" t="str">
        <f>IFERROR(VLOOKUP(A10,'[1]Colton Jt USD Usage'!$A:$I,9,FALSE),"0")</f>
        <v>0</v>
      </c>
      <c r="Z10" s="46" t="str">
        <f>IFERROR(VLOOKUP(A10,'[1]Chino Valley USD Usage'!$A:$I,9,FALSE),"0")</f>
        <v>0</v>
      </c>
      <c r="AA10" s="46" t="str">
        <f>IFERROR(VLOOKUP(A10,'[1]Moreno Valley USD Usage'!$A:$I,9,FALSE),"0")</f>
        <v>0</v>
      </c>
      <c r="AB10" s="46" t="str">
        <f>IFERROR(VLOOKUP(A10,'[1]Pomona USD Usage'!$A:$I,9,FALSE),"0")</f>
        <v>0</v>
      </c>
      <c r="AC10" s="46" t="str">
        <f>IFERROR(VLOOKUP(A10,'[1]Riverside USD Usage'!$A:$I,9,FALSE),"0")</f>
        <v>0</v>
      </c>
      <c r="AD10" s="46" t="str">
        <f>IFERROR(VLOOKUP(A10,'[1]Compton USD Usage'!$A:$I,9,FALSE),"0")</f>
        <v>0</v>
      </c>
      <c r="AE10" s="48"/>
      <c r="AF10" s="49">
        <v>29.09</v>
      </c>
      <c r="AG10" s="49"/>
      <c r="AH10" s="49"/>
      <c r="AI10" s="49">
        <f>AF10+AG10+AH10</f>
        <v>29.09</v>
      </c>
      <c r="AJ10" s="48"/>
      <c r="AK10" s="49">
        <v>31.3</v>
      </c>
      <c r="AL10" s="49"/>
      <c r="AM10" s="46"/>
      <c r="AN10" s="50">
        <f>AK10+AL10+AM10</f>
        <v>31.3</v>
      </c>
      <c r="AO10" s="48"/>
      <c r="AP10" s="49">
        <v>33.42</v>
      </c>
      <c r="AQ10" s="49"/>
      <c r="AR10" s="46"/>
      <c r="AS10" s="50">
        <f>AP10+AQ10+AR10</f>
        <v>33.42</v>
      </c>
      <c r="AT10" s="48"/>
      <c r="AU10" s="49">
        <v>34.35</v>
      </c>
      <c r="AV10" s="49"/>
      <c r="AW10" s="46"/>
      <c r="AX10" s="51">
        <f>AU10+AV10+AW10</f>
        <v>34.35</v>
      </c>
      <c r="AY10" s="48"/>
      <c r="AZ10" s="52">
        <v>29.09</v>
      </c>
      <c r="BA10" s="53"/>
      <c r="BB10" s="54"/>
      <c r="BC10" s="53">
        <f>AZ10+BA10+BB10</f>
        <v>29.09</v>
      </c>
      <c r="BD10" s="47">
        <v>44013</v>
      </c>
      <c r="BE10" s="47">
        <v>44377</v>
      </c>
      <c r="BF10" s="48"/>
      <c r="BG10" s="53">
        <v>31.3</v>
      </c>
      <c r="BH10" s="54"/>
      <c r="BI10" s="54"/>
      <c r="BJ10" s="53">
        <f>BG10+BH10+BI10</f>
        <v>31.3</v>
      </c>
      <c r="BK10" s="47">
        <v>44013</v>
      </c>
      <c r="BL10" s="47">
        <v>44377</v>
      </c>
      <c r="BM10" s="48"/>
      <c r="BN10" s="53">
        <v>33.42</v>
      </c>
      <c r="BO10" s="53"/>
      <c r="BP10" s="54"/>
      <c r="BQ10" s="53">
        <f>BN10+BO10+BP10</f>
        <v>33.42</v>
      </c>
      <c r="BR10" s="47">
        <v>44013</v>
      </c>
      <c r="BS10" s="47">
        <v>44377</v>
      </c>
      <c r="BT10" s="48"/>
      <c r="BU10" s="50">
        <v>34.35</v>
      </c>
      <c r="BV10" s="53"/>
      <c r="BW10" s="54"/>
      <c r="BX10" s="53">
        <f>BU10+BV10+BW10</f>
        <v>34.35</v>
      </c>
      <c r="BY10" s="47">
        <v>44013</v>
      </c>
      <c r="BZ10" s="55">
        <v>44377</v>
      </c>
    </row>
    <row r="11" spans="1:78" ht="15.75" x14ac:dyDescent="0.25">
      <c r="A11" s="45">
        <v>113050</v>
      </c>
      <c r="B11" s="46" t="s">
        <v>2040</v>
      </c>
      <c r="C11" s="46">
        <v>32000</v>
      </c>
      <c r="D11" s="46" t="s">
        <v>2041</v>
      </c>
      <c r="E11" s="46" t="s">
        <v>50</v>
      </c>
      <c r="F11" s="46"/>
      <c r="G11" s="46" t="s">
        <v>2042</v>
      </c>
      <c r="H11" s="46" t="s">
        <v>52</v>
      </c>
      <c r="I11" s="47">
        <v>44013</v>
      </c>
      <c r="J11" s="47">
        <v>44377</v>
      </c>
      <c r="K11" s="46">
        <f>SUM(L11:AD11)</f>
        <v>0</v>
      </c>
      <c r="L11" s="46" t="str">
        <f>IFERROR(VLOOKUP(A11,'[1]Mountain View SD Usage'!$A:$I,9,FALSE),"0")</f>
        <v>0</v>
      </c>
      <c r="M11" s="46" t="str">
        <f>IFERROR(VLOOKUP(A11,'[1]Bonita USD Usage'!$A:$I,9,FALSE),"0")</f>
        <v>0</v>
      </c>
      <c r="N11" s="46" t="str">
        <f>IFERROR(VLOOKUP(A11,'[1]Jurupa USD Usage'!$A:$I,9,FALSE),"0")</f>
        <v>0</v>
      </c>
      <c r="O11" s="46" t="str">
        <f>IFERROR(VLOOKUP(A11,'[1]Claremont USD Usage'!$A:$I,9,FALSE),"0")</f>
        <v>0</v>
      </c>
      <c r="P11" s="46" t="str">
        <f>IFERROR(VLOOKUP(A11,'[1]Upland USD Usage'!$A:$I,9,FALSE),"0")</f>
        <v>0</v>
      </c>
      <c r="Q11" s="46" t="str">
        <f>IFERROR(VLOOKUP(A11,'[1]Redlands USD Usage'!$A:$I,9,FALSE),"0")</f>
        <v>0</v>
      </c>
      <c r="R11" s="46" t="str">
        <f>IFERROR(VLOOKUP(A11,'[1]Alta Loma SD Usage'!$A:$I,9,FALSE),"0")</f>
        <v>0</v>
      </c>
      <c r="S11" s="46" t="str">
        <f>IFERROR(VLOOKUP(A11,'[1]VAl Verde USD Usage'!$A:$I,9,FALSE),"0")</f>
        <v>0</v>
      </c>
      <c r="T11" s="46" t="str">
        <f>IFERROR(VLOOKUP(A11,'[1]Chaffey Jt HSD Usage'!$A:$I,9,FALSE),"0")</f>
        <v>0</v>
      </c>
      <c r="U11" s="46" t="str">
        <f>IFERROR(VLOOKUP(A11,'[1]Cucamonga ELEM SD Usage'!$A:$I,9,FALSE),"0")</f>
        <v>0</v>
      </c>
      <c r="V11" s="46" t="str">
        <f>IFERROR(VLOOKUP(A11,'[1]Inglewood USD Usage'!$A:$I,9,FALSE),"0")</f>
        <v>0</v>
      </c>
      <c r="W11" s="46" t="str">
        <f>IFERROR(VLOOKUP(A11,'[1]Rialto USD Usage'!$A:$I,9,FALSE),"0")</f>
        <v>0</v>
      </c>
      <c r="X11" s="46" t="str">
        <f>IFERROR(VLOOKUP(A11,'[1]Alvord USD Usage'!$A:$I,9,FALSE),"0")</f>
        <v>0</v>
      </c>
      <c r="Y11" s="46" t="str">
        <f>IFERROR(VLOOKUP(A11,'[1]Colton Jt USD Usage'!$A:$I,9,FALSE),"0")</f>
        <v>0</v>
      </c>
      <c r="Z11" s="46" t="str">
        <f>IFERROR(VLOOKUP(A11,'[1]Chino Valley USD Usage'!$A:$I,9,FALSE),"0")</f>
        <v>0</v>
      </c>
      <c r="AA11" s="46" t="str">
        <f>IFERROR(VLOOKUP(A11,'[1]Moreno Valley USD Usage'!$A:$I,9,FALSE),"0")</f>
        <v>0</v>
      </c>
      <c r="AB11" s="46" t="str">
        <f>IFERROR(VLOOKUP(A11,'[1]Pomona USD Usage'!$A:$I,9,FALSE),"0")</f>
        <v>0</v>
      </c>
      <c r="AC11" s="46" t="str">
        <f>IFERROR(VLOOKUP(A11,'[1]Riverside USD Usage'!$A:$I,9,FALSE),"0")</f>
        <v>0</v>
      </c>
      <c r="AD11" s="46" t="str">
        <f>IFERROR(VLOOKUP(A11,'[1]Compton USD Usage'!$A:$I,9,FALSE),"0")</f>
        <v>0</v>
      </c>
      <c r="AE11" s="48"/>
      <c r="AF11" s="49">
        <v>10.11</v>
      </c>
      <c r="AG11" s="49"/>
      <c r="AH11" s="49"/>
      <c r="AI11" s="49">
        <f>AF11+AG11+AH11</f>
        <v>10.11</v>
      </c>
      <c r="AJ11" s="48"/>
      <c r="AK11" s="49">
        <v>10.87</v>
      </c>
      <c r="AL11" s="49"/>
      <c r="AM11" s="46"/>
      <c r="AN11" s="50">
        <f>AK11+AL11+AM11</f>
        <v>10.87</v>
      </c>
      <c r="AO11" s="48"/>
      <c r="AP11" s="49">
        <v>11.61</v>
      </c>
      <c r="AQ11" s="49"/>
      <c r="AR11" s="46"/>
      <c r="AS11" s="50">
        <f>AP11+AQ11+AR11</f>
        <v>11.61</v>
      </c>
      <c r="AT11" s="48"/>
      <c r="AU11" s="49">
        <v>11.93</v>
      </c>
      <c r="AV11" s="49"/>
      <c r="AW11" s="46"/>
      <c r="AX11" s="51">
        <f>AU11+AV11+AW11</f>
        <v>11.93</v>
      </c>
      <c r="AY11" s="48"/>
      <c r="AZ11" s="52">
        <v>10.28</v>
      </c>
      <c r="BA11" s="53"/>
      <c r="BB11" s="54"/>
      <c r="BC11" s="53">
        <f>AZ11+BA11+BB11</f>
        <v>10.28</v>
      </c>
      <c r="BD11" s="47">
        <v>44013</v>
      </c>
      <c r="BE11" s="47">
        <v>44377</v>
      </c>
      <c r="BF11" s="48"/>
      <c r="BG11" s="53">
        <v>11.049999999999999</v>
      </c>
      <c r="BH11" s="54"/>
      <c r="BI11" s="54"/>
      <c r="BJ11" s="53">
        <f>BG11+BH11+BI11</f>
        <v>11.049999999999999</v>
      </c>
      <c r="BK11" s="47">
        <v>44013</v>
      </c>
      <c r="BL11" s="47">
        <v>44377</v>
      </c>
      <c r="BM11" s="48"/>
      <c r="BN11" s="53">
        <v>11.799999999999999</v>
      </c>
      <c r="BO11" s="53"/>
      <c r="BP11" s="54"/>
      <c r="BQ11" s="53">
        <f>BN11+BO11+BP11</f>
        <v>11.799999999999999</v>
      </c>
      <c r="BR11" s="47">
        <v>44013</v>
      </c>
      <c r="BS11" s="47">
        <v>44377</v>
      </c>
      <c r="BT11" s="48"/>
      <c r="BU11" s="50">
        <v>12.129999999999999</v>
      </c>
      <c r="BV11" s="53"/>
      <c r="BW11" s="54"/>
      <c r="BX11" s="53">
        <f>BU11+BV11+BW11</f>
        <v>12.129999999999999</v>
      </c>
      <c r="BY11" s="47">
        <v>44013</v>
      </c>
      <c r="BZ11" s="55">
        <v>44377</v>
      </c>
    </row>
    <row r="12" spans="1:78" ht="15.75" x14ac:dyDescent="0.25">
      <c r="A12" s="45">
        <v>133653</v>
      </c>
      <c r="B12" s="46" t="s">
        <v>1971</v>
      </c>
      <c r="C12" s="46" t="s">
        <v>1972</v>
      </c>
      <c r="D12" s="46" t="s">
        <v>1963</v>
      </c>
      <c r="E12" s="46" t="s">
        <v>50</v>
      </c>
      <c r="F12" s="46"/>
      <c r="G12" s="46" t="s">
        <v>481</v>
      </c>
      <c r="H12" s="46" t="s">
        <v>52</v>
      </c>
      <c r="I12" s="47">
        <v>44013</v>
      </c>
      <c r="J12" s="47">
        <v>44377</v>
      </c>
      <c r="K12" s="46">
        <f>SUM(L12:AD12)</f>
        <v>5</v>
      </c>
      <c r="L12" s="46" t="str">
        <f>IFERROR(VLOOKUP(A12,'[1]Mountain View SD Usage'!$A:$I,9,FALSE),"0")</f>
        <v>0</v>
      </c>
      <c r="M12" s="46" t="str">
        <f>IFERROR(VLOOKUP(A12,'[1]Bonita USD Usage'!$A:$I,9,FALSE),"0")</f>
        <v>0</v>
      </c>
      <c r="N12" s="46" t="str">
        <f>IFERROR(VLOOKUP(A12,'[1]Jurupa USD Usage'!$A:$I,9,FALSE),"0")</f>
        <v>0</v>
      </c>
      <c r="O12" s="46" t="str">
        <f>IFERROR(VLOOKUP(A12,'[1]Claremont USD Usage'!$A:$I,9,FALSE),"0")</f>
        <v>0</v>
      </c>
      <c r="P12" s="46" t="str">
        <f>IFERROR(VLOOKUP(A12,'[1]Upland USD Usage'!$A:$I,9,FALSE),"0")</f>
        <v>0</v>
      </c>
      <c r="Q12" s="46" t="str">
        <f>IFERROR(VLOOKUP(A12,'[1]Redlands USD Usage'!$A:$I,9,FALSE),"0")</f>
        <v>0</v>
      </c>
      <c r="R12" s="46" t="str">
        <f>IFERROR(VLOOKUP(A12,'[1]Alta Loma SD Usage'!$A:$I,9,FALSE),"0")</f>
        <v>0</v>
      </c>
      <c r="S12" s="46" t="str">
        <f>IFERROR(VLOOKUP(A12,'[1]VAl Verde USD Usage'!$A:$I,9,FALSE),"0")</f>
        <v>0</v>
      </c>
      <c r="T12" s="46">
        <f>IFERROR(VLOOKUP(A12,'[1]Chaffey Jt HSD Usage'!$A:$I,9,FALSE),"0")</f>
        <v>5</v>
      </c>
      <c r="U12" s="46" t="str">
        <f>IFERROR(VLOOKUP(A12,'[1]Cucamonga ELEM SD Usage'!$A:$I,9,FALSE),"0")</f>
        <v>0</v>
      </c>
      <c r="V12" s="46" t="str">
        <f>IFERROR(VLOOKUP(A12,'[1]Inglewood USD Usage'!$A:$I,9,FALSE),"0")</f>
        <v>0</v>
      </c>
      <c r="W12" s="46" t="str">
        <f>IFERROR(VLOOKUP(A12,'[1]Rialto USD Usage'!$A:$I,9,FALSE),"0")</f>
        <v>0</v>
      </c>
      <c r="X12" s="46" t="str">
        <f>IFERROR(VLOOKUP(A12,'[1]Alvord USD Usage'!$A:$I,9,FALSE),"0")</f>
        <v>0</v>
      </c>
      <c r="Y12" s="46" t="str">
        <f>IFERROR(VLOOKUP(A12,'[1]Colton Jt USD Usage'!$A:$I,9,FALSE),"0")</f>
        <v>0</v>
      </c>
      <c r="Z12" s="46" t="str">
        <f>IFERROR(VLOOKUP(A12,'[1]Chino Valley USD Usage'!$A:$I,9,FALSE),"0")</f>
        <v>0</v>
      </c>
      <c r="AA12" s="46" t="str">
        <f>IFERROR(VLOOKUP(A12,'[1]Moreno Valley USD Usage'!$A:$I,9,FALSE),"0")</f>
        <v>0</v>
      </c>
      <c r="AB12" s="46" t="str">
        <f>IFERROR(VLOOKUP(A12,'[1]Pomona USD Usage'!$A:$I,9,FALSE),"0")</f>
        <v>0</v>
      </c>
      <c r="AC12" s="46" t="str">
        <f>IFERROR(VLOOKUP(A12,'[1]Riverside USD Usage'!$A:$I,9,FALSE),"0")</f>
        <v>0</v>
      </c>
      <c r="AD12" s="46" t="str">
        <f>IFERROR(VLOOKUP(A12,'[1]Compton USD Usage'!$A:$I,9,FALSE),"0")</f>
        <v>0</v>
      </c>
      <c r="AE12" s="48"/>
      <c r="AF12" s="49">
        <v>24.54</v>
      </c>
      <c r="AG12" s="49"/>
      <c r="AH12" s="49"/>
      <c r="AI12" s="49">
        <f>AF12+AG12+AH12</f>
        <v>24.54</v>
      </c>
      <c r="AJ12" s="48"/>
      <c r="AK12" s="49">
        <v>26.41</v>
      </c>
      <c r="AL12" s="49"/>
      <c r="AM12" s="46"/>
      <c r="AN12" s="50">
        <f>AK12+AL12+AM12</f>
        <v>26.41</v>
      </c>
      <c r="AO12" s="48"/>
      <c r="AP12" s="49">
        <v>28.19</v>
      </c>
      <c r="AQ12" s="49"/>
      <c r="AR12" s="46"/>
      <c r="AS12" s="50">
        <f>AP12+AQ12+AR12</f>
        <v>28.19</v>
      </c>
      <c r="AT12" s="48"/>
      <c r="AU12" s="49">
        <v>28.97</v>
      </c>
      <c r="AV12" s="49"/>
      <c r="AW12" s="46"/>
      <c r="AX12" s="51">
        <f>AU12+AV12+AW12</f>
        <v>28.97</v>
      </c>
      <c r="AY12" s="48"/>
      <c r="AZ12" s="52">
        <v>24.54</v>
      </c>
      <c r="BA12" s="53"/>
      <c r="BB12" s="54"/>
      <c r="BC12" s="53">
        <f>AZ12+BA12+BB12</f>
        <v>24.54</v>
      </c>
      <c r="BD12" s="47">
        <v>44013</v>
      </c>
      <c r="BE12" s="47">
        <v>44377</v>
      </c>
      <c r="BF12" s="48"/>
      <c r="BG12" s="53">
        <v>26.41</v>
      </c>
      <c r="BH12" s="54"/>
      <c r="BI12" s="54"/>
      <c r="BJ12" s="53">
        <f>BG12+BH12+BI12</f>
        <v>26.41</v>
      </c>
      <c r="BK12" s="47">
        <v>44013</v>
      </c>
      <c r="BL12" s="47">
        <v>44377</v>
      </c>
      <c r="BM12" s="48"/>
      <c r="BN12" s="53">
        <v>28.19</v>
      </c>
      <c r="BO12" s="53"/>
      <c r="BP12" s="54"/>
      <c r="BQ12" s="53">
        <f>BN12+BO12+BP12</f>
        <v>28.19</v>
      </c>
      <c r="BR12" s="47">
        <v>44013</v>
      </c>
      <c r="BS12" s="47">
        <v>44377</v>
      </c>
      <c r="BT12" s="48"/>
      <c r="BU12" s="50">
        <v>28.97</v>
      </c>
      <c r="BV12" s="53"/>
      <c r="BW12" s="54"/>
      <c r="BX12" s="53">
        <f>BU12+BV12+BW12</f>
        <v>28.97</v>
      </c>
      <c r="BY12" s="47">
        <v>44013</v>
      </c>
      <c r="BZ12" s="55">
        <v>44377</v>
      </c>
    </row>
    <row r="13" spans="1:78" ht="15.75" x14ac:dyDescent="0.25">
      <c r="A13" s="45">
        <v>303544</v>
      </c>
      <c r="B13" s="46" t="str">
        <f>VLOOKUP(A13,[1]Sheet4!$B:$D,3,FALSE)</f>
        <v>12" UG WW FLOUR TORTILLAS</v>
      </c>
      <c r="C13" s="75" t="s">
        <v>2461</v>
      </c>
      <c r="D13" s="46" t="str">
        <f>VLOOKUP(A13,[1]Sheet4!$B:$E,4,FALSE)</f>
        <v>ROMEROS</v>
      </c>
      <c r="E13" s="46" t="str">
        <f>VLOOKUP(A13,[1]Sheet4!$B:$I,8,FALSE)</f>
        <v>CS</v>
      </c>
      <c r="F13" s="46" t="s">
        <v>93</v>
      </c>
      <c r="G13" s="46" t="str">
        <f>VLOOKUP(A13,[1]Sheet4!$B:$F,5,FALSE)</f>
        <v>12/1DZ</v>
      </c>
      <c r="H13" s="46"/>
      <c r="I13" s="46"/>
      <c r="J13" s="46"/>
      <c r="K13" s="54"/>
      <c r="L13" s="54"/>
      <c r="M13" s="54"/>
      <c r="N13" s="54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  <c r="AA13" s="54"/>
      <c r="AB13" s="54"/>
      <c r="AC13" s="54"/>
      <c r="AD13" s="54"/>
      <c r="AE13" s="70"/>
      <c r="AF13" s="72"/>
      <c r="AG13" s="72"/>
      <c r="AH13" s="58"/>
      <c r="AI13" s="72"/>
      <c r="AJ13" s="70"/>
      <c r="AK13" s="72"/>
      <c r="AL13" s="54"/>
      <c r="AM13" s="54"/>
      <c r="AN13" s="54"/>
      <c r="AO13" s="70"/>
      <c r="AP13" s="54"/>
      <c r="AQ13" s="54"/>
      <c r="AR13" s="54"/>
      <c r="AS13" s="54"/>
      <c r="AT13" s="70"/>
      <c r="AU13" s="54"/>
      <c r="AV13" s="54"/>
      <c r="AW13" s="54"/>
      <c r="AX13" s="73"/>
      <c r="AY13" s="70"/>
      <c r="AZ13" s="52">
        <v>24.29</v>
      </c>
      <c r="BA13" s="53"/>
      <c r="BB13" s="54"/>
      <c r="BC13" s="53">
        <f>AZ13+BA13+BB13</f>
        <v>24.29</v>
      </c>
      <c r="BD13" s="47">
        <v>44013</v>
      </c>
      <c r="BE13" s="47">
        <v>44377</v>
      </c>
      <c r="BF13" s="70"/>
      <c r="BG13" s="53">
        <v>26.130000000000003</v>
      </c>
      <c r="BH13" s="54"/>
      <c r="BI13" s="54"/>
      <c r="BJ13" s="53">
        <f>BG13+BH13+BI13</f>
        <v>26.130000000000003</v>
      </c>
      <c r="BK13" s="47">
        <v>44013</v>
      </c>
      <c r="BL13" s="47">
        <v>44377</v>
      </c>
      <c r="BM13" s="70"/>
      <c r="BN13" s="53">
        <v>27.900000000000002</v>
      </c>
      <c r="BO13" s="53"/>
      <c r="BP13" s="54"/>
      <c r="BQ13" s="53">
        <f>BN13+BO13+BP13</f>
        <v>27.900000000000002</v>
      </c>
      <c r="BR13" s="47">
        <v>44013</v>
      </c>
      <c r="BS13" s="47">
        <v>44377</v>
      </c>
      <c r="BT13" s="70"/>
      <c r="BU13" s="50">
        <v>28.67</v>
      </c>
      <c r="BV13" s="53"/>
      <c r="BW13" s="54"/>
      <c r="BX13" s="53">
        <f>BU13+BV13+BW13</f>
        <v>28.67</v>
      </c>
      <c r="BY13" s="47">
        <v>44013</v>
      </c>
      <c r="BZ13" s="55">
        <v>44377</v>
      </c>
    </row>
    <row r="14" spans="1:78" ht="15.75" x14ac:dyDescent="0.25">
      <c r="A14" s="45">
        <v>600224</v>
      </c>
      <c r="B14" s="46" t="str">
        <f>VLOOKUP(A14,[1]Sheet4!$B:$D,3,FALSE)</f>
        <v>12"WW PRESSED FLOUR TORTILLA</v>
      </c>
      <c r="C14" s="71">
        <v>212382</v>
      </c>
      <c r="D14" s="46" t="str">
        <f>VLOOKUP(A14,[1]Sheet4!$B:$E,4,FALSE)</f>
        <v>ROMEROS</v>
      </c>
      <c r="E14" s="46" t="str">
        <f>VLOOKUP(A14,[1]Sheet4!$B:$I,8,FALSE)</f>
        <v>PK</v>
      </c>
      <c r="F14" s="46" t="s">
        <v>93</v>
      </c>
      <c r="G14" s="46" t="str">
        <f>VLOOKUP(A14,[1]Sheet4!$B:$F,5,FALSE)</f>
        <v>1DZ</v>
      </c>
      <c r="H14" s="46"/>
      <c r="I14" s="46"/>
      <c r="J14" s="46"/>
      <c r="K14" s="54"/>
      <c r="L14" s="54"/>
      <c r="M14" s="54"/>
      <c r="N14" s="54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  <c r="AA14" s="54"/>
      <c r="AB14" s="54"/>
      <c r="AC14" s="54"/>
      <c r="AD14" s="54"/>
      <c r="AE14" s="70"/>
      <c r="AF14" s="72"/>
      <c r="AG14" s="72"/>
      <c r="AH14" s="58"/>
      <c r="AI14" s="72"/>
      <c r="AJ14" s="70"/>
      <c r="AK14" s="72"/>
      <c r="AL14" s="54"/>
      <c r="AM14" s="54"/>
      <c r="AN14" s="54"/>
      <c r="AO14" s="70"/>
      <c r="AP14" s="54"/>
      <c r="AQ14" s="54"/>
      <c r="AR14" s="54"/>
      <c r="AS14" s="54"/>
      <c r="AT14" s="70"/>
      <c r="AU14" s="54"/>
      <c r="AV14" s="54"/>
      <c r="AW14" s="54"/>
      <c r="AX14" s="73"/>
      <c r="AY14" s="70"/>
      <c r="AZ14" s="52">
        <v>24.29</v>
      </c>
      <c r="BA14" s="53"/>
      <c r="BB14" s="54"/>
      <c r="BC14" s="53">
        <f>AZ14+BA14+BB14</f>
        <v>24.29</v>
      </c>
      <c r="BD14" s="47">
        <v>44013</v>
      </c>
      <c r="BE14" s="47">
        <v>44377</v>
      </c>
      <c r="BF14" s="70"/>
      <c r="BG14" s="53">
        <v>26.130000000000003</v>
      </c>
      <c r="BH14" s="54"/>
      <c r="BI14" s="54"/>
      <c r="BJ14" s="53">
        <f>BG14+BH14+BI14</f>
        <v>26.130000000000003</v>
      </c>
      <c r="BK14" s="47">
        <v>44013</v>
      </c>
      <c r="BL14" s="47">
        <v>44377</v>
      </c>
      <c r="BM14" s="70"/>
      <c r="BN14" s="53">
        <v>27.900000000000002</v>
      </c>
      <c r="BO14" s="53"/>
      <c r="BP14" s="54"/>
      <c r="BQ14" s="53">
        <f>BN14+BO14+BP14</f>
        <v>27.900000000000002</v>
      </c>
      <c r="BR14" s="47">
        <v>44013</v>
      </c>
      <c r="BS14" s="47">
        <v>44377</v>
      </c>
      <c r="BT14" s="70"/>
      <c r="BU14" s="50">
        <v>28.67</v>
      </c>
      <c r="BV14" s="53"/>
      <c r="BW14" s="54"/>
      <c r="BX14" s="53">
        <f>BU14+BV14+BW14</f>
        <v>28.67</v>
      </c>
      <c r="BY14" s="47">
        <v>44013</v>
      </c>
      <c r="BZ14" s="55">
        <v>44377</v>
      </c>
    </row>
    <row r="15" spans="1:78" ht="15.75" x14ac:dyDescent="0.25">
      <c r="A15" s="45">
        <v>401168</v>
      </c>
      <c r="B15" s="46" t="s">
        <v>1313</v>
      </c>
      <c r="C15" s="46">
        <v>46255</v>
      </c>
      <c r="D15" s="46" t="s">
        <v>1306</v>
      </c>
      <c r="E15" s="46" t="s">
        <v>50</v>
      </c>
      <c r="F15" s="46"/>
      <c r="G15" s="46" t="s">
        <v>1311</v>
      </c>
      <c r="H15" s="46" t="s">
        <v>52</v>
      </c>
      <c r="I15" s="47">
        <v>44013</v>
      </c>
      <c r="J15" s="47">
        <v>44377</v>
      </c>
      <c r="K15" s="46">
        <f>SUM(L15:AD15)</f>
        <v>51</v>
      </c>
      <c r="L15" s="46" t="str">
        <f>IFERROR(VLOOKUP(A15,'[1]Mountain View SD Usage'!$A:$I,9,FALSE),"0")</f>
        <v>0</v>
      </c>
      <c r="M15" s="46" t="str">
        <f>IFERROR(VLOOKUP(A15,'[1]Bonita USD Usage'!$A:$I,9,FALSE),"0")</f>
        <v>0</v>
      </c>
      <c r="N15" s="46" t="str">
        <f>IFERROR(VLOOKUP(A15,'[1]Jurupa USD Usage'!$A:$I,9,FALSE),"0")</f>
        <v>0</v>
      </c>
      <c r="O15" s="46" t="str">
        <f>IFERROR(VLOOKUP(A15,'[1]Claremont USD Usage'!$A:$I,9,FALSE),"0")</f>
        <v>0</v>
      </c>
      <c r="P15" s="46" t="str">
        <f>IFERROR(VLOOKUP(A15,'[1]Upland USD Usage'!$A:$I,9,FALSE),"0")</f>
        <v>0</v>
      </c>
      <c r="Q15" s="46" t="str">
        <f>IFERROR(VLOOKUP(A15,'[1]Redlands USD Usage'!$A:$I,9,FALSE),"0")</f>
        <v>0</v>
      </c>
      <c r="R15" s="46">
        <f>IFERROR(VLOOKUP(A15,'[1]Alta Loma SD Usage'!$A:$I,9,FALSE),"0")</f>
        <v>4</v>
      </c>
      <c r="S15" s="46">
        <f>IFERROR(VLOOKUP(A15,'[1]VAl Verde USD Usage'!$A:$I,9,FALSE),"0")</f>
        <v>1</v>
      </c>
      <c r="T15" s="46" t="str">
        <f>IFERROR(VLOOKUP(A15,'[1]Chaffey Jt HSD Usage'!$A:$I,9,FALSE),"0")</f>
        <v>0</v>
      </c>
      <c r="U15" s="46" t="str">
        <f>IFERROR(VLOOKUP(A15,'[1]Cucamonga ELEM SD Usage'!$A:$I,9,FALSE),"0")</f>
        <v>0</v>
      </c>
      <c r="V15" s="46" t="str">
        <f>IFERROR(VLOOKUP(A15,'[1]Inglewood USD Usage'!$A:$I,9,FALSE),"0")</f>
        <v>0</v>
      </c>
      <c r="W15" s="46" t="str">
        <f>IFERROR(VLOOKUP(A15,'[1]Rialto USD Usage'!$A:$I,9,FALSE),"0")</f>
        <v>0</v>
      </c>
      <c r="X15" s="46" t="str">
        <f>IFERROR(VLOOKUP(A15,'[1]Alvord USD Usage'!$A:$I,9,FALSE),"0")</f>
        <v>0</v>
      </c>
      <c r="Y15" s="46" t="str">
        <f>IFERROR(VLOOKUP(A15,'[1]Colton Jt USD Usage'!$A:$I,9,FALSE),"0")</f>
        <v>0</v>
      </c>
      <c r="Z15" s="46">
        <f>IFERROR(VLOOKUP(A15,'[1]Chino Valley USD Usage'!$A:$I,9,FALSE),"0")</f>
        <v>38</v>
      </c>
      <c r="AA15" s="46" t="str">
        <f>IFERROR(VLOOKUP(A15,'[1]Moreno Valley USD Usage'!$A:$I,9,FALSE),"0")</f>
        <v>0</v>
      </c>
      <c r="AB15" s="46" t="str">
        <f>IFERROR(VLOOKUP(A15,'[1]Pomona USD Usage'!$A:$I,9,FALSE),"0")</f>
        <v>0</v>
      </c>
      <c r="AC15" s="46">
        <f>IFERROR(VLOOKUP(A15,'[1]Riverside USD Usage'!$A:$I,9,FALSE),"0")</f>
        <v>8</v>
      </c>
      <c r="AD15" s="46" t="str">
        <f>IFERROR(VLOOKUP(A15,'[1]Compton USD Usage'!$A:$I,9,FALSE),"0")</f>
        <v>0</v>
      </c>
      <c r="AE15" s="48"/>
      <c r="AF15" s="49">
        <v>64.150000000000006</v>
      </c>
      <c r="AG15" s="49"/>
      <c r="AH15" s="56">
        <v>-35.630000000000003</v>
      </c>
      <c r="AI15" s="49">
        <f>AF15+AG15+AH15</f>
        <v>28.520000000000003</v>
      </c>
      <c r="AJ15" s="48"/>
      <c r="AK15" s="49">
        <v>69.03</v>
      </c>
      <c r="AL15" s="49"/>
      <c r="AM15" s="57">
        <v>-35.630000000000003</v>
      </c>
      <c r="AN15" s="50">
        <f>AK15+AL15+AM15</f>
        <v>33.4</v>
      </c>
      <c r="AO15" s="48"/>
      <c r="AP15" s="49">
        <v>73.69</v>
      </c>
      <c r="AQ15" s="49"/>
      <c r="AR15" s="57">
        <v>-35.630000000000003</v>
      </c>
      <c r="AS15" s="50">
        <f>AP15+AQ15+AR15</f>
        <v>38.059999999999995</v>
      </c>
      <c r="AT15" s="48"/>
      <c r="AU15" s="49">
        <v>75.739999999999995</v>
      </c>
      <c r="AV15" s="49"/>
      <c r="AW15" s="57">
        <v>-35.630000000000003</v>
      </c>
      <c r="AX15" s="51">
        <f>AU15+AV15+AW15</f>
        <v>40.109999999999992</v>
      </c>
      <c r="AY15" s="48"/>
      <c r="AZ15" s="52">
        <v>67.98</v>
      </c>
      <c r="BA15" s="53"/>
      <c r="BB15" s="58">
        <v>-39.090000000000003</v>
      </c>
      <c r="BC15" s="53">
        <f>AZ15+BA15+BB15</f>
        <v>28.89</v>
      </c>
      <c r="BD15" s="47">
        <v>44013</v>
      </c>
      <c r="BE15" s="47">
        <v>44377</v>
      </c>
      <c r="BF15" s="48"/>
      <c r="BG15" s="53">
        <v>73.150000000000006</v>
      </c>
      <c r="BH15" s="54"/>
      <c r="BI15" s="59">
        <v>-39.090000000000003</v>
      </c>
      <c r="BJ15" s="53">
        <f>BG15+BH15+BI15</f>
        <v>34.06</v>
      </c>
      <c r="BK15" s="47">
        <v>44013</v>
      </c>
      <c r="BL15" s="47">
        <v>44377</v>
      </c>
      <c r="BM15" s="48"/>
      <c r="BN15" s="53">
        <v>78.09</v>
      </c>
      <c r="BO15" s="53"/>
      <c r="BP15" s="59">
        <v>-39.090000000000003</v>
      </c>
      <c r="BQ15" s="53">
        <f>BN15+BO15+BP15</f>
        <v>39</v>
      </c>
      <c r="BR15" s="47">
        <v>44013</v>
      </c>
      <c r="BS15" s="47">
        <v>44377</v>
      </c>
      <c r="BT15" s="48"/>
      <c r="BU15" s="50">
        <v>80.260000000000005</v>
      </c>
      <c r="BV15" s="53"/>
      <c r="BW15" s="59">
        <v>-39.090000000000003</v>
      </c>
      <c r="BX15" s="53">
        <f>BU15+BV15+BW15</f>
        <v>41.17</v>
      </c>
      <c r="BY15" s="47">
        <v>44013</v>
      </c>
      <c r="BZ15" s="55">
        <v>44377</v>
      </c>
    </row>
    <row r="16" spans="1:78" ht="15.75" x14ac:dyDescent="0.25">
      <c r="A16" s="45">
        <v>401164</v>
      </c>
      <c r="B16" s="46" t="s">
        <v>1310</v>
      </c>
      <c r="C16" s="46">
        <v>46219</v>
      </c>
      <c r="D16" s="46" t="s">
        <v>1306</v>
      </c>
      <c r="E16" s="46" t="s">
        <v>50</v>
      </c>
      <c r="F16" s="46"/>
      <c r="G16" s="46" t="s">
        <v>1311</v>
      </c>
      <c r="H16" s="46" t="s">
        <v>52</v>
      </c>
      <c r="I16" s="47">
        <v>44013</v>
      </c>
      <c r="J16" s="47">
        <v>44377</v>
      </c>
      <c r="K16" s="46">
        <f>SUM(L16:AD16)</f>
        <v>0</v>
      </c>
      <c r="L16" s="46" t="str">
        <f>IFERROR(VLOOKUP(A16,'[1]Mountain View SD Usage'!$A:$I,9,FALSE),"0")</f>
        <v>0</v>
      </c>
      <c r="M16" s="46" t="str">
        <f>IFERROR(VLOOKUP(A16,'[1]Bonita USD Usage'!$A:$I,9,FALSE),"0")</f>
        <v>0</v>
      </c>
      <c r="N16" s="46" t="str">
        <f>IFERROR(VLOOKUP(A16,'[1]Jurupa USD Usage'!$A:$I,9,FALSE),"0")</f>
        <v>0</v>
      </c>
      <c r="O16" s="46" t="str">
        <f>IFERROR(VLOOKUP(A16,'[1]Claremont USD Usage'!$A:$I,9,FALSE),"0")</f>
        <v>0</v>
      </c>
      <c r="P16" s="46" t="str">
        <f>IFERROR(VLOOKUP(A16,'[1]Upland USD Usage'!$A:$I,9,FALSE),"0")</f>
        <v>0</v>
      </c>
      <c r="Q16" s="46" t="str">
        <f>IFERROR(VLOOKUP(A16,'[1]Redlands USD Usage'!$A:$I,9,FALSE),"0")</f>
        <v>0</v>
      </c>
      <c r="R16" s="46" t="str">
        <f>IFERROR(VLOOKUP(A16,'[1]Alta Loma SD Usage'!$A:$I,9,FALSE),"0")</f>
        <v>0</v>
      </c>
      <c r="S16" s="46" t="str">
        <f>IFERROR(VLOOKUP(A16,'[1]VAl Verde USD Usage'!$A:$I,9,FALSE),"0")</f>
        <v>0</v>
      </c>
      <c r="T16" s="46" t="str">
        <f>IFERROR(VLOOKUP(A16,'[1]Chaffey Jt HSD Usage'!$A:$I,9,FALSE),"0")</f>
        <v>0</v>
      </c>
      <c r="U16" s="46" t="str">
        <f>IFERROR(VLOOKUP(A16,'[1]Cucamonga ELEM SD Usage'!$A:$I,9,FALSE),"0")</f>
        <v>0</v>
      </c>
      <c r="V16" s="46" t="str">
        <f>IFERROR(VLOOKUP(A16,'[1]Inglewood USD Usage'!$A:$I,9,FALSE),"0")</f>
        <v>0</v>
      </c>
      <c r="W16" s="46" t="str">
        <f>IFERROR(VLOOKUP(A16,'[1]Rialto USD Usage'!$A:$I,9,FALSE),"0")</f>
        <v>0</v>
      </c>
      <c r="X16" s="46" t="str">
        <f>IFERROR(VLOOKUP(A16,'[1]Alvord USD Usage'!$A:$I,9,FALSE),"0")</f>
        <v>0</v>
      </c>
      <c r="Y16" s="46" t="str">
        <f>IFERROR(VLOOKUP(A16,'[1]Colton Jt USD Usage'!$A:$I,9,FALSE),"0")</f>
        <v>0</v>
      </c>
      <c r="Z16" s="46" t="str">
        <f>IFERROR(VLOOKUP(A16,'[1]Chino Valley USD Usage'!$A:$I,9,FALSE),"0")</f>
        <v>0</v>
      </c>
      <c r="AA16" s="46" t="str">
        <f>IFERROR(VLOOKUP(A16,'[1]Moreno Valley USD Usage'!$A:$I,9,FALSE),"0")</f>
        <v>0</v>
      </c>
      <c r="AB16" s="46" t="str">
        <f>IFERROR(VLOOKUP(A16,'[1]Pomona USD Usage'!$A:$I,9,FALSE),"0")</f>
        <v>0</v>
      </c>
      <c r="AC16" s="46" t="str">
        <f>IFERROR(VLOOKUP(A16,'[1]Riverside USD Usage'!$A:$I,9,FALSE),"0")</f>
        <v>0</v>
      </c>
      <c r="AD16" s="46" t="str">
        <f>IFERROR(VLOOKUP(A16,'[1]Compton USD Usage'!$A:$I,9,FALSE),"0")</f>
        <v>0</v>
      </c>
      <c r="AE16" s="48"/>
      <c r="AF16" s="49">
        <v>63.88</v>
      </c>
      <c r="AG16" s="49"/>
      <c r="AH16" s="56">
        <v>-31.8</v>
      </c>
      <c r="AI16" s="49">
        <f>AF16+AG16+AH16</f>
        <v>32.08</v>
      </c>
      <c r="AJ16" s="48"/>
      <c r="AK16" s="49">
        <v>68.73</v>
      </c>
      <c r="AL16" s="49"/>
      <c r="AM16" s="57">
        <v>-31.8</v>
      </c>
      <c r="AN16" s="50">
        <f>AK16+AL16+AM16</f>
        <v>36.930000000000007</v>
      </c>
      <c r="AO16" s="48"/>
      <c r="AP16" s="49">
        <v>73.38</v>
      </c>
      <c r="AQ16" s="49"/>
      <c r="AR16" s="57">
        <v>-31.8</v>
      </c>
      <c r="AS16" s="50">
        <f>AP16+AQ16+AR16</f>
        <v>41.58</v>
      </c>
      <c r="AT16" s="48"/>
      <c r="AU16" s="49">
        <v>75.42</v>
      </c>
      <c r="AV16" s="49"/>
      <c r="AW16" s="57">
        <v>-31.8</v>
      </c>
      <c r="AX16" s="51">
        <f>AU16+AV16+AW16</f>
        <v>43.620000000000005</v>
      </c>
      <c r="AY16" s="48"/>
      <c r="AZ16" s="52">
        <v>67.320000000000007</v>
      </c>
      <c r="BA16" s="53"/>
      <c r="BB16" s="58">
        <v>-34.89</v>
      </c>
      <c r="BC16" s="53">
        <f>AZ16+BA16+BB16</f>
        <v>32.430000000000007</v>
      </c>
      <c r="BD16" s="47">
        <v>44013</v>
      </c>
      <c r="BE16" s="47">
        <v>44377</v>
      </c>
      <c r="BF16" s="48"/>
      <c r="BG16" s="53">
        <v>72.440000000000012</v>
      </c>
      <c r="BH16" s="54"/>
      <c r="BI16" s="59">
        <v>-34.89</v>
      </c>
      <c r="BJ16" s="53">
        <f>BG16+BH16+BI16</f>
        <v>37.550000000000011</v>
      </c>
      <c r="BK16" s="47">
        <v>44013</v>
      </c>
      <c r="BL16" s="47">
        <v>44377</v>
      </c>
      <c r="BM16" s="48"/>
      <c r="BN16" s="53">
        <v>77.34</v>
      </c>
      <c r="BO16" s="53"/>
      <c r="BP16" s="59">
        <v>-34.89</v>
      </c>
      <c r="BQ16" s="53">
        <f>BN16+BO16+BP16</f>
        <v>42.45</v>
      </c>
      <c r="BR16" s="47">
        <v>44013</v>
      </c>
      <c r="BS16" s="47">
        <v>44377</v>
      </c>
      <c r="BT16" s="48"/>
      <c r="BU16" s="50">
        <v>79.490000000000009</v>
      </c>
      <c r="BV16" s="53"/>
      <c r="BW16" s="59">
        <v>-34.89</v>
      </c>
      <c r="BX16" s="53">
        <f>BU16+BV16+BW16</f>
        <v>44.600000000000009</v>
      </c>
      <c r="BY16" s="47">
        <v>44013</v>
      </c>
      <c r="BZ16" s="55">
        <v>44377</v>
      </c>
    </row>
    <row r="17" spans="1:78" ht="15.75" x14ac:dyDescent="0.25">
      <c r="A17" s="45">
        <v>133905</v>
      </c>
      <c r="B17" s="46" t="s">
        <v>457</v>
      </c>
      <c r="C17" s="46">
        <v>6293</v>
      </c>
      <c r="D17" s="46" t="s">
        <v>453</v>
      </c>
      <c r="E17" s="46" t="s">
        <v>50</v>
      </c>
      <c r="F17" s="46"/>
      <c r="G17" s="46" t="s">
        <v>458</v>
      </c>
      <c r="H17" s="46" t="s">
        <v>52</v>
      </c>
      <c r="I17" s="47">
        <v>44013</v>
      </c>
      <c r="J17" s="47">
        <v>44377</v>
      </c>
      <c r="K17" s="46">
        <f>SUM(L17:AD17)</f>
        <v>73</v>
      </c>
      <c r="L17" s="46" t="str">
        <f>IFERROR(VLOOKUP(A17,'[1]Mountain View SD Usage'!$A:$I,9,FALSE),"0")</f>
        <v>0</v>
      </c>
      <c r="M17" s="46" t="str">
        <f>IFERROR(VLOOKUP(A17,'[1]Bonita USD Usage'!$A:$I,9,FALSE),"0")</f>
        <v>0</v>
      </c>
      <c r="N17" s="46" t="str">
        <f>IFERROR(VLOOKUP(A17,'[1]Jurupa USD Usage'!$A:$I,9,FALSE),"0")</f>
        <v>0</v>
      </c>
      <c r="O17" s="46" t="str">
        <f>IFERROR(VLOOKUP(A17,'[1]Claremont USD Usage'!$A:$I,9,FALSE),"0")</f>
        <v>0</v>
      </c>
      <c r="P17" s="46" t="str">
        <f>IFERROR(VLOOKUP(A17,'[1]Upland USD Usage'!$A:$I,9,FALSE),"0")</f>
        <v>0</v>
      </c>
      <c r="Q17" s="46" t="str">
        <f>IFERROR(VLOOKUP(A17,'[1]Redlands USD Usage'!$A:$I,9,FALSE),"0")</f>
        <v>0</v>
      </c>
      <c r="R17" s="46" t="str">
        <f>IFERROR(VLOOKUP(A17,'[1]Alta Loma SD Usage'!$A:$I,9,FALSE),"0")</f>
        <v>0</v>
      </c>
      <c r="S17" s="46" t="str">
        <f>IFERROR(VLOOKUP(A17,'[1]VAl Verde USD Usage'!$A:$I,9,FALSE),"0")</f>
        <v>0</v>
      </c>
      <c r="T17" s="46" t="str">
        <f>IFERROR(VLOOKUP(A17,'[1]Chaffey Jt HSD Usage'!$A:$I,9,FALSE),"0")</f>
        <v>0</v>
      </c>
      <c r="U17" s="46" t="str">
        <f>IFERROR(VLOOKUP(A17,'[1]Cucamonga ELEM SD Usage'!$A:$I,9,FALSE),"0")</f>
        <v>0</v>
      </c>
      <c r="V17" s="46" t="str">
        <f>IFERROR(VLOOKUP(A17,'[1]Inglewood USD Usage'!$A:$I,9,FALSE),"0")</f>
        <v>0</v>
      </c>
      <c r="W17" s="46" t="str">
        <f>IFERROR(VLOOKUP(A17,'[1]Rialto USD Usage'!$A:$I,9,FALSE),"0")</f>
        <v>0</v>
      </c>
      <c r="X17" s="46" t="str">
        <f>IFERROR(VLOOKUP(A17,'[1]Alvord USD Usage'!$A:$I,9,FALSE),"0")</f>
        <v>0</v>
      </c>
      <c r="Y17" s="46" t="str">
        <f>IFERROR(VLOOKUP(A17,'[1]Colton Jt USD Usage'!$A:$I,9,FALSE),"0")</f>
        <v>0</v>
      </c>
      <c r="Z17" s="46">
        <f>IFERROR(VLOOKUP(A17,'[1]Chino Valley USD Usage'!$A:$I,9,FALSE),"0")</f>
        <v>73</v>
      </c>
      <c r="AA17" s="46" t="str">
        <f>IFERROR(VLOOKUP(A17,'[1]Moreno Valley USD Usage'!$A:$I,9,FALSE),"0")</f>
        <v>0</v>
      </c>
      <c r="AB17" s="46" t="str">
        <f>IFERROR(VLOOKUP(A17,'[1]Pomona USD Usage'!$A:$I,9,FALSE),"0")</f>
        <v>0</v>
      </c>
      <c r="AC17" s="46" t="str">
        <f>IFERROR(VLOOKUP(A17,'[1]Riverside USD Usage'!$A:$I,9,FALSE),"0")</f>
        <v>0</v>
      </c>
      <c r="AD17" s="46" t="str">
        <f>IFERROR(VLOOKUP(A17,'[1]Compton USD Usage'!$A:$I,9,FALSE),"0")</f>
        <v>0</v>
      </c>
      <c r="AE17" s="48"/>
      <c r="AF17" s="49">
        <v>16.29</v>
      </c>
      <c r="AG17" s="49"/>
      <c r="AH17" s="49"/>
      <c r="AI17" s="49">
        <f>AF17+AG17+AH17</f>
        <v>16.29</v>
      </c>
      <c r="AJ17" s="48"/>
      <c r="AK17" s="49">
        <v>17.53</v>
      </c>
      <c r="AL17" s="49"/>
      <c r="AM17" s="46"/>
      <c r="AN17" s="50">
        <f>AK17+AL17+AM17</f>
        <v>17.53</v>
      </c>
      <c r="AO17" s="48"/>
      <c r="AP17" s="49">
        <v>18.72</v>
      </c>
      <c r="AQ17" s="49"/>
      <c r="AR17" s="46"/>
      <c r="AS17" s="50">
        <f>AP17+AQ17+AR17</f>
        <v>18.72</v>
      </c>
      <c r="AT17" s="48"/>
      <c r="AU17" s="49">
        <v>19.239999999999998</v>
      </c>
      <c r="AV17" s="49"/>
      <c r="AW17" s="46"/>
      <c r="AX17" s="51">
        <f>AU17+AV17+AW17</f>
        <v>19.239999999999998</v>
      </c>
      <c r="AY17" s="48"/>
      <c r="AZ17" s="52">
        <v>16.29</v>
      </c>
      <c r="BA17" s="53"/>
      <c r="BB17" s="54"/>
      <c r="BC17" s="53">
        <f>AZ17+BA17+BB17</f>
        <v>16.29</v>
      </c>
      <c r="BD17" s="47">
        <v>44013</v>
      </c>
      <c r="BE17" s="47">
        <v>44377</v>
      </c>
      <c r="BF17" s="48"/>
      <c r="BG17" s="53">
        <v>17.53</v>
      </c>
      <c r="BH17" s="54"/>
      <c r="BI17" s="54"/>
      <c r="BJ17" s="53">
        <f>BG17+BH17+BI17</f>
        <v>17.53</v>
      </c>
      <c r="BK17" s="47">
        <v>44013</v>
      </c>
      <c r="BL17" s="47">
        <v>44377</v>
      </c>
      <c r="BM17" s="48"/>
      <c r="BN17" s="53">
        <v>18.72</v>
      </c>
      <c r="BO17" s="53"/>
      <c r="BP17" s="54"/>
      <c r="BQ17" s="53">
        <f>BN17+BO17+BP17</f>
        <v>18.72</v>
      </c>
      <c r="BR17" s="47">
        <v>44013</v>
      </c>
      <c r="BS17" s="47">
        <v>44377</v>
      </c>
      <c r="BT17" s="48"/>
      <c r="BU17" s="50">
        <v>19.239999999999998</v>
      </c>
      <c r="BV17" s="53"/>
      <c r="BW17" s="54"/>
      <c r="BX17" s="53">
        <f>BU17+BV17+BW17</f>
        <v>19.239999999999998</v>
      </c>
      <c r="BY17" s="47">
        <v>44013</v>
      </c>
      <c r="BZ17" s="55">
        <v>44377</v>
      </c>
    </row>
    <row r="18" spans="1:78" ht="15.75" x14ac:dyDescent="0.25">
      <c r="A18" s="45">
        <v>248634</v>
      </c>
      <c r="B18" s="46" t="s">
        <v>966</v>
      </c>
      <c r="C18" s="46">
        <v>14886</v>
      </c>
      <c r="D18" s="46" t="s">
        <v>933</v>
      </c>
      <c r="E18" s="46" t="s">
        <v>50</v>
      </c>
      <c r="F18" s="46"/>
      <c r="G18" s="46" t="s">
        <v>964</v>
      </c>
      <c r="H18" s="46" t="s">
        <v>52</v>
      </c>
      <c r="I18" s="47">
        <v>44013</v>
      </c>
      <c r="J18" s="47">
        <v>44377</v>
      </c>
      <c r="K18" s="46">
        <f>SUM(L18:AD18)</f>
        <v>242</v>
      </c>
      <c r="L18" s="46">
        <f>IFERROR(VLOOKUP(A18,'[1]Mountain View SD Usage'!$A:$I,9,FALSE),"0")</f>
        <v>16</v>
      </c>
      <c r="M18" s="46">
        <f>IFERROR(VLOOKUP(A18,'[1]Bonita USD Usage'!$A:$I,9,FALSE),"0")</f>
        <v>20</v>
      </c>
      <c r="N18" s="46" t="str">
        <f>IFERROR(VLOOKUP(A18,'[1]Jurupa USD Usage'!$A:$I,9,FALSE),"0")</f>
        <v>0</v>
      </c>
      <c r="O18" s="46" t="str">
        <f>IFERROR(VLOOKUP(A18,'[1]Claremont USD Usage'!$A:$I,9,FALSE),"0")</f>
        <v>0</v>
      </c>
      <c r="P18" s="46" t="str">
        <f>IFERROR(VLOOKUP(A18,'[1]Upland USD Usage'!$A:$I,9,FALSE),"0")</f>
        <v>0</v>
      </c>
      <c r="Q18" s="46" t="str">
        <f>IFERROR(VLOOKUP(A18,'[1]Redlands USD Usage'!$A:$I,9,FALSE),"0")</f>
        <v>0</v>
      </c>
      <c r="R18" s="46" t="str">
        <f>IFERROR(VLOOKUP(A18,'[1]Alta Loma SD Usage'!$A:$I,9,FALSE),"0")</f>
        <v>0</v>
      </c>
      <c r="S18" s="46" t="str">
        <f>IFERROR(VLOOKUP(A18,'[1]VAl Verde USD Usage'!$A:$I,9,FALSE),"0")</f>
        <v>0</v>
      </c>
      <c r="T18" s="46" t="str">
        <f>IFERROR(VLOOKUP(A18,'[1]Chaffey Jt HSD Usage'!$A:$I,9,FALSE),"0")</f>
        <v>0</v>
      </c>
      <c r="U18" s="46" t="str">
        <f>IFERROR(VLOOKUP(A18,'[1]Cucamonga ELEM SD Usage'!$A:$I,9,FALSE),"0")</f>
        <v>0</v>
      </c>
      <c r="V18" s="46" t="str">
        <f>IFERROR(VLOOKUP(A18,'[1]Inglewood USD Usage'!$A:$I,9,FALSE),"0")</f>
        <v>0</v>
      </c>
      <c r="W18" s="46" t="str">
        <f>IFERROR(VLOOKUP(A18,'[1]Rialto USD Usage'!$A:$I,9,FALSE),"0")</f>
        <v>0</v>
      </c>
      <c r="X18" s="46" t="str">
        <f>IFERROR(VLOOKUP(A18,'[1]Alvord USD Usage'!$A:$I,9,FALSE),"0")</f>
        <v>0</v>
      </c>
      <c r="Y18" s="46" t="str">
        <f>IFERROR(VLOOKUP(A18,'[1]Colton Jt USD Usage'!$A:$I,9,FALSE),"0")</f>
        <v>0</v>
      </c>
      <c r="Z18" s="46" t="str">
        <f>IFERROR(VLOOKUP(A18,'[1]Chino Valley USD Usage'!$A:$I,9,FALSE),"0")</f>
        <v>0</v>
      </c>
      <c r="AA18" s="46" t="str">
        <f>IFERROR(VLOOKUP(A18,'[1]Moreno Valley USD Usage'!$A:$I,9,FALSE),"0")</f>
        <v>0</v>
      </c>
      <c r="AB18" s="46" t="str">
        <f>IFERROR(VLOOKUP(A18,'[1]Pomona USD Usage'!$A:$I,9,FALSE),"0")</f>
        <v>0</v>
      </c>
      <c r="AC18" s="46" t="str">
        <f>IFERROR(VLOOKUP(A18,'[1]Riverside USD Usage'!$A:$I,9,FALSE),"0")</f>
        <v>0</v>
      </c>
      <c r="AD18" s="46">
        <f>IFERROR(VLOOKUP(A18,'[1]Compton USD Usage'!$A:$I,9,FALSE),"0")</f>
        <v>206</v>
      </c>
      <c r="AE18" s="48"/>
      <c r="AF18" s="49">
        <v>28.65</v>
      </c>
      <c r="AG18" s="49"/>
      <c r="AH18" s="49"/>
      <c r="AI18" s="49">
        <f>AF18+AG18+AH18</f>
        <v>28.65</v>
      </c>
      <c r="AJ18" s="48"/>
      <c r="AK18" s="49">
        <v>30.82</v>
      </c>
      <c r="AL18" s="49"/>
      <c r="AM18" s="46"/>
      <c r="AN18" s="50">
        <f>AK18+AL18+AM18</f>
        <v>30.82</v>
      </c>
      <c r="AO18" s="48"/>
      <c r="AP18" s="49">
        <v>32.909999999999997</v>
      </c>
      <c r="AQ18" s="49"/>
      <c r="AR18" s="46"/>
      <c r="AS18" s="50">
        <f>AP18+AQ18+AR18</f>
        <v>32.909999999999997</v>
      </c>
      <c r="AT18" s="48"/>
      <c r="AU18" s="49">
        <v>33.82</v>
      </c>
      <c r="AV18" s="49"/>
      <c r="AW18" s="46"/>
      <c r="AX18" s="51">
        <f>AU18+AV18+AW18</f>
        <v>33.82</v>
      </c>
      <c r="AY18" s="48"/>
      <c r="AZ18" s="52">
        <v>29.34</v>
      </c>
      <c r="BA18" s="53"/>
      <c r="BB18" s="54"/>
      <c r="BC18" s="53">
        <f>AZ18+BA18+BB18</f>
        <v>29.34</v>
      </c>
      <c r="BD18" s="47">
        <v>44013</v>
      </c>
      <c r="BE18" s="47">
        <v>44377</v>
      </c>
      <c r="BF18" s="48"/>
      <c r="BG18" s="53">
        <v>31.57</v>
      </c>
      <c r="BH18" s="54"/>
      <c r="BI18" s="54"/>
      <c r="BJ18" s="53">
        <f>BG18+BH18+BI18</f>
        <v>31.57</v>
      </c>
      <c r="BK18" s="47">
        <v>44013</v>
      </c>
      <c r="BL18" s="47">
        <v>44377</v>
      </c>
      <c r="BM18" s="48"/>
      <c r="BN18" s="53">
        <v>33.71</v>
      </c>
      <c r="BO18" s="53"/>
      <c r="BP18" s="54"/>
      <c r="BQ18" s="53">
        <f>BN18+BO18+BP18</f>
        <v>33.71</v>
      </c>
      <c r="BR18" s="47">
        <v>44013</v>
      </c>
      <c r="BS18" s="47">
        <v>44377</v>
      </c>
      <c r="BT18" s="48"/>
      <c r="BU18" s="50">
        <v>34.64</v>
      </c>
      <c r="BV18" s="53"/>
      <c r="BW18" s="54"/>
      <c r="BX18" s="53">
        <f>BU18+BV18+BW18</f>
        <v>34.64</v>
      </c>
      <c r="BY18" s="47">
        <v>44013</v>
      </c>
      <c r="BZ18" s="55">
        <v>44377</v>
      </c>
    </row>
    <row r="19" spans="1:78" ht="15.75" x14ac:dyDescent="0.25">
      <c r="A19" s="45">
        <v>200914</v>
      </c>
      <c r="B19" s="46" t="s">
        <v>945</v>
      </c>
      <c r="C19" s="46">
        <v>29444</v>
      </c>
      <c r="D19" s="46" t="s">
        <v>933</v>
      </c>
      <c r="E19" s="46" t="s">
        <v>50</v>
      </c>
      <c r="F19" s="46"/>
      <c r="G19" s="46" t="s">
        <v>936</v>
      </c>
      <c r="H19" s="46" t="s">
        <v>52</v>
      </c>
      <c r="I19" s="47">
        <v>44013</v>
      </c>
      <c r="J19" s="47">
        <v>44377</v>
      </c>
      <c r="K19" s="46">
        <f>SUM(L19:AD19)</f>
        <v>784</v>
      </c>
      <c r="L19" s="46">
        <f>IFERROR(VLOOKUP(A19,'[1]Mountain View SD Usage'!$A:$I,9,FALSE),"0")</f>
        <v>4</v>
      </c>
      <c r="M19" s="46">
        <f>IFERROR(VLOOKUP(A19,'[1]Bonita USD Usage'!$A:$I,9,FALSE),"0")</f>
        <v>20</v>
      </c>
      <c r="N19" s="46" t="str">
        <f>IFERROR(VLOOKUP(A19,'[1]Jurupa USD Usage'!$A:$I,9,FALSE),"0")</f>
        <v>0</v>
      </c>
      <c r="O19" s="46" t="str">
        <f>IFERROR(VLOOKUP(A19,'[1]Claremont USD Usage'!$A:$I,9,FALSE),"0")</f>
        <v>0</v>
      </c>
      <c r="P19" s="46">
        <f>IFERROR(VLOOKUP(A19,'[1]Upland USD Usage'!$A:$I,9,FALSE),"0")</f>
        <v>159</v>
      </c>
      <c r="Q19" s="46">
        <f>IFERROR(VLOOKUP(A19,'[1]Redlands USD Usage'!$A:$I,9,FALSE),"0")</f>
        <v>416</v>
      </c>
      <c r="R19" s="46" t="str">
        <f>IFERROR(VLOOKUP(A19,'[1]Alta Loma SD Usage'!$A:$I,9,FALSE),"0")</f>
        <v>0</v>
      </c>
      <c r="S19" s="46" t="str">
        <f>IFERROR(VLOOKUP(A19,'[1]VAl Verde USD Usage'!$A:$I,9,FALSE),"0")</f>
        <v>0</v>
      </c>
      <c r="T19" s="46" t="str">
        <f>IFERROR(VLOOKUP(A19,'[1]Chaffey Jt HSD Usage'!$A:$I,9,FALSE),"0")</f>
        <v>0</v>
      </c>
      <c r="U19" s="46">
        <f>IFERROR(VLOOKUP(A19,'[1]Cucamonga ELEM SD Usage'!$A:$I,9,FALSE),"0")</f>
        <v>30</v>
      </c>
      <c r="V19" s="46">
        <f>IFERROR(VLOOKUP(A19,'[1]Inglewood USD Usage'!$A:$I,9,FALSE),"0")</f>
        <v>44</v>
      </c>
      <c r="W19" s="46" t="str">
        <f>IFERROR(VLOOKUP(A19,'[1]Rialto USD Usage'!$A:$I,9,FALSE),"0")</f>
        <v>0</v>
      </c>
      <c r="X19" s="46">
        <f>IFERROR(VLOOKUP(A19,'[1]Alvord USD Usage'!$A:$I,9,FALSE),"0")</f>
        <v>79</v>
      </c>
      <c r="Y19" s="46" t="str">
        <f>IFERROR(VLOOKUP(A19,'[1]Colton Jt USD Usage'!$A:$I,9,FALSE),"0")</f>
        <v>0</v>
      </c>
      <c r="Z19" s="46" t="str">
        <f>IFERROR(VLOOKUP(A19,'[1]Chino Valley USD Usage'!$A:$I,9,FALSE),"0")</f>
        <v>0</v>
      </c>
      <c r="AA19" s="46" t="str">
        <f>IFERROR(VLOOKUP(A19,'[1]Moreno Valley USD Usage'!$A:$I,9,FALSE),"0")</f>
        <v>0</v>
      </c>
      <c r="AB19" s="46" t="str">
        <f>IFERROR(VLOOKUP(A19,'[1]Pomona USD Usage'!$A:$I,9,FALSE),"0")</f>
        <v>0</v>
      </c>
      <c r="AC19" s="46" t="str">
        <f>IFERROR(VLOOKUP(A19,'[1]Riverside USD Usage'!$A:$I,9,FALSE),"0")</f>
        <v>0</v>
      </c>
      <c r="AD19" s="46">
        <f>IFERROR(VLOOKUP(A19,'[1]Compton USD Usage'!$A:$I,9,FALSE),"0")</f>
        <v>32</v>
      </c>
      <c r="AE19" s="48"/>
      <c r="AF19" s="49">
        <v>22.04</v>
      </c>
      <c r="AG19" s="49"/>
      <c r="AH19" s="49"/>
      <c r="AI19" s="49">
        <f>AF19+AG19+AH19</f>
        <v>22.04</v>
      </c>
      <c r="AJ19" s="48"/>
      <c r="AK19" s="49">
        <v>23.71</v>
      </c>
      <c r="AL19" s="49"/>
      <c r="AM19" s="46"/>
      <c r="AN19" s="50">
        <f>AK19+AL19+AM19</f>
        <v>23.71</v>
      </c>
      <c r="AO19" s="48"/>
      <c r="AP19" s="49">
        <v>25.31</v>
      </c>
      <c r="AQ19" s="49"/>
      <c r="AR19" s="46"/>
      <c r="AS19" s="50">
        <f>AP19+AQ19+AR19</f>
        <v>25.31</v>
      </c>
      <c r="AT19" s="48"/>
      <c r="AU19" s="49">
        <v>26.01</v>
      </c>
      <c r="AV19" s="49"/>
      <c r="AW19" s="46"/>
      <c r="AX19" s="51">
        <f>AU19+AV19+AW19</f>
        <v>26.01</v>
      </c>
      <c r="AY19" s="48"/>
      <c r="AZ19" s="52">
        <v>22.73</v>
      </c>
      <c r="BA19" s="53"/>
      <c r="BB19" s="54"/>
      <c r="BC19" s="53">
        <f>AZ19+BA19+BB19</f>
        <v>22.73</v>
      </c>
      <c r="BD19" s="47">
        <v>44013</v>
      </c>
      <c r="BE19" s="47">
        <v>44377</v>
      </c>
      <c r="BF19" s="48"/>
      <c r="BG19" s="53">
        <v>24.450000000000003</v>
      </c>
      <c r="BH19" s="54"/>
      <c r="BI19" s="54"/>
      <c r="BJ19" s="53">
        <f>BG19+BH19+BI19</f>
        <v>24.450000000000003</v>
      </c>
      <c r="BK19" s="47">
        <v>44013</v>
      </c>
      <c r="BL19" s="47">
        <v>44377</v>
      </c>
      <c r="BM19" s="48"/>
      <c r="BN19" s="53">
        <v>26.1</v>
      </c>
      <c r="BO19" s="53"/>
      <c r="BP19" s="54"/>
      <c r="BQ19" s="53">
        <f>BN19+BO19+BP19</f>
        <v>26.1</v>
      </c>
      <c r="BR19" s="47">
        <v>44013</v>
      </c>
      <c r="BS19" s="47">
        <v>44377</v>
      </c>
      <c r="BT19" s="48"/>
      <c r="BU19" s="50">
        <v>26.82</v>
      </c>
      <c r="BV19" s="53"/>
      <c r="BW19" s="54"/>
      <c r="BX19" s="53">
        <f>BU19+BV19+BW19</f>
        <v>26.82</v>
      </c>
      <c r="BY19" s="47">
        <v>44013</v>
      </c>
      <c r="BZ19" s="55">
        <v>44377</v>
      </c>
    </row>
    <row r="20" spans="1:78" ht="15.75" x14ac:dyDescent="0.25">
      <c r="A20" s="45">
        <v>209395</v>
      </c>
      <c r="B20" s="46" t="s">
        <v>963</v>
      </c>
      <c r="C20" s="46">
        <v>28932</v>
      </c>
      <c r="D20" s="46" t="s">
        <v>933</v>
      </c>
      <c r="E20" s="46" t="s">
        <v>50</v>
      </c>
      <c r="F20" s="46"/>
      <c r="G20" s="46" t="s">
        <v>964</v>
      </c>
      <c r="H20" s="46" t="s">
        <v>52</v>
      </c>
      <c r="I20" s="47">
        <v>44013</v>
      </c>
      <c r="J20" s="47">
        <v>44377</v>
      </c>
      <c r="K20" s="46">
        <f>SUM(L20:AD20)</f>
        <v>40</v>
      </c>
      <c r="L20" s="46" t="str">
        <f>IFERROR(VLOOKUP(A20,'[1]Mountain View SD Usage'!$A:$I,9,FALSE),"0")</f>
        <v>0</v>
      </c>
      <c r="M20" s="46" t="str">
        <f>IFERROR(VLOOKUP(A20,'[1]Bonita USD Usage'!$A:$I,9,FALSE),"0")</f>
        <v>0</v>
      </c>
      <c r="N20" s="46" t="str">
        <f>IFERROR(VLOOKUP(A20,'[1]Jurupa USD Usage'!$A:$I,9,FALSE),"0")</f>
        <v>0</v>
      </c>
      <c r="O20" s="46" t="str">
        <f>IFERROR(VLOOKUP(A20,'[1]Claremont USD Usage'!$A:$I,9,FALSE),"0")</f>
        <v>0</v>
      </c>
      <c r="P20" s="46" t="str">
        <f>IFERROR(VLOOKUP(A20,'[1]Upland USD Usage'!$A:$I,9,FALSE),"0")</f>
        <v>0</v>
      </c>
      <c r="Q20" s="46" t="str">
        <f>IFERROR(VLOOKUP(A20,'[1]Redlands USD Usage'!$A:$I,9,FALSE),"0")</f>
        <v>0</v>
      </c>
      <c r="R20" s="46" t="str">
        <f>IFERROR(VLOOKUP(A20,'[1]Alta Loma SD Usage'!$A:$I,9,FALSE),"0")</f>
        <v>0</v>
      </c>
      <c r="S20" s="46" t="str">
        <f>IFERROR(VLOOKUP(A20,'[1]VAl Verde USD Usage'!$A:$I,9,FALSE),"0")</f>
        <v>0</v>
      </c>
      <c r="T20" s="46" t="str">
        <f>IFERROR(VLOOKUP(A20,'[1]Chaffey Jt HSD Usage'!$A:$I,9,FALSE),"0")</f>
        <v>0</v>
      </c>
      <c r="U20" s="46" t="str">
        <f>IFERROR(VLOOKUP(A20,'[1]Cucamonga ELEM SD Usage'!$A:$I,9,FALSE),"0")</f>
        <v>0</v>
      </c>
      <c r="V20" s="46" t="str">
        <f>IFERROR(VLOOKUP(A20,'[1]Inglewood USD Usage'!$A:$I,9,FALSE),"0")</f>
        <v>0</v>
      </c>
      <c r="W20" s="46" t="str">
        <f>IFERROR(VLOOKUP(A20,'[1]Rialto USD Usage'!$A:$I,9,FALSE),"0")</f>
        <v>0</v>
      </c>
      <c r="X20" s="46" t="str">
        <f>IFERROR(VLOOKUP(A20,'[1]Alvord USD Usage'!$A:$I,9,FALSE),"0")</f>
        <v>0</v>
      </c>
      <c r="Y20" s="46" t="str">
        <f>IFERROR(VLOOKUP(A20,'[1]Colton Jt USD Usage'!$A:$I,9,FALSE),"0")</f>
        <v>0</v>
      </c>
      <c r="Z20" s="46">
        <f>IFERROR(VLOOKUP(A20,'[1]Chino Valley USD Usage'!$A:$I,9,FALSE),"0")</f>
        <v>40</v>
      </c>
      <c r="AA20" s="46" t="str">
        <f>IFERROR(VLOOKUP(A20,'[1]Moreno Valley USD Usage'!$A:$I,9,FALSE),"0")</f>
        <v>0</v>
      </c>
      <c r="AB20" s="46" t="str">
        <f>IFERROR(VLOOKUP(A20,'[1]Pomona USD Usage'!$A:$I,9,FALSE),"0")</f>
        <v>0</v>
      </c>
      <c r="AC20" s="46" t="str">
        <f>IFERROR(VLOOKUP(A20,'[1]Riverside USD Usage'!$A:$I,9,FALSE),"0")</f>
        <v>0</v>
      </c>
      <c r="AD20" s="46" t="str">
        <f>IFERROR(VLOOKUP(A20,'[1]Compton USD Usage'!$A:$I,9,FALSE),"0")</f>
        <v>0</v>
      </c>
      <c r="AE20" s="48"/>
      <c r="AF20" s="49">
        <v>28.65</v>
      </c>
      <c r="AG20" s="49"/>
      <c r="AH20" s="49"/>
      <c r="AI20" s="49">
        <f>AF20+AG20+AH20</f>
        <v>28.65</v>
      </c>
      <c r="AJ20" s="48"/>
      <c r="AK20" s="49">
        <v>30.82</v>
      </c>
      <c r="AL20" s="49"/>
      <c r="AM20" s="46"/>
      <c r="AN20" s="50">
        <f>AK20+AL20+AM20</f>
        <v>30.82</v>
      </c>
      <c r="AO20" s="48"/>
      <c r="AP20" s="49">
        <v>32.909999999999997</v>
      </c>
      <c r="AQ20" s="49"/>
      <c r="AR20" s="46"/>
      <c r="AS20" s="50">
        <f>AP20+AQ20+AR20</f>
        <v>32.909999999999997</v>
      </c>
      <c r="AT20" s="48"/>
      <c r="AU20" s="49">
        <v>33.82</v>
      </c>
      <c r="AV20" s="49"/>
      <c r="AW20" s="46"/>
      <c r="AX20" s="51">
        <f>AU20+AV20+AW20</f>
        <v>33.82</v>
      </c>
      <c r="AY20" s="48"/>
      <c r="AZ20" s="52">
        <v>29.34</v>
      </c>
      <c r="BA20" s="53"/>
      <c r="BB20" s="54"/>
      <c r="BC20" s="53">
        <f>AZ20+BA20+BB20</f>
        <v>29.34</v>
      </c>
      <c r="BD20" s="47">
        <v>44013</v>
      </c>
      <c r="BE20" s="47">
        <v>44377</v>
      </c>
      <c r="BF20" s="48"/>
      <c r="BG20" s="53">
        <v>31.57</v>
      </c>
      <c r="BH20" s="54"/>
      <c r="BI20" s="54"/>
      <c r="BJ20" s="53">
        <f>BG20+BH20+BI20</f>
        <v>31.57</v>
      </c>
      <c r="BK20" s="47">
        <v>44013</v>
      </c>
      <c r="BL20" s="47">
        <v>44377</v>
      </c>
      <c r="BM20" s="48"/>
      <c r="BN20" s="53">
        <v>33.71</v>
      </c>
      <c r="BO20" s="53"/>
      <c r="BP20" s="54"/>
      <c r="BQ20" s="53">
        <f>BN20+BO20+BP20</f>
        <v>33.71</v>
      </c>
      <c r="BR20" s="47">
        <v>44013</v>
      </c>
      <c r="BS20" s="47">
        <v>44377</v>
      </c>
      <c r="BT20" s="48"/>
      <c r="BU20" s="50">
        <v>34.64</v>
      </c>
      <c r="BV20" s="53"/>
      <c r="BW20" s="54"/>
      <c r="BX20" s="53">
        <f>BU20+BV20+BW20</f>
        <v>34.64</v>
      </c>
      <c r="BY20" s="47">
        <v>44013</v>
      </c>
      <c r="BZ20" s="55">
        <v>44377</v>
      </c>
    </row>
    <row r="21" spans="1:78" ht="15.75" x14ac:dyDescent="0.25">
      <c r="A21" s="45">
        <v>133925</v>
      </c>
      <c r="B21" s="46" t="s">
        <v>307</v>
      </c>
      <c r="C21" s="46">
        <v>923</v>
      </c>
      <c r="D21" s="46" t="s">
        <v>303</v>
      </c>
      <c r="E21" s="46" t="s">
        <v>50</v>
      </c>
      <c r="F21" s="46"/>
      <c r="G21" s="46" t="s">
        <v>308</v>
      </c>
      <c r="H21" s="46" t="s">
        <v>52</v>
      </c>
      <c r="I21" s="47">
        <v>44013</v>
      </c>
      <c r="J21" s="47">
        <v>44377</v>
      </c>
      <c r="K21" s="46">
        <f>SUM(L21:AD21)</f>
        <v>0</v>
      </c>
      <c r="L21" s="46" t="str">
        <f>IFERROR(VLOOKUP(A21,'[1]Mountain View SD Usage'!$A:$I,9,FALSE),"0")</f>
        <v>0</v>
      </c>
      <c r="M21" s="46" t="str">
        <f>IFERROR(VLOOKUP(A21,'[1]Bonita USD Usage'!$A:$I,9,FALSE),"0")</f>
        <v>0</v>
      </c>
      <c r="N21" s="46" t="str">
        <f>IFERROR(VLOOKUP(A21,'[1]Jurupa USD Usage'!$A:$I,9,FALSE),"0")</f>
        <v>0</v>
      </c>
      <c r="O21" s="46" t="str">
        <f>IFERROR(VLOOKUP(A21,'[1]Claremont USD Usage'!$A:$I,9,FALSE),"0")</f>
        <v>0</v>
      </c>
      <c r="P21" s="46" t="str">
        <f>IFERROR(VLOOKUP(A21,'[1]Upland USD Usage'!$A:$I,9,FALSE),"0")</f>
        <v>0</v>
      </c>
      <c r="Q21" s="46" t="str">
        <f>IFERROR(VLOOKUP(A21,'[1]Redlands USD Usage'!$A:$I,9,FALSE),"0")</f>
        <v>0</v>
      </c>
      <c r="R21" s="46" t="str">
        <f>IFERROR(VLOOKUP(A21,'[1]Alta Loma SD Usage'!$A:$I,9,FALSE),"0")</f>
        <v>0</v>
      </c>
      <c r="S21" s="46" t="str">
        <f>IFERROR(VLOOKUP(A21,'[1]VAl Verde USD Usage'!$A:$I,9,FALSE),"0")</f>
        <v>0</v>
      </c>
      <c r="T21" s="46" t="str">
        <f>IFERROR(VLOOKUP(A21,'[1]Chaffey Jt HSD Usage'!$A:$I,9,FALSE),"0")</f>
        <v>0</v>
      </c>
      <c r="U21" s="46" t="str">
        <f>IFERROR(VLOOKUP(A21,'[1]Cucamonga ELEM SD Usage'!$A:$I,9,FALSE),"0")</f>
        <v>0</v>
      </c>
      <c r="V21" s="46" t="str">
        <f>IFERROR(VLOOKUP(A21,'[1]Inglewood USD Usage'!$A:$I,9,FALSE),"0")</f>
        <v>0</v>
      </c>
      <c r="W21" s="46" t="str">
        <f>IFERROR(VLOOKUP(A21,'[1]Rialto USD Usage'!$A:$I,9,FALSE),"0")</f>
        <v>0</v>
      </c>
      <c r="X21" s="46" t="str">
        <f>IFERROR(VLOOKUP(A21,'[1]Alvord USD Usage'!$A:$I,9,FALSE),"0")</f>
        <v>0</v>
      </c>
      <c r="Y21" s="46" t="str">
        <f>IFERROR(VLOOKUP(A21,'[1]Colton Jt USD Usage'!$A:$I,9,FALSE),"0")</f>
        <v>0</v>
      </c>
      <c r="Z21" s="46" t="str">
        <f>IFERROR(VLOOKUP(A21,'[1]Chino Valley USD Usage'!$A:$I,9,FALSE),"0")</f>
        <v>0</v>
      </c>
      <c r="AA21" s="46" t="str">
        <f>IFERROR(VLOOKUP(A21,'[1]Moreno Valley USD Usage'!$A:$I,9,FALSE),"0")</f>
        <v>0</v>
      </c>
      <c r="AB21" s="46" t="str">
        <f>IFERROR(VLOOKUP(A21,'[1]Pomona USD Usage'!$A:$I,9,FALSE),"0")</f>
        <v>0</v>
      </c>
      <c r="AC21" s="46" t="str">
        <f>IFERROR(VLOOKUP(A21,'[1]Riverside USD Usage'!$A:$I,9,FALSE),"0")</f>
        <v>0</v>
      </c>
      <c r="AD21" s="46" t="str">
        <f>IFERROR(VLOOKUP(A21,'[1]Compton USD Usage'!$A:$I,9,FALSE),"0")</f>
        <v>0</v>
      </c>
      <c r="AE21" s="48"/>
      <c r="AF21" s="49">
        <v>32.869999999999997</v>
      </c>
      <c r="AG21" s="49"/>
      <c r="AH21" s="49"/>
      <c r="AI21" s="49">
        <f>AF21+AG21+AH21</f>
        <v>32.869999999999997</v>
      </c>
      <c r="AJ21" s="48"/>
      <c r="AK21" s="49">
        <v>35.369999999999997</v>
      </c>
      <c r="AL21" s="49"/>
      <c r="AM21" s="46"/>
      <c r="AN21" s="50">
        <f>AK21+AL21+AM21</f>
        <v>35.369999999999997</v>
      </c>
      <c r="AO21" s="48"/>
      <c r="AP21" s="49">
        <v>37.76</v>
      </c>
      <c r="AQ21" s="49"/>
      <c r="AR21" s="46"/>
      <c r="AS21" s="50">
        <f>AP21+AQ21+AR21</f>
        <v>37.76</v>
      </c>
      <c r="AT21" s="48"/>
      <c r="AU21" s="49">
        <v>38.81</v>
      </c>
      <c r="AV21" s="49"/>
      <c r="AW21" s="46"/>
      <c r="AX21" s="51">
        <f>AU21+AV21+AW21</f>
        <v>38.81</v>
      </c>
      <c r="AY21" s="48"/>
      <c r="AZ21" s="52">
        <v>34.01</v>
      </c>
      <c r="BA21" s="53"/>
      <c r="BB21" s="54"/>
      <c r="BC21" s="53">
        <f>AZ21+BA21+BB21</f>
        <v>34.01</v>
      </c>
      <c r="BD21" s="47">
        <v>44013</v>
      </c>
      <c r="BE21" s="47">
        <v>44377</v>
      </c>
      <c r="BF21" s="48"/>
      <c r="BG21" s="53">
        <v>36.6</v>
      </c>
      <c r="BH21" s="54"/>
      <c r="BI21" s="54"/>
      <c r="BJ21" s="53">
        <f>BG21+BH21+BI21</f>
        <v>36.6</v>
      </c>
      <c r="BK21" s="47">
        <v>44013</v>
      </c>
      <c r="BL21" s="47">
        <v>44377</v>
      </c>
      <c r="BM21" s="48"/>
      <c r="BN21" s="53">
        <v>39.07</v>
      </c>
      <c r="BO21" s="53"/>
      <c r="BP21" s="54"/>
      <c r="BQ21" s="53">
        <f>BN21+BO21+BP21</f>
        <v>39.07</v>
      </c>
      <c r="BR21" s="47">
        <v>44013</v>
      </c>
      <c r="BS21" s="47">
        <v>44377</v>
      </c>
      <c r="BT21" s="48"/>
      <c r="BU21" s="50">
        <v>40.159999999999997</v>
      </c>
      <c r="BV21" s="53"/>
      <c r="BW21" s="54"/>
      <c r="BX21" s="53">
        <f>BU21+BV21+BW21</f>
        <v>40.159999999999997</v>
      </c>
      <c r="BY21" s="47">
        <v>44013</v>
      </c>
      <c r="BZ21" s="55">
        <v>44377</v>
      </c>
    </row>
    <row r="22" spans="1:78" ht="15.75" x14ac:dyDescent="0.25">
      <c r="A22" s="45">
        <v>134231</v>
      </c>
      <c r="B22" s="46" t="s">
        <v>309</v>
      </c>
      <c r="C22" s="46">
        <v>802</v>
      </c>
      <c r="D22" s="46" t="s">
        <v>303</v>
      </c>
      <c r="E22" s="46" t="s">
        <v>50</v>
      </c>
      <c r="F22" s="46"/>
      <c r="G22" s="46" t="s">
        <v>310</v>
      </c>
      <c r="H22" s="46" t="s">
        <v>52</v>
      </c>
      <c r="I22" s="47">
        <v>44013</v>
      </c>
      <c r="J22" s="47">
        <v>44377</v>
      </c>
      <c r="K22" s="46">
        <f>SUM(L22:AD22)</f>
        <v>211</v>
      </c>
      <c r="L22" s="46" t="str">
        <f>IFERROR(VLOOKUP(A22,'[1]Mountain View SD Usage'!$A:$I,9,FALSE),"0")</f>
        <v>0</v>
      </c>
      <c r="M22" s="46" t="str">
        <f>IFERROR(VLOOKUP(A22,'[1]Bonita USD Usage'!$A:$I,9,FALSE),"0")</f>
        <v>0</v>
      </c>
      <c r="N22" s="46" t="str">
        <f>IFERROR(VLOOKUP(A22,'[1]Jurupa USD Usage'!$A:$I,9,FALSE),"0")</f>
        <v>0</v>
      </c>
      <c r="O22" s="46" t="str">
        <f>IFERROR(VLOOKUP(A22,'[1]Claremont USD Usage'!$A:$I,9,FALSE),"0")</f>
        <v>0</v>
      </c>
      <c r="P22" s="46" t="str">
        <f>IFERROR(VLOOKUP(A22,'[1]Upland USD Usage'!$A:$I,9,FALSE),"0")</f>
        <v>0</v>
      </c>
      <c r="Q22" s="46" t="str">
        <f>IFERROR(VLOOKUP(A22,'[1]Redlands USD Usage'!$A:$I,9,FALSE),"0")</f>
        <v>0</v>
      </c>
      <c r="R22" s="46" t="str">
        <f>IFERROR(VLOOKUP(A22,'[1]Alta Loma SD Usage'!$A:$I,9,FALSE),"0")</f>
        <v>0</v>
      </c>
      <c r="S22" s="46" t="str">
        <f>IFERROR(VLOOKUP(A22,'[1]VAl Verde USD Usage'!$A:$I,9,FALSE),"0")</f>
        <v>0</v>
      </c>
      <c r="T22" s="46" t="str">
        <f>IFERROR(VLOOKUP(A22,'[1]Chaffey Jt HSD Usage'!$A:$I,9,FALSE),"0")</f>
        <v>0</v>
      </c>
      <c r="U22" s="46" t="str">
        <f>IFERROR(VLOOKUP(A22,'[1]Cucamonga ELEM SD Usage'!$A:$I,9,FALSE),"0")</f>
        <v>0</v>
      </c>
      <c r="V22" s="46" t="str">
        <f>IFERROR(VLOOKUP(A22,'[1]Inglewood USD Usage'!$A:$I,9,FALSE),"0")</f>
        <v>0</v>
      </c>
      <c r="W22" s="46" t="str">
        <f>IFERROR(VLOOKUP(A22,'[1]Rialto USD Usage'!$A:$I,9,FALSE),"0")</f>
        <v>0</v>
      </c>
      <c r="X22" s="46" t="str">
        <f>IFERROR(VLOOKUP(A22,'[1]Alvord USD Usage'!$A:$I,9,FALSE),"0")</f>
        <v>0</v>
      </c>
      <c r="Y22" s="46" t="str">
        <f>IFERROR(VLOOKUP(A22,'[1]Colton Jt USD Usage'!$A:$I,9,FALSE),"0")</f>
        <v>0</v>
      </c>
      <c r="Z22" s="46" t="str">
        <f>IFERROR(VLOOKUP(A22,'[1]Chino Valley USD Usage'!$A:$I,9,FALSE),"0")</f>
        <v>0</v>
      </c>
      <c r="AA22" s="46">
        <f>IFERROR(VLOOKUP(A22,'[1]Moreno Valley USD Usage'!$A:$I,9,FALSE),"0")</f>
        <v>211</v>
      </c>
      <c r="AB22" s="46" t="str">
        <f>IFERROR(VLOOKUP(A22,'[1]Pomona USD Usage'!$A:$I,9,FALSE),"0")</f>
        <v>0</v>
      </c>
      <c r="AC22" s="46" t="str">
        <f>IFERROR(VLOOKUP(A22,'[1]Riverside USD Usage'!$A:$I,9,FALSE),"0")</f>
        <v>0</v>
      </c>
      <c r="AD22" s="46" t="str">
        <f>IFERROR(VLOOKUP(A22,'[1]Compton USD Usage'!$A:$I,9,FALSE),"0")</f>
        <v>0</v>
      </c>
      <c r="AE22" s="48"/>
      <c r="AF22" s="49">
        <v>25.36</v>
      </c>
      <c r="AG22" s="49"/>
      <c r="AH22" s="49"/>
      <c r="AI22" s="49">
        <f>AF22+AG22+AH22</f>
        <v>25.36</v>
      </c>
      <c r="AJ22" s="48"/>
      <c r="AK22" s="49">
        <v>27.29</v>
      </c>
      <c r="AL22" s="49"/>
      <c r="AM22" s="46"/>
      <c r="AN22" s="50">
        <f>AK22+AL22+AM22</f>
        <v>27.29</v>
      </c>
      <c r="AO22" s="48"/>
      <c r="AP22" s="49">
        <v>29.14</v>
      </c>
      <c r="AQ22" s="49"/>
      <c r="AR22" s="46"/>
      <c r="AS22" s="50">
        <f>AP22+AQ22+AR22</f>
        <v>29.14</v>
      </c>
      <c r="AT22" s="48"/>
      <c r="AU22" s="49">
        <v>29.94</v>
      </c>
      <c r="AV22" s="49"/>
      <c r="AW22" s="46"/>
      <c r="AX22" s="51">
        <f>AU22+AV22+AW22</f>
        <v>29.94</v>
      </c>
      <c r="AY22" s="48"/>
      <c r="AZ22" s="52">
        <v>27.020000000000003</v>
      </c>
      <c r="BA22" s="53"/>
      <c r="BB22" s="54"/>
      <c r="BC22" s="53">
        <f>AZ22+BA22+BB22</f>
        <v>27.020000000000003</v>
      </c>
      <c r="BD22" s="47">
        <v>44013</v>
      </c>
      <c r="BE22" s="47">
        <v>44377</v>
      </c>
      <c r="BF22" s="48"/>
      <c r="BG22" s="53">
        <v>29.080000000000002</v>
      </c>
      <c r="BH22" s="54"/>
      <c r="BI22" s="54"/>
      <c r="BJ22" s="53">
        <f>BG22+BH22+BI22</f>
        <v>29.080000000000002</v>
      </c>
      <c r="BK22" s="47">
        <v>44013</v>
      </c>
      <c r="BL22" s="47">
        <v>44377</v>
      </c>
      <c r="BM22" s="48"/>
      <c r="BN22" s="53">
        <v>31.05</v>
      </c>
      <c r="BO22" s="53"/>
      <c r="BP22" s="54"/>
      <c r="BQ22" s="53">
        <f>BN22+BO22+BP22</f>
        <v>31.05</v>
      </c>
      <c r="BR22" s="47">
        <v>44013</v>
      </c>
      <c r="BS22" s="47">
        <v>44377</v>
      </c>
      <c r="BT22" s="48"/>
      <c r="BU22" s="50">
        <v>31.900000000000002</v>
      </c>
      <c r="BV22" s="53"/>
      <c r="BW22" s="54"/>
      <c r="BX22" s="53">
        <f>BU22+BV22+BW22</f>
        <v>31.900000000000002</v>
      </c>
      <c r="BY22" s="47">
        <v>44013</v>
      </c>
      <c r="BZ22" s="55">
        <v>44377</v>
      </c>
    </row>
    <row r="23" spans="1:78" ht="15.75" x14ac:dyDescent="0.25">
      <c r="A23" s="45">
        <v>141316</v>
      </c>
      <c r="B23" s="46" t="s">
        <v>1629</v>
      </c>
      <c r="C23" s="46" t="s">
        <v>1630</v>
      </c>
      <c r="D23" s="46" t="s">
        <v>1631</v>
      </c>
      <c r="E23" s="46" t="s">
        <v>50</v>
      </c>
      <c r="F23" s="46"/>
      <c r="G23" s="46" t="s">
        <v>1632</v>
      </c>
      <c r="H23" s="46" t="s">
        <v>52</v>
      </c>
      <c r="I23" s="47">
        <v>44013</v>
      </c>
      <c r="J23" s="47">
        <v>44377</v>
      </c>
      <c r="K23" s="46">
        <f>SUM(L23:AD23)</f>
        <v>190</v>
      </c>
      <c r="L23" s="46" t="str">
        <f>IFERROR(VLOOKUP(A23,'[1]Mountain View SD Usage'!$A:$I,9,FALSE),"0")</f>
        <v>0</v>
      </c>
      <c r="M23" s="46" t="str">
        <f>IFERROR(VLOOKUP(A23,'[1]Bonita USD Usage'!$A:$I,9,FALSE),"0")</f>
        <v>0</v>
      </c>
      <c r="N23" s="46" t="str">
        <f>IFERROR(VLOOKUP(A23,'[1]Jurupa USD Usage'!$A:$I,9,FALSE),"0")</f>
        <v>0</v>
      </c>
      <c r="O23" s="46" t="str">
        <f>IFERROR(VLOOKUP(A23,'[1]Claremont USD Usage'!$A:$I,9,FALSE),"0")</f>
        <v>0</v>
      </c>
      <c r="P23" s="46">
        <f>IFERROR(VLOOKUP(A23,'[1]Upland USD Usage'!$A:$I,9,FALSE),"0")</f>
        <v>165</v>
      </c>
      <c r="Q23" s="46">
        <f>IFERROR(VLOOKUP(A23,'[1]Redlands USD Usage'!$A:$I,9,FALSE),"0")</f>
        <v>25</v>
      </c>
      <c r="R23" s="46" t="str">
        <f>IFERROR(VLOOKUP(A23,'[1]Alta Loma SD Usage'!$A:$I,9,FALSE),"0")</f>
        <v>0</v>
      </c>
      <c r="S23" s="46" t="str">
        <f>IFERROR(VLOOKUP(A23,'[1]VAl Verde USD Usage'!$A:$I,9,FALSE),"0")</f>
        <v>0</v>
      </c>
      <c r="T23" s="46" t="str">
        <f>IFERROR(VLOOKUP(A23,'[1]Chaffey Jt HSD Usage'!$A:$I,9,FALSE),"0")</f>
        <v>0</v>
      </c>
      <c r="U23" s="46" t="str">
        <f>IFERROR(VLOOKUP(A23,'[1]Cucamonga ELEM SD Usage'!$A:$I,9,FALSE),"0")</f>
        <v>0</v>
      </c>
      <c r="V23" s="46" t="str">
        <f>IFERROR(VLOOKUP(A23,'[1]Inglewood USD Usage'!$A:$I,9,FALSE),"0")</f>
        <v>0</v>
      </c>
      <c r="W23" s="46" t="str">
        <f>IFERROR(VLOOKUP(A23,'[1]Rialto USD Usage'!$A:$I,9,FALSE),"0")</f>
        <v>0</v>
      </c>
      <c r="X23" s="46" t="str">
        <f>IFERROR(VLOOKUP(A23,'[1]Alvord USD Usage'!$A:$I,9,FALSE),"0")</f>
        <v>0</v>
      </c>
      <c r="Y23" s="46" t="str">
        <f>IFERROR(VLOOKUP(A23,'[1]Colton Jt USD Usage'!$A:$I,9,FALSE),"0")</f>
        <v>0</v>
      </c>
      <c r="Z23" s="46" t="str">
        <f>IFERROR(VLOOKUP(A23,'[1]Chino Valley USD Usage'!$A:$I,9,FALSE),"0")</f>
        <v>0</v>
      </c>
      <c r="AA23" s="46" t="str">
        <f>IFERROR(VLOOKUP(A23,'[1]Moreno Valley USD Usage'!$A:$I,9,FALSE),"0")</f>
        <v>0</v>
      </c>
      <c r="AB23" s="46" t="str">
        <f>IFERROR(VLOOKUP(A23,'[1]Pomona USD Usage'!$A:$I,9,FALSE),"0")</f>
        <v>0</v>
      </c>
      <c r="AC23" s="46" t="str">
        <f>IFERROR(VLOOKUP(A23,'[1]Riverside USD Usage'!$A:$I,9,FALSE),"0")</f>
        <v>0</v>
      </c>
      <c r="AD23" s="46" t="str">
        <f>IFERROR(VLOOKUP(A23,'[1]Compton USD Usage'!$A:$I,9,FALSE),"0")</f>
        <v>0</v>
      </c>
      <c r="AE23" s="48"/>
      <c r="AF23" s="49">
        <v>25.36</v>
      </c>
      <c r="AG23" s="49"/>
      <c r="AH23" s="49"/>
      <c r="AI23" s="49">
        <f>AF23+AG23+AH23</f>
        <v>25.36</v>
      </c>
      <c r="AJ23" s="48"/>
      <c r="AK23" s="49">
        <v>27.29</v>
      </c>
      <c r="AL23" s="49"/>
      <c r="AM23" s="46"/>
      <c r="AN23" s="50">
        <f>AK23+AL23+AM23</f>
        <v>27.29</v>
      </c>
      <c r="AO23" s="48"/>
      <c r="AP23" s="49">
        <v>29.14</v>
      </c>
      <c r="AQ23" s="49"/>
      <c r="AR23" s="46"/>
      <c r="AS23" s="50">
        <f>AP23+AQ23+AR23</f>
        <v>29.14</v>
      </c>
      <c r="AT23" s="48"/>
      <c r="AU23" s="49">
        <v>29.94</v>
      </c>
      <c r="AV23" s="49"/>
      <c r="AW23" s="46"/>
      <c r="AX23" s="51">
        <f>AU23+AV23+AW23</f>
        <v>29.94</v>
      </c>
      <c r="AY23" s="48"/>
      <c r="AZ23" s="52">
        <v>26.92</v>
      </c>
      <c r="BA23" s="53"/>
      <c r="BB23" s="54"/>
      <c r="BC23" s="53">
        <f>AZ23+BA23+BB23</f>
        <v>26.92</v>
      </c>
      <c r="BD23" s="47">
        <v>44013</v>
      </c>
      <c r="BE23" s="47">
        <v>44377</v>
      </c>
      <c r="BF23" s="48"/>
      <c r="BG23" s="53">
        <v>28.970000000000002</v>
      </c>
      <c r="BH23" s="54"/>
      <c r="BI23" s="54"/>
      <c r="BJ23" s="53">
        <f>BG23+BH23+BI23</f>
        <v>28.970000000000002</v>
      </c>
      <c r="BK23" s="47">
        <v>44013</v>
      </c>
      <c r="BL23" s="47">
        <v>44377</v>
      </c>
      <c r="BM23" s="48"/>
      <c r="BN23" s="53">
        <v>30.930000000000003</v>
      </c>
      <c r="BO23" s="53"/>
      <c r="BP23" s="54"/>
      <c r="BQ23" s="53">
        <f>BN23+BO23+BP23</f>
        <v>30.930000000000003</v>
      </c>
      <c r="BR23" s="47">
        <v>44013</v>
      </c>
      <c r="BS23" s="47">
        <v>44377</v>
      </c>
      <c r="BT23" s="48"/>
      <c r="BU23" s="50">
        <v>31.78</v>
      </c>
      <c r="BV23" s="53"/>
      <c r="BW23" s="54"/>
      <c r="BX23" s="53">
        <f>BU23+BV23+BW23</f>
        <v>31.78</v>
      </c>
      <c r="BY23" s="47">
        <v>44013</v>
      </c>
      <c r="BZ23" s="55">
        <v>44377</v>
      </c>
    </row>
    <row r="24" spans="1:78" ht="15.75" x14ac:dyDescent="0.25">
      <c r="A24" s="45">
        <v>102744</v>
      </c>
      <c r="B24" s="46" t="s">
        <v>2353</v>
      </c>
      <c r="C24" s="46">
        <v>4453</v>
      </c>
      <c r="D24" s="46" t="s">
        <v>2352</v>
      </c>
      <c r="E24" s="46" t="s">
        <v>50</v>
      </c>
      <c r="F24" s="46"/>
      <c r="G24" s="46" t="s">
        <v>436</v>
      </c>
      <c r="H24" s="46" t="s">
        <v>52</v>
      </c>
      <c r="I24" s="47">
        <v>44013</v>
      </c>
      <c r="J24" s="47">
        <v>44377</v>
      </c>
      <c r="K24" s="46">
        <f>SUM(L24:AD24)</f>
        <v>0</v>
      </c>
      <c r="L24" s="46" t="str">
        <f>IFERROR(VLOOKUP(A24,'[1]Mountain View SD Usage'!$A:$I,9,FALSE),"0")</f>
        <v>0</v>
      </c>
      <c r="M24" s="46" t="str">
        <f>IFERROR(VLOOKUP(A24,'[1]Bonita USD Usage'!$A:$I,9,FALSE),"0")</f>
        <v>0</v>
      </c>
      <c r="N24" s="46" t="str">
        <f>IFERROR(VLOOKUP(A24,'[1]Jurupa USD Usage'!$A:$I,9,FALSE),"0")</f>
        <v>0</v>
      </c>
      <c r="O24" s="46" t="str">
        <f>IFERROR(VLOOKUP(A24,'[1]Claremont USD Usage'!$A:$I,9,FALSE),"0")</f>
        <v>0</v>
      </c>
      <c r="P24" s="46" t="str">
        <f>IFERROR(VLOOKUP(A24,'[1]Upland USD Usage'!$A:$I,9,FALSE),"0")</f>
        <v>0</v>
      </c>
      <c r="Q24" s="46" t="str">
        <f>IFERROR(VLOOKUP(A24,'[1]Redlands USD Usage'!$A:$I,9,FALSE),"0")</f>
        <v>0</v>
      </c>
      <c r="R24" s="46" t="str">
        <f>IFERROR(VLOOKUP(A24,'[1]Alta Loma SD Usage'!$A:$I,9,FALSE),"0")</f>
        <v>0</v>
      </c>
      <c r="S24" s="46" t="str">
        <f>IFERROR(VLOOKUP(A24,'[1]VAl Verde USD Usage'!$A:$I,9,FALSE),"0")</f>
        <v>0</v>
      </c>
      <c r="T24" s="46" t="str">
        <f>IFERROR(VLOOKUP(A24,'[1]Chaffey Jt HSD Usage'!$A:$I,9,FALSE),"0")</f>
        <v>0</v>
      </c>
      <c r="U24" s="46" t="str">
        <f>IFERROR(VLOOKUP(A24,'[1]Cucamonga ELEM SD Usage'!$A:$I,9,FALSE),"0")</f>
        <v>0</v>
      </c>
      <c r="V24" s="46" t="str">
        <f>IFERROR(VLOOKUP(A24,'[1]Inglewood USD Usage'!$A:$I,9,FALSE),"0")</f>
        <v>0</v>
      </c>
      <c r="W24" s="46" t="str">
        <f>IFERROR(VLOOKUP(A24,'[1]Rialto USD Usage'!$A:$I,9,FALSE),"0")</f>
        <v>0</v>
      </c>
      <c r="X24" s="46" t="str">
        <f>IFERROR(VLOOKUP(A24,'[1]Alvord USD Usage'!$A:$I,9,FALSE),"0")</f>
        <v>0</v>
      </c>
      <c r="Y24" s="46" t="str">
        <f>IFERROR(VLOOKUP(A24,'[1]Colton Jt USD Usage'!$A:$I,9,FALSE),"0")</f>
        <v>0</v>
      </c>
      <c r="Z24" s="46" t="str">
        <f>IFERROR(VLOOKUP(A24,'[1]Chino Valley USD Usage'!$A:$I,9,FALSE),"0")</f>
        <v>0</v>
      </c>
      <c r="AA24" s="46" t="str">
        <f>IFERROR(VLOOKUP(A24,'[1]Moreno Valley USD Usage'!$A:$I,9,FALSE),"0")</f>
        <v>0</v>
      </c>
      <c r="AB24" s="46" t="str">
        <f>IFERROR(VLOOKUP(A24,'[1]Pomona USD Usage'!$A:$I,9,FALSE),"0")</f>
        <v>0</v>
      </c>
      <c r="AC24" s="46" t="str">
        <f>IFERROR(VLOOKUP(A24,'[1]Riverside USD Usage'!$A:$I,9,FALSE),"0")</f>
        <v>0</v>
      </c>
      <c r="AD24" s="46" t="str">
        <f>IFERROR(VLOOKUP(A24,'[1]Compton USD Usage'!$A:$I,9,FALSE),"0")</f>
        <v>0</v>
      </c>
      <c r="AE24" s="48"/>
      <c r="AF24" s="49">
        <v>23.19</v>
      </c>
      <c r="AG24" s="49"/>
      <c r="AH24" s="49"/>
      <c r="AI24" s="49">
        <f>AF24+AG24+AH24</f>
        <v>23.19</v>
      </c>
      <c r="AJ24" s="48"/>
      <c r="AK24" s="49">
        <v>24.95</v>
      </c>
      <c r="AL24" s="49"/>
      <c r="AM24" s="46"/>
      <c r="AN24" s="50">
        <f>AK24+AL24+AM24</f>
        <v>24.95</v>
      </c>
      <c r="AO24" s="48"/>
      <c r="AP24" s="49">
        <v>26.64</v>
      </c>
      <c r="AQ24" s="49"/>
      <c r="AR24" s="46"/>
      <c r="AS24" s="50">
        <f>AP24+AQ24+AR24</f>
        <v>26.64</v>
      </c>
      <c r="AT24" s="48"/>
      <c r="AU24" s="49">
        <v>27.38</v>
      </c>
      <c r="AV24" s="49"/>
      <c r="AW24" s="46"/>
      <c r="AX24" s="51">
        <f>AU24+AV24+AW24</f>
        <v>27.38</v>
      </c>
      <c r="AY24" s="48"/>
      <c r="AZ24" s="52">
        <v>25.290000000000003</v>
      </c>
      <c r="BA24" s="53"/>
      <c r="BB24" s="54"/>
      <c r="BC24" s="53">
        <f>AZ24+BA24+BB24</f>
        <v>25.290000000000003</v>
      </c>
      <c r="BD24" s="47">
        <v>44013</v>
      </c>
      <c r="BE24" s="47">
        <v>44377</v>
      </c>
      <c r="BF24" s="48"/>
      <c r="BG24" s="53">
        <v>27.21</v>
      </c>
      <c r="BH24" s="54"/>
      <c r="BI24" s="54"/>
      <c r="BJ24" s="53">
        <f>BG24+BH24+BI24</f>
        <v>27.21</v>
      </c>
      <c r="BK24" s="47">
        <v>44013</v>
      </c>
      <c r="BL24" s="47">
        <v>44377</v>
      </c>
      <c r="BM24" s="48"/>
      <c r="BN24" s="53">
        <v>29.05</v>
      </c>
      <c r="BO24" s="53"/>
      <c r="BP24" s="54"/>
      <c r="BQ24" s="53">
        <f>BN24+BO24+BP24</f>
        <v>29.05</v>
      </c>
      <c r="BR24" s="47">
        <v>44013</v>
      </c>
      <c r="BS24" s="47">
        <v>44377</v>
      </c>
      <c r="BT24" s="48"/>
      <c r="BU24" s="50">
        <v>29.860000000000003</v>
      </c>
      <c r="BV24" s="53"/>
      <c r="BW24" s="54"/>
      <c r="BX24" s="53">
        <f>BU24+BV24+BW24</f>
        <v>29.860000000000003</v>
      </c>
      <c r="BY24" s="47">
        <v>44013</v>
      </c>
      <c r="BZ24" s="55">
        <v>44377</v>
      </c>
    </row>
    <row r="25" spans="1:78" ht="15.75" x14ac:dyDescent="0.25">
      <c r="A25" s="45">
        <v>112952</v>
      </c>
      <c r="B25" s="46" t="s">
        <v>1002</v>
      </c>
      <c r="C25" s="46" t="s">
        <v>1003</v>
      </c>
      <c r="D25" s="46" t="s">
        <v>1004</v>
      </c>
      <c r="E25" s="46" t="s">
        <v>50</v>
      </c>
      <c r="F25" s="46"/>
      <c r="G25" s="46" t="s">
        <v>424</v>
      </c>
      <c r="H25" s="46" t="s">
        <v>52</v>
      </c>
      <c r="I25" s="47">
        <v>44013</v>
      </c>
      <c r="J25" s="47">
        <v>44377</v>
      </c>
      <c r="K25" s="46">
        <f>SUM(L25:AD25)</f>
        <v>384</v>
      </c>
      <c r="L25" s="46">
        <f>IFERROR(VLOOKUP(A25,'[1]Mountain View SD Usage'!$A:$I,9,FALSE),"0")</f>
        <v>8</v>
      </c>
      <c r="M25" s="46" t="str">
        <f>IFERROR(VLOOKUP(A25,'[1]Bonita USD Usage'!$A:$I,9,FALSE),"0")</f>
        <v>0</v>
      </c>
      <c r="N25" s="46" t="str">
        <f>IFERROR(VLOOKUP(A25,'[1]Jurupa USD Usage'!$A:$I,9,FALSE),"0")</f>
        <v>0</v>
      </c>
      <c r="O25" s="46" t="str">
        <f>IFERROR(VLOOKUP(A25,'[1]Claremont USD Usage'!$A:$I,9,FALSE),"0")</f>
        <v>0</v>
      </c>
      <c r="P25" s="46" t="str">
        <f>IFERROR(VLOOKUP(A25,'[1]Upland USD Usage'!$A:$I,9,FALSE),"0")</f>
        <v>0</v>
      </c>
      <c r="Q25" s="46" t="str">
        <f>IFERROR(VLOOKUP(A25,'[1]Redlands USD Usage'!$A:$I,9,FALSE),"0")</f>
        <v>0</v>
      </c>
      <c r="R25" s="46">
        <f>IFERROR(VLOOKUP(A25,'[1]Alta Loma SD Usage'!$A:$I,9,FALSE),"0")</f>
        <v>28</v>
      </c>
      <c r="S25" s="46" t="str">
        <f>IFERROR(VLOOKUP(A25,'[1]VAl Verde USD Usage'!$A:$I,9,FALSE),"0")</f>
        <v>0</v>
      </c>
      <c r="T25" s="46" t="str">
        <f>IFERROR(VLOOKUP(A25,'[1]Chaffey Jt HSD Usage'!$A:$I,9,FALSE),"0")</f>
        <v>0</v>
      </c>
      <c r="U25" s="46" t="str">
        <f>IFERROR(VLOOKUP(A25,'[1]Cucamonga ELEM SD Usage'!$A:$I,9,FALSE),"0")</f>
        <v>0</v>
      </c>
      <c r="V25" s="46">
        <f>IFERROR(VLOOKUP(A25,'[1]Inglewood USD Usage'!$A:$I,9,FALSE),"0")</f>
        <v>52</v>
      </c>
      <c r="W25" s="46" t="str">
        <f>IFERROR(VLOOKUP(A25,'[1]Rialto USD Usage'!$A:$I,9,FALSE),"0")</f>
        <v>0</v>
      </c>
      <c r="X25" s="46" t="str">
        <f>IFERROR(VLOOKUP(A25,'[1]Alvord USD Usage'!$A:$I,9,FALSE),"0")</f>
        <v>0</v>
      </c>
      <c r="Y25" s="46" t="str">
        <f>IFERROR(VLOOKUP(A25,'[1]Colton Jt USD Usage'!$A:$I,9,FALSE),"0")</f>
        <v>0</v>
      </c>
      <c r="Z25" s="46">
        <f>IFERROR(VLOOKUP(A25,'[1]Chino Valley USD Usage'!$A:$I,9,FALSE),"0")</f>
        <v>79</v>
      </c>
      <c r="AA25" s="46" t="str">
        <f>IFERROR(VLOOKUP(A25,'[1]Moreno Valley USD Usage'!$A:$I,9,FALSE),"0")</f>
        <v>0</v>
      </c>
      <c r="AB25" s="46">
        <f>IFERROR(VLOOKUP(A25,'[1]Pomona USD Usage'!$A:$I,9,FALSE),"0")</f>
        <v>45</v>
      </c>
      <c r="AC25" s="46">
        <f>IFERROR(VLOOKUP(A25,'[1]Riverside USD Usage'!$A:$I,9,FALSE),"0")</f>
        <v>30</v>
      </c>
      <c r="AD25" s="46">
        <f>IFERROR(VLOOKUP(A25,'[1]Compton USD Usage'!$A:$I,9,FALSE),"0")</f>
        <v>142</v>
      </c>
      <c r="AE25" s="48"/>
      <c r="AF25" s="49">
        <v>27.82</v>
      </c>
      <c r="AG25" s="49"/>
      <c r="AH25" s="49"/>
      <c r="AI25" s="49">
        <f>AF25+AG25+AH25</f>
        <v>27.82</v>
      </c>
      <c r="AJ25" s="48"/>
      <c r="AK25" s="49">
        <v>29.94</v>
      </c>
      <c r="AL25" s="49"/>
      <c r="AM25" s="46"/>
      <c r="AN25" s="50">
        <f>AK25+AL25+AM25</f>
        <v>29.94</v>
      </c>
      <c r="AO25" s="48"/>
      <c r="AP25" s="49">
        <v>31.96</v>
      </c>
      <c r="AQ25" s="49"/>
      <c r="AR25" s="46"/>
      <c r="AS25" s="50">
        <f>AP25+AQ25+AR25</f>
        <v>31.96</v>
      </c>
      <c r="AT25" s="48"/>
      <c r="AU25" s="49">
        <v>32.85</v>
      </c>
      <c r="AV25" s="49"/>
      <c r="AW25" s="46"/>
      <c r="AX25" s="51">
        <f>AU25+AV25+AW25</f>
        <v>32.85</v>
      </c>
      <c r="AY25" s="48"/>
      <c r="AZ25" s="52">
        <v>28.17</v>
      </c>
      <c r="BA25" s="53"/>
      <c r="BB25" s="54"/>
      <c r="BC25" s="53">
        <f>AZ25+BA25+BB25</f>
        <v>28.17</v>
      </c>
      <c r="BD25" s="47">
        <v>44013</v>
      </c>
      <c r="BE25" s="47">
        <v>44377</v>
      </c>
      <c r="BF25" s="48"/>
      <c r="BG25" s="53">
        <v>30.32</v>
      </c>
      <c r="BH25" s="54"/>
      <c r="BI25" s="54"/>
      <c r="BJ25" s="53">
        <f>BG25+BH25+BI25</f>
        <v>30.32</v>
      </c>
      <c r="BK25" s="47">
        <v>44013</v>
      </c>
      <c r="BL25" s="47">
        <v>44377</v>
      </c>
      <c r="BM25" s="48"/>
      <c r="BN25" s="53">
        <v>32.369999999999997</v>
      </c>
      <c r="BO25" s="53"/>
      <c r="BP25" s="54"/>
      <c r="BQ25" s="53">
        <f>BN25+BO25+BP25</f>
        <v>32.369999999999997</v>
      </c>
      <c r="BR25" s="47">
        <v>44013</v>
      </c>
      <c r="BS25" s="47">
        <v>44377</v>
      </c>
      <c r="BT25" s="48"/>
      <c r="BU25" s="50">
        <v>33.269999999999996</v>
      </c>
      <c r="BV25" s="53"/>
      <c r="BW25" s="54"/>
      <c r="BX25" s="53">
        <f>BU25+BV25+BW25</f>
        <v>33.269999999999996</v>
      </c>
      <c r="BY25" s="47">
        <v>44013</v>
      </c>
      <c r="BZ25" s="55">
        <v>44377</v>
      </c>
    </row>
    <row r="26" spans="1:78" ht="15.75" x14ac:dyDescent="0.25">
      <c r="A26" s="45">
        <v>406186</v>
      </c>
      <c r="B26" s="46" t="str">
        <f>VLOOKUP(A26,[1]Sheet4!$B:$D,3,FALSE)</f>
        <v>4" RND BAGEL PIZZA 100% MOZ IW</v>
      </c>
      <c r="C26" s="75" t="s">
        <v>2425</v>
      </c>
      <c r="D26" s="46" t="str">
        <f>VLOOKUP(A26,[1]Sheet4!$B:$E,4,FALSE)</f>
        <v>NARDONE BROS</v>
      </c>
      <c r="E26" s="46" t="str">
        <f>VLOOKUP(A26,[1]Sheet4!$B:$I,8,FALSE)</f>
        <v>CS</v>
      </c>
      <c r="F26" s="46" t="s">
        <v>93</v>
      </c>
      <c r="G26" s="46" t="str">
        <f>VLOOKUP(A26,[1]Sheet4!$B:$F,5,FALSE)</f>
        <v>96/4.8OZ</v>
      </c>
      <c r="H26" s="46"/>
      <c r="I26" s="46"/>
      <c r="J26" s="46"/>
      <c r="K26" s="54"/>
      <c r="L26" s="54"/>
      <c r="M26" s="54"/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  <c r="AA26" s="54"/>
      <c r="AB26" s="54"/>
      <c r="AC26" s="54"/>
      <c r="AD26" s="54"/>
      <c r="AE26" s="70"/>
      <c r="AF26" s="72"/>
      <c r="AG26" s="72"/>
      <c r="AH26" s="58"/>
      <c r="AI26" s="72"/>
      <c r="AJ26" s="70"/>
      <c r="AK26" s="72"/>
      <c r="AL26" s="54"/>
      <c r="AM26" s="54"/>
      <c r="AN26" s="54"/>
      <c r="AO26" s="70"/>
      <c r="AP26" s="54"/>
      <c r="AQ26" s="54"/>
      <c r="AR26" s="54"/>
      <c r="AS26" s="54"/>
      <c r="AT26" s="70"/>
      <c r="AU26" s="54"/>
      <c r="AV26" s="54"/>
      <c r="AW26" s="54"/>
      <c r="AX26" s="73"/>
      <c r="AY26" s="70"/>
      <c r="AZ26" s="52">
        <v>70.84</v>
      </c>
      <c r="BA26" s="53"/>
      <c r="BB26" s="54"/>
      <c r="BC26" s="53">
        <f>AZ26+BA26+BB26</f>
        <v>70.84</v>
      </c>
      <c r="BD26" s="47">
        <v>44013</v>
      </c>
      <c r="BE26" s="47">
        <v>44377</v>
      </c>
      <c r="BF26" s="70"/>
      <c r="BG26" s="53">
        <v>76.22</v>
      </c>
      <c r="BH26" s="54"/>
      <c r="BI26" s="54"/>
      <c r="BJ26" s="53">
        <f>BG26+BH26+BI26</f>
        <v>76.22</v>
      </c>
      <c r="BK26" s="47">
        <v>44013</v>
      </c>
      <c r="BL26" s="47">
        <v>44377</v>
      </c>
      <c r="BM26" s="70"/>
      <c r="BN26" s="53">
        <v>81.37</v>
      </c>
      <c r="BO26" s="53"/>
      <c r="BP26" s="54"/>
      <c r="BQ26" s="53">
        <f>BN26+BO26+BP26</f>
        <v>81.37</v>
      </c>
      <c r="BR26" s="47">
        <v>44013</v>
      </c>
      <c r="BS26" s="47">
        <v>44377</v>
      </c>
      <c r="BT26" s="70"/>
      <c r="BU26" s="50">
        <v>83.63000000000001</v>
      </c>
      <c r="BV26" s="53"/>
      <c r="BW26" s="54"/>
      <c r="BX26" s="53">
        <f>BU26+BV26+BW26</f>
        <v>83.63000000000001</v>
      </c>
      <c r="BY26" s="47">
        <v>44013</v>
      </c>
      <c r="BZ26" s="55">
        <v>44377</v>
      </c>
    </row>
    <row r="27" spans="1:78" ht="15.75" x14ac:dyDescent="0.25">
      <c r="A27" s="45">
        <v>405624</v>
      </c>
      <c r="B27" s="46" t="s">
        <v>425</v>
      </c>
      <c r="C27" s="46">
        <v>17031121120</v>
      </c>
      <c r="D27" s="46" t="s">
        <v>421</v>
      </c>
      <c r="E27" s="46" t="s">
        <v>50</v>
      </c>
      <c r="F27" s="46"/>
      <c r="G27" s="46" t="s">
        <v>404</v>
      </c>
      <c r="H27" s="46" t="s">
        <v>52</v>
      </c>
      <c r="I27" s="47">
        <v>44013</v>
      </c>
      <c r="J27" s="47">
        <v>44377</v>
      </c>
      <c r="K27" s="46">
        <f>SUM(L27:AD27)</f>
        <v>6</v>
      </c>
      <c r="L27" s="46" t="str">
        <f>IFERROR(VLOOKUP(A27,'[1]Mountain View SD Usage'!$A:$I,9,FALSE),"0")</f>
        <v>0</v>
      </c>
      <c r="M27" s="46" t="str">
        <f>IFERROR(VLOOKUP(A27,'[1]Bonita USD Usage'!$A:$I,9,FALSE),"0")</f>
        <v>0</v>
      </c>
      <c r="N27" s="46" t="str">
        <f>IFERROR(VLOOKUP(A27,'[1]Jurupa USD Usage'!$A:$I,9,FALSE),"0")</f>
        <v>0</v>
      </c>
      <c r="O27" s="46" t="str">
        <f>IFERROR(VLOOKUP(A27,'[1]Claremont USD Usage'!$A:$I,9,FALSE),"0")</f>
        <v>0</v>
      </c>
      <c r="P27" s="46" t="str">
        <f>IFERROR(VLOOKUP(A27,'[1]Upland USD Usage'!$A:$I,9,FALSE),"0")</f>
        <v>0</v>
      </c>
      <c r="Q27" s="46" t="str">
        <f>IFERROR(VLOOKUP(A27,'[1]Redlands USD Usage'!$A:$I,9,FALSE),"0")</f>
        <v>0</v>
      </c>
      <c r="R27" s="46" t="str">
        <f>IFERROR(VLOOKUP(A27,'[1]Alta Loma SD Usage'!$A:$I,9,FALSE),"0")</f>
        <v>0</v>
      </c>
      <c r="S27" s="46" t="str">
        <f>IFERROR(VLOOKUP(A27,'[1]VAl Verde USD Usage'!$A:$I,9,FALSE),"0")</f>
        <v>0</v>
      </c>
      <c r="T27" s="46">
        <f>IFERROR(VLOOKUP(A27,'[1]Chaffey Jt HSD Usage'!$A:$I,9,FALSE),"0")</f>
        <v>6</v>
      </c>
      <c r="U27" s="46" t="str">
        <f>IFERROR(VLOOKUP(A27,'[1]Cucamonga ELEM SD Usage'!$A:$I,9,FALSE),"0")</f>
        <v>0</v>
      </c>
      <c r="V27" s="46" t="str">
        <f>IFERROR(VLOOKUP(A27,'[1]Inglewood USD Usage'!$A:$I,9,FALSE),"0")</f>
        <v>0</v>
      </c>
      <c r="W27" s="46" t="str">
        <f>IFERROR(VLOOKUP(A27,'[1]Rialto USD Usage'!$A:$I,9,FALSE),"0")</f>
        <v>0</v>
      </c>
      <c r="X27" s="46" t="str">
        <f>IFERROR(VLOOKUP(A27,'[1]Alvord USD Usage'!$A:$I,9,FALSE),"0")</f>
        <v>0</v>
      </c>
      <c r="Y27" s="46" t="str">
        <f>IFERROR(VLOOKUP(A27,'[1]Colton Jt USD Usage'!$A:$I,9,FALSE),"0")</f>
        <v>0</v>
      </c>
      <c r="Z27" s="46" t="str">
        <f>IFERROR(VLOOKUP(A27,'[1]Chino Valley USD Usage'!$A:$I,9,FALSE),"0")</f>
        <v>0</v>
      </c>
      <c r="AA27" s="46" t="str">
        <f>IFERROR(VLOOKUP(A27,'[1]Moreno Valley USD Usage'!$A:$I,9,FALSE),"0")</f>
        <v>0</v>
      </c>
      <c r="AB27" s="46" t="str">
        <f>IFERROR(VLOOKUP(A27,'[1]Pomona USD Usage'!$A:$I,9,FALSE),"0")</f>
        <v>0</v>
      </c>
      <c r="AC27" s="46" t="str">
        <f>IFERROR(VLOOKUP(A27,'[1]Riverside USD Usage'!$A:$I,9,FALSE),"0")</f>
        <v>0</v>
      </c>
      <c r="AD27" s="46" t="str">
        <f>IFERROR(VLOOKUP(A27,'[1]Compton USD Usage'!$A:$I,9,FALSE),"0")</f>
        <v>0</v>
      </c>
      <c r="AE27" s="48"/>
      <c r="AF27" s="49">
        <v>37.35</v>
      </c>
      <c r="AG27" s="49"/>
      <c r="AH27" s="56">
        <v>-5.82</v>
      </c>
      <c r="AI27" s="49">
        <f>AF27+AG27+AH27</f>
        <v>31.53</v>
      </c>
      <c r="AJ27" s="48"/>
      <c r="AK27" s="49">
        <v>40.19</v>
      </c>
      <c r="AL27" s="49"/>
      <c r="AM27" s="57">
        <v>-5.82</v>
      </c>
      <c r="AN27" s="50">
        <f>AK27+AL27+AM27</f>
        <v>34.369999999999997</v>
      </c>
      <c r="AO27" s="48"/>
      <c r="AP27" s="49">
        <v>42.91</v>
      </c>
      <c r="AQ27" s="49"/>
      <c r="AR27" s="57">
        <v>-5.82</v>
      </c>
      <c r="AS27" s="50">
        <f>AP27+AQ27+AR27</f>
        <v>37.089999999999996</v>
      </c>
      <c r="AT27" s="48"/>
      <c r="AU27" s="49">
        <v>44.1</v>
      </c>
      <c r="AV27" s="49"/>
      <c r="AW27" s="57">
        <v>-5.82</v>
      </c>
      <c r="AX27" s="51">
        <f>AU27+AV27+AW27</f>
        <v>38.28</v>
      </c>
      <c r="AY27" s="48"/>
      <c r="AZ27" s="52">
        <v>37.72</v>
      </c>
      <c r="BA27" s="53"/>
      <c r="BB27" s="58">
        <v>-6.47</v>
      </c>
      <c r="BC27" s="53">
        <f>AZ27+BA27+BB27</f>
        <v>31.25</v>
      </c>
      <c r="BD27" s="47">
        <v>44013</v>
      </c>
      <c r="BE27" s="47">
        <v>44377</v>
      </c>
      <c r="BF27" s="48"/>
      <c r="BG27" s="53">
        <v>40.58</v>
      </c>
      <c r="BH27" s="54"/>
      <c r="BI27" s="59">
        <v>-6.47</v>
      </c>
      <c r="BJ27" s="53">
        <f>BG27+BH27+BI27</f>
        <v>34.11</v>
      </c>
      <c r="BK27" s="47">
        <v>44013</v>
      </c>
      <c r="BL27" s="47">
        <v>44377</v>
      </c>
      <c r="BM27" s="48"/>
      <c r="BN27" s="53">
        <v>43.33</v>
      </c>
      <c r="BO27" s="53"/>
      <c r="BP27" s="59">
        <v>-6.47</v>
      </c>
      <c r="BQ27" s="53">
        <f>BN27+BO27+BP27</f>
        <v>36.86</v>
      </c>
      <c r="BR27" s="47">
        <v>44013</v>
      </c>
      <c r="BS27" s="47">
        <v>44377</v>
      </c>
      <c r="BT27" s="48"/>
      <c r="BU27" s="50">
        <v>44.53</v>
      </c>
      <c r="BV27" s="53"/>
      <c r="BW27" s="59">
        <v>-6.47</v>
      </c>
      <c r="BX27" s="53">
        <f>BU27+BV27+BW27</f>
        <v>38.06</v>
      </c>
      <c r="BY27" s="47">
        <v>44013</v>
      </c>
      <c r="BZ27" s="55">
        <v>44377</v>
      </c>
    </row>
    <row r="28" spans="1:78" ht="15.75" x14ac:dyDescent="0.25">
      <c r="A28" s="45">
        <v>406017</v>
      </c>
      <c r="B28" s="46" t="s">
        <v>1802</v>
      </c>
      <c r="C28" s="46">
        <v>828</v>
      </c>
      <c r="D28" s="46" t="s">
        <v>1788</v>
      </c>
      <c r="E28" s="46" t="s">
        <v>50</v>
      </c>
      <c r="F28" s="46"/>
      <c r="G28" s="46" t="s">
        <v>1803</v>
      </c>
      <c r="H28" s="46" t="s">
        <v>52</v>
      </c>
      <c r="I28" s="47">
        <v>44013</v>
      </c>
      <c r="J28" s="47">
        <v>44377</v>
      </c>
      <c r="K28" s="46">
        <f>SUM(L28:AD28)</f>
        <v>0</v>
      </c>
      <c r="L28" s="46" t="str">
        <f>IFERROR(VLOOKUP(A28,'[1]Mountain View SD Usage'!$A:$I,9,FALSE),"0")</f>
        <v>0</v>
      </c>
      <c r="M28" s="46" t="str">
        <f>IFERROR(VLOOKUP(A28,'[1]Bonita USD Usage'!$A:$I,9,FALSE),"0")</f>
        <v>0</v>
      </c>
      <c r="N28" s="46" t="str">
        <f>IFERROR(VLOOKUP(A28,'[1]Jurupa USD Usage'!$A:$I,9,FALSE),"0")</f>
        <v>0</v>
      </c>
      <c r="O28" s="46" t="str">
        <f>IFERROR(VLOOKUP(A28,'[1]Claremont USD Usage'!$A:$I,9,FALSE),"0")</f>
        <v>0</v>
      </c>
      <c r="P28" s="46" t="str">
        <f>IFERROR(VLOOKUP(A28,'[1]Upland USD Usage'!$A:$I,9,FALSE),"0")</f>
        <v>0</v>
      </c>
      <c r="Q28" s="46" t="str">
        <f>IFERROR(VLOOKUP(A28,'[1]Redlands USD Usage'!$A:$I,9,FALSE),"0")</f>
        <v>0</v>
      </c>
      <c r="R28" s="46" t="str">
        <f>IFERROR(VLOOKUP(A28,'[1]Alta Loma SD Usage'!$A:$I,9,FALSE),"0")</f>
        <v>0</v>
      </c>
      <c r="S28" s="46" t="str">
        <f>IFERROR(VLOOKUP(A28,'[1]VAl Verde USD Usage'!$A:$I,9,FALSE),"0")</f>
        <v>0</v>
      </c>
      <c r="T28" s="46" t="str">
        <f>IFERROR(VLOOKUP(A28,'[1]Chaffey Jt HSD Usage'!$A:$I,9,FALSE),"0")</f>
        <v>0</v>
      </c>
      <c r="U28" s="46" t="str">
        <f>IFERROR(VLOOKUP(A28,'[1]Cucamonga ELEM SD Usage'!$A:$I,9,FALSE),"0")</f>
        <v>0</v>
      </c>
      <c r="V28" s="46" t="str">
        <f>IFERROR(VLOOKUP(A28,'[1]Inglewood USD Usage'!$A:$I,9,FALSE),"0")</f>
        <v>0</v>
      </c>
      <c r="W28" s="46" t="str">
        <f>IFERROR(VLOOKUP(A28,'[1]Rialto USD Usage'!$A:$I,9,FALSE),"0")</f>
        <v>0</v>
      </c>
      <c r="X28" s="46" t="str">
        <f>IFERROR(VLOOKUP(A28,'[1]Alvord USD Usage'!$A:$I,9,FALSE),"0")</f>
        <v>0</v>
      </c>
      <c r="Y28" s="46" t="str">
        <f>IFERROR(VLOOKUP(A28,'[1]Colton Jt USD Usage'!$A:$I,9,FALSE),"0")</f>
        <v>0</v>
      </c>
      <c r="Z28" s="46" t="str">
        <f>IFERROR(VLOOKUP(A28,'[1]Chino Valley USD Usage'!$A:$I,9,FALSE),"0")</f>
        <v>0</v>
      </c>
      <c r="AA28" s="46" t="str">
        <f>IFERROR(VLOOKUP(A28,'[1]Moreno Valley USD Usage'!$A:$I,9,FALSE),"0")</f>
        <v>0</v>
      </c>
      <c r="AB28" s="46" t="str">
        <f>IFERROR(VLOOKUP(A28,'[1]Pomona USD Usage'!$A:$I,9,FALSE),"0")</f>
        <v>0</v>
      </c>
      <c r="AC28" s="46" t="str">
        <f>IFERROR(VLOOKUP(A28,'[1]Riverside USD Usage'!$A:$I,9,FALSE),"0")</f>
        <v>0</v>
      </c>
      <c r="AD28" s="46" t="str">
        <f>IFERROR(VLOOKUP(A28,'[1]Compton USD Usage'!$A:$I,9,FALSE),"0")</f>
        <v>0</v>
      </c>
      <c r="AE28" s="48"/>
      <c r="AF28" s="49">
        <v>37.79</v>
      </c>
      <c r="AG28" s="49"/>
      <c r="AH28" s="56">
        <v>-1.62</v>
      </c>
      <c r="AI28" s="49">
        <f>AF28+AG28+AH28</f>
        <v>36.17</v>
      </c>
      <c r="AJ28" s="48"/>
      <c r="AK28" s="49">
        <v>40.659999999999997</v>
      </c>
      <c r="AL28" s="49"/>
      <c r="AM28" s="57">
        <v>-1.62</v>
      </c>
      <c r="AN28" s="50">
        <f>AK28+AL28+AM28</f>
        <v>39.04</v>
      </c>
      <c r="AO28" s="48"/>
      <c r="AP28" s="49">
        <v>43.41</v>
      </c>
      <c r="AQ28" s="49"/>
      <c r="AR28" s="57">
        <v>-1.62</v>
      </c>
      <c r="AS28" s="50">
        <f>AP28+AQ28+AR28</f>
        <v>41.79</v>
      </c>
      <c r="AT28" s="48"/>
      <c r="AU28" s="49">
        <v>44.61</v>
      </c>
      <c r="AV28" s="49"/>
      <c r="AW28" s="57">
        <v>-1.62</v>
      </c>
      <c r="AX28" s="51">
        <f>AU28+AV28+AW28</f>
        <v>42.99</v>
      </c>
      <c r="AY28" s="48"/>
      <c r="AZ28" s="52">
        <v>38.239999999999995</v>
      </c>
      <c r="BA28" s="53"/>
      <c r="BB28" s="58">
        <v>-1.45</v>
      </c>
      <c r="BC28" s="53">
        <f>AZ28+BA28+BB28</f>
        <v>36.789999999999992</v>
      </c>
      <c r="BD28" s="47">
        <v>44013</v>
      </c>
      <c r="BE28" s="47">
        <v>44377</v>
      </c>
      <c r="BF28" s="48"/>
      <c r="BG28" s="53">
        <v>41.14</v>
      </c>
      <c r="BH28" s="54"/>
      <c r="BI28" s="59">
        <v>-1.45</v>
      </c>
      <c r="BJ28" s="53">
        <f>BG28+BH28+BI28</f>
        <v>39.69</v>
      </c>
      <c r="BK28" s="47">
        <v>44013</v>
      </c>
      <c r="BL28" s="47">
        <v>44377</v>
      </c>
      <c r="BM28" s="48"/>
      <c r="BN28" s="53">
        <v>43.919999999999995</v>
      </c>
      <c r="BO28" s="53"/>
      <c r="BP28" s="59">
        <v>-1.45</v>
      </c>
      <c r="BQ28" s="53">
        <f>BN28+BO28+BP28</f>
        <v>42.469999999999992</v>
      </c>
      <c r="BR28" s="47">
        <v>44013</v>
      </c>
      <c r="BS28" s="47">
        <v>44377</v>
      </c>
      <c r="BT28" s="48"/>
      <c r="BU28" s="50">
        <v>45.14</v>
      </c>
      <c r="BV28" s="53"/>
      <c r="BW28" s="59">
        <v>-1.45</v>
      </c>
      <c r="BX28" s="53">
        <f>BU28+BV28+BW28</f>
        <v>43.69</v>
      </c>
      <c r="BY28" s="47">
        <v>44013</v>
      </c>
      <c r="BZ28" s="55">
        <v>44377</v>
      </c>
    </row>
    <row r="29" spans="1:78" ht="15.75" x14ac:dyDescent="0.25">
      <c r="A29" s="45">
        <v>405623</v>
      </c>
      <c r="B29" s="46" t="s">
        <v>423</v>
      </c>
      <c r="C29" s="46">
        <v>17031141120</v>
      </c>
      <c r="D29" s="46" t="s">
        <v>421</v>
      </c>
      <c r="E29" s="46" t="s">
        <v>50</v>
      </c>
      <c r="F29" s="46"/>
      <c r="G29" s="46" t="s">
        <v>424</v>
      </c>
      <c r="H29" s="46" t="s">
        <v>52</v>
      </c>
      <c r="I29" s="47">
        <v>44013</v>
      </c>
      <c r="J29" s="47">
        <v>44377</v>
      </c>
      <c r="K29" s="46">
        <f>SUM(L29:AD29)</f>
        <v>0</v>
      </c>
      <c r="L29" s="46" t="str">
        <f>IFERROR(VLOOKUP(A29,'[1]Mountain View SD Usage'!$A:$I,9,FALSE),"0")</f>
        <v>0</v>
      </c>
      <c r="M29" s="46" t="str">
        <f>IFERROR(VLOOKUP(A29,'[1]Bonita USD Usage'!$A:$I,9,FALSE),"0")</f>
        <v>0</v>
      </c>
      <c r="N29" s="46" t="str">
        <f>IFERROR(VLOOKUP(A29,'[1]Jurupa USD Usage'!$A:$I,9,FALSE),"0")</f>
        <v>0</v>
      </c>
      <c r="O29" s="46" t="str">
        <f>IFERROR(VLOOKUP(A29,'[1]Claremont USD Usage'!$A:$I,9,FALSE),"0")</f>
        <v>0</v>
      </c>
      <c r="P29" s="46" t="str">
        <f>IFERROR(VLOOKUP(A29,'[1]Upland USD Usage'!$A:$I,9,FALSE),"0")</f>
        <v>0</v>
      </c>
      <c r="Q29" s="46" t="str">
        <f>IFERROR(VLOOKUP(A29,'[1]Redlands USD Usage'!$A:$I,9,FALSE),"0")</f>
        <v>0</v>
      </c>
      <c r="R29" s="46" t="str">
        <f>IFERROR(VLOOKUP(A29,'[1]Alta Loma SD Usage'!$A:$I,9,FALSE),"0")</f>
        <v>0</v>
      </c>
      <c r="S29" s="46" t="str">
        <f>IFERROR(VLOOKUP(A29,'[1]VAl Verde USD Usage'!$A:$I,9,FALSE),"0")</f>
        <v>0</v>
      </c>
      <c r="T29" s="46" t="str">
        <f>IFERROR(VLOOKUP(A29,'[1]Chaffey Jt HSD Usage'!$A:$I,9,FALSE),"0")</f>
        <v>0</v>
      </c>
      <c r="U29" s="46" t="str">
        <f>IFERROR(VLOOKUP(A29,'[1]Cucamonga ELEM SD Usage'!$A:$I,9,FALSE),"0")</f>
        <v>0</v>
      </c>
      <c r="V29" s="46" t="str">
        <f>IFERROR(VLOOKUP(A29,'[1]Inglewood USD Usage'!$A:$I,9,FALSE),"0")</f>
        <v>0</v>
      </c>
      <c r="W29" s="46" t="str">
        <f>IFERROR(VLOOKUP(A29,'[1]Rialto USD Usage'!$A:$I,9,FALSE),"0")</f>
        <v>0</v>
      </c>
      <c r="X29" s="46" t="str">
        <f>IFERROR(VLOOKUP(A29,'[1]Alvord USD Usage'!$A:$I,9,FALSE),"0")</f>
        <v>0</v>
      </c>
      <c r="Y29" s="46" t="str">
        <f>IFERROR(VLOOKUP(A29,'[1]Colton Jt USD Usage'!$A:$I,9,FALSE),"0")</f>
        <v>0</v>
      </c>
      <c r="Z29" s="46" t="str">
        <f>IFERROR(VLOOKUP(A29,'[1]Chino Valley USD Usage'!$A:$I,9,FALSE),"0")</f>
        <v>0</v>
      </c>
      <c r="AA29" s="46" t="str">
        <f>IFERROR(VLOOKUP(A29,'[1]Moreno Valley USD Usage'!$A:$I,9,FALSE),"0")</f>
        <v>0</v>
      </c>
      <c r="AB29" s="46" t="str">
        <f>IFERROR(VLOOKUP(A29,'[1]Pomona USD Usage'!$A:$I,9,FALSE),"0")</f>
        <v>0</v>
      </c>
      <c r="AC29" s="46" t="str">
        <f>IFERROR(VLOOKUP(A29,'[1]Riverside USD Usage'!$A:$I,9,FALSE),"0")</f>
        <v>0</v>
      </c>
      <c r="AD29" s="46" t="str">
        <f>IFERROR(VLOOKUP(A29,'[1]Compton USD Usage'!$A:$I,9,FALSE),"0")</f>
        <v>0</v>
      </c>
      <c r="AE29" s="48"/>
      <c r="AF29" s="49">
        <v>33.42</v>
      </c>
      <c r="AG29" s="49"/>
      <c r="AH29" s="56">
        <v>-7.48</v>
      </c>
      <c r="AI29" s="49">
        <f>AF29+AG29+AH29</f>
        <v>25.94</v>
      </c>
      <c r="AJ29" s="48"/>
      <c r="AK29" s="49">
        <v>35.96</v>
      </c>
      <c r="AL29" s="49"/>
      <c r="AM29" s="57">
        <v>-7.48</v>
      </c>
      <c r="AN29" s="50">
        <f>AK29+AL29+AM29</f>
        <v>28.48</v>
      </c>
      <c r="AO29" s="48"/>
      <c r="AP29" s="49">
        <v>38.39</v>
      </c>
      <c r="AQ29" s="49"/>
      <c r="AR29" s="57">
        <v>-7.48</v>
      </c>
      <c r="AS29" s="50">
        <f>AP29+AQ29+AR29</f>
        <v>30.91</v>
      </c>
      <c r="AT29" s="48"/>
      <c r="AU29" s="49">
        <v>39.46</v>
      </c>
      <c r="AV29" s="49"/>
      <c r="AW29" s="57">
        <v>-7.48</v>
      </c>
      <c r="AX29" s="51">
        <f>AU29+AV29+AW29</f>
        <v>31.98</v>
      </c>
      <c r="AY29" s="48"/>
      <c r="AZ29" s="52">
        <v>34.669999999999995</v>
      </c>
      <c r="BA29" s="53"/>
      <c r="BB29" s="58">
        <v>-8.31</v>
      </c>
      <c r="BC29" s="53">
        <f>AZ29+BA29+BB29</f>
        <v>26.359999999999992</v>
      </c>
      <c r="BD29" s="47">
        <v>44013</v>
      </c>
      <c r="BE29" s="47">
        <v>44377</v>
      </c>
      <c r="BF29" s="48"/>
      <c r="BG29" s="53">
        <v>37.309999999999995</v>
      </c>
      <c r="BH29" s="54"/>
      <c r="BI29" s="59">
        <v>-8.31</v>
      </c>
      <c r="BJ29" s="53">
        <f>BG29+BH29+BI29</f>
        <v>28.999999999999993</v>
      </c>
      <c r="BK29" s="47">
        <v>44013</v>
      </c>
      <c r="BL29" s="47">
        <v>44377</v>
      </c>
      <c r="BM29" s="48"/>
      <c r="BN29" s="53">
        <v>39.83</v>
      </c>
      <c r="BO29" s="53"/>
      <c r="BP29" s="59">
        <v>-8.31</v>
      </c>
      <c r="BQ29" s="53">
        <f>BN29+BO29+BP29</f>
        <v>31.519999999999996</v>
      </c>
      <c r="BR29" s="47">
        <v>44013</v>
      </c>
      <c r="BS29" s="47">
        <v>44377</v>
      </c>
      <c r="BT29" s="48"/>
      <c r="BU29" s="50">
        <v>40.94</v>
      </c>
      <c r="BV29" s="53"/>
      <c r="BW29" s="59">
        <v>-8.31</v>
      </c>
      <c r="BX29" s="53">
        <f>BU29+BV29+BW29</f>
        <v>32.629999999999995</v>
      </c>
      <c r="BY29" s="47">
        <v>44013</v>
      </c>
      <c r="BZ29" s="55">
        <v>44377</v>
      </c>
    </row>
    <row r="30" spans="1:78" ht="15.75" x14ac:dyDescent="0.25">
      <c r="A30" s="45">
        <v>203170</v>
      </c>
      <c r="B30" s="46" t="s">
        <v>1817</v>
      </c>
      <c r="C30" s="46">
        <v>354930</v>
      </c>
      <c r="D30" s="46" t="s">
        <v>1818</v>
      </c>
      <c r="E30" s="46" t="s">
        <v>50</v>
      </c>
      <c r="F30" s="46"/>
      <c r="G30" s="46" t="s">
        <v>1819</v>
      </c>
      <c r="H30" s="46" t="s">
        <v>52</v>
      </c>
      <c r="I30" s="47">
        <v>44013</v>
      </c>
      <c r="J30" s="47">
        <v>44377</v>
      </c>
      <c r="K30" s="46">
        <f>SUM(L30:AD30)</f>
        <v>0</v>
      </c>
      <c r="L30" s="46" t="str">
        <f>IFERROR(VLOOKUP(A30,'[1]Mountain View SD Usage'!$A:$I,9,FALSE),"0")</f>
        <v>0</v>
      </c>
      <c r="M30" s="46" t="str">
        <f>IFERROR(VLOOKUP(A30,'[1]Bonita USD Usage'!$A:$I,9,FALSE),"0")</f>
        <v>0</v>
      </c>
      <c r="N30" s="46" t="str">
        <f>IFERROR(VLOOKUP(A30,'[1]Jurupa USD Usage'!$A:$I,9,FALSE),"0")</f>
        <v>0</v>
      </c>
      <c r="O30" s="46" t="str">
        <f>IFERROR(VLOOKUP(A30,'[1]Claremont USD Usage'!$A:$I,9,FALSE),"0")</f>
        <v>0</v>
      </c>
      <c r="P30" s="46" t="str">
        <f>IFERROR(VLOOKUP(A30,'[1]Upland USD Usage'!$A:$I,9,FALSE),"0")</f>
        <v>0</v>
      </c>
      <c r="Q30" s="46" t="str">
        <f>IFERROR(VLOOKUP(A30,'[1]Redlands USD Usage'!$A:$I,9,FALSE),"0")</f>
        <v>0</v>
      </c>
      <c r="R30" s="46" t="str">
        <f>IFERROR(VLOOKUP(A30,'[1]Alta Loma SD Usage'!$A:$I,9,FALSE),"0")</f>
        <v>0</v>
      </c>
      <c r="S30" s="46" t="str">
        <f>IFERROR(VLOOKUP(A30,'[1]VAl Verde USD Usage'!$A:$I,9,FALSE),"0")</f>
        <v>0</v>
      </c>
      <c r="T30" s="46" t="str">
        <f>IFERROR(VLOOKUP(A30,'[1]Chaffey Jt HSD Usage'!$A:$I,9,FALSE),"0")</f>
        <v>0</v>
      </c>
      <c r="U30" s="46" t="str">
        <f>IFERROR(VLOOKUP(A30,'[1]Cucamonga ELEM SD Usage'!$A:$I,9,FALSE),"0")</f>
        <v>0</v>
      </c>
      <c r="V30" s="46" t="str">
        <f>IFERROR(VLOOKUP(A30,'[1]Inglewood USD Usage'!$A:$I,9,FALSE),"0")</f>
        <v>0</v>
      </c>
      <c r="W30" s="46" t="str">
        <f>IFERROR(VLOOKUP(A30,'[1]Rialto USD Usage'!$A:$I,9,FALSE),"0")</f>
        <v>0</v>
      </c>
      <c r="X30" s="46" t="str">
        <f>IFERROR(VLOOKUP(A30,'[1]Alvord USD Usage'!$A:$I,9,FALSE),"0")</f>
        <v>0</v>
      </c>
      <c r="Y30" s="46" t="str">
        <f>IFERROR(VLOOKUP(A30,'[1]Colton Jt USD Usage'!$A:$I,9,FALSE),"0")</f>
        <v>0</v>
      </c>
      <c r="Z30" s="46" t="str">
        <f>IFERROR(VLOOKUP(A30,'[1]Chino Valley USD Usage'!$A:$I,9,FALSE),"0")</f>
        <v>0</v>
      </c>
      <c r="AA30" s="46" t="str">
        <f>IFERROR(VLOOKUP(A30,'[1]Moreno Valley USD Usage'!$A:$I,9,FALSE),"0")</f>
        <v>0</v>
      </c>
      <c r="AB30" s="46" t="str">
        <f>IFERROR(VLOOKUP(A30,'[1]Pomona USD Usage'!$A:$I,9,FALSE),"0")</f>
        <v>0</v>
      </c>
      <c r="AC30" s="46" t="str">
        <f>IFERROR(VLOOKUP(A30,'[1]Riverside USD Usage'!$A:$I,9,FALSE),"0")</f>
        <v>0</v>
      </c>
      <c r="AD30" s="46" t="str">
        <f>IFERROR(VLOOKUP(A30,'[1]Compton USD Usage'!$A:$I,9,FALSE),"0")</f>
        <v>0</v>
      </c>
      <c r="AE30" s="48"/>
      <c r="AF30" s="49">
        <v>29.18</v>
      </c>
      <c r="AG30" s="49"/>
      <c r="AH30" s="49"/>
      <c r="AI30" s="49">
        <f>AF30+AG30+AH30</f>
        <v>29.18</v>
      </c>
      <c r="AJ30" s="48"/>
      <c r="AK30" s="49">
        <v>31.39</v>
      </c>
      <c r="AL30" s="49"/>
      <c r="AM30" s="46"/>
      <c r="AN30" s="50">
        <f>AK30+AL30+AM30</f>
        <v>31.39</v>
      </c>
      <c r="AO30" s="48"/>
      <c r="AP30" s="49">
        <v>33.51</v>
      </c>
      <c r="AQ30" s="49"/>
      <c r="AR30" s="46"/>
      <c r="AS30" s="50">
        <f>AP30+AQ30+AR30</f>
        <v>33.51</v>
      </c>
      <c r="AT30" s="48"/>
      <c r="AU30" s="49">
        <v>34.44</v>
      </c>
      <c r="AV30" s="49"/>
      <c r="AW30" s="46"/>
      <c r="AX30" s="51">
        <f>AU30+AV30+AW30</f>
        <v>34.44</v>
      </c>
      <c r="AY30" s="48"/>
      <c r="AZ30" s="52">
        <v>29.18</v>
      </c>
      <c r="BA30" s="53"/>
      <c r="BB30" s="54"/>
      <c r="BC30" s="53">
        <f>AZ30+BA30+BB30</f>
        <v>29.18</v>
      </c>
      <c r="BD30" s="47">
        <v>44013</v>
      </c>
      <c r="BE30" s="47">
        <v>44377</v>
      </c>
      <c r="BF30" s="48"/>
      <c r="BG30" s="53">
        <v>31.39</v>
      </c>
      <c r="BH30" s="54"/>
      <c r="BI30" s="54"/>
      <c r="BJ30" s="53">
        <f>BG30+BH30+BI30</f>
        <v>31.39</v>
      </c>
      <c r="BK30" s="47">
        <v>44013</v>
      </c>
      <c r="BL30" s="47">
        <v>44377</v>
      </c>
      <c r="BM30" s="48"/>
      <c r="BN30" s="53">
        <v>33.51</v>
      </c>
      <c r="BO30" s="53"/>
      <c r="BP30" s="54"/>
      <c r="BQ30" s="53">
        <f>BN30+BO30+BP30</f>
        <v>33.51</v>
      </c>
      <c r="BR30" s="47">
        <v>44013</v>
      </c>
      <c r="BS30" s="47">
        <v>44377</v>
      </c>
      <c r="BT30" s="48"/>
      <c r="BU30" s="50">
        <v>34.44</v>
      </c>
      <c r="BV30" s="53"/>
      <c r="BW30" s="54"/>
      <c r="BX30" s="53">
        <f>BU30+BV30+BW30</f>
        <v>34.44</v>
      </c>
      <c r="BY30" s="47">
        <v>44013</v>
      </c>
      <c r="BZ30" s="55">
        <v>44377</v>
      </c>
    </row>
    <row r="31" spans="1:78" ht="15.75" x14ac:dyDescent="0.25">
      <c r="A31" s="45">
        <v>102242</v>
      </c>
      <c r="B31" s="46" t="s">
        <v>1961</v>
      </c>
      <c r="C31" s="46" t="s">
        <v>1962</v>
      </c>
      <c r="D31" s="46" t="s">
        <v>1963</v>
      </c>
      <c r="E31" s="46" t="s">
        <v>50</v>
      </c>
      <c r="F31" s="46"/>
      <c r="G31" s="46" t="s">
        <v>1964</v>
      </c>
      <c r="H31" s="46" t="s">
        <v>52</v>
      </c>
      <c r="I31" s="47">
        <v>44013</v>
      </c>
      <c r="J31" s="47">
        <v>44377</v>
      </c>
      <c r="K31" s="46">
        <f>SUM(L31:AD31)</f>
        <v>455</v>
      </c>
      <c r="L31" s="46">
        <f>IFERROR(VLOOKUP(A31,'[1]Mountain View SD Usage'!$A:$I,9,FALSE),"0")</f>
        <v>58</v>
      </c>
      <c r="M31" s="46">
        <f>IFERROR(VLOOKUP(A31,'[1]Bonita USD Usage'!$A:$I,9,FALSE),"0")</f>
        <v>110</v>
      </c>
      <c r="N31" s="46" t="str">
        <f>IFERROR(VLOOKUP(A31,'[1]Jurupa USD Usage'!$A:$I,9,FALSE),"0")</f>
        <v>0</v>
      </c>
      <c r="O31" s="46" t="str">
        <f>IFERROR(VLOOKUP(A31,'[1]Claremont USD Usage'!$A:$I,9,FALSE),"0")</f>
        <v>0</v>
      </c>
      <c r="P31" s="46">
        <f>IFERROR(VLOOKUP(A31,'[1]Upland USD Usage'!$A:$I,9,FALSE),"0")</f>
        <v>18</v>
      </c>
      <c r="Q31" s="46">
        <f>IFERROR(VLOOKUP(A31,'[1]Redlands USD Usage'!$A:$I,9,FALSE),"0")</f>
        <v>98</v>
      </c>
      <c r="R31" s="46" t="str">
        <f>IFERROR(VLOOKUP(A31,'[1]Alta Loma SD Usage'!$A:$I,9,FALSE),"0")</f>
        <v>0</v>
      </c>
      <c r="S31" s="46" t="str">
        <f>IFERROR(VLOOKUP(A31,'[1]VAl Verde USD Usage'!$A:$I,9,FALSE),"0")</f>
        <v>0</v>
      </c>
      <c r="T31" s="46" t="str">
        <f>IFERROR(VLOOKUP(A31,'[1]Chaffey Jt HSD Usage'!$A:$I,9,FALSE),"0")</f>
        <v>0</v>
      </c>
      <c r="U31" s="46" t="str">
        <f>IFERROR(VLOOKUP(A31,'[1]Cucamonga ELEM SD Usage'!$A:$I,9,FALSE),"0")</f>
        <v>0</v>
      </c>
      <c r="V31" s="46" t="str">
        <f>IFERROR(VLOOKUP(A31,'[1]Inglewood USD Usage'!$A:$I,9,FALSE),"0")</f>
        <v>0</v>
      </c>
      <c r="W31" s="46" t="str">
        <f>IFERROR(VLOOKUP(A31,'[1]Rialto USD Usage'!$A:$I,9,FALSE),"0")</f>
        <v>0</v>
      </c>
      <c r="X31" s="46" t="str">
        <f>IFERROR(VLOOKUP(A31,'[1]Alvord USD Usage'!$A:$I,9,FALSE),"0")</f>
        <v>0</v>
      </c>
      <c r="Y31" s="46" t="str">
        <f>IFERROR(VLOOKUP(A31,'[1]Colton Jt USD Usage'!$A:$I,9,FALSE),"0")</f>
        <v>0</v>
      </c>
      <c r="Z31" s="46" t="str">
        <f>IFERROR(VLOOKUP(A31,'[1]Chino Valley USD Usage'!$A:$I,9,FALSE),"0")</f>
        <v>0</v>
      </c>
      <c r="AA31" s="46" t="str">
        <f>IFERROR(VLOOKUP(A31,'[1]Moreno Valley USD Usage'!$A:$I,9,FALSE),"0")</f>
        <v>0</v>
      </c>
      <c r="AB31" s="46" t="str">
        <f>IFERROR(VLOOKUP(A31,'[1]Pomona USD Usage'!$A:$I,9,FALSE),"0")</f>
        <v>0</v>
      </c>
      <c r="AC31" s="46">
        <f>IFERROR(VLOOKUP(A31,'[1]Riverside USD Usage'!$A:$I,9,FALSE),"0")</f>
        <v>171</v>
      </c>
      <c r="AD31" s="46" t="str">
        <f>IFERROR(VLOOKUP(A31,'[1]Compton USD Usage'!$A:$I,9,FALSE),"0")</f>
        <v>0</v>
      </c>
      <c r="AE31" s="48"/>
      <c r="AF31" s="49">
        <v>29.7</v>
      </c>
      <c r="AG31" s="49"/>
      <c r="AH31" s="49"/>
      <c r="AI31" s="49">
        <f>AF31+AG31+AH31</f>
        <v>29.7</v>
      </c>
      <c r="AJ31" s="48"/>
      <c r="AK31" s="49">
        <v>31.95</v>
      </c>
      <c r="AL31" s="49"/>
      <c r="AM31" s="46"/>
      <c r="AN31" s="50">
        <f>AK31+AL31+AM31</f>
        <v>31.95</v>
      </c>
      <c r="AO31" s="48"/>
      <c r="AP31" s="49">
        <v>34.1</v>
      </c>
      <c r="AQ31" s="49"/>
      <c r="AR31" s="46"/>
      <c r="AS31" s="50">
        <f>AP31+AQ31+AR31</f>
        <v>34.1</v>
      </c>
      <c r="AT31" s="48"/>
      <c r="AU31" s="49">
        <v>35.06</v>
      </c>
      <c r="AV31" s="49"/>
      <c r="AW31" s="46"/>
      <c r="AX31" s="51">
        <f>AU31+AV31+AW31</f>
        <v>35.06</v>
      </c>
      <c r="AY31" s="48"/>
      <c r="AZ31" s="52">
        <v>30.87</v>
      </c>
      <c r="BA31" s="53"/>
      <c r="BB31" s="54"/>
      <c r="BC31" s="53">
        <f>AZ31+BA31+BB31</f>
        <v>30.87</v>
      </c>
      <c r="BD31" s="47">
        <v>44013</v>
      </c>
      <c r="BE31" s="47">
        <v>44377</v>
      </c>
      <c r="BF31" s="48"/>
      <c r="BG31" s="53">
        <v>33.21</v>
      </c>
      <c r="BH31" s="54"/>
      <c r="BI31" s="54"/>
      <c r="BJ31" s="53">
        <f>BG31+BH31+BI31</f>
        <v>33.21</v>
      </c>
      <c r="BK31" s="47">
        <v>44013</v>
      </c>
      <c r="BL31" s="47">
        <v>44377</v>
      </c>
      <c r="BM31" s="48"/>
      <c r="BN31" s="53">
        <v>35.449999999999996</v>
      </c>
      <c r="BO31" s="53"/>
      <c r="BP31" s="54"/>
      <c r="BQ31" s="53">
        <f>BN31+BO31+BP31</f>
        <v>35.449999999999996</v>
      </c>
      <c r="BR31" s="47">
        <v>44013</v>
      </c>
      <c r="BS31" s="47">
        <v>44377</v>
      </c>
      <c r="BT31" s="48"/>
      <c r="BU31" s="50">
        <v>36.44</v>
      </c>
      <c r="BV31" s="53"/>
      <c r="BW31" s="54"/>
      <c r="BX31" s="53">
        <f>BU31+BV31+BW31</f>
        <v>36.44</v>
      </c>
      <c r="BY31" s="47">
        <v>44013</v>
      </c>
      <c r="BZ31" s="55">
        <v>44377</v>
      </c>
    </row>
    <row r="32" spans="1:78" ht="15.75" x14ac:dyDescent="0.25">
      <c r="A32" s="45">
        <v>402135</v>
      </c>
      <c r="B32" s="46" t="s">
        <v>2201</v>
      </c>
      <c r="C32" s="46">
        <v>78365</v>
      </c>
      <c r="D32" s="46" t="s">
        <v>2199</v>
      </c>
      <c r="E32" s="46" t="s">
        <v>50</v>
      </c>
      <c r="F32" s="46"/>
      <c r="G32" s="46" t="s">
        <v>2200</v>
      </c>
      <c r="H32" s="46" t="s">
        <v>52</v>
      </c>
      <c r="I32" s="47">
        <v>44013</v>
      </c>
      <c r="J32" s="47">
        <v>44377</v>
      </c>
      <c r="K32" s="46">
        <f>SUM(L32:AD32)</f>
        <v>0</v>
      </c>
      <c r="L32" s="46" t="str">
        <f>IFERROR(VLOOKUP(A32,'[1]Mountain View SD Usage'!$A:$I,9,FALSE),"0")</f>
        <v>0</v>
      </c>
      <c r="M32" s="46" t="str">
        <f>IFERROR(VLOOKUP(A32,'[1]Bonita USD Usage'!$A:$I,9,FALSE),"0")</f>
        <v>0</v>
      </c>
      <c r="N32" s="46" t="str">
        <f>IFERROR(VLOOKUP(A32,'[1]Jurupa USD Usage'!$A:$I,9,FALSE),"0")</f>
        <v>0</v>
      </c>
      <c r="O32" s="46" t="str">
        <f>IFERROR(VLOOKUP(A32,'[1]Claremont USD Usage'!$A:$I,9,FALSE),"0")</f>
        <v>0</v>
      </c>
      <c r="P32" s="46" t="str">
        <f>IFERROR(VLOOKUP(A32,'[1]Upland USD Usage'!$A:$I,9,FALSE),"0")</f>
        <v>0</v>
      </c>
      <c r="Q32" s="46" t="str">
        <f>IFERROR(VLOOKUP(A32,'[1]Redlands USD Usage'!$A:$I,9,FALSE),"0")</f>
        <v>0</v>
      </c>
      <c r="R32" s="46" t="str">
        <f>IFERROR(VLOOKUP(A32,'[1]Alta Loma SD Usage'!$A:$I,9,FALSE),"0")</f>
        <v>0</v>
      </c>
      <c r="S32" s="46" t="str">
        <f>IFERROR(VLOOKUP(A32,'[1]VAl Verde USD Usage'!$A:$I,9,FALSE),"0")</f>
        <v>0</v>
      </c>
      <c r="T32" s="46" t="str">
        <f>IFERROR(VLOOKUP(A32,'[1]Chaffey Jt HSD Usage'!$A:$I,9,FALSE),"0")</f>
        <v>0</v>
      </c>
      <c r="U32" s="46" t="str">
        <f>IFERROR(VLOOKUP(A32,'[1]Cucamonga ELEM SD Usage'!$A:$I,9,FALSE),"0")</f>
        <v>0</v>
      </c>
      <c r="V32" s="46" t="str">
        <f>IFERROR(VLOOKUP(A32,'[1]Inglewood USD Usage'!$A:$I,9,FALSE),"0")</f>
        <v>0</v>
      </c>
      <c r="W32" s="46" t="str">
        <f>IFERROR(VLOOKUP(A32,'[1]Rialto USD Usage'!$A:$I,9,FALSE),"0")</f>
        <v>0</v>
      </c>
      <c r="X32" s="46" t="str">
        <f>IFERROR(VLOOKUP(A32,'[1]Alvord USD Usage'!$A:$I,9,FALSE),"0")</f>
        <v>0</v>
      </c>
      <c r="Y32" s="46" t="str">
        <f>IFERROR(VLOOKUP(A32,'[1]Colton Jt USD Usage'!$A:$I,9,FALSE),"0")</f>
        <v>0</v>
      </c>
      <c r="Z32" s="46" t="str">
        <f>IFERROR(VLOOKUP(A32,'[1]Chino Valley USD Usage'!$A:$I,9,FALSE),"0")</f>
        <v>0</v>
      </c>
      <c r="AA32" s="46" t="str">
        <f>IFERROR(VLOOKUP(A32,'[1]Moreno Valley USD Usage'!$A:$I,9,FALSE),"0")</f>
        <v>0</v>
      </c>
      <c r="AB32" s="46" t="str">
        <f>IFERROR(VLOOKUP(A32,'[1]Pomona USD Usage'!$A:$I,9,FALSE),"0")</f>
        <v>0</v>
      </c>
      <c r="AC32" s="46" t="str">
        <f>IFERROR(VLOOKUP(A32,'[1]Riverside USD Usage'!$A:$I,9,FALSE),"0")</f>
        <v>0</v>
      </c>
      <c r="AD32" s="46" t="str">
        <f>IFERROR(VLOOKUP(A32,'[1]Compton USD Usage'!$A:$I,9,FALSE),"0")</f>
        <v>0</v>
      </c>
      <c r="AE32" s="48"/>
      <c r="AF32" s="49">
        <v>54.28</v>
      </c>
      <c r="AG32" s="49"/>
      <c r="AH32" s="56">
        <v>-10.63</v>
      </c>
      <c r="AI32" s="49">
        <f>AF32+AG32+AH32</f>
        <v>43.65</v>
      </c>
      <c r="AJ32" s="48"/>
      <c r="AK32" s="49">
        <v>58.41</v>
      </c>
      <c r="AL32" s="49"/>
      <c r="AM32" s="57">
        <v>-10.63</v>
      </c>
      <c r="AN32" s="50">
        <f>AK32+AL32+AM32</f>
        <v>47.779999999999994</v>
      </c>
      <c r="AO32" s="48"/>
      <c r="AP32" s="49">
        <v>62.35</v>
      </c>
      <c r="AQ32" s="49"/>
      <c r="AR32" s="57">
        <v>-10.63</v>
      </c>
      <c r="AS32" s="50">
        <f>AP32+AQ32+AR32</f>
        <v>51.72</v>
      </c>
      <c r="AT32" s="48"/>
      <c r="AU32" s="49">
        <v>64.08</v>
      </c>
      <c r="AV32" s="49"/>
      <c r="AW32" s="57">
        <v>-10.63</v>
      </c>
      <c r="AX32" s="51">
        <f>AU32+AV32+AW32</f>
        <v>53.449999999999996</v>
      </c>
      <c r="AY32" s="48"/>
      <c r="AZ32" s="52">
        <v>55.64</v>
      </c>
      <c r="BA32" s="53"/>
      <c r="BB32" s="58">
        <v>-13.400000000000002</v>
      </c>
      <c r="BC32" s="53">
        <f>AZ32+BA32+BB32</f>
        <v>42.239999999999995</v>
      </c>
      <c r="BD32" s="47">
        <v>44013</v>
      </c>
      <c r="BE32" s="47">
        <v>44377</v>
      </c>
      <c r="BF32" s="48"/>
      <c r="BG32" s="53">
        <v>59.87</v>
      </c>
      <c r="BH32" s="54"/>
      <c r="BI32" s="59">
        <v>-13.400000000000002</v>
      </c>
      <c r="BJ32" s="53">
        <f>BG32+BH32+BI32</f>
        <v>46.47</v>
      </c>
      <c r="BK32" s="47">
        <v>44013</v>
      </c>
      <c r="BL32" s="47">
        <v>44377</v>
      </c>
      <c r="BM32" s="48"/>
      <c r="BN32" s="53">
        <v>63.91</v>
      </c>
      <c r="BO32" s="53"/>
      <c r="BP32" s="59">
        <v>-13.400000000000002</v>
      </c>
      <c r="BQ32" s="53">
        <f>BN32+BO32+BP32</f>
        <v>50.509999999999991</v>
      </c>
      <c r="BR32" s="47">
        <v>44013</v>
      </c>
      <c r="BS32" s="47">
        <v>44377</v>
      </c>
      <c r="BT32" s="48"/>
      <c r="BU32" s="50">
        <v>65.680000000000007</v>
      </c>
      <c r="BV32" s="53"/>
      <c r="BW32" s="59">
        <v>-13.400000000000002</v>
      </c>
      <c r="BX32" s="53">
        <f>BU32+BV32+BW32</f>
        <v>52.28</v>
      </c>
      <c r="BY32" s="47">
        <v>44013</v>
      </c>
      <c r="BZ32" s="55">
        <v>44377</v>
      </c>
    </row>
    <row r="33" spans="1:78" ht="15.75" x14ac:dyDescent="0.25">
      <c r="A33" s="45">
        <v>402134</v>
      </c>
      <c r="B33" s="46" t="s">
        <v>2198</v>
      </c>
      <c r="C33" s="46">
        <v>78364</v>
      </c>
      <c r="D33" s="46" t="s">
        <v>2199</v>
      </c>
      <c r="E33" s="46" t="s">
        <v>50</v>
      </c>
      <c r="F33" s="46"/>
      <c r="G33" s="46" t="s">
        <v>2200</v>
      </c>
      <c r="H33" s="46" t="s">
        <v>52</v>
      </c>
      <c r="I33" s="47">
        <v>44013</v>
      </c>
      <c r="J33" s="47">
        <v>44377</v>
      </c>
      <c r="K33" s="46">
        <f>SUM(L33:AD33)</f>
        <v>95</v>
      </c>
      <c r="L33" s="46" t="str">
        <f>IFERROR(VLOOKUP(A33,'[1]Mountain View SD Usage'!$A:$I,9,FALSE),"0")</f>
        <v>0</v>
      </c>
      <c r="M33" s="46" t="str">
        <f>IFERROR(VLOOKUP(A33,'[1]Bonita USD Usage'!$A:$I,9,FALSE),"0")</f>
        <v>0</v>
      </c>
      <c r="N33" s="46" t="str">
        <f>IFERROR(VLOOKUP(A33,'[1]Jurupa USD Usage'!$A:$I,9,FALSE),"0")</f>
        <v>0</v>
      </c>
      <c r="O33" s="46" t="str">
        <f>IFERROR(VLOOKUP(A33,'[1]Claremont USD Usage'!$A:$I,9,FALSE),"0")</f>
        <v>0</v>
      </c>
      <c r="P33" s="46" t="str">
        <f>IFERROR(VLOOKUP(A33,'[1]Upland USD Usage'!$A:$I,9,FALSE),"0")</f>
        <v>0</v>
      </c>
      <c r="Q33" s="46">
        <f>IFERROR(VLOOKUP(A33,'[1]Redlands USD Usage'!$A:$I,9,FALSE),"0")</f>
        <v>95</v>
      </c>
      <c r="R33" s="46" t="str">
        <f>IFERROR(VLOOKUP(A33,'[1]Alta Loma SD Usage'!$A:$I,9,FALSE),"0")</f>
        <v>0</v>
      </c>
      <c r="S33" s="46" t="str">
        <f>IFERROR(VLOOKUP(A33,'[1]VAl Verde USD Usage'!$A:$I,9,FALSE),"0")</f>
        <v>0</v>
      </c>
      <c r="T33" s="46" t="str">
        <f>IFERROR(VLOOKUP(A33,'[1]Chaffey Jt HSD Usage'!$A:$I,9,FALSE),"0")</f>
        <v>0</v>
      </c>
      <c r="U33" s="46" t="str">
        <f>IFERROR(VLOOKUP(A33,'[1]Cucamonga ELEM SD Usage'!$A:$I,9,FALSE),"0")</f>
        <v>0</v>
      </c>
      <c r="V33" s="46" t="str">
        <f>IFERROR(VLOOKUP(A33,'[1]Inglewood USD Usage'!$A:$I,9,FALSE),"0")</f>
        <v>0</v>
      </c>
      <c r="W33" s="46" t="str">
        <f>IFERROR(VLOOKUP(A33,'[1]Rialto USD Usage'!$A:$I,9,FALSE),"0")</f>
        <v>0</v>
      </c>
      <c r="X33" s="46" t="str">
        <f>IFERROR(VLOOKUP(A33,'[1]Alvord USD Usage'!$A:$I,9,FALSE),"0")</f>
        <v>0</v>
      </c>
      <c r="Y33" s="46" t="str">
        <f>IFERROR(VLOOKUP(A33,'[1]Colton Jt USD Usage'!$A:$I,9,FALSE),"0")</f>
        <v>0</v>
      </c>
      <c r="Z33" s="46" t="str">
        <f>IFERROR(VLOOKUP(A33,'[1]Chino Valley USD Usage'!$A:$I,9,FALSE),"0")</f>
        <v>0</v>
      </c>
      <c r="AA33" s="46" t="str">
        <f>IFERROR(VLOOKUP(A33,'[1]Moreno Valley USD Usage'!$A:$I,9,FALSE),"0")</f>
        <v>0</v>
      </c>
      <c r="AB33" s="46" t="str">
        <f>IFERROR(VLOOKUP(A33,'[1]Pomona USD Usage'!$A:$I,9,FALSE),"0")</f>
        <v>0</v>
      </c>
      <c r="AC33" s="46" t="str">
        <f>IFERROR(VLOOKUP(A33,'[1]Riverside USD Usage'!$A:$I,9,FALSE),"0")</f>
        <v>0</v>
      </c>
      <c r="AD33" s="46" t="str">
        <f>IFERROR(VLOOKUP(A33,'[1]Compton USD Usage'!$A:$I,9,FALSE),"0")</f>
        <v>0</v>
      </c>
      <c r="AE33" s="48"/>
      <c r="AF33" s="49">
        <v>52.99</v>
      </c>
      <c r="AG33" s="49"/>
      <c r="AH33" s="56">
        <v>-11.74</v>
      </c>
      <c r="AI33" s="49">
        <f>AF33+AG33+AH33</f>
        <v>41.25</v>
      </c>
      <c r="AJ33" s="48"/>
      <c r="AK33" s="49">
        <v>57.01</v>
      </c>
      <c r="AL33" s="49"/>
      <c r="AM33" s="57">
        <v>-11.74</v>
      </c>
      <c r="AN33" s="50">
        <f>AK33+AL33+AM33</f>
        <v>45.269999999999996</v>
      </c>
      <c r="AO33" s="48"/>
      <c r="AP33" s="49">
        <v>60.86</v>
      </c>
      <c r="AQ33" s="49"/>
      <c r="AR33" s="57">
        <v>-11.74</v>
      </c>
      <c r="AS33" s="50">
        <f>AP33+AQ33+AR33</f>
        <v>49.12</v>
      </c>
      <c r="AT33" s="48"/>
      <c r="AU33" s="49">
        <v>62.56</v>
      </c>
      <c r="AV33" s="49"/>
      <c r="AW33" s="57">
        <v>-11.74</v>
      </c>
      <c r="AX33" s="51">
        <f>AU33+AV33+AW33</f>
        <v>50.82</v>
      </c>
      <c r="AY33" s="48"/>
      <c r="AZ33" s="52">
        <v>54.489999999999995</v>
      </c>
      <c r="BA33" s="53"/>
      <c r="BB33" s="58">
        <v>-14.64</v>
      </c>
      <c r="BC33" s="53">
        <f>AZ33+BA33+BB33</f>
        <v>39.849999999999994</v>
      </c>
      <c r="BD33" s="47">
        <v>44013</v>
      </c>
      <c r="BE33" s="47">
        <v>44377</v>
      </c>
      <c r="BF33" s="48"/>
      <c r="BG33" s="53">
        <v>58.62</v>
      </c>
      <c r="BH33" s="54"/>
      <c r="BI33" s="59">
        <v>-14.64</v>
      </c>
      <c r="BJ33" s="53">
        <f>BG33+BH33+BI33</f>
        <v>43.98</v>
      </c>
      <c r="BK33" s="47">
        <v>44013</v>
      </c>
      <c r="BL33" s="47">
        <v>44377</v>
      </c>
      <c r="BM33" s="48"/>
      <c r="BN33" s="53">
        <v>62.58</v>
      </c>
      <c r="BO33" s="53"/>
      <c r="BP33" s="59">
        <v>-14.64</v>
      </c>
      <c r="BQ33" s="53">
        <f>BN33+BO33+BP33</f>
        <v>47.94</v>
      </c>
      <c r="BR33" s="47">
        <v>44013</v>
      </c>
      <c r="BS33" s="47">
        <v>44377</v>
      </c>
      <c r="BT33" s="48"/>
      <c r="BU33" s="50">
        <v>64.33</v>
      </c>
      <c r="BV33" s="53"/>
      <c r="BW33" s="59">
        <v>-14.64</v>
      </c>
      <c r="BX33" s="53">
        <f>BU33+BV33+BW33</f>
        <v>49.69</v>
      </c>
      <c r="BY33" s="47">
        <v>44013</v>
      </c>
      <c r="BZ33" s="55">
        <v>44377</v>
      </c>
    </row>
    <row r="34" spans="1:78" ht="15.75" x14ac:dyDescent="0.25">
      <c r="A34" s="45">
        <v>403232</v>
      </c>
      <c r="B34" s="46" t="s">
        <v>2204</v>
      </c>
      <c r="C34" s="46">
        <v>78366</v>
      </c>
      <c r="D34" s="46" t="s">
        <v>2199</v>
      </c>
      <c r="E34" s="46" t="s">
        <v>50</v>
      </c>
      <c r="F34" s="46"/>
      <c r="G34" s="46" t="s">
        <v>2205</v>
      </c>
      <c r="H34" s="46" t="s">
        <v>52</v>
      </c>
      <c r="I34" s="47">
        <v>44013</v>
      </c>
      <c r="J34" s="47">
        <v>44377</v>
      </c>
      <c r="K34" s="46">
        <f>SUM(L34:AD34)</f>
        <v>4828</v>
      </c>
      <c r="L34" s="46" t="str">
        <f>IFERROR(VLOOKUP(A34,'[1]Mountain View SD Usage'!$A:$I,9,FALSE),"0")</f>
        <v>0</v>
      </c>
      <c r="M34" s="46">
        <f>IFERROR(VLOOKUP(A34,'[1]Bonita USD Usage'!$A:$I,9,FALSE),"0")</f>
        <v>400</v>
      </c>
      <c r="N34" s="46">
        <f>IFERROR(VLOOKUP(A34,'[1]Jurupa USD Usage'!$A:$I,9,FALSE),"0")</f>
        <v>634</v>
      </c>
      <c r="O34" s="46" t="str">
        <f>IFERROR(VLOOKUP(A34,'[1]Claremont USD Usage'!$A:$I,9,FALSE),"0")</f>
        <v>0</v>
      </c>
      <c r="P34" s="46">
        <f>IFERROR(VLOOKUP(A34,'[1]Upland USD Usage'!$A:$I,9,FALSE),"0")</f>
        <v>178</v>
      </c>
      <c r="Q34" s="46">
        <f>IFERROR(VLOOKUP(A34,'[1]Redlands USD Usage'!$A:$I,9,FALSE),"0")</f>
        <v>1998</v>
      </c>
      <c r="R34" s="46" t="str">
        <f>IFERROR(VLOOKUP(A34,'[1]Alta Loma SD Usage'!$A:$I,9,FALSE),"0")</f>
        <v>0</v>
      </c>
      <c r="S34" s="46" t="str">
        <f>IFERROR(VLOOKUP(A34,'[1]VAl Verde USD Usage'!$A:$I,9,FALSE),"0")</f>
        <v>0</v>
      </c>
      <c r="T34" s="46" t="str">
        <f>IFERROR(VLOOKUP(A34,'[1]Chaffey Jt HSD Usage'!$A:$I,9,FALSE),"0")</f>
        <v>0</v>
      </c>
      <c r="U34" s="46" t="str">
        <f>IFERROR(VLOOKUP(A34,'[1]Cucamonga ELEM SD Usage'!$A:$I,9,FALSE),"0")</f>
        <v>0</v>
      </c>
      <c r="V34" s="46" t="str">
        <f>IFERROR(VLOOKUP(A34,'[1]Inglewood USD Usage'!$A:$I,9,FALSE),"0")</f>
        <v>0</v>
      </c>
      <c r="W34" s="46" t="str">
        <f>IFERROR(VLOOKUP(A34,'[1]Rialto USD Usage'!$A:$I,9,FALSE),"0")</f>
        <v>0</v>
      </c>
      <c r="X34" s="46">
        <f>IFERROR(VLOOKUP(A34,'[1]Alvord USD Usage'!$A:$I,9,FALSE),"0")</f>
        <v>439</v>
      </c>
      <c r="Y34" s="46">
        <f>IFERROR(VLOOKUP(A34,'[1]Colton Jt USD Usage'!$A:$I,9,FALSE),"0")</f>
        <v>376</v>
      </c>
      <c r="Z34" s="46">
        <f>IFERROR(VLOOKUP(A34,'[1]Chino Valley USD Usage'!$A:$I,9,FALSE),"0")</f>
        <v>335</v>
      </c>
      <c r="AA34" s="46">
        <f>IFERROR(VLOOKUP(A34,'[1]Moreno Valley USD Usage'!$A:$I,9,FALSE),"0")</f>
        <v>281</v>
      </c>
      <c r="AB34" s="46" t="str">
        <f>IFERROR(VLOOKUP(A34,'[1]Pomona USD Usage'!$A:$I,9,FALSE),"0")</f>
        <v>0</v>
      </c>
      <c r="AC34" s="46">
        <f>IFERROR(VLOOKUP(A34,'[1]Riverside USD Usage'!$A:$I,9,FALSE),"0")</f>
        <v>187</v>
      </c>
      <c r="AD34" s="46" t="str">
        <f>IFERROR(VLOOKUP(A34,'[1]Compton USD Usage'!$A:$I,9,FALSE),"0")</f>
        <v>0</v>
      </c>
      <c r="AE34" s="48"/>
      <c r="AF34" s="49">
        <v>57.32</v>
      </c>
      <c r="AG34" s="49"/>
      <c r="AH34" s="56">
        <v>-11.74</v>
      </c>
      <c r="AI34" s="49">
        <f>AF34+AG34+AH34</f>
        <v>45.58</v>
      </c>
      <c r="AJ34" s="48"/>
      <c r="AK34" s="49">
        <v>61.67</v>
      </c>
      <c r="AL34" s="49"/>
      <c r="AM34" s="57">
        <v>-11.74</v>
      </c>
      <c r="AN34" s="50">
        <f>AK34+AL34+AM34</f>
        <v>49.93</v>
      </c>
      <c r="AO34" s="48"/>
      <c r="AP34" s="49">
        <v>65.84</v>
      </c>
      <c r="AQ34" s="49"/>
      <c r="AR34" s="57">
        <v>-11.74</v>
      </c>
      <c r="AS34" s="50">
        <f>AP34+AQ34+AR34</f>
        <v>54.1</v>
      </c>
      <c r="AT34" s="48"/>
      <c r="AU34" s="49">
        <v>67.67</v>
      </c>
      <c r="AV34" s="49"/>
      <c r="AW34" s="57">
        <v>-11.74</v>
      </c>
      <c r="AX34" s="51">
        <f>AU34+AV34+AW34</f>
        <v>55.93</v>
      </c>
      <c r="AY34" s="48"/>
      <c r="AZ34" s="52">
        <v>58.82</v>
      </c>
      <c r="BA34" s="53"/>
      <c r="BB34" s="58">
        <v>-14.64</v>
      </c>
      <c r="BC34" s="53">
        <f>AZ34+BA34+BB34</f>
        <v>44.18</v>
      </c>
      <c r="BD34" s="47">
        <v>44013</v>
      </c>
      <c r="BE34" s="47">
        <v>44377</v>
      </c>
      <c r="BF34" s="48"/>
      <c r="BG34" s="53">
        <v>63.29</v>
      </c>
      <c r="BH34" s="54"/>
      <c r="BI34" s="59">
        <v>-14.64</v>
      </c>
      <c r="BJ34" s="53">
        <f>BG34+BH34+BI34</f>
        <v>48.65</v>
      </c>
      <c r="BK34" s="47">
        <v>44013</v>
      </c>
      <c r="BL34" s="47">
        <v>44377</v>
      </c>
      <c r="BM34" s="48"/>
      <c r="BN34" s="53">
        <v>67.570000000000007</v>
      </c>
      <c r="BO34" s="53"/>
      <c r="BP34" s="59">
        <v>-14.64</v>
      </c>
      <c r="BQ34" s="53">
        <f>BN34+BO34+BP34</f>
        <v>52.930000000000007</v>
      </c>
      <c r="BR34" s="47">
        <v>44013</v>
      </c>
      <c r="BS34" s="47">
        <v>44377</v>
      </c>
      <c r="BT34" s="48"/>
      <c r="BU34" s="50">
        <v>69.440000000000012</v>
      </c>
      <c r="BV34" s="53"/>
      <c r="BW34" s="59">
        <v>-14.64</v>
      </c>
      <c r="BX34" s="53">
        <f>BU34+BV34+BW34</f>
        <v>54.800000000000011</v>
      </c>
      <c r="BY34" s="47">
        <v>44013</v>
      </c>
      <c r="BZ34" s="55">
        <v>44377</v>
      </c>
    </row>
    <row r="35" spans="1:78" ht="15.75" x14ac:dyDescent="0.25">
      <c r="A35" s="45">
        <v>403233</v>
      </c>
      <c r="B35" s="46" t="s">
        <v>2206</v>
      </c>
      <c r="C35" s="46">
        <v>78367</v>
      </c>
      <c r="D35" s="46" t="s">
        <v>2199</v>
      </c>
      <c r="E35" s="46" t="s">
        <v>50</v>
      </c>
      <c r="F35" s="46"/>
      <c r="G35" s="46" t="s">
        <v>2205</v>
      </c>
      <c r="H35" s="46" t="s">
        <v>52</v>
      </c>
      <c r="I35" s="47">
        <v>44013</v>
      </c>
      <c r="J35" s="47">
        <v>44377</v>
      </c>
      <c r="K35" s="46">
        <f>SUM(L35:AD35)</f>
        <v>1596</v>
      </c>
      <c r="L35" s="46">
        <f>IFERROR(VLOOKUP(A35,'[1]Mountain View SD Usage'!$A:$I,9,FALSE),"0")</f>
        <v>2</v>
      </c>
      <c r="M35" s="46">
        <f>IFERROR(VLOOKUP(A35,'[1]Bonita USD Usage'!$A:$I,9,FALSE),"0")</f>
        <v>111</v>
      </c>
      <c r="N35" s="46" t="str">
        <f>IFERROR(VLOOKUP(A35,'[1]Jurupa USD Usage'!$A:$I,9,FALSE),"0")</f>
        <v>0</v>
      </c>
      <c r="O35" s="46" t="str">
        <f>IFERROR(VLOOKUP(A35,'[1]Claremont USD Usage'!$A:$I,9,FALSE),"0")</f>
        <v>0</v>
      </c>
      <c r="P35" s="46">
        <f>IFERROR(VLOOKUP(A35,'[1]Upland USD Usage'!$A:$I,9,FALSE),"0")</f>
        <v>79</v>
      </c>
      <c r="Q35" s="46" t="str">
        <f>IFERROR(VLOOKUP(A35,'[1]Redlands USD Usage'!$A:$I,9,FALSE),"0")</f>
        <v>0</v>
      </c>
      <c r="R35" s="46" t="str">
        <f>IFERROR(VLOOKUP(A35,'[1]Alta Loma SD Usage'!$A:$I,9,FALSE),"0")</f>
        <v>0</v>
      </c>
      <c r="S35" s="46" t="str">
        <f>IFERROR(VLOOKUP(A35,'[1]VAl Verde USD Usage'!$A:$I,9,FALSE),"0")</f>
        <v>0</v>
      </c>
      <c r="T35" s="46" t="str">
        <f>IFERROR(VLOOKUP(A35,'[1]Chaffey Jt HSD Usage'!$A:$I,9,FALSE),"0")</f>
        <v>0</v>
      </c>
      <c r="U35" s="46" t="str">
        <f>IFERROR(VLOOKUP(A35,'[1]Cucamonga ELEM SD Usage'!$A:$I,9,FALSE),"0")</f>
        <v>0</v>
      </c>
      <c r="V35" s="46" t="str">
        <f>IFERROR(VLOOKUP(A35,'[1]Inglewood USD Usage'!$A:$I,9,FALSE),"0")</f>
        <v>0</v>
      </c>
      <c r="W35" s="46" t="str">
        <f>IFERROR(VLOOKUP(A35,'[1]Rialto USD Usage'!$A:$I,9,FALSE),"0")</f>
        <v>0</v>
      </c>
      <c r="X35" s="46">
        <f>IFERROR(VLOOKUP(A35,'[1]Alvord USD Usage'!$A:$I,9,FALSE),"0")</f>
        <v>532</v>
      </c>
      <c r="Y35" s="46">
        <f>IFERROR(VLOOKUP(A35,'[1]Colton Jt USD Usage'!$A:$I,9,FALSE),"0")</f>
        <v>109</v>
      </c>
      <c r="Z35" s="46" t="str">
        <f>IFERROR(VLOOKUP(A35,'[1]Chino Valley USD Usage'!$A:$I,9,FALSE),"0")</f>
        <v>0</v>
      </c>
      <c r="AA35" s="46">
        <f>IFERROR(VLOOKUP(A35,'[1]Moreno Valley USD Usage'!$A:$I,9,FALSE),"0")</f>
        <v>8</v>
      </c>
      <c r="AB35" s="46" t="str">
        <f>IFERROR(VLOOKUP(A35,'[1]Pomona USD Usage'!$A:$I,9,FALSE),"0")</f>
        <v>0</v>
      </c>
      <c r="AC35" s="46">
        <f>IFERROR(VLOOKUP(A35,'[1]Riverside USD Usage'!$A:$I,9,FALSE),"0")</f>
        <v>755</v>
      </c>
      <c r="AD35" s="46" t="str">
        <f>IFERROR(VLOOKUP(A35,'[1]Compton USD Usage'!$A:$I,9,FALSE),"0")</f>
        <v>0</v>
      </c>
      <c r="AE35" s="48"/>
      <c r="AF35" s="49">
        <v>56.84</v>
      </c>
      <c r="AG35" s="49"/>
      <c r="AH35" s="56">
        <v>-10.63</v>
      </c>
      <c r="AI35" s="49">
        <f>AF35+AG35+AH35</f>
        <v>46.21</v>
      </c>
      <c r="AJ35" s="48"/>
      <c r="AK35" s="49">
        <v>61.15</v>
      </c>
      <c r="AL35" s="49"/>
      <c r="AM35" s="57">
        <v>-10.63</v>
      </c>
      <c r="AN35" s="50">
        <f>AK35+AL35+AM35</f>
        <v>50.519999999999996</v>
      </c>
      <c r="AO35" s="48"/>
      <c r="AP35" s="49">
        <v>65.28</v>
      </c>
      <c r="AQ35" s="49"/>
      <c r="AR35" s="57">
        <v>-10.63</v>
      </c>
      <c r="AS35" s="50">
        <f>AP35+AQ35+AR35</f>
        <v>54.65</v>
      </c>
      <c r="AT35" s="48"/>
      <c r="AU35" s="49">
        <v>67.099999999999994</v>
      </c>
      <c r="AV35" s="49"/>
      <c r="AW35" s="57">
        <v>-10.63</v>
      </c>
      <c r="AX35" s="51">
        <f>AU35+AV35+AW35</f>
        <v>56.469999999999992</v>
      </c>
      <c r="AY35" s="48"/>
      <c r="AZ35" s="52">
        <v>58.199999999999996</v>
      </c>
      <c r="BA35" s="53"/>
      <c r="BB35" s="58">
        <v>-13.400000000000002</v>
      </c>
      <c r="BC35" s="53">
        <f>AZ35+BA35+BB35</f>
        <v>44.8</v>
      </c>
      <c r="BD35" s="47">
        <v>44013</v>
      </c>
      <c r="BE35" s="47">
        <v>44377</v>
      </c>
      <c r="BF35" s="48"/>
      <c r="BG35" s="53">
        <v>62.61</v>
      </c>
      <c r="BH35" s="54"/>
      <c r="BI35" s="59">
        <v>-13.400000000000002</v>
      </c>
      <c r="BJ35" s="53">
        <f>BG35+BH35+BI35</f>
        <v>49.209999999999994</v>
      </c>
      <c r="BK35" s="47">
        <v>44013</v>
      </c>
      <c r="BL35" s="47">
        <v>44377</v>
      </c>
      <c r="BM35" s="48"/>
      <c r="BN35" s="53">
        <v>66.84</v>
      </c>
      <c r="BO35" s="53"/>
      <c r="BP35" s="59">
        <v>-13.400000000000002</v>
      </c>
      <c r="BQ35" s="53">
        <f>BN35+BO35+BP35</f>
        <v>53.44</v>
      </c>
      <c r="BR35" s="47">
        <v>44013</v>
      </c>
      <c r="BS35" s="47">
        <v>44377</v>
      </c>
      <c r="BT35" s="48"/>
      <c r="BU35" s="50">
        <v>68.7</v>
      </c>
      <c r="BV35" s="53"/>
      <c r="BW35" s="59">
        <v>-13.400000000000002</v>
      </c>
      <c r="BX35" s="53">
        <f>BU35+BV35+BW35</f>
        <v>55.3</v>
      </c>
      <c r="BY35" s="47">
        <v>44013</v>
      </c>
      <c r="BZ35" s="55">
        <v>44377</v>
      </c>
    </row>
    <row r="36" spans="1:78" ht="15.75" x14ac:dyDescent="0.25">
      <c r="A36" s="45">
        <v>134457</v>
      </c>
      <c r="B36" s="46" t="s">
        <v>1005</v>
      </c>
      <c r="C36" s="46">
        <v>342</v>
      </c>
      <c r="D36" s="46" t="s">
        <v>1004</v>
      </c>
      <c r="E36" s="46" t="s">
        <v>50</v>
      </c>
      <c r="F36" s="46"/>
      <c r="G36" s="46" t="s">
        <v>66</v>
      </c>
      <c r="H36" s="46" t="s">
        <v>52</v>
      </c>
      <c r="I36" s="47">
        <v>44013</v>
      </c>
      <c r="J36" s="47">
        <v>44377</v>
      </c>
      <c r="K36" s="46">
        <f>SUM(L36:AD36)</f>
        <v>33</v>
      </c>
      <c r="L36" s="46" t="str">
        <f>IFERROR(VLOOKUP(A36,'[1]Mountain View SD Usage'!$A:$I,9,FALSE),"0")</f>
        <v>0</v>
      </c>
      <c r="M36" s="46" t="str">
        <f>IFERROR(VLOOKUP(A36,'[1]Bonita USD Usage'!$A:$I,9,FALSE),"0")</f>
        <v>0</v>
      </c>
      <c r="N36" s="46" t="str">
        <f>IFERROR(VLOOKUP(A36,'[1]Jurupa USD Usage'!$A:$I,9,FALSE),"0")</f>
        <v>0</v>
      </c>
      <c r="O36" s="46" t="str">
        <f>IFERROR(VLOOKUP(A36,'[1]Claremont USD Usage'!$A:$I,9,FALSE),"0")</f>
        <v>0</v>
      </c>
      <c r="P36" s="46" t="str">
        <f>IFERROR(VLOOKUP(A36,'[1]Upland USD Usage'!$A:$I,9,FALSE),"0")</f>
        <v>0</v>
      </c>
      <c r="Q36" s="46" t="str">
        <f>IFERROR(VLOOKUP(A36,'[1]Redlands USD Usage'!$A:$I,9,FALSE),"0")</f>
        <v>0</v>
      </c>
      <c r="R36" s="46" t="str">
        <f>IFERROR(VLOOKUP(A36,'[1]Alta Loma SD Usage'!$A:$I,9,FALSE),"0")</f>
        <v>0</v>
      </c>
      <c r="S36" s="46" t="str">
        <f>IFERROR(VLOOKUP(A36,'[1]VAl Verde USD Usage'!$A:$I,9,FALSE),"0")</f>
        <v>0</v>
      </c>
      <c r="T36" s="46" t="str">
        <f>IFERROR(VLOOKUP(A36,'[1]Chaffey Jt HSD Usage'!$A:$I,9,FALSE),"0")</f>
        <v>0</v>
      </c>
      <c r="U36" s="46" t="str">
        <f>IFERROR(VLOOKUP(A36,'[1]Cucamonga ELEM SD Usage'!$A:$I,9,FALSE),"0")</f>
        <v>0</v>
      </c>
      <c r="V36" s="46" t="str">
        <f>IFERROR(VLOOKUP(A36,'[1]Inglewood USD Usage'!$A:$I,9,FALSE),"0")</f>
        <v>0</v>
      </c>
      <c r="W36" s="46" t="str">
        <f>IFERROR(VLOOKUP(A36,'[1]Rialto USD Usage'!$A:$I,9,FALSE),"0")</f>
        <v>0</v>
      </c>
      <c r="X36" s="46" t="str">
        <f>IFERROR(VLOOKUP(A36,'[1]Alvord USD Usage'!$A:$I,9,FALSE),"0")</f>
        <v>0</v>
      </c>
      <c r="Y36" s="46" t="str">
        <f>IFERROR(VLOOKUP(A36,'[1]Colton Jt USD Usage'!$A:$I,9,FALSE),"0")</f>
        <v>0</v>
      </c>
      <c r="Z36" s="46" t="str">
        <f>IFERROR(VLOOKUP(A36,'[1]Chino Valley USD Usage'!$A:$I,9,FALSE),"0")</f>
        <v>0</v>
      </c>
      <c r="AA36" s="46">
        <f>IFERROR(VLOOKUP(A36,'[1]Moreno Valley USD Usage'!$A:$I,9,FALSE),"0")</f>
        <v>33</v>
      </c>
      <c r="AB36" s="46" t="str">
        <f>IFERROR(VLOOKUP(A36,'[1]Pomona USD Usage'!$A:$I,9,FALSE),"0")</f>
        <v>0</v>
      </c>
      <c r="AC36" s="46" t="str">
        <f>IFERROR(VLOOKUP(A36,'[1]Riverside USD Usage'!$A:$I,9,FALSE),"0")</f>
        <v>0</v>
      </c>
      <c r="AD36" s="46" t="str">
        <f>IFERROR(VLOOKUP(A36,'[1]Compton USD Usage'!$A:$I,9,FALSE),"0")</f>
        <v>0</v>
      </c>
      <c r="AE36" s="48"/>
      <c r="AF36" s="49">
        <v>32.06</v>
      </c>
      <c r="AG36" s="49"/>
      <c r="AH36" s="49"/>
      <c r="AI36" s="49">
        <f>AF36+AG36+AH36</f>
        <v>32.06</v>
      </c>
      <c r="AJ36" s="48"/>
      <c r="AK36" s="49">
        <v>34.49</v>
      </c>
      <c r="AL36" s="49"/>
      <c r="AM36" s="46"/>
      <c r="AN36" s="50">
        <f>AK36+AL36+AM36</f>
        <v>34.49</v>
      </c>
      <c r="AO36" s="48"/>
      <c r="AP36" s="49">
        <v>36.82</v>
      </c>
      <c r="AQ36" s="49"/>
      <c r="AR36" s="46"/>
      <c r="AS36" s="50">
        <f>AP36+AQ36+AR36</f>
        <v>36.82</v>
      </c>
      <c r="AT36" s="48"/>
      <c r="AU36" s="49">
        <v>37.85</v>
      </c>
      <c r="AV36" s="49"/>
      <c r="AW36" s="46"/>
      <c r="AX36" s="51">
        <f>AU36+AV36+AW36</f>
        <v>37.85</v>
      </c>
      <c r="AY36" s="48"/>
      <c r="AZ36" s="52">
        <v>32.39</v>
      </c>
      <c r="BA36" s="53"/>
      <c r="BB36" s="54"/>
      <c r="BC36" s="53">
        <f>AZ36+BA36+BB36</f>
        <v>32.39</v>
      </c>
      <c r="BD36" s="47">
        <v>44013</v>
      </c>
      <c r="BE36" s="47">
        <v>44377</v>
      </c>
      <c r="BF36" s="48"/>
      <c r="BG36" s="53">
        <v>34.85</v>
      </c>
      <c r="BH36" s="54"/>
      <c r="BI36" s="54"/>
      <c r="BJ36" s="53">
        <f>BG36+BH36+BI36</f>
        <v>34.85</v>
      </c>
      <c r="BK36" s="47">
        <v>44013</v>
      </c>
      <c r="BL36" s="47">
        <v>44377</v>
      </c>
      <c r="BM36" s="48"/>
      <c r="BN36" s="53">
        <v>37.199999999999996</v>
      </c>
      <c r="BO36" s="53"/>
      <c r="BP36" s="54"/>
      <c r="BQ36" s="53">
        <f>BN36+BO36+BP36</f>
        <v>37.199999999999996</v>
      </c>
      <c r="BR36" s="47">
        <v>44013</v>
      </c>
      <c r="BS36" s="47">
        <v>44377</v>
      </c>
      <c r="BT36" s="48"/>
      <c r="BU36" s="50">
        <v>38.239999999999995</v>
      </c>
      <c r="BV36" s="53"/>
      <c r="BW36" s="54"/>
      <c r="BX36" s="53">
        <f>BU36+BV36+BW36</f>
        <v>38.239999999999995</v>
      </c>
      <c r="BY36" s="47">
        <v>44013</v>
      </c>
      <c r="BZ36" s="55">
        <v>44377</v>
      </c>
    </row>
    <row r="37" spans="1:78" ht="15.75" x14ac:dyDescent="0.25">
      <c r="A37" s="45">
        <v>401466</v>
      </c>
      <c r="B37" s="46" t="s">
        <v>1793</v>
      </c>
      <c r="C37" s="46">
        <v>65220</v>
      </c>
      <c r="D37" s="46" t="s">
        <v>1788</v>
      </c>
      <c r="E37" s="46" t="s">
        <v>50</v>
      </c>
      <c r="F37" s="46"/>
      <c r="G37" s="46" t="s">
        <v>1794</v>
      </c>
      <c r="H37" s="46" t="s">
        <v>52</v>
      </c>
      <c r="I37" s="47">
        <v>44013</v>
      </c>
      <c r="J37" s="47">
        <v>44377</v>
      </c>
      <c r="K37" s="46">
        <f>SUM(L37:AD37)</f>
        <v>0</v>
      </c>
      <c r="L37" s="46" t="str">
        <f>IFERROR(VLOOKUP(A37,'[1]Mountain View SD Usage'!$A:$I,9,FALSE),"0")</f>
        <v>0</v>
      </c>
      <c r="M37" s="46" t="str">
        <f>IFERROR(VLOOKUP(A37,'[1]Bonita USD Usage'!$A:$I,9,FALSE),"0")</f>
        <v>0</v>
      </c>
      <c r="N37" s="46" t="str">
        <f>IFERROR(VLOOKUP(A37,'[1]Jurupa USD Usage'!$A:$I,9,FALSE),"0")</f>
        <v>0</v>
      </c>
      <c r="O37" s="46" t="str">
        <f>IFERROR(VLOOKUP(A37,'[1]Claremont USD Usage'!$A:$I,9,FALSE),"0")</f>
        <v>0</v>
      </c>
      <c r="P37" s="46" t="str">
        <f>IFERROR(VLOOKUP(A37,'[1]Upland USD Usage'!$A:$I,9,FALSE),"0")</f>
        <v>0</v>
      </c>
      <c r="Q37" s="46" t="str">
        <f>IFERROR(VLOOKUP(A37,'[1]Redlands USD Usage'!$A:$I,9,FALSE),"0")</f>
        <v>0</v>
      </c>
      <c r="R37" s="46" t="str">
        <f>IFERROR(VLOOKUP(A37,'[1]Alta Loma SD Usage'!$A:$I,9,FALSE),"0")</f>
        <v>0</v>
      </c>
      <c r="S37" s="46" t="str">
        <f>IFERROR(VLOOKUP(A37,'[1]VAl Verde USD Usage'!$A:$I,9,FALSE),"0")</f>
        <v>0</v>
      </c>
      <c r="T37" s="46" t="str">
        <f>IFERROR(VLOOKUP(A37,'[1]Chaffey Jt HSD Usage'!$A:$I,9,FALSE),"0")</f>
        <v>0</v>
      </c>
      <c r="U37" s="46" t="str">
        <f>IFERROR(VLOOKUP(A37,'[1]Cucamonga ELEM SD Usage'!$A:$I,9,FALSE),"0")</f>
        <v>0</v>
      </c>
      <c r="V37" s="46" t="str">
        <f>IFERROR(VLOOKUP(A37,'[1]Inglewood USD Usage'!$A:$I,9,FALSE),"0")</f>
        <v>0</v>
      </c>
      <c r="W37" s="46" t="str">
        <f>IFERROR(VLOOKUP(A37,'[1]Rialto USD Usage'!$A:$I,9,FALSE),"0")</f>
        <v>0</v>
      </c>
      <c r="X37" s="46" t="str">
        <f>IFERROR(VLOOKUP(A37,'[1]Alvord USD Usage'!$A:$I,9,FALSE),"0")</f>
        <v>0</v>
      </c>
      <c r="Y37" s="46" t="str">
        <f>IFERROR(VLOOKUP(A37,'[1]Colton Jt USD Usage'!$A:$I,9,FALSE),"0")</f>
        <v>0</v>
      </c>
      <c r="Z37" s="46" t="str">
        <f>IFERROR(VLOOKUP(A37,'[1]Chino Valley USD Usage'!$A:$I,9,FALSE),"0")</f>
        <v>0</v>
      </c>
      <c r="AA37" s="46" t="str">
        <f>IFERROR(VLOOKUP(A37,'[1]Moreno Valley USD Usage'!$A:$I,9,FALSE),"0")</f>
        <v>0</v>
      </c>
      <c r="AB37" s="46" t="str">
        <f>IFERROR(VLOOKUP(A37,'[1]Pomona USD Usage'!$A:$I,9,FALSE),"0")</f>
        <v>0</v>
      </c>
      <c r="AC37" s="46" t="str">
        <f>IFERROR(VLOOKUP(A37,'[1]Riverside USD Usage'!$A:$I,9,FALSE),"0")</f>
        <v>0</v>
      </c>
      <c r="AD37" s="46" t="str">
        <f>IFERROR(VLOOKUP(A37,'[1]Compton USD Usage'!$A:$I,9,FALSE),"0")</f>
        <v>0</v>
      </c>
      <c r="AE37" s="48"/>
      <c r="AF37" s="49">
        <v>63.14</v>
      </c>
      <c r="AG37" s="49"/>
      <c r="AH37" s="56">
        <v>-19.760000000000002</v>
      </c>
      <c r="AI37" s="49">
        <f>AF37+AG37+AH37</f>
        <v>43.379999999999995</v>
      </c>
      <c r="AJ37" s="48"/>
      <c r="AK37" s="49">
        <v>67.94</v>
      </c>
      <c r="AL37" s="49"/>
      <c r="AM37" s="57">
        <v>-19.760000000000002</v>
      </c>
      <c r="AN37" s="50">
        <f>AK37+AL37+AM37</f>
        <v>48.179999999999993</v>
      </c>
      <c r="AO37" s="48"/>
      <c r="AP37" s="49">
        <v>72.53</v>
      </c>
      <c r="AQ37" s="49"/>
      <c r="AR37" s="57">
        <v>-19.760000000000002</v>
      </c>
      <c r="AS37" s="50">
        <f>AP37+AQ37+AR37</f>
        <v>52.769999999999996</v>
      </c>
      <c r="AT37" s="48"/>
      <c r="AU37" s="49">
        <v>74.540000000000006</v>
      </c>
      <c r="AV37" s="49"/>
      <c r="AW37" s="57">
        <v>-19.760000000000002</v>
      </c>
      <c r="AX37" s="51">
        <f>AU37+AV37+AW37</f>
        <v>54.78</v>
      </c>
      <c r="AY37" s="48"/>
      <c r="AZ37" s="52">
        <v>64.95</v>
      </c>
      <c r="BA37" s="53"/>
      <c r="BB37" s="58">
        <v>-21.94</v>
      </c>
      <c r="BC37" s="53">
        <f>AZ37+BA37+BB37</f>
        <v>43.010000000000005</v>
      </c>
      <c r="BD37" s="47">
        <v>44013</v>
      </c>
      <c r="BE37" s="47">
        <v>44377</v>
      </c>
      <c r="BF37" s="48"/>
      <c r="BG37" s="53">
        <v>69.89</v>
      </c>
      <c r="BH37" s="54"/>
      <c r="BI37" s="59">
        <v>-21.94</v>
      </c>
      <c r="BJ37" s="53">
        <f>BG37+BH37+BI37</f>
        <v>47.95</v>
      </c>
      <c r="BK37" s="47">
        <v>44013</v>
      </c>
      <c r="BL37" s="47">
        <v>44377</v>
      </c>
      <c r="BM37" s="48"/>
      <c r="BN37" s="53">
        <v>74.61</v>
      </c>
      <c r="BO37" s="53"/>
      <c r="BP37" s="59">
        <v>-21.94</v>
      </c>
      <c r="BQ37" s="53">
        <f>BN37+BO37+BP37</f>
        <v>52.67</v>
      </c>
      <c r="BR37" s="47">
        <v>44013</v>
      </c>
      <c r="BS37" s="47">
        <v>44377</v>
      </c>
      <c r="BT37" s="48"/>
      <c r="BU37" s="50">
        <v>76.680000000000007</v>
      </c>
      <c r="BV37" s="53"/>
      <c r="BW37" s="59">
        <v>-21.94</v>
      </c>
      <c r="BX37" s="53">
        <f>BU37+BV37+BW37</f>
        <v>54.740000000000009</v>
      </c>
      <c r="BY37" s="47">
        <v>44013</v>
      </c>
      <c r="BZ37" s="55">
        <v>44377</v>
      </c>
    </row>
    <row r="38" spans="1:78" ht="15.75" x14ac:dyDescent="0.25">
      <c r="A38" s="45">
        <v>402127</v>
      </c>
      <c r="B38" s="46" t="s">
        <v>355</v>
      </c>
      <c r="C38" s="46">
        <v>73338</v>
      </c>
      <c r="D38" s="46" t="s">
        <v>356</v>
      </c>
      <c r="E38" s="46" t="s">
        <v>50</v>
      </c>
      <c r="F38" s="46"/>
      <c r="G38" s="46" t="s">
        <v>357</v>
      </c>
      <c r="H38" s="46" t="s">
        <v>52</v>
      </c>
      <c r="I38" s="47">
        <v>44013</v>
      </c>
      <c r="J38" s="47">
        <v>44377</v>
      </c>
      <c r="K38" s="46">
        <f>SUM(L38:AD38)</f>
        <v>4</v>
      </c>
      <c r="L38" s="46" t="str">
        <f>IFERROR(VLOOKUP(A38,'[1]Mountain View SD Usage'!$A:$I,9,FALSE),"0")</f>
        <v>0</v>
      </c>
      <c r="M38" s="46" t="str">
        <f>IFERROR(VLOOKUP(A38,'[1]Bonita USD Usage'!$A:$I,9,FALSE),"0")</f>
        <v>0</v>
      </c>
      <c r="N38" s="46" t="str">
        <f>IFERROR(VLOOKUP(A38,'[1]Jurupa USD Usage'!$A:$I,9,FALSE),"0")</f>
        <v>0</v>
      </c>
      <c r="O38" s="46" t="str">
        <f>IFERROR(VLOOKUP(A38,'[1]Claremont USD Usage'!$A:$I,9,FALSE),"0")</f>
        <v>0</v>
      </c>
      <c r="P38" s="46" t="str">
        <f>IFERROR(VLOOKUP(A38,'[1]Upland USD Usage'!$A:$I,9,FALSE),"0")</f>
        <v>0</v>
      </c>
      <c r="Q38" s="46" t="str">
        <f>IFERROR(VLOOKUP(A38,'[1]Redlands USD Usage'!$A:$I,9,FALSE),"0")</f>
        <v>0</v>
      </c>
      <c r="R38" s="46" t="str">
        <f>IFERROR(VLOOKUP(A38,'[1]Alta Loma SD Usage'!$A:$I,9,FALSE),"0")</f>
        <v>0</v>
      </c>
      <c r="S38" s="46" t="str">
        <f>IFERROR(VLOOKUP(A38,'[1]VAl Verde USD Usage'!$A:$I,9,FALSE),"0")</f>
        <v>0</v>
      </c>
      <c r="T38" s="46">
        <f>IFERROR(VLOOKUP(A38,'[1]Chaffey Jt HSD Usage'!$A:$I,9,FALSE),"0")</f>
        <v>3</v>
      </c>
      <c r="U38" s="46" t="str">
        <f>IFERROR(VLOOKUP(A38,'[1]Cucamonga ELEM SD Usage'!$A:$I,9,FALSE),"0")</f>
        <v>0</v>
      </c>
      <c r="V38" s="46">
        <f>IFERROR(VLOOKUP(A38,'[1]Inglewood USD Usage'!$A:$I,9,FALSE),"0")</f>
        <v>1</v>
      </c>
      <c r="W38" s="46" t="str">
        <f>IFERROR(VLOOKUP(A38,'[1]Rialto USD Usage'!$A:$I,9,FALSE),"0")</f>
        <v>0</v>
      </c>
      <c r="X38" s="46" t="str">
        <f>IFERROR(VLOOKUP(A38,'[1]Alvord USD Usage'!$A:$I,9,FALSE),"0")</f>
        <v>0</v>
      </c>
      <c r="Y38" s="46" t="str">
        <f>IFERROR(VLOOKUP(A38,'[1]Colton Jt USD Usage'!$A:$I,9,FALSE),"0")</f>
        <v>0</v>
      </c>
      <c r="Z38" s="46" t="str">
        <f>IFERROR(VLOOKUP(A38,'[1]Chino Valley USD Usage'!$A:$I,9,FALSE),"0")</f>
        <v>0</v>
      </c>
      <c r="AA38" s="46" t="str">
        <f>IFERROR(VLOOKUP(A38,'[1]Moreno Valley USD Usage'!$A:$I,9,FALSE),"0")</f>
        <v>0</v>
      </c>
      <c r="AB38" s="46" t="str">
        <f>IFERROR(VLOOKUP(A38,'[1]Pomona USD Usage'!$A:$I,9,FALSE),"0")</f>
        <v>0</v>
      </c>
      <c r="AC38" s="46" t="str">
        <f>IFERROR(VLOOKUP(A38,'[1]Riverside USD Usage'!$A:$I,9,FALSE),"0")</f>
        <v>0</v>
      </c>
      <c r="AD38" s="46" t="str">
        <f>IFERROR(VLOOKUP(A38,'[1]Compton USD Usage'!$A:$I,9,FALSE),"0")</f>
        <v>0</v>
      </c>
      <c r="AE38" s="48"/>
      <c r="AF38" s="49">
        <v>61.25</v>
      </c>
      <c r="AG38" s="49"/>
      <c r="AH38" s="56">
        <v>-16.63</v>
      </c>
      <c r="AI38" s="49">
        <f>AF38+AG38+AH38</f>
        <v>44.620000000000005</v>
      </c>
      <c r="AJ38" s="48"/>
      <c r="AK38" s="49">
        <v>65.900000000000006</v>
      </c>
      <c r="AL38" s="49"/>
      <c r="AM38" s="57">
        <v>-16.63</v>
      </c>
      <c r="AN38" s="50">
        <f>AK38+AL38+AM38</f>
        <v>49.27000000000001</v>
      </c>
      <c r="AO38" s="48"/>
      <c r="AP38" s="49">
        <v>70.349999999999994</v>
      </c>
      <c r="AQ38" s="49"/>
      <c r="AR38" s="57">
        <v>-16.63</v>
      </c>
      <c r="AS38" s="50">
        <f>AP38+AQ38+AR38</f>
        <v>53.72</v>
      </c>
      <c r="AT38" s="48"/>
      <c r="AU38" s="49">
        <v>72.31</v>
      </c>
      <c r="AV38" s="49"/>
      <c r="AW38" s="57">
        <v>-16.63</v>
      </c>
      <c r="AX38" s="51">
        <f>AU38+AV38+AW38</f>
        <v>55.680000000000007</v>
      </c>
      <c r="AY38" s="48"/>
      <c r="AZ38" s="52">
        <v>63.35</v>
      </c>
      <c r="BA38" s="53"/>
      <c r="BB38" s="58">
        <v>-20.02</v>
      </c>
      <c r="BC38" s="53">
        <f>AZ38+BA38+BB38</f>
        <v>43.33</v>
      </c>
      <c r="BD38" s="47">
        <v>44013</v>
      </c>
      <c r="BE38" s="47">
        <v>44377</v>
      </c>
      <c r="BF38" s="48"/>
      <c r="BG38" s="53">
        <v>68.150000000000006</v>
      </c>
      <c r="BH38" s="54"/>
      <c r="BI38" s="59">
        <v>-20.02</v>
      </c>
      <c r="BJ38" s="53">
        <f>BG38+BH38+BI38</f>
        <v>48.13000000000001</v>
      </c>
      <c r="BK38" s="47">
        <v>44013</v>
      </c>
      <c r="BL38" s="47">
        <v>44377</v>
      </c>
      <c r="BM38" s="48"/>
      <c r="BN38" s="53">
        <v>72.760000000000005</v>
      </c>
      <c r="BO38" s="53"/>
      <c r="BP38" s="59">
        <v>-20.02</v>
      </c>
      <c r="BQ38" s="53">
        <f>BN38+BO38+BP38</f>
        <v>52.740000000000009</v>
      </c>
      <c r="BR38" s="47">
        <v>44013</v>
      </c>
      <c r="BS38" s="47">
        <v>44377</v>
      </c>
      <c r="BT38" s="48"/>
      <c r="BU38" s="50">
        <v>74.78</v>
      </c>
      <c r="BV38" s="53"/>
      <c r="BW38" s="59">
        <v>-20.02</v>
      </c>
      <c r="BX38" s="53">
        <f>BU38+BV38+BW38</f>
        <v>54.760000000000005</v>
      </c>
      <c r="BY38" s="47">
        <v>44013</v>
      </c>
      <c r="BZ38" s="55">
        <v>44377</v>
      </c>
    </row>
    <row r="39" spans="1:78" ht="15.75" x14ac:dyDescent="0.25">
      <c r="A39" s="45">
        <v>134761</v>
      </c>
      <c r="B39" s="46" t="s">
        <v>1131</v>
      </c>
      <c r="C39" s="46">
        <v>4521</v>
      </c>
      <c r="D39" s="46" t="s">
        <v>1122</v>
      </c>
      <c r="E39" s="46" t="s">
        <v>50</v>
      </c>
      <c r="F39" s="46"/>
      <c r="G39" s="46" t="s">
        <v>1132</v>
      </c>
      <c r="H39" s="46" t="s">
        <v>52</v>
      </c>
      <c r="I39" s="47">
        <v>44013</v>
      </c>
      <c r="J39" s="47">
        <v>44377</v>
      </c>
      <c r="K39" s="46">
        <f>SUM(L39:AD39)</f>
        <v>572</v>
      </c>
      <c r="L39" s="46" t="str">
        <f>IFERROR(VLOOKUP(A39,'[1]Mountain View SD Usage'!$A:$I,9,FALSE),"0")</f>
        <v>0</v>
      </c>
      <c r="M39" s="46" t="str">
        <f>IFERROR(VLOOKUP(A39,'[1]Bonita USD Usage'!$A:$I,9,FALSE),"0")</f>
        <v>0</v>
      </c>
      <c r="N39" s="46" t="str">
        <f>IFERROR(VLOOKUP(A39,'[1]Jurupa USD Usage'!$A:$I,9,FALSE),"0")</f>
        <v>0</v>
      </c>
      <c r="O39" s="46" t="str">
        <f>IFERROR(VLOOKUP(A39,'[1]Claremont USD Usage'!$A:$I,9,FALSE),"0")</f>
        <v>0</v>
      </c>
      <c r="P39" s="46">
        <f>IFERROR(VLOOKUP(A39,'[1]Upland USD Usage'!$A:$I,9,FALSE),"0")</f>
        <v>572</v>
      </c>
      <c r="Q39" s="46" t="str">
        <f>IFERROR(VLOOKUP(A39,'[1]Redlands USD Usage'!$A:$I,9,FALSE),"0")</f>
        <v>0</v>
      </c>
      <c r="R39" s="46" t="str">
        <f>IFERROR(VLOOKUP(A39,'[1]Alta Loma SD Usage'!$A:$I,9,FALSE),"0")</f>
        <v>0</v>
      </c>
      <c r="S39" s="46" t="str">
        <f>IFERROR(VLOOKUP(A39,'[1]VAl Verde USD Usage'!$A:$I,9,FALSE),"0")</f>
        <v>0</v>
      </c>
      <c r="T39" s="46" t="str">
        <f>IFERROR(VLOOKUP(A39,'[1]Chaffey Jt HSD Usage'!$A:$I,9,FALSE),"0")</f>
        <v>0</v>
      </c>
      <c r="U39" s="46" t="str">
        <f>IFERROR(VLOOKUP(A39,'[1]Cucamonga ELEM SD Usage'!$A:$I,9,FALSE),"0")</f>
        <v>0</v>
      </c>
      <c r="V39" s="46" t="str">
        <f>IFERROR(VLOOKUP(A39,'[1]Inglewood USD Usage'!$A:$I,9,FALSE),"0")</f>
        <v>0</v>
      </c>
      <c r="W39" s="46" t="str">
        <f>IFERROR(VLOOKUP(A39,'[1]Rialto USD Usage'!$A:$I,9,FALSE),"0")</f>
        <v>0</v>
      </c>
      <c r="X39" s="46" t="str">
        <f>IFERROR(VLOOKUP(A39,'[1]Alvord USD Usage'!$A:$I,9,FALSE),"0")</f>
        <v>0</v>
      </c>
      <c r="Y39" s="46" t="str">
        <f>IFERROR(VLOOKUP(A39,'[1]Colton Jt USD Usage'!$A:$I,9,FALSE),"0")</f>
        <v>0</v>
      </c>
      <c r="Z39" s="46" t="str">
        <f>IFERROR(VLOOKUP(A39,'[1]Chino Valley USD Usage'!$A:$I,9,FALSE),"0")</f>
        <v>0</v>
      </c>
      <c r="AA39" s="46" t="str">
        <f>IFERROR(VLOOKUP(A39,'[1]Moreno Valley USD Usage'!$A:$I,9,FALSE),"0")</f>
        <v>0</v>
      </c>
      <c r="AB39" s="46" t="str">
        <f>IFERROR(VLOOKUP(A39,'[1]Pomona USD Usage'!$A:$I,9,FALSE),"0")</f>
        <v>0</v>
      </c>
      <c r="AC39" s="46" t="str">
        <f>IFERROR(VLOOKUP(A39,'[1]Riverside USD Usage'!$A:$I,9,FALSE),"0")</f>
        <v>0</v>
      </c>
      <c r="AD39" s="46" t="str">
        <f>IFERROR(VLOOKUP(A39,'[1]Compton USD Usage'!$A:$I,9,FALSE),"0")</f>
        <v>0</v>
      </c>
      <c r="AE39" s="48"/>
      <c r="AF39" s="49">
        <v>23.53</v>
      </c>
      <c r="AG39" s="49"/>
      <c r="AH39" s="49"/>
      <c r="AI39" s="49">
        <f>AF39+AG39+AH39</f>
        <v>23.53</v>
      </c>
      <c r="AJ39" s="48"/>
      <c r="AK39" s="49">
        <v>25.32</v>
      </c>
      <c r="AL39" s="49"/>
      <c r="AM39" s="46"/>
      <c r="AN39" s="50">
        <f>AK39+AL39+AM39</f>
        <v>25.32</v>
      </c>
      <c r="AO39" s="48"/>
      <c r="AP39" s="49">
        <v>27.03</v>
      </c>
      <c r="AQ39" s="49"/>
      <c r="AR39" s="46"/>
      <c r="AS39" s="50">
        <f>AP39+AQ39+AR39</f>
        <v>27.03</v>
      </c>
      <c r="AT39" s="48"/>
      <c r="AU39" s="49">
        <v>27.78</v>
      </c>
      <c r="AV39" s="49"/>
      <c r="AW39" s="46"/>
      <c r="AX39" s="51">
        <f>AU39+AV39+AW39</f>
        <v>27.78</v>
      </c>
      <c r="AY39" s="48"/>
      <c r="AZ39" s="52">
        <v>23.53</v>
      </c>
      <c r="BA39" s="53"/>
      <c r="BB39" s="54"/>
      <c r="BC39" s="53">
        <f>AZ39+BA39+BB39</f>
        <v>23.53</v>
      </c>
      <c r="BD39" s="47">
        <v>44013</v>
      </c>
      <c r="BE39" s="47">
        <v>44377</v>
      </c>
      <c r="BF39" s="48"/>
      <c r="BG39" s="53">
        <v>25.32</v>
      </c>
      <c r="BH39" s="54"/>
      <c r="BI39" s="54"/>
      <c r="BJ39" s="53">
        <f>BG39+BH39+BI39</f>
        <v>25.32</v>
      </c>
      <c r="BK39" s="47">
        <v>44013</v>
      </c>
      <c r="BL39" s="47">
        <v>44377</v>
      </c>
      <c r="BM39" s="48"/>
      <c r="BN39" s="53">
        <v>27.03</v>
      </c>
      <c r="BO39" s="53"/>
      <c r="BP39" s="54"/>
      <c r="BQ39" s="53">
        <f>BN39+BO39+BP39</f>
        <v>27.03</v>
      </c>
      <c r="BR39" s="47">
        <v>44013</v>
      </c>
      <c r="BS39" s="47">
        <v>44377</v>
      </c>
      <c r="BT39" s="48"/>
      <c r="BU39" s="50">
        <v>27.78</v>
      </c>
      <c r="BV39" s="53"/>
      <c r="BW39" s="54"/>
      <c r="BX39" s="53">
        <f>BU39+BV39+BW39</f>
        <v>27.78</v>
      </c>
      <c r="BY39" s="47">
        <v>44013</v>
      </c>
      <c r="BZ39" s="55">
        <v>44377</v>
      </c>
    </row>
    <row r="40" spans="1:78" ht="15.75" x14ac:dyDescent="0.25">
      <c r="A40" s="45">
        <v>202601</v>
      </c>
      <c r="B40" s="46" t="s">
        <v>1136</v>
      </c>
      <c r="C40" s="46">
        <v>56071</v>
      </c>
      <c r="D40" s="46" t="s">
        <v>1122</v>
      </c>
      <c r="E40" s="46" t="s">
        <v>50</v>
      </c>
      <c r="F40" s="46"/>
      <c r="G40" s="46" t="s">
        <v>1137</v>
      </c>
      <c r="H40" s="46" t="s">
        <v>52</v>
      </c>
      <c r="I40" s="47">
        <v>44013</v>
      </c>
      <c r="J40" s="47">
        <v>44377</v>
      </c>
      <c r="K40" s="46">
        <f>SUM(L40:AD40)</f>
        <v>214</v>
      </c>
      <c r="L40" s="46" t="str">
        <f>IFERROR(VLOOKUP(A40,'[1]Mountain View SD Usage'!$A:$I,9,FALSE),"0")</f>
        <v>0</v>
      </c>
      <c r="M40" s="46" t="str">
        <f>IFERROR(VLOOKUP(A40,'[1]Bonita USD Usage'!$A:$I,9,FALSE),"0")</f>
        <v>0</v>
      </c>
      <c r="N40" s="46" t="str">
        <f>IFERROR(VLOOKUP(A40,'[1]Jurupa USD Usage'!$A:$I,9,FALSE),"0")</f>
        <v>0</v>
      </c>
      <c r="O40" s="46" t="str">
        <f>IFERROR(VLOOKUP(A40,'[1]Claremont USD Usage'!$A:$I,9,FALSE),"0")</f>
        <v>0</v>
      </c>
      <c r="P40" s="46">
        <f>IFERROR(VLOOKUP(A40,'[1]Upland USD Usage'!$A:$I,9,FALSE),"0")</f>
        <v>4</v>
      </c>
      <c r="Q40" s="46" t="str">
        <f>IFERROR(VLOOKUP(A40,'[1]Redlands USD Usage'!$A:$I,9,FALSE),"0")</f>
        <v>0</v>
      </c>
      <c r="R40" s="46" t="str">
        <f>IFERROR(VLOOKUP(A40,'[1]Alta Loma SD Usage'!$A:$I,9,FALSE),"0")</f>
        <v>0</v>
      </c>
      <c r="S40" s="46" t="str">
        <f>IFERROR(VLOOKUP(A40,'[1]VAl Verde USD Usage'!$A:$I,9,FALSE),"0")</f>
        <v>0</v>
      </c>
      <c r="T40" s="46" t="str">
        <f>IFERROR(VLOOKUP(A40,'[1]Chaffey Jt HSD Usage'!$A:$I,9,FALSE),"0")</f>
        <v>0</v>
      </c>
      <c r="U40" s="46" t="str">
        <f>IFERROR(VLOOKUP(A40,'[1]Cucamonga ELEM SD Usage'!$A:$I,9,FALSE),"0")</f>
        <v>0</v>
      </c>
      <c r="V40" s="46">
        <f>IFERROR(VLOOKUP(A40,'[1]Inglewood USD Usage'!$A:$I,9,FALSE),"0")</f>
        <v>1</v>
      </c>
      <c r="W40" s="46" t="str">
        <f>IFERROR(VLOOKUP(A40,'[1]Rialto USD Usage'!$A:$I,9,FALSE),"0")</f>
        <v>0</v>
      </c>
      <c r="X40" s="46" t="str">
        <f>IFERROR(VLOOKUP(A40,'[1]Alvord USD Usage'!$A:$I,9,FALSE),"0")</f>
        <v>0</v>
      </c>
      <c r="Y40" s="46" t="str">
        <f>IFERROR(VLOOKUP(A40,'[1]Colton Jt USD Usage'!$A:$I,9,FALSE),"0")</f>
        <v>0</v>
      </c>
      <c r="Z40" s="46">
        <f>IFERROR(VLOOKUP(A40,'[1]Chino Valley USD Usage'!$A:$I,9,FALSE),"0")</f>
        <v>5</v>
      </c>
      <c r="AA40" s="46">
        <f>IFERROR(VLOOKUP(A40,'[1]Moreno Valley USD Usage'!$A:$I,9,FALSE),"0")</f>
        <v>204</v>
      </c>
      <c r="AB40" s="46" t="str">
        <f>IFERROR(VLOOKUP(A40,'[1]Pomona USD Usage'!$A:$I,9,FALSE),"0")</f>
        <v>0</v>
      </c>
      <c r="AC40" s="46" t="str">
        <f>IFERROR(VLOOKUP(A40,'[1]Riverside USD Usage'!$A:$I,9,FALSE),"0")</f>
        <v>0</v>
      </c>
      <c r="AD40" s="46" t="str">
        <f>IFERROR(VLOOKUP(A40,'[1]Compton USD Usage'!$A:$I,9,FALSE),"0")</f>
        <v>0</v>
      </c>
      <c r="AE40" s="48"/>
      <c r="AF40" s="49">
        <v>28.24</v>
      </c>
      <c r="AG40" s="49"/>
      <c r="AH40" s="49"/>
      <c r="AI40" s="49">
        <f>AF40+AG40+AH40</f>
        <v>28.24</v>
      </c>
      <c r="AJ40" s="48"/>
      <c r="AK40" s="49">
        <v>30.38</v>
      </c>
      <c r="AL40" s="49"/>
      <c r="AM40" s="46"/>
      <c r="AN40" s="50">
        <f>AK40+AL40+AM40</f>
        <v>30.38</v>
      </c>
      <c r="AO40" s="48"/>
      <c r="AP40" s="49">
        <v>32.43</v>
      </c>
      <c r="AQ40" s="49"/>
      <c r="AR40" s="46"/>
      <c r="AS40" s="50">
        <f>AP40+AQ40+AR40</f>
        <v>32.43</v>
      </c>
      <c r="AT40" s="48"/>
      <c r="AU40" s="49">
        <v>33.33</v>
      </c>
      <c r="AV40" s="49"/>
      <c r="AW40" s="46"/>
      <c r="AX40" s="51">
        <f>AU40+AV40+AW40</f>
        <v>33.33</v>
      </c>
      <c r="AY40" s="48"/>
      <c r="AZ40" s="52">
        <v>28.24</v>
      </c>
      <c r="BA40" s="53"/>
      <c r="BB40" s="54"/>
      <c r="BC40" s="53">
        <f>AZ40+BA40+BB40</f>
        <v>28.24</v>
      </c>
      <c r="BD40" s="47">
        <v>44013</v>
      </c>
      <c r="BE40" s="47">
        <v>44377</v>
      </c>
      <c r="BF40" s="48"/>
      <c r="BG40" s="53">
        <v>30.38</v>
      </c>
      <c r="BH40" s="54"/>
      <c r="BI40" s="54"/>
      <c r="BJ40" s="53">
        <f>BG40+BH40+BI40</f>
        <v>30.38</v>
      </c>
      <c r="BK40" s="47">
        <v>44013</v>
      </c>
      <c r="BL40" s="47">
        <v>44377</v>
      </c>
      <c r="BM40" s="48"/>
      <c r="BN40" s="53">
        <v>32.43</v>
      </c>
      <c r="BO40" s="53"/>
      <c r="BP40" s="54"/>
      <c r="BQ40" s="53">
        <f>BN40+BO40+BP40</f>
        <v>32.43</v>
      </c>
      <c r="BR40" s="47">
        <v>44013</v>
      </c>
      <c r="BS40" s="47">
        <v>44377</v>
      </c>
      <c r="BT40" s="48"/>
      <c r="BU40" s="50">
        <v>33.33</v>
      </c>
      <c r="BV40" s="53"/>
      <c r="BW40" s="54"/>
      <c r="BX40" s="53">
        <f>BU40+BV40+BW40</f>
        <v>33.33</v>
      </c>
      <c r="BY40" s="47">
        <v>44013</v>
      </c>
      <c r="BZ40" s="55">
        <v>44377</v>
      </c>
    </row>
    <row r="41" spans="1:78" ht="15.75" x14ac:dyDescent="0.25">
      <c r="A41" s="45">
        <v>133797</v>
      </c>
      <c r="B41" s="46" t="s">
        <v>2078</v>
      </c>
      <c r="C41" s="46">
        <v>6072</v>
      </c>
      <c r="D41" s="46" t="s">
        <v>2075</v>
      </c>
      <c r="E41" s="46" t="s">
        <v>50</v>
      </c>
      <c r="F41" s="46"/>
      <c r="G41" s="46" t="s">
        <v>2077</v>
      </c>
      <c r="H41" s="46" t="s">
        <v>52</v>
      </c>
      <c r="I41" s="47">
        <v>44013</v>
      </c>
      <c r="J41" s="47">
        <v>44377</v>
      </c>
      <c r="K41" s="46">
        <f>SUM(L41:AD41)</f>
        <v>36</v>
      </c>
      <c r="L41" s="46" t="str">
        <f>IFERROR(VLOOKUP(A41,'[1]Mountain View SD Usage'!$A:$I,9,FALSE),"0")</f>
        <v>0</v>
      </c>
      <c r="M41" s="46" t="str">
        <f>IFERROR(VLOOKUP(A41,'[1]Bonita USD Usage'!$A:$I,9,FALSE),"0")</f>
        <v>0</v>
      </c>
      <c r="N41" s="46" t="str">
        <f>IFERROR(VLOOKUP(A41,'[1]Jurupa USD Usage'!$A:$I,9,FALSE),"0")</f>
        <v>0</v>
      </c>
      <c r="O41" s="46" t="str">
        <f>IFERROR(VLOOKUP(A41,'[1]Claremont USD Usage'!$A:$I,9,FALSE),"0")</f>
        <v>0</v>
      </c>
      <c r="P41" s="46">
        <f>IFERROR(VLOOKUP(A41,'[1]Upland USD Usage'!$A:$I,9,FALSE),"0")</f>
        <v>36</v>
      </c>
      <c r="Q41" s="46" t="str">
        <f>IFERROR(VLOOKUP(A41,'[1]Redlands USD Usage'!$A:$I,9,FALSE),"0")</f>
        <v>0</v>
      </c>
      <c r="R41" s="46" t="str">
        <f>IFERROR(VLOOKUP(A41,'[1]Alta Loma SD Usage'!$A:$I,9,FALSE),"0")</f>
        <v>0</v>
      </c>
      <c r="S41" s="46" t="str">
        <f>IFERROR(VLOOKUP(A41,'[1]VAl Verde USD Usage'!$A:$I,9,FALSE),"0")</f>
        <v>0</v>
      </c>
      <c r="T41" s="46" t="str">
        <f>IFERROR(VLOOKUP(A41,'[1]Chaffey Jt HSD Usage'!$A:$I,9,FALSE),"0")</f>
        <v>0</v>
      </c>
      <c r="U41" s="46" t="str">
        <f>IFERROR(VLOOKUP(A41,'[1]Cucamonga ELEM SD Usage'!$A:$I,9,FALSE),"0")</f>
        <v>0</v>
      </c>
      <c r="V41" s="46" t="str">
        <f>IFERROR(VLOOKUP(A41,'[1]Inglewood USD Usage'!$A:$I,9,FALSE),"0")</f>
        <v>0</v>
      </c>
      <c r="W41" s="46" t="str">
        <f>IFERROR(VLOOKUP(A41,'[1]Rialto USD Usage'!$A:$I,9,FALSE),"0")</f>
        <v>0</v>
      </c>
      <c r="X41" s="46" t="str">
        <f>IFERROR(VLOOKUP(A41,'[1]Alvord USD Usage'!$A:$I,9,FALSE),"0")</f>
        <v>0</v>
      </c>
      <c r="Y41" s="46" t="str">
        <f>IFERROR(VLOOKUP(A41,'[1]Colton Jt USD Usage'!$A:$I,9,FALSE),"0")</f>
        <v>0</v>
      </c>
      <c r="Z41" s="46" t="str">
        <f>IFERROR(VLOOKUP(A41,'[1]Chino Valley USD Usage'!$A:$I,9,FALSE),"0")</f>
        <v>0</v>
      </c>
      <c r="AA41" s="46" t="str">
        <f>IFERROR(VLOOKUP(A41,'[1]Moreno Valley USD Usage'!$A:$I,9,FALSE),"0")</f>
        <v>0</v>
      </c>
      <c r="AB41" s="46" t="str">
        <f>IFERROR(VLOOKUP(A41,'[1]Pomona USD Usage'!$A:$I,9,FALSE),"0")</f>
        <v>0</v>
      </c>
      <c r="AC41" s="46" t="str">
        <f>IFERROR(VLOOKUP(A41,'[1]Riverside USD Usage'!$A:$I,9,FALSE),"0")</f>
        <v>0</v>
      </c>
      <c r="AD41" s="46" t="str">
        <f>IFERROR(VLOOKUP(A41,'[1]Compton USD Usage'!$A:$I,9,FALSE),"0")</f>
        <v>0</v>
      </c>
      <c r="AE41" s="48"/>
      <c r="AF41" s="49">
        <v>42.58</v>
      </c>
      <c r="AG41" s="49"/>
      <c r="AH41" s="49"/>
      <c r="AI41" s="49">
        <f>AF41+AG41+AH41</f>
        <v>42.58</v>
      </c>
      <c r="AJ41" s="48"/>
      <c r="AK41" s="49">
        <v>45.81</v>
      </c>
      <c r="AL41" s="49"/>
      <c r="AM41" s="46"/>
      <c r="AN41" s="50">
        <f>AK41+AL41+AM41</f>
        <v>45.81</v>
      </c>
      <c r="AO41" s="48"/>
      <c r="AP41" s="49">
        <v>48.91</v>
      </c>
      <c r="AQ41" s="49"/>
      <c r="AR41" s="46"/>
      <c r="AS41" s="50">
        <f>AP41+AQ41+AR41</f>
        <v>48.91</v>
      </c>
      <c r="AT41" s="48"/>
      <c r="AU41" s="49">
        <v>50.26</v>
      </c>
      <c r="AV41" s="49"/>
      <c r="AW41" s="46"/>
      <c r="AX41" s="51">
        <f>AU41+AV41+AW41</f>
        <v>50.26</v>
      </c>
      <c r="AY41" s="48"/>
      <c r="AZ41" s="52">
        <v>42.58</v>
      </c>
      <c r="BA41" s="53"/>
      <c r="BB41" s="54"/>
      <c r="BC41" s="53">
        <f>AZ41+BA41+BB41</f>
        <v>42.58</v>
      </c>
      <c r="BD41" s="47">
        <v>44013</v>
      </c>
      <c r="BE41" s="47">
        <v>44377</v>
      </c>
      <c r="BF41" s="48"/>
      <c r="BG41" s="53">
        <v>45.81</v>
      </c>
      <c r="BH41" s="54"/>
      <c r="BI41" s="54"/>
      <c r="BJ41" s="53">
        <f>BG41+BH41+BI41</f>
        <v>45.81</v>
      </c>
      <c r="BK41" s="47">
        <v>44013</v>
      </c>
      <c r="BL41" s="47">
        <v>44377</v>
      </c>
      <c r="BM41" s="48"/>
      <c r="BN41" s="53">
        <v>48.91</v>
      </c>
      <c r="BO41" s="53"/>
      <c r="BP41" s="54"/>
      <c r="BQ41" s="53">
        <f>BN41+BO41+BP41</f>
        <v>48.91</v>
      </c>
      <c r="BR41" s="47">
        <v>44013</v>
      </c>
      <c r="BS41" s="47">
        <v>44377</v>
      </c>
      <c r="BT41" s="48"/>
      <c r="BU41" s="50">
        <v>50.26</v>
      </c>
      <c r="BV41" s="53"/>
      <c r="BW41" s="54"/>
      <c r="BX41" s="53">
        <f>BU41+BV41+BW41</f>
        <v>50.26</v>
      </c>
      <c r="BY41" s="47">
        <v>44013</v>
      </c>
      <c r="BZ41" s="55">
        <v>44377</v>
      </c>
    </row>
    <row r="42" spans="1:78" ht="15.75" x14ac:dyDescent="0.25">
      <c r="A42" s="45">
        <v>102268</v>
      </c>
      <c r="B42" s="46" t="s">
        <v>1968</v>
      </c>
      <c r="C42" s="46" t="s">
        <v>1969</v>
      </c>
      <c r="D42" s="46" t="s">
        <v>1963</v>
      </c>
      <c r="E42" s="46" t="s">
        <v>50</v>
      </c>
      <c r="F42" s="46"/>
      <c r="G42" s="46" t="s">
        <v>1970</v>
      </c>
      <c r="H42" s="46" t="s">
        <v>52</v>
      </c>
      <c r="I42" s="47">
        <v>44013</v>
      </c>
      <c r="J42" s="47">
        <v>44377</v>
      </c>
      <c r="K42" s="46">
        <f>SUM(L42:AD42)</f>
        <v>49</v>
      </c>
      <c r="L42" s="46" t="str">
        <f>IFERROR(VLOOKUP(A42,'[1]Mountain View SD Usage'!$A:$I,9,FALSE),"0")</f>
        <v>0</v>
      </c>
      <c r="M42" s="46" t="str">
        <f>IFERROR(VLOOKUP(A42,'[1]Bonita USD Usage'!$A:$I,9,FALSE),"0")</f>
        <v>0</v>
      </c>
      <c r="N42" s="46" t="str">
        <f>IFERROR(VLOOKUP(A42,'[1]Jurupa USD Usage'!$A:$I,9,FALSE),"0")</f>
        <v>0</v>
      </c>
      <c r="O42" s="46" t="str">
        <f>IFERROR(VLOOKUP(A42,'[1]Claremont USD Usage'!$A:$I,9,FALSE),"0")</f>
        <v>0</v>
      </c>
      <c r="P42" s="46">
        <f>IFERROR(VLOOKUP(A42,'[1]Upland USD Usage'!$A:$I,9,FALSE),"0")</f>
        <v>19</v>
      </c>
      <c r="Q42" s="46" t="str">
        <f>IFERROR(VLOOKUP(A42,'[1]Redlands USD Usage'!$A:$I,9,FALSE),"0")</f>
        <v>0</v>
      </c>
      <c r="R42" s="46" t="str">
        <f>IFERROR(VLOOKUP(A42,'[1]Alta Loma SD Usage'!$A:$I,9,FALSE),"0")</f>
        <v>0</v>
      </c>
      <c r="S42" s="46" t="str">
        <f>IFERROR(VLOOKUP(A42,'[1]VAl Verde USD Usage'!$A:$I,9,FALSE),"0")</f>
        <v>0</v>
      </c>
      <c r="T42" s="46" t="str">
        <f>IFERROR(VLOOKUP(A42,'[1]Chaffey Jt HSD Usage'!$A:$I,9,FALSE),"0")</f>
        <v>0</v>
      </c>
      <c r="U42" s="46">
        <f>IFERROR(VLOOKUP(A42,'[1]Cucamonga ELEM SD Usage'!$A:$I,9,FALSE),"0")</f>
        <v>17</v>
      </c>
      <c r="V42" s="46">
        <f>IFERROR(VLOOKUP(A42,'[1]Inglewood USD Usage'!$A:$I,9,FALSE),"0")</f>
        <v>13</v>
      </c>
      <c r="W42" s="46" t="str">
        <f>IFERROR(VLOOKUP(A42,'[1]Rialto USD Usage'!$A:$I,9,FALSE),"0")</f>
        <v>0</v>
      </c>
      <c r="X42" s="46" t="str">
        <f>IFERROR(VLOOKUP(A42,'[1]Alvord USD Usage'!$A:$I,9,FALSE),"0")</f>
        <v>0</v>
      </c>
      <c r="Y42" s="46" t="str">
        <f>IFERROR(VLOOKUP(A42,'[1]Colton Jt USD Usage'!$A:$I,9,FALSE),"0")</f>
        <v>0</v>
      </c>
      <c r="Z42" s="46" t="str">
        <f>IFERROR(VLOOKUP(A42,'[1]Chino Valley USD Usage'!$A:$I,9,FALSE),"0")</f>
        <v>0</v>
      </c>
      <c r="AA42" s="46" t="str">
        <f>IFERROR(VLOOKUP(A42,'[1]Moreno Valley USD Usage'!$A:$I,9,FALSE),"0")</f>
        <v>0</v>
      </c>
      <c r="AB42" s="46" t="str">
        <f>IFERROR(VLOOKUP(A42,'[1]Pomona USD Usage'!$A:$I,9,FALSE),"0")</f>
        <v>0</v>
      </c>
      <c r="AC42" s="46" t="str">
        <f>IFERROR(VLOOKUP(A42,'[1]Riverside USD Usage'!$A:$I,9,FALSE),"0")</f>
        <v>0</v>
      </c>
      <c r="AD42" s="46" t="str">
        <f>IFERROR(VLOOKUP(A42,'[1]Compton USD Usage'!$A:$I,9,FALSE),"0")</f>
        <v>0</v>
      </c>
      <c r="AE42" s="48"/>
      <c r="AF42" s="49">
        <v>15.14</v>
      </c>
      <c r="AG42" s="49"/>
      <c r="AH42" s="49"/>
      <c r="AI42" s="49">
        <f>AF42+AG42+AH42</f>
        <v>15.14</v>
      </c>
      <c r="AJ42" s="48"/>
      <c r="AK42" s="49">
        <v>16.29</v>
      </c>
      <c r="AL42" s="49"/>
      <c r="AM42" s="46"/>
      <c r="AN42" s="50">
        <f>AK42+AL42+AM42</f>
        <v>16.29</v>
      </c>
      <c r="AO42" s="48"/>
      <c r="AP42" s="49">
        <v>17.39</v>
      </c>
      <c r="AQ42" s="49"/>
      <c r="AR42" s="46"/>
      <c r="AS42" s="50">
        <f>AP42+AQ42+AR42</f>
        <v>17.39</v>
      </c>
      <c r="AT42" s="48"/>
      <c r="AU42" s="49">
        <v>17.88</v>
      </c>
      <c r="AV42" s="49"/>
      <c r="AW42" s="46"/>
      <c r="AX42" s="51">
        <f>AU42+AV42+AW42</f>
        <v>17.88</v>
      </c>
      <c r="AY42" s="48"/>
      <c r="AZ42" s="60" t="s">
        <v>63</v>
      </c>
      <c r="BA42" s="53"/>
      <c r="BB42" s="54"/>
      <c r="BC42" s="53"/>
      <c r="BD42" s="47">
        <v>44013</v>
      </c>
      <c r="BE42" s="47">
        <v>44377</v>
      </c>
      <c r="BF42" s="48"/>
      <c r="BG42" s="61" t="s">
        <v>63</v>
      </c>
      <c r="BH42" s="54"/>
      <c r="BI42" s="54"/>
      <c r="BJ42" s="53"/>
      <c r="BK42" s="47">
        <v>44013</v>
      </c>
      <c r="BL42" s="47">
        <v>44377</v>
      </c>
      <c r="BM42" s="48"/>
      <c r="BN42" s="61" t="s">
        <v>63</v>
      </c>
      <c r="BO42" s="53"/>
      <c r="BP42" s="54"/>
      <c r="BQ42" s="53"/>
      <c r="BR42" s="47">
        <v>44013</v>
      </c>
      <c r="BS42" s="47">
        <v>44377</v>
      </c>
      <c r="BT42" s="48"/>
      <c r="BU42" s="62" t="s">
        <v>63</v>
      </c>
      <c r="BV42" s="53"/>
      <c r="BW42" s="54"/>
      <c r="BX42" s="53"/>
      <c r="BY42" s="47">
        <v>44013</v>
      </c>
      <c r="BZ42" s="55">
        <v>44377</v>
      </c>
    </row>
    <row r="43" spans="1:78" ht="15.75" x14ac:dyDescent="0.25">
      <c r="A43" s="45">
        <v>133796</v>
      </c>
      <c r="B43" s="46" t="s">
        <v>2076</v>
      </c>
      <c r="C43" s="46">
        <v>6071</v>
      </c>
      <c r="D43" s="46" t="s">
        <v>2075</v>
      </c>
      <c r="E43" s="46" t="s">
        <v>50</v>
      </c>
      <c r="F43" s="46"/>
      <c r="G43" s="46" t="s">
        <v>2077</v>
      </c>
      <c r="H43" s="46" t="s">
        <v>52</v>
      </c>
      <c r="I43" s="47">
        <v>44013</v>
      </c>
      <c r="J43" s="47">
        <v>44377</v>
      </c>
      <c r="K43" s="46">
        <f>SUM(L43:AD43)</f>
        <v>927</v>
      </c>
      <c r="L43" s="46" t="str">
        <f>IFERROR(VLOOKUP(A43,'[1]Mountain View SD Usage'!$A:$I,9,FALSE),"0")</f>
        <v>0</v>
      </c>
      <c r="M43" s="46" t="str">
        <f>IFERROR(VLOOKUP(A43,'[1]Bonita USD Usage'!$A:$I,9,FALSE),"0")</f>
        <v>0</v>
      </c>
      <c r="N43" s="46">
        <f>IFERROR(VLOOKUP(A43,'[1]Jurupa USD Usage'!$A:$I,9,FALSE),"0")</f>
        <v>798</v>
      </c>
      <c r="O43" s="46">
        <f>IFERROR(VLOOKUP(A43,'[1]Claremont USD Usage'!$A:$I,9,FALSE),"0")</f>
        <v>90</v>
      </c>
      <c r="P43" s="46">
        <f>IFERROR(VLOOKUP(A43,'[1]Upland USD Usage'!$A:$I,9,FALSE),"0")</f>
        <v>36</v>
      </c>
      <c r="Q43" s="46" t="str">
        <f>IFERROR(VLOOKUP(A43,'[1]Redlands USD Usage'!$A:$I,9,FALSE),"0")</f>
        <v>0</v>
      </c>
      <c r="R43" s="46" t="str">
        <f>IFERROR(VLOOKUP(A43,'[1]Alta Loma SD Usage'!$A:$I,9,FALSE),"0")</f>
        <v>0</v>
      </c>
      <c r="S43" s="46" t="str">
        <f>IFERROR(VLOOKUP(A43,'[1]VAl Verde USD Usage'!$A:$I,9,FALSE),"0")</f>
        <v>0</v>
      </c>
      <c r="T43" s="46" t="str">
        <f>IFERROR(VLOOKUP(A43,'[1]Chaffey Jt HSD Usage'!$A:$I,9,FALSE),"0")</f>
        <v>0</v>
      </c>
      <c r="U43" s="46">
        <f>IFERROR(VLOOKUP(A43,'[1]Cucamonga ELEM SD Usage'!$A:$I,9,FALSE),"0")</f>
        <v>3</v>
      </c>
      <c r="V43" s="46" t="str">
        <f>IFERROR(VLOOKUP(A43,'[1]Inglewood USD Usage'!$A:$I,9,FALSE),"0")</f>
        <v>0</v>
      </c>
      <c r="W43" s="46" t="str">
        <f>IFERROR(VLOOKUP(A43,'[1]Rialto USD Usage'!$A:$I,9,FALSE),"0")</f>
        <v>0</v>
      </c>
      <c r="X43" s="46" t="str">
        <f>IFERROR(VLOOKUP(A43,'[1]Alvord USD Usage'!$A:$I,9,FALSE),"0")</f>
        <v>0</v>
      </c>
      <c r="Y43" s="46" t="str">
        <f>IFERROR(VLOOKUP(A43,'[1]Colton Jt USD Usage'!$A:$I,9,FALSE),"0")</f>
        <v>0</v>
      </c>
      <c r="Z43" s="46" t="str">
        <f>IFERROR(VLOOKUP(A43,'[1]Chino Valley USD Usage'!$A:$I,9,FALSE),"0")</f>
        <v>0</v>
      </c>
      <c r="AA43" s="46" t="str">
        <f>IFERROR(VLOOKUP(A43,'[1]Moreno Valley USD Usage'!$A:$I,9,FALSE),"0")</f>
        <v>0</v>
      </c>
      <c r="AB43" s="46" t="str">
        <f>IFERROR(VLOOKUP(A43,'[1]Pomona USD Usage'!$A:$I,9,FALSE),"0")</f>
        <v>0</v>
      </c>
      <c r="AC43" s="46" t="str">
        <f>IFERROR(VLOOKUP(A43,'[1]Riverside USD Usage'!$A:$I,9,FALSE),"0")</f>
        <v>0</v>
      </c>
      <c r="AD43" s="46" t="str">
        <f>IFERROR(VLOOKUP(A43,'[1]Compton USD Usage'!$A:$I,9,FALSE),"0")</f>
        <v>0</v>
      </c>
      <c r="AE43" s="48"/>
      <c r="AF43" s="49">
        <v>42.58</v>
      </c>
      <c r="AG43" s="49"/>
      <c r="AH43" s="49"/>
      <c r="AI43" s="49">
        <f>AF43+AG43+AH43</f>
        <v>42.58</v>
      </c>
      <c r="AJ43" s="48"/>
      <c r="AK43" s="49">
        <v>45.81</v>
      </c>
      <c r="AL43" s="49"/>
      <c r="AM43" s="46"/>
      <c r="AN43" s="50">
        <f>AK43+AL43+AM43</f>
        <v>45.81</v>
      </c>
      <c r="AO43" s="48"/>
      <c r="AP43" s="49">
        <v>48.91</v>
      </c>
      <c r="AQ43" s="49"/>
      <c r="AR43" s="46"/>
      <c r="AS43" s="50">
        <f>AP43+AQ43+AR43</f>
        <v>48.91</v>
      </c>
      <c r="AT43" s="48"/>
      <c r="AU43" s="49">
        <v>50.26</v>
      </c>
      <c r="AV43" s="49"/>
      <c r="AW43" s="46"/>
      <c r="AX43" s="51">
        <f>AU43+AV43+AW43</f>
        <v>50.26</v>
      </c>
      <c r="AY43" s="48"/>
      <c r="AZ43" s="52">
        <v>42.58</v>
      </c>
      <c r="BA43" s="53"/>
      <c r="BB43" s="54"/>
      <c r="BC43" s="53">
        <f>AZ43+BA43+BB43</f>
        <v>42.58</v>
      </c>
      <c r="BD43" s="47">
        <v>44013</v>
      </c>
      <c r="BE43" s="47">
        <v>44377</v>
      </c>
      <c r="BF43" s="48"/>
      <c r="BG43" s="53">
        <v>45.81</v>
      </c>
      <c r="BH43" s="54"/>
      <c r="BI43" s="54"/>
      <c r="BJ43" s="53">
        <f>BG43+BH43+BI43</f>
        <v>45.81</v>
      </c>
      <c r="BK43" s="47">
        <v>44013</v>
      </c>
      <c r="BL43" s="47">
        <v>44377</v>
      </c>
      <c r="BM43" s="48"/>
      <c r="BN43" s="53">
        <v>48.91</v>
      </c>
      <c r="BO43" s="53"/>
      <c r="BP43" s="54"/>
      <c r="BQ43" s="53">
        <f>BN43+BO43+BP43</f>
        <v>48.91</v>
      </c>
      <c r="BR43" s="47">
        <v>44013</v>
      </c>
      <c r="BS43" s="47">
        <v>44377</v>
      </c>
      <c r="BT43" s="48"/>
      <c r="BU43" s="50">
        <v>50.26</v>
      </c>
      <c r="BV43" s="53"/>
      <c r="BW43" s="54"/>
      <c r="BX43" s="53">
        <f>BU43+BV43+BW43</f>
        <v>50.26</v>
      </c>
      <c r="BY43" s="47">
        <v>44013</v>
      </c>
      <c r="BZ43" s="55">
        <v>44377</v>
      </c>
    </row>
    <row r="44" spans="1:78" ht="15.75" x14ac:dyDescent="0.25">
      <c r="A44" s="45">
        <v>102244</v>
      </c>
      <c r="B44" s="46" t="s">
        <v>1965</v>
      </c>
      <c r="C44" s="46" t="s">
        <v>1966</v>
      </c>
      <c r="D44" s="46" t="s">
        <v>1963</v>
      </c>
      <c r="E44" s="46" t="s">
        <v>50</v>
      </c>
      <c r="F44" s="46"/>
      <c r="G44" s="46" t="s">
        <v>1967</v>
      </c>
      <c r="H44" s="46" t="s">
        <v>52</v>
      </c>
      <c r="I44" s="47">
        <v>44013</v>
      </c>
      <c r="J44" s="47">
        <v>44377</v>
      </c>
      <c r="K44" s="46">
        <f>SUM(L44:AD44)</f>
        <v>2084</v>
      </c>
      <c r="L44" s="46">
        <f>IFERROR(VLOOKUP(A44,'[1]Mountain View SD Usage'!$A:$I,9,FALSE),"0")</f>
        <v>51</v>
      </c>
      <c r="M44" s="46" t="str">
        <f>IFERROR(VLOOKUP(A44,'[1]Bonita USD Usage'!$A:$I,9,FALSE),"0")</f>
        <v>0</v>
      </c>
      <c r="N44" s="46" t="str">
        <f>IFERROR(VLOOKUP(A44,'[1]Jurupa USD Usage'!$A:$I,9,FALSE),"0")</f>
        <v>0</v>
      </c>
      <c r="O44" s="46" t="str">
        <f>IFERROR(VLOOKUP(A44,'[1]Claremont USD Usage'!$A:$I,9,FALSE),"0")</f>
        <v>0</v>
      </c>
      <c r="P44" s="46">
        <f>IFERROR(VLOOKUP(A44,'[1]Upland USD Usage'!$A:$I,9,FALSE),"0")</f>
        <v>29</v>
      </c>
      <c r="Q44" s="46">
        <f>IFERROR(VLOOKUP(A44,'[1]Redlands USD Usage'!$A:$I,9,FALSE),"0")</f>
        <v>40</v>
      </c>
      <c r="R44" s="46" t="str">
        <f>IFERROR(VLOOKUP(A44,'[1]Alta Loma SD Usage'!$A:$I,9,FALSE),"0")</f>
        <v>0</v>
      </c>
      <c r="S44" s="46">
        <f>IFERROR(VLOOKUP(A44,'[1]VAl Verde USD Usage'!$A:$I,9,FALSE),"0")</f>
        <v>484</v>
      </c>
      <c r="T44" s="46" t="str">
        <f>IFERROR(VLOOKUP(A44,'[1]Chaffey Jt HSD Usage'!$A:$I,9,FALSE),"0")</f>
        <v>0</v>
      </c>
      <c r="U44" s="46" t="str">
        <f>IFERROR(VLOOKUP(A44,'[1]Cucamonga ELEM SD Usage'!$A:$I,9,FALSE),"0")</f>
        <v>0</v>
      </c>
      <c r="V44" s="46" t="str">
        <f>IFERROR(VLOOKUP(A44,'[1]Inglewood USD Usage'!$A:$I,9,FALSE),"0")</f>
        <v>0</v>
      </c>
      <c r="W44" s="46">
        <f>IFERROR(VLOOKUP(A44,'[1]Rialto USD Usage'!$A:$I,9,FALSE),"0")</f>
        <v>71</v>
      </c>
      <c r="X44" s="46">
        <f>IFERROR(VLOOKUP(A44,'[1]Alvord USD Usage'!$A:$I,9,FALSE),"0")</f>
        <v>610</v>
      </c>
      <c r="Y44" s="46" t="str">
        <f>IFERROR(VLOOKUP(A44,'[1]Colton Jt USD Usage'!$A:$I,9,FALSE),"0")</f>
        <v>0</v>
      </c>
      <c r="Z44" s="46" t="str">
        <f>IFERROR(VLOOKUP(A44,'[1]Chino Valley USD Usage'!$A:$I,9,FALSE),"0")</f>
        <v>0</v>
      </c>
      <c r="AA44" s="46">
        <f>IFERROR(VLOOKUP(A44,'[1]Moreno Valley USD Usage'!$A:$I,9,FALSE),"0")</f>
        <v>85</v>
      </c>
      <c r="AB44" s="46">
        <f>IFERROR(VLOOKUP(A44,'[1]Pomona USD Usage'!$A:$I,9,FALSE),"0")</f>
        <v>194</v>
      </c>
      <c r="AC44" s="46">
        <f>IFERROR(VLOOKUP(A44,'[1]Riverside USD Usage'!$A:$I,9,FALSE),"0")</f>
        <v>520</v>
      </c>
      <c r="AD44" s="46" t="str">
        <f>IFERROR(VLOOKUP(A44,'[1]Compton USD Usage'!$A:$I,9,FALSE),"0")</f>
        <v>0</v>
      </c>
      <c r="AE44" s="48"/>
      <c r="AF44" s="49">
        <v>23.31</v>
      </c>
      <c r="AG44" s="49"/>
      <c r="AH44" s="49"/>
      <c r="AI44" s="49">
        <f>AF44+AG44+AH44</f>
        <v>23.31</v>
      </c>
      <c r="AJ44" s="48"/>
      <c r="AK44" s="49">
        <v>25.08</v>
      </c>
      <c r="AL44" s="49"/>
      <c r="AM44" s="46"/>
      <c r="AN44" s="50">
        <f>AK44+AL44+AM44</f>
        <v>25.08</v>
      </c>
      <c r="AO44" s="48"/>
      <c r="AP44" s="49">
        <v>26.77</v>
      </c>
      <c r="AQ44" s="49"/>
      <c r="AR44" s="46"/>
      <c r="AS44" s="50">
        <f>AP44+AQ44+AR44</f>
        <v>26.77</v>
      </c>
      <c r="AT44" s="48"/>
      <c r="AU44" s="49">
        <v>27.51</v>
      </c>
      <c r="AV44" s="49"/>
      <c r="AW44" s="46"/>
      <c r="AX44" s="51">
        <f>AU44+AV44+AW44</f>
        <v>27.51</v>
      </c>
      <c r="AY44" s="48"/>
      <c r="AZ44" s="52">
        <v>25.98</v>
      </c>
      <c r="BA44" s="53"/>
      <c r="BB44" s="54"/>
      <c r="BC44" s="53">
        <f>AZ44+BA44+BB44</f>
        <v>25.98</v>
      </c>
      <c r="BD44" s="47">
        <v>44013</v>
      </c>
      <c r="BE44" s="47">
        <v>44377</v>
      </c>
      <c r="BF44" s="48"/>
      <c r="BG44" s="53">
        <v>27.96</v>
      </c>
      <c r="BH44" s="54"/>
      <c r="BI44" s="54"/>
      <c r="BJ44" s="53">
        <f>BG44+BH44+BI44</f>
        <v>27.96</v>
      </c>
      <c r="BK44" s="47">
        <v>44013</v>
      </c>
      <c r="BL44" s="47">
        <v>44377</v>
      </c>
      <c r="BM44" s="48"/>
      <c r="BN44" s="53">
        <v>29.84</v>
      </c>
      <c r="BO44" s="53"/>
      <c r="BP44" s="54"/>
      <c r="BQ44" s="53">
        <f>BN44+BO44+BP44</f>
        <v>29.84</v>
      </c>
      <c r="BR44" s="47">
        <v>44013</v>
      </c>
      <c r="BS44" s="47">
        <v>44377</v>
      </c>
      <c r="BT44" s="48"/>
      <c r="BU44" s="50">
        <v>30.66</v>
      </c>
      <c r="BV44" s="53"/>
      <c r="BW44" s="54"/>
      <c r="BX44" s="53">
        <f>BU44+BV44+BW44</f>
        <v>30.66</v>
      </c>
      <c r="BY44" s="47">
        <v>44013</v>
      </c>
      <c r="BZ44" s="55">
        <v>44377</v>
      </c>
    </row>
    <row r="45" spans="1:78" ht="15.75" x14ac:dyDescent="0.25">
      <c r="A45" s="45">
        <v>134544</v>
      </c>
      <c r="B45" s="46" t="s">
        <v>1980</v>
      </c>
      <c r="C45" s="46" t="s">
        <v>1981</v>
      </c>
      <c r="D45" s="46" t="s">
        <v>1963</v>
      </c>
      <c r="E45" s="46" t="s">
        <v>50</v>
      </c>
      <c r="F45" s="46"/>
      <c r="G45" s="46" t="s">
        <v>1348</v>
      </c>
      <c r="H45" s="46" t="s">
        <v>52</v>
      </c>
      <c r="I45" s="47">
        <v>44013</v>
      </c>
      <c r="J45" s="47">
        <v>44377</v>
      </c>
      <c r="K45" s="46">
        <f>SUM(L45:AD45)</f>
        <v>42</v>
      </c>
      <c r="L45" s="46" t="str">
        <f>IFERROR(VLOOKUP(A45,'[1]Mountain View SD Usage'!$A:$I,9,FALSE),"0")</f>
        <v>0</v>
      </c>
      <c r="M45" s="46" t="str">
        <f>IFERROR(VLOOKUP(A45,'[1]Bonita USD Usage'!$A:$I,9,FALSE),"0")</f>
        <v>0</v>
      </c>
      <c r="N45" s="46" t="str">
        <f>IFERROR(VLOOKUP(A45,'[1]Jurupa USD Usage'!$A:$I,9,FALSE),"0")</f>
        <v>0</v>
      </c>
      <c r="O45" s="46" t="str">
        <f>IFERROR(VLOOKUP(A45,'[1]Claremont USD Usage'!$A:$I,9,FALSE),"0")</f>
        <v>0</v>
      </c>
      <c r="P45" s="46" t="str">
        <f>IFERROR(VLOOKUP(A45,'[1]Upland USD Usage'!$A:$I,9,FALSE),"0")</f>
        <v>0</v>
      </c>
      <c r="Q45" s="46" t="str">
        <f>IFERROR(VLOOKUP(A45,'[1]Redlands USD Usage'!$A:$I,9,FALSE),"0")</f>
        <v>0</v>
      </c>
      <c r="R45" s="46" t="str">
        <f>IFERROR(VLOOKUP(A45,'[1]Alta Loma SD Usage'!$A:$I,9,FALSE),"0")</f>
        <v>0</v>
      </c>
      <c r="S45" s="46">
        <f>IFERROR(VLOOKUP(A45,'[1]VAl Verde USD Usage'!$A:$I,9,FALSE),"0")</f>
        <v>42</v>
      </c>
      <c r="T45" s="46" t="str">
        <f>IFERROR(VLOOKUP(A45,'[1]Chaffey Jt HSD Usage'!$A:$I,9,FALSE),"0")</f>
        <v>0</v>
      </c>
      <c r="U45" s="46" t="str">
        <f>IFERROR(VLOOKUP(A45,'[1]Cucamonga ELEM SD Usage'!$A:$I,9,FALSE),"0")</f>
        <v>0</v>
      </c>
      <c r="V45" s="46" t="str">
        <f>IFERROR(VLOOKUP(A45,'[1]Inglewood USD Usage'!$A:$I,9,FALSE),"0")</f>
        <v>0</v>
      </c>
      <c r="W45" s="46" t="str">
        <f>IFERROR(VLOOKUP(A45,'[1]Rialto USD Usage'!$A:$I,9,FALSE),"0")</f>
        <v>0</v>
      </c>
      <c r="X45" s="46" t="str">
        <f>IFERROR(VLOOKUP(A45,'[1]Alvord USD Usage'!$A:$I,9,FALSE),"0")</f>
        <v>0</v>
      </c>
      <c r="Y45" s="46" t="str">
        <f>IFERROR(VLOOKUP(A45,'[1]Colton Jt USD Usage'!$A:$I,9,FALSE),"0")</f>
        <v>0</v>
      </c>
      <c r="Z45" s="46" t="str">
        <f>IFERROR(VLOOKUP(A45,'[1]Chino Valley USD Usage'!$A:$I,9,FALSE),"0")</f>
        <v>0</v>
      </c>
      <c r="AA45" s="46" t="str">
        <f>IFERROR(VLOOKUP(A45,'[1]Moreno Valley USD Usage'!$A:$I,9,FALSE),"0")</f>
        <v>0</v>
      </c>
      <c r="AB45" s="46" t="str">
        <f>IFERROR(VLOOKUP(A45,'[1]Pomona USD Usage'!$A:$I,9,FALSE),"0")</f>
        <v>0</v>
      </c>
      <c r="AC45" s="46" t="str">
        <f>IFERROR(VLOOKUP(A45,'[1]Riverside USD Usage'!$A:$I,9,FALSE),"0")</f>
        <v>0</v>
      </c>
      <c r="AD45" s="46" t="str">
        <f>IFERROR(VLOOKUP(A45,'[1]Compton USD Usage'!$A:$I,9,FALSE),"0")</f>
        <v>0</v>
      </c>
      <c r="AE45" s="48"/>
      <c r="AF45" s="49">
        <v>27.96</v>
      </c>
      <c r="AG45" s="49"/>
      <c r="AH45" s="49"/>
      <c r="AI45" s="49">
        <f>AF45+AG45+AH45</f>
        <v>27.96</v>
      </c>
      <c r="AJ45" s="48"/>
      <c r="AK45" s="49">
        <v>30.09</v>
      </c>
      <c r="AL45" s="49"/>
      <c r="AM45" s="46"/>
      <c r="AN45" s="50">
        <f>AK45+AL45+AM45</f>
        <v>30.09</v>
      </c>
      <c r="AO45" s="48"/>
      <c r="AP45" s="49">
        <v>32.119999999999997</v>
      </c>
      <c r="AQ45" s="49"/>
      <c r="AR45" s="46"/>
      <c r="AS45" s="50">
        <f>AP45+AQ45+AR45</f>
        <v>32.119999999999997</v>
      </c>
      <c r="AT45" s="48"/>
      <c r="AU45" s="49">
        <v>33.01</v>
      </c>
      <c r="AV45" s="49"/>
      <c r="AW45" s="46"/>
      <c r="AX45" s="51">
        <f>AU45+AV45+AW45</f>
        <v>33.01</v>
      </c>
      <c r="AY45" s="48"/>
      <c r="AZ45" s="60" t="s">
        <v>63</v>
      </c>
      <c r="BA45" s="53"/>
      <c r="BB45" s="54"/>
      <c r="BC45" s="53"/>
      <c r="BD45" s="47">
        <v>44013</v>
      </c>
      <c r="BE45" s="47">
        <v>44377</v>
      </c>
      <c r="BF45" s="48"/>
      <c r="BG45" s="61" t="s">
        <v>63</v>
      </c>
      <c r="BH45" s="54"/>
      <c r="BI45" s="54"/>
      <c r="BJ45" s="53"/>
      <c r="BK45" s="47">
        <v>44013</v>
      </c>
      <c r="BL45" s="47">
        <v>44377</v>
      </c>
      <c r="BM45" s="48"/>
      <c r="BN45" s="61" t="s">
        <v>63</v>
      </c>
      <c r="BO45" s="53"/>
      <c r="BP45" s="54"/>
      <c r="BQ45" s="53"/>
      <c r="BR45" s="47">
        <v>44013</v>
      </c>
      <c r="BS45" s="47">
        <v>44377</v>
      </c>
      <c r="BT45" s="48"/>
      <c r="BU45" s="62" t="s">
        <v>63</v>
      </c>
      <c r="BV45" s="53"/>
      <c r="BW45" s="54"/>
      <c r="BX45" s="53"/>
      <c r="BY45" s="47">
        <v>44013</v>
      </c>
      <c r="BZ45" s="55">
        <v>44377</v>
      </c>
    </row>
    <row r="46" spans="1:78" ht="15.75" x14ac:dyDescent="0.25">
      <c r="A46" s="45">
        <v>134077</v>
      </c>
      <c r="B46" s="46" t="s">
        <v>1975</v>
      </c>
      <c r="C46" s="46" t="s">
        <v>1976</v>
      </c>
      <c r="D46" s="46" t="s">
        <v>1963</v>
      </c>
      <c r="E46" s="46" t="s">
        <v>50</v>
      </c>
      <c r="F46" s="46"/>
      <c r="G46" s="46" t="s">
        <v>1967</v>
      </c>
      <c r="H46" s="46" t="s">
        <v>52</v>
      </c>
      <c r="I46" s="47">
        <v>44013</v>
      </c>
      <c r="J46" s="47">
        <v>44377</v>
      </c>
      <c r="K46" s="46">
        <f>SUM(L46:AD46)</f>
        <v>296</v>
      </c>
      <c r="L46" s="46">
        <f>IFERROR(VLOOKUP(A46,'[1]Mountain View SD Usage'!$A:$I,9,FALSE),"0")</f>
        <v>28</v>
      </c>
      <c r="M46" s="46" t="str">
        <f>IFERROR(VLOOKUP(A46,'[1]Bonita USD Usage'!$A:$I,9,FALSE),"0")</f>
        <v>0</v>
      </c>
      <c r="N46" s="46" t="str">
        <f>IFERROR(VLOOKUP(A46,'[1]Jurupa USD Usage'!$A:$I,9,FALSE),"0")</f>
        <v>0</v>
      </c>
      <c r="O46" s="46" t="str">
        <f>IFERROR(VLOOKUP(A46,'[1]Claremont USD Usage'!$A:$I,9,FALSE),"0")</f>
        <v>0</v>
      </c>
      <c r="P46" s="46" t="str">
        <f>IFERROR(VLOOKUP(A46,'[1]Upland USD Usage'!$A:$I,9,FALSE),"0")</f>
        <v>0</v>
      </c>
      <c r="Q46" s="46" t="str">
        <f>IFERROR(VLOOKUP(A46,'[1]Redlands USD Usage'!$A:$I,9,FALSE),"0")</f>
        <v>0</v>
      </c>
      <c r="R46" s="46" t="str">
        <f>IFERROR(VLOOKUP(A46,'[1]Alta Loma SD Usage'!$A:$I,9,FALSE),"0")</f>
        <v>0</v>
      </c>
      <c r="S46" s="46" t="str">
        <f>IFERROR(VLOOKUP(A46,'[1]VAl Verde USD Usage'!$A:$I,9,FALSE),"0")</f>
        <v>0</v>
      </c>
      <c r="T46" s="46" t="str">
        <f>IFERROR(VLOOKUP(A46,'[1]Chaffey Jt HSD Usage'!$A:$I,9,FALSE),"0")</f>
        <v>0</v>
      </c>
      <c r="U46" s="46" t="str">
        <f>IFERROR(VLOOKUP(A46,'[1]Cucamonga ELEM SD Usage'!$A:$I,9,FALSE),"0")</f>
        <v>0</v>
      </c>
      <c r="V46" s="46" t="str">
        <f>IFERROR(VLOOKUP(A46,'[1]Inglewood USD Usage'!$A:$I,9,FALSE),"0")</f>
        <v>0</v>
      </c>
      <c r="W46" s="46" t="str">
        <f>IFERROR(VLOOKUP(A46,'[1]Rialto USD Usage'!$A:$I,9,FALSE),"0")</f>
        <v>0</v>
      </c>
      <c r="X46" s="46">
        <f>IFERROR(VLOOKUP(A46,'[1]Alvord USD Usage'!$A:$I,9,FALSE),"0")</f>
        <v>93</v>
      </c>
      <c r="Y46" s="46" t="str">
        <f>IFERROR(VLOOKUP(A46,'[1]Colton Jt USD Usage'!$A:$I,9,FALSE),"0")</f>
        <v>0</v>
      </c>
      <c r="Z46" s="46" t="str">
        <f>IFERROR(VLOOKUP(A46,'[1]Chino Valley USD Usage'!$A:$I,9,FALSE),"0")</f>
        <v>0</v>
      </c>
      <c r="AA46" s="46" t="str">
        <f>IFERROR(VLOOKUP(A46,'[1]Moreno Valley USD Usage'!$A:$I,9,FALSE),"0")</f>
        <v>0</v>
      </c>
      <c r="AB46" s="46">
        <f>IFERROR(VLOOKUP(A46,'[1]Pomona USD Usage'!$A:$I,9,FALSE),"0")</f>
        <v>175</v>
      </c>
      <c r="AC46" s="46" t="str">
        <f>IFERROR(VLOOKUP(A46,'[1]Riverside USD Usage'!$A:$I,9,FALSE),"0")</f>
        <v>0</v>
      </c>
      <c r="AD46" s="46" t="str">
        <f>IFERROR(VLOOKUP(A46,'[1]Compton USD Usage'!$A:$I,9,FALSE),"0")</f>
        <v>0</v>
      </c>
      <c r="AE46" s="48"/>
      <c r="AF46" s="49">
        <v>23.31</v>
      </c>
      <c r="AG46" s="49"/>
      <c r="AH46" s="49"/>
      <c r="AI46" s="49">
        <f>AF46+AG46+AH46</f>
        <v>23.31</v>
      </c>
      <c r="AJ46" s="48"/>
      <c r="AK46" s="49">
        <v>25.08</v>
      </c>
      <c r="AL46" s="49"/>
      <c r="AM46" s="46"/>
      <c r="AN46" s="50">
        <f>AK46+AL46+AM46</f>
        <v>25.08</v>
      </c>
      <c r="AO46" s="48"/>
      <c r="AP46" s="49">
        <v>26.77</v>
      </c>
      <c r="AQ46" s="49"/>
      <c r="AR46" s="46"/>
      <c r="AS46" s="50">
        <f>AP46+AQ46+AR46</f>
        <v>26.77</v>
      </c>
      <c r="AT46" s="48"/>
      <c r="AU46" s="49">
        <v>27.51</v>
      </c>
      <c r="AV46" s="49"/>
      <c r="AW46" s="46"/>
      <c r="AX46" s="51">
        <f>AU46+AV46+AW46</f>
        <v>27.51</v>
      </c>
      <c r="AY46" s="48"/>
      <c r="AZ46" s="60" t="s">
        <v>63</v>
      </c>
      <c r="BA46" s="53"/>
      <c r="BB46" s="54"/>
      <c r="BC46" s="53"/>
      <c r="BD46" s="47">
        <v>44013</v>
      </c>
      <c r="BE46" s="47">
        <v>44377</v>
      </c>
      <c r="BF46" s="48"/>
      <c r="BG46" s="61" t="s">
        <v>63</v>
      </c>
      <c r="BH46" s="54"/>
      <c r="BI46" s="54"/>
      <c r="BJ46" s="53"/>
      <c r="BK46" s="47">
        <v>44013</v>
      </c>
      <c r="BL46" s="47">
        <v>44377</v>
      </c>
      <c r="BM46" s="48"/>
      <c r="BN46" s="61" t="s">
        <v>63</v>
      </c>
      <c r="BO46" s="53"/>
      <c r="BP46" s="54"/>
      <c r="BQ46" s="53"/>
      <c r="BR46" s="47">
        <v>44013</v>
      </c>
      <c r="BS46" s="47">
        <v>44377</v>
      </c>
      <c r="BT46" s="48"/>
      <c r="BU46" s="62" t="s">
        <v>63</v>
      </c>
      <c r="BV46" s="53"/>
      <c r="BW46" s="54"/>
      <c r="BX46" s="53"/>
      <c r="BY46" s="47">
        <v>44013</v>
      </c>
      <c r="BZ46" s="55">
        <v>44377</v>
      </c>
    </row>
    <row r="47" spans="1:78" ht="15.75" x14ac:dyDescent="0.25">
      <c r="A47" s="45">
        <v>133839</v>
      </c>
      <c r="B47" s="46" t="s">
        <v>1973</v>
      </c>
      <c r="C47" s="46" t="s">
        <v>1974</v>
      </c>
      <c r="D47" s="46" t="s">
        <v>1963</v>
      </c>
      <c r="E47" s="46" t="s">
        <v>50</v>
      </c>
      <c r="F47" s="46"/>
      <c r="G47" s="46" t="s">
        <v>481</v>
      </c>
      <c r="H47" s="46" t="s">
        <v>52</v>
      </c>
      <c r="I47" s="47">
        <v>44013</v>
      </c>
      <c r="J47" s="47">
        <v>44377</v>
      </c>
      <c r="K47" s="46">
        <f>SUM(L47:AD47)</f>
        <v>0</v>
      </c>
      <c r="L47" s="46" t="str">
        <f>IFERROR(VLOOKUP(A47,'[1]Mountain View SD Usage'!$A:$I,9,FALSE),"0")</f>
        <v>0</v>
      </c>
      <c r="M47" s="46" t="str">
        <f>IFERROR(VLOOKUP(A47,'[1]Bonita USD Usage'!$A:$I,9,FALSE),"0")</f>
        <v>0</v>
      </c>
      <c r="N47" s="46" t="str">
        <f>IFERROR(VLOOKUP(A47,'[1]Jurupa USD Usage'!$A:$I,9,FALSE),"0")</f>
        <v>0</v>
      </c>
      <c r="O47" s="46" t="str">
        <f>IFERROR(VLOOKUP(A47,'[1]Claremont USD Usage'!$A:$I,9,FALSE),"0")</f>
        <v>0</v>
      </c>
      <c r="P47" s="46" t="str">
        <f>IFERROR(VLOOKUP(A47,'[1]Upland USD Usage'!$A:$I,9,FALSE),"0")</f>
        <v>0</v>
      </c>
      <c r="Q47" s="46" t="str">
        <f>IFERROR(VLOOKUP(A47,'[1]Redlands USD Usage'!$A:$I,9,FALSE),"0")</f>
        <v>0</v>
      </c>
      <c r="R47" s="46" t="str">
        <f>IFERROR(VLOOKUP(A47,'[1]Alta Loma SD Usage'!$A:$I,9,FALSE),"0")</f>
        <v>0</v>
      </c>
      <c r="S47" s="46" t="str">
        <f>IFERROR(VLOOKUP(A47,'[1]VAl Verde USD Usage'!$A:$I,9,FALSE),"0")</f>
        <v>0</v>
      </c>
      <c r="T47" s="46" t="str">
        <f>IFERROR(VLOOKUP(A47,'[1]Chaffey Jt HSD Usage'!$A:$I,9,FALSE),"0")</f>
        <v>0</v>
      </c>
      <c r="U47" s="46" t="str">
        <f>IFERROR(VLOOKUP(A47,'[1]Cucamonga ELEM SD Usage'!$A:$I,9,FALSE),"0")</f>
        <v>0</v>
      </c>
      <c r="V47" s="46" t="str">
        <f>IFERROR(VLOOKUP(A47,'[1]Inglewood USD Usage'!$A:$I,9,FALSE),"0")</f>
        <v>0</v>
      </c>
      <c r="W47" s="46" t="str">
        <f>IFERROR(VLOOKUP(A47,'[1]Rialto USD Usage'!$A:$I,9,FALSE),"0")</f>
        <v>0</v>
      </c>
      <c r="X47" s="46" t="str">
        <f>IFERROR(VLOOKUP(A47,'[1]Alvord USD Usage'!$A:$I,9,FALSE),"0")</f>
        <v>0</v>
      </c>
      <c r="Y47" s="46" t="str">
        <f>IFERROR(VLOOKUP(A47,'[1]Colton Jt USD Usage'!$A:$I,9,FALSE),"0")</f>
        <v>0</v>
      </c>
      <c r="Z47" s="46" t="str">
        <f>IFERROR(VLOOKUP(A47,'[1]Chino Valley USD Usage'!$A:$I,9,FALSE),"0")</f>
        <v>0</v>
      </c>
      <c r="AA47" s="46" t="str">
        <f>IFERROR(VLOOKUP(A47,'[1]Moreno Valley USD Usage'!$A:$I,9,FALSE),"0")</f>
        <v>0</v>
      </c>
      <c r="AB47" s="46" t="str">
        <f>IFERROR(VLOOKUP(A47,'[1]Pomona USD Usage'!$A:$I,9,FALSE),"0")</f>
        <v>0</v>
      </c>
      <c r="AC47" s="46" t="str">
        <f>IFERROR(VLOOKUP(A47,'[1]Riverside USD Usage'!$A:$I,9,FALSE),"0")</f>
        <v>0</v>
      </c>
      <c r="AD47" s="46" t="str">
        <f>IFERROR(VLOOKUP(A47,'[1]Compton USD Usage'!$A:$I,9,FALSE),"0")</f>
        <v>0</v>
      </c>
      <c r="AE47" s="48"/>
      <c r="AF47" s="49">
        <v>27.39</v>
      </c>
      <c r="AG47" s="49"/>
      <c r="AH47" s="49"/>
      <c r="AI47" s="49">
        <f>AF47+AG47+AH47</f>
        <v>27.39</v>
      </c>
      <c r="AJ47" s="48"/>
      <c r="AK47" s="49">
        <v>29.47</v>
      </c>
      <c r="AL47" s="49"/>
      <c r="AM47" s="46"/>
      <c r="AN47" s="50">
        <f>AK47+AL47+AM47</f>
        <v>29.47</v>
      </c>
      <c r="AO47" s="48"/>
      <c r="AP47" s="49">
        <v>31.46</v>
      </c>
      <c r="AQ47" s="49"/>
      <c r="AR47" s="46"/>
      <c r="AS47" s="50">
        <f>AP47+AQ47+AR47</f>
        <v>31.46</v>
      </c>
      <c r="AT47" s="48"/>
      <c r="AU47" s="49">
        <v>32.33</v>
      </c>
      <c r="AV47" s="49"/>
      <c r="AW47" s="46"/>
      <c r="AX47" s="51">
        <f>AU47+AV47+AW47</f>
        <v>32.33</v>
      </c>
      <c r="AY47" s="48"/>
      <c r="AZ47" s="60" t="s">
        <v>63</v>
      </c>
      <c r="BA47" s="53"/>
      <c r="BB47" s="54"/>
      <c r="BC47" s="53"/>
      <c r="BD47" s="47">
        <v>44013</v>
      </c>
      <c r="BE47" s="47">
        <v>44377</v>
      </c>
      <c r="BF47" s="48"/>
      <c r="BG47" s="61" t="s">
        <v>63</v>
      </c>
      <c r="BH47" s="54"/>
      <c r="BI47" s="54"/>
      <c r="BJ47" s="53"/>
      <c r="BK47" s="47">
        <v>44013</v>
      </c>
      <c r="BL47" s="47">
        <v>44377</v>
      </c>
      <c r="BM47" s="48"/>
      <c r="BN47" s="61" t="s">
        <v>63</v>
      </c>
      <c r="BO47" s="53"/>
      <c r="BP47" s="54"/>
      <c r="BQ47" s="53"/>
      <c r="BR47" s="47">
        <v>44013</v>
      </c>
      <c r="BS47" s="47">
        <v>44377</v>
      </c>
      <c r="BT47" s="48"/>
      <c r="BU47" s="62" t="s">
        <v>63</v>
      </c>
      <c r="BV47" s="53"/>
      <c r="BW47" s="54"/>
      <c r="BX47" s="53"/>
      <c r="BY47" s="47">
        <v>44013</v>
      </c>
      <c r="BZ47" s="55">
        <v>44377</v>
      </c>
    </row>
    <row r="48" spans="1:78" ht="15.75" x14ac:dyDescent="0.25">
      <c r="A48" s="45">
        <v>134205</v>
      </c>
      <c r="B48" s="46" t="s">
        <v>1977</v>
      </c>
      <c r="C48" s="46" t="s">
        <v>1978</v>
      </c>
      <c r="D48" s="46" t="s">
        <v>1963</v>
      </c>
      <c r="E48" s="46" t="s">
        <v>50</v>
      </c>
      <c r="F48" s="46"/>
      <c r="G48" s="46" t="s">
        <v>1979</v>
      </c>
      <c r="H48" s="46" t="s">
        <v>52</v>
      </c>
      <c r="I48" s="47">
        <v>44013</v>
      </c>
      <c r="J48" s="47">
        <v>44377</v>
      </c>
      <c r="K48" s="46">
        <f>SUM(L48:AD48)</f>
        <v>83</v>
      </c>
      <c r="L48" s="46">
        <f>IFERROR(VLOOKUP(A48,'[1]Mountain View SD Usage'!$A:$I,9,FALSE),"0")</f>
        <v>15</v>
      </c>
      <c r="M48" s="46">
        <f>IFERROR(VLOOKUP(A48,'[1]Bonita USD Usage'!$A:$I,9,FALSE),"0")</f>
        <v>68</v>
      </c>
      <c r="N48" s="46" t="str">
        <f>IFERROR(VLOOKUP(A48,'[1]Jurupa USD Usage'!$A:$I,9,FALSE),"0")</f>
        <v>0</v>
      </c>
      <c r="O48" s="46" t="str">
        <f>IFERROR(VLOOKUP(A48,'[1]Claremont USD Usage'!$A:$I,9,FALSE),"0")</f>
        <v>0</v>
      </c>
      <c r="P48" s="46" t="str">
        <f>IFERROR(VLOOKUP(A48,'[1]Upland USD Usage'!$A:$I,9,FALSE),"0")</f>
        <v>0</v>
      </c>
      <c r="Q48" s="46" t="str">
        <f>IFERROR(VLOOKUP(A48,'[1]Redlands USD Usage'!$A:$I,9,FALSE),"0")</f>
        <v>0</v>
      </c>
      <c r="R48" s="46" t="str">
        <f>IFERROR(VLOOKUP(A48,'[1]Alta Loma SD Usage'!$A:$I,9,FALSE),"0")</f>
        <v>0</v>
      </c>
      <c r="S48" s="46" t="str">
        <f>IFERROR(VLOOKUP(A48,'[1]VAl Verde USD Usage'!$A:$I,9,FALSE),"0")</f>
        <v>0</v>
      </c>
      <c r="T48" s="46" t="str">
        <f>IFERROR(VLOOKUP(A48,'[1]Chaffey Jt HSD Usage'!$A:$I,9,FALSE),"0")</f>
        <v>0</v>
      </c>
      <c r="U48" s="46" t="str">
        <f>IFERROR(VLOOKUP(A48,'[1]Cucamonga ELEM SD Usage'!$A:$I,9,FALSE),"0")</f>
        <v>0</v>
      </c>
      <c r="V48" s="46" t="str">
        <f>IFERROR(VLOOKUP(A48,'[1]Inglewood USD Usage'!$A:$I,9,FALSE),"0")</f>
        <v>0</v>
      </c>
      <c r="W48" s="46" t="str">
        <f>IFERROR(VLOOKUP(A48,'[1]Rialto USD Usage'!$A:$I,9,FALSE),"0")</f>
        <v>0</v>
      </c>
      <c r="X48" s="46" t="str">
        <f>IFERROR(VLOOKUP(A48,'[1]Alvord USD Usage'!$A:$I,9,FALSE),"0")</f>
        <v>0</v>
      </c>
      <c r="Y48" s="46" t="str">
        <f>IFERROR(VLOOKUP(A48,'[1]Colton Jt USD Usage'!$A:$I,9,FALSE),"0")</f>
        <v>0</v>
      </c>
      <c r="Z48" s="46" t="str">
        <f>IFERROR(VLOOKUP(A48,'[1]Chino Valley USD Usage'!$A:$I,9,FALSE),"0")</f>
        <v>0</v>
      </c>
      <c r="AA48" s="46" t="str">
        <f>IFERROR(VLOOKUP(A48,'[1]Moreno Valley USD Usage'!$A:$I,9,FALSE),"0")</f>
        <v>0</v>
      </c>
      <c r="AB48" s="46" t="str">
        <f>IFERROR(VLOOKUP(A48,'[1]Pomona USD Usage'!$A:$I,9,FALSE),"0")</f>
        <v>0</v>
      </c>
      <c r="AC48" s="46" t="str">
        <f>IFERROR(VLOOKUP(A48,'[1]Riverside USD Usage'!$A:$I,9,FALSE),"0")</f>
        <v>0</v>
      </c>
      <c r="AD48" s="46" t="str">
        <f>IFERROR(VLOOKUP(A48,'[1]Compton USD Usage'!$A:$I,9,FALSE),"0")</f>
        <v>0</v>
      </c>
      <c r="AE48" s="48"/>
      <c r="AF48" s="49">
        <v>23.98</v>
      </c>
      <c r="AG48" s="49"/>
      <c r="AH48" s="49"/>
      <c r="AI48" s="49">
        <f>AF48+AG48+AH48</f>
        <v>23.98</v>
      </c>
      <c r="AJ48" s="48"/>
      <c r="AK48" s="49">
        <v>25.8</v>
      </c>
      <c r="AL48" s="49"/>
      <c r="AM48" s="46"/>
      <c r="AN48" s="50">
        <f>AK48+AL48+AM48</f>
        <v>25.8</v>
      </c>
      <c r="AO48" s="48"/>
      <c r="AP48" s="49">
        <v>27.54</v>
      </c>
      <c r="AQ48" s="49"/>
      <c r="AR48" s="46"/>
      <c r="AS48" s="50">
        <f>AP48+AQ48+AR48</f>
        <v>27.54</v>
      </c>
      <c r="AT48" s="48"/>
      <c r="AU48" s="49">
        <v>28.31</v>
      </c>
      <c r="AV48" s="49"/>
      <c r="AW48" s="46"/>
      <c r="AX48" s="51">
        <f>AU48+AV48+AW48</f>
        <v>28.31</v>
      </c>
      <c r="AY48" s="48"/>
      <c r="AZ48" s="52">
        <v>27.21</v>
      </c>
      <c r="BA48" s="53"/>
      <c r="BB48" s="54"/>
      <c r="BC48" s="53">
        <f>AZ48+BA48+BB48</f>
        <v>27.21</v>
      </c>
      <c r="BD48" s="47">
        <v>44013</v>
      </c>
      <c r="BE48" s="47">
        <v>44377</v>
      </c>
      <c r="BF48" s="48"/>
      <c r="BG48" s="53">
        <v>29.270000000000003</v>
      </c>
      <c r="BH48" s="54"/>
      <c r="BI48" s="54"/>
      <c r="BJ48" s="53">
        <f>BG48+BH48+BI48</f>
        <v>29.270000000000003</v>
      </c>
      <c r="BK48" s="47">
        <v>44013</v>
      </c>
      <c r="BL48" s="47">
        <v>44377</v>
      </c>
      <c r="BM48" s="48"/>
      <c r="BN48" s="53">
        <v>31.25</v>
      </c>
      <c r="BO48" s="53"/>
      <c r="BP48" s="54"/>
      <c r="BQ48" s="53">
        <f>BN48+BO48+BP48</f>
        <v>31.25</v>
      </c>
      <c r="BR48" s="47">
        <v>44013</v>
      </c>
      <c r="BS48" s="47">
        <v>44377</v>
      </c>
      <c r="BT48" s="48"/>
      <c r="BU48" s="50">
        <v>32.119999999999997</v>
      </c>
      <c r="BV48" s="53"/>
      <c r="BW48" s="54"/>
      <c r="BX48" s="53">
        <f>BU48+BV48+BW48</f>
        <v>32.119999999999997</v>
      </c>
      <c r="BY48" s="47">
        <v>44013</v>
      </c>
      <c r="BZ48" s="55">
        <v>44377</v>
      </c>
    </row>
    <row r="49" spans="1:78" ht="15.75" x14ac:dyDescent="0.25">
      <c r="A49" s="45">
        <v>134726</v>
      </c>
      <c r="B49" s="46" t="s">
        <v>2185</v>
      </c>
      <c r="C49" s="46">
        <v>60012</v>
      </c>
      <c r="D49" s="46" t="s">
        <v>2175</v>
      </c>
      <c r="E49" s="46" t="s">
        <v>50</v>
      </c>
      <c r="F49" s="46"/>
      <c r="G49" s="46" t="s">
        <v>62</v>
      </c>
      <c r="H49" s="46" t="s">
        <v>52</v>
      </c>
      <c r="I49" s="47">
        <v>44013</v>
      </c>
      <c r="J49" s="47">
        <v>44377</v>
      </c>
      <c r="K49" s="46">
        <f>SUM(L49:AD49)</f>
        <v>0</v>
      </c>
      <c r="L49" s="46" t="str">
        <f>IFERROR(VLOOKUP(A49,'[1]Mountain View SD Usage'!$A:$I,9,FALSE),"0")</f>
        <v>0</v>
      </c>
      <c r="M49" s="46" t="str">
        <f>IFERROR(VLOOKUP(A49,'[1]Bonita USD Usage'!$A:$I,9,FALSE),"0")</f>
        <v>0</v>
      </c>
      <c r="N49" s="46" t="str">
        <f>IFERROR(VLOOKUP(A49,'[1]Jurupa USD Usage'!$A:$I,9,FALSE),"0")</f>
        <v>0</v>
      </c>
      <c r="O49" s="46" t="str">
        <f>IFERROR(VLOOKUP(A49,'[1]Claremont USD Usage'!$A:$I,9,FALSE),"0")</f>
        <v>0</v>
      </c>
      <c r="P49" s="46" t="str">
        <f>IFERROR(VLOOKUP(A49,'[1]Upland USD Usage'!$A:$I,9,FALSE),"0")</f>
        <v>0</v>
      </c>
      <c r="Q49" s="46" t="str">
        <f>IFERROR(VLOOKUP(A49,'[1]Redlands USD Usage'!$A:$I,9,FALSE),"0")</f>
        <v>0</v>
      </c>
      <c r="R49" s="46" t="str">
        <f>IFERROR(VLOOKUP(A49,'[1]Alta Loma SD Usage'!$A:$I,9,FALSE),"0")</f>
        <v>0</v>
      </c>
      <c r="S49" s="46" t="str">
        <f>IFERROR(VLOOKUP(A49,'[1]VAl Verde USD Usage'!$A:$I,9,FALSE),"0")</f>
        <v>0</v>
      </c>
      <c r="T49" s="46" t="str">
        <f>IFERROR(VLOOKUP(A49,'[1]Chaffey Jt HSD Usage'!$A:$I,9,FALSE),"0")</f>
        <v>0</v>
      </c>
      <c r="U49" s="46" t="str">
        <f>IFERROR(VLOOKUP(A49,'[1]Cucamonga ELEM SD Usage'!$A:$I,9,FALSE),"0")</f>
        <v>0</v>
      </c>
      <c r="V49" s="46" t="str">
        <f>IFERROR(VLOOKUP(A49,'[1]Inglewood USD Usage'!$A:$I,9,FALSE),"0")</f>
        <v>0</v>
      </c>
      <c r="W49" s="46" t="str">
        <f>IFERROR(VLOOKUP(A49,'[1]Rialto USD Usage'!$A:$I,9,FALSE),"0")</f>
        <v>0</v>
      </c>
      <c r="X49" s="46" t="str">
        <f>IFERROR(VLOOKUP(A49,'[1]Alvord USD Usage'!$A:$I,9,FALSE),"0")</f>
        <v>0</v>
      </c>
      <c r="Y49" s="46" t="str">
        <f>IFERROR(VLOOKUP(A49,'[1]Colton Jt USD Usage'!$A:$I,9,FALSE),"0")</f>
        <v>0</v>
      </c>
      <c r="Z49" s="46" t="str">
        <f>IFERROR(VLOOKUP(A49,'[1]Chino Valley USD Usage'!$A:$I,9,FALSE),"0")</f>
        <v>0</v>
      </c>
      <c r="AA49" s="46" t="str">
        <f>IFERROR(VLOOKUP(A49,'[1]Moreno Valley USD Usage'!$A:$I,9,FALSE),"0")</f>
        <v>0</v>
      </c>
      <c r="AB49" s="46" t="str">
        <f>IFERROR(VLOOKUP(A49,'[1]Pomona USD Usage'!$A:$I,9,FALSE),"0")</f>
        <v>0</v>
      </c>
      <c r="AC49" s="46" t="str">
        <f>IFERROR(VLOOKUP(A49,'[1]Riverside USD Usage'!$A:$I,9,FALSE),"0")</f>
        <v>0</v>
      </c>
      <c r="AD49" s="46" t="str">
        <f>IFERROR(VLOOKUP(A49,'[1]Compton USD Usage'!$A:$I,9,FALSE),"0")</f>
        <v>0</v>
      </c>
      <c r="AE49" s="48"/>
      <c r="AF49" s="49">
        <v>23</v>
      </c>
      <c r="AG49" s="49"/>
      <c r="AH49" s="49"/>
      <c r="AI49" s="49">
        <f>AF49+AG49+AH49</f>
        <v>23</v>
      </c>
      <c r="AJ49" s="48"/>
      <c r="AK49" s="49">
        <v>24.75</v>
      </c>
      <c r="AL49" s="49"/>
      <c r="AM49" s="46"/>
      <c r="AN49" s="50">
        <f>AK49+AL49+AM49</f>
        <v>24.75</v>
      </c>
      <c r="AO49" s="48"/>
      <c r="AP49" s="49">
        <v>26.42</v>
      </c>
      <c r="AQ49" s="49"/>
      <c r="AR49" s="46"/>
      <c r="AS49" s="50">
        <f>AP49+AQ49+AR49</f>
        <v>26.42</v>
      </c>
      <c r="AT49" s="48"/>
      <c r="AU49" s="49">
        <v>27.15</v>
      </c>
      <c r="AV49" s="49"/>
      <c r="AW49" s="46"/>
      <c r="AX49" s="51">
        <f>AU49+AV49+AW49</f>
        <v>27.15</v>
      </c>
      <c r="AY49" s="48"/>
      <c r="AZ49" s="52">
        <v>24.3</v>
      </c>
      <c r="BA49" s="53"/>
      <c r="BB49" s="54"/>
      <c r="BC49" s="53">
        <f>AZ49+BA49+BB49</f>
        <v>24.3</v>
      </c>
      <c r="BD49" s="47">
        <v>44013</v>
      </c>
      <c r="BE49" s="47">
        <v>44377</v>
      </c>
      <c r="BF49" s="48"/>
      <c r="BG49" s="53">
        <v>26.150000000000002</v>
      </c>
      <c r="BH49" s="54"/>
      <c r="BI49" s="54"/>
      <c r="BJ49" s="53">
        <f>BG49+BH49+BI49</f>
        <v>26.150000000000002</v>
      </c>
      <c r="BK49" s="47">
        <v>44013</v>
      </c>
      <c r="BL49" s="47">
        <v>44377</v>
      </c>
      <c r="BM49" s="48"/>
      <c r="BN49" s="53">
        <v>27.92</v>
      </c>
      <c r="BO49" s="53"/>
      <c r="BP49" s="54"/>
      <c r="BQ49" s="53">
        <f>BN49+BO49+BP49</f>
        <v>27.92</v>
      </c>
      <c r="BR49" s="47">
        <v>44013</v>
      </c>
      <c r="BS49" s="47">
        <v>44377</v>
      </c>
      <c r="BT49" s="48"/>
      <c r="BU49" s="50">
        <v>28.69</v>
      </c>
      <c r="BV49" s="53"/>
      <c r="BW49" s="54"/>
      <c r="BX49" s="53">
        <f>BU49+BV49+BW49</f>
        <v>28.69</v>
      </c>
      <c r="BY49" s="47">
        <v>44013</v>
      </c>
      <c r="BZ49" s="55">
        <v>44377</v>
      </c>
    </row>
    <row r="50" spans="1:78" ht="15.75" x14ac:dyDescent="0.25">
      <c r="A50" s="45">
        <v>133702</v>
      </c>
      <c r="B50" s="46" t="s">
        <v>827</v>
      </c>
      <c r="C50" s="46">
        <v>70247810953</v>
      </c>
      <c r="D50" s="46" t="s">
        <v>823</v>
      </c>
      <c r="E50" s="46" t="s">
        <v>50</v>
      </c>
      <c r="F50" s="46"/>
      <c r="G50" s="46" t="s">
        <v>439</v>
      </c>
      <c r="H50" s="46" t="s">
        <v>52</v>
      </c>
      <c r="I50" s="47">
        <v>44013</v>
      </c>
      <c r="J50" s="47">
        <v>44377</v>
      </c>
      <c r="K50" s="46">
        <f>SUM(L50:AD50)</f>
        <v>0</v>
      </c>
      <c r="L50" s="46" t="str">
        <f>IFERROR(VLOOKUP(A50,'[1]Mountain View SD Usage'!$A:$I,9,FALSE),"0")</f>
        <v>0</v>
      </c>
      <c r="M50" s="46" t="str">
        <f>IFERROR(VLOOKUP(A50,'[1]Bonita USD Usage'!$A:$I,9,FALSE),"0")</f>
        <v>0</v>
      </c>
      <c r="N50" s="46" t="str">
        <f>IFERROR(VLOOKUP(A50,'[1]Jurupa USD Usage'!$A:$I,9,FALSE),"0")</f>
        <v>0</v>
      </c>
      <c r="O50" s="46" t="str">
        <f>IFERROR(VLOOKUP(A50,'[1]Claremont USD Usage'!$A:$I,9,FALSE),"0")</f>
        <v>0</v>
      </c>
      <c r="P50" s="46" t="str">
        <f>IFERROR(VLOOKUP(A50,'[1]Upland USD Usage'!$A:$I,9,FALSE),"0")</f>
        <v>0</v>
      </c>
      <c r="Q50" s="46" t="str">
        <f>IFERROR(VLOOKUP(A50,'[1]Redlands USD Usage'!$A:$I,9,FALSE),"0")</f>
        <v>0</v>
      </c>
      <c r="R50" s="46" t="str">
        <f>IFERROR(VLOOKUP(A50,'[1]Alta Loma SD Usage'!$A:$I,9,FALSE),"0")</f>
        <v>0</v>
      </c>
      <c r="S50" s="46" t="str">
        <f>IFERROR(VLOOKUP(A50,'[1]VAl Verde USD Usage'!$A:$I,9,FALSE),"0")</f>
        <v>0</v>
      </c>
      <c r="T50" s="46" t="str">
        <f>IFERROR(VLOOKUP(A50,'[1]Chaffey Jt HSD Usage'!$A:$I,9,FALSE),"0")</f>
        <v>0</v>
      </c>
      <c r="U50" s="46" t="str">
        <f>IFERROR(VLOOKUP(A50,'[1]Cucamonga ELEM SD Usage'!$A:$I,9,FALSE),"0")</f>
        <v>0</v>
      </c>
      <c r="V50" s="46" t="str">
        <f>IFERROR(VLOOKUP(A50,'[1]Inglewood USD Usage'!$A:$I,9,FALSE),"0")</f>
        <v>0</v>
      </c>
      <c r="W50" s="46" t="str">
        <f>IFERROR(VLOOKUP(A50,'[1]Rialto USD Usage'!$A:$I,9,FALSE),"0")</f>
        <v>0</v>
      </c>
      <c r="X50" s="46" t="str">
        <f>IFERROR(VLOOKUP(A50,'[1]Alvord USD Usage'!$A:$I,9,FALSE),"0")</f>
        <v>0</v>
      </c>
      <c r="Y50" s="46" t="str">
        <f>IFERROR(VLOOKUP(A50,'[1]Colton Jt USD Usage'!$A:$I,9,FALSE),"0")</f>
        <v>0</v>
      </c>
      <c r="Z50" s="46" t="str">
        <f>IFERROR(VLOOKUP(A50,'[1]Chino Valley USD Usage'!$A:$I,9,FALSE),"0")</f>
        <v>0</v>
      </c>
      <c r="AA50" s="46" t="str">
        <f>IFERROR(VLOOKUP(A50,'[1]Moreno Valley USD Usage'!$A:$I,9,FALSE),"0")</f>
        <v>0</v>
      </c>
      <c r="AB50" s="46" t="str">
        <f>IFERROR(VLOOKUP(A50,'[1]Pomona USD Usage'!$A:$I,9,FALSE),"0")</f>
        <v>0</v>
      </c>
      <c r="AC50" s="46" t="str">
        <f>IFERROR(VLOOKUP(A50,'[1]Riverside USD Usage'!$A:$I,9,FALSE),"0")</f>
        <v>0</v>
      </c>
      <c r="AD50" s="46" t="str">
        <f>IFERROR(VLOOKUP(A50,'[1]Compton USD Usage'!$A:$I,9,FALSE),"0")</f>
        <v>0</v>
      </c>
      <c r="AE50" s="48"/>
      <c r="AF50" s="49">
        <v>29.53</v>
      </c>
      <c r="AG50" s="49"/>
      <c r="AH50" s="49"/>
      <c r="AI50" s="49">
        <f>AF50+AG50+AH50</f>
        <v>29.53</v>
      </c>
      <c r="AJ50" s="48"/>
      <c r="AK50" s="49">
        <v>31.77</v>
      </c>
      <c r="AL50" s="49"/>
      <c r="AM50" s="46"/>
      <c r="AN50" s="50">
        <f>AK50+AL50+AM50</f>
        <v>31.77</v>
      </c>
      <c r="AO50" s="48"/>
      <c r="AP50" s="49">
        <v>33.92</v>
      </c>
      <c r="AQ50" s="49"/>
      <c r="AR50" s="46"/>
      <c r="AS50" s="50">
        <f>AP50+AQ50+AR50</f>
        <v>33.92</v>
      </c>
      <c r="AT50" s="48"/>
      <c r="AU50" s="49">
        <v>34.86</v>
      </c>
      <c r="AV50" s="49"/>
      <c r="AW50" s="46"/>
      <c r="AX50" s="51">
        <f>AU50+AV50+AW50</f>
        <v>34.86</v>
      </c>
      <c r="AY50" s="48"/>
      <c r="AZ50" s="52">
        <v>29.53</v>
      </c>
      <c r="BA50" s="53"/>
      <c r="BB50" s="54"/>
      <c r="BC50" s="53">
        <f>AZ50+BA50+BB50</f>
        <v>29.53</v>
      </c>
      <c r="BD50" s="47">
        <v>44013</v>
      </c>
      <c r="BE50" s="47">
        <v>44377</v>
      </c>
      <c r="BF50" s="48"/>
      <c r="BG50" s="53">
        <v>31.77</v>
      </c>
      <c r="BH50" s="54"/>
      <c r="BI50" s="54"/>
      <c r="BJ50" s="53">
        <f>BG50+BH50+BI50</f>
        <v>31.77</v>
      </c>
      <c r="BK50" s="47">
        <v>44013</v>
      </c>
      <c r="BL50" s="47">
        <v>44377</v>
      </c>
      <c r="BM50" s="48"/>
      <c r="BN50" s="53">
        <v>33.92</v>
      </c>
      <c r="BO50" s="53"/>
      <c r="BP50" s="54"/>
      <c r="BQ50" s="53">
        <f>BN50+BO50+BP50</f>
        <v>33.92</v>
      </c>
      <c r="BR50" s="47">
        <v>44013</v>
      </c>
      <c r="BS50" s="47">
        <v>44377</v>
      </c>
      <c r="BT50" s="48"/>
      <c r="BU50" s="50">
        <v>34.86</v>
      </c>
      <c r="BV50" s="53"/>
      <c r="BW50" s="54"/>
      <c r="BX50" s="53">
        <f>BU50+BV50+BW50</f>
        <v>34.86</v>
      </c>
      <c r="BY50" s="47">
        <v>44013</v>
      </c>
      <c r="BZ50" s="55">
        <v>44377</v>
      </c>
    </row>
    <row r="51" spans="1:78" ht="15.75" x14ac:dyDescent="0.25">
      <c r="A51" s="45">
        <v>403565</v>
      </c>
      <c r="B51" s="46" t="s">
        <v>2207</v>
      </c>
      <c r="C51" s="46">
        <v>72671</v>
      </c>
      <c r="D51" s="46" t="s">
        <v>2199</v>
      </c>
      <c r="E51" s="46" t="s">
        <v>50</v>
      </c>
      <c r="F51" s="46"/>
      <c r="G51" s="46" t="s">
        <v>2208</v>
      </c>
      <c r="H51" s="46" t="s">
        <v>52</v>
      </c>
      <c r="I51" s="47">
        <v>44013</v>
      </c>
      <c r="J51" s="47">
        <v>44377</v>
      </c>
      <c r="K51" s="46">
        <f>SUM(L51:AD51)</f>
        <v>217</v>
      </c>
      <c r="L51" s="46" t="str">
        <f>IFERROR(VLOOKUP(A51,'[1]Mountain View SD Usage'!$A:$I,9,FALSE),"0")</f>
        <v>0</v>
      </c>
      <c r="M51" s="46" t="str">
        <f>IFERROR(VLOOKUP(A51,'[1]Bonita USD Usage'!$A:$I,9,FALSE),"0")</f>
        <v>0</v>
      </c>
      <c r="N51" s="46" t="str">
        <f>IFERROR(VLOOKUP(A51,'[1]Jurupa USD Usage'!$A:$I,9,FALSE),"0")</f>
        <v>0</v>
      </c>
      <c r="O51" s="46" t="str">
        <f>IFERROR(VLOOKUP(A51,'[1]Claremont USD Usage'!$A:$I,9,FALSE),"0")</f>
        <v>0</v>
      </c>
      <c r="P51" s="46" t="str">
        <f>IFERROR(VLOOKUP(A51,'[1]Upland USD Usage'!$A:$I,9,FALSE),"0")</f>
        <v>0</v>
      </c>
      <c r="Q51" s="46">
        <f>IFERROR(VLOOKUP(A51,'[1]Redlands USD Usage'!$A:$I,9,FALSE),"0")</f>
        <v>217</v>
      </c>
      <c r="R51" s="46" t="str">
        <f>IFERROR(VLOOKUP(A51,'[1]Alta Loma SD Usage'!$A:$I,9,FALSE),"0")</f>
        <v>0</v>
      </c>
      <c r="S51" s="46" t="str">
        <f>IFERROR(VLOOKUP(A51,'[1]VAl Verde USD Usage'!$A:$I,9,FALSE),"0")</f>
        <v>0</v>
      </c>
      <c r="T51" s="46" t="str">
        <f>IFERROR(VLOOKUP(A51,'[1]Chaffey Jt HSD Usage'!$A:$I,9,FALSE),"0")</f>
        <v>0</v>
      </c>
      <c r="U51" s="46" t="str">
        <f>IFERROR(VLOOKUP(A51,'[1]Cucamonga ELEM SD Usage'!$A:$I,9,FALSE),"0")</f>
        <v>0</v>
      </c>
      <c r="V51" s="46" t="str">
        <f>IFERROR(VLOOKUP(A51,'[1]Inglewood USD Usage'!$A:$I,9,FALSE),"0")</f>
        <v>0</v>
      </c>
      <c r="W51" s="46" t="str">
        <f>IFERROR(VLOOKUP(A51,'[1]Rialto USD Usage'!$A:$I,9,FALSE),"0")</f>
        <v>0</v>
      </c>
      <c r="X51" s="46" t="str">
        <f>IFERROR(VLOOKUP(A51,'[1]Alvord USD Usage'!$A:$I,9,FALSE),"0")</f>
        <v>0</v>
      </c>
      <c r="Y51" s="46" t="str">
        <f>IFERROR(VLOOKUP(A51,'[1]Colton Jt USD Usage'!$A:$I,9,FALSE),"0")</f>
        <v>0</v>
      </c>
      <c r="Z51" s="46" t="str">
        <f>IFERROR(VLOOKUP(A51,'[1]Chino Valley USD Usage'!$A:$I,9,FALSE),"0")</f>
        <v>0</v>
      </c>
      <c r="AA51" s="46" t="str">
        <f>IFERROR(VLOOKUP(A51,'[1]Moreno Valley USD Usage'!$A:$I,9,FALSE),"0")</f>
        <v>0</v>
      </c>
      <c r="AB51" s="46" t="str">
        <f>IFERROR(VLOOKUP(A51,'[1]Pomona USD Usage'!$A:$I,9,FALSE),"0")</f>
        <v>0</v>
      </c>
      <c r="AC51" s="46" t="str">
        <f>IFERROR(VLOOKUP(A51,'[1]Riverside USD Usage'!$A:$I,9,FALSE),"0")</f>
        <v>0</v>
      </c>
      <c r="AD51" s="46" t="str">
        <f>IFERROR(VLOOKUP(A51,'[1]Compton USD Usage'!$A:$I,9,FALSE),"0")</f>
        <v>0</v>
      </c>
      <c r="AE51" s="48"/>
      <c r="AF51" s="49">
        <v>50.98</v>
      </c>
      <c r="AG51" s="49"/>
      <c r="AH51" s="56">
        <v>-12.47</v>
      </c>
      <c r="AI51" s="49">
        <f>AF51+AG51+AH51</f>
        <v>38.51</v>
      </c>
      <c r="AJ51" s="48"/>
      <c r="AK51" s="49">
        <v>54.85</v>
      </c>
      <c r="AL51" s="49"/>
      <c r="AM51" s="57">
        <v>-12.47</v>
      </c>
      <c r="AN51" s="50">
        <f>AK51+AL51+AM51</f>
        <v>42.38</v>
      </c>
      <c r="AO51" s="48"/>
      <c r="AP51" s="49">
        <v>58.55</v>
      </c>
      <c r="AQ51" s="49"/>
      <c r="AR51" s="57">
        <v>-12.47</v>
      </c>
      <c r="AS51" s="50">
        <f>AP51+AQ51+AR51</f>
        <v>46.08</v>
      </c>
      <c r="AT51" s="48"/>
      <c r="AU51" s="49">
        <v>60.18</v>
      </c>
      <c r="AV51" s="49"/>
      <c r="AW51" s="57">
        <v>-12.47</v>
      </c>
      <c r="AX51" s="51">
        <f>AU51+AV51+AW51</f>
        <v>47.71</v>
      </c>
      <c r="AY51" s="48"/>
      <c r="AZ51" s="52">
        <v>52.57</v>
      </c>
      <c r="BA51" s="53"/>
      <c r="BB51" s="58">
        <v>-14.99</v>
      </c>
      <c r="BC51" s="53">
        <f>AZ51+BA51+BB51</f>
        <v>37.58</v>
      </c>
      <c r="BD51" s="47">
        <v>44013</v>
      </c>
      <c r="BE51" s="47">
        <v>44377</v>
      </c>
      <c r="BF51" s="48"/>
      <c r="BG51" s="53">
        <v>56.559999999999995</v>
      </c>
      <c r="BH51" s="54"/>
      <c r="BI51" s="59">
        <v>-14.99</v>
      </c>
      <c r="BJ51" s="53">
        <f>BG51+BH51+BI51</f>
        <v>41.569999999999993</v>
      </c>
      <c r="BK51" s="47">
        <v>44013</v>
      </c>
      <c r="BL51" s="47">
        <v>44377</v>
      </c>
      <c r="BM51" s="48"/>
      <c r="BN51" s="53">
        <v>60.379999999999995</v>
      </c>
      <c r="BO51" s="53"/>
      <c r="BP51" s="59">
        <v>-14.99</v>
      </c>
      <c r="BQ51" s="53">
        <f>BN51+BO51+BP51</f>
        <v>45.389999999999993</v>
      </c>
      <c r="BR51" s="47">
        <v>44013</v>
      </c>
      <c r="BS51" s="47">
        <v>44377</v>
      </c>
      <c r="BT51" s="48"/>
      <c r="BU51" s="50">
        <v>62.059999999999995</v>
      </c>
      <c r="BV51" s="53"/>
      <c r="BW51" s="59">
        <v>-14.99</v>
      </c>
      <c r="BX51" s="53">
        <f>BU51+BV51+BW51</f>
        <v>47.069999999999993</v>
      </c>
      <c r="BY51" s="47">
        <v>44013</v>
      </c>
      <c r="BZ51" s="55">
        <v>44377</v>
      </c>
    </row>
    <row r="52" spans="1:78" ht="15.75" x14ac:dyDescent="0.25">
      <c r="A52" s="45">
        <v>403566</v>
      </c>
      <c r="B52" s="46" t="s">
        <v>2209</v>
      </c>
      <c r="C52" s="46">
        <v>72672</v>
      </c>
      <c r="D52" s="46" t="s">
        <v>2199</v>
      </c>
      <c r="E52" s="46" t="s">
        <v>50</v>
      </c>
      <c r="F52" s="46"/>
      <c r="G52" s="46" t="s">
        <v>2210</v>
      </c>
      <c r="H52" s="46" t="s">
        <v>52</v>
      </c>
      <c r="I52" s="47">
        <v>44013</v>
      </c>
      <c r="J52" s="47">
        <v>44377</v>
      </c>
      <c r="K52" s="46">
        <f>SUM(L52:AD52)</f>
        <v>6</v>
      </c>
      <c r="L52" s="46" t="str">
        <f>IFERROR(VLOOKUP(A52,'[1]Mountain View SD Usage'!$A:$I,9,FALSE),"0")</f>
        <v>0</v>
      </c>
      <c r="M52" s="46" t="str">
        <f>IFERROR(VLOOKUP(A52,'[1]Bonita USD Usage'!$A:$I,9,FALSE),"0")</f>
        <v>0</v>
      </c>
      <c r="N52" s="46" t="str">
        <f>IFERROR(VLOOKUP(A52,'[1]Jurupa USD Usage'!$A:$I,9,FALSE),"0")</f>
        <v>0</v>
      </c>
      <c r="O52" s="46" t="str">
        <f>IFERROR(VLOOKUP(A52,'[1]Claremont USD Usage'!$A:$I,9,FALSE),"0")</f>
        <v>0</v>
      </c>
      <c r="P52" s="46" t="str">
        <f>IFERROR(VLOOKUP(A52,'[1]Upland USD Usage'!$A:$I,9,FALSE),"0")</f>
        <v>0</v>
      </c>
      <c r="Q52" s="46" t="str">
        <f>IFERROR(VLOOKUP(A52,'[1]Redlands USD Usage'!$A:$I,9,FALSE),"0")</f>
        <v>0</v>
      </c>
      <c r="R52" s="46" t="str">
        <f>IFERROR(VLOOKUP(A52,'[1]Alta Loma SD Usage'!$A:$I,9,FALSE),"0")</f>
        <v>0</v>
      </c>
      <c r="S52" s="46" t="str">
        <f>IFERROR(VLOOKUP(A52,'[1]VAl Verde USD Usage'!$A:$I,9,FALSE),"0")</f>
        <v>0</v>
      </c>
      <c r="T52" s="46" t="str">
        <f>IFERROR(VLOOKUP(A52,'[1]Chaffey Jt HSD Usage'!$A:$I,9,FALSE),"0")</f>
        <v>0</v>
      </c>
      <c r="U52" s="46" t="str">
        <f>IFERROR(VLOOKUP(A52,'[1]Cucamonga ELEM SD Usage'!$A:$I,9,FALSE),"0")</f>
        <v>0</v>
      </c>
      <c r="V52" s="46">
        <f>IFERROR(VLOOKUP(A52,'[1]Inglewood USD Usage'!$A:$I,9,FALSE),"0")</f>
        <v>6</v>
      </c>
      <c r="W52" s="46" t="str">
        <f>IFERROR(VLOOKUP(A52,'[1]Rialto USD Usage'!$A:$I,9,FALSE),"0")</f>
        <v>0</v>
      </c>
      <c r="X52" s="46" t="str">
        <f>IFERROR(VLOOKUP(A52,'[1]Alvord USD Usage'!$A:$I,9,FALSE),"0")</f>
        <v>0</v>
      </c>
      <c r="Y52" s="46" t="str">
        <f>IFERROR(VLOOKUP(A52,'[1]Colton Jt USD Usage'!$A:$I,9,FALSE),"0")</f>
        <v>0</v>
      </c>
      <c r="Z52" s="46" t="str">
        <f>IFERROR(VLOOKUP(A52,'[1]Chino Valley USD Usage'!$A:$I,9,FALSE),"0")</f>
        <v>0</v>
      </c>
      <c r="AA52" s="46" t="str">
        <f>IFERROR(VLOOKUP(A52,'[1]Moreno Valley USD Usage'!$A:$I,9,FALSE),"0")</f>
        <v>0</v>
      </c>
      <c r="AB52" s="46" t="str">
        <f>IFERROR(VLOOKUP(A52,'[1]Pomona USD Usage'!$A:$I,9,FALSE),"0")</f>
        <v>0</v>
      </c>
      <c r="AC52" s="46" t="str">
        <f>IFERROR(VLOOKUP(A52,'[1]Riverside USD Usage'!$A:$I,9,FALSE),"0")</f>
        <v>0</v>
      </c>
      <c r="AD52" s="46" t="str">
        <f>IFERROR(VLOOKUP(A52,'[1]Compton USD Usage'!$A:$I,9,FALSE),"0")</f>
        <v>0</v>
      </c>
      <c r="AE52" s="48"/>
      <c r="AF52" s="49">
        <v>47.32</v>
      </c>
      <c r="AG52" s="49"/>
      <c r="AH52" s="56">
        <v>-9.36</v>
      </c>
      <c r="AI52" s="49">
        <f>AF52+AG52+AH52</f>
        <v>37.96</v>
      </c>
      <c r="AJ52" s="48"/>
      <c r="AK52" s="49">
        <v>50.91</v>
      </c>
      <c r="AL52" s="49"/>
      <c r="AM52" s="57">
        <v>-9.36</v>
      </c>
      <c r="AN52" s="50">
        <f>AK52+AL52+AM52</f>
        <v>41.55</v>
      </c>
      <c r="AO52" s="48"/>
      <c r="AP52" s="49">
        <v>54.35</v>
      </c>
      <c r="AQ52" s="49"/>
      <c r="AR52" s="57">
        <v>-9.36</v>
      </c>
      <c r="AS52" s="50">
        <f>AP52+AQ52+AR52</f>
        <v>44.99</v>
      </c>
      <c r="AT52" s="48"/>
      <c r="AU52" s="49">
        <v>55.86</v>
      </c>
      <c r="AV52" s="49"/>
      <c r="AW52" s="57">
        <v>-9.36</v>
      </c>
      <c r="AX52" s="51">
        <f>AU52+AV52+AW52</f>
        <v>46.5</v>
      </c>
      <c r="AY52" s="48"/>
      <c r="AZ52" s="52">
        <v>48.53</v>
      </c>
      <c r="BA52" s="53"/>
      <c r="BB52" s="58">
        <v>-11.49</v>
      </c>
      <c r="BC52" s="53">
        <f>AZ52+BA52+BB52</f>
        <v>37.04</v>
      </c>
      <c r="BD52" s="47">
        <v>44013</v>
      </c>
      <c r="BE52" s="47">
        <v>44377</v>
      </c>
      <c r="BF52" s="48"/>
      <c r="BG52" s="53">
        <v>52.21</v>
      </c>
      <c r="BH52" s="54"/>
      <c r="BI52" s="59">
        <v>-11.49</v>
      </c>
      <c r="BJ52" s="53">
        <f>BG52+BH52+BI52</f>
        <v>40.72</v>
      </c>
      <c r="BK52" s="47">
        <v>44013</v>
      </c>
      <c r="BL52" s="47">
        <v>44377</v>
      </c>
      <c r="BM52" s="48"/>
      <c r="BN52" s="53">
        <v>55.739999999999995</v>
      </c>
      <c r="BO52" s="53"/>
      <c r="BP52" s="59">
        <v>-11.49</v>
      </c>
      <c r="BQ52" s="53">
        <f>BN52+BO52+BP52</f>
        <v>44.249999999999993</v>
      </c>
      <c r="BR52" s="47">
        <v>44013</v>
      </c>
      <c r="BS52" s="47">
        <v>44377</v>
      </c>
      <c r="BT52" s="48"/>
      <c r="BU52" s="50">
        <v>57.29</v>
      </c>
      <c r="BV52" s="53"/>
      <c r="BW52" s="59">
        <v>-11.49</v>
      </c>
      <c r="BX52" s="53">
        <f>BU52+BV52+BW52</f>
        <v>45.8</v>
      </c>
      <c r="BY52" s="47">
        <v>44013</v>
      </c>
      <c r="BZ52" s="55">
        <v>44377</v>
      </c>
    </row>
    <row r="53" spans="1:78" ht="15.75" x14ac:dyDescent="0.25">
      <c r="A53" s="45">
        <v>101144</v>
      </c>
      <c r="B53" s="46" t="s">
        <v>825</v>
      </c>
      <c r="C53" s="46">
        <v>70247811578</v>
      </c>
      <c r="D53" s="46" t="s">
        <v>823</v>
      </c>
      <c r="E53" s="46" t="s">
        <v>50</v>
      </c>
      <c r="F53" s="46"/>
      <c r="G53" s="46" t="s">
        <v>439</v>
      </c>
      <c r="H53" s="46" t="s">
        <v>52</v>
      </c>
      <c r="I53" s="47">
        <v>44013</v>
      </c>
      <c r="J53" s="47">
        <v>44377</v>
      </c>
      <c r="K53" s="46">
        <f>SUM(L53:AD53)</f>
        <v>9</v>
      </c>
      <c r="L53" s="46">
        <f>IFERROR(VLOOKUP(A53,'[1]Mountain View SD Usage'!$A:$I,9,FALSE),"0")</f>
        <v>6</v>
      </c>
      <c r="M53" s="46" t="str">
        <f>IFERROR(VLOOKUP(A53,'[1]Bonita USD Usage'!$A:$I,9,FALSE),"0")</f>
        <v>0</v>
      </c>
      <c r="N53" s="46" t="str">
        <f>IFERROR(VLOOKUP(A53,'[1]Jurupa USD Usage'!$A:$I,9,FALSE),"0")</f>
        <v>0</v>
      </c>
      <c r="O53" s="46" t="str">
        <f>IFERROR(VLOOKUP(A53,'[1]Claremont USD Usage'!$A:$I,9,FALSE),"0")</f>
        <v>0</v>
      </c>
      <c r="P53" s="46" t="str">
        <f>IFERROR(VLOOKUP(A53,'[1]Upland USD Usage'!$A:$I,9,FALSE),"0")</f>
        <v>0</v>
      </c>
      <c r="Q53" s="46" t="str">
        <f>IFERROR(VLOOKUP(A53,'[1]Redlands USD Usage'!$A:$I,9,FALSE),"0")</f>
        <v>0</v>
      </c>
      <c r="R53" s="46" t="str">
        <f>IFERROR(VLOOKUP(A53,'[1]Alta Loma SD Usage'!$A:$I,9,FALSE),"0")</f>
        <v>0</v>
      </c>
      <c r="S53" s="46" t="str">
        <f>IFERROR(VLOOKUP(A53,'[1]VAl Verde USD Usage'!$A:$I,9,FALSE),"0")</f>
        <v>0</v>
      </c>
      <c r="T53" s="46">
        <f>IFERROR(VLOOKUP(A53,'[1]Chaffey Jt HSD Usage'!$A:$I,9,FALSE),"0")</f>
        <v>2</v>
      </c>
      <c r="U53" s="46" t="str">
        <f>IFERROR(VLOOKUP(A53,'[1]Cucamonga ELEM SD Usage'!$A:$I,9,FALSE),"0")</f>
        <v>0</v>
      </c>
      <c r="V53" s="46" t="str">
        <f>IFERROR(VLOOKUP(A53,'[1]Inglewood USD Usage'!$A:$I,9,FALSE),"0")</f>
        <v>0</v>
      </c>
      <c r="W53" s="46">
        <f>IFERROR(VLOOKUP(A53,'[1]Rialto USD Usage'!$A:$I,9,FALSE),"0")</f>
        <v>1</v>
      </c>
      <c r="X53" s="46" t="str">
        <f>IFERROR(VLOOKUP(A53,'[1]Alvord USD Usage'!$A:$I,9,FALSE),"0")</f>
        <v>0</v>
      </c>
      <c r="Y53" s="46" t="str">
        <f>IFERROR(VLOOKUP(A53,'[1]Colton Jt USD Usage'!$A:$I,9,FALSE),"0")</f>
        <v>0</v>
      </c>
      <c r="Z53" s="46" t="str">
        <f>IFERROR(VLOOKUP(A53,'[1]Chino Valley USD Usage'!$A:$I,9,FALSE),"0")</f>
        <v>0</v>
      </c>
      <c r="AA53" s="46" t="str">
        <f>IFERROR(VLOOKUP(A53,'[1]Moreno Valley USD Usage'!$A:$I,9,FALSE),"0")</f>
        <v>0</v>
      </c>
      <c r="AB53" s="46" t="str">
        <f>IFERROR(VLOOKUP(A53,'[1]Pomona USD Usage'!$A:$I,9,FALSE),"0")</f>
        <v>0</v>
      </c>
      <c r="AC53" s="46" t="str">
        <f>IFERROR(VLOOKUP(A53,'[1]Riverside USD Usage'!$A:$I,9,FALSE),"0")</f>
        <v>0</v>
      </c>
      <c r="AD53" s="46" t="str">
        <f>IFERROR(VLOOKUP(A53,'[1]Compton USD Usage'!$A:$I,9,FALSE),"0")</f>
        <v>0</v>
      </c>
      <c r="AE53" s="48"/>
      <c r="AF53" s="49">
        <v>45.75</v>
      </c>
      <c r="AG53" s="49"/>
      <c r="AH53" s="49"/>
      <c r="AI53" s="49">
        <f>AF53+AG53+AH53</f>
        <v>45.75</v>
      </c>
      <c r="AJ53" s="48"/>
      <c r="AK53" s="49">
        <v>49.23</v>
      </c>
      <c r="AL53" s="49"/>
      <c r="AM53" s="46"/>
      <c r="AN53" s="50">
        <f>AK53+AL53+AM53</f>
        <v>49.23</v>
      </c>
      <c r="AO53" s="48"/>
      <c r="AP53" s="49">
        <v>52.55</v>
      </c>
      <c r="AQ53" s="49"/>
      <c r="AR53" s="46"/>
      <c r="AS53" s="50">
        <f>AP53+AQ53+AR53</f>
        <v>52.55</v>
      </c>
      <c r="AT53" s="48"/>
      <c r="AU53" s="49">
        <v>54.01</v>
      </c>
      <c r="AV53" s="49"/>
      <c r="AW53" s="46"/>
      <c r="AX53" s="51">
        <f>AU53+AV53+AW53</f>
        <v>54.01</v>
      </c>
      <c r="AY53" s="48"/>
      <c r="AZ53" s="52">
        <v>45.75</v>
      </c>
      <c r="BA53" s="53"/>
      <c r="BB53" s="54"/>
      <c r="BC53" s="53">
        <f>AZ53+BA53+BB53</f>
        <v>45.75</v>
      </c>
      <c r="BD53" s="47">
        <v>44013</v>
      </c>
      <c r="BE53" s="47">
        <v>44377</v>
      </c>
      <c r="BF53" s="48"/>
      <c r="BG53" s="53">
        <v>49.23</v>
      </c>
      <c r="BH53" s="54"/>
      <c r="BI53" s="54"/>
      <c r="BJ53" s="53">
        <f>BG53+BH53+BI53</f>
        <v>49.23</v>
      </c>
      <c r="BK53" s="47">
        <v>44013</v>
      </c>
      <c r="BL53" s="47">
        <v>44377</v>
      </c>
      <c r="BM53" s="48"/>
      <c r="BN53" s="53">
        <v>52.55</v>
      </c>
      <c r="BO53" s="53"/>
      <c r="BP53" s="54"/>
      <c r="BQ53" s="53">
        <f>BN53+BO53+BP53</f>
        <v>52.55</v>
      </c>
      <c r="BR53" s="47">
        <v>44013</v>
      </c>
      <c r="BS53" s="47">
        <v>44377</v>
      </c>
      <c r="BT53" s="48"/>
      <c r="BU53" s="50">
        <v>54.01</v>
      </c>
      <c r="BV53" s="53"/>
      <c r="BW53" s="54"/>
      <c r="BX53" s="53">
        <f>BU53+BV53+BW53</f>
        <v>54.01</v>
      </c>
      <c r="BY53" s="47">
        <v>44013</v>
      </c>
      <c r="BZ53" s="55">
        <v>44377</v>
      </c>
    </row>
    <row r="54" spans="1:78" ht="15.75" x14ac:dyDescent="0.25">
      <c r="A54" s="45">
        <v>113205</v>
      </c>
      <c r="B54" s="46" t="s">
        <v>826</v>
      </c>
      <c r="C54" s="46">
        <v>70247810960</v>
      </c>
      <c r="D54" s="46" t="s">
        <v>823</v>
      </c>
      <c r="E54" s="46" t="s">
        <v>50</v>
      </c>
      <c r="F54" s="46"/>
      <c r="G54" s="46" t="s">
        <v>436</v>
      </c>
      <c r="H54" s="46" t="s">
        <v>52</v>
      </c>
      <c r="I54" s="47">
        <v>44013</v>
      </c>
      <c r="J54" s="47">
        <v>44377</v>
      </c>
      <c r="K54" s="46">
        <f>SUM(L54:AD54)</f>
        <v>32</v>
      </c>
      <c r="L54" s="46" t="str">
        <f>IFERROR(VLOOKUP(A54,'[1]Mountain View SD Usage'!$A:$I,9,FALSE),"0")</f>
        <v>0</v>
      </c>
      <c r="M54" s="46" t="str">
        <f>IFERROR(VLOOKUP(A54,'[1]Bonita USD Usage'!$A:$I,9,FALSE),"0")</f>
        <v>0</v>
      </c>
      <c r="N54" s="46" t="str">
        <f>IFERROR(VLOOKUP(A54,'[1]Jurupa USD Usage'!$A:$I,9,FALSE),"0")</f>
        <v>0</v>
      </c>
      <c r="O54" s="46" t="str">
        <f>IFERROR(VLOOKUP(A54,'[1]Claremont USD Usage'!$A:$I,9,FALSE),"0")</f>
        <v>0</v>
      </c>
      <c r="P54" s="46" t="str">
        <f>IFERROR(VLOOKUP(A54,'[1]Upland USD Usage'!$A:$I,9,FALSE),"0")</f>
        <v>0</v>
      </c>
      <c r="Q54" s="46" t="str">
        <f>IFERROR(VLOOKUP(A54,'[1]Redlands USD Usage'!$A:$I,9,FALSE),"0")</f>
        <v>0</v>
      </c>
      <c r="R54" s="46">
        <f>IFERROR(VLOOKUP(A54,'[1]Alta Loma SD Usage'!$A:$I,9,FALSE),"0")</f>
        <v>26</v>
      </c>
      <c r="S54" s="46" t="str">
        <f>IFERROR(VLOOKUP(A54,'[1]VAl Verde USD Usage'!$A:$I,9,FALSE),"0")</f>
        <v>0</v>
      </c>
      <c r="T54" s="46">
        <f>IFERROR(VLOOKUP(A54,'[1]Chaffey Jt HSD Usage'!$A:$I,9,FALSE),"0")</f>
        <v>6</v>
      </c>
      <c r="U54" s="46" t="str">
        <f>IFERROR(VLOOKUP(A54,'[1]Cucamonga ELEM SD Usage'!$A:$I,9,FALSE),"0")</f>
        <v>0</v>
      </c>
      <c r="V54" s="46" t="str">
        <f>IFERROR(VLOOKUP(A54,'[1]Inglewood USD Usage'!$A:$I,9,FALSE),"0")</f>
        <v>0</v>
      </c>
      <c r="W54" s="46" t="str">
        <f>IFERROR(VLOOKUP(A54,'[1]Rialto USD Usage'!$A:$I,9,FALSE),"0")</f>
        <v>0</v>
      </c>
      <c r="X54" s="46" t="str">
        <f>IFERROR(VLOOKUP(A54,'[1]Alvord USD Usage'!$A:$I,9,FALSE),"0")</f>
        <v>0</v>
      </c>
      <c r="Y54" s="46" t="str">
        <f>IFERROR(VLOOKUP(A54,'[1]Colton Jt USD Usage'!$A:$I,9,FALSE),"0")</f>
        <v>0</v>
      </c>
      <c r="Z54" s="46" t="str">
        <f>IFERROR(VLOOKUP(A54,'[1]Chino Valley USD Usage'!$A:$I,9,FALSE),"0")</f>
        <v>0</v>
      </c>
      <c r="AA54" s="46" t="str">
        <f>IFERROR(VLOOKUP(A54,'[1]Moreno Valley USD Usage'!$A:$I,9,FALSE),"0")</f>
        <v>0</v>
      </c>
      <c r="AB54" s="46" t="str">
        <f>IFERROR(VLOOKUP(A54,'[1]Pomona USD Usage'!$A:$I,9,FALSE),"0")</f>
        <v>0</v>
      </c>
      <c r="AC54" s="46" t="str">
        <f>IFERROR(VLOOKUP(A54,'[1]Riverside USD Usage'!$A:$I,9,FALSE),"0")</f>
        <v>0</v>
      </c>
      <c r="AD54" s="46" t="str">
        <f>IFERROR(VLOOKUP(A54,'[1]Compton USD Usage'!$A:$I,9,FALSE),"0")</f>
        <v>0</v>
      </c>
      <c r="AE54" s="48"/>
      <c r="AF54" s="49">
        <v>29.53</v>
      </c>
      <c r="AG54" s="49"/>
      <c r="AH54" s="49"/>
      <c r="AI54" s="49">
        <f>AF54+AG54+AH54</f>
        <v>29.53</v>
      </c>
      <c r="AJ54" s="48"/>
      <c r="AK54" s="49">
        <v>31.77</v>
      </c>
      <c r="AL54" s="49"/>
      <c r="AM54" s="46"/>
      <c r="AN54" s="50">
        <f>AK54+AL54+AM54</f>
        <v>31.77</v>
      </c>
      <c r="AO54" s="48"/>
      <c r="AP54" s="49">
        <v>33.92</v>
      </c>
      <c r="AQ54" s="49"/>
      <c r="AR54" s="46"/>
      <c r="AS54" s="50">
        <f>AP54+AQ54+AR54</f>
        <v>33.92</v>
      </c>
      <c r="AT54" s="48"/>
      <c r="AU54" s="49">
        <v>34.86</v>
      </c>
      <c r="AV54" s="49"/>
      <c r="AW54" s="46"/>
      <c r="AX54" s="51">
        <f>AU54+AV54+AW54</f>
        <v>34.86</v>
      </c>
      <c r="AY54" s="48"/>
      <c r="AZ54" s="52">
        <v>29.53</v>
      </c>
      <c r="BA54" s="53"/>
      <c r="BB54" s="54"/>
      <c r="BC54" s="53">
        <f>AZ54+BA54+BB54</f>
        <v>29.53</v>
      </c>
      <c r="BD54" s="47">
        <v>44013</v>
      </c>
      <c r="BE54" s="47">
        <v>44377</v>
      </c>
      <c r="BF54" s="48"/>
      <c r="BG54" s="53">
        <v>31.77</v>
      </c>
      <c r="BH54" s="54"/>
      <c r="BI54" s="54"/>
      <c r="BJ54" s="53">
        <f>BG54+BH54+BI54</f>
        <v>31.77</v>
      </c>
      <c r="BK54" s="47">
        <v>44013</v>
      </c>
      <c r="BL54" s="47">
        <v>44377</v>
      </c>
      <c r="BM54" s="48"/>
      <c r="BN54" s="53">
        <v>33.92</v>
      </c>
      <c r="BO54" s="53"/>
      <c r="BP54" s="54"/>
      <c r="BQ54" s="53">
        <f>BN54+BO54+BP54</f>
        <v>33.92</v>
      </c>
      <c r="BR54" s="47">
        <v>44013</v>
      </c>
      <c r="BS54" s="47">
        <v>44377</v>
      </c>
      <c r="BT54" s="48"/>
      <c r="BU54" s="50">
        <v>34.86</v>
      </c>
      <c r="BV54" s="53"/>
      <c r="BW54" s="54"/>
      <c r="BX54" s="53">
        <f>BU54+BV54+BW54</f>
        <v>34.86</v>
      </c>
      <c r="BY54" s="47">
        <v>44013</v>
      </c>
      <c r="BZ54" s="55">
        <v>44377</v>
      </c>
    </row>
    <row r="55" spans="1:78" ht="15.75" x14ac:dyDescent="0.25">
      <c r="A55" s="45">
        <v>140080</v>
      </c>
      <c r="B55" s="46" t="s">
        <v>1492</v>
      </c>
      <c r="C55" s="46">
        <v>5968</v>
      </c>
      <c r="D55" s="46" t="s">
        <v>1493</v>
      </c>
      <c r="E55" s="46" t="s">
        <v>50</v>
      </c>
      <c r="F55" s="46" t="s">
        <v>93</v>
      </c>
      <c r="G55" s="46" t="s">
        <v>436</v>
      </c>
      <c r="H55" s="46" t="s">
        <v>52</v>
      </c>
      <c r="I55" s="47">
        <v>44013</v>
      </c>
      <c r="J55" s="47">
        <v>44377</v>
      </c>
      <c r="K55" s="46">
        <f>SUM(L55:AD55)</f>
        <v>0</v>
      </c>
      <c r="L55" s="46" t="str">
        <f>IFERROR(VLOOKUP(A55,'[1]Mountain View SD Usage'!$A:$I,9,FALSE),"0")</f>
        <v>0</v>
      </c>
      <c r="M55" s="46" t="str">
        <f>IFERROR(VLOOKUP(A55,'[1]Bonita USD Usage'!$A:$I,9,FALSE),"0")</f>
        <v>0</v>
      </c>
      <c r="N55" s="46" t="str">
        <f>IFERROR(VLOOKUP(A55,'[1]Jurupa USD Usage'!$A:$I,9,FALSE),"0")</f>
        <v>0</v>
      </c>
      <c r="O55" s="46" t="str">
        <f>IFERROR(VLOOKUP(A55,'[1]Claremont USD Usage'!$A:$I,9,FALSE),"0")</f>
        <v>0</v>
      </c>
      <c r="P55" s="46" t="str">
        <f>IFERROR(VLOOKUP(A55,'[1]Upland USD Usage'!$A:$I,9,FALSE),"0")</f>
        <v>0</v>
      </c>
      <c r="Q55" s="46" t="str">
        <f>IFERROR(VLOOKUP(A55,'[1]Redlands USD Usage'!$A:$I,9,FALSE),"0")</f>
        <v>0</v>
      </c>
      <c r="R55" s="46" t="str">
        <f>IFERROR(VLOOKUP(A55,'[1]Alta Loma SD Usage'!$A:$I,9,FALSE),"0")</f>
        <v>0</v>
      </c>
      <c r="S55" s="46" t="str">
        <f>IFERROR(VLOOKUP(A55,'[1]VAl Verde USD Usage'!$A:$I,9,FALSE),"0")</f>
        <v>0</v>
      </c>
      <c r="T55" s="46" t="str">
        <f>IFERROR(VLOOKUP(A55,'[1]Chaffey Jt HSD Usage'!$A:$I,9,FALSE),"0")</f>
        <v>0</v>
      </c>
      <c r="U55" s="46" t="str">
        <f>IFERROR(VLOOKUP(A55,'[1]Cucamonga ELEM SD Usage'!$A:$I,9,FALSE),"0")</f>
        <v>0</v>
      </c>
      <c r="V55" s="46" t="str">
        <f>IFERROR(VLOOKUP(A55,'[1]Inglewood USD Usage'!$A:$I,9,FALSE),"0")</f>
        <v>0</v>
      </c>
      <c r="W55" s="46" t="str">
        <f>IFERROR(VLOOKUP(A55,'[1]Rialto USD Usage'!$A:$I,9,FALSE),"0")</f>
        <v>0</v>
      </c>
      <c r="X55" s="46" t="str">
        <f>IFERROR(VLOOKUP(A55,'[1]Alvord USD Usage'!$A:$I,9,FALSE),"0")</f>
        <v>0</v>
      </c>
      <c r="Y55" s="46" t="str">
        <f>IFERROR(VLOOKUP(A55,'[1]Colton Jt USD Usage'!$A:$I,9,FALSE),"0")</f>
        <v>0</v>
      </c>
      <c r="Z55" s="46" t="str">
        <f>IFERROR(VLOOKUP(A55,'[1]Chino Valley USD Usage'!$A:$I,9,FALSE),"0")</f>
        <v>0</v>
      </c>
      <c r="AA55" s="46" t="str">
        <f>IFERROR(VLOOKUP(A55,'[1]Moreno Valley USD Usage'!$A:$I,9,FALSE),"0")</f>
        <v>0</v>
      </c>
      <c r="AB55" s="46" t="str">
        <f>IFERROR(VLOOKUP(A55,'[1]Pomona USD Usage'!$A:$I,9,FALSE),"0")</f>
        <v>0</v>
      </c>
      <c r="AC55" s="46" t="str">
        <f>IFERROR(VLOOKUP(A55,'[1]Riverside USD Usage'!$A:$I,9,FALSE),"0")</f>
        <v>0</v>
      </c>
      <c r="AD55" s="46" t="str">
        <f>IFERROR(VLOOKUP(A55,'[1]Compton USD Usage'!$A:$I,9,FALSE),"0")</f>
        <v>0</v>
      </c>
      <c r="AE55" s="48"/>
      <c r="AF55" s="49">
        <v>41.53</v>
      </c>
      <c r="AG55" s="49"/>
      <c r="AH55" s="49"/>
      <c r="AI55" s="49">
        <f>AF55+AG55+AH55</f>
        <v>41.53</v>
      </c>
      <c r="AJ55" s="48"/>
      <c r="AK55" s="49">
        <v>44.68</v>
      </c>
      <c r="AL55" s="49"/>
      <c r="AM55" s="46"/>
      <c r="AN55" s="50">
        <f>AK55+AL55+AM55</f>
        <v>44.68</v>
      </c>
      <c r="AO55" s="48"/>
      <c r="AP55" s="49">
        <v>47.7</v>
      </c>
      <c r="AQ55" s="49"/>
      <c r="AR55" s="46"/>
      <c r="AS55" s="50">
        <f>AP55+AQ55+AR55</f>
        <v>47.7</v>
      </c>
      <c r="AT55" s="48"/>
      <c r="AU55" s="49">
        <v>49.03</v>
      </c>
      <c r="AV55" s="49"/>
      <c r="AW55" s="46"/>
      <c r="AX55" s="51">
        <f>AU55+AV55+AW55</f>
        <v>49.03</v>
      </c>
      <c r="AY55" s="48"/>
      <c r="AZ55" s="52">
        <v>44.28</v>
      </c>
      <c r="BA55" s="53"/>
      <c r="BB55" s="54"/>
      <c r="BC55" s="53">
        <f>AZ55+BA55+BB55</f>
        <v>44.28</v>
      </c>
      <c r="BD55" s="47">
        <v>44013</v>
      </c>
      <c r="BE55" s="47">
        <v>44377</v>
      </c>
      <c r="BF55" s="48"/>
      <c r="BG55" s="53">
        <v>47.64</v>
      </c>
      <c r="BH55" s="54"/>
      <c r="BI55" s="54"/>
      <c r="BJ55" s="53">
        <f>BG55+BH55+BI55</f>
        <v>47.64</v>
      </c>
      <c r="BK55" s="47">
        <v>44013</v>
      </c>
      <c r="BL55" s="47">
        <v>44377</v>
      </c>
      <c r="BM55" s="48"/>
      <c r="BN55" s="53">
        <v>50.86</v>
      </c>
      <c r="BO55" s="53"/>
      <c r="BP55" s="54"/>
      <c r="BQ55" s="53">
        <f>BN55+BO55+BP55</f>
        <v>50.86</v>
      </c>
      <c r="BR55" s="47">
        <v>44013</v>
      </c>
      <c r="BS55" s="47">
        <v>44377</v>
      </c>
      <c r="BT55" s="48"/>
      <c r="BU55" s="50">
        <v>52.28</v>
      </c>
      <c r="BV55" s="53"/>
      <c r="BW55" s="54"/>
      <c r="BX55" s="53">
        <f>BU55+BV55+BW55</f>
        <v>52.28</v>
      </c>
      <c r="BY55" s="47">
        <v>44013</v>
      </c>
      <c r="BZ55" s="55">
        <v>44377</v>
      </c>
    </row>
    <row r="56" spans="1:78" ht="15.75" x14ac:dyDescent="0.25">
      <c r="A56" s="45">
        <v>138839</v>
      </c>
      <c r="B56" s="46" t="s">
        <v>1055</v>
      </c>
      <c r="C56" s="46">
        <v>3020</v>
      </c>
      <c r="D56" s="46" t="s">
        <v>1054</v>
      </c>
      <c r="E56" s="46" t="s">
        <v>50</v>
      </c>
      <c r="F56" s="46"/>
      <c r="G56" s="46" t="s">
        <v>439</v>
      </c>
      <c r="H56" s="46" t="s">
        <v>52</v>
      </c>
      <c r="I56" s="47">
        <v>44013</v>
      </c>
      <c r="J56" s="47">
        <v>44377</v>
      </c>
      <c r="K56" s="46">
        <f>SUM(L56:AD56)</f>
        <v>42</v>
      </c>
      <c r="L56" s="46" t="str">
        <f>IFERROR(VLOOKUP(A56,'[1]Mountain View SD Usage'!$A:$I,9,FALSE),"0")</f>
        <v>0</v>
      </c>
      <c r="M56" s="46" t="str">
        <f>IFERROR(VLOOKUP(A56,'[1]Bonita USD Usage'!$A:$I,9,FALSE),"0")</f>
        <v>0</v>
      </c>
      <c r="N56" s="46" t="str">
        <f>IFERROR(VLOOKUP(A56,'[1]Jurupa USD Usage'!$A:$I,9,FALSE),"0")</f>
        <v>0</v>
      </c>
      <c r="O56" s="46" t="str">
        <f>IFERROR(VLOOKUP(A56,'[1]Claremont USD Usage'!$A:$I,9,FALSE),"0")</f>
        <v>0</v>
      </c>
      <c r="P56" s="46" t="str">
        <f>IFERROR(VLOOKUP(A56,'[1]Upland USD Usage'!$A:$I,9,FALSE),"0")</f>
        <v>0</v>
      </c>
      <c r="Q56" s="46" t="str">
        <f>IFERROR(VLOOKUP(A56,'[1]Redlands USD Usage'!$A:$I,9,FALSE),"0")</f>
        <v>0</v>
      </c>
      <c r="R56" s="46" t="str">
        <f>IFERROR(VLOOKUP(A56,'[1]Alta Loma SD Usage'!$A:$I,9,FALSE),"0")</f>
        <v>0</v>
      </c>
      <c r="S56" s="46" t="str">
        <f>IFERROR(VLOOKUP(A56,'[1]VAl Verde USD Usage'!$A:$I,9,FALSE),"0")</f>
        <v>0</v>
      </c>
      <c r="T56" s="46">
        <f>IFERROR(VLOOKUP(A56,'[1]Chaffey Jt HSD Usage'!$A:$I,9,FALSE),"0")</f>
        <v>42</v>
      </c>
      <c r="U56" s="46" t="str">
        <f>IFERROR(VLOOKUP(A56,'[1]Cucamonga ELEM SD Usage'!$A:$I,9,FALSE),"0")</f>
        <v>0</v>
      </c>
      <c r="V56" s="46" t="str">
        <f>IFERROR(VLOOKUP(A56,'[1]Inglewood USD Usage'!$A:$I,9,FALSE),"0")</f>
        <v>0</v>
      </c>
      <c r="W56" s="46" t="str">
        <f>IFERROR(VLOOKUP(A56,'[1]Rialto USD Usage'!$A:$I,9,FALSE),"0")</f>
        <v>0</v>
      </c>
      <c r="X56" s="46" t="str">
        <f>IFERROR(VLOOKUP(A56,'[1]Alvord USD Usage'!$A:$I,9,FALSE),"0")</f>
        <v>0</v>
      </c>
      <c r="Y56" s="46" t="str">
        <f>IFERROR(VLOOKUP(A56,'[1]Colton Jt USD Usage'!$A:$I,9,FALSE),"0")</f>
        <v>0</v>
      </c>
      <c r="Z56" s="46" t="str">
        <f>IFERROR(VLOOKUP(A56,'[1]Chino Valley USD Usage'!$A:$I,9,FALSE),"0")</f>
        <v>0</v>
      </c>
      <c r="AA56" s="46" t="str">
        <f>IFERROR(VLOOKUP(A56,'[1]Moreno Valley USD Usage'!$A:$I,9,FALSE),"0")</f>
        <v>0</v>
      </c>
      <c r="AB56" s="46" t="str">
        <f>IFERROR(VLOOKUP(A56,'[1]Pomona USD Usage'!$A:$I,9,FALSE),"0")</f>
        <v>0</v>
      </c>
      <c r="AC56" s="46" t="str">
        <f>IFERROR(VLOOKUP(A56,'[1]Riverside USD Usage'!$A:$I,9,FALSE),"0")</f>
        <v>0</v>
      </c>
      <c r="AD56" s="46" t="str">
        <f>IFERROR(VLOOKUP(A56,'[1]Compton USD Usage'!$A:$I,9,FALSE),"0")</f>
        <v>0</v>
      </c>
      <c r="AE56" s="48"/>
      <c r="AF56" s="49">
        <v>32.82</v>
      </c>
      <c r="AG56" s="49"/>
      <c r="AH56" s="49"/>
      <c r="AI56" s="49">
        <f>AF56+AG56+AH56</f>
        <v>32.82</v>
      </c>
      <c r="AJ56" s="48"/>
      <c r="AK56" s="49">
        <v>35.32</v>
      </c>
      <c r="AL56" s="49"/>
      <c r="AM56" s="46"/>
      <c r="AN56" s="50">
        <f>AK56+AL56+AM56</f>
        <v>35.32</v>
      </c>
      <c r="AO56" s="48"/>
      <c r="AP56" s="49">
        <v>37.700000000000003</v>
      </c>
      <c r="AQ56" s="49"/>
      <c r="AR56" s="46"/>
      <c r="AS56" s="50">
        <f>AP56+AQ56+AR56</f>
        <v>37.700000000000003</v>
      </c>
      <c r="AT56" s="48"/>
      <c r="AU56" s="49">
        <v>38.75</v>
      </c>
      <c r="AV56" s="49"/>
      <c r="AW56" s="46"/>
      <c r="AX56" s="51">
        <f>AU56+AV56+AW56</f>
        <v>38.75</v>
      </c>
      <c r="AY56" s="48"/>
      <c r="AZ56" s="52">
        <v>32.82</v>
      </c>
      <c r="BA56" s="53"/>
      <c r="BB56" s="54"/>
      <c r="BC56" s="53">
        <f>AZ56+BA56+BB56</f>
        <v>32.82</v>
      </c>
      <c r="BD56" s="47">
        <v>44013</v>
      </c>
      <c r="BE56" s="47">
        <v>44377</v>
      </c>
      <c r="BF56" s="48"/>
      <c r="BG56" s="53">
        <v>35.32</v>
      </c>
      <c r="BH56" s="54"/>
      <c r="BI56" s="54"/>
      <c r="BJ56" s="53">
        <f>BG56+BH56+BI56</f>
        <v>35.32</v>
      </c>
      <c r="BK56" s="47">
        <v>44013</v>
      </c>
      <c r="BL56" s="47">
        <v>44377</v>
      </c>
      <c r="BM56" s="48"/>
      <c r="BN56" s="53">
        <v>37.700000000000003</v>
      </c>
      <c r="BO56" s="53"/>
      <c r="BP56" s="54"/>
      <c r="BQ56" s="53">
        <f>BN56+BO56+BP56</f>
        <v>37.700000000000003</v>
      </c>
      <c r="BR56" s="47">
        <v>44013</v>
      </c>
      <c r="BS56" s="47">
        <v>44377</v>
      </c>
      <c r="BT56" s="48"/>
      <c r="BU56" s="50">
        <v>38.75</v>
      </c>
      <c r="BV56" s="53"/>
      <c r="BW56" s="54"/>
      <c r="BX56" s="53">
        <f>BU56+BV56+BW56</f>
        <v>38.75</v>
      </c>
      <c r="BY56" s="47">
        <v>44013</v>
      </c>
      <c r="BZ56" s="55">
        <v>44377</v>
      </c>
    </row>
    <row r="57" spans="1:78" ht="15.75" x14ac:dyDescent="0.25">
      <c r="A57" s="45">
        <v>141088</v>
      </c>
      <c r="B57" s="46" t="s">
        <v>1446</v>
      </c>
      <c r="C57" s="46">
        <v>100330</v>
      </c>
      <c r="D57" s="46" t="s">
        <v>1447</v>
      </c>
      <c r="E57" s="46" t="s">
        <v>50</v>
      </c>
      <c r="F57" s="46"/>
      <c r="G57" s="46" t="s">
        <v>1448</v>
      </c>
      <c r="H57" s="46" t="s">
        <v>52</v>
      </c>
      <c r="I57" s="47">
        <v>44013</v>
      </c>
      <c r="J57" s="47">
        <v>44377</v>
      </c>
      <c r="K57" s="46">
        <f>SUM(L57:AD57)</f>
        <v>0</v>
      </c>
      <c r="L57" s="46" t="str">
        <f>IFERROR(VLOOKUP(A57,'[1]Mountain View SD Usage'!$A:$I,9,FALSE),"0")</f>
        <v>0</v>
      </c>
      <c r="M57" s="46" t="str">
        <f>IFERROR(VLOOKUP(A57,'[1]Bonita USD Usage'!$A:$I,9,FALSE),"0")</f>
        <v>0</v>
      </c>
      <c r="N57" s="46" t="str">
        <f>IFERROR(VLOOKUP(A57,'[1]Jurupa USD Usage'!$A:$I,9,FALSE),"0")</f>
        <v>0</v>
      </c>
      <c r="O57" s="46" t="str">
        <f>IFERROR(VLOOKUP(A57,'[1]Claremont USD Usage'!$A:$I,9,FALSE),"0")</f>
        <v>0</v>
      </c>
      <c r="P57" s="46" t="str">
        <f>IFERROR(VLOOKUP(A57,'[1]Upland USD Usage'!$A:$I,9,FALSE),"0")</f>
        <v>0</v>
      </c>
      <c r="Q57" s="46" t="str">
        <f>IFERROR(VLOOKUP(A57,'[1]Redlands USD Usage'!$A:$I,9,FALSE),"0")</f>
        <v>0</v>
      </c>
      <c r="R57" s="46" t="str">
        <f>IFERROR(VLOOKUP(A57,'[1]Alta Loma SD Usage'!$A:$I,9,FALSE),"0")</f>
        <v>0</v>
      </c>
      <c r="S57" s="46" t="str">
        <f>IFERROR(VLOOKUP(A57,'[1]VAl Verde USD Usage'!$A:$I,9,FALSE),"0")</f>
        <v>0</v>
      </c>
      <c r="T57" s="46" t="str">
        <f>IFERROR(VLOOKUP(A57,'[1]Chaffey Jt HSD Usage'!$A:$I,9,FALSE),"0")</f>
        <v>0</v>
      </c>
      <c r="U57" s="46" t="str">
        <f>IFERROR(VLOOKUP(A57,'[1]Cucamonga ELEM SD Usage'!$A:$I,9,FALSE),"0")</f>
        <v>0</v>
      </c>
      <c r="V57" s="46" t="str">
        <f>IFERROR(VLOOKUP(A57,'[1]Inglewood USD Usage'!$A:$I,9,FALSE),"0")</f>
        <v>0</v>
      </c>
      <c r="W57" s="46" t="str">
        <f>IFERROR(VLOOKUP(A57,'[1]Rialto USD Usage'!$A:$I,9,FALSE),"0")</f>
        <v>0</v>
      </c>
      <c r="X57" s="46" t="str">
        <f>IFERROR(VLOOKUP(A57,'[1]Alvord USD Usage'!$A:$I,9,FALSE),"0")</f>
        <v>0</v>
      </c>
      <c r="Y57" s="46" t="str">
        <f>IFERROR(VLOOKUP(A57,'[1]Colton Jt USD Usage'!$A:$I,9,FALSE),"0")</f>
        <v>0</v>
      </c>
      <c r="Z57" s="46" t="str">
        <f>IFERROR(VLOOKUP(A57,'[1]Chino Valley USD Usage'!$A:$I,9,FALSE),"0")</f>
        <v>0</v>
      </c>
      <c r="AA57" s="46" t="str">
        <f>IFERROR(VLOOKUP(A57,'[1]Moreno Valley USD Usage'!$A:$I,9,FALSE),"0")</f>
        <v>0</v>
      </c>
      <c r="AB57" s="46" t="str">
        <f>IFERROR(VLOOKUP(A57,'[1]Pomona USD Usage'!$A:$I,9,FALSE),"0")</f>
        <v>0</v>
      </c>
      <c r="AC57" s="46" t="str">
        <f>IFERROR(VLOOKUP(A57,'[1]Riverside USD Usage'!$A:$I,9,FALSE),"0")</f>
        <v>0</v>
      </c>
      <c r="AD57" s="46" t="str">
        <f>IFERROR(VLOOKUP(A57,'[1]Compton USD Usage'!$A:$I,9,FALSE),"0")</f>
        <v>0</v>
      </c>
      <c r="AE57" s="48"/>
      <c r="AF57" s="49">
        <v>18.04</v>
      </c>
      <c r="AG57" s="49"/>
      <c r="AH57" s="49"/>
      <c r="AI57" s="49">
        <f>AF57+AG57+AH57</f>
        <v>18.04</v>
      </c>
      <c r="AJ57" s="48"/>
      <c r="AK57" s="49">
        <v>19.41</v>
      </c>
      <c r="AL57" s="49"/>
      <c r="AM57" s="46"/>
      <c r="AN57" s="50">
        <f>AK57+AL57+AM57</f>
        <v>19.41</v>
      </c>
      <c r="AO57" s="48"/>
      <c r="AP57" s="49">
        <v>20.72</v>
      </c>
      <c r="AQ57" s="49"/>
      <c r="AR57" s="46"/>
      <c r="AS57" s="50">
        <f>AP57+AQ57+AR57</f>
        <v>20.72</v>
      </c>
      <c r="AT57" s="48"/>
      <c r="AU57" s="49">
        <v>21.29</v>
      </c>
      <c r="AV57" s="49"/>
      <c r="AW57" s="46"/>
      <c r="AX57" s="51">
        <f>AU57+AV57+AW57</f>
        <v>21.29</v>
      </c>
      <c r="AY57" s="48"/>
      <c r="AZ57" s="52">
        <v>18.04</v>
      </c>
      <c r="BA57" s="53"/>
      <c r="BB57" s="54"/>
      <c r="BC57" s="53">
        <f>AZ57+BA57+BB57</f>
        <v>18.04</v>
      </c>
      <c r="BD57" s="47">
        <v>44013</v>
      </c>
      <c r="BE57" s="47">
        <v>44377</v>
      </c>
      <c r="BF57" s="48"/>
      <c r="BG57" s="53">
        <v>19.41</v>
      </c>
      <c r="BH57" s="54"/>
      <c r="BI57" s="54"/>
      <c r="BJ57" s="53">
        <f>BG57+BH57+BI57</f>
        <v>19.41</v>
      </c>
      <c r="BK57" s="47">
        <v>44013</v>
      </c>
      <c r="BL57" s="47">
        <v>44377</v>
      </c>
      <c r="BM57" s="48"/>
      <c r="BN57" s="53">
        <v>20.72</v>
      </c>
      <c r="BO57" s="53"/>
      <c r="BP57" s="54"/>
      <c r="BQ57" s="53">
        <f>BN57+BO57+BP57</f>
        <v>20.72</v>
      </c>
      <c r="BR57" s="47">
        <v>44013</v>
      </c>
      <c r="BS57" s="47">
        <v>44377</v>
      </c>
      <c r="BT57" s="48"/>
      <c r="BU57" s="50">
        <v>21.29</v>
      </c>
      <c r="BV57" s="53"/>
      <c r="BW57" s="54"/>
      <c r="BX57" s="53">
        <f>BU57+BV57+BW57</f>
        <v>21.29</v>
      </c>
      <c r="BY57" s="47">
        <v>44013</v>
      </c>
      <c r="BZ57" s="55">
        <v>44377</v>
      </c>
    </row>
    <row r="58" spans="1:78" ht="15.75" x14ac:dyDescent="0.25">
      <c r="A58" s="45">
        <v>203043</v>
      </c>
      <c r="B58" s="46" t="s">
        <v>1294</v>
      </c>
      <c r="C58" s="46" t="s">
        <v>1295</v>
      </c>
      <c r="D58" s="46" t="s">
        <v>1290</v>
      </c>
      <c r="E58" s="46" t="s">
        <v>50</v>
      </c>
      <c r="F58" s="46"/>
      <c r="G58" s="46" t="s">
        <v>1123</v>
      </c>
      <c r="H58" s="46" t="s">
        <v>52</v>
      </c>
      <c r="I58" s="47">
        <v>44013</v>
      </c>
      <c r="J58" s="47">
        <v>44377</v>
      </c>
      <c r="K58" s="46">
        <f>SUM(L58:AD58)</f>
        <v>0</v>
      </c>
      <c r="L58" s="46" t="str">
        <f>IFERROR(VLOOKUP(A58,'[1]Mountain View SD Usage'!$A:$I,9,FALSE),"0")</f>
        <v>0</v>
      </c>
      <c r="M58" s="46" t="str">
        <f>IFERROR(VLOOKUP(A58,'[1]Bonita USD Usage'!$A:$I,9,FALSE),"0")</f>
        <v>0</v>
      </c>
      <c r="N58" s="46" t="str">
        <f>IFERROR(VLOOKUP(A58,'[1]Jurupa USD Usage'!$A:$I,9,FALSE),"0")</f>
        <v>0</v>
      </c>
      <c r="O58" s="46" t="str">
        <f>IFERROR(VLOOKUP(A58,'[1]Claremont USD Usage'!$A:$I,9,FALSE),"0")</f>
        <v>0</v>
      </c>
      <c r="P58" s="46" t="str">
        <f>IFERROR(VLOOKUP(A58,'[1]Upland USD Usage'!$A:$I,9,FALSE),"0")</f>
        <v>0</v>
      </c>
      <c r="Q58" s="46" t="str">
        <f>IFERROR(VLOOKUP(A58,'[1]Redlands USD Usage'!$A:$I,9,FALSE),"0")</f>
        <v>0</v>
      </c>
      <c r="R58" s="46" t="str">
        <f>IFERROR(VLOOKUP(A58,'[1]Alta Loma SD Usage'!$A:$I,9,FALSE),"0")</f>
        <v>0</v>
      </c>
      <c r="S58" s="46" t="str">
        <f>IFERROR(VLOOKUP(A58,'[1]VAl Verde USD Usage'!$A:$I,9,FALSE),"0")</f>
        <v>0</v>
      </c>
      <c r="T58" s="46" t="str">
        <f>IFERROR(VLOOKUP(A58,'[1]Chaffey Jt HSD Usage'!$A:$I,9,FALSE),"0")</f>
        <v>0</v>
      </c>
      <c r="U58" s="46" t="str">
        <f>IFERROR(VLOOKUP(A58,'[1]Cucamonga ELEM SD Usage'!$A:$I,9,FALSE),"0")</f>
        <v>0</v>
      </c>
      <c r="V58" s="46" t="str">
        <f>IFERROR(VLOOKUP(A58,'[1]Inglewood USD Usage'!$A:$I,9,FALSE),"0")</f>
        <v>0</v>
      </c>
      <c r="W58" s="46" t="str">
        <f>IFERROR(VLOOKUP(A58,'[1]Rialto USD Usage'!$A:$I,9,FALSE),"0")</f>
        <v>0</v>
      </c>
      <c r="X58" s="46" t="str">
        <f>IFERROR(VLOOKUP(A58,'[1]Alvord USD Usage'!$A:$I,9,FALSE),"0")</f>
        <v>0</v>
      </c>
      <c r="Y58" s="46" t="str">
        <f>IFERROR(VLOOKUP(A58,'[1]Colton Jt USD Usage'!$A:$I,9,FALSE),"0")</f>
        <v>0</v>
      </c>
      <c r="Z58" s="46" t="str">
        <f>IFERROR(VLOOKUP(A58,'[1]Chino Valley USD Usage'!$A:$I,9,FALSE),"0")</f>
        <v>0</v>
      </c>
      <c r="AA58" s="46" t="str">
        <f>IFERROR(VLOOKUP(A58,'[1]Moreno Valley USD Usage'!$A:$I,9,FALSE),"0")</f>
        <v>0</v>
      </c>
      <c r="AB58" s="46" t="str">
        <f>IFERROR(VLOOKUP(A58,'[1]Pomona USD Usage'!$A:$I,9,FALSE),"0")</f>
        <v>0</v>
      </c>
      <c r="AC58" s="46" t="str">
        <f>IFERROR(VLOOKUP(A58,'[1]Riverside USD Usage'!$A:$I,9,FALSE),"0")</f>
        <v>0</v>
      </c>
      <c r="AD58" s="46" t="str">
        <f>IFERROR(VLOOKUP(A58,'[1]Compton USD Usage'!$A:$I,9,FALSE),"0")</f>
        <v>0</v>
      </c>
      <c r="AE58" s="48"/>
      <c r="AF58" s="49">
        <v>25.04</v>
      </c>
      <c r="AG58" s="49"/>
      <c r="AH58" s="49"/>
      <c r="AI58" s="49">
        <f>AF58+AG58+AH58</f>
        <v>25.04</v>
      </c>
      <c r="AJ58" s="48"/>
      <c r="AK58" s="49">
        <v>26.94</v>
      </c>
      <c r="AL58" s="49"/>
      <c r="AM58" s="46"/>
      <c r="AN58" s="50">
        <f>AK58+AL58+AM58</f>
        <v>26.94</v>
      </c>
      <c r="AO58" s="48"/>
      <c r="AP58" s="49">
        <v>28.76</v>
      </c>
      <c r="AQ58" s="49"/>
      <c r="AR58" s="46"/>
      <c r="AS58" s="50">
        <f>AP58+AQ58+AR58</f>
        <v>28.76</v>
      </c>
      <c r="AT58" s="48"/>
      <c r="AU58" s="49">
        <v>29.56</v>
      </c>
      <c r="AV58" s="49"/>
      <c r="AW58" s="46"/>
      <c r="AX58" s="51">
        <f>AU58+AV58+AW58</f>
        <v>29.56</v>
      </c>
      <c r="AY58" s="48"/>
      <c r="AZ58" s="52">
        <v>25.450000000000003</v>
      </c>
      <c r="BA58" s="53"/>
      <c r="BB58" s="54"/>
      <c r="BC58" s="53">
        <f>AZ58+BA58+BB58</f>
        <v>25.450000000000003</v>
      </c>
      <c r="BD58" s="47">
        <v>44013</v>
      </c>
      <c r="BE58" s="47">
        <v>44377</v>
      </c>
      <c r="BF58" s="48"/>
      <c r="BG58" s="53">
        <v>27.380000000000003</v>
      </c>
      <c r="BH58" s="54"/>
      <c r="BI58" s="54"/>
      <c r="BJ58" s="53">
        <f>BG58+BH58+BI58</f>
        <v>27.380000000000003</v>
      </c>
      <c r="BK58" s="47">
        <v>44013</v>
      </c>
      <c r="BL58" s="47">
        <v>44377</v>
      </c>
      <c r="BM58" s="48"/>
      <c r="BN58" s="53">
        <v>29.23</v>
      </c>
      <c r="BO58" s="53"/>
      <c r="BP58" s="54"/>
      <c r="BQ58" s="53">
        <f>BN58+BO58+BP58</f>
        <v>29.23</v>
      </c>
      <c r="BR58" s="47">
        <v>44013</v>
      </c>
      <c r="BS58" s="47">
        <v>44377</v>
      </c>
      <c r="BT58" s="48"/>
      <c r="BU58" s="50">
        <v>30.040000000000003</v>
      </c>
      <c r="BV58" s="53"/>
      <c r="BW58" s="54"/>
      <c r="BX58" s="53">
        <f>BU58+BV58+BW58</f>
        <v>30.040000000000003</v>
      </c>
      <c r="BY58" s="47">
        <v>44013</v>
      </c>
      <c r="BZ58" s="55">
        <v>44377</v>
      </c>
    </row>
    <row r="59" spans="1:78" ht="15.75" x14ac:dyDescent="0.25">
      <c r="A59" s="45">
        <v>300445</v>
      </c>
      <c r="B59" s="46" t="s">
        <v>1294</v>
      </c>
      <c r="C59" s="46">
        <v>306610</v>
      </c>
      <c r="D59" s="46" t="s">
        <v>1818</v>
      </c>
      <c r="E59" s="46" t="s">
        <v>50</v>
      </c>
      <c r="F59" s="46"/>
      <c r="G59" s="46" t="s">
        <v>1123</v>
      </c>
      <c r="H59" s="46" t="s">
        <v>52</v>
      </c>
      <c r="I59" s="47">
        <v>44013</v>
      </c>
      <c r="J59" s="47">
        <v>44377</v>
      </c>
      <c r="K59" s="46">
        <f>SUM(L59:AD59)</f>
        <v>0</v>
      </c>
      <c r="L59" s="46" t="str">
        <f>IFERROR(VLOOKUP(A59,'[1]Mountain View SD Usage'!$A:$I,9,FALSE),"0")</f>
        <v>0</v>
      </c>
      <c r="M59" s="46" t="str">
        <f>IFERROR(VLOOKUP(A59,'[1]Bonita USD Usage'!$A:$I,9,FALSE),"0")</f>
        <v>0</v>
      </c>
      <c r="N59" s="46" t="str">
        <f>IFERROR(VLOOKUP(A59,'[1]Jurupa USD Usage'!$A:$I,9,FALSE),"0")</f>
        <v>0</v>
      </c>
      <c r="O59" s="46" t="str">
        <f>IFERROR(VLOOKUP(A59,'[1]Claremont USD Usage'!$A:$I,9,FALSE),"0")</f>
        <v>0</v>
      </c>
      <c r="P59" s="46" t="str">
        <f>IFERROR(VLOOKUP(A59,'[1]Upland USD Usage'!$A:$I,9,FALSE),"0")</f>
        <v>0</v>
      </c>
      <c r="Q59" s="46" t="str">
        <f>IFERROR(VLOOKUP(A59,'[1]Redlands USD Usage'!$A:$I,9,FALSE),"0")</f>
        <v>0</v>
      </c>
      <c r="R59" s="46" t="str">
        <f>IFERROR(VLOOKUP(A59,'[1]Alta Loma SD Usage'!$A:$I,9,FALSE),"0")</f>
        <v>0</v>
      </c>
      <c r="S59" s="46" t="str">
        <f>IFERROR(VLOOKUP(A59,'[1]VAl Verde USD Usage'!$A:$I,9,FALSE),"0")</f>
        <v>0</v>
      </c>
      <c r="T59" s="46" t="str">
        <f>IFERROR(VLOOKUP(A59,'[1]Chaffey Jt HSD Usage'!$A:$I,9,FALSE),"0")</f>
        <v>0</v>
      </c>
      <c r="U59" s="46" t="str">
        <f>IFERROR(VLOOKUP(A59,'[1]Cucamonga ELEM SD Usage'!$A:$I,9,FALSE),"0")</f>
        <v>0</v>
      </c>
      <c r="V59" s="46" t="str">
        <f>IFERROR(VLOOKUP(A59,'[1]Inglewood USD Usage'!$A:$I,9,FALSE),"0")</f>
        <v>0</v>
      </c>
      <c r="W59" s="46" t="str">
        <f>IFERROR(VLOOKUP(A59,'[1]Rialto USD Usage'!$A:$I,9,FALSE),"0")</f>
        <v>0</v>
      </c>
      <c r="X59" s="46" t="str">
        <f>IFERROR(VLOOKUP(A59,'[1]Alvord USD Usage'!$A:$I,9,FALSE),"0")</f>
        <v>0</v>
      </c>
      <c r="Y59" s="46" t="str">
        <f>IFERROR(VLOOKUP(A59,'[1]Colton Jt USD Usage'!$A:$I,9,FALSE),"0")</f>
        <v>0</v>
      </c>
      <c r="Z59" s="46" t="str">
        <f>IFERROR(VLOOKUP(A59,'[1]Chino Valley USD Usage'!$A:$I,9,FALSE),"0")</f>
        <v>0</v>
      </c>
      <c r="AA59" s="46" t="str">
        <f>IFERROR(VLOOKUP(A59,'[1]Moreno Valley USD Usage'!$A:$I,9,FALSE),"0")</f>
        <v>0</v>
      </c>
      <c r="AB59" s="46" t="str">
        <f>IFERROR(VLOOKUP(A59,'[1]Pomona USD Usage'!$A:$I,9,FALSE),"0")</f>
        <v>0</v>
      </c>
      <c r="AC59" s="46" t="str">
        <f>IFERROR(VLOOKUP(A59,'[1]Riverside USD Usage'!$A:$I,9,FALSE),"0")</f>
        <v>0</v>
      </c>
      <c r="AD59" s="46" t="str">
        <f>IFERROR(VLOOKUP(A59,'[1]Compton USD Usage'!$A:$I,9,FALSE),"0")</f>
        <v>0</v>
      </c>
      <c r="AE59" s="48"/>
      <c r="AF59" s="49">
        <v>15.94</v>
      </c>
      <c r="AG59" s="49"/>
      <c r="AH59" s="49"/>
      <c r="AI59" s="49">
        <f>AF59+AG59+AH59</f>
        <v>15.94</v>
      </c>
      <c r="AJ59" s="48"/>
      <c r="AK59" s="49">
        <v>17.149999999999999</v>
      </c>
      <c r="AL59" s="49"/>
      <c r="AM59" s="46"/>
      <c r="AN59" s="50">
        <f>AK59+AL59+AM59</f>
        <v>17.149999999999999</v>
      </c>
      <c r="AO59" s="48"/>
      <c r="AP59" s="49">
        <v>18.309999999999999</v>
      </c>
      <c r="AQ59" s="49"/>
      <c r="AR59" s="46"/>
      <c r="AS59" s="50">
        <f>AP59+AQ59+AR59</f>
        <v>18.309999999999999</v>
      </c>
      <c r="AT59" s="48"/>
      <c r="AU59" s="49">
        <v>18.82</v>
      </c>
      <c r="AV59" s="49"/>
      <c r="AW59" s="46"/>
      <c r="AX59" s="51">
        <f>AU59+AV59+AW59</f>
        <v>18.82</v>
      </c>
      <c r="AY59" s="48"/>
      <c r="AZ59" s="52">
        <v>15.94</v>
      </c>
      <c r="BA59" s="53"/>
      <c r="BB59" s="54"/>
      <c r="BC59" s="53">
        <f>AZ59+BA59+BB59</f>
        <v>15.94</v>
      </c>
      <c r="BD59" s="47">
        <v>44013</v>
      </c>
      <c r="BE59" s="47">
        <v>44377</v>
      </c>
      <c r="BF59" s="48"/>
      <c r="BG59" s="53">
        <v>17.149999999999999</v>
      </c>
      <c r="BH59" s="54"/>
      <c r="BI59" s="54"/>
      <c r="BJ59" s="53">
        <f>BG59+BH59+BI59</f>
        <v>17.149999999999999</v>
      </c>
      <c r="BK59" s="47">
        <v>44013</v>
      </c>
      <c r="BL59" s="47">
        <v>44377</v>
      </c>
      <c r="BM59" s="48"/>
      <c r="BN59" s="53">
        <v>18.309999999999999</v>
      </c>
      <c r="BO59" s="53"/>
      <c r="BP59" s="54"/>
      <c r="BQ59" s="53">
        <f>BN59+BO59+BP59</f>
        <v>18.309999999999999</v>
      </c>
      <c r="BR59" s="47">
        <v>44013</v>
      </c>
      <c r="BS59" s="47">
        <v>44377</v>
      </c>
      <c r="BT59" s="48"/>
      <c r="BU59" s="50">
        <v>18.82</v>
      </c>
      <c r="BV59" s="53"/>
      <c r="BW59" s="54"/>
      <c r="BX59" s="53">
        <f>BU59+BV59+BW59</f>
        <v>18.82</v>
      </c>
      <c r="BY59" s="47">
        <v>44013</v>
      </c>
      <c r="BZ59" s="55">
        <v>44377</v>
      </c>
    </row>
    <row r="60" spans="1:78" ht="15.75" x14ac:dyDescent="0.25">
      <c r="A60" s="45">
        <v>305426</v>
      </c>
      <c r="B60" s="46" t="s">
        <v>1823</v>
      </c>
      <c r="C60" s="46" t="s">
        <v>1824</v>
      </c>
      <c r="D60" s="46" t="s">
        <v>1818</v>
      </c>
      <c r="E60" s="46" t="s">
        <v>50</v>
      </c>
      <c r="F60" s="46"/>
      <c r="G60" s="46" t="s">
        <v>1825</v>
      </c>
      <c r="H60" s="46" t="s">
        <v>52</v>
      </c>
      <c r="I60" s="47">
        <v>44013</v>
      </c>
      <c r="J60" s="47">
        <v>44377</v>
      </c>
      <c r="K60" s="46">
        <f>SUM(L60:AD60)</f>
        <v>35</v>
      </c>
      <c r="L60" s="46" t="str">
        <f>IFERROR(VLOOKUP(A60,'[1]Mountain View SD Usage'!$A:$I,9,FALSE),"0")</f>
        <v>0</v>
      </c>
      <c r="M60" s="46">
        <f>IFERROR(VLOOKUP(A60,'[1]Bonita USD Usage'!$A:$I,9,FALSE),"0")</f>
        <v>35</v>
      </c>
      <c r="N60" s="46" t="str">
        <f>IFERROR(VLOOKUP(A60,'[1]Jurupa USD Usage'!$A:$I,9,FALSE),"0")</f>
        <v>0</v>
      </c>
      <c r="O60" s="46" t="str">
        <f>IFERROR(VLOOKUP(A60,'[1]Claremont USD Usage'!$A:$I,9,FALSE),"0")</f>
        <v>0</v>
      </c>
      <c r="P60" s="46" t="str">
        <f>IFERROR(VLOOKUP(A60,'[1]Upland USD Usage'!$A:$I,9,FALSE),"0")</f>
        <v>0</v>
      </c>
      <c r="Q60" s="46" t="str">
        <f>IFERROR(VLOOKUP(A60,'[1]Redlands USD Usage'!$A:$I,9,FALSE),"0")</f>
        <v>0</v>
      </c>
      <c r="R60" s="46" t="str">
        <f>IFERROR(VLOOKUP(A60,'[1]Alta Loma SD Usage'!$A:$I,9,FALSE),"0")</f>
        <v>0</v>
      </c>
      <c r="S60" s="46" t="str">
        <f>IFERROR(VLOOKUP(A60,'[1]VAl Verde USD Usage'!$A:$I,9,FALSE),"0")</f>
        <v>0</v>
      </c>
      <c r="T60" s="46" t="str">
        <f>IFERROR(VLOOKUP(A60,'[1]Chaffey Jt HSD Usage'!$A:$I,9,FALSE),"0")</f>
        <v>0</v>
      </c>
      <c r="U60" s="46" t="str">
        <f>IFERROR(VLOOKUP(A60,'[1]Cucamonga ELEM SD Usage'!$A:$I,9,FALSE),"0")</f>
        <v>0</v>
      </c>
      <c r="V60" s="46" t="str">
        <f>IFERROR(VLOOKUP(A60,'[1]Inglewood USD Usage'!$A:$I,9,FALSE),"0")</f>
        <v>0</v>
      </c>
      <c r="W60" s="46" t="str">
        <f>IFERROR(VLOOKUP(A60,'[1]Rialto USD Usage'!$A:$I,9,FALSE),"0")</f>
        <v>0</v>
      </c>
      <c r="X60" s="46" t="str">
        <f>IFERROR(VLOOKUP(A60,'[1]Alvord USD Usage'!$A:$I,9,FALSE),"0")</f>
        <v>0</v>
      </c>
      <c r="Y60" s="46" t="str">
        <f>IFERROR(VLOOKUP(A60,'[1]Colton Jt USD Usage'!$A:$I,9,FALSE),"0")</f>
        <v>0</v>
      </c>
      <c r="Z60" s="46" t="str">
        <f>IFERROR(VLOOKUP(A60,'[1]Chino Valley USD Usage'!$A:$I,9,FALSE),"0")</f>
        <v>0</v>
      </c>
      <c r="AA60" s="46" t="str">
        <f>IFERROR(VLOOKUP(A60,'[1]Moreno Valley USD Usage'!$A:$I,9,FALSE),"0")</f>
        <v>0</v>
      </c>
      <c r="AB60" s="46" t="str">
        <f>IFERROR(VLOOKUP(A60,'[1]Pomona USD Usage'!$A:$I,9,FALSE),"0")</f>
        <v>0</v>
      </c>
      <c r="AC60" s="46" t="str">
        <f>IFERROR(VLOOKUP(A60,'[1]Riverside USD Usage'!$A:$I,9,FALSE),"0")</f>
        <v>0</v>
      </c>
      <c r="AD60" s="46" t="str">
        <f>IFERROR(VLOOKUP(A60,'[1]Compton USD Usage'!$A:$I,9,FALSE),"0")</f>
        <v>0</v>
      </c>
      <c r="AE60" s="48"/>
      <c r="AF60" s="49">
        <v>38.96</v>
      </c>
      <c r="AG60" s="49"/>
      <c r="AH60" s="49"/>
      <c r="AI60" s="49">
        <f>AF60+AG60+AH60</f>
        <v>38.96</v>
      </c>
      <c r="AJ60" s="48"/>
      <c r="AK60" s="49">
        <v>41.92</v>
      </c>
      <c r="AL60" s="49"/>
      <c r="AM60" s="46"/>
      <c r="AN60" s="50">
        <f>AK60+AL60+AM60</f>
        <v>41.92</v>
      </c>
      <c r="AO60" s="48"/>
      <c r="AP60" s="49">
        <v>44.76</v>
      </c>
      <c r="AQ60" s="49"/>
      <c r="AR60" s="46"/>
      <c r="AS60" s="50">
        <f>AP60+AQ60+AR60</f>
        <v>44.76</v>
      </c>
      <c r="AT60" s="48"/>
      <c r="AU60" s="49">
        <v>46</v>
      </c>
      <c r="AV60" s="49"/>
      <c r="AW60" s="46"/>
      <c r="AX60" s="51">
        <f>AU60+AV60+AW60</f>
        <v>46</v>
      </c>
      <c r="AY60" s="48"/>
      <c r="AZ60" s="52">
        <v>38.96</v>
      </c>
      <c r="BA60" s="53"/>
      <c r="BB60" s="54"/>
      <c r="BC60" s="53">
        <f>AZ60+BA60+BB60</f>
        <v>38.96</v>
      </c>
      <c r="BD60" s="47">
        <v>44013</v>
      </c>
      <c r="BE60" s="47">
        <v>44377</v>
      </c>
      <c r="BF60" s="48"/>
      <c r="BG60" s="53">
        <v>41.92</v>
      </c>
      <c r="BH60" s="54"/>
      <c r="BI60" s="54"/>
      <c r="BJ60" s="53">
        <f>BG60+BH60+BI60</f>
        <v>41.92</v>
      </c>
      <c r="BK60" s="47">
        <v>44013</v>
      </c>
      <c r="BL60" s="47">
        <v>44377</v>
      </c>
      <c r="BM60" s="48"/>
      <c r="BN60" s="53">
        <v>44.76</v>
      </c>
      <c r="BO60" s="53"/>
      <c r="BP60" s="54"/>
      <c r="BQ60" s="53">
        <f>BN60+BO60+BP60</f>
        <v>44.76</v>
      </c>
      <c r="BR60" s="47">
        <v>44013</v>
      </c>
      <c r="BS60" s="47">
        <v>44377</v>
      </c>
      <c r="BT60" s="48"/>
      <c r="BU60" s="50">
        <v>46</v>
      </c>
      <c r="BV60" s="53"/>
      <c r="BW60" s="54"/>
      <c r="BX60" s="53">
        <f>BU60+BV60+BW60</f>
        <v>46</v>
      </c>
      <c r="BY60" s="47">
        <v>44013</v>
      </c>
      <c r="BZ60" s="55">
        <v>44377</v>
      </c>
    </row>
    <row r="61" spans="1:78" ht="15.75" x14ac:dyDescent="0.25">
      <c r="A61" s="45">
        <v>305803</v>
      </c>
      <c r="B61" s="46" t="str">
        <f>VLOOKUP(A61,[1]Sheet4!$B:$D,3,FALSE)</f>
        <v>6" WG CORN TORTILLA</v>
      </c>
      <c r="C61" s="71">
        <v>160120</v>
      </c>
      <c r="D61" s="46" t="str">
        <f>VLOOKUP(A61,[1]Sheet4!$B:$E,4,FALSE)</f>
        <v>ROMEROS</v>
      </c>
      <c r="E61" s="46" t="str">
        <f>VLOOKUP(A61,[1]Sheet4!$B:$I,8,FALSE)</f>
        <v>CS</v>
      </c>
      <c r="F61" s="46" t="s">
        <v>93</v>
      </c>
      <c r="G61" s="46" t="str">
        <f>VLOOKUP(A61,[1]Sheet4!$B:$F,5,FALSE)</f>
        <v>12/2 DZ</v>
      </c>
      <c r="H61" s="46"/>
      <c r="I61" s="46"/>
      <c r="J61" s="46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  <c r="AB61" s="54"/>
      <c r="AC61" s="54"/>
      <c r="AD61" s="54"/>
      <c r="AE61" s="70"/>
      <c r="AF61" s="72"/>
      <c r="AG61" s="72"/>
      <c r="AH61" s="58"/>
      <c r="AI61" s="72"/>
      <c r="AJ61" s="70"/>
      <c r="AK61" s="72"/>
      <c r="AL61" s="54"/>
      <c r="AM61" s="54"/>
      <c r="AN61" s="54"/>
      <c r="AO61" s="70"/>
      <c r="AP61" s="54"/>
      <c r="AQ61" s="54"/>
      <c r="AR61" s="54"/>
      <c r="AS61" s="54"/>
      <c r="AT61" s="70"/>
      <c r="AU61" s="54"/>
      <c r="AV61" s="54"/>
      <c r="AW61" s="54"/>
      <c r="AX61" s="73"/>
      <c r="AY61" s="70"/>
      <c r="AZ61" s="52">
        <v>9.32</v>
      </c>
      <c r="BA61" s="53"/>
      <c r="BB61" s="54"/>
      <c r="BC61" s="53">
        <f>AZ61+BA61+BB61</f>
        <v>9.32</v>
      </c>
      <c r="BD61" s="47">
        <v>44013</v>
      </c>
      <c r="BE61" s="47">
        <v>44377</v>
      </c>
      <c r="BF61" s="70"/>
      <c r="BG61" s="53">
        <v>10.029999999999999</v>
      </c>
      <c r="BH61" s="54"/>
      <c r="BI61" s="54"/>
      <c r="BJ61" s="53">
        <f>BG61+BH61+BI61</f>
        <v>10.029999999999999</v>
      </c>
      <c r="BK61" s="47">
        <v>44013</v>
      </c>
      <c r="BL61" s="47">
        <v>44377</v>
      </c>
      <c r="BM61" s="70"/>
      <c r="BN61" s="53">
        <v>10.709999999999999</v>
      </c>
      <c r="BO61" s="53"/>
      <c r="BP61" s="54"/>
      <c r="BQ61" s="53">
        <f>BN61+BO61+BP61</f>
        <v>10.709999999999999</v>
      </c>
      <c r="BR61" s="47">
        <v>44013</v>
      </c>
      <c r="BS61" s="47">
        <v>44377</v>
      </c>
      <c r="BT61" s="70"/>
      <c r="BU61" s="50">
        <v>11</v>
      </c>
      <c r="BV61" s="53"/>
      <c r="BW61" s="54"/>
      <c r="BX61" s="53">
        <f>BU61+BV61+BW61</f>
        <v>11</v>
      </c>
      <c r="BY61" s="47">
        <v>44013</v>
      </c>
      <c r="BZ61" s="55">
        <v>44377</v>
      </c>
    </row>
    <row r="62" spans="1:78" ht="15.75" x14ac:dyDescent="0.25">
      <c r="A62" s="45">
        <v>405626</v>
      </c>
      <c r="B62" s="46" t="s">
        <v>426</v>
      </c>
      <c r="C62" s="46">
        <v>17020111120</v>
      </c>
      <c r="D62" s="46" t="s">
        <v>421</v>
      </c>
      <c r="E62" s="46" t="s">
        <v>50</v>
      </c>
      <c r="F62" s="46"/>
      <c r="G62" s="46" t="s">
        <v>427</v>
      </c>
      <c r="H62" s="46" t="s">
        <v>52</v>
      </c>
      <c r="I62" s="47">
        <v>44013</v>
      </c>
      <c r="J62" s="47">
        <v>44377</v>
      </c>
      <c r="K62" s="46">
        <f>SUM(L62:AD62)</f>
        <v>8</v>
      </c>
      <c r="L62" s="46" t="str">
        <f>IFERROR(VLOOKUP(A62,'[1]Mountain View SD Usage'!$A:$I,9,FALSE),"0")</f>
        <v>0</v>
      </c>
      <c r="M62" s="46" t="str">
        <f>IFERROR(VLOOKUP(A62,'[1]Bonita USD Usage'!$A:$I,9,FALSE),"0")</f>
        <v>0</v>
      </c>
      <c r="N62" s="46" t="str">
        <f>IFERROR(VLOOKUP(A62,'[1]Jurupa USD Usage'!$A:$I,9,FALSE),"0")</f>
        <v>0</v>
      </c>
      <c r="O62" s="46" t="str">
        <f>IFERROR(VLOOKUP(A62,'[1]Claremont USD Usage'!$A:$I,9,FALSE),"0")</f>
        <v>0</v>
      </c>
      <c r="P62" s="46" t="str">
        <f>IFERROR(VLOOKUP(A62,'[1]Upland USD Usage'!$A:$I,9,FALSE),"0")</f>
        <v>0</v>
      </c>
      <c r="Q62" s="46" t="str">
        <f>IFERROR(VLOOKUP(A62,'[1]Redlands USD Usage'!$A:$I,9,FALSE),"0")</f>
        <v>0</v>
      </c>
      <c r="R62" s="46" t="str">
        <f>IFERROR(VLOOKUP(A62,'[1]Alta Loma SD Usage'!$A:$I,9,FALSE),"0")</f>
        <v>0</v>
      </c>
      <c r="S62" s="46" t="str">
        <f>IFERROR(VLOOKUP(A62,'[1]VAl Verde USD Usage'!$A:$I,9,FALSE),"0")</f>
        <v>0</v>
      </c>
      <c r="T62" s="46">
        <f>IFERROR(VLOOKUP(A62,'[1]Chaffey Jt HSD Usage'!$A:$I,9,FALSE),"0")</f>
        <v>8</v>
      </c>
      <c r="U62" s="46" t="str">
        <f>IFERROR(VLOOKUP(A62,'[1]Cucamonga ELEM SD Usage'!$A:$I,9,FALSE),"0")</f>
        <v>0</v>
      </c>
      <c r="V62" s="46" t="str">
        <f>IFERROR(VLOOKUP(A62,'[1]Inglewood USD Usage'!$A:$I,9,FALSE),"0")</f>
        <v>0</v>
      </c>
      <c r="W62" s="46" t="str">
        <f>IFERROR(VLOOKUP(A62,'[1]Rialto USD Usage'!$A:$I,9,FALSE),"0")</f>
        <v>0</v>
      </c>
      <c r="X62" s="46" t="str">
        <f>IFERROR(VLOOKUP(A62,'[1]Alvord USD Usage'!$A:$I,9,FALSE),"0")</f>
        <v>0</v>
      </c>
      <c r="Y62" s="46" t="str">
        <f>IFERROR(VLOOKUP(A62,'[1]Colton Jt USD Usage'!$A:$I,9,FALSE),"0")</f>
        <v>0</v>
      </c>
      <c r="Z62" s="46" t="str">
        <f>IFERROR(VLOOKUP(A62,'[1]Chino Valley USD Usage'!$A:$I,9,FALSE),"0")</f>
        <v>0</v>
      </c>
      <c r="AA62" s="46" t="str">
        <f>IFERROR(VLOOKUP(A62,'[1]Moreno Valley USD Usage'!$A:$I,9,FALSE),"0")</f>
        <v>0</v>
      </c>
      <c r="AB62" s="46" t="str">
        <f>IFERROR(VLOOKUP(A62,'[1]Pomona USD Usage'!$A:$I,9,FALSE),"0")</f>
        <v>0</v>
      </c>
      <c r="AC62" s="46" t="str">
        <f>IFERROR(VLOOKUP(A62,'[1]Riverside USD Usage'!$A:$I,9,FALSE),"0")</f>
        <v>0</v>
      </c>
      <c r="AD62" s="46" t="str">
        <f>IFERROR(VLOOKUP(A62,'[1]Compton USD Usage'!$A:$I,9,FALSE),"0")</f>
        <v>0</v>
      </c>
      <c r="AE62" s="48"/>
      <c r="AF62" s="49">
        <v>55.35</v>
      </c>
      <c r="AG62" s="49"/>
      <c r="AH62" s="56">
        <v>-14.97</v>
      </c>
      <c r="AI62" s="49">
        <f>AF62+AG62+AH62</f>
        <v>40.380000000000003</v>
      </c>
      <c r="AJ62" s="48"/>
      <c r="AK62" s="49">
        <v>59.56</v>
      </c>
      <c r="AL62" s="49"/>
      <c r="AM62" s="57">
        <v>-14.97</v>
      </c>
      <c r="AN62" s="50">
        <f>AK62+AL62+AM62</f>
        <v>44.59</v>
      </c>
      <c r="AO62" s="48"/>
      <c r="AP62" s="49">
        <v>63.58</v>
      </c>
      <c r="AQ62" s="49"/>
      <c r="AR62" s="57">
        <v>-14.97</v>
      </c>
      <c r="AS62" s="50">
        <f>AP62+AQ62+AR62</f>
        <v>48.61</v>
      </c>
      <c r="AT62" s="48"/>
      <c r="AU62" s="49">
        <v>65.349999999999994</v>
      </c>
      <c r="AV62" s="49"/>
      <c r="AW62" s="57">
        <v>-14.97</v>
      </c>
      <c r="AX62" s="51">
        <f>AU62+AV62+AW62</f>
        <v>50.379999999999995</v>
      </c>
      <c r="AY62" s="48"/>
      <c r="AZ62" s="52">
        <v>57.64</v>
      </c>
      <c r="BA62" s="53"/>
      <c r="BB62" s="58">
        <v>-16.62</v>
      </c>
      <c r="BC62" s="53">
        <f>AZ62+BA62+BB62</f>
        <v>41.019999999999996</v>
      </c>
      <c r="BD62" s="47">
        <v>44013</v>
      </c>
      <c r="BE62" s="47">
        <v>44377</v>
      </c>
      <c r="BF62" s="48"/>
      <c r="BG62" s="53">
        <v>62.03</v>
      </c>
      <c r="BH62" s="54"/>
      <c r="BI62" s="59">
        <v>-16.62</v>
      </c>
      <c r="BJ62" s="53">
        <f>BG62+BH62+BI62</f>
        <v>45.41</v>
      </c>
      <c r="BK62" s="47">
        <v>44013</v>
      </c>
      <c r="BL62" s="47">
        <v>44377</v>
      </c>
      <c r="BM62" s="48"/>
      <c r="BN62" s="53">
        <v>66.210000000000008</v>
      </c>
      <c r="BO62" s="53"/>
      <c r="BP62" s="59">
        <v>-16.62</v>
      </c>
      <c r="BQ62" s="53">
        <f>BN62+BO62+BP62</f>
        <v>49.59</v>
      </c>
      <c r="BR62" s="47">
        <v>44013</v>
      </c>
      <c r="BS62" s="47">
        <v>44377</v>
      </c>
      <c r="BT62" s="48"/>
      <c r="BU62" s="50">
        <v>68.06</v>
      </c>
      <c r="BV62" s="53"/>
      <c r="BW62" s="59">
        <v>-16.62</v>
      </c>
      <c r="BX62" s="53">
        <f>BU62+BV62+BW62</f>
        <v>51.44</v>
      </c>
      <c r="BY62" s="47">
        <v>44013</v>
      </c>
      <c r="BZ62" s="55">
        <v>44377</v>
      </c>
    </row>
    <row r="63" spans="1:78" ht="15.75" x14ac:dyDescent="0.25">
      <c r="A63" s="45">
        <v>112960</v>
      </c>
      <c r="B63" s="46" t="str">
        <f>VLOOKUP(A63,[1]Sheet4!$B:$D,3,FALSE)</f>
        <v>6" WG WHEAT HOT DOG BUNS</v>
      </c>
      <c r="C63" s="75" t="s">
        <v>2450</v>
      </c>
      <c r="D63" s="46" t="str">
        <f>VLOOKUP(A63,[1]Sheet4!$B:$E,4,FALSE)</f>
        <v>GOLD STAR FOODS</v>
      </c>
      <c r="E63" s="46" t="str">
        <f>VLOOKUP(A63,[1]Sheet4!$B:$I,8,FALSE)</f>
        <v>CS</v>
      </c>
      <c r="F63" s="46" t="s">
        <v>93</v>
      </c>
      <c r="G63" s="46" t="str">
        <f>VLOOKUP(A63,[1]Sheet4!$B:$F,5,FALSE)</f>
        <v>108CT</v>
      </c>
      <c r="H63" s="46"/>
      <c r="I63" s="46"/>
      <c r="J63" s="46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4"/>
      <c r="AB63" s="54"/>
      <c r="AC63" s="54"/>
      <c r="AD63" s="54"/>
      <c r="AE63" s="70"/>
      <c r="AF63" s="72"/>
      <c r="AG63" s="72"/>
      <c r="AH63" s="58"/>
      <c r="AI63" s="72"/>
      <c r="AJ63" s="70"/>
      <c r="AK63" s="72"/>
      <c r="AL63" s="54"/>
      <c r="AM63" s="54"/>
      <c r="AN63" s="54"/>
      <c r="AO63" s="70"/>
      <c r="AP63" s="54"/>
      <c r="AQ63" s="54"/>
      <c r="AR63" s="54"/>
      <c r="AS63" s="54"/>
      <c r="AT63" s="70"/>
      <c r="AU63" s="54"/>
      <c r="AV63" s="54"/>
      <c r="AW63" s="54"/>
      <c r="AX63" s="73"/>
      <c r="AY63" s="70"/>
      <c r="AZ63" s="52">
        <v>13.39</v>
      </c>
      <c r="BA63" s="53"/>
      <c r="BB63" s="54"/>
      <c r="BC63" s="53">
        <f>AZ63+BA63+BB63</f>
        <v>13.39</v>
      </c>
      <c r="BD63" s="47">
        <v>44013</v>
      </c>
      <c r="BE63" s="47">
        <v>44377</v>
      </c>
      <c r="BF63" s="70"/>
      <c r="BG63" s="53">
        <v>14.41</v>
      </c>
      <c r="BH63" s="54"/>
      <c r="BI63" s="54"/>
      <c r="BJ63" s="53">
        <f>BG63+BH63+BI63</f>
        <v>14.41</v>
      </c>
      <c r="BK63" s="47">
        <v>44013</v>
      </c>
      <c r="BL63" s="47">
        <v>44377</v>
      </c>
      <c r="BM63" s="70"/>
      <c r="BN63" s="53">
        <v>15.379999999999999</v>
      </c>
      <c r="BO63" s="53"/>
      <c r="BP63" s="54"/>
      <c r="BQ63" s="53">
        <f>BN63+BO63+BP63</f>
        <v>15.379999999999999</v>
      </c>
      <c r="BR63" s="47">
        <v>44013</v>
      </c>
      <c r="BS63" s="47">
        <v>44377</v>
      </c>
      <c r="BT63" s="70"/>
      <c r="BU63" s="50">
        <v>15.81</v>
      </c>
      <c r="BV63" s="53"/>
      <c r="BW63" s="54"/>
      <c r="BX63" s="53">
        <f>BU63+BV63+BW63</f>
        <v>15.81</v>
      </c>
      <c r="BY63" s="47">
        <v>44013</v>
      </c>
      <c r="BZ63" s="55">
        <v>44377</v>
      </c>
    </row>
    <row r="64" spans="1:78" ht="15.75" x14ac:dyDescent="0.25">
      <c r="A64" s="45">
        <v>112948</v>
      </c>
      <c r="B64" s="46" t="str">
        <f>VLOOKUP(A64,[1]Sheet4!$B:$D,3,FALSE)</f>
        <v>6" WHEAT HINGE FRENCH ROLLS</v>
      </c>
      <c r="C64" s="75" t="s">
        <v>2449</v>
      </c>
      <c r="D64" s="46" t="str">
        <f>VLOOKUP(A64,[1]Sheet4!$B:$E,4,FALSE)</f>
        <v>GOLD STAR FOODS</v>
      </c>
      <c r="E64" s="46" t="str">
        <f>VLOOKUP(A64,[1]Sheet4!$B:$I,8,FALSE)</f>
        <v>CS</v>
      </c>
      <c r="F64" s="46" t="s">
        <v>93</v>
      </c>
      <c r="G64" s="46" t="str">
        <f>VLOOKUP(A64,[1]Sheet4!$B:$F,5,FALSE)</f>
        <v>108CT</v>
      </c>
      <c r="H64" s="46"/>
      <c r="I64" s="46"/>
      <c r="J64" s="46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  <c r="AB64" s="54"/>
      <c r="AC64" s="54"/>
      <c r="AD64" s="54"/>
      <c r="AE64" s="70"/>
      <c r="AF64" s="72"/>
      <c r="AG64" s="72"/>
      <c r="AH64" s="58"/>
      <c r="AI64" s="72"/>
      <c r="AJ64" s="70"/>
      <c r="AK64" s="72"/>
      <c r="AL64" s="54"/>
      <c r="AM64" s="54"/>
      <c r="AN64" s="54"/>
      <c r="AO64" s="70"/>
      <c r="AP64" s="54"/>
      <c r="AQ64" s="54"/>
      <c r="AR64" s="54"/>
      <c r="AS64" s="54"/>
      <c r="AT64" s="70"/>
      <c r="AU64" s="54"/>
      <c r="AV64" s="54"/>
      <c r="AW64" s="54"/>
      <c r="AX64" s="73"/>
      <c r="AY64" s="70"/>
      <c r="AZ64" s="52">
        <v>20.66</v>
      </c>
      <c r="BA64" s="53"/>
      <c r="BB64" s="54"/>
      <c r="BC64" s="53">
        <f>AZ64+BA64+BB64</f>
        <v>20.66</v>
      </c>
      <c r="BD64" s="47">
        <v>44013</v>
      </c>
      <c r="BE64" s="47">
        <v>44377</v>
      </c>
      <c r="BF64" s="70"/>
      <c r="BG64" s="53">
        <v>22.23</v>
      </c>
      <c r="BH64" s="54"/>
      <c r="BI64" s="54"/>
      <c r="BJ64" s="53">
        <f>BG64+BH64+BI64</f>
        <v>22.23</v>
      </c>
      <c r="BK64" s="47">
        <v>44013</v>
      </c>
      <c r="BL64" s="47">
        <v>44377</v>
      </c>
      <c r="BM64" s="70"/>
      <c r="BN64" s="53">
        <v>23.73</v>
      </c>
      <c r="BO64" s="53"/>
      <c r="BP64" s="54"/>
      <c r="BQ64" s="53">
        <f>BN64+BO64+BP64</f>
        <v>23.73</v>
      </c>
      <c r="BR64" s="47">
        <v>44013</v>
      </c>
      <c r="BS64" s="47">
        <v>44377</v>
      </c>
      <c r="BT64" s="70"/>
      <c r="BU64" s="50">
        <v>24.39</v>
      </c>
      <c r="BV64" s="53"/>
      <c r="BW64" s="54"/>
      <c r="BX64" s="53">
        <f>BU64+BV64+BW64</f>
        <v>24.39</v>
      </c>
      <c r="BY64" s="47">
        <v>44013</v>
      </c>
      <c r="BZ64" s="55">
        <v>44377</v>
      </c>
    </row>
    <row r="65" spans="1:78" ht="15.75" x14ac:dyDescent="0.25">
      <c r="A65" s="45">
        <v>405622</v>
      </c>
      <c r="B65" s="46" t="s">
        <v>420</v>
      </c>
      <c r="C65" s="46">
        <v>17021101120</v>
      </c>
      <c r="D65" s="46" t="s">
        <v>421</v>
      </c>
      <c r="E65" s="46" t="s">
        <v>50</v>
      </c>
      <c r="F65" s="46"/>
      <c r="G65" s="46" t="s">
        <v>422</v>
      </c>
      <c r="H65" s="46" t="s">
        <v>52</v>
      </c>
      <c r="I65" s="47">
        <v>44013</v>
      </c>
      <c r="J65" s="47">
        <v>44377</v>
      </c>
      <c r="K65" s="46">
        <f>SUM(L65:AD65)</f>
        <v>7</v>
      </c>
      <c r="L65" s="46" t="str">
        <f>IFERROR(VLOOKUP(A65,'[1]Mountain View SD Usage'!$A:$I,9,FALSE),"0")</f>
        <v>0</v>
      </c>
      <c r="M65" s="46" t="str">
        <f>IFERROR(VLOOKUP(A65,'[1]Bonita USD Usage'!$A:$I,9,FALSE),"0")</f>
        <v>0</v>
      </c>
      <c r="N65" s="46" t="str">
        <f>IFERROR(VLOOKUP(A65,'[1]Jurupa USD Usage'!$A:$I,9,FALSE),"0")</f>
        <v>0</v>
      </c>
      <c r="O65" s="46" t="str">
        <f>IFERROR(VLOOKUP(A65,'[1]Claremont USD Usage'!$A:$I,9,FALSE),"0")</f>
        <v>0</v>
      </c>
      <c r="P65" s="46" t="str">
        <f>IFERROR(VLOOKUP(A65,'[1]Upland USD Usage'!$A:$I,9,FALSE),"0")</f>
        <v>0</v>
      </c>
      <c r="Q65" s="46" t="str">
        <f>IFERROR(VLOOKUP(A65,'[1]Redlands USD Usage'!$A:$I,9,FALSE),"0")</f>
        <v>0</v>
      </c>
      <c r="R65" s="46" t="str">
        <f>IFERROR(VLOOKUP(A65,'[1]Alta Loma SD Usage'!$A:$I,9,FALSE),"0")</f>
        <v>0</v>
      </c>
      <c r="S65" s="46" t="str">
        <f>IFERROR(VLOOKUP(A65,'[1]VAl Verde USD Usage'!$A:$I,9,FALSE),"0")</f>
        <v>0</v>
      </c>
      <c r="T65" s="46">
        <f>IFERROR(VLOOKUP(A65,'[1]Chaffey Jt HSD Usage'!$A:$I,9,FALSE),"0")</f>
        <v>7</v>
      </c>
      <c r="U65" s="46" t="str">
        <f>IFERROR(VLOOKUP(A65,'[1]Cucamonga ELEM SD Usage'!$A:$I,9,FALSE),"0")</f>
        <v>0</v>
      </c>
      <c r="V65" s="46" t="str">
        <f>IFERROR(VLOOKUP(A65,'[1]Inglewood USD Usage'!$A:$I,9,FALSE),"0")</f>
        <v>0</v>
      </c>
      <c r="W65" s="46" t="str">
        <f>IFERROR(VLOOKUP(A65,'[1]Rialto USD Usage'!$A:$I,9,FALSE),"0")</f>
        <v>0</v>
      </c>
      <c r="X65" s="46" t="str">
        <f>IFERROR(VLOOKUP(A65,'[1]Alvord USD Usage'!$A:$I,9,FALSE),"0")</f>
        <v>0</v>
      </c>
      <c r="Y65" s="46" t="str">
        <f>IFERROR(VLOOKUP(A65,'[1]Colton Jt USD Usage'!$A:$I,9,FALSE),"0")</f>
        <v>0</v>
      </c>
      <c r="Z65" s="46" t="str">
        <f>IFERROR(VLOOKUP(A65,'[1]Chino Valley USD Usage'!$A:$I,9,FALSE),"0")</f>
        <v>0</v>
      </c>
      <c r="AA65" s="46" t="str">
        <f>IFERROR(VLOOKUP(A65,'[1]Moreno Valley USD Usage'!$A:$I,9,FALSE),"0")</f>
        <v>0</v>
      </c>
      <c r="AB65" s="46" t="str">
        <f>IFERROR(VLOOKUP(A65,'[1]Pomona USD Usage'!$A:$I,9,FALSE),"0")</f>
        <v>0</v>
      </c>
      <c r="AC65" s="46" t="str">
        <f>IFERROR(VLOOKUP(A65,'[1]Riverside USD Usage'!$A:$I,9,FALSE),"0")</f>
        <v>0</v>
      </c>
      <c r="AD65" s="46" t="str">
        <f>IFERROR(VLOOKUP(A65,'[1]Compton USD Usage'!$A:$I,9,FALSE),"0")</f>
        <v>0</v>
      </c>
      <c r="AE65" s="48"/>
      <c r="AF65" s="49">
        <v>51.08</v>
      </c>
      <c r="AG65" s="49"/>
      <c r="AH65" s="56">
        <v>-11.22</v>
      </c>
      <c r="AI65" s="49">
        <f>AF65+AG65+AH65</f>
        <v>39.86</v>
      </c>
      <c r="AJ65" s="48"/>
      <c r="AK65" s="49">
        <v>54.96</v>
      </c>
      <c r="AL65" s="49"/>
      <c r="AM65" s="57">
        <v>-11.22</v>
      </c>
      <c r="AN65" s="50">
        <f>AK65+AL65+AM65</f>
        <v>43.74</v>
      </c>
      <c r="AO65" s="48"/>
      <c r="AP65" s="49">
        <v>58.68</v>
      </c>
      <c r="AQ65" s="49"/>
      <c r="AR65" s="57">
        <v>-11.22</v>
      </c>
      <c r="AS65" s="50">
        <f>AP65+AQ65+AR65</f>
        <v>47.46</v>
      </c>
      <c r="AT65" s="48"/>
      <c r="AU65" s="49">
        <v>60.31</v>
      </c>
      <c r="AV65" s="49"/>
      <c r="AW65" s="57">
        <v>-11.22</v>
      </c>
      <c r="AX65" s="51">
        <f>AU65+AV65+AW65</f>
        <v>49.09</v>
      </c>
      <c r="AY65" s="48"/>
      <c r="AZ65" s="52">
        <v>52.93</v>
      </c>
      <c r="BA65" s="53"/>
      <c r="BB65" s="58">
        <v>-12.47</v>
      </c>
      <c r="BC65" s="53">
        <f>AZ65+BA65+BB65</f>
        <v>40.46</v>
      </c>
      <c r="BD65" s="47">
        <v>44013</v>
      </c>
      <c r="BE65" s="47">
        <v>44377</v>
      </c>
      <c r="BF65" s="48"/>
      <c r="BG65" s="53">
        <v>56.949999999999996</v>
      </c>
      <c r="BH65" s="54"/>
      <c r="BI65" s="59">
        <v>-12.47</v>
      </c>
      <c r="BJ65" s="53">
        <f>BG65+BH65+BI65</f>
        <v>44.48</v>
      </c>
      <c r="BK65" s="47">
        <v>44013</v>
      </c>
      <c r="BL65" s="47">
        <v>44377</v>
      </c>
      <c r="BM65" s="48"/>
      <c r="BN65" s="53">
        <v>60.809999999999995</v>
      </c>
      <c r="BO65" s="53"/>
      <c r="BP65" s="59">
        <v>-12.47</v>
      </c>
      <c r="BQ65" s="53">
        <f>BN65+BO65+BP65</f>
        <v>48.339999999999996</v>
      </c>
      <c r="BR65" s="47">
        <v>44013</v>
      </c>
      <c r="BS65" s="47">
        <v>44377</v>
      </c>
      <c r="BT65" s="48"/>
      <c r="BU65" s="50">
        <v>62.5</v>
      </c>
      <c r="BV65" s="53"/>
      <c r="BW65" s="59">
        <v>-12.47</v>
      </c>
      <c r="BX65" s="53">
        <f>BU65+BV65+BW65</f>
        <v>50.03</v>
      </c>
      <c r="BY65" s="47">
        <v>44013</v>
      </c>
      <c r="BZ65" s="55">
        <v>44377</v>
      </c>
    </row>
    <row r="66" spans="1:78" ht="15.75" x14ac:dyDescent="0.25">
      <c r="A66" s="45">
        <v>403403</v>
      </c>
      <c r="B66" s="46" t="s">
        <v>2107</v>
      </c>
      <c r="C66" s="46">
        <v>99930</v>
      </c>
      <c r="D66" s="46" t="s">
        <v>2105</v>
      </c>
      <c r="E66" s="46" t="s">
        <v>50</v>
      </c>
      <c r="F66" s="46"/>
      <c r="G66" s="46" t="s">
        <v>2108</v>
      </c>
      <c r="H66" s="46" t="s">
        <v>52</v>
      </c>
      <c r="I66" s="47">
        <v>44013</v>
      </c>
      <c r="J66" s="47">
        <v>44377</v>
      </c>
      <c r="K66" s="46">
        <f>SUM(L66:AD66)</f>
        <v>0</v>
      </c>
      <c r="L66" s="46" t="str">
        <f>IFERROR(VLOOKUP(A66,'[1]Mountain View SD Usage'!$A:$I,9,FALSE),"0")</f>
        <v>0</v>
      </c>
      <c r="M66" s="46" t="str">
        <f>IFERROR(VLOOKUP(A66,'[1]Bonita USD Usage'!$A:$I,9,FALSE),"0")</f>
        <v>0</v>
      </c>
      <c r="N66" s="46" t="str">
        <f>IFERROR(VLOOKUP(A66,'[1]Jurupa USD Usage'!$A:$I,9,FALSE),"0")</f>
        <v>0</v>
      </c>
      <c r="O66" s="46" t="str">
        <f>IFERROR(VLOOKUP(A66,'[1]Claremont USD Usage'!$A:$I,9,FALSE),"0")</f>
        <v>0</v>
      </c>
      <c r="P66" s="46" t="str">
        <f>IFERROR(VLOOKUP(A66,'[1]Upland USD Usage'!$A:$I,9,FALSE),"0")</f>
        <v>0</v>
      </c>
      <c r="Q66" s="46" t="str">
        <f>IFERROR(VLOOKUP(A66,'[1]Redlands USD Usage'!$A:$I,9,FALSE),"0")</f>
        <v>0</v>
      </c>
      <c r="R66" s="46" t="str">
        <f>IFERROR(VLOOKUP(A66,'[1]Alta Loma SD Usage'!$A:$I,9,FALSE),"0")</f>
        <v>0</v>
      </c>
      <c r="S66" s="46" t="str">
        <f>IFERROR(VLOOKUP(A66,'[1]VAl Verde USD Usage'!$A:$I,9,FALSE),"0")</f>
        <v>0</v>
      </c>
      <c r="T66" s="46" t="str">
        <f>IFERROR(VLOOKUP(A66,'[1]Chaffey Jt HSD Usage'!$A:$I,9,FALSE),"0")</f>
        <v>0</v>
      </c>
      <c r="U66" s="46" t="str">
        <f>IFERROR(VLOOKUP(A66,'[1]Cucamonga ELEM SD Usage'!$A:$I,9,FALSE),"0")</f>
        <v>0</v>
      </c>
      <c r="V66" s="46" t="str">
        <f>IFERROR(VLOOKUP(A66,'[1]Inglewood USD Usage'!$A:$I,9,FALSE),"0")</f>
        <v>0</v>
      </c>
      <c r="W66" s="46" t="str">
        <f>IFERROR(VLOOKUP(A66,'[1]Rialto USD Usage'!$A:$I,9,FALSE),"0")</f>
        <v>0</v>
      </c>
      <c r="X66" s="46" t="str">
        <f>IFERROR(VLOOKUP(A66,'[1]Alvord USD Usage'!$A:$I,9,FALSE),"0")</f>
        <v>0</v>
      </c>
      <c r="Y66" s="46" t="str">
        <f>IFERROR(VLOOKUP(A66,'[1]Colton Jt USD Usage'!$A:$I,9,FALSE),"0")</f>
        <v>0</v>
      </c>
      <c r="Z66" s="46" t="str">
        <f>IFERROR(VLOOKUP(A66,'[1]Chino Valley USD Usage'!$A:$I,9,FALSE),"0")</f>
        <v>0</v>
      </c>
      <c r="AA66" s="46" t="str">
        <f>IFERROR(VLOOKUP(A66,'[1]Moreno Valley USD Usage'!$A:$I,9,FALSE),"0")</f>
        <v>0</v>
      </c>
      <c r="AB66" s="46" t="str">
        <f>IFERROR(VLOOKUP(A66,'[1]Pomona USD Usage'!$A:$I,9,FALSE),"0")</f>
        <v>0</v>
      </c>
      <c r="AC66" s="46" t="str">
        <f>IFERROR(VLOOKUP(A66,'[1]Riverside USD Usage'!$A:$I,9,FALSE),"0")</f>
        <v>0</v>
      </c>
      <c r="AD66" s="46" t="str">
        <f>IFERROR(VLOOKUP(A66,'[1]Compton USD Usage'!$A:$I,9,FALSE),"0")</f>
        <v>0</v>
      </c>
      <c r="AE66" s="48"/>
      <c r="AF66" s="49">
        <v>64.489999999999995</v>
      </c>
      <c r="AG66" s="49"/>
      <c r="AH66" s="56">
        <v>-13.24</v>
      </c>
      <c r="AI66" s="49">
        <f>AF66+AG66+AH66</f>
        <v>51.249999999999993</v>
      </c>
      <c r="AJ66" s="48"/>
      <c r="AK66" s="49">
        <v>69.39</v>
      </c>
      <c r="AL66" s="49"/>
      <c r="AM66" s="57">
        <v>-13.24</v>
      </c>
      <c r="AN66" s="50">
        <f>AK66+AL66+AM66</f>
        <v>56.15</v>
      </c>
      <c r="AO66" s="48"/>
      <c r="AP66" s="49">
        <v>74.08</v>
      </c>
      <c r="AQ66" s="49"/>
      <c r="AR66" s="57">
        <v>-13.24</v>
      </c>
      <c r="AS66" s="50">
        <f>AP66+AQ66+AR66</f>
        <v>60.839999999999996</v>
      </c>
      <c r="AT66" s="48"/>
      <c r="AU66" s="49">
        <v>76.14</v>
      </c>
      <c r="AV66" s="49"/>
      <c r="AW66" s="57">
        <v>-13.24</v>
      </c>
      <c r="AX66" s="51">
        <f>AU66+AV66+AW66</f>
        <v>62.9</v>
      </c>
      <c r="AY66" s="48"/>
      <c r="AZ66" s="52">
        <v>66.73</v>
      </c>
      <c r="BA66" s="53"/>
      <c r="BB66" s="59">
        <v>-14.6</v>
      </c>
      <c r="BC66" s="53">
        <f>AZ66+BA66+BB66</f>
        <v>52.13</v>
      </c>
      <c r="BD66" s="47">
        <v>44013</v>
      </c>
      <c r="BE66" s="47">
        <v>44377</v>
      </c>
      <c r="BF66" s="48"/>
      <c r="BG66" s="53">
        <v>71.800000000000011</v>
      </c>
      <c r="BH66" s="54"/>
      <c r="BI66" s="59">
        <v>-14.6</v>
      </c>
      <c r="BJ66" s="53">
        <f>BG66+BH66+BI66</f>
        <v>57.20000000000001</v>
      </c>
      <c r="BK66" s="47">
        <v>44013</v>
      </c>
      <c r="BL66" s="47">
        <v>44377</v>
      </c>
      <c r="BM66" s="48"/>
      <c r="BN66" s="53">
        <v>76.650000000000006</v>
      </c>
      <c r="BO66" s="53"/>
      <c r="BP66" s="59">
        <v>-14.6</v>
      </c>
      <c r="BQ66" s="53">
        <f>BN66+BO66+BP66</f>
        <v>62.050000000000004</v>
      </c>
      <c r="BR66" s="47">
        <v>44013</v>
      </c>
      <c r="BS66" s="47">
        <v>44377</v>
      </c>
      <c r="BT66" s="48"/>
      <c r="BU66" s="50">
        <v>78.78</v>
      </c>
      <c r="BV66" s="53"/>
      <c r="BW66" s="59">
        <v>-14.6</v>
      </c>
      <c r="BX66" s="53">
        <f>BU66+BV66+BW66</f>
        <v>64.180000000000007</v>
      </c>
      <c r="BY66" s="47">
        <v>44013</v>
      </c>
      <c r="BZ66" s="55">
        <v>44377</v>
      </c>
    </row>
    <row r="67" spans="1:78" ht="15.75" x14ac:dyDescent="0.25">
      <c r="A67" s="45">
        <v>404354</v>
      </c>
      <c r="B67" s="46" t="s">
        <v>2284</v>
      </c>
      <c r="C67" s="46">
        <v>10154890928</v>
      </c>
      <c r="D67" s="46" t="s">
        <v>2258</v>
      </c>
      <c r="E67" s="46" t="s">
        <v>50</v>
      </c>
      <c r="F67" s="46"/>
      <c r="G67" s="46" t="s">
        <v>2285</v>
      </c>
      <c r="H67" s="46" t="s">
        <v>52</v>
      </c>
      <c r="I67" s="47">
        <v>44013</v>
      </c>
      <c r="J67" s="47">
        <v>44377</v>
      </c>
      <c r="K67" s="46">
        <f>SUM(L67:AD67)</f>
        <v>69</v>
      </c>
      <c r="L67" s="46" t="str">
        <f>IFERROR(VLOOKUP(A67,'[1]Mountain View SD Usage'!$A:$I,9,FALSE),"0")</f>
        <v>0</v>
      </c>
      <c r="M67" s="46" t="str">
        <f>IFERROR(VLOOKUP(A67,'[1]Bonita USD Usage'!$A:$I,9,FALSE),"0")</f>
        <v>0</v>
      </c>
      <c r="N67" s="46" t="str">
        <f>IFERROR(VLOOKUP(A67,'[1]Jurupa USD Usage'!$A:$I,9,FALSE),"0")</f>
        <v>0</v>
      </c>
      <c r="O67" s="46" t="str">
        <f>IFERROR(VLOOKUP(A67,'[1]Claremont USD Usage'!$A:$I,9,FALSE),"0")</f>
        <v>0</v>
      </c>
      <c r="P67" s="46" t="str">
        <f>IFERROR(VLOOKUP(A67,'[1]Upland USD Usage'!$A:$I,9,FALSE),"0")</f>
        <v>0</v>
      </c>
      <c r="Q67" s="46" t="str">
        <f>IFERROR(VLOOKUP(A67,'[1]Redlands USD Usage'!$A:$I,9,FALSE),"0")</f>
        <v>0</v>
      </c>
      <c r="R67" s="46" t="str">
        <f>IFERROR(VLOOKUP(A67,'[1]Alta Loma SD Usage'!$A:$I,9,FALSE),"0")</f>
        <v>0</v>
      </c>
      <c r="S67" s="46" t="str">
        <f>IFERROR(VLOOKUP(A67,'[1]VAl Verde USD Usage'!$A:$I,9,FALSE),"0")</f>
        <v>0</v>
      </c>
      <c r="T67" s="46" t="str">
        <f>IFERROR(VLOOKUP(A67,'[1]Chaffey Jt HSD Usage'!$A:$I,9,FALSE),"0")</f>
        <v>0</v>
      </c>
      <c r="U67" s="46" t="str">
        <f>IFERROR(VLOOKUP(A67,'[1]Cucamonga ELEM SD Usage'!$A:$I,9,FALSE),"0")</f>
        <v>0</v>
      </c>
      <c r="V67" s="46" t="str">
        <f>IFERROR(VLOOKUP(A67,'[1]Inglewood USD Usage'!$A:$I,9,FALSE),"0")</f>
        <v>0</v>
      </c>
      <c r="W67" s="46" t="str">
        <f>IFERROR(VLOOKUP(A67,'[1]Rialto USD Usage'!$A:$I,9,FALSE),"0")</f>
        <v>0</v>
      </c>
      <c r="X67" s="46" t="str">
        <f>IFERROR(VLOOKUP(A67,'[1]Alvord USD Usage'!$A:$I,9,FALSE),"0")</f>
        <v>0</v>
      </c>
      <c r="Y67" s="46" t="str">
        <f>IFERROR(VLOOKUP(A67,'[1]Colton Jt USD Usage'!$A:$I,9,FALSE),"0")</f>
        <v>0</v>
      </c>
      <c r="Z67" s="46" t="str">
        <f>IFERROR(VLOOKUP(A67,'[1]Chino Valley USD Usage'!$A:$I,9,FALSE),"0")</f>
        <v>0</v>
      </c>
      <c r="AA67" s="46" t="str">
        <f>IFERROR(VLOOKUP(A67,'[1]Moreno Valley USD Usage'!$A:$I,9,FALSE),"0")</f>
        <v>0</v>
      </c>
      <c r="AB67" s="46">
        <f>IFERROR(VLOOKUP(A67,'[1]Pomona USD Usage'!$A:$I,9,FALSE),"0")</f>
        <v>69</v>
      </c>
      <c r="AC67" s="46" t="str">
        <f>IFERROR(VLOOKUP(A67,'[1]Riverside USD Usage'!$A:$I,9,FALSE),"0")</f>
        <v>0</v>
      </c>
      <c r="AD67" s="46" t="str">
        <f>IFERROR(VLOOKUP(A67,'[1]Compton USD Usage'!$A:$I,9,FALSE),"0")</f>
        <v>0</v>
      </c>
      <c r="AE67" s="48"/>
      <c r="AF67" s="49">
        <v>82.86</v>
      </c>
      <c r="AG67" s="49"/>
      <c r="AH67" s="56">
        <v>-26.07</v>
      </c>
      <c r="AI67" s="49">
        <f>AF67+AG67+AH67</f>
        <v>56.79</v>
      </c>
      <c r="AJ67" s="48"/>
      <c r="AK67" s="49">
        <v>89.15</v>
      </c>
      <c r="AL67" s="49"/>
      <c r="AM67" s="57">
        <v>-26.07</v>
      </c>
      <c r="AN67" s="50">
        <f>AK67+AL67+AM67</f>
        <v>63.080000000000005</v>
      </c>
      <c r="AO67" s="48"/>
      <c r="AP67" s="49">
        <v>95.18</v>
      </c>
      <c r="AQ67" s="49"/>
      <c r="AR67" s="57">
        <v>-26.07</v>
      </c>
      <c r="AS67" s="50">
        <f>AP67+AQ67+AR67</f>
        <v>69.110000000000014</v>
      </c>
      <c r="AT67" s="48"/>
      <c r="AU67" s="49">
        <v>97.82</v>
      </c>
      <c r="AV67" s="49"/>
      <c r="AW67" s="57">
        <v>-26.07</v>
      </c>
      <c r="AX67" s="51">
        <f>AU67+AV67+AW67</f>
        <v>71.75</v>
      </c>
      <c r="AY67" s="48"/>
      <c r="AZ67" s="60" t="s">
        <v>63</v>
      </c>
      <c r="BA67" s="53"/>
      <c r="BB67" s="58"/>
      <c r="BC67" s="53"/>
      <c r="BD67" s="47">
        <v>44013</v>
      </c>
      <c r="BE67" s="47">
        <v>44377</v>
      </c>
      <c r="BF67" s="48"/>
      <c r="BG67" s="61" t="s">
        <v>63</v>
      </c>
      <c r="BH67" s="54"/>
      <c r="BI67" s="54"/>
      <c r="BJ67" s="53"/>
      <c r="BK67" s="47">
        <v>44013</v>
      </c>
      <c r="BL67" s="47">
        <v>44377</v>
      </c>
      <c r="BM67" s="48"/>
      <c r="BN67" s="61" t="s">
        <v>63</v>
      </c>
      <c r="BO67" s="53"/>
      <c r="BP67" s="54"/>
      <c r="BQ67" s="53"/>
      <c r="BR67" s="47">
        <v>44013</v>
      </c>
      <c r="BS67" s="47">
        <v>44377</v>
      </c>
      <c r="BT67" s="48"/>
      <c r="BU67" s="62" t="s">
        <v>63</v>
      </c>
      <c r="BV67" s="53"/>
      <c r="BW67" s="54"/>
      <c r="BX67" s="53"/>
      <c r="BY67" s="47">
        <v>44013</v>
      </c>
      <c r="BZ67" s="55">
        <v>44377</v>
      </c>
    </row>
    <row r="68" spans="1:78" ht="15.75" x14ac:dyDescent="0.25">
      <c r="A68" s="45">
        <v>404499</v>
      </c>
      <c r="B68" s="46" t="s">
        <v>1169</v>
      </c>
      <c r="C68" s="46">
        <v>256821</v>
      </c>
      <c r="D68" s="46" t="s">
        <v>1147</v>
      </c>
      <c r="E68" s="46" t="s">
        <v>50</v>
      </c>
      <c r="F68" s="46"/>
      <c r="G68" s="46" t="s">
        <v>1059</v>
      </c>
      <c r="H68" s="46" t="s">
        <v>52</v>
      </c>
      <c r="I68" s="47">
        <v>44013</v>
      </c>
      <c r="J68" s="47">
        <v>44377</v>
      </c>
      <c r="K68" s="46">
        <f>SUM(L68:AD68)</f>
        <v>0</v>
      </c>
      <c r="L68" s="46" t="str">
        <f>IFERROR(VLOOKUP(A68,'[1]Mountain View SD Usage'!$A:$I,9,FALSE),"0")</f>
        <v>0</v>
      </c>
      <c r="M68" s="46" t="str">
        <f>IFERROR(VLOOKUP(A68,'[1]Bonita USD Usage'!$A:$I,9,FALSE),"0")</f>
        <v>0</v>
      </c>
      <c r="N68" s="46" t="str">
        <f>IFERROR(VLOOKUP(A68,'[1]Jurupa USD Usage'!$A:$I,9,FALSE),"0")</f>
        <v>0</v>
      </c>
      <c r="O68" s="46" t="str">
        <f>IFERROR(VLOOKUP(A68,'[1]Claremont USD Usage'!$A:$I,9,FALSE),"0")</f>
        <v>0</v>
      </c>
      <c r="P68" s="46" t="str">
        <f>IFERROR(VLOOKUP(A68,'[1]Upland USD Usage'!$A:$I,9,FALSE),"0")</f>
        <v>0</v>
      </c>
      <c r="Q68" s="46" t="str">
        <f>IFERROR(VLOOKUP(A68,'[1]Redlands USD Usage'!$A:$I,9,FALSE),"0")</f>
        <v>0</v>
      </c>
      <c r="R68" s="46" t="str">
        <f>IFERROR(VLOOKUP(A68,'[1]Alta Loma SD Usage'!$A:$I,9,FALSE),"0")</f>
        <v>0</v>
      </c>
      <c r="S68" s="46" t="str">
        <f>IFERROR(VLOOKUP(A68,'[1]VAl Verde USD Usage'!$A:$I,9,FALSE),"0")</f>
        <v>0</v>
      </c>
      <c r="T68" s="46" t="str">
        <f>IFERROR(VLOOKUP(A68,'[1]Chaffey Jt HSD Usage'!$A:$I,9,FALSE),"0")</f>
        <v>0</v>
      </c>
      <c r="U68" s="46" t="str">
        <f>IFERROR(VLOOKUP(A68,'[1]Cucamonga ELEM SD Usage'!$A:$I,9,FALSE),"0")</f>
        <v>0</v>
      </c>
      <c r="V68" s="46" t="str">
        <f>IFERROR(VLOOKUP(A68,'[1]Inglewood USD Usage'!$A:$I,9,FALSE),"0")</f>
        <v>0</v>
      </c>
      <c r="W68" s="46" t="str">
        <f>IFERROR(VLOOKUP(A68,'[1]Rialto USD Usage'!$A:$I,9,FALSE),"0")</f>
        <v>0</v>
      </c>
      <c r="X68" s="46" t="str">
        <f>IFERROR(VLOOKUP(A68,'[1]Alvord USD Usage'!$A:$I,9,FALSE),"0")</f>
        <v>0</v>
      </c>
      <c r="Y68" s="46" t="str">
        <f>IFERROR(VLOOKUP(A68,'[1]Colton Jt USD Usage'!$A:$I,9,FALSE),"0")</f>
        <v>0</v>
      </c>
      <c r="Z68" s="46" t="str">
        <f>IFERROR(VLOOKUP(A68,'[1]Chino Valley USD Usage'!$A:$I,9,FALSE),"0")</f>
        <v>0</v>
      </c>
      <c r="AA68" s="46" t="str">
        <f>IFERROR(VLOOKUP(A68,'[1]Moreno Valley USD Usage'!$A:$I,9,FALSE),"0")</f>
        <v>0</v>
      </c>
      <c r="AB68" s="46" t="str">
        <f>IFERROR(VLOOKUP(A68,'[1]Pomona USD Usage'!$A:$I,9,FALSE),"0")</f>
        <v>0</v>
      </c>
      <c r="AC68" s="46" t="str">
        <f>IFERROR(VLOOKUP(A68,'[1]Riverside USD Usage'!$A:$I,9,FALSE),"0")</f>
        <v>0</v>
      </c>
      <c r="AD68" s="46" t="str">
        <f>IFERROR(VLOOKUP(A68,'[1]Compton USD Usage'!$A:$I,9,FALSE),"0")</f>
        <v>0</v>
      </c>
      <c r="AE68" s="48"/>
      <c r="AF68" s="49">
        <v>46.45</v>
      </c>
      <c r="AG68" s="49"/>
      <c r="AH68" s="56">
        <v>-14.52</v>
      </c>
      <c r="AI68" s="49">
        <f>AF68+AG68+AH68</f>
        <v>31.930000000000003</v>
      </c>
      <c r="AJ68" s="48"/>
      <c r="AK68" s="49">
        <v>49.97</v>
      </c>
      <c r="AL68" s="49"/>
      <c r="AM68" s="57">
        <v>-14.52</v>
      </c>
      <c r="AN68" s="50">
        <f>AK68+AL68+AM68</f>
        <v>35.450000000000003</v>
      </c>
      <c r="AO68" s="48"/>
      <c r="AP68" s="49">
        <v>53.35</v>
      </c>
      <c r="AQ68" s="49"/>
      <c r="AR68" s="57">
        <v>-14.52</v>
      </c>
      <c r="AS68" s="50">
        <f>AP68+AQ68+AR68</f>
        <v>38.83</v>
      </c>
      <c r="AT68" s="48"/>
      <c r="AU68" s="49">
        <v>54.83</v>
      </c>
      <c r="AV68" s="49"/>
      <c r="AW68" s="57">
        <v>-14.52</v>
      </c>
      <c r="AX68" s="51">
        <f>AU68+AV68+AW68</f>
        <v>40.31</v>
      </c>
      <c r="AY68" s="48"/>
      <c r="AZ68" s="52">
        <v>46.87</v>
      </c>
      <c r="BA68" s="53"/>
      <c r="BB68" s="58">
        <v>-14.04</v>
      </c>
      <c r="BC68" s="53">
        <f>AZ68+BA68+BB68</f>
        <v>32.83</v>
      </c>
      <c r="BD68" s="47">
        <v>44013</v>
      </c>
      <c r="BE68" s="47">
        <v>44377</v>
      </c>
      <c r="BF68" s="48"/>
      <c r="BG68" s="53">
        <v>50.43</v>
      </c>
      <c r="BH68" s="54"/>
      <c r="BI68" s="59">
        <v>-14.04</v>
      </c>
      <c r="BJ68" s="53">
        <f>BG68+BH68+BI68</f>
        <v>36.39</v>
      </c>
      <c r="BK68" s="47">
        <v>44013</v>
      </c>
      <c r="BL68" s="47">
        <v>44377</v>
      </c>
      <c r="BM68" s="48"/>
      <c r="BN68" s="53">
        <v>53.839999999999996</v>
      </c>
      <c r="BO68" s="53"/>
      <c r="BP68" s="59">
        <v>-14.04</v>
      </c>
      <c r="BQ68" s="53">
        <f>BN68+BO68+BP68</f>
        <v>39.799999999999997</v>
      </c>
      <c r="BR68" s="47">
        <v>44013</v>
      </c>
      <c r="BS68" s="47">
        <v>44377</v>
      </c>
      <c r="BT68" s="48"/>
      <c r="BU68" s="50">
        <v>55.33</v>
      </c>
      <c r="BV68" s="53"/>
      <c r="BW68" s="59">
        <v>-14.04</v>
      </c>
      <c r="BX68" s="53">
        <f>BU68+BV68+BW68</f>
        <v>41.29</v>
      </c>
      <c r="BY68" s="47">
        <v>44013</v>
      </c>
      <c r="BZ68" s="55">
        <v>44377</v>
      </c>
    </row>
    <row r="69" spans="1:78" ht="15.75" x14ac:dyDescent="0.25">
      <c r="A69" s="45">
        <v>138863</v>
      </c>
      <c r="B69" s="46" t="s">
        <v>1843</v>
      </c>
      <c r="C69" s="46" t="s">
        <v>1844</v>
      </c>
      <c r="D69" s="46" t="s">
        <v>1828</v>
      </c>
      <c r="E69" s="46" t="s">
        <v>50</v>
      </c>
      <c r="F69" s="46"/>
      <c r="G69" s="46" t="s">
        <v>1829</v>
      </c>
      <c r="H69" s="46" t="s">
        <v>52</v>
      </c>
      <c r="I69" s="47">
        <v>44013</v>
      </c>
      <c r="J69" s="47">
        <v>44377</v>
      </c>
      <c r="K69" s="46">
        <f>SUM(L69:AD69)</f>
        <v>0</v>
      </c>
      <c r="L69" s="46" t="str">
        <f>IFERROR(VLOOKUP(A69,'[1]Mountain View SD Usage'!$A:$I,9,FALSE),"0")</f>
        <v>0</v>
      </c>
      <c r="M69" s="46" t="str">
        <f>IFERROR(VLOOKUP(A69,'[1]Bonita USD Usage'!$A:$I,9,FALSE),"0")</f>
        <v>0</v>
      </c>
      <c r="N69" s="46" t="str">
        <f>IFERROR(VLOOKUP(A69,'[1]Jurupa USD Usage'!$A:$I,9,FALSE),"0")</f>
        <v>0</v>
      </c>
      <c r="O69" s="46" t="str">
        <f>IFERROR(VLOOKUP(A69,'[1]Claremont USD Usage'!$A:$I,9,FALSE),"0")</f>
        <v>0</v>
      </c>
      <c r="P69" s="46" t="str">
        <f>IFERROR(VLOOKUP(A69,'[1]Upland USD Usage'!$A:$I,9,FALSE),"0")</f>
        <v>0</v>
      </c>
      <c r="Q69" s="46" t="str">
        <f>IFERROR(VLOOKUP(A69,'[1]Redlands USD Usage'!$A:$I,9,FALSE),"0")</f>
        <v>0</v>
      </c>
      <c r="R69" s="46" t="str">
        <f>IFERROR(VLOOKUP(A69,'[1]Alta Loma SD Usage'!$A:$I,9,FALSE),"0")</f>
        <v>0</v>
      </c>
      <c r="S69" s="46" t="str">
        <f>IFERROR(VLOOKUP(A69,'[1]VAl Verde USD Usage'!$A:$I,9,FALSE),"0")</f>
        <v>0</v>
      </c>
      <c r="T69" s="46" t="str">
        <f>IFERROR(VLOOKUP(A69,'[1]Chaffey Jt HSD Usage'!$A:$I,9,FALSE),"0")</f>
        <v>0</v>
      </c>
      <c r="U69" s="46" t="str">
        <f>IFERROR(VLOOKUP(A69,'[1]Cucamonga ELEM SD Usage'!$A:$I,9,FALSE),"0")</f>
        <v>0</v>
      </c>
      <c r="V69" s="46" t="str">
        <f>IFERROR(VLOOKUP(A69,'[1]Inglewood USD Usage'!$A:$I,9,FALSE),"0")</f>
        <v>0</v>
      </c>
      <c r="W69" s="46" t="str">
        <f>IFERROR(VLOOKUP(A69,'[1]Rialto USD Usage'!$A:$I,9,FALSE),"0")</f>
        <v>0</v>
      </c>
      <c r="X69" s="46" t="str">
        <f>IFERROR(VLOOKUP(A69,'[1]Alvord USD Usage'!$A:$I,9,FALSE),"0")</f>
        <v>0</v>
      </c>
      <c r="Y69" s="46" t="str">
        <f>IFERROR(VLOOKUP(A69,'[1]Colton Jt USD Usage'!$A:$I,9,FALSE),"0")</f>
        <v>0</v>
      </c>
      <c r="Z69" s="46" t="str">
        <f>IFERROR(VLOOKUP(A69,'[1]Chino Valley USD Usage'!$A:$I,9,FALSE),"0")</f>
        <v>0</v>
      </c>
      <c r="AA69" s="46" t="str">
        <f>IFERROR(VLOOKUP(A69,'[1]Moreno Valley USD Usage'!$A:$I,9,FALSE),"0")</f>
        <v>0</v>
      </c>
      <c r="AB69" s="46" t="str">
        <f>IFERROR(VLOOKUP(A69,'[1]Pomona USD Usage'!$A:$I,9,FALSE),"0")</f>
        <v>0</v>
      </c>
      <c r="AC69" s="46" t="str">
        <f>IFERROR(VLOOKUP(A69,'[1]Riverside USD Usage'!$A:$I,9,FALSE),"0")</f>
        <v>0</v>
      </c>
      <c r="AD69" s="46" t="str">
        <f>IFERROR(VLOOKUP(A69,'[1]Compton USD Usage'!$A:$I,9,FALSE),"0")</f>
        <v>0</v>
      </c>
      <c r="AE69" s="48"/>
      <c r="AF69" s="49">
        <v>32.94</v>
      </c>
      <c r="AG69" s="49"/>
      <c r="AH69" s="49"/>
      <c r="AI69" s="49">
        <f>AF69+AG69+AH69</f>
        <v>32.94</v>
      </c>
      <c r="AJ69" s="48"/>
      <c r="AK69" s="49">
        <v>35.44</v>
      </c>
      <c r="AL69" s="49"/>
      <c r="AM69" s="46"/>
      <c r="AN69" s="50">
        <f>AK69+AL69+AM69</f>
        <v>35.44</v>
      </c>
      <c r="AO69" s="48"/>
      <c r="AP69" s="49">
        <v>37.840000000000003</v>
      </c>
      <c r="AQ69" s="49"/>
      <c r="AR69" s="46"/>
      <c r="AS69" s="50">
        <f>AP69+AQ69+AR69</f>
        <v>37.840000000000003</v>
      </c>
      <c r="AT69" s="48"/>
      <c r="AU69" s="49">
        <v>38.89</v>
      </c>
      <c r="AV69" s="49"/>
      <c r="AW69" s="46"/>
      <c r="AX69" s="51">
        <f>AU69+AV69+AW69</f>
        <v>38.89</v>
      </c>
      <c r="AY69" s="48"/>
      <c r="AZ69" s="52">
        <v>33.54</v>
      </c>
      <c r="BA69" s="53"/>
      <c r="BB69" s="54"/>
      <c r="BC69" s="53">
        <f>AZ69+BA69+BB69</f>
        <v>33.54</v>
      </c>
      <c r="BD69" s="47">
        <v>44013</v>
      </c>
      <c r="BE69" s="47">
        <v>44377</v>
      </c>
      <c r="BF69" s="48"/>
      <c r="BG69" s="53">
        <v>36.089999999999996</v>
      </c>
      <c r="BH69" s="54"/>
      <c r="BI69" s="54"/>
      <c r="BJ69" s="53">
        <f>BG69+BH69+BI69</f>
        <v>36.089999999999996</v>
      </c>
      <c r="BK69" s="47">
        <v>44013</v>
      </c>
      <c r="BL69" s="47">
        <v>44377</v>
      </c>
      <c r="BM69" s="48"/>
      <c r="BN69" s="53">
        <v>38.53</v>
      </c>
      <c r="BO69" s="53"/>
      <c r="BP69" s="54"/>
      <c r="BQ69" s="53">
        <f>BN69+BO69+BP69</f>
        <v>38.53</v>
      </c>
      <c r="BR69" s="47">
        <v>44013</v>
      </c>
      <c r="BS69" s="47">
        <v>44377</v>
      </c>
      <c r="BT69" s="48"/>
      <c r="BU69" s="50">
        <v>39.6</v>
      </c>
      <c r="BV69" s="53"/>
      <c r="BW69" s="54"/>
      <c r="BX69" s="53">
        <f>BU69+BV69+BW69</f>
        <v>39.6</v>
      </c>
      <c r="BY69" s="47">
        <v>44013</v>
      </c>
      <c r="BZ69" s="55">
        <v>44377</v>
      </c>
    </row>
    <row r="70" spans="1:78" ht="15.75" x14ac:dyDescent="0.25">
      <c r="A70" s="45">
        <v>403861</v>
      </c>
      <c r="B70" s="46" t="s">
        <v>2428</v>
      </c>
      <c r="C70" s="71">
        <v>70004</v>
      </c>
      <c r="D70" s="46" t="str">
        <f>VLOOKUP(A70,[1]Sheet4!$B:$E,4,FALSE)</f>
        <v>TASTY BRANDS</v>
      </c>
      <c r="E70" s="46" t="str">
        <f>VLOOKUP(A70,[1]Sheet4!$B:$I,8,FALSE)</f>
        <v>CS</v>
      </c>
      <c r="F70" s="46" t="s">
        <v>93</v>
      </c>
      <c r="G70" s="46" t="str">
        <f>VLOOKUP(A70,[1]Sheet4!$B:$F,5,FALSE)</f>
        <v>80/3.5OZ</v>
      </c>
      <c r="H70" s="46"/>
      <c r="I70" s="46"/>
      <c r="J70" s="46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  <c r="AB70" s="54"/>
      <c r="AC70" s="54"/>
      <c r="AD70" s="54"/>
      <c r="AE70" s="70"/>
      <c r="AF70" s="72"/>
      <c r="AG70" s="72"/>
      <c r="AH70" s="58"/>
      <c r="AI70" s="72"/>
      <c r="AJ70" s="70"/>
      <c r="AK70" s="72"/>
      <c r="AL70" s="54"/>
      <c r="AM70" s="54"/>
      <c r="AN70" s="54"/>
      <c r="AO70" s="70"/>
      <c r="AP70" s="54"/>
      <c r="AQ70" s="54"/>
      <c r="AR70" s="54"/>
      <c r="AS70" s="54"/>
      <c r="AT70" s="70"/>
      <c r="AU70" s="54"/>
      <c r="AV70" s="54"/>
      <c r="AW70" s="54"/>
      <c r="AX70" s="73"/>
      <c r="AY70" s="70"/>
      <c r="AZ70" s="52">
        <v>85.18</v>
      </c>
      <c r="BA70" s="53"/>
      <c r="BB70" s="54"/>
      <c r="BC70" s="53">
        <f>AZ70+BA70+BB70</f>
        <v>85.18</v>
      </c>
      <c r="BD70" s="47">
        <v>44013</v>
      </c>
      <c r="BE70" s="47">
        <v>44377</v>
      </c>
      <c r="BF70" s="70"/>
      <c r="BG70" s="53">
        <v>91.65</v>
      </c>
      <c r="BH70" s="54"/>
      <c r="BI70" s="54"/>
      <c r="BJ70" s="53">
        <f>BG70+BH70+BI70</f>
        <v>91.65</v>
      </c>
      <c r="BK70" s="47">
        <v>44013</v>
      </c>
      <c r="BL70" s="47">
        <v>44377</v>
      </c>
      <c r="BM70" s="70"/>
      <c r="BN70" s="53">
        <v>97.84</v>
      </c>
      <c r="BO70" s="53"/>
      <c r="BP70" s="54"/>
      <c r="BQ70" s="53">
        <f>BN70+BO70+BP70</f>
        <v>97.84</v>
      </c>
      <c r="BR70" s="47">
        <v>44013</v>
      </c>
      <c r="BS70" s="47">
        <v>44377</v>
      </c>
      <c r="BT70" s="70"/>
      <c r="BU70" s="50">
        <v>100.56</v>
      </c>
      <c r="BV70" s="53"/>
      <c r="BW70" s="54"/>
      <c r="BX70" s="53">
        <f>BU70+BV70+BW70</f>
        <v>100.56</v>
      </c>
      <c r="BY70" s="47">
        <v>44013</v>
      </c>
      <c r="BZ70" s="55">
        <v>44377</v>
      </c>
    </row>
    <row r="71" spans="1:78" ht="15.75" x14ac:dyDescent="0.25">
      <c r="A71" s="45">
        <v>406082</v>
      </c>
      <c r="B71" s="46" t="str">
        <f>VLOOKUP(A71,[1]Sheet4!$B:$D,3,FALSE)</f>
        <v>ANYTIMER TRKY CHEESE WEDGE WG</v>
      </c>
      <c r="C71" s="71">
        <v>70019</v>
      </c>
      <c r="D71" s="46" t="str">
        <f>VLOOKUP(A71,[1]Sheet4!$B:$E,4,FALSE)</f>
        <v>TASTY BRANDS</v>
      </c>
      <c r="E71" s="46" t="str">
        <f>VLOOKUP(A71,[1]Sheet4!$B:$I,8,FALSE)</f>
        <v>CS</v>
      </c>
      <c r="F71" s="46" t="s">
        <v>93</v>
      </c>
      <c r="G71" s="46" t="str">
        <f>VLOOKUP(A71,[1]Sheet4!$B:$F,5,FALSE)</f>
        <v>72/4.4OZ</v>
      </c>
      <c r="H71" s="46"/>
      <c r="I71" s="46"/>
      <c r="J71" s="46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  <c r="AB71" s="54"/>
      <c r="AC71" s="54"/>
      <c r="AD71" s="54"/>
      <c r="AE71" s="70"/>
      <c r="AF71" s="72"/>
      <c r="AG71" s="72"/>
      <c r="AH71" s="58"/>
      <c r="AI71" s="72"/>
      <c r="AJ71" s="70"/>
      <c r="AK71" s="72"/>
      <c r="AL71" s="54"/>
      <c r="AM71" s="54"/>
      <c r="AN71" s="54"/>
      <c r="AO71" s="70"/>
      <c r="AP71" s="54"/>
      <c r="AQ71" s="54"/>
      <c r="AR71" s="54"/>
      <c r="AS71" s="54"/>
      <c r="AT71" s="70"/>
      <c r="AU71" s="54"/>
      <c r="AV71" s="54"/>
      <c r="AW71" s="54"/>
      <c r="AX71" s="73"/>
      <c r="AY71" s="70"/>
      <c r="AZ71" s="52">
        <v>80.989999999999995</v>
      </c>
      <c r="BA71" s="53"/>
      <c r="BB71" s="54"/>
      <c r="BC71" s="53">
        <f>AZ71+BA71+BB71</f>
        <v>80.989999999999995</v>
      </c>
      <c r="BD71" s="47">
        <v>44013</v>
      </c>
      <c r="BE71" s="47">
        <v>44377</v>
      </c>
      <c r="BF71" s="70"/>
      <c r="BG71" s="53">
        <v>87.14</v>
      </c>
      <c r="BH71" s="54"/>
      <c r="BI71" s="54"/>
      <c r="BJ71" s="53">
        <f>BG71+BH71+BI71</f>
        <v>87.14</v>
      </c>
      <c r="BK71" s="47">
        <v>44013</v>
      </c>
      <c r="BL71" s="47">
        <v>44377</v>
      </c>
      <c r="BM71" s="70"/>
      <c r="BN71" s="53">
        <v>93.03</v>
      </c>
      <c r="BO71" s="53"/>
      <c r="BP71" s="54"/>
      <c r="BQ71" s="53">
        <f>BN71+BO71+BP71</f>
        <v>93.03</v>
      </c>
      <c r="BR71" s="47">
        <v>44013</v>
      </c>
      <c r="BS71" s="47">
        <v>44377</v>
      </c>
      <c r="BT71" s="70"/>
      <c r="BU71" s="50">
        <v>95.62</v>
      </c>
      <c r="BV71" s="53"/>
      <c r="BW71" s="54"/>
      <c r="BX71" s="53">
        <f>BU71+BV71+BW71</f>
        <v>95.62</v>
      </c>
      <c r="BY71" s="47">
        <v>44013</v>
      </c>
      <c r="BZ71" s="55">
        <v>44377</v>
      </c>
    </row>
    <row r="72" spans="1:78" ht="15.75" x14ac:dyDescent="0.25">
      <c r="A72" s="45">
        <v>112999</v>
      </c>
      <c r="B72" s="46" t="s">
        <v>1656</v>
      </c>
      <c r="C72" s="46">
        <v>127852</v>
      </c>
      <c r="D72" s="46" t="s">
        <v>1653</v>
      </c>
      <c r="E72" s="46" t="s">
        <v>50</v>
      </c>
      <c r="F72" s="46"/>
      <c r="G72" s="46" t="s">
        <v>1657</v>
      </c>
      <c r="H72" s="46" t="s">
        <v>52</v>
      </c>
      <c r="I72" s="47">
        <v>44013</v>
      </c>
      <c r="J72" s="47">
        <v>44377</v>
      </c>
      <c r="K72" s="46">
        <f>SUM(L72:AD72)</f>
        <v>345</v>
      </c>
      <c r="L72" s="46">
        <f>IFERROR(VLOOKUP(A72,'[1]Mountain View SD Usage'!$A:$I,9,FALSE),"0")</f>
        <v>6</v>
      </c>
      <c r="M72" s="46">
        <f>IFERROR(VLOOKUP(A72,'[1]Bonita USD Usage'!$A:$I,9,FALSE),"0")</f>
        <v>170</v>
      </c>
      <c r="N72" s="46" t="str">
        <f>IFERROR(VLOOKUP(A72,'[1]Jurupa USD Usage'!$A:$I,9,FALSE),"0")</f>
        <v>0</v>
      </c>
      <c r="O72" s="46" t="str">
        <f>IFERROR(VLOOKUP(A72,'[1]Claremont USD Usage'!$A:$I,9,FALSE),"0")</f>
        <v>0</v>
      </c>
      <c r="P72" s="46" t="str">
        <f>IFERROR(VLOOKUP(A72,'[1]Upland USD Usage'!$A:$I,9,FALSE),"0")</f>
        <v>0</v>
      </c>
      <c r="Q72" s="46" t="str">
        <f>IFERROR(VLOOKUP(A72,'[1]Redlands USD Usage'!$A:$I,9,FALSE),"0")</f>
        <v>0</v>
      </c>
      <c r="R72" s="46" t="str">
        <f>IFERROR(VLOOKUP(A72,'[1]Alta Loma SD Usage'!$A:$I,9,FALSE),"0")</f>
        <v>0</v>
      </c>
      <c r="S72" s="46" t="str">
        <f>IFERROR(VLOOKUP(A72,'[1]VAl Verde USD Usage'!$A:$I,9,FALSE),"0")</f>
        <v>0</v>
      </c>
      <c r="T72" s="46">
        <f>IFERROR(VLOOKUP(A72,'[1]Chaffey Jt HSD Usage'!$A:$I,9,FALSE),"0")</f>
        <v>152</v>
      </c>
      <c r="U72" s="46" t="str">
        <f>IFERROR(VLOOKUP(A72,'[1]Cucamonga ELEM SD Usage'!$A:$I,9,FALSE),"0")</f>
        <v>0</v>
      </c>
      <c r="V72" s="46">
        <f>IFERROR(VLOOKUP(A72,'[1]Inglewood USD Usage'!$A:$I,9,FALSE),"0")</f>
        <v>12</v>
      </c>
      <c r="W72" s="46" t="str">
        <f>IFERROR(VLOOKUP(A72,'[1]Rialto USD Usage'!$A:$I,9,FALSE),"0")</f>
        <v>0</v>
      </c>
      <c r="X72" s="46" t="str">
        <f>IFERROR(VLOOKUP(A72,'[1]Alvord USD Usage'!$A:$I,9,FALSE),"0")</f>
        <v>0</v>
      </c>
      <c r="Y72" s="46" t="str">
        <f>IFERROR(VLOOKUP(A72,'[1]Colton Jt USD Usage'!$A:$I,9,FALSE),"0")</f>
        <v>0</v>
      </c>
      <c r="Z72" s="46" t="str">
        <f>IFERROR(VLOOKUP(A72,'[1]Chino Valley USD Usage'!$A:$I,9,FALSE),"0")</f>
        <v>0</v>
      </c>
      <c r="AA72" s="46">
        <f>IFERROR(VLOOKUP(A72,'[1]Moreno Valley USD Usage'!$A:$I,9,FALSE),"0")</f>
        <v>5</v>
      </c>
      <c r="AB72" s="46" t="str">
        <f>IFERROR(VLOOKUP(A72,'[1]Pomona USD Usage'!$A:$I,9,FALSE),"0")</f>
        <v>0</v>
      </c>
      <c r="AC72" s="46" t="str">
        <f>IFERROR(VLOOKUP(A72,'[1]Riverside USD Usage'!$A:$I,9,FALSE),"0")</f>
        <v>0</v>
      </c>
      <c r="AD72" s="46" t="str">
        <f>IFERROR(VLOOKUP(A72,'[1]Compton USD Usage'!$A:$I,9,FALSE),"0")</f>
        <v>0</v>
      </c>
      <c r="AE72" s="48"/>
      <c r="AF72" s="49">
        <v>33.53</v>
      </c>
      <c r="AG72" s="49"/>
      <c r="AH72" s="49"/>
      <c r="AI72" s="49">
        <f>AF72+AG72+AH72</f>
        <v>33.53</v>
      </c>
      <c r="AJ72" s="48"/>
      <c r="AK72" s="49">
        <v>36.08</v>
      </c>
      <c r="AL72" s="49"/>
      <c r="AM72" s="46"/>
      <c r="AN72" s="50">
        <f>AK72+AL72+AM72</f>
        <v>36.08</v>
      </c>
      <c r="AO72" s="48"/>
      <c r="AP72" s="49">
        <v>38.51</v>
      </c>
      <c r="AQ72" s="49"/>
      <c r="AR72" s="46"/>
      <c r="AS72" s="50">
        <f>AP72+AQ72+AR72</f>
        <v>38.51</v>
      </c>
      <c r="AT72" s="48"/>
      <c r="AU72" s="49">
        <v>39.58</v>
      </c>
      <c r="AV72" s="49"/>
      <c r="AW72" s="46"/>
      <c r="AX72" s="51">
        <f>AU72+AV72+AW72</f>
        <v>39.58</v>
      </c>
      <c r="AY72" s="48"/>
      <c r="AZ72" s="52">
        <v>33.769999999999996</v>
      </c>
      <c r="BA72" s="53"/>
      <c r="BB72" s="54"/>
      <c r="BC72" s="53">
        <f>AZ72+BA72+BB72</f>
        <v>33.769999999999996</v>
      </c>
      <c r="BD72" s="47">
        <v>44013</v>
      </c>
      <c r="BE72" s="47">
        <v>44377</v>
      </c>
      <c r="BF72" s="48"/>
      <c r="BG72" s="53">
        <v>36.339999999999996</v>
      </c>
      <c r="BH72" s="54"/>
      <c r="BI72" s="54"/>
      <c r="BJ72" s="53">
        <f>BG72+BH72+BI72</f>
        <v>36.339999999999996</v>
      </c>
      <c r="BK72" s="47">
        <v>44013</v>
      </c>
      <c r="BL72" s="47">
        <v>44377</v>
      </c>
      <c r="BM72" s="48"/>
      <c r="BN72" s="53">
        <v>38.78</v>
      </c>
      <c r="BO72" s="53"/>
      <c r="BP72" s="54"/>
      <c r="BQ72" s="53">
        <f>BN72+BO72+BP72</f>
        <v>38.78</v>
      </c>
      <c r="BR72" s="47">
        <v>44013</v>
      </c>
      <c r="BS72" s="47">
        <v>44377</v>
      </c>
      <c r="BT72" s="48"/>
      <c r="BU72" s="50">
        <v>39.86</v>
      </c>
      <c r="BV72" s="53"/>
      <c r="BW72" s="54"/>
      <c r="BX72" s="53">
        <f>BU72+BV72+BW72</f>
        <v>39.86</v>
      </c>
      <c r="BY72" s="47">
        <v>44013</v>
      </c>
      <c r="BZ72" s="55">
        <v>44377</v>
      </c>
    </row>
    <row r="73" spans="1:78" ht="15.75" x14ac:dyDescent="0.25">
      <c r="A73" s="45">
        <v>201346</v>
      </c>
      <c r="B73" s="46" t="s">
        <v>547</v>
      </c>
      <c r="C73" s="46">
        <v>876840014200</v>
      </c>
      <c r="D73" s="46" t="s">
        <v>548</v>
      </c>
      <c r="E73" s="46" t="s">
        <v>50</v>
      </c>
      <c r="F73" s="46"/>
      <c r="G73" s="46" t="s">
        <v>549</v>
      </c>
      <c r="H73" s="46" t="s">
        <v>52</v>
      </c>
      <c r="I73" s="47">
        <v>44013</v>
      </c>
      <c r="J73" s="47">
        <v>44377</v>
      </c>
      <c r="K73" s="46">
        <f>SUM(L73:AD73)</f>
        <v>2</v>
      </c>
      <c r="L73" s="46" t="str">
        <f>IFERROR(VLOOKUP(A73,'[1]Mountain View SD Usage'!$A:$I,9,FALSE),"0")</f>
        <v>0</v>
      </c>
      <c r="M73" s="46" t="str">
        <f>IFERROR(VLOOKUP(A73,'[1]Bonita USD Usage'!$A:$I,9,FALSE),"0")</f>
        <v>0</v>
      </c>
      <c r="N73" s="46" t="str">
        <f>IFERROR(VLOOKUP(A73,'[1]Jurupa USD Usage'!$A:$I,9,FALSE),"0")</f>
        <v>0</v>
      </c>
      <c r="O73" s="46" t="str">
        <f>IFERROR(VLOOKUP(A73,'[1]Claremont USD Usage'!$A:$I,9,FALSE),"0")</f>
        <v>0</v>
      </c>
      <c r="P73" s="46" t="str">
        <f>IFERROR(VLOOKUP(A73,'[1]Upland USD Usage'!$A:$I,9,FALSE),"0")</f>
        <v>0</v>
      </c>
      <c r="Q73" s="46" t="str">
        <f>IFERROR(VLOOKUP(A73,'[1]Redlands USD Usage'!$A:$I,9,FALSE),"0")</f>
        <v>0</v>
      </c>
      <c r="R73" s="46" t="str">
        <f>IFERROR(VLOOKUP(A73,'[1]Alta Loma SD Usage'!$A:$I,9,FALSE),"0")</f>
        <v>0</v>
      </c>
      <c r="S73" s="46" t="str">
        <f>IFERROR(VLOOKUP(A73,'[1]VAl Verde USD Usage'!$A:$I,9,FALSE),"0")</f>
        <v>0</v>
      </c>
      <c r="T73" s="46" t="str">
        <f>IFERROR(VLOOKUP(A73,'[1]Chaffey Jt HSD Usage'!$A:$I,9,FALSE),"0")</f>
        <v>0</v>
      </c>
      <c r="U73" s="46">
        <f>IFERROR(VLOOKUP(A73,'[1]Cucamonga ELEM SD Usage'!$A:$I,9,FALSE),"0")</f>
        <v>2</v>
      </c>
      <c r="V73" s="46" t="str">
        <f>IFERROR(VLOOKUP(A73,'[1]Inglewood USD Usage'!$A:$I,9,FALSE),"0")</f>
        <v>0</v>
      </c>
      <c r="W73" s="46" t="str">
        <f>IFERROR(VLOOKUP(A73,'[1]Rialto USD Usage'!$A:$I,9,FALSE),"0")</f>
        <v>0</v>
      </c>
      <c r="X73" s="46" t="str">
        <f>IFERROR(VLOOKUP(A73,'[1]Alvord USD Usage'!$A:$I,9,FALSE),"0")</f>
        <v>0</v>
      </c>
      <c r="Y73" s="46" t="str">
        <f>IFERROR(VLOOKUP(A73,'[1]Colton Jt USD Usage'!$A:$I,9,FALSE),"0")</f>
        <v>0</v>
      </c>
      <c r="Z73" s="46" t="str">
        <f>IFERROR(VLOOKUP(A73,'[1]Chino Valley USD Usage'!$A:$I,9,FALSE),"0")</f>
        <v>0</v>
      </c>
      <c r="AA73" s="46" t="str">
        <f>IFERROR(VLOOKUP(A73,'[1]Moreno Valley USD Usage'!$A:$I,9,FALSE),"0")</f>
        <v>0</v>
      </c>
      <c r="AB73" s="46" t="str">
        <f>IFERROR(VLOOKUP(A73,'[1]Pomona USD Usage'!$A:$I,9,FALSE),"0")</f>
        <v>0</v>
      </c>
      <c r="AC73" s="46" t="str">
        <f>IFERROR(VLOOKUP(A73,'[1]Riverside USD Usage'!$A:$I,9,FALSE),"0")</f>
        <v>0</v>
      </c>
      <c r="AD73" s="46" t="str">
        <f>IFERROR(VLOOKUP(A73,'[1]Compton USD Usage'!$A:$I,9,FALSE),"0")</f>
        <v>0</v>
      </c>
      <c r="AE73" s="48"/>
      <c r="AF73" s="49">
        <v>12.88</v>
      </c>
      <c r="AG73" s="49"/>
      <c r="AH73" s="49"/>
      <c r="AI73" s="49">
        <f>AF73+AG73+AH73</f>
        <v>12.88</v>
      </c>
      <c r="AJ73" s="48"/>
      <c r="AK73" s="49">
        <v>13.86</v>
      </c>
      <c r="AL73" s="49"/>
      <c r="AM73" s="46"/>
      <c r="AN73" s="50">
        <f>AK73+AL73+AM73</f>
        <v>13.86</v>
      </c>
      <c r="AO73" s="48"/>
      <c r="AP73" s="49">
        <v>14.8</v>
      </c>
      <c r="AQ73" s="49"/>
      <c r="AR73" s="46"/>
      <c r="AS73" s="50">
        <f>AP73+AQ73+AR73</f>
        <v>14.8</v>
      </c>
      <c r="AT73" s="48"/>
      <c r="AU73" s="49">
        <v>15.21</v>
      </c>
      <c r="AV73" s="49"/>
      <c r="AW73" s="46"/>
      <c r="AX73" s="51">
        <f>AU73+AV73+AW73</f>
        <v>15.21</v>
      </c>
      <c r="AY73" s="48"/>
      <c r="AZ73" s="52">
        <v>12.88</v>
      </c>
      <c r="BA73" s="53"/>
      <c r="BB73" s="54"/>
      <c r="BC73" s="53">
        <f>AZ73+BA73+BB73</f>
        <v>12.88</v>
      </c>
      <c r="BD73" s="47">
        <v>44013</v>
      </c>
      <c r="BE73" s="47">
        <v>44377</v>
      </c>
      <c r="BF73" s="48"/>
      <c r="BG73" s="53">
        <v>13.86</v>
      </c>
      <c r="BH73" s="54"/>
      <c r="BI73" s="54"/>
      <c r="BJ73" s="53">
        <f>BG73+BH73+BI73</f>
        <v>13.86</v>
      </c>
      <c r="BK73" s="47">
        <v>44013</v>
      </c>
      <c r="BL73" s="47">
        <v>44377</v>
      </c>
      <c r="BM73" s="48"/>
      <c r="BN73" s="53">
        <v>14.8</v>
      </c>
      <c r="BO73" s="53"/>
      <c r="BP73" s="54"/>
      <c r="BQ73" s="53">
        <f>BN73+BO73+BP73</f>
        <v>14.8</v>
      </c>
      <c r="BR73" s="47">
        <v>44013</v>
      </c>
      <c r="BS73" s="47">
        <v>44377</v>
      </c>
      <c r="BT73" s="48"/>
      <c r="BU73" s="50">
        <v>15.21</v>
      </c>
      <c r="BV73" s="53"/>
      <c r="BW73" s="54"/>
      <c r="BX73" s="53">
        <f>BU73+BV73+BW73</f>
        <v>15.21</v>
      </c>
      <c r="BY73" s="47">
        <v>44013</v>
      </c>
      <c r="BZ73" s="55">
        <v>44377</v>
      </c>
    </row>
    <row r="74" spans="1:78" ht="15.75" x14ac:dyDescent="0.25">
      <c r="A74" s="45">
        <v>406690</v>
      </c>
      <c r="B74" s="46" t="s">
        <v>924</v>
      </c>
      <c r="C74" s="46">
        <v>130220</v>
      </c>
      <c r="D74" s="46" t="s">
        <v>925</v>
      </c>
      <c r="E74" s="46" t="s">
        <v>50</v>
      </c>
      <c r="F74" s="46"/>
      <c r="G74" s="46" t="s">
        <v>926</v>
      </c>
      <c r="H74" s="46" t="s">
        <v>52</v>
      </c>
      <c r="I74" s="47">
        <v>44013</v>
      </c>
      <c r="J74" s="47">
        <v>44377</v>
      </c>
      <c r="K74" s="46">
        <f>SUM(L74:AD74)</f>
        <v>210</v>
      </c>
      <c r="L74" s="46">
        <f>IFERROR(VLOOKUP(A74,'[1]Mountain View SD Usage'!$A:$I,9,FALSE),"0")</f>
        <v>10</v>
      </c>
      <c r="M74" s="46" t="str">
        <f>IFERROR(VLOOKUP(A74,'[1]Bonita USD Usage'!$A:$I,9,FALSE),"0")</f>
        <v>0</v>
      </c>
      <c r="N74" s="46" t="str">
        <f>IFERROR(VLOOKUP(A74,'[1]Jurupa USD Usage'!$A:$I,9,FALSE),"0")</f>
        <v>0</v>
      </c>
      <c r="O74" s="46" t="str">
        <f>IFERROR(VLOOKUP(A74,'[1]Claremont USD Usage'!$A:$I,9,FALSE),"0")</f>
        <v>0</v>
      </c>
      <c r="P74" s="46" t="str">
        <f>IFERROR(VLOOKUP(A74,'[1]Upland USD Usage'!$A:$I,9,FALSE),"0")</f>
        <v>0</v>
      </c>
      <c r="Q74" s="46" t="str">
        <f>IFERROR(VLOOKUP(A74,'[1]Redlands USD Usage'!$A:$I,9,FALSE),"0")</f>
        <v>0</v>
      </c>
      <c r="R74" s="46">
        <f>IFERROR(VLOOKUP(A74,'[1]Alta Loma SD Usage'!$A:$I,9,FALSE),"0")</f>
        <v>97</v>
      </c>
      <c r="S74" s="46" t="str">
        <f>IFERROR(VLOOKUP(A74,'[1]VAl Verde USD Usage'!$A:$I,9,FALSE),"0")</f>
        <v>0</v>
      </c>
      <c r="T74" s="46" t="str">
        <f>IFERROR(VLOOKUP(A74,'[1]Chaffey Jt HSD Usage'!$A:$I,9,FALSE),"0")</f>
        <v>0</v>
      </c>
      <c r="U74" s="46">
        <f>IFERROR(VLOOKUP(A74,'[1]Cucamonga ELEM SD Usage'!$A:$I,9,FALSE),"0")</f>
        <v>41</v>
      </c>
      <c r="V74" s="46">
        <f>IFERROR(VLOOKUP(A74,'[1]Inglewood USD Usage'!$A:$I,9,FALSE),"0")</f>
        <v>62</v>
      </c>
      <c r="W74" s="46" t="str">
        <f>IFERROR(VLOOKUP(A74,'[1]Rialto USD Usage'!$A:$I,9,FALSE),"0")</f>
        <v>0</v>
      </c>
      <c r="X74" s="46" t="str">
        <f>IFERROR(VLOOKUP(A74,'[1]Alvord USD Usage'!$A:$I,9,FALSE),"0")</f>
        <v>0</v>
      </c>
      <c r="Y74" s="46" t="str">
        <f>IFERROR(VLOOKUP(A74,'[1]Colton Jt USD Usage'!$A:$I,9,FALSE),"0")</f>
        <v>0</v>
      </c>
      <c r="Z74" s="46" t="str">
        <f>IFERROR(VLOOKUP(A74,'[1]Chino Valley USD Usage'!$A:$I,9,FALSE),"0")</f>
        <v>0</v>
      </c>
      <c r="AA74" s="46" t="str">
        <f>IFERROR(VLOOKUP(A74,'[1]Moreno Valley USD Usage'!$A:$I,9,FALSE),"0")</f>
        <v>0</v>
      </c>
      <c r="AB74" s="46" t="str">
        <f>IFERROR(VLOOKUP(A74,'[1]Pomona USD Usage'!$A:$I,9,FALSE),"0")</f>
        <v>0</v>
      </c>
      <c r="AC74" s="46" t="str">
        <f>IFERROR(VLOOKUP(A74,'[1]Riverside USD Usage'!$A:$I,9,FALSE),"0")</f>
        <v>0</v>
      </c>
      <c r="AD74" s="46" t="str">
        <f>IFERROR(VLOOKUP(A74,'[1]Compton USD Usage'!$A:$I,9,FALSE),"0")</f>
        <v>0</v>
      </c>
      <c r="AE74" s="48"/>
      <c r="AF74" s="49">
        <v>22.07</v>
      </c>
      <c r="AG74" s="49"/>
      <c r="AH74" s="56">
        <v>-5.78</v>
      </c>
      <c r="AI74" s="49">
        <f>AF74+AG74+AH74</f>
        <v>16.29</v>
      </c>
      <c r="AJ74" s="48"/>
      <c r="AK74" s="49">
        <v>23.75</v>
      </c>
      <c r="AL74" s="49"/>
      <c r="AM74" s="57">
        <v>-5.78</v>
      </c>
      <c r="AN74" s="50">
        <f>AK74+AL74+AM74</f>
        <v>17.97</v>
      </c>
      <c r="AO74" s="48"/>
      <c r="AP74" s="49">
        <v>25.35</v>
      </c>
      <c r="AQ74" s="49"/>
      <c r="AR74" s="57">
        <v>-5.78</v>
      </c>
      <c r="AS74" s="50">
        <f>AP74+AQ74+AR74</f>
        <v>19.57</v>
      </c>
      <c r="AT74" s="48"/>
      <c r="AU74" s="49">
        <v>26.06</v>
      </c>
      <c r="AV74" s="49"/>
      <c r="AW74" s="57">
        <v>-5.78</v>
      </c>
      <c r="AX74" s="51">
        <f>AU74+AV74+AW74</f>
        <v>20.279999999999998</v>
      </c>
      <c r="AY74" s="48"/>
      <c r="AZ74" s="52">
        <v>22.07</v>
      </c>
      <c r="BA74" s="53"/>
      <c r="BB74" s="58">
        <v>-5.23</v>
      </c>
      <c r="BC74" s="53">
        <f>AZ74+BA74+BB74</f>
        <v>16.84</v>
      </c>
      <c r="BD74" s="47">
        <v>44013</v>
      </c>
      <c r="BE74" s="47">
        <v>44377</v>
      </c>
      <c r="BF74" s="48"/>
      <c r="BG74" s="53">
        <v>23.75</v>
      </c>
      <c r="BH74" s="54"/>
      <c r="BI74" s="59">
        <v>-5.23</v>
      </c>
      <c r="BJ74" s="53">
        <f>BG74+BH74+BI74</f>
        <v>18.52</v>
      </c>
      <c r="BK74" s="47">
        <v>44013</v>
      </c>
      <c r="BL74" s="47">
        <v>44377</v>
      </c>
      <c r="BM74" s="48"/>
      <c r="BN74" s="53">
        <v>25.35</v>
      </c>
      <c r="BO74" s="53"/>
      <c r="BP74" s="59">
        <v>-5.23</v>
      </c>
      <c r="BQ74" s="53">
        <f>BN74+BO74+BP74</f>
        <v>20.12</v>
      </c>
      <c r="BR74" s="47">
        <v>44013</v>
      </c>
      <c r="BS74" s="47">
        <v>44377</v>
      </c>
      <c r="BT74" s="48"/>
      <c r="BU74" s="50">
        <v>26.06</v>
      </c>
      <c r="BV74" s="53"/>
      <c r="BW74" s="59">
        <v>-5.23</v>
      </c>
      <c r="BX74" s="53">
        <f>BU74+BV74+BW74</f>
        <v>20.83</v>
      </c>
      <c r="BY74" s="47">
        <v>44013</v>
      </c>
      <c r="BZ74" s="55">
        <v>44377</v>
      </c>
    </row>
    <row r="75" spans="1:78" ht="15.75" x14ac:dyDescent="0.25">
      <c r="A75" s="45">
        <v>209163</v>
      </c>
      <c r="B75" s="46" t="s">
        <v>1532</v>
      </c>
      <c r="C75" s="46">
        <v>10065615</v>
      </c>
      <c r="D75" s="46" t="s">
        <v>1533</v>
      </c>
      <c r="E75" s="46" t="s">
        <v>50</v>
      </c>
      <c r="F75" s="46"/>
      <c r="G75" s="46" t="s">
        <v>1086</v>
      </c>
      <c r="H75" s="46" t="s">
        <v>52</v>
      </c>
      <c r="I75" s="47">
        <v>44013</v>
      </c>
      <c r="J75" s="47">
        <v>44377</v>
      </c>
      <c r="K75" s="46">
        <f>SUM(L75:AD75)</f>
        <v>3619</v>
      </c>
      <c r="L75" s="46" t="str">
        <f>IFERROR(VLOOKUP(A75,'[1]Mountain View SD Usage'!$A:$I,9,FALSE),"0")</f>
        <v>0</v>
      </c>
      <c r="M75" s="46" t="str">
        <f>IFERROR(VLOOKUP(A75,'[1]Bonita USD Usage'!$A:$I,9,FALSE),"0")</f>
        <v>0</v>
      </c>
      <c r="N75" s="46">
        <f>IFERROR(VLOOKUP(A75,'[1]Jurupa USD Usage'!$A:$I,9,FALSE),"0")</f>
        <v>1322</v>
      </c>
      <c r="O75" s="46" t="str">
        <f>IFERROR(VLOOKUP(A75,'[1]Claremont USD Usage'!$A:$I,9,FALSE),"0")</f>
        <v>0</v>
      </c>
      <c r="P75" s="46">
        <f>IFERROR(VLOOKUP(A75,'[1]Upland USD Usage'!$A:$I,9,FALSE),"0")</f>
        <v>127</v>
      </c>
      <c r="Q75" s="46" t="str">
        <f>IFERROR(VLOOKUP(A75,'[1]Redlands USD Usage'!$A:$I,9,FALSE),"0")</f>
        <v>0</v>
      </c>
      <c r="R75" s="46">
        <f>IFERROR(VLOOKUP(A75,'[1]Alta Loma SD Usage'!$A:$I,9,FALSE),"0")</f>
        <v>224</v>
      </c>
      <c r="S75" s="46">
        <f>IFERROR(VLOOKUP(A75,'[1]VAl Verde USD Usage'!$A:$I,9,FALSE),"0")</f>
        <v>60</v>
      </c>
      <c r="T75" s="46" t="str">
        <f>IFERROR(VLOOKUP(A75,'[1]Chaffey Jt HSD Usage'!$A:$I,9,FALSE),"0")</f>
        <v>0</v>
      </c>
      <c r="U75" s="46" t="str">
        <f>IFERROR(VLOOKUP(A75,'[1]Cucamonga ELEM SD Usage'!$A:$I,9,FALSE),"0")</f>
        <v>0</v>
      </c>
      <c r="V75" s="46">
        <f>IFERROR(VLOOKUP(A75,'[1]Inglewood USD Usage'!$A:$I,9,FALSE),"0")</f>
        <v>15</v>
      </c>
      <c r="W75" s="46" t="str">
        <f>IFERROR(VLOOKUP(A75,'[1]Rialto USD Usage'!$A:$I,9,FALSE),"0")</f>
        <v>0</v>
      </c>
      <c r="X75" s="46" t="str">
        <f>IFERROR(VLOOKUP(A75,'[1]Alvord USD Usage'!$A:$I,9,FALSE),"0")</f>
        <v>0</v>
      </c>
      <c r="Y75" s="46" t="str">
        <f>IFERROR(VLOOKUP(A75,'[1]Colton Jt USD Usage'!$A:$I,9,FALSE),"0")</f>
        <v>0</v>
      </c>
      <c r="Z75" s="46">
        <f>IFERROR(VLOOKUP(A75,'[1]Chino Valley USD Usage'!$A:$I,9,FALSE),"0")</f>
        <v>720</v>
      </c>
      <c r="AA75" s="46">
        <f>IFERROR(VLOOKUP(A75,'[1]Moreno Valley USD Usage'!$A:$I,9,FALSE),"0")</f>
        <v>996</v>
      </c>
      <c r="AB75" s="46" t="str">
        <f>IFERROR(VLOOKUP(A75,'[1]Pomona USD Usage'!$A:$I,9,FALSE),"0")</f>
        <v>0</v>
      </c>
      <c r="AC75" s="46">
        <f>IFERROR(VLOOKUP(A75,'[1]Riverside USD Usage'!$A:$I,9,FALSE),"0")</f>
        <v>155</v>
      </c>
      <c r="AD75" s="46" t="str">
        <f>IFERROR(VLOOKUP(A75,'[1]Compton USD Usage'!$A:$I,9,FALSE),"0")</f>
        <v>0</v>
      </c>
      <c r="AE75" s="48"/>
      <c r="AF75" s="49">
        <v>15.25</v>
      </c>
      <c r="AG75" s="49"/>
      <c r="AH75" s="49"/>
      <c r="AI75" s="49">
        <f>AF75+AG75+AH75</f>
        <v>15.25</v>
      </c>
      <c r="AJ75" s="48"/>
      <c r="AK75" s="49">
        <v>16.41</v>
      </c>
      <c r="AL75" s="49"/>
      <c r="AM75" s="46"/>
      <c r="AN75" s="50">
        <f>AK75+AL75+AM75</f>
        <v>16.41</v>
      </c>
      <c r="AO75" s="48"/>
      <c r="AP75" s="49">
        <v>17.510000000000002</v>
      </c>
      <c r="AQ75" s="49"/>
      <c r="AR75" s="46"/>
      <c r="AS75" s="50">
        <f>AP75+AQ75+AR75</f>
        <v>17.510000000000002</v>
      </c>
      <c r="AT75" s="48"/>
      <c r="AU75" s="49">
        <v>18</v>
      </c>
      <c r="AV75" s="49"/>
      <c r="AW75" s="46"/>
      <c r="AX75" s="51">
        <f>AU75+AV75+AW75</f>
        <v>18</v>
      </c>
      <c r="AY75" s="48"/>
      <c r="AZ75" s="52">
        <v>15.25</v>
      </c>
      <c r="BA75" s="53"/>
      <c r="BB75" s="54"/>
      <c r="BC75" s="53">
        <f>AZ75+BA75+BB75</f>
        <v>15.25</v>
      </c>
      <c r="BD75" s="47">
        <v>44013</v>
      </c>
      <c r="BE75" s="47">
        <v>44377</v>
      </c>
      <c r="BF75" s="48"/>
      <c r="BG75" s="53">
        <v>16.41</v>
      </c>
      <c r="BH75" s="54"/>
      <c r="BI75" s="54"/>
      <c r="BJ75" s="53">
        <f>BG75+BH75+BI75</f>
        <v>16.41</v>
      </c>
      <c r="BK75" s="47">
        <v>44013</v>
      </c>
      <c r="BL75" s="47">
        <v>44377</v>
      </c>
      <c r="BM75" s="48"/>
      <c r="BN75" s="53">
        <v>17.510000000000002</v>
      </c>
      <c r="BO75" s="53"/>
      <c r="BP75" s="54"/>
      <c r="BQ75" s="53">
        <f>BN75+BO75+BP75</f>
        <v>17.510000000000002</v>
      </c>
      <c r="BR75" s="47">
        <v>44013</v>
      </c>
      <c r="BS75" s="47">
        <v>44377</v>
      </c>
      <c r="BT75" s="48"/>
      <c r="BU75" s="50">
        <v>18</v>
      </c>
      <c r="BV75" s="53"/>
      <c r="BW75" s="54"/>
      <c r="BX75" s="53">
        <f>BU75+BV75+BW75</f>
        <v>18</v>
      </c>
      <c r="BY75" s="47">
        <v>44013</v>
      </c>
      <c r="BZ75" s="55">
        <v>44377</v>
      </c>
    </row>
    <row r="76" spans="1:78" ht="15.75" x14ac:dyDescent="0.25">
      <c r="A76" s="45">
        <v>406676</v>
      </c>
      <c r="B76" s="46" t="s">
        <v>1577</v>
      </c>
      <c r="C76" s="46" t="s">
        <v>1578</v>
      </c>
      <c r="D76" s="46" t="s">
        <v>1573</v>
      </c>
      <c r="E76" s="46" t="s">
        <v>50</v>
      </c>
      <c r="F76" s="46"/>
      <c r="G76" s="46" t="s">
        <v>869</v>
      </c>
      <c r="H76" s="46" t="s">
        <v>52</v>
      </c>
      <c r="I76" s="47">
        <v>44013</v>
      </c>
      <c r="J76" s="47">
        <v>44377</v>
      </c>
      <c r="K76" s="46">
        <f>SUM(L76:AD76)</f>
        <v>0</v>
      </c>
      <c r="L76" s="46" t="str">
        <f>IFERROR(VLOOKUP(A76,'[1]Mountain View SD Usage'!$A:$I,9,FALSE),"0")</f>
        <v>0</v>
      </c>
      <c r="M76" s="46" t="str">
        <f>IFERROR(VLOOKUP(A76,'[1]Bonita USD Usage'!$A:$I,9,FALSE),"0")</f>
        <v>0</v>
      </c>
      <c r="N76" s="46" t="str">
        <f>IFERROR(VLOOKUP(A76,'[1]Jurupa USD Usage'!$A:$I,9,FALSE),"0")</f>
        <v>0</v>
      </c>
      <c r="O76" s="46" t="str">
        <f>IFERROR(VLOOKUP(A76,'[1]Claremont USD Usage'!$A:$I,9,FALSE),"0")</f>
        <v>0</v>
      </c>
      <c r="P76" s="46" t="str">
        <f>IFERROR(VLOOKUP(A76,'[1]Upland USD Usage'!$A:$I,9,FALSE),"0")</f>
        <v>0</v>
      </c>
      <c r="Q76" s="46" t="str">
        <f>IFERROR(VLOOKUP(A76,'[1]Redlands USD Usage'!$A:$I,9,FALSE),"0")</f>
        <v>0</v>
      </c>
      <c r="R76" s="46" t="str">
        <f>IFERROR(VLOOKUP(A76,'[1]Alta Loma SD Usage'!$A:$I,9,FALSE),"0")</f>
        <v>0</v>
      </c>
      <c r="S76" s="46" t="str">
        <f>IFERROR(VLOOKUP(A76,'[1]VAl Verde USD Usage'!$A:$I,9,FALSE),"0")</f>
        <v>0</v>
      </c>
      <c r="T76" s="46" t="str">
        <f>IFERROR(VLOOKUP(A76,'[1]Chaffey Jt HSD Usage'!$A:$I,9,FALSE),"0")</f>
        <v>0</v>
      </c>
      <c r="U76" s="46" t="str">
        <f>IFERROR(VLOOKUP(A76,'[1]Cucamonga ELEM SD Usage'!$A:$I,9,FALSE),"0")</f>
        <v>0</v>
      </c>
      <c r="V76" s="46" t="str">
        <f>IFERROR(VLOOKUP(A76,'[1]Inglewood USD Usage'!$A:$I,9,FALSE),"0")</f>
        <v>0</v>
      </c>
      <c r="W76" s="46" t="str">
        <f>IFERROR(VLOOKUP(A76,'[1]Rialto USD Usage'!$A:$I,9,FALSE),"0")</f>
        <v>0</v>
      </c>
      <c r="X76" s="46" t="str">
        <f>IFERROR(VLOOKUP(A76,'[1]Alvord USD Usage'!$A:$I,9,FALSE),"0")</f>
        <v>0</v>
      </c>
      <c r="Y76" s="46" t="str">
        <f>IFERROR(VLOOKUP(A76,'[1]Colton Jt USD Usage'!$A:$I,9,FALSE),"0")</f>
        <v>0</v>
      </c>
      <c r="Z76" s="46" t="str">
        <f>IFERROR(VLOOKUP(A76,'[1]Chino Valley USD Usage'!$A:$I,9,FALSE),"0")</f>
        <v>0</v>
      </c>
      <c r="AA76" s="46" t="str">
        <f>IFERROR(VLOOKUP(A76,'[1]Moreno Valley USD Usage'!$A:$I,9,FALSE),"0")</f>
        <v>0</v>
      </c>
      <c r="AB76" s="46" t="str">
        <f>IFERROR(VLOOKUP(A76,'[1]Pomona USD Usage'!$A:$I,9,FALSE),"0")</f>
        <v>0</v>
      </c>
      <c r="AC76" s="46" t="str">
        <f>IFERROR(VLOOKUP(A76,'[1]Riverside USD Usage'!$A:$I,9,FALSE),"0")</f>
        <v>0</v>
      </c>
      <c r="AD76" s="46" t="str">
        <f>IFERROR(VLOOKUP(A76,'[1]Compton USD Usage'!$A:$I,9,FALSE),"0")</f>
        <v>0</v>
      </c>
      <c r="AE76" s="48"/>
      <c r="AF76" s="49">
        <v>25.82</v>
      </c>
      <c r="AG76" s="49"/>
      <c r="AH76" s="56">
        <v>-3.01</v>
      </c>
      <c r="AI76" s="49">
        <f>AF76+AG76+AH76</f>
        <v>22.810000000000002</v>
      </c>
      <c r="AJ76" s="48"/>
      <c r="AK76" s="49">
        <v>27.78</v>
      </c>
      <c r="AL76" s="49"/>
      <c r="AM76" s="57">
        <v>-3.01</v>
      </c>
      <c r="AN76" s="50">
        <f>AK76+AL76+AM76</f>
        <v>24.770000000000003</v>
      </c>
      <c r="AO76" s="48"/>
      <c r="AP76" s="49">
        <v>29.66</v>
      </c>
      <c r="AQ76" s="49"/>
      <c r="AR76" s="57">
        <v>-3.01</v>
      </c>
      <c r="AS76" s="50">
        <f>AP76+AQ76+AR76</f>
        <v>26.65</v>
      </c>
      <c r="AT76" s="48"/>
      <c r="AU76" s="49">
        <v>30.49</v>
      </c>
      <c r="AV76" s="49"/>
      <c r="AW76" s="57">
        <v>-3.01</v>
      </c>
      <c r="AX76" s="51">
        <f>AU76+AV76+AW76</f>
        <v>27.479999999999997</v>
      </c>
      <c r="AY76" s="48"/>
      <c r="AZ76" s="52">
        <v>26.080000000000002</v>
      </c>
      <c r="BA76" s="53"/>
      <c r="BB76" s="58">
        <v>-2.72</v>
      </c>
      <c r="BC76" s="53">
        <f>AZ76+BA76+BB76</f>
        <v>23.360000000000003</v>
      </c>
      <c r="BD76" s="47">
        <v>44013</v>
      </c>
      <c r="BE76" s="47">
        <v>44377</v>
      </c>
      <c r="BF76" s="48"/>
      <c r="BG76" s="53">
        <v>28.060000000000002</v>
      </c>
      <c r="BH76" s="54"/>
      <c r="BI76" s="59">
        <v>-2.72</v>
      </c>
      <c r="BJ76" s="53">
        <f>BG76+BH76+BI76</f>
        <v>25.340000000000003</v>
      </c>
      <c r="BK76" s="47">
        <v>44013</v>
      </c>
      <c r="BL76" s="47">
        <v>44377</v>
      </c>
      <c r="BM76" s="48"/>
      <c r="BN76" s="53">
        <v>29.96</v>
      </c>
      <c r="BO76" s="53"/>
      <c r="BP76" s="59">
        <v>-2.72</v>
      </c>
      <c r="BQ76" s="53">
        <f>BN76+BO76+BP76</f>
        <v>27.240000000000002</v>
      </c>
      <c r="BR76" s="47">
        <v>44013</v>
      </c>
      <c r="BS76" s="47">
        <v>44377</v>
      </c>
      <c r="BT76" s="48"/>
      <c r="BU76" s="50">
        <v>30.8</v>
      </c>
      <c r="BV76" s="53"/>
      <c r="BW76" s="59">
        <v>-2.72</v>
      </c>
      <c r="BX76" s="53">
        <f>BU76+BV76+BW76</f>
        <v>28.080000000000002</v>
      </c>
      <c r="BY76" s="47">
        <v>44013</v>
      </c>
      <c r="BZ76" s="55">
        <v>44377</v>
      </c>
    </row>
    <row r="77" spans="1:78" ht="15.75" x14ac:dyDescent="0.25">
      <c r="A77" s="45">
        <v>203371</v>
      </c>
      <c r="B77" s="46" t="s">
        <v>1561</v>
      </c>
      <c r="C77" s="46" t="s">
        <v>1562</v>
      </c>
      <c r="D77" s="46" t="s">
        <v>1563</v>
      </c>
      <c r="E77" s="46" t="s">
        <v>50</v>
      </c>
      <c r="F77" s="46"/>
      <c r="G77" s="46" t="s">
        <v>192</v>
      </c>
      <c r="H77" s="46" t="s">
        <v>52</v>
      </c>
      <c r="I77" s="47">
        <v>44013</v>
      </c>
      <c r="J77" s="47">
        <v>44377</v>
      </c>
      <c r="K77" s="46">
        <f>SUM(L77:AD77)</f>
        <v>0</v>
      </c>
      <c r="L77" s="46" t="str">
        <f>IFERROR(VLOOKUP(A77,'[1]Mountain View SD Usage'!$A:$I,9,FALSE),"0")</f>
        <v>0</v>
      </c>
      <c r="M77" s="46" t="str">
        <f>IFERROR(VLOOKUP(A77,'[1]Bonita USD Usage'!$A:$I,9,FALSE),"0")</f>
        <v>0</v>
      </c>
      <c r="N77" s="46" t="str">
        <f>IFERROR(VLOOKUP(A77,'[1]Jurupa USD Usage'!$A:$I,9,FALSE),"0")</f>
        <v>0</v>
      </c>
      <c r="O77" s="46" t="str">
        <f>IFERROR(VLOOKUP(A77,'[1]Claremont USD Usage'!$A:$I,9,FALSE),"0")</f>
        <v>0</v>
      </c>
      <c r="P77" s="46" t="str">
        <f>IFERROR(VLOOKUP(A77,'[1]Upland USD Usage'!$A:$I,9,FALSE),"0")</f>
        <v>0</v>
      </c>
      <c r="Q77" s="46" t="str">
        <f>IFERROR(VLOOKUP(A77,'[1]Redlands USD Usage'!$A:$I,9,FALSE),"0")</f>
        <v>0</v>
      </c>
      <c r="R77" s="46" t="str">
        <f>IFERROR(VLOOKUP(A77,'[1]Alta Loma SD Usage'!$A:$I,9,FALSE),"0")</f>
        <v>0</v>
      </c>
      <c r="S77" s="46" t="str">
        <f>IFERROR(VLOOKUP(A77,'[1]VAl Verde USD Usage'!$A:$I,9,FALSE),"0")</f>
        <v>0</v>
      </c>
      <c r="T77" s="46" t="str">
        <f>IFERROR(VLOOKUP(A77,'[1]Chaffey Jt HSD Usage'!$A:$I,9,FALSE),"0")</f>
        <v>0</v>
      </c>
      <c r="U77" s="46" t="str">
        <f>IFERROR(VLOOKUP(A77,'[1]Cucamonga ELEM SD Usage'!$A:$I,9,FALSE),"0")</f>
        <v>0</v>
      </c>
      <c r="V77" s="46" t="str">
        <f>IFERROR(VLOOKUP(A77,'[1]Inglewood USD Usage'!$A:$I,9,FALSE),"0")</f>
        <v>0</v>
      </c>
      <c r="W77" s="46" t="str">
        <f>IFERROR(VLOOKUP(A77,'[1]Rialto USD Usage'!$A:$I,9,FALSE),"0")</f>
        <v>0</v>
      </c>
      <c r="X77" s="46" t="str">
        <f>IFERROR(VLOOKUP(A77,'[1]Alvord USD Usage'!$A:$I,9,FALSE),"0")</f>
        <v>0</v>
      </c>
      <c r="Y77" s="46" t="str">
        <f>IFERROR(VLOOKUP(A77,'[1]Colton Jt USD Usage'!$A:$I,9,FALSE),"0")</f>
        <v>0</v>
      </c>
      <c r="Z77" s="46" t="str">
        <f>IFERROR(VLOOKUP(A77,'[1]Chino Valley USD Usage'!$A:$I,9,FALSE),"0")</f>
        <v>0</v>
      </c>
      <c r="AA77" s="46" t="str">
        <f>IFERROR(VLOOKUP(A77,'[1]Moreno Valley USD Usage'!$A:$I,9,FALSE),"0")</f>
        <v>0</v>
      </c>
      <c r="AB77" s="46" t="str">
        <f>IFERROR(VLOOKUP(A77,'[1]Pomona USD Usage'!$A:$I,9,FALSE),"0")</f>
        <v>0</v>
      </c>
      <c r="AC77" s="46" t="str">
        <f>IFERROR(VLOOKUP(A77,'[1]Riverside USD Usage'!$A:$I,9,FALSE),"0")</f>
        <v>0</v>
      </c>
      <c r="AD77" s="46" t="str">
        <f>IFERROR(VLOOKUP(A77,'[1]Compton USD Usage'!$A:$I,9,FALSE),"0")</f>
        <v>0</v>
      </c>
      <c r="AE77" s="48"/>
      <c r="AF77" s="49">
        <v>38.08</v>
      </c>
      <c r="AG77" s="49"/>
      <c r="AH77" s="49"/>
      <c r="AI77" s="49">
        <f>AF77+AG77+AH77</f>
        <v>38.08</v>
      </c>
      <c r="AJ77" s="48"/>
      <c r="AK77" s="49">
        <v>40.97</v>
      </c>
      <c r="AL77" s="49"/>
      <c r="AM77" s="46"/>
      <c r="AN77" s="50">
        <f>AK77+AL77+AM77</f>
        <v>40.97</v>
      </c>
      <c r="AO77" s="48"/>
      <c r="AP77" s="49">
        <v>43.74</v>
      </c>
      <c r="AQ77" s="49"/>
      <c r="AR77" s="46"/>
      <c r="AS77" s="50">
        <f>AP77+AQ77+AR77</f>
        <v>43.74</v>
      </c>
      <c r="AT77" s="48"/>
      <c r="AU77" s="49">
        <v>44.96</v>
      </c>
      <c r="AV77" s="49"/>
      <c r="AW77" s="46"/>
      <c r="AX77" s="51">
        <f>AU77+AV77+AW77</f>
        <v>44.96</v>
      </c>
      <c r="AY77" s="48"/>
      <c r="AZ77" s="52">
        <v>38.18</v>
      </c>
      <c r="BA77" s="53"/>
      <c r="BB77" s="54"/>
      <c r="BC77" s="53">
        <f>AZ77+BA77+BB77</f>
        <v>38.18</v>
      </c>
      <c r="BD77" s="47">
        <v>44013</v>
      </c>
      <c r="BE77" s="47">
        <v>44377</v>
      </c>
      <c r="BF77" s="48"/>
      <c r="BG77" s="53">
        <v>41.08</v>
      </c>
      <c r="BH77" s="54"/>
      <c r="BI77" s="54"/>
      <c r="BJ77" s="53">
        <f>BG77+BH77+BI77</f>
        <v>41.08</v>
      </c>
      <c r="BK77" s="47">
        <v>44013</v>
      </c>
      <c r="BL77" s="47">
        <v>44377</v>
      </c>
      <c r="BM77" s="48"/>
      <c r="BN77" s="53">
        <v>43.85</v>
      </c>
      <c r="BO77" s="53"/>
      <c r="BP77" s="54"/>
      <c r="BQ77" s="53">
        <f>BN77+BO77+BP77</f>
        <v>43.85</v>
      </c>
      <c r="BR77" s="47">
        <v>44013</v>
      </c>
      <c r="BS77" s="47">
        <v>44377</v>
      </c>
      <c r="BT77" s="48"/>
      <c r="BU77" s="50">
        <v>45.08</v>
      </c>
      <c r="BV77" s="53"/>
      <c r="BW77" s="54"/>
      <c r="BX77" s="53">
        <f>BU77+BV77+BW77</f>
        <v>45.08</v>
      </c>
      <c r="BY77" s="47">
        <v>44013</v>
      </c>
      <c r="BZ77" s="55">
        <v>44377</v>
      </c>
    </row>
    <row r="78" spans="1:78" ht="15.75" x14ac:dyDescent="0.25">
      <c r="A78" s="45">
        <v>406677</v>
      </c>
      <c r="B78" s="46" t="s">
        <v>1579</v>
      </c>
      <c r="C78" s="46" t="s">
        <v>1580</v>
      </c>
      <c r="D78" s="46" t="s">
        <v>1573</v>
      </c>
      <c r="E78" s="46" t="s">
        <v>50</v>
      </c>
      <c r="F78" s="46"/>
      <c r="G78" s="46" t="s">
        <v>869</v>
      </c>
      <c r="H78" s="46" t="s">
        <v>52</v>
      </c>
      <c r="I78" s="47">
        <v>44013</v>
      </c>
      <c r="J78" s="47">
        <v>44377</v>
      </c>
      <c r="K78" s="46">
        <f>SUM(L78:AD78)</f>
        <v>0</v>
      </c>
      <c r="L78" s="46" t="str">
        <f>IFERROR(VLOOKUP(A78,'[1]Mountain View SD Usage'!$A:$I,9,FALSE),"0")</f>
        <v>0</v>
      </c>
      <c r="M78" s="46" t="str">
        <f>IFERROR(VLOOKUP(A78,'[1]Bonita USD Usage'!$A:$I,9,FALSE),"0")</f>
        <v>0</v>
      </c>
      <c r="N78" s="46" t="str">
        <f>IFERROR(VLOOKUP(A78,'[1]Jurupa USD Usage'!$A:$I,9,FALSE),"0")</f>
        <v>0</v>
      </c>
      <c r="O78" s="46" t="str">
        <f>IFERROR(VLOOKUP(A78,'[1]Claremont USD Usage'!$A:$I,9,FALSE),"0")</f>
        <v>0</v>
      </c>
      <c r="P78" s="46" t="str">
        <f>IFERROR(VLOOKUP(A78,'[1]Upland USD Usage'!$A:$I,9,FALSE),"0")</f>
        <v>0</v>
      </c>
      <c r="Q78" s="46" t="str">
        <f>IFERROR(VLOOKUP(A78,'[1]Redlands USD Usage'!$A:$I,9,FALSE),"0")</f>
        <v>0</v>
      </c>
      <c r="R78" s="46" t="str">
        <f>IFERROR(VLOOKUP(A78,'[1]Alta Loma SD Usage'!$A:$I,9,FALSE),"0")</f>
        <v>0</v>
      </c>
      <c r="S78" s="46" t="str">
        <f>IFERROR(VLOOKUP(A78,'[1]VAl Verde USD Usage'!$A:$I,9,FALSE),"0")</f>
        <v>0</v>
      </c>
      <c r="T78" s="46" t="str">
        <f>IFERROR(VLOOKUP(A78,'[1]Chaffey Jt HSD Usage'!$A:$I,9,FALSE),"0")</f>
        <v>0</v>
      </c>
      <c r="U78" s="46" t="str">
        <f>IFERROR(VLOOKUP(A78,'[1]Cucamonga ELEM SD Usage'!$A:$I,9,FALSE),"0")</f>
        <v>0</v>
      </c>
      <c r="V78" s="46" t="str">
        <f>IFERROR(VLOOKUP(A78,'[1]Inglewood USD Usage'!$A:$I,9,FALSE),"0")</f>
        <v>0</v>
      </c>
      <c r="W78" s="46" t="str">
        <f>IFERROR(VLOOKUP(A78,'[1]Rialto USD Usage'!$A:$I,9,FALSE),"0")</f>
        <v>0</v>
      </c>
      <c r="X78" s="46" t="str">
        <f>IFERROR(VLOOKUP(A78,'[1]Alvord USD Usage'!$A:$I,9,FALSE),"0")</f>
        <v>0</v>
      </c>
      <c r="Y78" s="46" t="str">
        <f>IFERROR(VLOOKUP(A78,'[1]Colton Jt USD Usage'!$A:$I,9,FALSE),"0")</f>
        <v>0</v>
      </c>
      <c r="Z78" s="46" t="str">
        <f>IFERROR(VLOOKUP(A78,'[1]Chino Valley USD Usage'!$A:$I,9,FALSE),"0")</f>
        <v>0</v>
      </c>
      <c r="AA78" s="46" t="str">
        <f>IFERROR(VLOOKUP(A78,'[1]Moreno Valley USD Usage'!$A:$I,9,FALSE),"0")</f>
        <v>0</v>
      </c>
      <c r="AB78" s="46" t="str">
        <f>IFERROR(VLOOKUP(A78,'[1]Pomona USD Usage'!$A:$I,9,FALSE),"0")</f>
        <v>0</v>
      </c>
      <c r="AC78" s="46" t="str">
        <f>IFERROR(VLOOKUP(A78,'[1]Riverside USD Usage'!$A:$I,9,FALSE),"0")</f>
        <v>0</v>
      </c>
      <c r="AD78" s="46" t="str">
        <f>IFERROR(VLOOKUP(A78,'[1]Compton USD Usage'!$A:$I,9,FALSE),"0")</f>
        <v>0</v>
      </c>
      <c r="AE78" s="48"/>
      <c r="AF78" s="49">
        <v>25.82</v>
      </c>
      <c r="AG78" s="49"/>
      <c r="AH78" s="56">
        <v>-3.01</v>
      </c>
      <c r="AI78" s="49">
        <f>AF78+AG78+AH78</f>
        <v>22.810000000000002</v>
      </c>
      <c r="AJ78" s="48"/>
      <c r="AK78" s="49">
        <v>27.78</v>
      </c>
      <c r="AL78" s="49"/>
      <c r="AM78" s="57">
        <v>-3.01</v>
      </c>
      <c r="AN78" s="50">
        <f>AK78+AL78+AM78</f>
        <v>24.770000000000003</v>
      </c>
      <c r="AO78" s="48"/>
      <c r="AP78" s="49">
        <v>29.66</v>
      </c>
      <c r="AQ78" s="49"/>
      <c r="AR78" s="57">
        <v>-3.01</v>
      </c>
      <c r="AS78" s="50">
        <f>AP78+AQ78+AR78</f>
        <v>26.65</v>
      </c>
      <c r="AT78" s="48"/>
      <c r="AU78" s="49">
        <v>30.49</v>
      </c>
      <c r="AV78" s="49"/>
      <c r="AW78" s="57">
        <v>-3.01</v>
      </c>
      <c r="AX78" s="51">
        <f>AU78+AV78+AW78</f>
        <v>27.479999999999997</v>
      </c>
      <c r="AY78" s="48"/>
      <c r="AZ78" s="52">
        <v>26.080000000000002</v>
      </c>
      <c r="BA78" s="53"/>
      <c r="BB78" s="58">
        <v>-2.72</v>
      </c>
      <c r="BC78" s="53">
        <f>AZ78+BA78+BB78</f>
        <v>23.360000000000003</v>
      </c>
      <c r="BD78" s="47">
        <v>44013</v>
      </c>
      <c r="BE78" s="47">
        <v>44377</v>
      </c>
      <c r="BF78" s="48"/>
      <c r="BG78" s="53">
        <v>28.060000000000002</v>
      </c>
      <c r="BH78" s="54"/>
      <c r="BI78" s="59">
        <v>-2.72</v>
      </c>
      <c r="BJ78" s="53">
        <f>BG78+BH78+BI78</f>
        <v>25.340000000000003</v>
      </c>
      <c r="BK78" s="47">
        <v>44013</v>
      </c>
      <c r="BL78" s="47">
        <v>44377</v>
      </c>
      <c r="BM78" s="48"/>
      <c r="BN78" s="53">
        <v>29.96</v>
      </c>
      <c r="BO78" s="53"/>
      <c r="BP78" s="59">
        <v>-2.72</v>
      </c>
      <c r="BQ78" s="53">
        <f>BN78+BO78+BP78</f>
        <v>27.240000000000002</v>
      </c>
      <c r="BR78" s="47">
        <v>44013</v>
      </c>
      <c r="BS78" s="47">
        <v>44377</v>
      </c>
      <c r="BT78" s="48"/>
      <c r="BU78" s="50">
        <v>30.8</v>
      </c>
      <c r="BV78" s="53"/>
      <c r="BW78" s="59">
        <v>-2.72</v>
      </c>
      <c r="BX78" s="53">
        <f>BU78+BV78+BW78</f>
        <v>28.080000000000002</v>
      </c>
      <c r="BY78" s="47">
        <v>44013</v>
      </c>
      <c r="BZ78" s="55">
        <v>44377</v>
      </c>
    </row>
    <row r="79" spans="1:78" ht="15.75" x14ac:dyDescent="0.25">
      <c r="A79" s="45">
        <v>406680</v>
      </c>
      <c r="B79" s="46" t="s">
        <v>1583</v>
      </c>
      <c r="C79" s="46" t="s">
        <v>1584</v>
      </c>
      <c r="D79" s="46" t="s">
        <v>1573</v>
      </c>
      <c r="E79" s="46" t="s">
        <v>50</v>
      </c>
      <c r="F79" s="46"/>
      <c r="G79" s="46" t="s">
        <v>869</v>
      </c>
      <c r="H79" s="46" t="s">
        <v>52</v>
      </c>
      <c r="I79" s="47">
        <v>44013</v>
      </c>
      <c r="J79" s="47">
        <v>44377</v>
      </c>
      <c r="K79" s="46">
        <f>SUM(L79:AD79)</f>
        <v>138</v>
      </c>
      <c r="L79" s="46" t="str">
        <f>IFERROR(VLOOKUP(A79,'[1]Mountain View SD Usage'!$A:$I,9,FALSE),"0")</f>
        <v>0</v>
      </c>
      <c r="M79" s="46" t="str">
        <f>IFERROR(VLOOKUP(A79,'[1]Bonita USD Usage'!$A:$I,9,FALSE),"0")</f>
        <v>0</v>
      </c>
      <c r="N79" s="46" t="str">
        <f>IFERROR(VLOOKUP(A79,'[1]Jurupa USD Usage'!$A:$I,9,FALSE),"0")</f>
        <v>0</v>
      </c>
      <c r="O79" s="46" t="str">
        <f>IFERROR(VLOOKUP(A79,'[1]Claremont USD Usage'!$A:$I,9,FALSE),"0")</f>
        <v>0</v>
      </c>
      <c r="P79" s="46">
        <f>IFERROR(VLOOKUP(A79,'[1]Upland USD Usage'!$A:$I,9,FALSE),"0")</f>
        <v>82</v>
      </c>
      <c r="Q79" s="46" t="str">
        <f>IFERROR(VLOOKUP(A79,'[1]Redlands USD Usage'!$A:$I,9,FALSE),"0")</f>
        <v>0</v>
      </c>
      <c r="R79" s="46" t="str">
        <f>IFERROR(VLOOKUP(A79,'[1]Alta Loma SD Usage'!$A:$I,9,FALSE),"0")</f>
        <v>0</v>
      </c>
      <c r="S79" s="46" t="str">
        <f>IFERROR(VLOOKUP(A79,'[1]VAl Verde USD Usage'!$A:$I,9,FALSE),"0")</f>
        <v>0</v>
      </c>
      <c r="T79" s="46" t="str">
        <f>IFERROR(VLOOKUP(A79,'[1]Chaffey Jt HSD Usage'!$A:$I,9,FALSE),"0")</f>
        <v>0</v>
      </c>
      <c r="U79" s="46" t="str">
        <f>IFERROR(VLOOKUP(A79,'[1]Cucamonga ELEM SD Usage'!$A:$I,9,FALSE),"0")</f>
        <v>0</v>
      </c>
      <c r="V79" s="46" t="str">
        <f>IFERROR(VLOOKUP(A79,'[1]Inglewood USD Usage'!$A:$I,9,FALSE),"0")</f>
        <v>0</v>
      </c>
      <c r="W79" s="46" t="str">
        <f>IFERROR(VLOOKUP(A79,'[1]Rialto USD Usage'!$A:$I,9,FALSE),"0")</f>
        <v>0</v>
      </c>
      <c r="X79" s="46" t="str">
        <f>IFERROR(VLOOKUP(A79,'[1]Alvord USD Usage'!$A:$I,9,FALSE),"0")</f>
        <v>0</v>
      </c>
      <c r="Y79" s="46">
        <f>IFERROR(VLOOKUP(A79,'[1]Colton Jt USD Usage'!$A:$I,9,FALSE),"0")</f>
        <v>56</v>
      </c>
      <c r="Z79" s="46" t="str">
        <f>IFERROR(VLOOKUP(A79,'[1]Chino Valley USD Usage'!$A:$I,9,FALSE),"0")</f>
        <v>0</v>
      </c>
      <c r="AA79" s="46" t="str">
        <f>IFERROR(VLOOKUP(A79,'[1]Moreno Valley USD Usage'!$A:$I,9,FALSE),"0")</f>
        <v>0</v>
      </c>
      <c r="AB79" s="46" t="str">
        <f>IFERROR(VLOOKUP(A79,'[1]Pomona USD Usage'!$A:$I,9,FALSE),"0")</f>
        <v>0</v>
      </c>
      <c r="AC79" s="46" t="str">
        <f>IFERROR(VLOOKUP(A79,'[1]Riverside USD Usage'!$A:$I,9,FALSE),"0")</f>
        <v>0</v>
      </c>
      <c r="AD79" s="46" t="str">
        <f>IFERROR(VLOOKUP(A79,'[1]Compton USD Usage'!$A:$I,9,FALSE),"0")</f>
        <v>0</v>
      </c>
      <c r="AE79" s="48"/>
      <c r="AF79" s="49">
        <v>25.82</v>
      </c>
      <c r="AG79" s="49"/>
      <c r="AH79" s="56">
        <v>-3.01</v>
      </c>
      <c r="AI79" s="49">
        <f>AF79+AG79+AH79</f>
        <v>22.810000000000002</v>
      </c>
      <c r="AJ79" s="48"/>
      <c r="AK79" s="49">
        <v>27.78</v>
      </c>
      <c r="AL79" s="49"/>
      <c r="AM79" s="57">
        <v>-3.01</v>
      </c>
      <c r="AN79" s="50">
        <f>AK79+AL79+AM79</f>
        <v>24.770000000000003</v>
      </c>
      <c r="AO79" s="48"/>
      <c r="AP79" s="49">
        <v>29.66</v>
      </c>
      <c r="AQ79" s="49"/>
      <c r="AR79" s="57">
        <v>-3.01</v>
      </c>
      <c r="AS79" s="50">
        <f>AP79+AQ79+AR79</f>
        <v>26.65</v>
      </c>
      <c r="AT79" s="48"/>
      <c r="AU79" s="49">
        <v>30.49</v>
      </c>
      <c r="AV79" s="49"/>
      <c r="AW79" s="57">
        <v>-3.01</v>
      </c>
      <c r="AX79" s="51">
        <f>AU79+AV79+AW79</f>
        <v>27.479999999999997</v>
      </c>
      <c r="AY79" s="48"/>
      <c r="AZ79" s="52">
        <v>26.080000000000002</v>
      </c>
      <c r="BA79" s="53"/>
      <c r="BB79" s="58">
        <v>-2.72</v>
      </c>
      <c r="BC79" s="53">
        <f>AZ79+BA79+BB79</f>
        <v>23.360000000000003</v>
      </c>
      <c r="BD79" s="47">
        <v>44013</v>
      </c>
      <c r="BE79" s="47">
        <v>44377</v>
      </c>
      <c r="BF79" s="48"/>
      <c r="BG79" s="53">
        <v>28.060000000000002</v>
      </c>
      <c r="BH79" s="54"/>
      <c r="BI79" s="59">
        <v>-2.72</v>
      </c>
      <c r="BJ79" s="53">
        <f>BG79+BH79+BI79</f>
        <v>25.340000000000003</v>
      </c>
      <c r="BK79" s="47">
        <v>44013</v>
      </c>
      <c r="BL79" s="47">
        <v>44377</v>
      </c>
      <c r="BM79" s="48"/>
      <c r="BN79" s="53">
        <v>29.96</v>
      </c>
      <c r="BO79" s="53"/>
      <c r="BP79" s="59">
        <v>-2.72</v>
      </c>
      <c r="BQ79" s="53">
        <f>BN79+BO79+BP79</f>
        <v>27.240000000000002</v>
      </c>
      <c r="BR79" s="47">
        <v>44013</v>
      </c>
      <c r="BS79" s="47">
        <v>44377</v>
      </c>
      <c r="BT79" s="48"/>
      <c r="BU79" s="50">
        <v>30.8</v>
      </c>
      <c r="BV79" s="53"/>
      <c r="BW79" s="59">
        <v>-2.72</v>
      </c>
      <c r="BX79" s="53">
        <f>BU79+BV79+BW79</f>
        <v>28.080000000000002</v>
      </c>
      <c r="BY79" s="47">
        <v>44013</v>
      </c>
      <c r="BZ79" s="55">
        <v>44377</v>
      </c>
    </row>
    <row r="80" spans="1:78" ht="15.75" x14ac:dyDescent="0.25">
      <c r="A80" s="45">
        <v>406678</v>
      </c>
      <c r="B80" s="46" t="s">
        <v>1581</v>
      </c>
      <c r="C80" s="46" t="s">
        <v>1582</v>
      </c>
      <c r="D80" s="46" t="s">
        <v>1573</v>
      </c>
      <c r="E80" s="46" t="s">
        <v>50</v>
      </c>
      <c r="F80" s="46"/>
      <c r="G80" s="46" t="s">
        <v>869</v>
      </c>
      <c r="H80" s="46" t="s">
        <v>52</v>
      </c>
      <c r="I80" s="47">
        <v>44013</v>
      </c>
      <c r="J80" s="47">
        <v>44377</v>
      </c>
      <c r="K80" s="46">
        <f>SUM(L80:AD80)</f>
        <v>73</v>
      </c>
      <c r="L80" s="46" t="str">
        <f>IFERROR(VLOOKUP(A80,'[1]Mountain View SD Usage'!$A:$I,9,FALSE),"0")</f>
        <v>0</v>
      </c>
      <c r="M80" s="46" t="str">
        <f>IFERROR(VLOOKUP(A80,'[1]Bonita USD Usage'!$A:$I,9,FALSE),"0")</f>
        <v>0</v>
      </c>
      <c r="N80" s="46" t="str">
        <f>IFERROR(VLOOKUP(A80,'[1]Jurupa USD Usage'!$A:$I,9,FALSE),"0")</f>
        <v>0</v>
      </c>
      <c r="O80" s="46" t="str">
        <f>IFERROR(VLOOKUP(A80,'[1]Claremont USD Usage'!$A:$I,9,FALSE),"0")</f>
        <v>0</v>
      </c>
      <c r="P80" s="46">
        <f>IFERROR(VLOOKUP(A80,'[1]Upland USD Usage'!$A:$I,9,FALSE),"0")</f>
        <v>17</v>
      </c>
      <c r="Q80" s="46" t="str">
        <f>IFERROR(VLOOKUP(A80,'[1]Redlands USD Usage'!$A:$I,9,FALSE),"0")</f>
        <v>0</v>
      </c>
      <c r="R80" s="46" t="str">
        <f>IFERROR(VLOOKUP(A80,'[1]Alta Loma SD Usage'!$A:$I,9,FALSE),"0")</f>
        <v>0</v>
      </c>
      <c r="S80" s="46" t="str">
        <f>IFERROR(VLOOKUP(A80,'[1]VAl Verde USD Usage'!$A:$I,9,FALSE),"0")</f>
        <v>0</v>
      </c>
      <c r="T80" s="46" t="str">
        <f>IFERROR(VLOOKUP(A80,'[1]Chaffey Jt HSD Usage'!$A:$I,9,FALSE),"0")</f>
        <v>0</v>
      </c>
      <c r="U80" s="46" t="str">
        <f>IFERROR(VLOOKUP(A80,'[1]Cucamonga ELEM SD Usage'!$A:$I,9,FALSE),"0")</f>
        <v>0</v>
      </c>
      <c r="V80" s="46" t="str">
        <f>IFERROR(VLOOKUP(A80,'[1]Inglewood USD Usage'!$A:$I,9,FALSE),"0")</f>
        <v>0</v>
      </c>
      <c r="W80" s="46" t="str">
        <f>IFERROR(VLOOKUP(A80,'[1]Rialto USD Usage'!$A:$I,9,FALSE),"0")</f>
        <v>0</v>
      </c>
      <c r="X80" s="46" t="str">
        <f>IFERROR(VLOOKUP(A80,'[1]Alvord USD Usage'!$A:$I,9,FALSE),"0")</f>
        <v>0</v>
      </c>
      <c r="Y80" s="46">
        <f>IFERROR(VLOOKUP(A80,'[1]Colton Jt USD Usage'!$A:$I,9,FALSE),"0")</f>
        <v>56</v>
      </c>
      <c r="Z80" s="46" t="str">
        <f>IFERROR(VLOOKUP(A80,'[1]Chino Valley USD Usage'!$A:$I,9,FALSE),"0")</f>
        <v>0</v>
      </c>
      <c r="AA80" s="46" t="str">
        <f>IFERROR(VLOOKUP(A80,'[1]Moreno Valley USD Usage'!$A:$I,9,FALSE),"0")</f>
        <v>0</v>
      </c>
      <c r="AB80" s="46" t="str">
        <f>IFERROR(VLOOKUP(A80,'[1]Pomona USD Usage'!$A:$I,9,FALSE),"0")</f>
        <v>0</v>
      </c>
      <c r="AC80" s="46" t="str">
        <f>IFERROR(VLOOKUP(A80,'[1]Riverside USD Usage'!$A:$I,9,FALSE),"0")</f>
        <v>0</v>
      </c>
      <c r="AD80" s="46" t="str">
        <f>IFERROR(VLOOKUP(A80,'[1]Compton USD Usage'!$A:$I,9,FALSE),"0")</f>
        <v>0</v>
      </c>
      <c r="AE80" s="48"/>
      <c r="AF80" s="49">
        <v>25.82</v>
      </c>
      <c r="AG80" s="49"/>
      <c r="AH80" s="56">
        <v>-3.01</v>
      </c>
      <c r="AI80" s="49">
        <f>AF80+AG80+AH80</f>
        <v>22.810000000000002</v>
      </c>
      <c r="AJ80" s="48"/>
      <c r="AK80" s="49">
        <v>27.78</v>
      </c>
      <c r="AL80" s="49"/>
      <c r="AM80" s="57">
        <v>-3.01</v>
      </c>
      <c r="AN80" s="50">
        <f>AK80+AL80+AM80</f>
        <v>24.770000000000003</v>
      </c>
      <c r="AO80" s="48"/>
      <c r="AP80" s="49">
        <v>29.66</v>
      </c>
      <c r="AQ80" s="49"/>
      <c r="AR80" s="57">
        <v>-3.01</v>
      </c>
      <c r="AS80" s="50">
        <f>AP80+AQ80+AR80</f>
        <v>26.65</v>
      </c>
      <c r="AT80" s="48"/>
      <c r="AU80" s="49">
        <v>30.49</v>
      </c>
      <c r="AV80" s="49"/>
      <c r="AW80" s="57">
        <v>-3.01</v>
      </c>
      <c r="AX80" s="51">
        <f>AU80+AV80+AW80</f>
        <v>27.479999999999997</v>
      </c>
      <c r="AY80" s="48"/>
      <c r="AZ80" s="52">
        <v>26.080000000000002</v>
      </c>
      <c r="BA80" s="53"/>
      <c r="BB80" s="58">
        <v>-2.72</v>
      </c>
      <c r="BC80" s="53">
        <f>AZ80+BA80+BB80</f>
        <v>23.360000000000003</v>
      </c>
      <c r="BD80" s="47">
        <v>44013</v>
      </c>
      <c r="BE80" s="47">
        <v>44377</v>
      </c>
      <c r="BF80" s="48"/>
      <c r="BG80" s="53">
        <v>28.060000000000002</v>
      </c>
      <c r="BH80" s="54"/>
      <c r="BI80" s="59">
        <v>-2.72</v>
      </c>
      <c r="BJ80" s="53">
        <f>BG80+BH80+BI80</f>
        <v>25.340000000000003</v>
      </c>
      <c r="BK80" s="47">
        <v>44013</v>
      </c>
      <c r="BL80" s="47">
        <v>44377</v>
      </c>
      <c r="BM80" s="48"/>
      <c r="BN80" s="53">
        <v>29.96</v>
      </c>
      <c r="BO80" s="53"/>
      <c r="BP80" s="59">
        <v>-2.72</v>
      </c>
      <c r="BQ80" s="53">
        <f>BN80+BO80+BP80</f>
        <v>27.240000000000002</v>
      </c>
      <c r="BR80" s="47">
        <v>44013</v>
      </c>
      <c r="BS80" s="47">
        <v>44377</v>
      </c>
      <c r="BT80" s="48"/>
      <c r="BU80" s="50">
        <v>30.8</v>
      </c>
      <c r="BV80" s="53"/>
      <c r="BW80" s="59">
        <v>-2.72</v>
      </c>
      <c r="BX80" s="53">
        <f>BU80+BV80+BW80</f>
        <v>28.080000000000002</v>
      </c>
      <c r="BY80" s="47">
        <v>44013</v>
      </c>
      <c r="BZ80" s="55">
        <v>44377</v>
      </c>
    </row>
    <row r="81" spans="1:78" ht="15.75" x14ac:dyDescent="0.25">
      <c r="A81" s="45">
        <v>406808</v>
      </c>
      <c r="B81" s="46" t="s">
        <v>1644</v>
      </c>
      <c r="C81" s="46" t="s">
        <v>1645</v>
      </c>
      <c r="D81" s="46" t="s">
        <v>1646</v>
      </c>
      <c r="E81" s="46" t="s">
        <v>50</v>
      </c>
      <c r="F81" s="46"/>
      <c r="G81" s="46" t="s">
        <v>869</v>
      </c>
      <c r="H81" s="46" t="s">
        <v>52</v>
      </c>
      <c r="I81" s="47">
        <v>44013</v>
      </c>
      <c r="J81" s="47">
        <v>44377</v>
      </c>
      <c r="K81" s="46">
        <f>SUM(L81:AD81)</f>
        <v>0</v>
      </c>
      <c r="L81" s="46" t="str">
        <f>IFERROR(VLOOKUP(A81,'[1]Mountain View SD Usage'!$A:$I,9,FALSE),"0")</f>
        <v>0</v>
      </c>
      <c r="M81" s="46" t="str">
        <f>IFERROR(VLOOKUP(A81,'[1]Bonita USD Usage'!$A:$I,9,FALSE),"0")</f>
        <v>0</v>
      </c>
      <c r="N81" s="46" t="str">
        <f>IFERROR(VLOOKUP(A81,'[1]Jurupa USD Usage'!$A:$I,9,FALSE),"0")</f>
        <v>0</v>
      </c>
      <c r="O81" s="46" t="str">
        <f>IFERROR(VLOOKUP(A81,'[1]Claremont USD Usage'!$A:$I,9,FALSE),"0")</f>
        <v>0</v>
      </c>
      <c r="P81" s="46" t="str">
        <f>IFERROR(VLOOKUP(A81,'[1]Upland USD Usage'!$A:$I,9,FALSE),"0")</f>
        <v>0</v>
      </c>
      <c r="Q81" s="46" t="str">
        <f>IFERROR(VLOOKUP(A81,'[1]Redlands USD Usage'!$A:$I,9,FALSE),"0")</f>
        <v>0</v>
      </c>
      <c r="R81" s="46" t="str">
        <f>IFERROR(VLOOKUP(A81,'[1]Alta Loma SD Usage'!$A:$I,9,FALSE),"0")</f>
        <v>0</v>
      </c>
      <c r="S81" s="46" t="str">
        <f>IFERROR(VLOOKUP(A81,'[1]VAl Verde USD Usage'!$A:$I,9,FALSE),"0")</f>
        <v>0</v>
      </c>
      <c r="T81" s="46" t="str">
        <f>IFERROR(VLOOKUP(A81,'[1]Chaffey Jt HSD Usage'!$A:$I,9,FALSE),"0")</f>
        <v>0</v>
      </c>
      <c r="U81" s="46" t="str">
        <f>IFERROR(VLOOKUP(A81,'[1]Cucamonga ELEM SD Usage'!$A:$I,9,FALSE),"0")</f>
        <v>0</v>
      </c>
      <c r="V81" s="46" t="str">
        <f>IFERROR(VLOOKUP(A81,'[1]Inglewood USD Usage'!$A:$I,9,FALSE),"0")</f>
        <v>0</v>
      </c>
      <c r="W81" s="46" t="str">
        <f>IFERROR(VLOOKUP(A81,'[1]Rialto USD Usage'!$A:$I,9,FALSE),"0")</f>
        <v>0</v>
      </c>
      <c r="X81" s="46" t="str">
        <f>IFERROR(VLOOKUP(A81,'[1]Alvord USD Usage'!$A:$I,9,FALSE),"0")</f>
        <v>0</v>
      </c>
      <c r="Y81" s="46" t="str">
        <f>IFERROR(VLOOKUP(A81,'[1]Colton Jt USD Usage'!$A:$I,9,FALSE),"0")</f>
        <v>0</v>
      </c>
      <c r="Z81" s="46" t="str">
        <f>IFERROR(VLOOKUP(A81,'[1]Chino Valley USD Usage'!$A:$I,9,FALSE),"0")</f>
        <v>0</v>
      </c>
      <c r="AA81" s="46" t="str">
        <f>IFERROR(VLOOKUP(A81,'[1]Moreno Valley USD Usage'!$A:$I,9,FALSE),"0")</f>
        <v>0</v>
      </c>
      <c r="AB81" s="46" t="str">
        <f>IFERROR(VLOOKUP(A81,'[1]Pomona USD Usage'!$A:$I,9,FALSE),"0")</f>
        <v>0</v>
      </c>
      <c r="AC81" s="46" t="str">
        <f>IFERROR(VLOOKUP(A81,'[1]Riverside USD Usage'!$A:$I,9,FALSE),"0")</f>
        <v>0</v>
      </c>
      <c r="AD81" s="46" t="str">
        <f>IFERROR(VLOOKUP(A81,'[1]Compton USD Usage'!$A:$I,9,FALSE),"0")</f>
        <v>0</v>
      </c>
      <c r="AE81" s="48"/>
      <c r="AF81" s="49">
        <v>22.27</v>
      </c>
      <c r="AG81" s="49"/>
      <c r="AH81" s="56">
        <v>-4.51</v>
      </c>
      <c r="AI81" s="49">
        <f>AF81+AG81+AH81</f>
        <v>17.759999999999998</v>
      </c>
      <c r="AJ81" s="48"/>
      <c r="AK81" s="49">
        <v>23.96</v>
      </c>
      <c r="AL81" s="49"/>
      <c r="AM81" s="57">
        <v>-4.51</v>
      </c>
      <c r="AN81" s="50">
        <f>AK81+AL81+AM81</f>
        <v>19.450000000000003</v>
      </c>
      <c r="AO81" s="48"/>
      <c r="AP81" s="49">
        <v>25.58</v>
      </c>
      <c r="AQ81" s="49"/>
      <c r="AR81" s="57">
        <v>-4.51</v>
      </c>
      <c r="AS81" s="50">
        <f>AP81+AQ81+AR81</f>
        <v>21.07</v>
      </c>
      <c r="AT81" s="48"/>
      <c r="AU81" s="49">
        <v>26.29</v>
      </c>
      <c r="AV81" s="49"/>
      <c r="AW81" s="57">
        <v>-4.51</v>
      </c>
      <c r="AX81" s="51">
        <f>AU81+AV81+AW81</f>
        <v>21.78</v>
      </c>
      <c r="AY81" s="48"/>
      <c r="AZ81" s="52">
        <v>26.790000000000003</v>
      </c>
      <c r="BA81" s="53"/>
      <c r="BB81" s="58">
        <v>-4.08</v>
      </c>
      <c r="BC81" s="53">
        <f>AZ81+BA81+BB81</f>
        <v>22.71</v>
      </c>
      <c r="BD81" s="47">
        <v>44013</v>
      </c>
      <c r="BE81" s="47">
        <v>44377</v>
      </c>
      <c r="BF81" s="48"/>
      <c r="BG81" s="53">
        <v>28.830000000000002</v>
      </c>
      <c r="BH81" s="54"/>
      <c r="BI81" s="59">
        <v>-4.08</v>
      </c>
      <c r="BJ81" s="53">
        <f>BG81+BH81+BI81</f>
        <v>24.75</v>
      </c>
      <c r="BK81" s="47">
        <v>44013</v>
      </c>
      <c r="BL81" s="47">
        <v>44377</v>
      </c>
      <c r="BM81" s="48"/>
      <c r="BN81" s="53">
        <v>30.78</v>
      </c>
      <c r="BO81" s="53"/>
      <c r="BP81" s="59">
        <v>-4.08</v>
      </c>
      <c r="BQ81" s="53">
        <f>BN81+BO81+BP81</f>
        <v>26.700000000000003</v>
      </c>
      <c r="BR81" s="47">
        <v>44013</v>
      </c>
      <c r="BS81" s="47">
        <v>44377</v>
      </c>
      <c r="BT81" s="48"/>
      <c r="BU81" s="50">
        <v>31.630000000000003</v>
      </c>
      <c r="BV81" s="53"/>
      <c r="BW81" s="59">
        <v>-4.08</v>
      </c>
      <c r="BX81" s="53">
        <f>BU81+BV81+BW81</f>
        <v>27.550000000000004</v>
      </c>
      <c r="BY81" s="47">
        <v>44013</v>
      </c>
      <c r="BZ81" s="55">
        <v>44377</v>
      </c>
    </row>
    <row r="82" spans="1:78" ht="15.75" x14ac:dyDescent="0.25">
      <c r="A82" s="45">
        <v>406684</v>
      </c>
      <c r="B82" s="46" t="s">
        <v>1585</v>
      </c>
      <c r="C82" s="46" t="s">
        <v>1586</v>
      </c>
      <c r="D82" s="46" t="s">
        <v>1573</v>
      </c>
      <c r="E82" s="46" t="s">
        <v>50</v>
      </c>
      <c r="F82" s="46"/>
      <c r="G82" s="46" t="s">
        <v>869</v>
      </c>
      <c r="H82" s="46" t="s">
        <v>52</v>
      </c>
      <c r="I82" s="47">
        <v>44013</v>
      </c>
      <c r="J82" s="47">
        <v>44377</v>
      </c>
      <c r="K82" s="46">
        <f>SUM(L82:AD82)</f>
        <v>224</v>
      </c>
      <c r="L82" s="46" t="str">
        <f>IFERROR(VLOOKUP(A82,'[1]Mountain View SD Usage'!$A:$I,9,FALSE),"0")</f>
        <v>0</v>
      </c>
      <c r="M82" s="46" t="str">
        <f>IFERROR(VLOOKUP(A82,'[1]Bonita USD Usage'!$A:$I,9,FALSE),"0")</f>
        <v>0</v>
      </c>
      <c r="N82" s="46" t="str">
        <f>IFERROR(VLOOKUP(A82,'[1]Jurupa USD Usage'!$A:$I,9,FALSE),"0")</f>
        <v>0</v>
      </c>
      <c r="O82" s="46" t="str">
        <f>IFERROR(VLOOKUP(A82,'[1]Claremont USD Usage'!$A:$I,9,FALSE),"0")</f>
        <v>0</v>
      </c>
      <c r="P82" s="46" t="str">
        <f>IFERROR(VLOOKUP(A82,'[1]Upland USD Usage'!$A:$I,9,FALSE),"0")</f>
        <v>0</v>
      </c>
      <c r="Q82" s="46" t="str">
        <f>IFERROR(VLOOKUP(A82,'[1]Redlands USD Usage'!$A:$I,9,FALSE),"0")</f>
        <v>0</v>
      </c>
      <c r="R82" s="46" t="str">
        <f>IFERROR(VLOOKUP(A82,'[1]Alta Loma SD Usage'!$A:$I,9,FALSE),"0")</f>
        <v>0</v>
      </c>
      <c r="S82" s="46" t="str">
        <f>IFERROR(VLOOKUP(A82,'[1]VAl Verde USD Usage'!$A:$I,9,FALSE),"0")</f>
        <v>0</v>
      </c>
      <c r="T82" s="46" t="str">
        <f>IFERROR(VLOOKUP(A82,'[1]Chaffey Jt HSD Usage'!$A:$I,9,FALSE),"0")</f>
        <v>0</v>
      </c>
      <c r="U82" s="46" t="str">
        <f>IFERROR(VLOOKUP(A82,'[1]Cucamonga ELEM SD Usage'!$A:$I,9,FALSE),"0")</f>
        <v>0</v>
      </c>
      <c r="V82" s="46" t="str">
        <f>IFERROR(VLOOKUP(A82,'[1]Inglewood USD Usage'!$A:$I,9,FALSE),"0")</f>
        <v>0</v>
      </c>
      <c r="W82" s="46" t="str">
        <f>IFERROR(VLOOKUP(A82,'[1]Rialto USD Usage'!$A:$I,9,FALSE),"0")</f>
        <v>0</v>
      </c>
      <c r="X82" s="46" t="str">
        <f>IFERROR(VLOOKUP(A82,'[1]Alvord USD Usage'!$A:$I,9,FALSE),"0")</f>
        <v>0</v>
      </c>
      <c r="Y82" s="46">
        <f>IFERROR(VLOOKUP(A82,'[1]Colton Jt USD Usage'!$A:$I,9,FALSE),"0")</f>
        <v>224</v>
      </c>
      <c r="Z82" s="46" t="str">
        <f>IFERROR(VLOOKUP(A82,'[1]Chino Valley USD Usage'!$A:$I,9,FALSE),"0")</f>
        <v>0</v>
      </c>
      <c r="AA82" s="46" t="str">
        <f>IFERROR(VLOOKUP(A82,'[1]Moreno Valley USD Usage'!$A:$I,9,FALSE),"0")</f>
        <v>0</v>
      </c>
      <c r="AB82" s="46" t="str">
        <f>IFERROR(VLOOKUP(A82,'[1]Pomona USD Usage'!$A:$I,9,FALSE),"0")</f>
        <v>0</v>
      </c>
      <c r="AC82" s="46" t="str">
        <f>IFERROR(VLOOKUP(A82,'[1]Riverside USD Usage'!$A:$I,9,FALSE),"0")</f>
        <v>0</v>
      </c>
      <c r="AD82" s="46" t="str">
        <f>IFERROR(VLOOKUP(A82,'[1]Compton USD Usage'!$A:$I,9,FALSE),"0")</f>
        <v>0</v>
      </c>
      <c r="AE82" s="48"/>
      <c r="AF82" s="49">
        <v>25.82</v>
      </c>
      <c r="AG82" s="49"/>
      <c r="AH82" s="56">
        <v>-3.01</v>
      </c>
      <c r="AI82" s="49">
        <f>AF82+AG82+AH82</f>
        <v>22.810000000000002</v>
      </c>
      <c r="AJ82" s="48"/>
      <c r="AK82" s="49">
        <v>27.78</v>
      </c>
      <c r="AL82" s="49"/>
      <c r="AM82" s="57">
        <v>-3.01</v>
      </c>
      <c r="AN82" s="50">
        <f>AK82+AL82+AM82</f>
        <v>24.770000000000003</v>
      </c>
      <c r="AO82" s="48"/>
      <c r="AP82" s="49">
        <v>29.66</v>
      </c>
      <c r="AQ82" s="49"/>
      <c r="AR82" s="57">
        <v>-3.01</v>
      </c>
      <c r="AS82" s="50">
        <f>AP82+AQ82+AR82</f>
        <v>26.65</v>
      </c>
      <c r="AT82" s="48"/>
      <c r="AU82" s="49">
        <v>30.49</v>
      </c>
      <c r="AV82" s="49"/>
      <c r="AW82" s="57">
        <v>-3.01</v>
      </c>
      <c r="AX82" s="51">
        <f>AU82+AV82+AW82</f>
        <v>27.479999999999997</v>
      </c>
      <c r="AY82" s="48"/>
      <c r="AZ82" s="52">
        <v>26.080000000000002</v>
      </c>
      <c r="BA82" s="53"/>
      <c r="BB82" s="58">
        <v>-2.72</v>
      </c>
      <c r="BC82" s="53">
        <f>AZ82+BA82+BB82</f>
        <v>23.360000000000003</v>
      </c>
      <c r="BD82" s="47">
        <v>44013</v>
      </c>
      <c r="BE82" s="47">
        <v>44377</v>
      </c>
      <c r="BF82" s="48"/>
      <c r="BG82" s="53">
        <v>28.060000000000002</v>
      </c>
      <c r="BH82" s="54"/>
      <c r="BI82" s="59">
        <v>-2.72</v>
      </c>
      <c r="BJ82" s="53">
        <f>BG82+BH82+BI82</f>
        <v>25.340000000000003</v>
      </c>
      <c r="BK82" s="47">
        <v>44013</v>
      </c>
      <c r="BL82" s="47">
        <v>44377</v>
      </c>
      <c r="BM82" s="48"/>
      <c r="BN82" s="53">
        <v>29.96</v>
      </c>
      <c r="BO82" s="53"/>
      <c r="BP82" s="59">
        <v>-2.72</v>
      </c>
      <c r="BQ82" s="53">
        <f>BN82+BO82+BP82</f>
        <v>27.240000000000002</v>
      </c>
      <c r="BR82" s="47">
        <v>44013</v>
      </c>
      <c r="BS82" s="47">
        <v>44377</v>
      </c>
      <c r="BT82" s="48"/>
      <c r="BU82" s="50">
        <v>30.8</v>
      </c>
      <c r="BV82" s="53"/>
      <c r="BW82" s="59">
        <v>-2.72</v>
      </c>
      <c r="BX82" s="53">
        <f>BU82+BV82+BW82</f>
        <v>28.080000000000002</v>
      </c>
      <c r="BY82" s="47">
        <v>44013</v>
      </c>
      <c r="BZ82" s="55">
        <v>44377</v>
      </c>
    </row>
    <row r="83" spans="1:78" ht="15.75" x14ac:dyDescent="0.25">
      <c r="A83" s="45">
        <v>240051</v>
      </c>
      <c r="B83" s="46" t="s">
        <v>1536</v>
      </c>
      <c r="C83" s="46">
        <v>47954</v>
      </c>
      <c r="D83" s="46" t="s">
        <v>1533</v>
      </c>
      <c r="E83" s="46" t="s">
        <v>50</v>
      </c>
      <c r="F83" s="46"/>
      <c r="G83" s="46" t="s">
        <v>1535</v>
      </c>
      <c r="H83" s="46" t="s">
        <v>52</v>
      </c>
      <c r="I83" s="47">
        <v>44013</v>
      </c>
      <c r="J83" s="47">
        <v>44377</v>
      </c>
      <c r="K83" s="46">
        <f>SUM(L83:AD83)</f>
        <v>0</v>
      </c>
      <c r="L83" s="46" t="str">
        <f>IFERROR(VLOOKUP(A83,'[1]Mountain View SD Usage'!$A:$I,9,FALSE),"0")</f>
        <v>0</v>
      </c>
      <c r="M83" s="46" t="str">
        <f>IFERROR(VLOOKUP(A83,'[1]Bonita USD Usage'!$A:$I,9,FALSE),"0")</f>
        <v>0</v>
      </c>
      <c r="N83" s="46" t="str">
        <f>IFERROR(VLOOKUP(A83,'[1]Jurupa USD Usage'!$A:$I,9,FALSE),"0")</f>
        <v>0</v>
      </c>
      <c r="O83" s="46" t="str">
        <f>IFERROR(VLOOKUP(A83,'[1]Claremont USD Usage'!$A:$I,9,FALSE),"0")</f>
        <v>0</v>
      </c>
      <c r="P83" s="46" t="str">
        <f>IFERROR(VLOOKUP(A83,'[1]Upland USD Usage'!$A:$I,9,FALSE),"0")</f>
        <v>0</v>
      </c>
      <c r="Q83" s="46" t="str">
        <f>IFERROR(VLOOKUP(A83,'[1]Redlands USD Usage'!$A:$I,9,FALSE),"0")</f>
        <v>0</v>
      </c>
      <c r="R83" s="46" t="str">
        <f>IFERROR(VLOOKUP(A83,'[1]Alta Loma SD Usage'!$A:$I,9,FALSE),"0")</f>
        <v>0</v>
      </c>
      <c r="S83" s="46" t="str">
        <f>IFERROR(VLOOKUP(A83,'[1]VAl Verde USD Usage'!$A:$I,9,FALSE),"0")</f>
        <v>0</v>
      </c>
      <c r="T83" s="46" t="str">
        <f>IFERROR(VLOOKUP(A83,'[1]Chaffey Jt HSD Usage'!$A:$I,9,FALSE),"0")</f>
        <v>0</v>
      </c>
      <c r="U83" s="46" t="str">
        <f>IFERROR(VLOOKUP(A83,'[1]Cucamonga ELEM SD Usage'!$A:$I,9,FALSE),"0")</f>
        <v>0</v>
      </c>
      <c r="V83" s="46" t="str">
        <f>IFERROR(VLOOKUP(A83,'[1]Inglewood USD Usage'!$A:$I,9,FALSE),"0")</f>
        <v>0</v>
      </c>
      <c r="W83" s="46" t="str">
        <f>IFERROR(VLOOKUP(A83,'[1]Rialto USD Usage'!$A:$I,9,FALSE),"0")</f>
        <v>0</v>
      </c>
      <c r="X83" s="46" t="str">
        <f>IFERROR(VLOOKUP(A83,'[1]Alvord USD Usage'!$A:$I,9,FALSE),"0")</f>
        <v>0</v>
      </c>
      <c r="Y83" s="46" t="str">
        <f>IFERROR(VLOOKUP(A83,'[1]Colton Jt USD Usage'!$A:$I,9,FALSE),"0")</f>
        <v>0</v>
      </c>
      <c r="Z83" s="46" t="str">
        <f>IFERROR(VLOOKUP(A83,'[1]Chino Valley USD Usage'!$A:$I,9,FALSE),"0")</f>
        <v>0</v>
      </c>
      <c r="AA83" s="46" t="str">
        <f>IFERROR(VLOOKUP(A83,'[1]Moreno Valley USD Usage'!$A:$I,9,FALSE),"0")</f>
        <v>0</v>
      </c>
      <c r="AB83" s="46" t="str">
        <f>IFERROR(VLOOKUP(A83,'[1]Pomona USD Usage'!$A:$I,9,FALSE),"0")</f>
        <v>0</v>
      </c>
      <c r="AC83" s="46" t="str">
        <f>IFERROR(VLOOKUP(A83,'[1]Riverside USD Usage'!$A:$I,9,FALSE),"0")</f>
        <v>0</v>
      </c>
      <c r="AD83" s="46" t="str">
        <f>IFERROR(VLOOKUP(A83,'[1]Compton USD Usage'!$A:$I,9,FALSE),"0")</f>
        <v>0</v>
      </c>
      <c r="AE83" s="48"/>
      <c r="AF83" s="49">
        <v>52.38</v>
      </c>
      <c r="AG83" s="49"/>
      <c r="AH83" s="49"/>
      <c r="AI83" s="49">
        <f>AF83+AG83+AH83</f>
        <v>52.38</v>
      </c>
      <c r="AJ83" s="48"/>
      <c r="AK83" s="49">
        <v>56.35</v>
      </c>
      <c r="AL83" s="49"/>
      <c r="AM83" s="46"/>
      <c r="AN83" s="50">
        <f>AK83+AL83+AM83</f>
        <v>56.35</v>
      </c>
      <c r="AO83" s="48"/>
      <c r="AP83" s="49">
        <v>60.16</v>
      </c>
      <c r="AQ83" s="49"/>
      <c r="AR83" s="46"/>
      <c r="AS83" s="50">
        <f>AP83+AQ83+AR83</f>
        <v>60.16</v>
      </c>
      <c r="AT83" s="48"/>
      <c r="AU83" s="49">
        <v>61.83</v>
      </c>
      <c r="AV83" s="49"/>
      <c r="AW83" s="46"/>
      <c r="AX83" s="51">
        <f>AU83+AV83+AW83</f>
        <v>61.83</v>
      </c>
      <c r="AY83" s="48"/>
      <c r="AZ83" s="52">
        <v>52.38</v>
      </c>
      <c r="BA83" s="53"/>
      <c r="BB83" s="54"/>
      <c r="BC83" s="53">
        <f>AZ83+BA83+BB83</f>
        <v>52.38</v>
      </c>
      <c r="BD83" s="47">
        <v>44013</v>
      </c>
      <c r="BE83" s="47">
        <v>44377</v>
      </c>
      <c r="BF83" s="48"/>
      <c r="BG83" s="53">
        <v>56.35</v>
      </c>
      <c r="BH83" s="54"/>
      <c r="BI83" s="54"/>
      <c r="BJ83" s="53">
        <f>BG83+BH83+BI83</f>
        <v>56.35</v>
      </c>
      <c r="BK83" s="47">
        <v>44013</v>
      </c>
      <c r="BL83" s="47">
        <v>44377</v>
      </c>
      <c r="BM83" s="48"/>
      <c r="BN83" s="53">
        <v>60.16</v>
      </c>
      <c r="BO83" s="53"/>
      <c r="BP83" s="54"/>
      <c r="BQ83" s="53">
        <f>BN83+BO83+BP83</f>
        <v>60.16</v>
      </c>
      <c r="BR83" s="47">
        <v>44013</v>
      </c>
      <c r="BS83" s="47">
        <v>44377</v>
      </c>
      <c r="BT83" s="48"/>
      <c r="BU83" s="50">
        <v>61.83</v>
      </c>
      <c r="BV83" s="53"/>
      <c r="BW83" s="54"/>
      <c r="BX83" s="53">
        <f>BU83+BV83+BW83</f>
        <v>61.83</v>
      </c>
      <c r="BY83" s="47">
        <v>44013</v>
      </c>
      <c r="BZ83" s="55">
        <v>44377</v>
      </c>
    </row>
    <row r="84" spans="1:78" ht="15.75" x14ac:dyDescent="0.25">
      <c r="A84" s="45">
        <v>406340</v>
      </c>
      <c r="B84" s="46" t="s">
        <v>2059</v>
      </c>
      <c r="C84" s="46">
        <v>40928</v>
      </c>
      <c r="D84" s="46" t="s">
        <v>2044</v>
      </c>
      <c r="E84" s="46" t="s">
        <v>50</v>
      </c>
      <c r="F84" s="46"/>
      <c r="G84" s="46" t="s">
        <v>408</v>
      </c>
      <c r="H84" s="46" t="s">
        <v>52</v>
      </c>
      <c r="I84" s="47">
        <v>44013</v>
      </c>
      <c r="J84" s="47">
        <v>44377</v>
      </c>
      <c r="K84" s="46">
        <f>SUM(L84:AD84)</f>
        <v>0</v>
      </c>
      <c r="L84" s="46" t="str">
        <f>IFERROR(VLOOKUP(A84,'[1]Mountain View SD Usage'!$A:$I,9,FALSE),"0")</f>
        <v>0</v>
      </c>
      <c r="M84" s="46" t="str">
        <f>IFERROR(VLOOKUP(A84,'[1]Bonita USD Usage'!$A:$I,9,FALSE),"0")</f>
        <v>0</v>
      </c>
      <c r="N84" s="46" t="str">
        <f>IFERROR(VLOOKUP(A84,'[1]Jurupa USD Usage'!$A:$I,9,FALSE),"0")</f>
        <v>0</v>
      </c>
      <c r="O84" s="46" t="str">
        <f>IFERROR(VLOOKUP(A84,'[1]Claremont USD Usage'!$A:$I,9,FALSE),"0")</f>
        <v>0</v>
      </c>
      <c r="P84" s="46" t="str">
        <f>IFERROR(VLOOKUP(A84,'[1]Upland USD Usage'!$A:$I,9,FALSE),"0")</f>
        <v>0</v>
      </c>
      <c r="Q84" s="46" t="str">
        <f>IFERROR(VLOOKUP(A84,'[1]Redlands USD Usage'!$A:$I,9,FALSE),"0")</f>
        <v>0</v>
      </c>
      <c r="R84" s="46" t="str">
        <f>IFERROR(VLOOKUP(A84,'[1]Alta Loma SD Usage'!$A:$I,9,FALSE),"0")</f>
        <v>0</v>
      </c>
      <c r="S84" s="46" t="str">
        <f>IFERROR(VLOOKUP(A84,'[1]VAl Verde USD Usage'!$A:$I,9,FALSE),"0")</f>
        <v>0</v>
      </c>
      <c r="T84" s="46" t="str">
        <f>IFERROR(VLOOKUP(A84,'[1]Chaffey Jt HSD Usage'!$A:$I,9,FALSE),"0")</f>
        <v>0</v>
      </c>
      <c r="U84" s="46" t="str">
        <f>IFERROR(VLOOKUP(A84,'[1]Cucamonga ELEM SD Usage'!$A:$I,9,FALSE),"0")</f>
        <v>0</v>
      </c>
      <c r="V84" s="46" t="str">
        <f>IFERROR(VLOOKUP(A84,'[1]Inglewood USD Usage'!$A:$I,9,FALSE),"0")</f>
        <v>0</v>
      </c>
      <c r="W84" s="46" t="str">
        <f>IFERROR(VLOOKUP(A84,'[1]Rialto USD Usage'!$A:$I,9,FALSE),"0")</f>
        <v>0</v>
      </c>
      <c r="X84" s="46" t="str">
        <f>IFERROR(VLOOKUP(A84,'[1]Alvord USD Usage'!$A:$I,9,FALSE),"0")</f>
        <v>0</v>
      </c>
      <c r="Y84" s="46" t="str">
        <f>IFERROR(VLOOKUP(A84,'[1]Colton Jt USD Usage'!$A:$I,9,FALSE),"0")</f>
        <v>0</v>
      </c>
      <c r="Z84" s="46" t="str">
        <f>IFERROR(VLOOKUP(A84,'[1]Chino Valley USD Usage'!$A:$I,9,FALSE),"0")</f>
        <v>0</v>
      </c>
      <c r="AA84" s="46" t="str">
        <f>IFERROR(VLOOKUP(A84,'[1]Moreno Valley USD Usage'!$A:$I,9,FALSE),"0")</f>
        <v>0</v>
      </c>
      <c r="AB84" s="46" t="str">
        <f>IFERROR(VLOOKUP(A84,'[1]Pomona USD Usage'!$A:$I,9,FALSE),"0")</f>
        <v>0</v>
      </c>
      <c r="AC84" s="46" t="str">
        <f>IFERROR(VLOOKUP(A84,'[1]Riverside USD Usage'!$A:$I,9,FALSE),"0")</f>
        <v>0</v>
      </c>
      <c r="AD84" s="46" t="str">
        <f>IFERROR(VLOOKUP(A84,'[1]Compton USD Usage'!$A:$I,9,FALSE),"0")</f>
        <v>0</v>
      </c>
      <c r="AE84" s="48"/>
      <c r="AF84" s="49">
        <v>61.85</v>
      </c>
      <c r="AG84" s="49"/>
      <c r="AH84" s="56">
        <v>-8.66</v>
      </c>
      <c r="AI84" s="49">
        <f>AF84+AG84+AH84</f>
        <v>53.19</v>
      </c>
      <c r="AJ84" s="48"/>
      <c r="AK84" s="49">
        <v>66.540000000000006</v>
      </c>
      <c r="AL84" s="49"/>
      <c r="AM84" s="57">
        <v>-8.66</v>
      </c>
      <c r="AN84" s="50">
        <f>AK84+AL84+AM84</f>
        <v>57.88000000000001</v>
      </c>
      <c r="AO84" s="48"/>
      <c r="AP84" s="49">
        <v>71.040000000000006</v>
      </c>
      <c r="AQ84" s="49"/>
      <c r="AR84" s="57">
        <v>-8.66</v>
      </c>
      <c r="AS84" s="50">
        <f>AP84+AQ84+AR84</f>
        <v>62.38000000000001</v>
      </c>
      <c r="AT84" s="48"/>
      <c r="AU84" s="49">
        <v>73.010000000000005</v>
      </c>
      <c r="AV84" s="49"/>
      <c r="AW84" s="57">
        <v>-8.66</v>
      </c>
      <c r="AX84" s="51">
        <f>AU84+AV84+AW84</f>
        <v>64.350000000000009</v>
      </c>
      <c r="AY84" s="48"/>
      <c r="AZ84" s="52">
        <v>62.35</v>
      </c>
      <c r="BA84" s="53"/>
      <c r="BB84" s="58">
        <v>-8.2100000000000009</v>
      </c>
      <c r="BC84" s="53">
        <f>AZ84+BA84+BB84</f>
        <v>54.14</v>
      </c>
      <c r="BD84" s="47">
        <v>44013</v>
      </c>
      <c r="BE84" s="47">
        <v>44377</v>
      </c>
      <c r="BF84" s="48"/>
      <c r="BG84" s="53">
        <v>67.070000000000007</v>
      </c>
      <c r="BH84" s="54"/>
      <c r="BI84" s="59">
        <v>-8.2100000000000009</v>
      </c>
      <c r="BJ84" s="53">
        <f>BG84+BH84+BI84</f>
        <v>58.860000000000007</v>
      </c>
      <c r="BK84" s="47">
        <v>44013</v>
      </c>
      <c r="BL84" s="47">
        <v>44377</v>
      </c>
      <c r="BM84" s="48"/>
      <c r="BN84" s="53">
        <v>71.61</v>
      </c>
      <c r="BO84" s="53"/>
      <c r="BP84" s="59">
        <v>-8.2100000000000009</v>
      </c>
      <c r="BQ84" s="53">
        <f>BN84+BO84+BP84</f>
        <v>63.4</v>
      </c>
      <c r="BR84" s="47">
        <v>44013</v>
      </c>
      <c r="BS84" s="47">
        <v>44377</v>
      </c>
      <c r="BT84" s="48"/>
      <c r="BU84" s="50">
        <v>73.59</v>
      </c>
      <c r="BV84" s="53"/>
      <c r="BW84" s="59">
        <v>-8.2100000000000009</v>
      </c>
      <c r="BX84" s="53">
        <f>BU84+BV84+BW84</f>
        <v>65.38</v>
      </c>
      <c r="BY84" s="47">
        <v>44013</v>
      </c>
      <c r="BZ84" s="55">
        <v>44377</v>
      </c>
    </row>
    <row r="85" spans="1:78" ht="15.75" x14ac:dyDescent="0.25">
      <c r="A85" s="45">
        <v>100690</v>
      </c>
      <c r="B85" s="46" t="s">
        <v>822</v>
      </c>
      <c r="C85" s="46">
        <v>10070247125009</v>
      </c>
      <c r="D85" s="46" t="s">
        <v>823</v>
      </c>
      <c r="E85" s="46" t="s">
        <v>50</v>
      </c>
      <c r="F85" s="46"/>
      <c r="G85" s="46" t="s">
        <v>824</v>
      </c>
      <c r="H85" s="46" t="s">
        <v>52</v>
      </c>
      <c r="I85" s="47">
        <v>44013</v>
      </c>
      <c r="J85" s="47">
        <v>44377</v>
      </c>
      <c r="K85" s="46">
        <f>SUM(L85:AD85)</f>
        <v>12</v>
      </c>
      <c r="L85" s="46" t="str">
        <f>IFERROR(VLOOKUP(A85,'[1]Mountain View SD Usage'!$A:$I,9,FALSE),"0")</f>
        <v>0</v>
      </c>
      <c r="M85" s="46" t="str">
        <f>IFERROR(VLOOKUP(A85,'[1]Bonita USD Usage'!$A:$I,9,FALSE),"0")</f>
        <v>0</v>
      </c>
      <c r="N85" s="46" t="str">
        <f>IFERROR(VLOOKUP(A85,'[1]Jurupa USD Usage'!$A:$I,9,FALSE),"0")</f>
        <v>0</v>
      </c>
      <c r="O85" s="46" t="str">
        <f>IFERROR(VLOOKUP(A85,'[1]Claremont USD Usage'!$A:$I,9,FALSE),"0")</f>
        <v>0</v>
      </c>
      <c r="P85" s="46" t="str">
        <f>IFERROR(VLOOKUP(A85,'[1]Upland USD Usage'!$A:$I,9,FALSE),"0")</f>
        <v>0</v>
      </c>
      <c r="Q85" s="46" t="str">
        <f>IFERROR(VLOOKUP(A85,'[1]Redlands USD Usage'!$A:$I,9,FALSE),"0")</f>
        <v>0</v>
      </c>
      <c r="R85" s="46" t="str">
        <f>IFERROR(VLOOKUP(A85,'[1]Alta Loma SD Usage'!$A:$I,9,FALSE),"0")</f>
        <v>0</v>
      </c>
      <c r="S85" s="46" t="str">
        <f>IFERROR(VLOOKUP(A85,'[1]VAl Verde USD Usage'!$A:$I,9,FALSE),"0")</f>
        <v>0</v>
      </c>
      <c r="T85" s="46">
        <f>IFERROR(VLOOKUP(A85,'[1]Chaffey Jt HSD Usage'!$A:$I,9,FALSE),"0")</f>
        <v>12</v>
      </c>
      <c r="U85" s="46" t="str">
        <f>IFERROR(VLOOKUP(A85,'[1]Cucamonga ELEM SD Usage'!$A:$I,9,FALSE),"0")</f>
        <v>0</v>
      </c>
      <c r="V85" s="46" t="str">
        <f>IFERROR(VLOOKUP(A85,'[1]Inglewood USD Usage'!$A:$I,9,FALSE),"0")</f>
        <v>0</v>
      </c>
      <c r="W85" s="46" t="str">
        <f>IFERROR(VLOOKUP(A85,'[1]Rialto USD Usage'!$A:$I,9,FALSE),"0")</f>
        <v>0</v>
      </c>
      <c r="X85" s="46" t="str">
        <f>IFERROR(VLOOKUP(A85,'[1]Alvord USD Usage'!$A:$I,9,FALSE),"0")</f>
        <v>0</v>
      </c>
      <c r="Y85" s="46" t="str">
        <f>IFERROR(VLOOKUP(A85,'[1]Colton Jt USD Usage'!$A:$I,9,FALSE),"0")</f>
        <v>0</v>
      </c>
      <c r="Z85" s="46" t="str">
        <f>IFERROR(VLOOKUP(A85,'[1]Chino Valley USD Usage'!$A:$I,9,FALSE),"0")</f>
        <v>0</v>
      </c>
      <c r="AA85" s="46" t="str">
        <f>IFERROR(VLOOKUP(A85,'[1]Moreno Valley USD Usage'!$A:$I,9,FALSE),"0")</f>
        <v>0</v>
      </c>
      <c r="AB85" s="46" t="str">
        <f>IFERROR(VLOOKUP(A85,'[1]Pomona USD Usage'!$A:$I,9,FALSE),"0")</f>
        <v>0</v>
      </c>
      <c r="AC85" s="46" t="str">
        <f>IFERROR(VLOOKUP(A85,'[1]Riverside USD Usage'!$A:$I,9,FALSE),"0")</f>
        <v>0</v>
      </c>
      <c r="AD85" s="46" t="str">
        <f>IFERROR(VLOOKUP(A85,'[1]Compton USD Usage'!$A:$I,9,FALSE),"0")</f>
        <v>0</v>
      </c>
      <c r="AE85" s="48"/>
      <c r="AF85" s="49">
        <v>45.75</v>
      </c>
      <c r="AG85" s="49"/>
      <c r="AH85" s="49"/>
      <c r="AI85" s="49">
        <f>AF85+AG85+AH85</f>
        <v>45.75</v>
      </c>
      <c r="AJ85" s="48"/>
      <c r="AK85" s="49">
        <v>49.23</v>
      </c>
      <c r="AL85" s="49"/>
      <c r="AM85" s="46"/>
      <c r="AN85" s="50">
        <f>AK85+AL85+AM85</f>
        <v>49.23</v>
      </c>
      <c r="AO85" s="48"/>
      <c r="AP85" s="49">
        <v>52.55</v>
      </c>
      <c r="AQ85" s="49"/>
      <c r="AR85" s="46"/>
      <c r="AS85" s="50">
        <f>AP85+AQ85+AR85</f>
        <v>52.55</v>
      </c>
      <c r="AT85" s="48"/>
      <c r="AU85" s="49">
        <v>54.01</v>
      </c>
      <c r="AV85" s="49"/>
      <c r="AW85" s="46"/>
      <c r="AX85" s="51">
        <f>AU85+AV85+AW85</f>
        <v>54.01</v>
      </c>
      <c r="AY85" s="48"/>
      <c r="AZ85" s="52">
        <v>45.75</v>
      </c>
      <c r="BA85" s="53"/>
      <c r="BB85" s="54"/>
      <c r="BC85" s="53">
        <f>AZ85+BA85+BB85</f>
        <v>45.75</v>
      </c>
      <c r="BD85" s="47">
        <v>44013</v>
      </c>
      <c r="BE85" s="47">
        <v>44377</v>
      </c>
      <c r="BF85" s="48"/>
      <c r="BG85" s="53">
        <v>49.23</v>
      </c>
      <c r="BH85" s="54"/>
      <c r="BI85" s="54"/>
      <c r="BJ85" s="53">
        <f>BG85+BH85+BI85</f>
        <v>49.23</v>
      </c>
      <c r="BK85" s="47">
        <v>44013</v>
      </c>
      <c r="BL85" s="47">
        <v>44377</v>
      </c>
      <c r="BM85" s="48"/>
      <c r="BN85" s="53">
        <v>52.55</v>
      </c>
      <c r="BO85" s="53"/>
      <c r="BP85" s="54"/>
      <c r="BQ85" s="53">
        <f>BN85+BO85+BP85</f>
        <v>52.55</v>
      </c>
      <c r="BR85" s="47">
        <v>44013</v>
      </c>
      <c r="BS85" s="47">
        <v>44377</v>
      </c>
      <c r="BT85" s="48"/>
      <c r="BU85" s="50">
        <v>54.01</v>
      </c>
      <c r="BV85" s="53"/>
      <c r="BW85" s="54"/>
      <c r="BX85" s="53">
        <f>BU85+BV85+BW85</f>
        <v>54.01</v>
      </c>
      <c r="BY85" s="47">
        <v>44013</v>
      </c>
      <c r="BZ85" s="55">
        <v>44377</v>
      </c>
    </row>
    <row r="86" spans="1:78" ht="15.75" x14ac:dyDescent="0.25">
      <c r="A86" s="45">
        <v>140158</v>
      </c>
      <c r="B86" s="46" t="str">
        <f>VLOOKUP(A86,[1]Sheet4!$B:$D,3,FALSE)</f>
        <v>BAGEL GLUTEN FREE PLAIN IW</v>
      </c>
      <c r="C86" s="75" t="s">
        <v>2464</v>
      </c>
      <c r="D86" s="46" t="str">
        <f>VLOOKUP(A86,[1]Sheet4!$B:$E,4,FALSE)</f>
        <v>UDIS</v>
      </c>
      <c r="E86" s="46" t="str">
        <f>VLOOKUP(A86,[1]Sheet4!$B:$I,8,FALSE)</f>
        <v>CS</v>
      </c>
      <c r="F86" s="46" t="s">
        <v>93</v>
      </c>
      <c r="G86" s="46" t="str">
        <f>VLOOKUP(A86,[1]Sheet4!$B:$F,5,FALSE)</f>
        <v>24/3.5OZ</v>
      </c>
      <c r="H86" s="46"/>
      <c r="I86" s="46"/>
      <c r="J86" s="46"/>
      <c r="K86" s="54"/>
      <c r="L86" s="54"/>
      <c r="M86" s="54"/>
      <c r="N86" s="54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54"/>
      <c r="Z86" s="54"/>
      <c r="AA86" s="54"/>
      <c r="AB86" s="54"/>
      <c r="AC86" s="54"/>
      <c r="AD86" s="54"/>
      <c r="AE86" s="70"/>
      <c r="AF86" s="72"/>
      <c r="AG86" s="72"/>
      <c r="AH86" s="58"/>
      <c r="AI86" s="72"/>
      <c r="AJ86" s="70"/>
      <c r="AK86" s="72"/>
      <c r="AL86" s="54"/>
      <c r="AM86" s="54"/>
      <c r="AN86" s="54"/>
      <c r="AO86" s="70"/>
      <c r="AP86" s="54"/>
      <c r="AQ86" s="54"/>
      <c r="AR86" s="54"/>
      <c r="AS86" s="54"/>
      <c r="AT86" s="70"/>
      <c r="AU86" s="54"/>
      <c r="AV86" s="54"/>
      <c r="AW86" s="54"/>
      <c r="AX86" s="73"/>
      <c r="AY86" s="70"/>
      <c r="AZ86" s="52">
        <v>29.16</v>
      </c>
      <c r="BA86" s="53"/>
      <c r="BB86" s="54"/>
      <c r="BC86" s="53">
        <f>AZ86+BA86+BB86</f>
        <v>29.16</v>
      </c>
      <c r="BD86" s="47">
        <v>44013</v>
      </c>
      <c r="BE86" s="47">
        <v>44377</v>
      </c>
      <c r="BF86" s="70"/>
      <c r="BG86" s="53">
        <v>31.37</v>
      </c>
      <c r="BH86" s="54"/>
      <c r="BI86" s="54"/>
      <c r="BJ86" s="53">
        <f>BG86+BH86+BI86</f>
        <v>31.37</v>
      </c>
      <c r="BK86" s="47">
        <v>44013</v>
      </c>
      <c r="BL86" s="47">
        <v>44377</v>
      </c>
      <c r="BM86" s="70"/>
      <c r="BN86" s="53">
        <v>33.489999999999995</v>
      </c>
      <c r="BO86" s="53"/>
      <c r="BP86" s="54"/>
      <c r="BQ86" s="53">
        <f>BN86+BO86+BP86</f>
        <v>33.489999999999995</v>
      </c>
      <c r="BR86" s="47">
        <v>44013</v>
      </c>
      <c r="BS86" s="47">
        <v>44377</v>
      </c>
      <c r="BT86" s="70"/>
      <c r="BU86" s="50">
        <v>34.419999999999995</v>
      </c>
      <c r="BV86" s="53"/>
      <c r="BW86" s="54"/>
      <c r="BX86" s="53">
        <f>BU86+BV86+BW86</f>
        <v>34.419999999999995</v>
      </c>
      <c r="BY86" s="47">
        <v>44013</v>
      </c>
      <c r="BZ86" s="55">
        <v>44377</v>
      </c>
    </row>
    <row r="87" spans="1:78" ht="15.75" x14ac:dyDescent="0.25">
      <c r="A87" s="45">
        <v>141070</v>
      </c>
      <c r="B87" s="46" t="str">
        <f>VLOOKUP(A87,[1]Sheet4!$B:$D,3,FALSE)</f>
        <v>BAGEL GLUTEN FREE WG</v>
      </c>
      <c r="C87" s="75" t="s">
        <v>2465</v>
      </c>
      <c r="D87" s="46" t="str">
        <f>VLOOKUP(A87,[1]Sheet4!$B:$E,4,FALSE)</f>
        <v>UDIS</v>
      </c>
      <c r="E87" s="46" t="str">
        <f>VLOOKUP(A87,[1]Sheet4!$B:$I,8,FALSE)</f>
        <v>CS</v>
      </c>
      <c r="F87" s="46" t="s">
        <v>93</v>
      </c>
      <c r="G87" s="46" t="str">
        <f>VLOOKUP(A87,[1]Sheet4!$B:$F,5,FALSE)</f>
        <v>40/13.9OZ</v>
      </c>
      <c r="H87" s="46"/>
      <c r="I87" s="46"/>
      <c r="J87" s="46"/>
      <c r="K87" s="54"/>
      <c r="L87" s="54"/>
      <c r="M87" s="54"/>
      <c r="N87" s="54"/>
      <c r="O87" s="54"/>
      <c r="P87" s="54"/>
      <c r="Q87" s="54"/>
      <c r="R87" s="54"/>
      <c r="S87" s="54"/>
      <c r="T87" s="54"/>
      <c r="U87" s="54"/>
      <c r="V87" s="54"/>
      <c r="W87" s="54"/>
      <c r="X87" s="54"/>
      <c r="Y87" s="54"/>
      <c r="Z87" s="54"/>
      <c r="AA87" s="54"/>
      <c r="AB87" s="54"/>
      <c r="AC87" s="54"/>
      <c r="AD87" s="54"/>
      <c r="AE87" s="70"/>
      <c r="AF87" s="72"/>
      <c r="AG87" s="72"/>
      <c r="AH87" s="58"/>
      <c r="AI87" s="72"/>
      <c r="AJ87" s="70"/>
      <c r="AK87" s="72"/>
      <c r="AL87" s="54"/>
      <c r="AM87" s="54"/>
      <c r="AN87" s="54"/>
      <c r="AO87" s="70"/>
      <c r="AP87" s="54"/>
      <c r="AQ87" s="54"/>
      <c r="AR87" s="54"/>
      <c r="AS87" s="54"/>
      <c r="AT87" s="70"/>
      <c r="AU87" s="54"/>
      <c r="AV87" s="54"/>
      <c r="AW87" s="54"/>
      <c r="AX87" s="73"/>
      <c r="AY87" s="70"/>
      <c r="AZ87" s="52">
        <v>33.130000000000003</v>
      </c>
      <c r="BA87" s="53"/>
      <c r="BB87" s="54"/>
      <c r="BC87" s="53">
        <f>AZ87+BA87+BB87</f>
        <v>33.130000000000003</v>
      </c>
      <c r="BD87" s="47">
        <v>44013</v>
      </c>
      <c r="BE87" s="47">
        <v>44377</v>
      </c>
      <c r="BF87" s="70"/>
      <c r="BG87" s="53">
        <v>35.65</v>
      </c>
      <c r="BH87" s="54"/>
      <c r="BI87" s="54"/>
      <c r="BJ87" s="53">
        <f>BG87+BH87+BI87</f>
        <v>35.65</v>
      </c>
      <c r="BK87" s="47">
        <v>44013</v>
      </c>
      <c r="BL87" s="47">
        <v>44377</v>
      </c>
      <c r="BM87" s="70"/>
      <c r="BN87" s="53">
        <v>38.059999999999995</v>
      </c>
      <c r="BO87" s="53"/>
      <c r="BP87" s="54"/>
      <c r="BQ87" s="53">
        <f>BN87+BO87+BP87</f>
        <v>38.059999999999995</v>
      </c>
      <c r="BR87" s="47">
        <v>44013</v>
      </c>
      <c r="BS87" s="47">
        <v>44377</v>
      </c>
      <c r="BT87" s="70"/>
      <c r="BU87" s="50">
        <v>39.119999999999997</v>
      </c>
      <c r="BV87" s="53"/>
      <c r="BW87" s="54"/>
      <c r="BX87" s="53">
        <f>BU87+BV87+BW87</f>
        <v>39.119999999999997</v>
      </c>
      <c r="BY87" s="47">
        <v>44013</v>
      </c>
      <c r="BZ87" s="55">
        <v>44377</v>
      </c>
    </row>
    <row r="88" spans="1:78" ht="15.75" x14ac:dyDescent="0.25">
      <c r="A88" s="45">
        <v>202892</v>
      </c>
      <c r="B88" s="46" t="s">
        <v>1343</v>
      </c>
      <c r="C88" s="46">
        <v>32078</v>
      </c>
      <c r="D88" s="46" t="s">
        <v>1340</v>
      </c>
      <c r="E88" s="46" t="s">
        <v>50</v>
      </c>
      <c r="F88" s="46"/>
      <c r="G88" s="46" t="s">
        <v>1344</v>
      </c>
      <c r="H88" s="46" t="s">
        <v>52</v>
      </c>
      <c r="I88" s="47">
        <v>44013</v>
      </c>
      <c r="J88" s="47">
        <v>44377</v>
      </c>
      <c r="K88" s="46">
        <f>SUM(L88:AD88)</f>
        <v>11</v>
      </c>
      <c r="L88" s="46" t="str">
        <f>IFERROR(VLOOKUP(A88,'[1]Mountain View SD Usage'!$A:$I,9,FALSE),"0")</f>
        <v>0</v>
      </c>
      <c r="M88" s="46" t="str">
        <f>IFERROR(VLOOKUP(A88,'[1]Bonita USD Usage'!$A:$I,9,FALSE),"0")</f>
        <v>0</v>
      </c>
      <c r="N88" s="46" t="str">
        <f>IFERROR(VLOOKUP(A88,'[1]Jurupa USD Usage'!$A:$I,9,FALSE),"0")</f>
        <v>0</v>
      </c>
      <c r="O88" s="46" t="str">
        <f>IFERROR(VLOOKUP(A88,'[1]Claremont USD Usage'!$A:$I,9,FALSE),"0")</f>
        <v>0</v>
      </c>
      <c r="P88" s="46" t="str">
        <f>IFERROR(VLOOKUP(A88,'[1]Upland USD Usage'!$A:$I,9,FALSE),"0")</f>
        <v>0</v>
      </c>
      <c r="Q88" s="46" t="str">
        <f>IFERROR(VLOOKUP(A88,'[1]Redlands USD Usage'!$A:$I,9,FALSE),"0")</f>
        <v>0</v>
      </c>
      <c r="R88" s="46" t="str">
        <f>IFERROR(VLOOKUP(A88,'[1]Alta Loma SD Usage'!$A:$I,9,FALSE),"0")</f>
        <v>0</v>
      </c>
      <c r="S88" s="46" t="str">
        <f>IFERROR(VLOOKUP(A88,'[1]VAl Verde USD Usage'!$A:$I,9,FALSE),"0")</f>
        <v>0</v>
      </c>
      <c r="T88" s="46">
        <f>IFERROR(VLOOKUP(A88,'[1]Chaffey Jt HSD Usage'!$A:$I,9,FALSE),"0")</f>
        <v>9</v>
      </c>
      <c r="U88" s="46" t="str">
        <f>IFERROR(VLOOKUP(A88,'[1]Cucamonga ELEM SD Usage'!$A:$I,9,FALSE),"0")</f>
        <v>0</v>
      </c>
      <c r="V88" s="46">
        <f>IFERROR(VLOOKUP(A88,'[1]Inglewood USD Usage'!$A:$I,9,FALSE),"0")</f>
        <v>2</v>
      </c>
      <c r="W88" s="46" t="str">
        <f>IFERROR(VLOOKUP(A88,'[1]Rialto USD Usage'!$A:$I,9,FALSE),"0")</f>
        <v>0</v>
      </c>
      <c r="X88" s="46" t="str">
        <f>IFERROR(VLOOKUP(A88,'[1]Alvord USD Usage'!$A:$I,9,FALSE),"0")</f>
        <v>0</v>
      </c>
      <c r="Y88" s="46" t="str">
        <f>IFERROR(VLOOKUP(A88,'[1]Colton Jt USD Usage'!$A:$I,9,FALSE),"0")</f>
        <v>0</v>
      </c>
      <c r="Z88" s="46" t="str">
        <f>IFERROR(VLOOKUP(A88,'[1]Chino Valley USD Usage'!$A:$I,9,FALSE),"0")</f>
        <v>0</v>
      </c>
      <c r="AA88" s="46" t="str">
        <f>IFERROR(VLOOKUP(A88,'[1]Moreno Valley USD Usage'!$A:$I,9,FALSE),"0")</f>
        <v>0</v>
      </c>
      <c r="AB88" s="46" t="str">
        <f>IFERROR(VLOOKUP(A88,'[1]Pomona USD Usage'!$A:$I,9,FALSE),"0")</f>
        <v>0</v>
      </c>
      <c r="AC88" s="46" t="str">
        <f>IFERROR(VLOOKUP(A88,'[1]Riverside USD Usage'!$A:$I,9,FALSE),"0")</f>
        <v>0</v>
      </c>
      <c r="AD88" s="46" t="str">
        <f>IFERROR(VLOOKUP(A88,'[1]Compton USD Usage'!$A:$I,9,FALSE),"0")</f>
        <v>0</v>
      </c>
      <c r="AE88" s="48"/>
      <c r="AF88" s="49">
        <v>19.600000000000001</v>
      </c>
      <c r="AG88" s="49"/>
      <c r="AH88" s="49"/>
      <c r="AI88" s="49">
        <f>AF88+AG88+AH88</f>
        <v>19.600000000000001</v>
      </c>
      <c r="AJ88" s="48"/>
      <c r="AK88" s="49">
        <v>21.09</v>
      </c>
      <c r="AL88" s="49"/>
      <c r="AM88" s="46"/>
      <c r="AN88" s="50">
        <f>AK88+AL88+AM88</f>
        <v>21.09</v>
      </c>
      <c r="AO88" s="48"/>
      <c r="AP88" s="49">
        <v>22.51</v>
      </c>
      <c r="AQ88" s="49"/>
      <c r="AR88" s="46"/>
      <c r="AS88" s="50">
        <f>AP88+AQ88+AR88</f>
        <v>22.51</v>
      </c>
      <c r="AT88" s="48"/>
      <c r="AU88" s="49">
        <v>23.14</v>
      </c>
      <c r="AV88" s="49"/>
      <c r="AW88" s="46"/>
      <c r="AX88" s="51">
        <f>AU88+AV88+AW88</f>
        <v>23.14</v>
      </c>
      <c r="AY88" s="48"/>
      <c r="AZ88" s="52">
        <v>19.810000000000002</v>
      </c>
      <c r="BA88" s="53"/>
      <c r="BB88" s="54"/>
      <c r="BC88" s="53">
        <f>AZ88+BA88+BB88</f>
        <v>19.810000000000002</v>
      </c>
      <c r="BD88" s="47">
        <v>44013</v>
      </c>
      <c r="BE88" s="47">
        <v>44377</v>
      </c>
      <c r="BF88" s="48"/>
      <c r="BG88" s="53">
        <v>21.32</v>
      </c>
      <c r="BH88" s="54"/>
      <c r="BI88" s="54"/>
      <c r="BJ88" s="53">
        <f>BG88+BH88+BI88</f>
        <v>21.32</v>
      </c>
      <c r="BK88" s="47">
        <v>44013</v>
      </c>
      <c r="BL88" s="47">
        <v>44377</v>
      </c>
      <c r="BM88" s="48"/>
      <c r="BN88" s="53">
        <v>22.76</v>
      </c>
      <c r="BO88" s="53"/>
      <c r="BP88" s="54"/>
      <c r="BQ88" s="53">
        <f>BN88+BO88+BP88</f>
        <v>22.76</v>
      </c>
      <c r="BR88" s="47">
        <v>44013</v>
      </c>
      <c r="BS88" s="47">
        <v>44377</v>
      </c>
      <c r="BT88" s="48"/>
      <c r="BU88" s="50">
        <v>23.39</v>
      </c>
      <c r="BV88" s="53"/>
      <c r="BW88" s="54"/>
      <c r="BX88" s="53">
        <f>BU88+BV88+BW88</f>
        <v>23.39</v>
      </c>
      <c r="BY88" s="47">
        <v>44013</v>
      </c>
      <c r="BZ88" s="55">
        <v>44377</v>
      </c>
    </row>
    <row r="89" spans="1:78" ht="15.75" x14ac:dyDescent="0.25">
      <c r="A89" s="45">
        <v>134071</v>
      </c>
      <c r="B89" s="46" t="s">
        <v>1708</v>
      </c>
      <c r="C89" s="46">
        <v>114500</v>
      </c>
      <c r="D89" s="46" t="s">
        <v>1709</v>
      </c>
      <c r="E89" s="46" t="s">
        <v>50</v>
      </c>
      <c r="F89" s="46"/>
      <c r="G89" s="46" t="s">
        <v>1710</v>
      </c>
      <c r="H89" s="46" t="s">
        <v>52</v>
      </c>
      <c r="I89" s="47">
        <v>44013</v>
      </c>
      <c r="J89" s="47">
        <v>44377</v>
      </c>
      <c r="K89" s="46">
        <f>SUM(L89:AD89)</f>
        <v>0</v>
      </c>
      <c r="L89" s="46" t="str">
        <f>IFERROR(VLOOKUP(A89,'[1]Mountain View SD Usage'!$A:$I,9,FALSE),"0")</f>
        <v>0</v>
      </c>
      <c r="M89" s="46" t="str">
        <f>IFERROR(VLOOKUP(A89,'[1]Bonita USD Usage'!$A:$I,9,FALSE),"0")</f>
        <v>0</v>
      </c>
      <c r="N89" s="46" t="str">
        <f>IFERROR(VLOOKUP(A89,'[1]Jurupa USD Usage'!$A:$I,9,FALSE),"0")</f>
        <v>0</v>
      </c>
      <c r="O89" s="46" t="str">
        <f>IFERROR(VLOOKUP(A89,'[1]Claremont USD Usage'!$A:$I,9,FALSE),"0")</f>
        <v>0</v>
      </c>
      <c r="P89" s="46" t="str">
        <f>IFERROR(VLOOKUP(A89,'[1]Upland USD Usage'!$A:$I,9,FALSE),"0")</f>
        <v>0</v>
      </c>
      <c r="Q89" s="46" t="str">
        <f>IFERROR(VLOOKUP(A89,'[1]Redlands USD Usage'!$A:$I,9,FALSE),"0")</f>
        <v>0</v>
      </c>
      <c r="R89" s="46" t="str">
        <f>IFERROR(VLOOKUP(A89,'[1]Alta Loma SD Usage'!$A:$I,9,FALSE),"0")</f>
        <v>0</v>
      </c>
      <c r="S89" s="46" t="str">
        <f>IFERROR(VLOOKUP(A89,'[1]VAl Verde USD Usage'!$A:$I,9,FALSE),"0")</f>
        <v>0</v>
      </c>
      <c r="T89" s="46" t="str">
        <f>IFERROR(VLOOKUP(A89,'[1]Chaffey Jt HSD Usage'!$A:$I,9,FALSE),"0")</f>
        <v>0</v>
      </c>
      <c r="U89" s="46" t="str">
        <f>IFERROR(VLOOKUP(A89,'[1]Cucamonga ELEM SD Usage'!$A:$I,9,FALSE),"0")</f>
        <v>0</v>
      </c>
      <c r="V89" s="46" t="str">
        <f>IFERROR(VLOOKUP(A89,'[1]Inglewood USD Usage'!$A:$I,9,FALSE),"0")</f>
        <v>0</v>
      </c>
      <c r="W89" s="46" t="str">
        <f>IFERROR(VLOOKUP(A89,'[1]Rialto USD Usage'!$A:$I,9,FALSE),"0")</f>
        <v>0</v>
      </c>
      <c r="X89" s="46" t="str">
        <f>IFERROR(VLOOKUP(A89,'[1]Alvord USD Usage'!$A:$I,9,FALSE),"0")</f>
        <v>0</v>
      </c>
      <c r="Y89" s="46" t="str">
        <f>IFERROR(VLOOKUP(A89,'[1]Colton Jt USD Usage'!$A:$I,9,FALSE),"0")</f>
        <v>0</v>
      </c>
      <c r="Z89" s="46" t="str">
        <f>IFERROR(VLOOKUP(A89,'[1]Chino Valley USD Usage'!$A:$I,9,FALSE),"0")</f>
        <v>0</v>
      </c>
      <c r="AA89" s="46" t="str">
        <f>IFERROR(VLOOKUP(A89,'[1]Moreno Valley USD Usage'!$A:$I,9,FALSE),"0")</f>
        <v>0</v>
      </c>
      <c r="AB89" s="46" t="str">
        <f>IFERROR(VLOOKUP(A89,'[1]Pomona USD Usage'!$A:$I,9,FALSE),"0")</f>
        <v>0</v>
      </c>
      <c r="AC89" s="46" t="str">
        <f>IFERROR(VLOOKUP(A89,'[1]Riverside USD Usage'!$A:$I,9,FALSE),"0")</f>
        <v>0</v>
      </c>
      <c r="AD89" s="46" t="str">
        <f>IFERROR(VLOOKUP(A89,'[1]Compton USD Usage'!$A:$I,9,FALSE),"0")</f>
        <v>0</v>
      </c>
      <c r="AE89" s="48"/>
      <c r="AF89" s="49">
        <v>27.06</v>
      </c>
      <c r="AG89" s="49"/>
      <c r="AH89" s="49"/>
      <c r="AI89" s="49">
        <f>AF89+AG89+AH89</f>
        <v>27.06</v>
      </c>
      <c r="AJ89" s="48"/>
      <c r="AK89" s="49">
        <v>29.11</v>
      </c>
      <c r="AL89" s="49"/>
      <c r="AM89" s="46"/>
      <c r="AN89" s="50">
        <f>AK89+AL89+AM89</f>
        <v>29.11</v>
      </c>
      <c r="AO89" s="48"/>
      <c r="AP89" s="49">
        <v>31.08</v>
      </c>
      <c r="AQ89" s="49"/>
      <c r="AR89" s="46"/>
      <c r="AS89" s="50">
        <f>AP89+AQ89+AR89</f>
        <v>31.08</v>
      </c>
      <c r="AT89" s="48"/>
      <c r="AU89" s="49">
        <v>31.94</v>
      </c>
      <c r="AV89" s="49"/>
      <c r="AW89" s="46"/>
      <c r="AX89" s="51">
        <f>AU89+AV89+AW89</f>
        <v>31.94</v>
      </c>
      <c r="AY89" s="48"/>
      <c r="AZ89" s="52">
        <v>27.06</v>
      </c>
      <c r="BA89" s="53"/>
      <c r="BB89" s="54"/>
      <c r="BC89" s="53">
        <f>AZ89+BA89+BB89</f>
        <v>27.06</v>
      </c>
      <c r="BD89" s="47">
        <v>44013</v>
      </c>
      <c r="BE89" s="47">
        <v>44377</v>
      </c>
      <c r="BF89" s="48"/>
      <c r="BG89" s="53">
        <v>29.11</v>
      </c>
      <c r="BH89" s="54"/>
      <c r="BI89" s="54"/>
      <c r="BJ89" s="53">
        <f>BG89+BH89+BI89</f>
        <v>29.11</v>
      </c>
      <c r="BK89" s="47">
        <v>44013</v>
      </c>
      <c r="BL89" s="47">
        <v>44377</v>
      </c>
      <c r="BM89" s="48"/>
      <c r="BN89" s="53">
        <v>31.08</v>
      </c>
      <c r="BO89" s="53"/>
      <c r="BP89" s="54"/>
      <c r="BQ89" s="53">
        <f>BN89+BO89+BP89</f>
        <v>31.08</v>
      </c>
      <c r="BR89" s="47">
        <v>44013</v>
      </c>
      <c r="BS89" s="47">
        <v>44377</v>
      </c>
      <c r="BT89" s="48"/>
      <c r="BU89" s="50">
        <v>31.94</v>
      </c>
      <c r="BV89" s="53"/>
      <c r="BW89" s="54"/>
      <c r="BX89" s="53">
        <f>BU89+BV89+BW89</f>
        <v>31.94</v>
      </c>
      <c r="BY89" s="47">
        <v>44013</v>
      </c>
      <c r="BZ89" s="55">
        <v>44377</v>
      </c>
    </row>
    <row r="90" spans="1:78" ht="15.75" x14ac:dyDescent="0.25">
      <c r="A90" s="45">
        <v>200762</v>
      </c>
      <c r="B90" s="46" t="s">
        <v>1339</v>
      </c>
      <c r="C90" s="46">
        <v>44396</v>
      </c>
      <c r="D90" s="46" t="s">
        <v>1340</v>
      </c>
      <c r="E90" s="46" t="s">
        <v>50</v>
      </c>
      <c r="F90" s="46"/>
      <c r="G90" s="46" t="s">
        <v>1341</v>
      </c>
      <c r="H90" s="46" t="s">
        <v>52</v>
      </c>
      <c r="I90" s="47">
        <v>44013</v>
      </c>
      <c r="J90" s="47">
        <v>44377</v>
      </c>
      <c r="K90" s="46">
        <f>SUM(L90:AD90)</f>
        <v>11</v>
      </c>
      <c r="L90" s="46" t="str">
        <f>IFERROR(VLOOKUP(A90,'[1]Mountain View SD Usage'!$A:$I,9,FALSE),"0")</f>
        <v>0</v>
      </c>
      <c r="M90" s="46" t="str">
        <f>IFERROR(VLOOKUP(A90,'[1]Bonita USD Usage'!$A:$I,9,FALSE),"0")</f>
        <v>0</v>
      </c>
      <c r="N90" s="46" t="str">
        <f>IFERROR(VLOOKUP(A90,'[1]Jurupa USD Usage'!$A:$I,9,FALSE),"0")</f>
        <v>0</v>
      </c>
      <c r="O90" s="46" t="str">
        <f>IFERROR(VLOOKUP(A90,'[1]Claremont USD Usage'!$A:$I,9,FALSE),"0")</f>
        <v>0</v>
      </c>
      <c r="P90" s="46" t="str">
        <f>IFERROR(VLOOKUP(A90,'[1]Upland USD Usage'!$A:$I,9,FALSE),"0")</f>
        <v>0</v>
      </c>
      <c r="Q90" s="46" t="str">
        <f>IFERROR(VLOOKUP(A90,'[1]Redlands USD Usage'!$A:$I,9,FALSE),"0")</f>
        <v>0</v>
      </c>
      <c r="R90" s="46" t="str">
        <f>IFERROR(VLOOKUP(A90,'[1]Alta Loma SD Usage'!$A:$I,9,FALSE),"0")</f>
        <v>0</v>
      </c>
      <c r="S90" s="46" t="str">
        <f>IFERROR(VLOOKUP(A90,'[1]VAl Verde USD Usage'!$A:$I,9,FALSE),"0")</f>
        <v>0</v>
      </c>
      <c r="T90" s="46">
        <f>IFERROR(VLOOKUP(A90,'[1]Chaffey Jt HSD Usage'!$A:$I,9,FALSE),"0")</f>
        <v>11</v>
      </c>
      <c r="U90" s="46" t="str">
        <f>IFERROR(VLOOKUP(A90,'[1]Cucamonga ELEM SD Usage'!$A:$I,9,FALSE),"0")</f>
        <v>0</v>
      </c>
      <c r="V90" s="46" t="str">
        <f>IFERROR(VLOOKUP(A90,'[1]Inglewood USD Usage'!$A:$I,9,FALSE),"0")</f>
        <v>0</v>
      </c>
      <c r="W90" s="46" t="str">
        <f>IFERROR(VLOOKUP(A90,'[1]Rialto USD Usage'!$A:$I,9,FALSE),"0")</f>
        <v>0</v>
      </c>
      <c r="X90" s="46" t="str">
        <f>IFERROR(VLOOKUP(A90,'[1]Alvord USD Usage'!$A:$I,9,FALSE),"0")</f>
        <v>0</v>
      </c>
      <c r="Y90" s="46" t="str">
        <f>IFERROR(VLOOKUP(A90,'[1]Colton Jt USD Usage'!$A:$I,9,FALSE),"0")</f>
        <v>0</v>
      </c>
      <c r="Z90" s="46" t="str">
        <f>IFERROR(VLOOKUP(A90,'[1]Chino Valley USD Usage'!$A:$I,9,FALSE),"0")</f>
        <v>0</v>
      </c>
      <c r="AA90" s="46" t="str">
        <f>IFERROR(VLOOKUP(A90,'[1]Moreno Valley USD Usage'!$A:$I,9,FALSE),"0")</f>
        <v>0</v>
      </c>
      <c r="AB90" s="46" t="str">
        <f>IFERROR(VLOOKUP(A90,'[1]Pomona USD Usage'!$A:$I,9,FALSE),"0")</f>
        <v>0</v>
      </c>
      <c r="AC90" s="46" t="str">
        <f>IFERROR(VLOOKUP(A90,'[1]Riverside USD Usage'!$A:$I,9,FALSE),"0")</f>
        <v>0</v>
      </c>
      <c r="AD90" s="46" t="str">
        <f>IFERROR(VLOOKUP(A90,'[1]Compton USD Usage'!$A:$I,9,FALSE),"0")</f>
        <v>0</v>
      </c>
      <c r="AE90" s="48"/>
      <c r="AF90" s="49">
        <v>30.95</v>
      </c>
      <c r="AG90" s="49"/>
      <c r="AH90" s="49"/>
      <c r="AI90" s="49">
        <f>AF90+AG90+AH90</f>
        <v>30.95</v>
      </c>
      <c r="AJ90" s="48"/>
      <c r="AK90" s="49">
        <v>33.299999999999997</v>
      </c>
      <c r="AL90" s="49"/>
      <c r="AM90" s="46"/>
      <c r="AN90" s="50">
        <f>AK90+AL90+AM90</f>
        <v>33.299999999999997</v>
      </c>
      <c r="AO90" s="48"/>
      <c r="AP90" s="49">
        <v>35.549999999999997</v>
      </c>
      <c r="AQ90" s="49"/>
      <c r="AR90" s="46"/>
      <c r="AS90" s="50">
        <f>AP90+AQ90+AR90</f>
        <v>35.549999999999997</v>
      </c>
      <c r="AT90" s="48"/>
      <c r="AU90" s="49">
        <v>36.54</v>
      </c>
      <c r="AV90" s="49"/>
      <c r="AW90" s="46"/>
      <c r="AX90" s="51">
        <f>AU90+AV90+AW90</f>
        <v>36.54</v>
      </c>
      <c r="AY90" s="48"/>
      <c r="AZ90" s="52">
        <v>31.6</v>
      </c>
      <c r="BA90" s="53"/>
      <c r="BB90" s="54"/>
      <c r="BC90" s="53">
        <f>AZ90+BA90+BB90</f>
        <v>31.6</v>
      </c>
      <c r="BD90" s="47">
        <v>44013</v>
      </c>
      <c r="BE90" s="47">
        <v>44377</v>
      </c>
      <c r="BF90" s="48"/>
      <c r="BG90" s="53">
        <v>34</v>
      </c>
      <c r="BH90" s="54"/>
      <c r="BI90" s="54"/>
      <c r="BJ90" s="53">
        <f>BG90+BH90+BI90</f>
        <v>34</v>
      </c>
      <c r="BK90" s="47">
        <v>44013</v>
      </c>
      <c r="BL90" s="47">
        <v>44377</v>
      </c>
      <c r="BM90" s="48"/>
      <c r="BN90" s="53">
        <v>36.299999999999997</v>
      </c>
      <c r="BO90" s="53"/>
      <c r="BP90" s="54"/>
      <c r="BQ90" s="53">
        <f>BN90+BO90+BP90</f>
        <v>36.299999999999997</v>
      </c>
      <c r="BR90" s="47">
        <v>44013</v>
      </c>
      <c r="BS90" s="47">
        <v>44377</v>
      </c>
      <c r="BT90" s="48"/>
      <c r="BU90" s="50">
        <v>37.309999999999995</v>
      </c>
      <c r="BV90" s="53"/>
      <c r="BW90" s="54"/>
      <c r="BX90" s="53">
        <f>BU90+BV90+BW90</f>
        <v>37.309999999999995</v>
      </c>
      <c r="BY90" s="47">
        <v>44013</v>
      </c>
      <c r="BZ90" s="55">
        <v>44377</v>
      </c>
    </row>
    <row r="91" spans="1:78" ht="15.75" x14ac:dyDescent="0.25">
      <c r="A91" s="45">
        <v>200766</v>
      </c>
      <c r="B91" s="46" t="s">
        <v>1342</v>
      </c>
      <c r="C91" s="46">
        <v>44398</v>
      </c>
      <c r="D91" s="46" t="s">
        <v>1340</v>
      </c>
      <c r="E91" s="46" t="s">
        <v>50</v>
      </c>
      <c r="F91" s="46"/>
      <c r="G91" s="46" t="s">
        <v>1341</v>
      </c>
      <c r="H91" s="46" t="s">
        <v>52</v>
      </c>
      <c r="I91" s="47">
        <v>44013</v>
      </c>
      <c r="J91" s="47">
        <v>44377</v>
      </c>
      <c r="K91" s="46">
        <f>SUM(L91:AD91)</f>
        <v>7</v>
      </c>
      <c r="L91" s="46" t="str">
        <f>IFERROR(VLOOKUP(A91,'[1]Mountain View SD Usage'!$A:$I,9,FALSE),"0")</f>
        <v>0</v>
      </c>
      <c r="M91" s="46" t="str">
        <f>IFERROR(VLOOKUP(A91,'[1]Bonita USD Usage'!$A:$I,9,FALSE),"0")</f>
        <v>0</v>
      </c>
      <c r="N91" s="46" t="str">
        <f>IFERROR(VLOOKUP(A91,'[1]Jurupa USD Usage'!$A:$I,9,FALSE),"0")</f>
        <v>0</v>
      </c>
      <c r="O91" s="46" t="str">
        <f>IFERROR(VLOOKUP(A91,'[1]Claremont USD Usage'!$A:$I,9,FALSE),"0")</f>
        <v>0</v>
      </c>
      <c r="P91" s="46" t="str">
        <f>IFERROR(VLOOKUP(A91,'[1]Upland USD Usage'!$A:$I,9,FALSE),"0")</f>
        <v>0</v>
      </c>
      <c r="Q91" s="46" t="str">
        <f>IFERROR(VLOOKUP(A91,'[1]Redlands USD Usage'!$A:$I,9,FALSE),"0")</f>
        <v>0</v>
      </c>
      <c r="R91" s="46" t="str">
        <f>IFERROR(VLOOKUP(A91,'[1]Alta Loma SD Usage'!$A:$I,9,FALSE),"0")</f>
        <v>0</v>
      </c>
      <c r="S91" s="46" t="str">
        <f>IFERROR(VLOOKUP(A91,'[1]VAl Verde USD Usage'!$A:$I,9,FALSE),"0")</f>
        <v>0</v>
      </c>
      <c r="T91" s="46">
        <f>IFERROR(VLOOKUP(A91,'[1]Chaffey Jt HSD Usage'!$A:$I,9,FALSE),"0")</f>
        <v>7</v>
      </c>
      <c r="U91" s="46" t="str">
        <f>IFERROR(VLOOKUP(A91,'[1]Cucamonga ELEM SD Usage'!$A:$I,9,FALSE),"0")</f>
        <v>0</v>
      </c>
      <c r="V91" s="46" t="str">
        <f>IFERROR(VLOOKUP(A91,'[1]Inglewood USD Usage'!$A:$I,9,FALSE),"0")</f>
        <v>0</v>
      </c>
      <c r="W91" s="46" t="str">
        <f>IFERROR(VLOOKUP(A91,'[1]Rialto USD Usage'!$A:$I,9,FALSE),"0")</f>
        <v>0</v>
      </c>
      <c r="X91" s="46" t="str">
        <f>IFERROR(VLOOKUP(A91,'[1]Alvord USD Usage'!$A:$I,9,FALSE),"0")</f>
        <v>0</v>
      </c>
      <c r="Y91" s="46" t="str">
        <f>IFERROR(VLOOKUP(A91,'[1]Colton Jt USD Usage'!$A:$I,9,FALSE),"0")</f>
        <v>0</v>
      </c>
      <c r="Z91" s="46" t="str">
        <f>IFERROR(VLOOKUP(A91,'[1]Chino Valley USD Usage'!$A:$I,9,FALSE),"0")</f>
        <v>0</v>
      </c>
      <c r="AA91" s="46" t="str">
        <f>IFERROR(VLOOKUP(A91,'[1]Moreno Valley USD Usage'!$A:$I,9,FALSE),"0")</f>
        <v>0</v>
      </c>
      <c r="AB91" s="46" t="str">
        <f>IFERROR(VLOOKUP(A91,'[1]Pomona USD Usage'!$A:$I,9,FALSE),"0")</f>
        <v>0</v>
      </c>
      <c r="AC91" s="46" t="str">
        <f>IFERROR(VLOOKUP(A91,'[1]Riverside USD Usage'!$A:$I,9,FALSE),"0")</f>
        <v>0</v>
      </c>
      <c r="AD91" s="46" t="str">
        <f>IFERROR(VLOOKUP(A91,'[1]Compton USD Usage'!$A:$I,9,FALSE),"0")</f>
        <v>0</v>
      </c>
      <c r="AE91" s="48"/>
      <c r="AF91" s="49">
        <v>30.95</v>
      </c>
      <c r="AG91" s="49"/>
      <c r="AH91" s="49"/>
      <c r="AI91" s="49">
        <f>AF91+AG91+AH91</f>
        <v>30.95</v>
      </c>
      <c r="AJ91" s="48"/>
      <c r="AK91" s="49">
        <v>33.299999999999997</v>
      </c>
      <c r="AL91" s="49"/>
      <c r="AM91" s="46"/>
      <c r="AN91" s="50">
        <f>AK91+AL91+AM91</f>
        <v>33.299999999999997</v>
      </c>
      <c r="AO91" s="48"/>
      <c r="AP91" s="49">
        <v>35.549999999999997</v>
      </c>
      <c r="AQ91" s="49"/>
      <c r="AR91" s="46"/>
      <c r="AS91" s="50">
        <f>AP91+AQ91+AR91</f>
        <v>35.549999999999997</v>
      </c>
      <c r="AT91" s="48"/>
      <c r="AU91" s="49">
        <v>36.54</v>
      </c>
      <c r="AV91" s="49"/>
      <c r="AW91" s="46"/>
      <c r="AX91" s="51">
        <f>AU91+AV91+AW91</f>
        <v>36.54</v>
      </c>
      <c r="AY91" s="48"/>
      <c r="AZ91" s="52">
        <v>31.6</v>
      </c>
      <c r="BA91" s="53"/>
      <c r="BB91" s="54"/>
      <c r="BC91" s="53">
        <f>AZ91+BA91+BB91</f>
        <v>31.6</v>
      </c>
      <c r="BD91" s="47">
        <v>44013</v>
      </c>
      <c r="BE91" s="47">
        <v>44377</v>
      </c>
      <c r="BF91" s="48"/>
      <c r="BG91" s="53">
        <v>34</v>
      </c>
      <c r="BH91" s="54"/>
      <c r="BI91" s="54"/>
      <c r="BJ91" s="53">
        <f>BG91+BH91+BI91</f>
        <v>34</v>
      </c>
      <c r="BK91" s="47">
        <v>44013</v>
      </c>
      <c r="BL91" s="47">
        <v>44377</v>
      </c>
      <c r="BM91" s="48"/>
      <c r="BN91" s="53">
        <v>36.299999999999997</v>
      </c>
      <c r="BO91" s="53"/>
      <c r="BP91" s="54"/>
      <c r="BQ91" s="53">
        <f>BN91+BO91+BP91</f>
        <v>36.299999999999997</v>
      </c>
      <c r="BR91" s="47">
        <v>44013</v>
      </c>
      <c r="BS91" s="47">
        <v>44377</v>
      </c>
      <c r="BT91" s="48"/>
      <c r="BU91" s="50">
        <v>37.309999999999995</v>
      </c>
      <c r="BV91" s="53"/>
      <c r="BW91" s="54"/>
      <c r="BX91" s="53">
        <f>BU91+BV91+BW91</f>
        <v>37.309999999999995</v>
      </c>
      <c r="BY91" s="47">
        <v>44013</v>
      </c>
      <c r="BZ91" s="55">
        <v>44377</v>
      </c>
    </row>
    <row r="92" spans="1:78" ht="15.75" x14ac:dyDescent="0.25">
      <c r="A92" s="45">
        <v>101612</v>
      </c>
      <c r="B92" s="46" t="s">
        <v>1655</v>
      </c>
      <c r="C92" s="46">
        <v>32391</v>
      </c>
      <c r="D92" s="46" t="s">
        <v>1653</v>
      </c>
      <c r="E92" s="46" t="s">
        <v>818</v>
      </c>
      <c r="F92" s="46"/>
      <c r="G92" s="46" t="s">
        <v>1554</v>
      </c>
      <c r="H92" s="46" t="s">
        <v>52</v>
      </c>
      <c r="I92" s="47">
        <v>44013</v>
      </c>
      <c r="J92" s="47">
        <v>44377</v>
      </c>
      <c r="K92" s="46">
        <f>SUM(L92:AD92)</f>
        <v>0</v>
      </c>
      <c r="L92" s="46" t="str">
        <f>IFERROR(VLOOKUP(A92,'[1]Mountain View SD Usage'!$A:$I,9,FALSE),"0")</f>
        <v>0</v>
      </c>
      <c r="M92" s="46" t="str">
        <f>IFERROR(VLOOKUP(A92,'[1]Bonita USD Usage'!$A:$I,9,FALSE),"0")</f>
        <v>0</v>
      </c>
      <c r="N92" s="46" t="str">
        <f>IFERROR(VLOOKUP(A92,'[1]Jurupa USD Usage'!$A:$I,9,FALSE),"0")</f>
        <v>0</v>
      </c>
      <c r="O92" s="46" t="str">
        <f>IFERROR(VLOOKUP(A92,'[1]Claremont USD Usage'!$A:$I,9,FALSE),"0")</f>
        <v>0</v>
      </c>
      <c r="P92" s="46" t="str">
        <f>IFERROR(VLOOKUP(A92,'[1]Upland USD Usage'!$A:$I,9,FALSE),"0")</f>
        <v>0</v>
      </c>
      <c r="Q92" s="46" t="str">
        <f>IFERROR(VLOOKUP(A92,'[1]Redlands USD Usage'!$A:$I,9,FALSE),"0")</f>
        <v>0</v>
      </c>
      <c r="R92" s="46" t="str">
        <f>IFERROR(VLOOKUP(A92,'[1]Alta Loma SD Usage'!$A:$I,9,FALSE),"0")</f>
        <v>0</v>
      </c>
      <c r="S92" s="46" t="str">
        <f>IFERROR(VLOOKUP(A92,'[1]VAl Verde USD Usage'!$A:$I,9,FALSE),"0")</f>
        <v>0</v>
      </c>
      <c r="T92" s="46" t="str">
        <f>IFERROR(VLOOKUP(A92,'[1]Chaffey Jt HSD Usage'!$A:$I,9,FALSE),"0")</f>
        <v>0</v>
      </c>
      <c r="U92" s="46" t="str">
        <f>IFERROR(VLOOKUP(A92,'[1]Cucamonga ELEM SD Usage'!$A:$I,9,FALSE),"0")</f>
        <v>0</v>
      </c>
      <c r="V92" s="46" t="str">
        <f>IFERROR(VLOOKUP(A92,'[1]Inglewood USD Usage'!$A:$I,9,FALSE),"0")</f>
        <v>0</v>
      </c>
      <c r="W92" s="46" t="str">
        <f>IFERROR(VLOOKUP(A92,'[1]Rialto USD Usage'!$A:$I,9,FALSE),"0")</f>
        <v>0</v>
      </c>
      <c r="X92" s="46" t="str">
        <f>IFERROR(VLOOKUP(A92,'[1]Alvord USD Usage'!$A:$I,9,FALSE),"0")</f>
        <v>0</v>
      </c>
      <c r="Y92" s="46" t="str">
        <f>IFERROR(VLOOKUP(A92,'[1]Colton Jt USD Usage'!$A:$I,9,FALSE),"0")</f>
        <v>0</v>
      </c>
      <c r="Z92" s="46" t="str">
        <f>IFERROR(VLOOKUP(A92,'[1]Chino Valley USD Usage'!$A:$I,9,FALSE),"0")</f>
        <v>0</v>
      </c>
      <c r="AA92" s="46" t="str">
        <f>IFERROR(VLOOKUP(A92,'[1]Moreno Valley USD Usage'!$A:$I,9,FALSE),"0")</f>
        <v>0</v>
      </c>
      <c r="AB92" s="46" t="str">
        <f>IFERROR(VLOOKUP(A92,'[1]Pomona USD Usage'!$A:$I,9,FALSE),"0")</f>
        <v>0</v>
      </c>
      <c r="AC92" s="46" t="str">
        <f>IFERROR(VLOOKUP(A92,'[1]Riverside USD Usage'!$A:$I,9,FALSE),"0")</f>
        <v>0</v>
      </c>
      <c r="AD92" s="46" t="str">
        <f>IFERROR(VLOOKUP(A92,'[1]Compton USD Usage'!$A:$I,9,FALSE),"0")</f>
        <v>0</v>
      </c>
      <c r="AE92" s="48"/>
      <c r="AF92" s="49">
        <v>28.58</v>
      </c>
      <c r="AG92" s="49"/>
      <c r="AH92" s="49"/>
      <c r="AI92" s="49">
        <f>AF92+AG92+AH92</f>
        <v>28.58</v>
      </c>
      <c r="AJ92" s="48"/>
      <c r="AK92" s="49">
        <v>30.75</v>
      </c>
      <c r="AL92" s="49"/>
      <c r="AM92" s="46"/>
      <c r="AN92" s="50">
        <f>AK92+AL92+AM92</f>
        <v>30.75</v>
      </c>
      <c r="AO92" s="48"/>
      <c r="AP92" s="49">
        <v>32.82</v>
      </c>
      <c r="AQ92" s="49"/>
      <c r="AR92" s="46"/>
      <c r="AS92" s="50">
        <f>AP92+AQ92+AR92</f>
        <v>32.82</v>
      </c>
      <c r="AT92" s="48"/>
      <c r="AU92" s="49">
        <v>33.74</v>
      </c>
      <c r="AV92" s="49"/>
      <c r="AW92" s="46"/>
      <c r="AX92" s="51">
        <f>AU92+AV92+AW92</f>
        <v>33.74</v>
      </c>
      <c r="AY92" s="48"/>
      <c r="AZ92" s="52">
        <v>28.58</v>
      </c>
      <c r="BA92" s="53"/>
      <c r="BB92" s="54"/>
      <c r="BC92" s="53">
        <f>AZ92+BA92+BB92</f>
        <v>28.58</v>
      </c>
      <c r="BD92" s="47">
        <v>44013</v>
      </c>
      <c r="BE92" s="47">
        <v>44377</v>
      </c>
      <c r="BF92" s="48"/>
      <c r="BG92" s="53">
        <v>30.75</v>
      </c>
      <c r="BH92" s="54"/>
      <c r="BI92" s="54"/>
      <c r="BJ92" s="53">
        <f>BG92+BH92+BI92</f>
        <v>30.75</v>
      </c>
      <c r="BK92" s="47">
        <v>44013</v>
      </c>
      <c r="BL92" s="47">
        <v>44377</v>
      </c>
      <c r="BM92" s="48"/>
      <c r="BN92" s="53">
        <v>32.82</v>
      </c>
      <c r="BO92" s="53"/>
      <c r="BP92" s="54"/>
      <c r="BQ92" s="53">
        <f>BN92+BO92+BP92</f>
        <v>32.82</v>
      </c>
      <c r="BR92" s="47">
        <v>44013</v>
      </c>
      <c r="BS92" s="47">
        <v>44377</v>
      </c>
      <c r="BT92" s="48"/>
      <c r="BU92" s="50">
        <v>33.74</v>
      </c>
      <c r="BV92" s="53"/>
      <c r="BW92" s="54"/>
      <c r="BX92" s="53">
        <f>BU92+BV92+BW92</f>
        <v>33.74</v>
      </c>
      <c r="BY92" s="47">
        <v>44013</v>
      </c>
      <c r="BZ92" s="55">
        <v>44377</v>
      </c>
    </row>
    <row r="93" spans="1:78" ht="15.75" x14ac:dyDescent="0.25">
      <c r="A93" s="45">
        <v>134269</v>
      </c>
      <c r="B93" s="46" t="s">
        <v>1655</v>
      </c>
      <c r="C93" s="46">
        <v>32271</v>
      </c>
      <c r="D93" s="46" t="s">
        <v>1653</v>
      </c>
      <c r="E93" s="46" t="s">
        <v>50</v>
      </c>
      <c r="F93" s="46"/>
      <c r="G93" s="46" t="s">
        <v>1665</v>
      </c>
      <c r="H93" s="46" t="s">
        <v>52</v>
      </c>
      <c r="I93" s="47">
        <v>44013</v>
      </c>
      <c r="J93" s="47">
        <v>44377</v>
      </c>
      <c r="K93" s="46">
        <f>SUM(L93:AD93)</f>
        <v>18</v>
      </c>
      <c r="L93" s="46" t="str">
        <f>IFERROR(VLOOKUP(A93,'[1]Mountain View SD Usage'!$A:$I,9,FALSE),"0")</f>
        <v>0</v>
      </c>
      <c r="M93" s="46">
        <f>IFERROR(VLOOKUP(A93,'[1]Bonita USD Usage'!$A:$I,9,FALSE),"0")</f>
        <v>18</v>
      </c>
      <c r="N93" s="46" t="str">
        <f>IFERROR(VLOOKUP(A93,'[1]Jurupa USD Usage'!$A:$I,9,FALSE),"0")</f>
        <v>0</v>
      </c>
      <c r="O93" s="46" t="str">
        <f>IFERROR(VLOOKUP(A93,'[1]Claremont USD Usage'!$A:$I,9,FALSE),"0")</f>
        <v>0</v>
      </c>
      <c r="P93" s="46" t="str">
        <f>IFERROR(VLOOKUP(A93,'[1]Upland USD Usage'!$A:$I,9,FALSE),"0")</f>
        <v>0</v>
      </c>
      <c r="Q93" s="46" t="str">
        <f>IFERROR(VLOOKUP(A93,'[1]Redlands USD Usage'!$A:$I,9,FALSE),"0")</f>
        <v>0</v>
      </c>
      <c r="R93" s="46" t="str">
        <f>IFERROR(VLOOKUP(A93,'[1]Alta Loma SD Usage'!$A:$I,9,FALSE),"0")</f>
        <v>0</v>
      </c>
      <c r="S93" s="46" t="str">
        <f>IFERROR(VLOOKUP(A93,'[1]VAl Verde USD Usage'!$A:$I,9,FALSE),"0")</f>
        <v>0</v>
      </c>
      <c r="T93" s="46" t="str">
        <f>IFERROR(VLOOKUP(A93,'[1]Chaffey Jt HSD Usage'!$A:$I,9,FALSE),"0")</f>
        <v>0</v>
      </c>
      <c r="U93" s="46" t="str">
        <f>IFERROR(VLOOKUP(A93,'[1]Cucamonga ELEM SD Usage'!$A:$I,9,FALSE),"0")</f>
        <v>0</v>
      </c>
      <c r="V93" s="46" t="str">
        <f>IFERROR(VLOOKUP(A93,'[1]Inglewood USD Usage'!$A:$I,9,FALSE),"0")</f>
        <v>0</v>
      </c>
      <c r="W93" s="46" t="str">
        <f>IFERROR(VLOOKUP(A93,'[1]Rialto USD Usage'!$A:$I,9,FALSE),"0")</f>
        <v>0</v>
      </c>
      <c r="X93" s="46" t="str">
        <f>IFERROR(VLOOKUP(A93,'[1]Alvord USD Usage'!$A:$I,9,FALSE),"0")</f>
        <v>0</v>
      </c>
      <c r="Y93" s="46" t="str">
        <f>IFERROR(VLOOKUP(A93,'[1]Colton Jt USD Usage'!$A:$I,9,FALSE),"0")</f>
        <v>0</v>
      </c>
      <c r="Z93" s="46" t="str">
        <f>IFERROR(VLOOKUP(A93,'[1]Chino Valley USD Usage'!$A:$I,9,FALSE),"0")</f>
        <v>0</v>
      </c>
      <c r="AA93" s="46" t="str">
        <f>IFERROR(VLOOKUP(A93,'[1]Moreno Valley USD Usage'!$A:$I,9,FALSE),"0")</f>
        <v>0</v>
      </c>
      <c r="AB93" s="46" t="str">
        <f>IFERROR(VLOOKUP(A93,'[1]Pomona USD Usage'!$A:$I,9,FALSE),"0")</f>
        <v>0</v>
      </c>
      <c r="AC93" s="46" t="str">
        <f>IFERROR(VLOOKUP(A93,'[1]Riverside USD Usage'!$A:$I,9,FALSE),"0")</f>
        <v>0</v>
      </c>
      <c r="AD93" s="46" t="str">
        <f>IFERROR(VLOOKUP(A93,'[1]Compton USD Usage'!$A:$I,9,FALSE),"0")</f>
        <v>0</v>
      </c>
      <c r="AE93" s="48"/>
      <c r="AF93" s="49">
        <v>28.58</v>
      </c>
      <c r="AG93" s="49"/>
      <c r="AH93" s="49"/>
      <c r="AI93" s="49">
        <f>AF93+AG93+AH93</f>
        <v>28.58</v>
      </c>
      <c r="AJ93" s="48"/>
      <c r="AK93" s="49">
        <v>30.75</v>
      </c>
      <c r="AL93" s="49"/>
      <c r="AM93" s="46"/>
      <c r="AN93" s="50">
        <f>AK93+AL93+AM93</f>
        <v>30.75</v>
      </c>
      <c r="AO93" s="48"/>
      <c r="AP93" s="49">
        <v>32.82</v>
      </c>
      <c r="AQ93" s="49"/>
      <c r="AR93" s="46"/>
      <c r="AS93" s="50">
        <f>AP93+AQ93+AR93</f>
        <v>32.82</v>
      </c>
      <c r="AT93" s="48"/>
      <c r="AU93" s="49">
        <v>33.74</v>
      </c>
      <c r="AV93" s="49"/>
      <c r="AW93" s="46"/>
      <c r="AX93" s="51">
        <f>AU93+AV93+AW93</f>
        <v>33.74</v>
      </c>
      <c r="AY93" s="48"/>
      <c r="AZ93" s="52">
        <v>28.58</v>
      </c>
      <c r="BA93" s="53"/>
      <c r="BB93" s="54"/>
      <c r="BC93" s="53">
        <f>AZ93+BA93+BB93</f>
        <v>28.58</v>
      </c>
      <c r="BD93" s="47">
        <v>44013</v>
      </c>
      <c r="BE93" s="47">
        <v>44377</v>
      </c>
      <c r="BF93" s="48"/>
      <c r="BG93" s="53">
        <v>30.75</v>
      </c>
      <c r="BH93" s="54"/>
      <c r="BI93" s="54"/>
      <c r="BJ93" s="53">
        <f>BG93+BH93+BI93</f>
        <v>30.75</v>
      </c>
      <c r="BK93" s="47">
        <v>44013</v>
      </c>
      <c r="BL93" s="47">
        <v>44377</v>
      </c>
      <c r="BM93" s="48"/>
      <c r="BN93" s="53">
        <v>32.82</v>
      </c>
      <c r="BO93" s="53"/>
      <c r="BP93" s="54"/>
      <c r="BQ93" s="53">
        <f>BN93+BO93+BP93</f>
        <v>32.82</v>
      </c>
      <c r="BR93" s="47">
        <v>44013</v>
      </c>
      <c r="BS93" s="47">
        <v>44377</v>
      </c>
      <c r="BT93" s="48"/>
      <c r="BU93" s="50">
        <v>33.74</v>
      </c>
      <c r="BV93" s="53"/>
      <c r="BW93" s="54"/>
      <c r="BX93" s="53">
        <f>BU93+BV93+BW93</f>
        <v>33.74</v>
      </c>
      <c r="BY93" s="47">
        <v>44013</v>
      </c>
      <c r="BZ93" s="55">
        <v>44377</v>
      </c>
    </row>
    <row r="94" spans="1:78" ht="15.75" x14ac:dyDescent="0.25">
      <c r="A94" s="45">
        <v>141318</v>
      </c>
      <c r="B94" s="46" t="s">
        <v>857</v>
      </c>
      <c r="C94" s="46" t="s">
        <v>858</v>
      </c>
      <c r="D94" s="46" t="s">
        <v>830</v>
      </c>
      <c r="E94" s="46" t="s">
        <v>50</v>
      </c>
      <c r="F94" s="46"/>
      <c r="G94" s="46" t="s">
        <v>859</v>
      </c>
      <c r="H94" s="46" t="s">
        <v>52</v>
      </c>
      <c r="I94" s="47">
        <v>44013</v>
      </c>
      <c r="J94" s="47">
        <v>44377</v>
      </c>
      <c r="K94" s="46">
        <f>SUM(L94:AD94)</f>
        <v>2</v>
      </c>
      <c r="L94" s="46" t="str">
        <f>IFERROR(VLOOKUP(A94,'[1]Mountain View SD Usage'!$A:$I,9,FALSE),"0")</f>
        <v>0</v>
      </c>
      <c r="M94" s="46" t="str">
        <f>IFERROR(VLOOKUP(A94,'[1]Bonita USD Usage'!$A:$I,9,FALSE),"0")</f>
        <v>0</v>
      </c>
      <c r="N94" s="46" t="str">
        <f>IFERROR(VLOOKUP(A94,'[1]Jurupa USD Usage'!$A:$I,9,FALSE),"0")</f>
        <v>0</v>
      </c>
      <c r="O94" s="46" t="str">
        <f>IFERROR(VLOOKUP(A94,'[1]Claremont USD Usage'!$A:$I,9,FALSE),"0")</f>
        <v>0</v>
      </c>
      <c r="P94" s="46" t="str">
        <f>IFERROR(VLOOKUP(A94,'[1]Upland USD Usage'!$A:$I,9,FALSE),"0")</f>
        <v>0</v>
      </c>
      <c r="Q94" s="46" t="str">
        <f>IFERROR(VLOOKUP(A94,'[1]Redlands USD Usage'!$A:$I,9,FALSE),"0")</f>
        <v>0</v>
      </c>
      <c r="R94" s="46" t="str">
        <f>IFERROR(VLOOKUP(A94,'[1]Alta Loma SD Usage'!$A:$I,9,FALSE),"0")</f>
        <v>0</v>
      </c>
      <c r="S94" s="46" t="str">
        <f>IFERROR(VLOOKUP(A94,'[1]VAl Verde USD Usage'!$A:$I,9,FALSE),"0")</f>
        <v>0</v>
      </c>
      <c r="T94" s="46">
        <f>IFERROR(VLOOKUP(A94,'[1]Chaffey Jt HSD Usage'!$A:$I,9,FALSE),"0")</f>
        <v>2</v>
      </c>
      <c r="U94" s="46" t="str">
        <f>IFERROR(VLOOKUP(A94,'[1]Cucamonga ELEM SD Usage'!$A:$I,9,FALSE),"0")</f>
        <v>0</v>
      </c>
      <c r="V94" s="46" t="str">
        <f>IFERROR(VLOOKUP(A94,'[1]Inglewood USD Usage'!$A:$I,9,FALSE),"0")</f>
        <v>0</v>
      </c>
      <c r="W94" s="46" t="str">
        <f>IFERROR(VLOOKUP(A94,'[1]Rialto USD Usage'!$A:$I,9,FALSE),"0")</f>
        <v>0</v>
      </c>
      <c r="X94" s="46" t="str">
        <f>IFERROR(VLOOKUP(A94,'[1]Alvord USD Usage'!$A:$I,9,FALSE),"0")</f>
        <v>0</v>
      </c>
      <c r="Y94" s="46" t="str">
        <f>IFERROR(VLOOKUP(A94,'[1]Colton Jt USD Usage'!$A:$I,9,FALSE),"0")</f>
        <v>0</v>
      </c>
      <c r="Z94" s="46" t="str">
        <f>IFERROR(VLOOKUP(A94,'[1]Chino Valley USD Usage'!$A:$I,9,FALSE),"0")</f>
        <v>0</v>
      </c>
      <c r="AA94" s="46" t="str">
        <f>IFERROR(VLOOKUP(A94,'[1]Moreno Valley USD Usage'!$A:$I,9,FALSE),"0")</f>
        <v>0</v>
      </c>
      <c r="AB94" s="46" t="str">
        <f>IFERROR(VLOOKUP(A94,'[1]Pomona USD Usage'!$A:$I,9,FALSE),"0")</f>
        <v>0</v>
      </c>
      <c r="AC94" s="46" t="str">
        <f>IFERROR(VLOOKUP(A94,'[1]Riverside USD Usage'!$A:$I,9,FALSE),"0")</f>
        <v>0</v>
      </c>
      <c r="AD94" s="46" t="str">
        <f>IFERROR(VLOOKUP(A94,'[1]Compton USD Usage'!$A:$I,9,FALSE),"0")</f>
        <v>0</v>
      </c>
      <c r="AE94" s="48"/>
      <c r="AF94" s="49">
        <v>40.47</v>
      </c>
      <c r="AG94" s="49"/>
      <c r="AH94" s="49"/>
      <c r="AI94" s="49">
        <f>AF94+AG94+AH94</f>
        <v>40.47</v>
      </c>
      <c r="AJ94" s="48"/>
      <c r="AK94" s="49">
        <v>43.54</v>
      </c>
      <c r="AL94" s="49"/>
      <c r="AM94" s="46"/>
      <c r="AN94" s="50">
        <f>AK94+AL94+AM94</f>
        <v>43.54</v>
      </c>
      <c r="AO94" s="48"/>
      <c r="AP94" s="49">
        <v>46.49</v>
      </c>
      <c r="AQ94" s="49"/>
      <c r="AR94" s="46"/>
      <c r="AS94" s="50">
        <f>AP94+AQ94+AR94</f>
        <v>46.49</v>
      </c>
      <c r="AT94" s="48"/>
      <c r="AU94" s="49">
        <v>47.78</v>
      </c>
      <c r="AV94" s="49"/>
      <c r="AW94" s="46"/>
      <c r="AX94" s="51">
        <f>AU94+AV94+AW94</f>
        <v>47.78</v>
      </c>
      <c r="AY94" s="48"/>
      <c r="AZ94" s="52">
        <v>40.47</v>
      </c>
      <c r="BA94" s="53"/>
      <c r="BB94" s="54"/>
      <c r="BC94" s="53">
        <f>AZ94+BA94+BB94</f>
        <v>40.47</v>
      </c>
      <c r="BD94" s="47">
        <v>44013</v>
      </c>
      <c r="BE94" s="47">
        <v>44377</v>
      </c>
      <c r="BF94" s="48"/>
      <c r="BG94" s="53">
        <v>43.54</v>
      </c>
      <c r="BH94" s="54"/>
      <c r="BI94" s="54"/>
      <c r="BJ94" s="53">
        <f>BG94+BH94+BI94</f>
        <v>43.54</v>
      </c>
      <c r="BK94" s="47">
        <v>44013</v>
      </c>
      <c r="BL94" s="47">
        <v>44377</v>
      </c>
      <c r="BM94" s="48"/>
      <c r="BN94" s="53">
        <v>46.49</v>
      </c>
      <c r="BO94" s="53"/>
      <c r="BP94" s="54"/>
      <c r="BQ94" s="53">
        <f>BN94+BO94+BP94</f>
        <v>46.49</v>
      </c>
      <c r="BR94" s="47">
        <v>44013</v>
      </c>
      <c r="BS94" s="47">
        <v>44377</v>
      </c>
      <c r="BT94" s="48"/>
      <c r="BU94" s="50">
        <v>47.78</v>
      </c>
      <c r="BV94" s="53"/>
      <c r="BW94" s="54"/>
      <c r="BX94" s="53">
        <f>BU94+BV94+BW94</f>
        <v>47.78</v>
      </c>
      <c r="BY94" s="47">
        <v>44013</v>
      </c>
      <c r="BZ94" s="55">
        <v>44377</v>
      </c>
    </row>
    <row r="95" spans="1:78" ht="15.75" x14ac:dyDescent="0.25">
      <c r="A95" s="45">
        <v>209433</v>
      </c>
      <c r="B95" s="46" t="s">
        <v>529</v>
      </c>
      <c r="C95" s="46">
        <v>1958239057</v>
      </c>
      <c r="D95" s="46" t="s">
        <v>530</v>
      </c>
      <c r="E95" s="46" t="s">
        <v>50</v>
      </c>
      <c r="F95" s="46"/>
      <c r="G95" s="46" t="s">
        <v>531</v>
      </c>
      <c r="H95" s="46" t="s">
        <v>52</v>
      </c>
      <c r="I95" s="47">
        <v>44013</v>
      </c>
      <c r="J95" s="47">
        <v>44377</v>
      </c>
      <c r="K95" s="46">
        <f>SUM(L95:AD95)</f>
        <v>32</v>
      </c>
      <c r="L95" s="46" t="str">
        <f>IFERROR(VLOOKUP(A95,'[1]Mountain View SD Usage'!$A:$I,9,FALSE),"0")</f>
        <v>0</v>
      </c>
      <c r="M95" s="46">
        <f>IFERROR(VLOOKUP(A95,'[1]Bonita USD Usage'!$A:$I,9,FALSE),"0")</f>
        <v>6</v>
      </c>
      <c r="N95" s="46" t="str">
        <f>IFERROR(VLOOKUP(A95,'[1]Jurupa USD Usage'!$A:$I,9,FALSE),"0")</f>
        <v>0</v>
      </c>
      <c r="O95" s="46" t="str">
        <f>IFERROR(VLOOKUP(A95,'[1]Claremont USD Usage'!$A:$I,9,FALSE),"0")</f>
        <v>0</v>
      </c>
      <c r="P95" s="46" t="str">
        <f>IFERROR(VLOOKUP(A95,'[1]Upland USD Usage'!$A:$I,9,FALSE),"0")</f>
        <v>0</v>
      </c>
      <c r="Q95" s="46" t="str">
        <f>IFERROR(VLOOKUP(A95,'[1]Redlands USD Usage'!$A:$I,9,FALSE),"0")</f>
        <v>0</v>
      </c>
      <c r="R95" s="46" t="str">
        <f>IFERROR(VLOOKUP(A95,'[1]Alta Loma SD Usage'!$A:$I,9,FALSE),"0")</f>
        <v>0</v>
      </c>
      <c r="S95" s="46" t="str">
        <f>IFERROR(VLOOKUP(A95,'[1]VAl Verde USD Usage'!$A:$I,9,FALSE),"0")</f>
        <v>0</v>
      </c>
      <c r="T95" s="46" t="str">
        <f>IFERROR(VLOOKUP(A95,'[1]Chaffey Jt HSD Usage'!$A:$I,9,FALSE),"0")</f>
        <v>0</v>
      </c>
      <c r="U95" s="46" t="str">
        <f>IFERROR(VLOOKUP(A95,'[1]Cucamonga ELEM SD Usage'!$A:$I,9,FALSE),"0")</f>
        <v>0</v>
      </c>
      <c r="V95" s="46">
        <f>IFERROR(VLOOKUP(A95,'[1]Inglewood USD Usage'!$A:$I,9,FALSE),"0")</f>
        <v>1</v>
      </c>
      <c r="W95" s="46" t="str">
        <f>IFERROR(VLOOKUP(A95,'[1]Rialto USD Usage'!$A:$I,9,FALSE),"0")</f>
        <v>0</v>
      </c>
      <c r="X95" s="46" t="str">
        <f>IFERROR(VLOOKUP(A95,'[1]Alvord USD Usage'!$A:$I,9,FALSE),"0")</f>
        <v>0</v>
      </c>
      <c r="Y95" s="46" t="str">
        <f>IFERROR(VLOOKUP(A95,'[1]Colton Jt USD Usage'!$A:$I,9,FALSE),"0")</f>
        <v>0</v>
      </c>
      <c r="Z95" s="46">
        <f>IFERROR(VLOOKUP(A95,'[1]Chino Valley USD Usage'!$A:$I,9,FALSE),"0")</f>
        <v>25</v>
      </c>
      <c r="AA95" s="46" t="str">
        <f>IFERROR(VLOOKUP(A95,'[1]Moreno Valley USD Usage'!$A:$I,9,FALSE),"0")</f>
        <v>0</v>
      </c>
      <c r="AB95" s="46" t="str">
        <f>IFERROR(VLOOKUP(A95,'[1]Pomona USD Usage'!$A:$I,9,FALSE),"0")</f>
        <v>0</v>
      </c>
      <c r="AC95" s="46" t="str">
        <f>IFERROR(VLOOKUP(A95,'[1]Riverside USD Usage'!$A:$I,9,FALSE),"0")</f>
        <v>0</v>
      </c>
      <c r="AD95" s="46" t="str">
        <f>IFERROR(VLOOKUP(A95,'[1]Compton USD Usage'!$A:$I,9,FALSE),"0")</f>
        <v>0</v>
      </c>
      <c r="AE95" s="48"/>
      <c r="AF95" s="49">
        <v>43.67</v>
      </c>
      <c r="AG95" s="49"/>
      <c r="AH95" s="49"/>
      <c r="AI95" s="49">
        <f>AF95+AG95+AH95</f>
        <v>43.67</v>
      </c>
      <c r="AJ95" s="48"/>
      <c r="AK95" s="49">
        <v>46.99</v>
      </c>
      <c r="AL95" s="49"/>
      <c r="AM95" s="46"/>
      <c r="AN95" s="50">
        <f>AK95+AL95+AM95</f>
        <v>46.99</v>
      </c>
      <c r="AO95" s="48"/>
      <c r="AP95" s="49">
        <v>50.16</v>
      </c>
      <c r="AQ95" s="49"/>
      <c r="AR95" s="46"/>
      <c r="AS95" s="50">
        <f>AP95+AQ95+AR95</f>
        <v>50.16</v>
      </c>
      <c r="AT95" s="48"/>
      <c r="AU95" s="49">
        <v>51.56</v>
      </c>
      <c r="AV95" s="49"/>
      <c r="AW95" s="46"/>
      <c r="AX95" s="51">
        <f>AU95+AV95+AW95</f>
        <v>51.56</v>
      </c>
      <c r="AY95" s="48"/>
      <c r="AZ95" s="52">
        <v>43.67</v>
      </c>
      <c r="BA95" s="53"/>
      <c r="BB95" s="54"/>
      <c r="BC95" s="53">
        <f>AZ95+BA95+BB95</f>
        <v>43.67</v>
      </c>
      <c r="BD95" s="47">
        <v>44013</v>
      </c>
      <c r="BE95" s="47">
        <v>44377</v>
      </c>
      <c r="BF95" s="48"/>
      <c r="BG95" s="53">
        <v>46.99</v>
      </c>
      <c r="BH95" s="54"/>
      <c r="BI95" s="54"/>
      <c r="BJ95" s="53">
        <f>BG95+BH95+BI95</f>
        <v>46.99</v>
      </c>
      <c r="BK95" s="47">
        <v>44013</v>
      </c>
      <c r="BL95" s="47">
        <v>44377</v>
      </c>
      <c r="BM95" s="48"/>
      <c r="BN95" s="53">
        <v>50.16</v>
      </c>
      <c r="BO95" s="53"/>
      <c r="BP95" s="54"/>
      <c r="BQ95" s="53">
        <f>BN95+BO95+BP95</f>
        <v>50.16</v>
      </c>
      <c r="BR95" s="47">
        <v>44013</v>
      </c>
      <c r="BS95" s="47">
        <v>44377</v>
      </c>
      <c r="BT95" s="48"/>
      <c r="BU95" s="50">
        <v>51.56</v>
      </c>
      <c r="BV95" s="53"/>
      <c r="BW95" s="54"/>
      <c r="BX95" s="53">
        <f>BU95+BV95+BW95</f>
        <v>51.56</v>
      </c>
      <c r="BY95" s="47">
        <v>44013</v>
      </c>
      <c r="BZ95" s="55">
        <v>44377</v>
      </c>
    </row>
    <row r="96" spans="1:78" ht="15.75" x14ac:dyDescent="0.25">
      <c r="A96" s="45">
        <v>406160</v>
      </c>
      <c r="B96" s="46" t="s">
        <v>1038</v>
      </c>
      <c r="C96" s="46">
        <v>130007146000</v>
      </c>
      <c r="D96" s="46" t="s">
        <v>1033</v>
      </c>
      <c r="E96" s="46" t="s">
        <v>50</v>
      </c>
      <c r="F96" s="46"/>
      <c r="G96" s="46" t="s">
        <v>174</v>
      </c>
      <c r="H96" s="46" t="s">
        <v>52</v>
      </c>
      <c r="I96" s="47">
        <v>44013</v>
      </c>
      <c r="J96" s="47">
        <v>44377</v>
      </c>
      <c r="K96" s="46">
        <f>SUM(L96:AD96)</f>
        <v>0</v>
      </c>
      <c r="L96" s="46" t="str">
        <f>IFERROR(VLOOKUP(A96,'[1]Mountain View SD Usage'!$A:$I,9,FALSE),"0")</f>
        <v>0</v>
      </c>
      <c r="M96" s="46" t="str">
        <f>IFERROR(VLOOKUP(A96,'[1]Bonita USD Usage'!$A:$I,9,FALSE),"0")</f>
        <v>0</v>
      </c>
      <c r="N96" s="46" t="str">
        <f>IFERROR(VLOOKUP(A96,'[1]Jurupa USD Usage'!$A:$I,9,FALSE),"0")</f>
        <v>0</v>
      </c>
      <c r="O96" s="46" t="str">
        <f>IFERROR(VLOOKUP(A96,'[1]Claremont USD Usage'!$A:$I,9,FALSE),"0")</f>
        <v>0</v>
      </c>
      <c r="P96" s="46" t="str">
        <f>IFERROR(VLOOKUP(A96,'[1]Upland USD Usage'!$A:$I,9,FALSE),"0")</f>
        <v>0</v>
      </c>
      <c r="Q96" s="46" t="str">
        <f>IFERROR(VLOOKUP(A96,'[1]Redlands USD Usage'!$A:$I,9,FALSE),"0")</f>
        <v>0</v>
      </c>
      <c r="R96" s="46" t="str">
        <f>IFERROR(VLOOKUP(A96,'[1]Alta Loma SD Usage'!$A:$I,9,FALSE),"0")</f>
        <v>0</v>
      </c>
      <c r="S96" s="46" t="str">
        <f>IFERROR(VLOOKUP(A96,'[1]VAl Verde USD Usage'!$A:$I,9,FALSE),"0")</f>
        <v>0</v>
      </c>
      <c r="T96" s="46" t="str">
        <f>IFERROR(VLOOKUP(A96,'[1]Chaffey Jt HSD Usage'!$A:$I,9,FALSE),"0")</f>
        <v>0</v>
      </c>
      <c r="U96" s="46" t="str">
        <f>IFERROR(VLOOKUP(A96,'[1]Cucamonga ELEM SD Usage'!$A:$I,9,FALSE),"0")</f>
        <v>0</v>
      </c>
      <c r="V96" s="46" t="str">
        <f>IFERROR(VLOOKUP(A96,'[1]Inglewood USD Usage'!$A:$I,9,FALSE),"0")</f>
        <v>0</v>
      </c>
      <c r="W96" s="46" t="str">
        <f>IFERROR(VLOOKUP(A96,'[1]Rialto USD Usage'!$A:$I,9,FALSE),"0")</f>
        <v>0</v>
      </c>
      <c r="X96" s="46" t="str">
        <f>IFERROR(VLOOKUP(A96,'[1]Alvord USD Usage'!$A:$I,9,FALSE),"0")</f>
        <v>0</v>
      </c>
      <c r="Y96" s="46" t="str">
        <f>IFERROR(VLOOKUP(A96,'[1]Colton Jt USD Usage'!$A:$I,9,FALSE),"0")</f>
        <v>0</v>
      </c>
      <c r="Z96" s="46" t="str">
        <f>IFERROR(VLOOKUP(A96,'[1]Chino Valley USD Usage'!$A:$I,9,FALSE),"0")</f>
        <v>0</v>
      </c>
      <c r="AA96" s="46" t="str">
        <f>IFERROR(VLOOKUP(A96,'[1]Moreno Valley USD Usage'!$A:$I,9,FALSE),"0")</f>
        <v>0</v>
      </c>
      <c r="AB96" s="46" t="str">
        <f>IFERROR(VLOOKUP(A96,'[1]Pomona USD Usage'!$A:$I,9,FALSE),"0")</f>
        <v>0</v>
      </c>
      <c r="AC96" s="46" t="str">
        <f>IFERROR(VLOOKUP(A96,'[1]Riverside USD Usage'!$A:$I,9,FALSE),"0")</f>
        <v>0</v>
      </c>
      <c r="AD96" s="46" t="str">
        <f>IFERROR(VLOOKUP(A96,'[1]Compton USD Usage'!$A:$I,9,FALSE),"0")</f>
        <v>0</v>
      </c>
      <c r="AE96" s="48"/>
      <c r="AF96" s="49">
        <v>14.12</v>
      </c>
      <c r="AG96" s="49"/>
      <c r="AH96" s="56">
        <v>-0.56000000000000005</v>
      </c>
      <c r="AI96" s="49">
        <f>AF96+AG96+AH96</f>
        <v>13.559999999999999</v>
      </c>
      <c r="AJ96" s="48"/>
      <c r="AK96" s="49">
        <v>15.19</v>
      </c>
      <c r="AL96" s="49"/>
      <c r="AM96" s="57">
        <v>-0.56000000000000005</v>
      </c>
      <c r="AN96" s="50">
        <f>AK96+AL96+AM96</f>
        <v>14.629999999999999</v>
      </c>
      <c r="AO96" s="48"/>
      <c r="AP96" s="49">
        <v>16.22</v>
      </c>
      <c r="AQ96" s="49"/>
      <c r="AR96" s="57">
        <v>-0.56000000000000005</v>
      </c>
      <c r="AS96" s="50">
        <f>AP96+AQ96+AR96</f>
        <v>15.659999999999998</v>
      </c>
      <c r="AT96" s="48"/>
      <c r="AU96" s="49">
        <v>16.670000000000002</v>
      </c>
      <c r="AV96" s="49"/>
      <c r="AW96" s="57">
        <v>-0.56000000000000005</v>
      </c>
      <c r="AX96" s="51">
        <f>AU96+AV96+AW96</f>
        <v>16.110000000000003</v>
      </c>
      <c r="AY96" s="48"/>
      <c r="AZ96" s="52">
        <v>14.12</v>
      </c>
      <c r="BA96" s="53"/>
      <c r="BB96" s="58">
        <v>-0.56999999999999995</v>
      </c>
      <c r="BC96" s="53">
        <f>AZ96+BA96+BB96</f>
        <v>13.549999999999999</v>
      </c>
      <c r="BD96" s="47">
        <v>44013</v>
      </c>
      <c r="BE96" s="47">
        <v>44377</v>
      </c>
      <c r="BF96" s="48"/>
      <c r="BG96" s="53">
        <v>15.19</v>
      </c>
      <c r="BH96" s="54"/>
      <c r="BI96" s="59">
        <v>-0.56999999999999995</v>
      </c>
      <c r="BJ96" s="53">
        <f>BG96+BH96+BI96</f>
        <v>14.62</v>
      </c>
      <c r="BK96" s="47">
        <v>44013</v>
      </c>
      <c r="BL96" s="47">
        <v>44377</v>
      </c>
      <c r="BM96" s="48"/>
      <c r="BN96" s="53">
        <v>16.22</v>
      </c>
      <c r="BO96" s="53"/>
      <c r="BP96" s="59">
        <v>-0.56999999999999995</v>
      </c>
      <c r="BQ96" s="53">
        <f>BN96+BO96+BP96</f>
        <v>15.649999999999999</v>
      </c>
      <c r="BR96" s="47">
        <v>44013</v>
      </c>
      <c r="BS96" s="47">
        <v>44377</v>
      </c>
      <c r="BT96" s="48"/>
      <c r="BU96" s="50">
        <v>16.670000000000002</v>
      </c>
      <c r="BV96" s="53"/>
      <c r="BW96" s="59">
        <v>-0.56999999999999995</v>
      </c>
      <c r="BX96" s="53">
        <f>BU96+BV96+BW96</f>
        <v>16.100000000000001</v>
      </c>
      <c r="BY96" s="47">
        <v>44013</v>
      </c>
      <c r="BZ96" s="55">
        <v>44377</v>
      </c>
    </row>
    <row r="97" spans="1:78" ht="15.75" x14ac:dyDescent="0.25">
      <c r="A97" s="45">
        <v>405469</v>
      </c>
      <c r="B97" s="46" t="s">
        <v>1760</v>
      </c>
      <c r="C97" s="46" t="s">
        <v>1761</v>
      </c>
      <c r="D97" s="46" t="s">
        <v>1737</v>
      </c>
      <c r="E97" s="46" t="s">
        <v>50</v>
      </c>
      <c r="F97" s="46"/>
      <c r="G97" s="46" t="s">
        <v>1745</v>
      </c>
      <c r="H97" s="46" t="s">
        <v>52</v>
      </c>
      <c r="I97" s="47">
        <v>44013</v>
      </c>
      <c r="J97" s="47">
        <v>44377</v>
      </c>
      <c r="K97" s="46">
        <f>SUM(L97:AD97)</f>
        <v>0</v>
      </c>
      <c r="L97" s="46" t="str">
        <f>IFERROR(VLOOKUP(A97,'[1]Mountain View SD Usage'!$A:$I,9,FALSE),"0")</f>
        <v>0</v>
      </c>
      <c r="M97" s="46" t="str">
        <f>IFERROR(VLOOKUP(A97,'[1]Bonita USD Usage'!$A:$I,9,FALSE),"0")</f>
        <v>0</v>
      </c>
      <c r="N97" s="46" t="str">
        <f>IFERROR(VLOOKUP(A97,'[1]Jurupa USD Usage'!$A:$I,9,FALSE),"0")</f>
        <v>0</v>
      </c>
      <c r="O97" s="46" t="str">
        <f>IFERROR(VLOOKUP(A97,'[1]Claremont USD Usage'!$A:$I,9,FALSE),"0")</f>
        <v>0</v>
      </c>
      <c r="P97" s="46" t="str">
        <f>IFERROR(VLOOKUP(A97,'[1]Upland USD Usage'!$A:$I,9,FALSE),"0")</f>
        <v>0</v>
      </c>
      <c r="Q97" s="46" t="str">
        <f>IFERROR(VLOOKUP(A97,'[1]Redlands USD Usage'!$A:$I,9,FALSE),"0")</f>
        <v>0</v>
      </c>
      <c r="R97" s="46" t="str">
        <f>IFERROR(VLOOKUP(A97,'[1]Alta Loma SD Usage'!$A:$I,9,FALSE),"0")</f>
        <v>0</v>
      </c>
      <c r="S97" s="46" t="str">
        <f>IFERROR(VLOOKUP(A97,'[1]VAl Verde USD Usage'!$A:$I,9,FALSE),"0")</f>
        <v>0</v>
      </c>
      <c r="T97" s="46" t="str">
        <f>IFERROR(VLOOKUP(A97,'[1]Chaffey Jt HSD Usage'!$A:$I,9,FALSE),"0")</f>
        <v>0</v>
      </c>
      <c r="U97" s="46" t="str">
        <f>IFERROR(VLOOKUP(A97,'[1]Cucamonga ELEM SD Usage'!$A:$I,9,FALSE),"0")</f>
        <v>0</v>
      </c>
      <c r="V97" s="46" t="str">
        <f>IFERROR(VLOOKUP(A97,'[1]Inglewood USD Usage'!$A:$I,9,FALSE),"0")</f>
        <v>0</v>
      </c>
      <c r="W97" s="46" t="str">
        <f>IFERROR(VLOOKUP(A97,'[1]Rialto USD Usage'!$A:$I,9,FALSE),"0")</f>
        <v>0</v>
      </c>
      <c r="X97" s="46" t="str">
        <f>IFERROR(VLOOKUP(A97,'[1]Alvord USD Usage'!$A:$I,9,FALSE),"0")</f>
        <v>0</v>
      </c>
      <c r="Y97" s="46" t="str">
        <f>IFERROR(VLOOKUP(A97,'[1]Colton Jt USD Usage'!$A:$I,9,FALSE),"0")</f>
        <v>0</v>
      </c>
      <c r="Z97" s="46" t="str">
        <f>IFERROR(VLOOKUP(A97,'[1]Chino Valley USD Usage'!$A:$I,9,FALSE),"0")</f>
        <v>0</v>
      </c>
      <c r="AA97" s="46" t="str">
        <f>IFERROR(VLOOKUP(A97,'[1]Moreno Valley USD Usage'!$A:$I,9,FALSE),"0")</f>
        <v>0</v>
      </c>
      <c r="AB97" s="46" t="str">
        <f>IFERROR(VLOOKUP(A97,'[1]Pomona USD Usage'!$A:$I,9,FALSE),"0")</f>
        <v>0</v>
      </c>
      <c r="AC97" s="46" t="str">
        <f>IFERROR(VLOOKUP(A97,'[1]Riverside USD Usage'!$A:$I,9,FALSE),"0")</f>
        <v>0</v>
      </c>
      <c r="AD97" s="46" t="str">
        <f>IFERROR(VLOOKUP(A97,'[1]Compton USD Usage'!$A:$I,9,FALSE),"0")</f>
        <v>0</v>
      </c>
      <c r="AE97" s="48"/>
      <c r="AF97" s="49">
        <v>27.88</v>
      </c>
      <c r="AG97" s="49"/>
      <c r="AH97" s="56">
        <v>-0.96</v>
      </c>
      <c r="AI97" s="49">
        <f>AF97+AG97+AH97</f>
        <v>26.919999999999998</v>
      </c>
      <c r="AJ97" s="48"/>
      <c r="AK97" s="49">
        <v>30</v>
      </c>
      <c r="AL97" s="49"/>
      <c r="AM97" s="57">
        <v>-0.96</v>
      </c>
      <c r="AN97" s="50">
        <f>AK97+AL97+AM97</f>
        <v>29.04</v>
      </c>
      <c r="AO97" s="48"/>
      <c r="AP97" s="49">
        <v>32.03</v>
      </c>
      <c r="AQ97" s="49"/>
      <c r="AR97" s="57">
        <v>-0.96</v>
      </c>
      <c r="AS97" s="50">
        <f>AP97+AQ97+AR97</f>
        <v>31.07</v>
      </c>
      <c r="AT97" s="48"/>
      <c r="AU97" s="49">
        <v>32.92</v>
      </c>
      <c r="AV97" s="49"/>
      <c r="AW97" s="57">
        <v>-0.96</v>
      </c>
      <c r="AX97" s="51">
        <f>AU97+AV97+AW97</f>
        <v>31.96</v>
      </c>
      <c r="AY97" s="48"/>
      <c r="AZ97" s="52">
        <v>28.46</v>
      </c>
      <c r="BA97" s="53"/>
      <c r="BB97" s="58">
        <v>-0.98</v>
      </c>
      <c r="BC97" s="53">
        <f>AZ97+BA97+BB97</f>
        <v>27.48</v>
      </c>
      <c r="BD97" s="47">
        <v>44013</v>
      </c>
      <c r="BE97" s="47">
        <v>44377</v>
      </c>
      <c r="BF97" s="48"/>
      <c r="BG97" s="53">
        <v>30.62</v>
      </c>
      <c r="BH97" s="54"/>
      <c r="BI97" s="59">
        <v>-0.98</v>
      </c>
      <c r="BJ97" s="53">
        <f>BG97+BH97+BI97</f>
        <v>29.64</v>
      </c>
      <c r="BK97" s="47">
        <v>44013</v>
      </c>
      <c r="BL97" s="47">
        <v>44377</v>
      </c>
      <c r="BM97" s="48"/>
      <c r="BN97" s="53">
        <v>32.699999999999996</v>
      </c>
      <c r="BO97" s="53"/>
      <c r="BP97" s="59">
        <v>-0.98</v>
      </c>
      <c r="BQ97" s="53">
        <f>BN97+BO97+BP97</f>
        <v>31.719999999999995</v>
      </c>
      <c r="BR97" s="47">
        <v>44013</v>
      </c>
      <c r="BS97" s="47">
        <v>44377</v>
      </c>
      <c r="BT97" s="48"/>
      <c r="BU97" s="50">
        <v>33.61</v>
      </c>
      <c r="BV97" s="53"/>
      <c r="BW97" s="59">
        <v>-0.98</v>
      </c>
      <c r="BX97" s="53">
        <f>BU97+BV97+BW97</f>
        <v>32.630000000000003</v>
      </c>
      <c r="BY97" s="47">
        <v>44013</v>
      </c>
      <c r="BZ97" s="55">
        <v>44377</v>
      </c>
    </row>
    <row r="98" spans="1:78" ht="15.75" x14ac:dyDescent="0.25">
      <c r="A98" s="45">
        <v>208317</v>
      </c>
      <c r="B98" s="46" t="s">
        <v>1689</v>
      </c>
      <c r="C98" s="46">
        <v>15911</v>
      </c>
      <c r="D98" s="46" t="s">
        <v>1690</v>
      </c>
      <c r="E98" s="46" t="s">
        <v>50</v>
      </c>
      <c r="F98" s="46"/>
      <c r="G98" s="46" t="s">
        <v>923</v>
      </c>
      <c r="H98" s="46" t="s">
        <v>52</v>
      </c>
      <c r="I98" s="47">
        <v>44013</v>
      </c>
      <c r="J98" s="47">
        <v>44377</v>
      </c>
      <c r="K98" s="46">
        <f>SUM(L98:AD98)</f>
        <v>0</v>
      </c>
      <c r="L98" s="46" t="str">
        <f>IFERROR(VLOOKUP(A98,'[1]Mountain View SD Usage'!$A:$I,9,FALSE),"0")</f>
        <v>0</v>
      </c>
      <c r="M98" s="46" t="str">
        <f>IFERROR(VLOOKUP(A98,'[1]Bonita USD Usage'!$A:$I,9,FALSE),"0")</f>
        <v>0</v>
      </c>
      <c r="N98" s="46" t="str">
        <f>IFERROR(VLOOKUP(A98,'[1]Jurupa USD Usage'!$A:$I,9,FALSE),"0")</f>
        <v>0</v>
      </c>
      <c r="O98" s="46" t="str">
        <f>IFERROR(VLOOKUP(A98,'[1]Claremont USD Usage'!$A:$I,9,FALSE),"0")</f>
        <v>0</v>
      </c>
      <c r="P98" s="46" t="str">
        <f>IFERROR(VLOOKUP(A98,'[1]Upland USD Usage'!$A:$I,9,FALSE),"0")</f>
        <v>0</v>
      </c>
      <c r="Q98" s="46" t="str">
        <f>IFERROR(VLOOKUP(A98,'[1]Redlands USD Usage'!$A:$I,9,FALSE),"0")</f>
        <v>0</v>
      </c>
      <c r="R98" s="46" t="str">
        <f>IFERROR(VLOOKUP(A98,'[1]Alta Loma SD Usage'!$A:$I,9,FALSE),"0")</f>
        <v>0</v>
      </c>
      <c r="S98" s="46" t="str">
        <f>IFERROR(VLOOKUP(A98,'[1]VAl Verde USD Usage'!$A:$I,9,FALSE),"0")</f>
        <v>0</v>
      </c>
      <c r="T98" s="46" t="str">
        <f>IFERROR(VLOOKUP(A98,'[1]Chaffey Jt HSD Usage'!$A:$I,9,FALSE),"0")</f>
        <v>0</v>
      </c>
      <c r="U98" s="46" t="str">
        <f>IFERROR(VLOOKUP(A98,'[1]Cucamonga ELEM SD Usage'!$A:$I,9,FALSE),"0")</f>
        <v>0</v>
      </c>
      <c r="V98" s="46" t="str">
        <f>IFERROR(VLOOKUP(A98,'[1]Inglewood USD Usage'!$A:$I,9,FALSE),"0")</f>
        <v>0</v>
      </c>
      <c r="W98" s="46" t="str">
        <f>IFERROR(VLOOKUP(A98,'[1]Rialto USD Usage'!$A:$I,9,FALSE),"0")</f>
        <v>0</v>
      </c>
      <c r="X98" s="46" t="str">
        <f>IFERROR(VLOOKUP(A98,'[1]Alvord USD Usage'!$A:$I,9,FALSE),"0")</f>
        <v>0</v>
      </c>
      <c r="Y98" s="46" t="str">
        <f>IFERROR(VLOOKUP(A98,'[1]Colton Jt USD Usage'!$A:$I,9,FALSE),"0")</f>
        <v>0</v>
      </c>
      <c r="Z98" s="46" t="str">
        <f>IFERROR(VLOOKUP(A98,'[1]Chino Valley USD Usage'!$A:$I,9,FALSE),"0")</f>
        <v>0</v>
      </c>
      <c r="AA98" s="46" t="str">
        <f>IFERROR(VLOOKUP(A98,'[1]Moreno Valley USD Usage'!$A:$I,9,FALSE),"0")</f>
        <v>0</v>
      </c>
      <c r="AB98" s="46" t="str">
        <f>IFERROR(VLOOKUP(A98,'[1]Pomona USD Usage'!$A:$I,9,FALSE),"0")</f>
        <v>0</v>
      </c>
      <c r="AC98" s="46" t="str">
        <f>IFERROR(VLOOKUP(A98,'[1]Riverside USD Usage'!$A:$I,9,FALSE),"0")</f>
        <v>0</v>
      </c>
      <c r="AD98" s="46" t="str">
        <f>IFERROR(VLOOKUP(A98,'[1]Compton USD Usage'!$A:$I,9,FALSE),"0")</f>
        <v>0</v>
      </c>
      <c r="AE98" s="48"/>
      <c r="AF98" s="49">
        <v>32.35</v>
      </c>
      <c r="AG98" s="49"/>
      <c r="AH98" s="49"/>
      <c r="AI98" s="49">
        <f>AF98+AG98+AH98</f>
        <v>32.35</v>
      </c>
      <c r="AJ98" s="48"/>
      <c r="AK98" s="49">
        <v>34.81</v>
      </c>
      <c r="AL98" s="49"/>
      <c r="AM98" s="46"/>
      <c r="AN98" s="50">
        <f>AK98+AL98+AM98</f>
        <v>34.81</v>
      </c>
      <c r="AO98" s="48"/>
      <c r="AP98" s="49">
        <v>37.159999999999997</v>
      </c>
      <c r="AQ98" s="49"/>
      <c r="AR98" s="46"/>
      <c r="AS98" s="50">
        <f>AP98+AQ98+AR98</f>
        <v>37.159999999999997</v>
      </c>
      <c r="AT98" s="48"/>
      <c r="AU98" s="49">
        <v>38.19</v>
      </c>
      <c r="AV98" s="49"/>
      <c r="AW98" s="46"/>
      <c r="AX98" s="51">
        <f>AU98+AV98+AW98</f>
        <v>38.19</v>
      </c>
      <c r="AY98" s="48"/>
      <c r="AZ98" s="52">
        <v>40.5</v>
      </c>
      <c r="BA98" s="53"/>
      <c r="BB98" s="54"/>
      <c r="BC98" s="53">
        <f>AZ98+BA98+BB98</f>
        <v>40.5</v>
      </c>
      <c r="BD98" s="47">
        <v>44013</v>
      </c>
      <c r="BE98" s="47">
        <v>44377</v>
      </c>
      <c r="BF98" s="48"/>
      <c r="BG98" s="53">
        <v>43.58</v>
      </c>
      <c r="BH98" s="54"/>
      <c r="BI98" s="54"/>
      <c r="BJ98" s="53">
        <f>BG98+BH98+BI98</f>
        <v>43.58</v>
      </c>
      <c r="BK98" s="47">
        <v>44013</v>
      </c>
      <c r="BL98" s="47">
        <v>44377</v>
      </c>
      <c r="BM98" s="48"/>
      <c r="BN98" s="53">
        <v>46.519999999999996</v>
      </c>
      <c r="BO98" s="53"/>
      <c r="BP98" s="54"/>
      <c r="BQ98" s="53">
        <f>BN98+BO98+BP98</f>
        <v>46.519999999999996</v>
      </c>
      <c r="BR98" s="47">
        <v>44013</v>
      </c>
      <c r="BS98" s="47">
        <v>44377</v>
      </c>
      <c r="BT98" s="48"/>
      <c r="BU98" s="50">
        <v>47.809999999999995</v>
      </c>
      <c r="BV98" s="53"/>
      <c r="BW98" s="54"/>
      <c r="BX98" s="53">
        <f>BU98+BV98+BW98</f>
        <v>47.809999999999995</v>
      </c>
      <c r="BY98" s="47">
        <v>44013</v>
      </c>
      <c r="BZ98" s="55">
        <v>44377</v>
      </c>
    </row>
    <row r="99" spans="1:78" x14ac:dyDescent="0.25">
      <c r="A99" s="14">
        <v>202868</v>
      </c>
      <c r="B99" s="2" t="s">
        <v>170</v>
      </c>
      <c r="C99" s="39" t="s">
        <v>171</v>
      </c>
      <c r="D99" s="2" t="s">
        <v>168</v>
      </c>
      <c r="E99" s="2" t="s">
        <v>50</v>
      </c>
      <c r="G99" s="2" t="s">
        <v>169</v>
      </c>
      <c r="H99" s="2" t="s">
        <v>52</v>
      </c>
      <c r="I99" s="15">
        <v>44013</v>
      </c>
      <c r="J99" s="15">
        <v>44377</v>
      </c>
      <c r="K99" s="2">
        <f>SUM(L99:AD99)</f>
        <v>0</v>
      </c>
      <c r="L99" s="2" t="str">
        <f>IFERROR(VLOOKUP(A99,'[1]Mountain View SD Usage'!$A:$I,9,FALSE),"0")</f>
        <v>0</v>
      </c>
      <c r="M99" s="2" t="str">
        <f>IFERROR(VLOOKUP(A99,'[1]Bonita USD Usage'!$A:$I,9,FALSE),"0")</f>
        <v>0</v>
      </c>
      <c r="N99" s="2" t="str">
        <f>IFERROR(VLOOKUP(A99,'[1]Jurupa USD Usage'!$A:$I,9,FALSE),"0")</f>
        <v>0</v>
      </c>
      <c r="O99" s="2" t="str">
        <f>IFERROR(VLOOKUP(A99,'[1]Claremont USD Usage'!$A:$I,9,FALSE),"0")</f>
        <v>0</v>
      </c>
      <c r="P99" s="2" t="str">
        <f>IFERROR(VLOOKUP(A99,'[1]Upland USD Usage'!$A:$I,9,FALSE),"0")</f>
        <v>0</v>
      </c>
      <c r="Q99" s="2" t="str">
        <f>IFERROR(VLOOKUP(A99,'[1]Redlands USD Usage'!$A:$I,9,FALSE),"0")</f>
        <v>0</v>
      </c>
      <c r="R99" s="2" t="str">
        <f>IFERROR(VLOOKUP(A99,'[1]Alta Loma SD Usage'!$A:$I,9,FALSE),"0")</f>
        <v>0</v>
      </c>
      <c r="S99" s="2" t="str">
        <f>IFERROR(VLOOKUP(A99,'[1]VAl Verde USD Usage'!$A:$I,9,FALSE),"0")</f>
        <v>0</v>
      </c>
      <c r="T99" s="2" t="str">
        <f>IFERROR(VLOOKUP(A99,'[1]Chaffey Jt HSD Usage'!$A:$I,9,FALSE),"0")</f>
        <v>0</v>
      </c>
      <c r="U99" s="2" t="str">
        <f>IFERROR(VLOOKUP(A99,'[1]Cucamonga ELEM SD Usage'!$A:$I,9,FALSE),"0")</f>
        <v>0</v>
      </c>
      <c r="V99" s="2" t="str">
        <f>IFERROR(VLOOKUP(A99,'[1]Inglewood USD Usage'!$A:$I,9,FALSE),"0")</f>
        <v>0</v>
      </c>
      <c r="W99" s="2" t="str">
        <f>IFERROR(VLOOKUP(A99,'[1]Rialto USD Usage'!$A:$I,9,FALSE),"0")</f>
        <v>0</v>
      </c>
      <c r="X99" s="2" t="str">
        <f>IFERROR(VLOOKUP(A99,'[1]Alvord USD Usage'!$A:$I,9,FALSE),"0")</f>
        <v>0</v>
      </c>
      <c r="Y99" s="2" t="str">
        <f>IFERROR(VLOOKUP(A99,'[1]Colton Jt USD Usage'!$A:$I,9,FALSE),"0")</f>
        <v>0</v>
      </c>
      <c r="Z99" s="2" t="str">
        <f>IFERROR(VLOOKUP(A99,'[1]Chino Valley USD Usage'!$A:$I,9,FALSE),"0")</f>
        <v>0</v>
      </c>
      <c r="AA99" s="2" t="str">
        <f>IFERROR(VLOOKUP(A99,'[1]Moreno Valley USD Usage'!$A:$I,9,FALSE),"0")</f>
        <v>0</v>
      </c>
      <c r="AB99" s="2" t="str">
        <f>IFERROR(VLOOKUP(A99,'[1]Pomona USD Usage'!$A:$I,9,FALSE),"0")</f>
        <v>0</v>
      </c>
      <c r="AC99" s="2" t="str">
        <f>IFERROR(VLOOKUP(A99,'[1]Riverside USD Usage'!$A:$I,9,FALSE),"0")</f>
        <v>0</v>
      </c>
      <c r="AD99" s="2" t="str">
        <f>IFERROR(VLOOKUP(A99,'[1]Compton USD Usage'!$A:$I,9,FALSE),"0")</f>
        <v>0</v>
      </c>
      <c r="AE99" s="16"/>
      <c r="AF99" s="17">
        <v>5.73</v>
      </c>
      <c r="AG99" s="17"/>
      <c r="AH99" s="17"/>
      <c r="AI99" s="17">
        <f>AF99+AG99+AH99</f>
        <v>5.73</v>
      </c>
      <c r="AJ99" s="16"/>
      <c r="AK99" s="17">
        <v>6.16</v>
      </c>
      <c r="AL99" s="17"/>
      <c r="AM99" s="2"/>
      <c r="AN99" s="20">
        <f>AK99+AL99+AM99</f>
        <v>6.16</v>
      </c>
      <c r="AO99" s="16"/>
      <c r="AP99" s="17">
        <v>6.58</v>
      </c>
      <c r="AQ99" s="17"/>
      <c r="AR99" s="2"/>
      <c r="AS99" s="20">
        <f>AP99+AQ99+AR99</f>
        <v>6.58</v>
      </c>
      <c r="AT99" s="16"/>
      <c r="AU99" s="17">
        <v>6.76</v>
      </c>
      <c r="AV99" s="17"/>
      <c r="AW99" s="2"/>
      <c r="AX99" s="21">
        <f>AU99+AV99+AW99</f>
        <v>6.76</v>
      </c>
      <c r="AY99" s="16"/>
      <c r="AZ99" s="27" t="s">
        <v>63</v>
      </c>
      <c r="BA99" s="23"/>
      <c r="BC99" s="23"/>
      <c r="BD99" s="15">
        <v>44013</v>
      </c>
      <c r="BE99" s="15">
        <v>44377</v>
      </c>
      <c r="BF99" s="16"/>
      <c r="BG99" s="29" t="s">
        <v>63</v>
      </c>
      <c r="BJ99" s="23"/>
      <c r="BK99" s="15">
        <v>44013</v>
      </c>
      <c r="BL99" s="15">
        <v>44377</v>
      </c>
      <c r="BM99" s="16"/>
      <c r="BN99" s="29" t="s">
        <v>63</v>
      </c>
      <c r="BO99" s="23"/>
      <c r="BQ99" s="23"/>
      <c r="BR99" s="15">
        <v>44013</v>
      </c>
      <c r="BS99" s="15">
        <v>44377</v>
      </c>
      <c r="BT99" s="16"/>
      <c r="BU99" s="30" t="s">
        <v>63</v>
      </c>
      <c r="BV99" s="23"/>
      <c r="BX99" s="23"/>
      <c r="BY99" s="15">
        <v>44013</v>
      </c>
      <c r="BZ99" s="26">
        <v>44377</v>
      </c>
    </row>
    <row r="100" spans="1:78" ht="15.75" x14ac:dyDescent="0.25">
      <c r="A100" s="45">
        <v>201902</v>
      </c>
      <c r="B100" s="46" t="s">
        <v>1699</v>
      </c>
      <c r="C100" s="66" t="s">
        <v>1700</v>
      </c>
      <c r="D100" s="46" t="s">
        <v>1695</v>
      </c>
      <c r="E100" s="46" t="s">
        <v>50</v>
      </c>
      <c r="F100" s="46"/>
      <c r="G100" s="46" t="s">
        <v>169</v>
      </c>
      <c r="H100" s="46" t="s">
        <v>52</v>
      </c>
      <c r="I100" s="47">
        <v>44013</v>
      </c>
      <c r="J100" s="47">
        <v>44377</v>
      </c>
      <c r="K100" s="46">
        <f>SUM(L100:AD100)</f>
        <v>0</v>
      </c>
      <c r="L100" s="46" t="str">
        <f>IFERROR(VLOOKUP(A100,'[1]Mountain View SD Usage'!$A:$I,9,FALSE),"0")</f>
        <v>0</v>
      </c>
      <c r="M100" s="46" t="str">
        <f>IFERROR(VLOOKUP(A100,'[1]Bonita USD Usage'!$A:$I,9,FALSE),"0")</f>
        <v>0</v>
      </c>
      <c r="N100" s="46" t="str">
        <f>IFERROR(VLOOKUP(A100,'[1]Jurupa USD Usage'!$A:$I,9,FALSE),"0")</f>
        <v>0</v>
      </c>
      <c r="O100" s="46" t="str">
        <f>IFERROR(VLOOKUP(A100,'[1]Claremont USD Usage'!$A:$I,9,FALSE),"0")</f>
        <v>0</v>
      </c>
      <c r="P100" s="46" t="str">
        <f>IFERROR(VLOOKUP(A100,'[1]Upland USD Usage'!$A:$I,9,FALSE),"0")</f>
        <v>0</v>
      </c>
      <c r="Q100" s="46" t="str">
        <f>IFERROR(VLOOKUP(A100,'[1]Redlands USD Usage'!$A:$I,9,FALSE),"0")</f>
        <v>0</v>
      </c>
      <c r="R100" s="46" t="str">
        <f>IFERROR(VLOOKUP(A100,'[1]Alta Loma SD Usage'!$A:$I,9,FALSE),"0")</f>
        <v>0</v>
      </c>
      <c r="S100" s="46" t="str">
        <f>IFERROR(VLOOKUP(A100,'[1]VAl Verde USD Usage'!$A:$I,9,FALSE),"0")</f>
        <v>0</v>
      </c>
      <c r="T100" s="46" t="str">
        <f>IFERROR(VLOOKUP(A100,'[1]Chaffey Jt HSD Usage'!$A:$I,9,FALSE),"0")</f>
        <v>0</v>
      </c>
      <c r="U100" s="46" t="str">
        <f>IFERROR(VLOOKUP(A100,'[1]Cucamonga ELEM SD Usage'!$A:$I,9,FALSE),"0")</f>
        <v>0</v>
      </c>
      <c r="V100" s="46" t="str">
        <f>IFERROR(VLOOKUP(A100,'[1]Inglewood USD Usage'!$A:$I,9,FALSE),"0")</f>
        <v>0</v>
      </c>
      <c r="W100" s="46" t="str">
        <f>IFERROR(VLOOKUP(A100,'[1]Rialto USD Usage'!$A:$I,9,FALSE),"0")</f>
        <v>0</v>
      </c>
      <c r="X100" s="46" t="str">
        <f>IFERROR(VLOOKUP(A100,'[1]Alvord USD Usage'!$A:$I,9,FALSE),"0")</f>
        <v>0</v>
      </c>
      <c r="Y100" s="46" t="str">
        <f>IFERROR(VLOOKUP(A100,'[1]Colton Jt USD Usage'!$A:$I,9,FALSE),"0")</f>
        <v>0</v>
      </c>
      <c r="Z100" s="46" t="str">
        <f>IFERROR(VLOOKUP(A100,'[1]Chino Valley USD Usage'!$A:$I,9,FALSE),"0")</f>
        <v>0</v>
      </c>
      <c r="AA100" s="46" t="str">
        <f>IFERROR(VLOOKUP(A100,'[1]Moreno Valley USD Usage'!$A:$I,9,FALSE),"0")</f>
        <v>0</v>
      </c>
      <c r="AB100" s="46" t="str">
        <f>IFERROR(VLOOKUP(A100,'[1]Pomona USD Usage'!$A:$I,9,FALSE),"0")</f>
        <v>0</v>
      </c>
      <c r="AC100" s="46" t="str">
        <f>IFERROR(VLOOKUP(A100,'[1]Riverside USD Usage'!$A:$I,9,FALSE),"0")</f>
        <v>0</v>
      </c>
      <c r="AD100" s="46" t="str">
        <f>IFERROR(VLOOKUP(A100,'[1]Compton USD Usage'!$A:$I,9,FALSE),"0")</f>
        <v>0</v>
      </c>
      <c r="AE100" s="48"/>
      <c r="AF100" s="49">
        <v>7.01</v>
      </c>
      <c r="AG100" s="49"/>
      <c r="AH100" s="49"/>
      <c r="AI100" s="49">
        <f>AF100+AG100+AH100</f>
        <v>7.01</v>
      </c>
      <c r="AJ100" s="48"/>
      <c r="AK100" s="49">
        <v>7.54</v>
      </c>
      <c r="AL100" s="49"/>
      <c r="AM100" s="46"/>
      <c r="AN100" s="50">
        <f>AK100+AL100+AM100</f>
        <v>7.54</v>
      </c>
      <c r="AO100" s="48"/>
      <c r="AP100" s="49">
        <v>8.0500000000000007</v>
      </c>
      <c r="AQ100" s="49"/>
      <c r="AR100" s="46"/>
      <c r="AS100" s="50">
        <f>AP100+AQ100+AR100</f>
        <v>8.0500000000000007</v>
      </c>
      <c r="AT100" s="48"/>
      <c r="AU100" s="49">
        <v>8.2799999999999994</v>
      </c>
      <c r="AV100" s="49"/>
      <c r="AW100" s="46"/>
      <c r="AX100" s="51">
        <f>AU100+AV100+AW100</f>
        <v>8.2799999999999994</v>
      </c>
      <c r="AY100" s="48"/>
      <c r="AZ100" s="52">
        <v>8.0499999999999989</v>
      </c>
      <c r="BA100" s="53"/>
      <c r="BB100" s="54"/>
      <c r="BC100" s="53">
        <f>AZ100+BA100+BB100</f>
        <v>8.0499999999999989</v>
      </c>
      <c r="BD100" s="47">
        <v>44013</v>
      </c>
      <c r="BE100" s="47">
        <v>44377</v>
      </c>
      <c r="BF100" s="48"/>
      <c r="BG100" s="53">
        <v>8.66</v>
      </c>
      <c r="BH100" s="54"/>
      <c r="BI100" s="54"/>
      <c r="BJ100" s="53">
        <f>BG100+BH100+BI100</f>
        <v>8.66</v>
      </c>
      <c r="BK100" s="47">
        <v>44013</v>
      </c>
      <c r="BL100" s="47">
        <v>44377</v>
      </c>
      <c r="BM100" s="48"/>
      <c r="BN100" s="53">
        <v>9.24</v>
      </c>
      <c r="BO100" s="53"/>
      <c r="BP100" s="54"/>
      <c r="BQ100" s="53">
        <f>BN100+BO100+BP100</f>
        <v>9.24</v>
      </c>
      <c r="BR100" s="47">
        <v>44013</v>
      </c>
      <c r="BS100" s="47">
        <v>44377</v>
      </c>
      <c r="BT100" s="48"/>
      <c r="BU100" s="50">
        <v>9.51</v>
      </c>
      <c r="BV100" s="53"/>
      <c r="BW100" s="54"/>
      <c r="BX100" s="53">
        <f>BU100+BV100+BW100</f>
        <v>9.51</v>
      </c>
      <c r="BY100" s="47">
        <v>44013</v>
      </c>
      <c r="BZ100" s="55">
        <v>44377</v>
      </c>
    </row>
    <row r="101" spans="1:78" ht="15.75" x14ac:dyDescent="0.25">
      <c r="A101" s="45">
        <v>202338</v>
      </c>
      <c r="B101" s="46" t="s">
        <v>1699</v>
      </c>
      <c r="C101" s="46">
        <v>47433</v>
      </c>
      <c r="D101" s="46" t="s">
        <v>2024</v>
      </c>
      <c r="E101" s="46" t="s">
        <v>50</v>
      </c>
      <c r="F101" s="46"/>
      <c r="G101" s="46" t="s">
        <v>2028</v>
      </c>
      <c r="H101" s="46" t="s">
        <v>52</v>
      </c>
      <c r="I101" s="47">
        <v>44013</v>
      </c>
      <c r="J101" s="47">
        <v>44377</v>
      </c>
      <c r="K101" s="46">
        <f>SUM(L101:AD101)</f>
        <v>0</v>
      </c>
      <c r="L101" s="46" t="str">
        <f>IFERROR(VLOOKUP(A101,'[1]Mountain View SD Usage'!$A:$I,9,FALSE),"0")</f>
        <v>0</v>
      </c>
      <c r="M101" s="46" t="str">
        <f>IFERROR(VLOOKUP(A101,'[1]Bonita USD Usage'!$A:$I,9,FALSE),"0")</f>
        <v>0</v>
      </c>
      <c r="N101" s="46" t="str">
        <f>IFERROR(VLOOKUP(A101,'[1]Jurupa USD Usage'!$A:$I,9,FALSE),"0")</f>
        <v>0</v>
      </c>
      <c r="O101" s="46" t="str">
        <f>IFERROR(VLOOKUP(A101,'[1]Claremont USD Usage'!$A:$I,9,FALSE),"0")</f>
        <v>0</v>
      </c>
      <c r="P101" s="46" t="str">
        <f>IFERROR(VLOOKUP(A101,'[1]Upland USD Usage'!$A:$I,9,FALSE),"0")</f>
        <v>0</v>
      </c>
      <c r="Q101" s="46" t="str">
        <f>IFERROR(VLOOKUP(A101,'[1]Redlands USD Usage'!$A:$I,9,FALSE),"0")</f>
        <v>0</v>
      </c>
      <c r="R101" s="46" t="str">
        <f>IFERROR(VLOOKUP(A101,'[1]Alta Loma SD Usage'!$A:$I,9,FALSE),"0")</f>
        <v>0</v>
      </c>
      <c r="S101" s="46" t="str">
        <f>IFERROR(VLOOKUP(A101,'[1]VAl Verde USD Usage'!$A:$I,9,FALSE),"0")</f>
        <v>0</v>
      </c>
      <c r="T101" s="46" t="str">
        <f>IFERROR(VLOOKUP(A101,'[1]Chaffey Jt HSD Usage'!$A:$I,9,FALSE),"0")</f>
        <v>0</v>
      </c>
      <c r="U101" s="46" t="str">
        <f>IFERROR(VLOOKUP(A101,'[1]Cucamonga ELEM SD Usage'!$A:$I,9,FALSE),"0")</f>
        <v>0</v>
      </c>
      <c r="V101" s="46" t="str">
        <f>IFERROR(VLOOKUP(A101,'[1]Inglewood USD Usage'!$A:$I,9,FALSE),"0")</f>
        <v>0</v>
      </c>
      <c r="W101" s="46" t="str">
        <f>IFERROR(VLOOKUP(A101,'[1]Rialto USD Usage'!$A:$I,9,FALSE),"0")</f>
        <v>0</v>
      </c>
      <c r="X101" s="46" t="str">
        <f>IFERROR(VLOOKUP(A101,'[1]Alvord USD Usage'!$A:$I,9,FALSE),"0")</f>
        <v>0</v>
      </c>
      <c r="Y101" s="46" t="str">
        <f>IFERROR(VLOOKUP(A101,'[1]Colton Jt USD Usage'!$A:$I,9,FALSE),"0")</f>
        <v>0</v>
      </c>
      <c r="Z101" s="46" t="str">
        <f>IFERROR(VLOOKUP(A101,'[1]Chino Valley USD Usage'!$A:$I,9,FALSE),"0")</f>
        <v>0</v>
      </c>
      <c r="AA101" s="46" t="str">
        <f>IFERROR(VLOOKUP(A101,'[1]Moreno Valley USD Usage'!$A:$I,9,FALSE),"0")</f>
        <v>0</v>
      </c>
      <c r="AB101" s="46" t="str">
        <f>IFERROR(VLOOKUP(A101,'[1]Pomona USD Usage'!$A:$I,9,FALSE),"0")</f>
        <v>0</v>
      </c>
      <c r="AC101" s="46" t="str">
        <f>IFERROR(VLOOKUP(A101,'[1]Riverside USD Usage'!$A:$I,9,FALSE),"0")</f>
        <v>0</v>
      </c>
      <c r="AD101" s="46" t="str">
        <f>IFERROR(VLOOKUP(A101,'[1]Compton USD Usage'!$A:$I,9,FALSE),"0")</f>
        <v>0</v>
      </c>
      <c r="AE101" s="48"/>
      <c r="AF101" s="49">
        <v>15.2</v>
      </c>
      <c r="AG101" s="49"/>
      <c r="AH101" s="49"/>
      <c r="AI101" s="49">
        <f>AF101+AG101+AH101</f>
        <v>15.2</v>
      </c>
      <c r="AJ101" s="48"/>
      <c r="AK101" s="49">
        <v>16.350000000000001</v>
      </c>
      <c r="AL101" s="49"/>
      <c r="AM101" s="46"/>
      <c r="AN101" s="50">
        <f>AK101+AL101+AM101</f>
        <v>16.350000000000001</v>
      </c>
      <c r="AO101" s="48"/>
      <c r="AP101" s="49">
        <v>17.46</v>
      </c>
      <c r="AQ101" s="49"/>
      <c r="AR101" s="46"/>
      <c r="AS101" s="50">
        <f>AP101+AQ101+AR101</f>
        <v>17.46</v>
      </c>
      <c r="AT101" s="48"/>
      <c r="AU101" s="49">
        <v>17.940000000000001</v>
      </c>
      <c r="AV101" s="49"/>
      <c r="AW101" s="46"/>
      <c r="AX101" s="51">
        <f>AU101+AV101+AW101</f>
        <v>17.940000000000001</v>
      </c>
      <c r="AY101" s="48"/>
      <c r="AZ101" s="60" t="s">
        <v>63</v>
      </c>
      <c r="BA101" s="53"/>
      <c r="BB101" s="54"/>
      <c r="BC101" s="53"/>
      <c r="BD101" s="47">
        <v>44013</v>
      </c>
      <c r="BE101" s="47">
        <v>44377</v>
      </c>
      <c r="BF101" s="48"/>
      <c r="BG101" s="61" t="s">
        <v>63</v>
      </c>
      <c r="BH101" s="54"/>
      <c r="BI101" s="54"/>
      <c r="BJ101" s="53"/>
      <c r="BK101" s="47">
        <v>44013</v>
      </c>
      <c r="BL101" s="47">
        <v>44377</v>
      </c>
      <c r="BM101" s="48"/>
      <c r="BN101" s="61" t="s">
        <v>63</v>
      </c>
      <c r="BO101" s="53"/>
      <c r="BP101" s="54"/>
      <c r="BQ101" s="53"/>
      <c r="BR101" s="47">
        <v>44013</v>
      </c>
      <c r="BS101" s="47">
        <v>44377</v>
      </c>
      <c r="BT101" s="48"/>
      <c r="BU101" s="62" t="s">
        <v>63</v>
      </c>
      <c r="BV101" s="53"/>
      <c r="BW101" s="54"/>
      <c r="BX101" s="53"/>
      <c r="BY101" s="47">
        <v>44013</v>
      </c>
      <c r="BZ101" s="55">
        <v>44377</v>
      </c>
    </row>
    <row r="102" spans="1:78" ht="15.75" x14ac:dyDescent="0.25">
      <c r="A102" s="45">
        <v>405958</v>
      </c>
      <c r="B102" s="46" t="s">
        <v>1767</v>
      </c>
      <c r="C102" s="46" t="s">
        <v>1768</v>
      </c>
      <c r="D102" s="46" t="s">
        <v>1737</v>
      </c>
      <c r="E102" s="46" t="s">
        <v>50</v>
      </c>
      <c r="F102" s="46"/>
      <c r="G102" s="46" t="s">
        <v>1769</v>
      </c>
      <c r="H102" s="46" t="s">
        <v>52</v>
      </c>
      <c r="I102" s="47">
        <v>44013</v>
      </c>
      <c r="J102" s="47">
        <v>44377</v>
      </c>
      <c r="K102" s="46">
        <f>SUM(L102:AD102)</f>
        <v>0</v>
      </c>
      <c r="L102" s="46" t="str">
        <f>IFERROR(VLOOKUP(A102,'[1]Mountain View SD Usage'!$A:$I,9,FALSE),"0")</f>
        <v>0</v>
      </c>
      <c r="M102" s="46" t="str">
        <f>IFERROR(VLOOKUP(A102,'[1]Bonita USD Usage'!$A:$I,9,FALSE),"0")</f>
        <v>0</v>
      </c>
      <c r="N102" s="46" t="str">
        <f>IFERROR(VLOOKUP(A102,'[1]Jurupa USD Usage'!$A:$I,9,FALSE),"0")</f>
        <v>0</v>
      </c>
      <c r="O102" s="46" t="str">
        <f>IFERROR(VLOOKUP(A102,'[1]Claremont USD Usage'!$A:$I,9,FALSE),"0")</f>
        <v>0</v>
      </c>
      <c r="P102" s="46" t="str">
        <f>IFERROR(VLOOKUP(A102,'[1]Upland USD Usage'!$A:$I,9,FALSE),"0")</f>
        <v>0</v>
      </c>
      <c r="Q102" s="46" t="str">
        <f>IFERROR(VLOOKUP(A102,'[1]Redlands USD Usage'!$A:$I,9,FALSE),"0")</f>
        <v>0</v>
      </c>
      <c r="R102" s="46" t="str">
        <f>IFERROR(VLOOKUP(A102,'[1]Alta Loma SD Usage'!$A:$I,9,FALSE),"0")</f>
        <v>0</v>
      </c>
      <c r="S102" s="46" t="str">
        <f>IFERROR(VLOOKUP(A102,'[1]VAl Verde USD Usage'!$A:$I,9,FALSE),"0")</f>
        <v>0</v>
      </c>
      <c r="T102" s="46" t="str">
        <f>IFERROR(VLOOKUP(A102,'[1]Chaffey Jt HSD Usage'!$A:$I,9,FALSE),"0")</f>
        <v>0</v>
      </c>
      <c r="U102" s="46" t="str">
        <f>IFERROR(VLOOKUP(A102,'[1]Cucamonga ELEM SD Usage'!$A:$I,9,FALSE),"0")</f>
        <v>0</v>
      </c>
      <c r="V102" s="46" t="str">
        <f>IFERROR(VLOOKUP(A102,'[1]Inglewood USD Usage'!$A:$I,9,FALSE),"0")</f>
        <v>0</v>
      </c>
      <c r="W102" s="46" t="str">
        <f>IFERROR(VLOOKUP(A102,'[1]Rialto USD Usage'!$A:$I,9,FALSE),"0")</f>
        <v>0</v>
      </c>
      <c r="X102" s="46" t="str">
        <f>IFERROR(VLOOKUP(A102,'[1]Alvord USD Usage'!$A:$I,9,FALSE),"0")</f>
        <v>0</v>
      </c>
      <c r="Y102" s="46" t="str">
        <f>IFERROR(VLOOKUP(A102,'[1]Colton Jt USD Usage'!$A:$I,9,FALSE),"0")</f>
        <v>0</v>
      </c>
      <c r="Z102" s="46" t="str">
        <f>IFERROR(VLOOKUP(A102,'[1]Chino Valley USD Usage'!$A:$I,9,FALSE),"0")</f>
        <v>0</v>
      </c>
      <c r="AA102" s="46" t="str">
        <f>IFERROR(VLOOKUP(A102,'[1]Moreno Valley USD Usage'!$A:$I,9,FALSE),"0")</f>
        <v>0</v>
      </c>
      <c r="AB102" s="46" t="str">
        <f>IFERROR(VLOOKUP(A102,'[1]Pomona USD Usage'!$A:$I,9,FALSE),"0")</f>
        <v>0</v>
      </c>
      <c r="AC102" s="46" t="str">
        <f>IFERROR(VLOOKUP(A102,'[1]Riverside USD Usage'!$A:$I,9,FALSE),"0")</f>
        <v>0</v>
      </c>
      <c r="AD102" s="46" t="str">
        <f>IFERROR(VLOOKUP(A102,'[1]Compton USD Usage'!$A:$I,9,FALSE),"0")</f>
        <v>0</v>
      </c>
      <c r="AE102" s="48"/>
      <c r="AF102" s="49">
        <v>28.25</v>
      </c>
      <c r="AG102" s="49"/>
      <c r="AH102" s="56">
        <v>-1.79</v>
      </c>
      <c r="AI102" s="49">
        <f>AF102+AG102+AH102</f>
        <v>26.46</v>
      </c>
      <c r="AJ102" s="48"/>
      <c r="AK102" s="49">
        <v>30.39</v>
      </c>
      <c r="AL102" s="49"/>
      <c r="AM102" s="57">
        <v>-1.79</v>
      </c>
      <c r="AN102" s="50">
        <f>AK102+AL102+AM102</f>
        <v>28.6</v>
      </c>
      <c r="AO102" s="48"/>
      <c r="AP102" s="49">
        <v>32.450000000000003</v>
      </c>
      <c r="AQ102" s="49"/>
      <c r="AR102" s="57">
        <v>-1.79</v>
      </c>
      <c r="AS102" s="50">
        <f>AP102+AQ102+AR102</f>
        <v>30.660000000000004</v>
      </c>
      <c r="AT102" s="48"/>
      <c r="AU102" s="49">
        <v>33.35</v>
      </c>
      <c r="AV102" s="49"/>
      <c r="AW102" s="57">
        <v>-1.79</v>
      </c>
      <c r="AX102" s="51">
        <f>AU102+AV102+AW102</f>
        <v>31.560000000000002</v>
      </c>
      <c r="AY102" s="48"/>
      <c r="AZ102" s="52">
        <v>29.17</v>
      </c>
      <c r="BA102" s="53"/>
      <c r="BB102" s="58">
        <v>-1.83</v>
      </c>
      <c r="BC102" s="53">
        <f>AZ102+BA102+BB102</f>
        <v>27.340000000000003</v>
      </c>
      <c r="BD102" s="47">
        <v>44013</v>
      </c>
      <c r="BE102" s="47">
        <v>44377</v>
      </c>
      <c r="BF102" s="48"/>
      <c r="BG102" s="53">
        <v>31.37</v>
      </c>
      <c r="BH102" s="54"/>
      <c r="BI102" s="59">
        <v>-1.83</v>
      </c>
      <c r="BJ102" s="53">
        <f>BG102+BH102+BI102</f>
        <v>29.54</v>
      </c>
      <c r="BK102" s="47">
        <v>44013</v>
      </c>
      <c r="BL102" s="47">
        <v>44377</v>
      </c>
      <c r="BM102" s="48"/>
      <c r="BN102" s="53">
        <v>33.5</v>
      </c>
      <c r="BO102" s="53"/>
      <c r="BP102" s="59">
        <v>-1.83</v>
      </c>
      <c r="BQ102" s="53">
        <f>BN102+BO102+BP102</f>
        <v>31.67</v>
      </c>
      <c r="BR102" s="47">
        <v>44013</v>
      </c>
      <c r="BS102" s="47">
        <v>44377</v>
      </c>
      <c r="BT102" s="48"/>
      <c r="BU102" s="50">
        <v>34.43</v>
      </c>
      <c r="BV102" s="53"/>
      <c r="BW102" s="59">
        <v>-1.83</v>
      </c>
      <c r="BX102" s="53">
        <f>BU102+BV102+BW102</f>
        <v>32.6</v>
      </c>
      <c r="BY102" s="47">
        <v>44013</v>
      </c>
      <c r="BZ102" s="55">
        <v>44377</v>
      </c>
    </row>
    <row r="103" spans="1:78" ht="15.75" x14ac:dyDescent="0.25">
      <c r="A103" s="45">
        <v>402071</v>
      </c>
      <c r="B103" s="46" t="s">
        <v>1089</v>
      </c>
      <c r="C103" s="46">
        <v>827051</v>
      </c>
      <c r="D103" s="46" t="s">
        <v>1077</v>
      </c>
      <c r="E103" s="46" t="s">
        <v>50</v>
      </c>
      <c r="F103" s="46"/>
      <c r="G103" s="46" t="s">
        <v>1090</v>
      </c>
      <c r="H103" s="46" t="s">
        <v>52</v>
      </c>
      <c r="I103" s="47">
        <v>44013</v>
      </c>
      <c r="J103" s="47">
        <v>44377</v>
      </c>
      <c r="K103" s="46">
        <f>SUM(L103:AD103)</f>
        <v>0</v>
      </c>
      <c r="L103" s="46" t="str">
        <f>IFERROR(VLOOKUP(A103,'[1]Mountain View SD Usage'!$A:$I,9,FALSE),"0")</f>
        <v>0</v>
      </c>
      <c r="M103" s="46" t="str">
        <f>IFERROR(VLOOKUP(A103,'[1]Bonita USD Usage'!$A:$I,9,FALSE),"0")</f>
        <v>0</v>
      </c>
      <c r="N103" s="46" t="str">
        <f>IFERROR(VLOOKUP(A103,'[1]Jurupa USD Usage'!$A:$I,9,FALSE),"0")</f>
        <v>0</v>
      </c>
      <c r="O103" s="46" t="str">
        <f>IFERROR(VLOOKUP(A103,'[1]Claremont USD Usage'!$A:$I,9,FALSE),"0")</f>
        <v>0</v>
      </c>
      <c r="P103" s="46" t="str">
        <f>IFERROR(VLOOKUP(A103,'[1]Upland USD Usage'!$A:$I,9,FALSE),"0")</f>
        <v>0</v>
      </c>
      <c r="Q103" s="46" t="str">
        <f>IFERROR(VLOOKUP(A103,'[1]Redlands USD Usage'!$A:$I,9,FALSE),"0")</f>
        <v>0</v>
      </c>
      <c r="R103" s="46" t="str">
        <f>IFERROR(VLOOKUP(A103,'[1]Alta Loma SD Usage'!$A:$I,9,FALSE),"0")</f>
        <v>0</v>
      </c>
      <c r="S103" s="46" t="str">
        <f>IFERROR(VLOOKUP(A103,'[1]VAl Verde USD Usage'!$A:$I,9,FALSE),"0")</f>
        <v>0</v>
      </c>
      <c r="T103" s="46" t="str">
        <f>IFERROR(VLOOKUP(A103,'[1]Chaffey Jt HSD Usage'!$A:$I,9,FALSE),"0")</f>
        <v>0</v>
      </c>
      <c r="U103" s="46" t="str">
        <f>IFERROR(VLOOKUP(A103,'[1]Cucamonga ELEM SD Usage'!$A:$I,9,FALSE),"0")</f>
        <v>0</v>
      </c>
      <c r="V103" s="46" t="str">
        <f>IFERROR(VLOOKUP(A103,'[1]Inglewood USD Usage'!$A:$I,9,FALSE),"0")</f>
        <v>0</v>
      </c>
      <c r="W103" s="46" t="str">
        <f>IFERROR(VLOOKUP(A103,'[1]Rialto USD Usage'!$A:$I,9,FALSE),"0")</f>
        <v>0</v>
      </c>
      <c r="X103" s="46" t="str">
        <f>IFERROR(VLOOKUP(A103,'[1]Alvord USD Usage'!$A:$I,9,FALSE),"0")</f>
        <v>0</v>
      </c>
      <c r="Y103" s="46" t="str">
        <f>IFERROR(VLOOKUP(A103,'[1]Colton Jt USD Usage'!$A:$I,9,FALSE),"0")</f>
        <v>0</v>
      </c>
      <c r="Z103" s="46" t="str">
        <f>IFERROR(VLOOKUP(A103,'[1]Chino Valley USD Usage'!$A:$I,9,FALSE),"0")</f>
        <v>0</v>
      </c>
      <c r="AA103" s="46" t="str">
        <f>IFERROR(VLOOKUP(A103,'[1]Moreno Valley USD Usage'!$A:$I,9,FALSE),"0")</f>
        <v>0</v>
      </c>
      <c r="AB103" s="46" t="str">
        <f>IFERROR(VLOOKUP(A103,'[1]Pomona USD Usage'!$A:$I,9,FALSE),"0")</f>
        <v>0</v>
      </c>
      <c r="AC103" s="46" t="str">
        <f>IFERROR(VLOOKUP(A103,'[1]Riverside USD Usage'!$A:$I,9,FALSE),"0")</f>
        <v>0</v>
      </c>
      <c r="AD103" s="46" t="str">
        <f>IFERROR(VLOOKUP(A103,'[1]Compton USD Usage'!$A:$I,9,FALSE),"0")</f>
        <v>0</v>
      </c>
      <c r="AE103" s="48"/>
      <c r="AF103" s="49">
        <v>67.45</v>
      </c>
      <c r="AG103" s="49"/>
      <c r="AH103" s="56">
        <v>-8.23</v>
      </c>
      <c r="AI103" s="49">
        <f>AF103+AG103+AH103</f>
        <v>59.22</v>
      </c>
      <c r="AJ103" s="48"/>
      <c r="AK103" s="49">
        <v>72.569999999999993</v>
      </c>
      <c r="AL103" s="49"/>
      <c r="AM103" s="57">
        <v>-8.23</v>
      </c>
      <c r="AN103" s="50">
        <f>AK103+AL103+AM103</f>
        <v>64.339999999999989</v>
      </c>
      <c r="AO103" s="48"/>
      <c r="AP103" s="49">
        <v>78.83</v>
      </c>
      <c r="AQ103" s="49"/>
      <c r="AR103" s="57">
        <v>-8.23</v>
      </c>
      <c r="AS103" s="50">
        <f>AP103+AQ103+AR103</f>
        <v>70.599999999999994</v>
      </c>
      <c r="AT103" s="48"/>
      <c r="AU103" s="49">
        <v>79.63</v>
      </c>
      <c r="AV103" s="49"/>
      <c r="AW103" s="57">
        <v>-8.23</v>
      </c>
      <c r="AX103" s="51">
        <f>AU103+AV103+AW103</f>
        <v>71.399999999999991</v>
      </c>
      <c r="AY103" s="48"/>
      <c r="AZ103" s="52">
        <v>71.63000000000001</v>
      </c>
      <c r="BA103" s="53"/>
      <c r="BB103" s="58">
        <v>-9.14</v>
      </c>
      <c r="BC103" s="53">
        <f>AZ103+BA103+BB103</f>
        <v>62.490000000000009</v>
      </c>
      <c r="BD103" s="47">
        <v>44013</v>
      </c>
      <c r="BE103" s="47">
        <v>44377</v>
      </c>
      <c r="BF103" s="48"/>
      <c r="BG103" s="53">
        <v>77.070000000000007</v>
      </c>
      <c r="BH103" s="54"/>
      <c r="BI103" s="59">
        <v>-9.14</v>
      </c>
      <c r="BJ103" s="53">
        <f>BG103+BH103+BI103</f>
        <v>67.930000000000007</v>
      </c>
      <c r="BK103" s="47">
        <v>44013</v>
      </c>
      <c r="BL103" s="47">
        <v>44377</v>
      </c>
      <c r="BM103" s="48"/>
      <c r="BN103" s="53">
        <v>83.72</v>
      </c>
      <c r="BO103" s="53"/>
      <c r="BP103" s="59">
        <v>-9.14</v>
      </c>
      <c r="BQ103" s="53">
        <f>BN103+BO103+BP103</f>
        <v>74.58</v>
      </c>
      <c r="BR103" s="47">
        <v>44013</v>
      </c>
      <c r="BS103" s="47">
        <v>44377</v>
      </c>
      <c r="BT103" s="48"/>
      <c r="BU103" s="50">
        <v>84.570000000000007</v>
      </c>
      <c r="BV103" s="53"/>
      <c r="BW103" s="59">
        <v>-9.14</v>
      </c>
      <c r="BX103" s="53">
        <f>BU103+BV103+BW103</f>
        <v>75.430000000000007</v>
      </c>
      <c r="BY103" s="47">
        <v>44013</v>
      </c>
      <c r="BZ103" s="55">
        <v>44377</v>
      </c>
    </row>
    <row r="104" spans="1:78" ht="15.75" x14ac:dyDescent="0.25">
      <c r="A104" s="45">
        <v>303556</v>
      </c>
      <c r="B104" s="46" t="s">
        <v>671</v>
      </c>
      <c r="C104" s="46">
        <v>705</v>
      </c>
      <c r="D104" s="46" t="s">
        <v>663</v>
      </c>
      <c r="E104" s="46" t="s">
        <v>50</v>
      </c>
      <c r="F104" s="46"/>
      <c r="G104" s="46" t="s">
        <v>672</v>
      </c>
      <c r="H104" s="46" t="s">
        <v>52</v>
      </c>
      <c r="I104" s="47">
        <v>44013</v>
      </c>
      <c r="J104" s="47">
        <v>44377</v>
      </c>
      <c r="K104" s="46">
        <f>SUM(L104:AD104)</f>
        <v>130</v>
      </c>
      <c r="L104" s="46">
        <f>IFERROR(VLOOKUP(A104,'[1]Mountain View SD Usage'!$A:$I,9,FALSE),"0")</f>
        <v>87</v>
      </c>
      <c r="M104" s="46" t="str">
        <f>IFERROR(VLOOKUP(A104,'[1]Bonita USD Usage'!$A:$I,9,FALSE),"0")</f>
        <v>0</v>
      </c>
      <c r="N104" s="46" t="str">
        <f>IFERROR(VLOOKUP(A104,'[1]Jurupa USD Usage'!$A:$I,9,FALSE),"0")</f>
        <v>0</v>
      </c>
      <c r="O104" s="46" t="str">
        <f>IFERROR(VLOOKUP(A104,'[1]Claremont USD Usage'!$A:$I,9,FALSE),"0")</f>
        <v>0</v>
      </c>
      <c r="P104" s="46" t="str">
        <f>IFERROR(VLOOKUP(A104,'[1]Upland USD Usage'!$A:$I,9,FALSE),"0")</f>
        <v>0</v>
      </c>
      <c r="Q104" s="46" t="str">
        <f>IFERROR(VLOOKUP(A104,'[1]Redlands USD Usage'!$A:$I,9,FALSE),"0")</f>
        <v>0</v>
      </c>
      <c r="R104" s="46" t="str">
        <f>IFERROR(VLOOKUP(A104,'[1]Alta Loma SD Usage'!$A:$I,9,FALSE),"0")</f>
        <v>0</v>
      </c>
      <c r="S104" s="46" t="str">
        <f>IFERROR(VLOOKUP(A104,'[1]VAl Verde USD Usage'!$A:$I,9,FALSE),"0")</f>
        <v>0</v>
      </c>
      <c r="T104" s="46">
        <f>IFERROR(VLOOKUP(A104,'[1]Chaffey Jt HSD Usage'!$A:$I,9,FALSE),"0")</f>
        <v>43</v>
      </c>
      <c r="U104" s="46" t="str">
        <f>IFERROR(VLOOKUP(A104,'[1]Cucamonga ELEM SD Usage'!$A:$I,9,FALSE),"0")</f>
        <v>0</v>
      </c>
      <c r="V104" s="46" t="str">
        <f>IFERROR(VLOOKUP(A104,'[1]Inglewood USD Usage'!$A:$I,9,FALSE),"0")</f>
        <v>0</v>
      </c>
      <c r="W104" s="46" t="str">
        <f>IFERROR(VLOOKUP(A104,'[1]Rialto USD Usage'!$A:$I,9,FALSE),"0")</f>
        <v>0</v>
      </c>
      <c r="X104" s="46" t="str">
        <f>IFERROR(VLOOKUP(A104,'[1]Alvord USD Usage'!$A:$I,9,FALSE),"0")</f>
        <v>0</v>
      </c>
      <c r="Y104" s="46" t="str">
        <f>IFERROR(VLOOKUP(A104,'[1]Colton Jt USD Usage'!$A:$I,9,FALSE),"0")</f>
        <v>0</v>
      </c>
      <c r="Z104" s="46" t="str">
        <f>IFERROR(VLOOKUP(A104,'[1]Chino Valley USD Usage'!$A:$I,9,FALSE),"0")</f>
        <v>0</v>
      </c>
      <c r="AA104" s="46" t="str">
        <f>IFERROR(VLOOKUP(A104,'[1]Moreno Valley USD Usage'!$A:$I,9,FALSE),"0")</f>
        <v>0</v>
      </c>
      <c r="AB104" s="46" t="str">
        <f>IFERROR(VLOOKUP(A104,'[1]Pomona USD Usage'!$A:$I,9,FALSE),"0")</f>
        <v>0</v>
      </c>
      <c r="AC104" s="46" t="str">
        <f>IFERROR(VLOOKUP(A104,'[1]Riverside USD Usage'!$A:$I,9,FALSE),"0")</f>
        <v>0</v>
      </c>
      <c r="AD104" s="46" t="str">
        <f>IFERROR(VLOOKUP(A104,'[1]Compton USD Usage'!$A:$I,9,FALSE),"0")</f>
        <v>0</v>
      </c>
      <c r="AE104" s="48"/>
      <c r="AF104" s="49">
        <v>42</v>
      </c>
      <c r="AG104" s="49"/>
      <c r="AH104" s="49"/>
      <c r="AI104" s="49">
        <f>AF104+AG104+AH104</f>
        <v>42</v>
      </c>
      <c r="AJ104" s="48"/>
      <c r="AK104" s="49">
        <v>45.19</v>
      </c>
      <c r="AL104" s="49"/>
      <c r="AM104" s="46"/>
      <c r="AN104" s="50">
        <f>AK104+AL104+AM104</f>
        <v>45.19</v>
      </c>
      <c r="AO104" s="48"/>
      <c r="AP104" s="49">
        <v>48.24</v>
      </c>
      <c r="AQ104" s="49"/>
      <c r="AR104" s="46"/>
      <c r="AS104" s="50">
        <f>AP104+AQ104+AR104</f>
        <v>48.24</v>
      </c>
      <c r="AT104" s="48"/>
      <c r="AU104" s="49">
        <v>49.58</v>
      </c>
      <c r="AV104" s="49"/>
      <c r="AW104" s="46"/>
      <c r="AX104" s="51">
        <f>AU104+AV104+AW104</f>
        <v>49.58</v>
      </c>
      <c r="AY104" s="48"/>
      <c r="AZ104" s="52">
        <v>42</v>
      </c>
      <c r="BA104" s="53"/>
      <c r="BB104" s="54"/>
      <c r="BC104" s="53">
        <f>AZ104+BA104+BB104</f>
        <v>42</v>
      </c>
      <c r="BD104" s="47">
        <v>44013</v>
      </c>
      <c r="BE104" s="47">
        <v>44377</v>
      </c>
      <c r="BF104" s="48"/>
      <c r="BG104" s="53">
        <v>45.19</v>
      </c>
      <c r="BH104" s="54"/>
      <c r="BI104" s="54"/>
      <c r="BJ104" s="53">
        <f>BG104+BH104+BI104</f>
        <v>45.19</v>
      </c>
      <c r="BK104" s="47">
        <v>44013</v>
      </c>
      <c r="BL104" s="47">
        <v>44377</v>
      </c>
      <c r="BM104" s="48"/>
      <c r="BN104" s="53">
        <v>48.24</v>
      </c>
      <c r="BO104" s="53"/>
      <c r="BP104" s="54"/>
      <c r="BQ104" s="53">
        <f>BN104+BO104+BP104</f>
        <v>48.24</v>
      </c>
      <c r="BR104" s="47">
        <v>44013</v>
      </c>
      <c r="BS104" s="47">
        <v>44377</v>
      </c>
      <c r="BT104" s="48"/>
      <c r="BU104" s="50">
        <v>49.58</v>
      </c>
      <c r="BV104" s="53"/>
      <c r="BW104" s="54"/>
      <c r="BX104" s="53">
        <f>BU104+BV104+BW104</f>
        <v>49.58</v>
      </c>
      <c r="BY104" s="47">
        <v>44013</v>
      </c>
      <c r="BZ104" s="55">
        <v>44377</v>
      </c>
    </row>
    <row r="105" spans="1:78" ht="15.75" x14ac:dyDescent="0.25">
      <c r="A105" s="45">
        <v>405600</v>
      </c>
      <c r="B105" s="46" t="s">
        <v>1473</v>
      </c>
      <c r="C105" s="46" t="s">
        <v>1474</v>
      </c>
      <c r="D105" s="46" t="s">
        <v>1451</v>
      </c>
      <c r="E105" s="46" t="s">
        <v>50</v>
      </c>
      <c r="F105" s="46"/>
      <c r="G105" s="46" t="s">
        <v>1475</v>
      </c>
      <c r="H105" s="46" t="s">
        <v>52</v>
      </c>
      <c r="I105" s="47">
        <v>44013</v>
      </c>
      <c r="J105" s="47">
        <v>44377</v>
      </c>
      <c r="K105" s="46">
        <f>SUM(L105:AD105)</f>
        <v>19</v>
      </c>
      <c r="L105" s="46">
        <f>IFERROR(VLOOKUP(A105,'[1]Mountain View SD Usage'!$A:$I,9,FALSE),"0")</f>
        <v>6</v>
      </c>
      <c r="M105" s="46" t="str">
        <f>IFERROR(VLOOKUP(A105,'[1]Bonita USD Usage'!$A:$I,9,FALSE),"0")</f>
        <v>0</v>
      </c>
      <c r="N105" s="46" t="str">
        <f>IFERROR(VLOOKUP(A105,'[1]Jurupa USD Usage'!$A:$I,9,FALSE),"0")</f>
        <v>0</v>
      </c>
      <c r="O105" s="46" t="str">
        <f>IFERROR(VLOOKUP(A105,'[1]Claremont USD Usage'!$A:$I,9,FALSE),"0")</f>
        <v>0</v>
      </c>
      <c r="P105" s="46" t="str">
        <f>IFERROR(VLOOKUP(A105,'[1]Upland USD Usage'!$A:$I,9,FALSE),"0")</f>
        <v>0</v>
      </c>
      <c r="Q105" s="46" t="str">
        <f>IFERROR(VLOOKUP(A105,'[1]Redlands USD Usage'!$A:$I,9,FALSE),"0")</f>
        <v>0</v>
      </c>
      <c r="R105" s="46" t="str">
        <f>IFERROR(VLOOKUP(A105,'[1]Alta Loma SD Usage'!$A:$I,9,FALSE),"0")</f>
        <v>0</v>
      </c>
      <c r="S105" s="46" t="str">
        <f>IFERROR(VLOOKUP(A105,'[1]VAl Verde USD Usage'!$A:$I,9,FALSE),"0")</f>
        <v>0</v>
      </c>
      <c r="T105" s="46">
        <f>IFERROR(VLOOKUP(A105,'[1]Chaffey Jt HSD Usage'!$A:$I,9,FALSE),"0")</f>
        <v>13</v>
      </c>
      <c r="U105" s="46" t="str">
        <f>IFERROR(VLOOKUP(A105,'[1]Cucamonga ELEM SD Usage'!$A:$I,9,FALSE),"0")</f>
        <v>0</v>
      </c>
      <c r="V105" s="46" t="str">
        <f>IFERROR(VLOOKUP(A105,'[1]Inglewood USD Usage'!$A:$I,9,FALSE),"0")</f>
        <v>0</v>
      </c>
      <c r="W105" s="46" t="str">
        <f>IFERROR(VLOOKUP(A105,'[1]Rialto USD Usage'!$A:$I,9,FALSE),"0")</f>
        <v>0</v>
      </c>
      <c r="X105" s="46" t="str">
        <f>IFERROR(VLOOKUP(A105,'[1]Alvord USD Usage'!$A:$I,9,FALSE),"0")</f>
        <v>0</v>
      </c>
      <c r="Y105" s="46" t="str">
        <f>IFERROR(VLOOKUP(A105,'[1]Colton Jt USD Usage'!$A:$I,9,FALSE),"0")</f>
        <v>0</v>
      </c>
      <c r="Z105" s="46" t="str">
        <f>IFERROR(VLOOKUP(A105,'[1]Chino Valley USD Usage'!$A:$I,9,FALSE),"0")</f>
        <v>0</v>
      </c>
      <c r="AA105" s="46" t="str">
        <f>IFERROR(VLOOKUP(A105,'[1]Moreno Valley USD Usage'!$A:$I,9,FALSE),"0")</f>
        <v>0</v>
      </c>
      <c r="AB105" s="46" t="str">
        <f>IFERROR(VLOOKUP(A105,'[1]Pomona USD Usage'!$A:$I,9,FALSE),"0")</f>
        <v>0</v>
      </c>
      <c r="AC105" s="46" t="str">
        <f>IFERROR(VLOOKUP(A105,'[1]Riverside USD Usage'!$A:$I,9,FALSE),"0")</f>
        <v>0</v>
      </c>
      <c r="AD105" s="46" t="str">
        <f>IFERROR(VLOOKUP(A105,'[1]Compton USD Usage'!$A:$I,9,FALSE),"0")</f>
        <v>0</v>
      </c>
      <c r="AE105" s="48"/>
      <c r="AF105" s="49">
        <v>71.290000000000006</v>
      </c>
      <c r="AG105" s="49"/>
      <c r="AH105" s="56">
        <v>-4.0920000000000005</v>
      </c>
      <c r="AI105" s="49">
        <f>AF105+AG105+AH105</f>
        <v>67.198000000000008</v>
      </c>
      <c r="AJ105" s="48"/>
      <c r="AK105" s="49">
        <v>76.709999999999994</v>
      </c>
      <c r="AL105" s="49"/>
      <c r="AM105" s="57">
        <v>-4.0920000000000005</v>
      </c>
      <c r="AN105" s="50">
        <f>AK105+AL105+AM105</f>
        <v>72.617999999999995</v>
      </c>
      <c r="AO105" s="48"/>
      <c r="AP105" s="49">
        <v>81.89</v>
      </c>
      <c r="AQ105" s="49"/>
      <c r="AR105" s="57">
        <v>-4.0920000000000005</v>
      </c>
      <c r="AS105" s="50">
        <f>AP105+AQ105+AR105</f>
        <v>77.798000000000002</v>
      </c>
      <c r="AT105" s="48"/>
      <c r="AU105" s="49">
        <v>84.17</v>
      </c>
      <c r="AV105" s="49"/>
      <c r="AW105" s="57">
        <v>-4.0920000000000005</v>
      </c>
      <c r="AX105" s="51">
        <f>AU105+AV105+AW105</f>
        <v>80.078000000000003</v>
      </c>
      <c r="AY105" s="48"/>
      <c r="AZ105" s="52">
        <v>72.33</v>
      </c>
      <c r="BA105" s="53"/>
      <c r="BB105" s="64" t="s">
        <v>53</v>
      </c>
      <c r="BC105" s="53"/>
      <c r="BD105" s="47">
        <v>44013</v>
      </c>
      <c r="BE105" s="47">
        <v>44377</v>
      </c>
      <c r="BF105" s="48"/>
      <c r="BG105" s="53">
        <v>77.83</v>
      </c>
      <c r="BH105" s="54"/>
      <c r="BI105" s="65" t="s">
        <v>53</v>
      </c>
      <c r="BJ105" s="53"/>
      <c r="BK105" s="47">
        <v>44013</v>
      </c>
      <c r="BL105" s="47">
        <v>44377</v>
      </c>
      <c r="BM105" s="48"/>
      <c r="BN105" s="53">
        <v>83.09</v>
      </c>
      <c r="BO105" s="53"/>
      <c r="BP105" s="65" t="s">
        <v>53</v>
      </c>
      <c r="BQ105" s="53"/>
      <c r="BR105" s="47">
        <v>44013</v>
      </c>
      <c r="BS105" s="47">
        <v>44377</v>
      </c>
      <c r="BT105" s="48"/>
      <c r="BU105" s="50">
        <v>85.4</v>
      </c>
      <c r="BV105" s="53"/>
      <c r="BW105" s="65" t="s">
        <v>53</v>
      </c>
      <c r="BX105" s="53"/>
      <c r="BY105" s="47">
        <v>44013</v>
      </c>
      <c r="BZ105" s="55">
        <v>44377</v>
      </c>
    </row>
    <row r="106" spans="1:78" ht="15.75" x14ac:dyDescent="0.25">
      <c r="A106" s="45">
        <v>406357</v>
      </c>
      <c r="B106" s="46" t="s">
        <v>1434</v>
      </c>
      <c r="C106" s="46">
        <v>73342</v>
      </c>
      <c r="D106" s="46" t="s">
        <v>1419</v>
      </c>
      <c r="E106" s="46" t="s">
        <v>50</v>
      </c>
      <c r="F106" s="46" t="s">
        <v>93</v>
      </c>
      <c r="G106" s="46" t="s">
        <v>1435</v>
      </c>
      <c r="H106" s="46" t="s">
        <v>52</v>
      </c>
      <c r="I106" s="47">
        <v>44013</v>
      </c>
      <c r="J106" s="47">
        <v>44377</v>
      </c>
      <c r="K106" s="46">
        <f>SUM(L106:AD106)</f>
        <v>1628</v>
      </c>
      <c r="L106" s="46">
        <f>IFERROR(VLOOKUP(A106,'[1]Mountain View SD Usage'!$A:$I,9,FALSE),"0")</f>
        <v>55</v>
      </c>
      <c r="M106" s="46" t="str">
        <f>IFERROR(VLOOKUP(A106,'[1]Bonita USD Usage'!$A:$I,9,FALSE),"0")</f>
        <v>0</v>
      </c>
      <c r="N106" s="46" t="str">
        <f>IFERROR(VLOOKUP(A106,'[1]Jurupa USD Usage'!$A:$I,9,FALSE),"0")</f>
        <v>0</v>
      </c>
      <c r="O106" s="46" t="str">
        <f>IFERROR(VLOOKUP(A106,'[1]Claremont USD Usage'!$A:$I,9,FALSE),"0")</f>
        <v>0</v>
      </c>
      <c r="P106" s="46" t="str">
        <f>IFERROR(VLOOKUP(A106,'[1]Upland USD Usage'!$A:$I,9,FALSE),"0")</f>
        <v>0</v>
      </c>
      <c r="Q106" s="46">
        <f>IFERROR(VLOOKUP(A106,'[1]Redlands USD Usage'!$A:$I,9,FALSE),"0")</f>
        <v>34</v>
      </c>
      <c r="R106" s="46">
        <f>IFERROR(VLOOKUP(A106,'[1]Alta Loma SD Usage'!$A:$I,9,FALSE),"0")</f>
        <v>26</v>
      </c>
      <c r="S106" s="46" t="str">
        <f>IFERROR(VLOOKUP(A106,'[1]VAl Verde USD Usage'!$A:$I,9,FALSE),"0")</f>
        <v>0</v>
      </c>
      <c r="T106" s="46" t="str">
        <f>IFERROR(VLOOKUP(A106,'[1]Chaffey Jt HSD Usage'!$A:$I,9,FALSE),"0")</f>
        <v>0</v>
      </c>
      <c r="U106" s="46" t="str">
        <f>IFERROR(VLOOKUP(A106,'[1]Cucamonga ELEM SD Usage'!$A:$I,9,FALSE),"0")</f>
        <v>0</v>
      </c>
      <c r="V106" s="46" t="str">
        <f>IFERROR(VLOOKUP(A106,'[1]Inglewood USD Usage'!$A:$I,9,FALSE),"0")</f>
        <v>0</v>
      </c>
      <c r="W106" s="46" t="str">
        <f>IFERROR(VLOOKUP(A106,'[1]Rialto USD Usage'!$A:$I,9,FALSE),"0")</f>
        <v>0</v>
      </c>
      <c r="X106" s="46" t="str">
        <f>IFERROR(VLOOKUP(A106,'[1]Alvord USD Usage'!$A:$I,9,FALSE),"0")</f>
        <v>0</v>
      </c>
      <c r="Y106" s="46" t="str">
        <f>IFERROR(VLOOKUP(A106,'[1]Colton Jt USD Usage'!$A:$I,9,FALSE),"0")</f>
        <v>0</v>
      </c>
      <c r="Z106" s="46" t="str">
        <f>IFERROR(VLOOKUP(A106,'[1]Chino Valley USD Usage'!$A:$I,9,FALSE),"0")</f>
        <v>0</v>
      </c>
      <c r="AA106" s="46" t="str">
        <f>IFERROR(VLOOKUP(A106,'[1]Moreno Valley USD Usage'!$A:$I,9,FALSE),"0")</f>
        <v>0</v>
      </c>
      <c r="AB106" s="46" t="str">
        <f>IFERROR(VLOOKUP(A106,'[1]Pomona USD Usage'!$A:$I,9,FALSE),"0")</f>
        <v>0</v>
      </c>
      <c r="AC106" s="46">
        <f>IFERROR(VLOOKUP(A106,'[1]Riverside USD Usage'!$A:$I,9,FALSE),"0")</f>
        <v>1513</v>
      </c>
      <c r="AD106" s="46" t="str">
        <f>IFERROR(VLOOKUP(A106,'[1]Compton USD Usage'!$A:$I,9,FALSE),"0")</f>
        <v>0</v>
      </c>
      <c r="AE106" s="48"/>
      <c r="AF106" s="49">
        <v>36.64</v>
      </c>
      <c r="AG106" s="49"/>
      <c r="AH106" s="56">
        <v>-3.85</v>
      </c>
      <c r="AI106" s="49">
        <f>AF106+AG106+AH106</f>
        <v>32.79</v>
      </c>
      <c r="AJ106" s="48"/>
      <c r="AK106" s="49">
        <v>39.42</v>
      </c>
      <c r="AL106" s="49"/>
      <c r="AM106" s="57">
        <v>-3.85</v>
      </c>
      <c r="AN106" s="50">
        <f>AK106+AL106+AM106</f>
        <v>35.57</v>
      </c>
      <c r="AO106" s="48"/>
      <c r="AP106" s="49">
        <v>42.08</v>
      </c>
      <c r="AQ106" s="49"/>
      <c r="AR106" s="57">
        <v>-3.85</v>
      </c>
      <c r="AS106" s="50">
        <f>AP106+AQ106+AR106</f>
        <v>38.229999999999997</v>
      </c>
      <c r="AT106" s="48"/>
      <c r="AU106" s="49">
        <v>43.25</v>
      </c>
      <c r="AV106" s="49"/>
      <c r="AW106" s="57">
        <v>-3.85</v>
      </c>
      <c r="AX106" s="51">
        <f>AU106+AV106+AW106</f>
        <v>39.4</v>
      </c>
      <c r="AY106" s="48"/>
      <c r="AZ106" s="52">
        <v>37.72</v>
      </c>
      <c r="BA106" s="53"/>
      <c r="BB106" s="58">
        <v>-4.22</v>
      </c>
      <c r="BC106" s="53">
        <f>AZ106+BA106+BB106</f>
        <v>33.5</v>
      </c>
      <c r="BD106" s="47">
        <v>44013</v>
      </c>
      <c r="BE106" s="47">
        <v>44377</v>
      </c>
      <c r="BF106" s="48"/>
      <c r="BG106" s="53">
        <v>40.58</v>
      </c>
      <c r="BH106" s="54"/>
      <c r="BI106" s="59">
        <v>-4.22</v>
      </c>
      <c r="BJ106" s="53">
        <f>BG106+BH106+BI106</f>
        <v>36.36</v>
      </c>
      <c r="BK106" s="47">
        <v>44013</v>
      </c>
      <c r="BL106" s="47">
        <v>44377</v>
      </c>
      <c r="BM106" s="48"/>
      <c r="BN106" s="53">
        <v>43.32</v>
      </c>
      <c r="BO106" s="53"/>
      <c r="BP106" s="59">
        <v>-4.22</v>
      </c>
      <c r="BQ106" s="53">
        <f>BN106+BO106+BP106</f>
        <v>39.1</v>
      </c>
      <c r="BR106" s="47">
        <v>44013</v>
      </c>
      <c r="BS106" s="47">
        <v>44377</v>
      </c>
      <c r="BT106" s="48"/>
      <c r="BU106" s="50">
        <v>44.519999999999996</v>
      </c>
      <c r="BV106" s="53"/>
      <c r="BW106" s="59">
        <v>-4.22</v>
      </c>
      <c r="BX106" s="53">
        <f>BU106+BV106+BW106</f>
        <v>40.299999999999997</v>
      </c>
      <c r="BY106" s="47">
        <v>44013</v>
      </c>
      <c r="BZ106" s="55">
        <v>44377</v>
      </c>
    </row>
    <row r="107" spans="1:78" ht="15.75" x14ac:dyDescent="0.25">
      <c r="A107" s="45">
        <v>208299</v>
      </c>
      <c r="B107" s="46" t="s">
        <v>532</v>
      </c>
      <c r="C107" s="46" t="s">
        <v>533</v>
      </c>
      <c r="D107" s="46" t="s">
        <v>534</v>
      </c>
      <c r="E107" s="46" t="s">
        <v>50</v>
      </c>
      <c r="F107" s="46"/>
      <c r="G107" s="46" t="s">
        <v>535</v>
      </c>
      <c r="H107" s="46" t="s">
        <v>52</v>
      </c>
      <c r="I107" s="47">
        <v>44013</v>
      </c>
      <c r="J107" s="47">
        <v>44377</v>
      </c>
      <c r="K107" s="46">
        <f>SUM(L107:AD107)</f>
        <v>0</v>
      </c>
      <c r="L107" s="46" t="str">
        <f>IFERROR(VLOOKUP(A107,'[1]Mountain View SD Usage'!$A:$I,9,FALSE),"0")</f>
        <v>0</v>
      </c>
      <c r="M107" s="46" t="str">
        <f>IFERROR(VLOOKUP(A107,'[1]Bonita USD Usage'!$A:$I,9,FALSE),"0")</f>
        <v>0</v>
      </c>
      <c r="N107" s="46" t="str">
        <f>IFERROR(VLOOKUP(A107,'[1]Jurupa USD Usage'!$A:$I,9,FALSE),"0")</f>
        <v>0</v>
      </c>
      <c r="O107" s="46" t="str">
        <f>IFERROR(VLOOKUP(A107,'[1]Claremont USD Usage'!$A:$I,9,FALSE),"0")</f>
        <v>0</v>
      </c>
      <c r="P107" s="46" t="str">
        <f>IFERROR(VLOOKUP(A107,'[1]Upland USD Usage'!$A:$I,9,FALSE),"0")</f>
        <v>0</v>
      </c>
      <c r="Q107" s="46" t="str">
        <f>IFERROR(VLOOKUP(A107,'[1]Redlands USD Usage'!$A:$I,9,FALSE),"0")</f>
        <v>0</v>
      </c>
      <c r="R107" s="46" t="str">
        <f>IFERROR(VLOOKUP(A107,'[1]Alta Loma SD Usage'!$A:$I,9,FALSE),"0")</f>
        <v>0</v>
      </c>
      <c r="S107" s="46" t="str">
        <f>IFERROR(VLOOKUP(A107,'[1]VAl Verde USD Usage'!$A:$I,9,FALSE),"0")</f>
        <v>0</v>
      </c>
      <c r="T107" s="46" t="str">
        <f>IFERROR(VLOOKUP(A107,'[1]Chaffey Jt HSD Usage'!$A:$I,9,FALSE),"0")</f>
        <v>0</v>
      </c>
      <c r="U107" s="46" t="str">
        <f>IFERROR(VLOOKUP(A107,'[1]Cucamonga ELEM SD Usage'!$A:$I,9,FALSE),"0")</f>
        <v>0</v>
      </c>
      <c r="V107" s="46" t="str">
        <f>IFERROR(VLOOKUP(A107,'[1]Inglewood USD Usage'!$A:$I,9,FALSE),"0")</f>
        <v>0</v>
      </c>
      <c r="W107" s="46" t="str">
        <f>IFERROR(VLOOKUP(A107,'[1]Rialto USD Usage'!$A:$I,9,FALSE),"0")</f>
        <v>0</v>
      </c>
      <c r="X107" s="46" t="str">
        <f>IFERROR(VLOOKUP(A107,'[1]Alvord USD Usage'!$A:$I,9,FALSE),"0")</f>
        <v>0</v>
      </c>
      <c r="Y107" s="46" t="str">
        <f>IFERROR(VLOOKUP(A107,'[1]Colton Jt USD Usage'!$A:$I,9,FALSE),"0")</f>
        <v>0</v>
      </c>
      <c r="Z107" s="46" t="str">
        <f>IFERROR(VLOOKUP(A107,'[1]Chino Valley USD Usage'!$A:$I,9,FALSE),"0")</f>
        <v>0</v>
      </c>
      <c r="AA107" s="46" t="str">
        <f>IFERROR(VLOOKUP(A107,'[1]Moreno Valley USD Usage'!$A:$I,9,FALSE),"0")</f>
        <v>0</v>
      </c>
      <c r="AB107" s="46" t="str">
        <f>IFERROR(VLOOKUP(A107,'[1]Pomona USD Usage'!$A:$I,9,FALSE),"0")</f>
        <v>0</v>
      </c>
      <c r="AC107" s="46" t="str">
        <f>IFERROR(VLOOKUP(A107,'[1]Riverside USD Usage'!$A:$I,9,FALSE),"0")</f>
        <v>0</v>
      </c>
      <c r="AD107" s="46" t="str">
        <f>IFERROR(VLOOKUP(A107,'[1]Compton USD Usage'!$A:$I,9,FALSE),"0")</f>
        <v>0</v>
      </c>
      <c r="AE107" s="48"/>
      <c r="AF107" s="49">
        <v>25.65</v>
      </c>
      <c r="AG107" s="49"/>
      <c r="AH107" s="49"/>
      <c r="AI107" s="49">
        <f>AF107+AG107+AH107</f>
        <v>25.65</v>
      </c>
      <c r="AJ107" s="48"/>
      <c r="AK107" s="49">
        <v>27.59</v>
      </c>
      <c r="AL107" s="49"/>
      <c r="AM107" s="46"/>
      <c r="AN107" s="50">
        <f>AK107+AL107+AM107</f>
        <v>27.59</v>
      </c>
      <c r="AO107" s="48"/>
      <c r="AP107" s="49">
        <v>29.46</v>
      </c>
      <c r="AQ107" s="49"/>
      <c r="AR107" s="46"/>
      <c r="AS107" s="50">
        <f>AP107+AQ107+AR107</f>
        <v>29.46</v>
      </c>
      <c r="AT107" s="48"/>
      <c r="AU107" s="49">
        <v>30.28</v>
      </c>
      <c r="AV107" s="49"/>
      <c r="AW107" s="46"/>
      <c r="AX107" s="51">
        <f>AU107+AV107+AW107</f>
        <v>30.28</v>
      </c>
      <c r="AY107" s="48"/>
      <c r="AZ107" s="52">
        <v>26.23</v>
      </c>
      <c r="BA107" s="53"/>
      <c r="BB107" s="54"/>
      <c r="BC107" s="53">
        <f>AZ107+BA107+BB107</f>
        <v>26.23</v>
      </c>
      <c r="BD107" s="47">
        <v>44013</v>
      </c>
      <c r="BE107" s="47">
        <v>44377</v>
      </c>
      <c r="BF107" s="48"/>
      <c r="BG107" s="53">
        <v>28.21</v>
      </c>
      <c r="BH107" s="54"/>
      <c r="BI107" s="54"/>
      <c r="BJ107" s="53">
        <f>BG107+BH107+BI107</f>
        <v>28.21</v>
      </c>
      <c r="BK107" s="47">
        <v>44013</v>
      </c>
      <c r="BL107" s="47">
        <v>44377</v>
      </c>
      <c r="BM107" s="48"/>
      <c r="BN107" s="53">
        <v>30.130000000000003</v>
      </c>
      <c r="BO107" s="53"/>
      <c r="BP107" s="54"/>
      <c r="BQ107" s="53">
        <f>BN107+BO107+BP107</f>
        <v>30.130000000000003</v>
      </c>
      <c r="BR107" s="47">
        <v>44013</v>
      </c>
      <c r="BS107" s="47">
        <v>44377</v>
      </c>
      <c r="BT107" s="48"/>
      <c r="BU107" s="50">
        <v>30.96</v>
      </c>
      <c r="BV107" s="53"/>
      <c r="BW107" s="54"/>
      <c r="BX107" s="53">
        <f>BU107+BV107+BW107</f>
        <v>30.96</v>
      </c>
      <c r="BY107" s="47">
        <v>44013</v>
      </c>
      <c r="BZ107" s="55">
        <v>44377</v>
      </c>
    </row>
    <row r="108" spans="1:78" s="54" customFormat="1" ht="15.75" x14ac:dyDescent="0.25">
      <c r="A108" s="45">
        <v>409692</v>
      </c>
      <c r="B108" s="46" t="str">
        <f>VLOOKUP(A108,[1]Sheet4!$B:$D,3,FALSE)</f>
        <v>BEAN DIP KIT</v>
      </c>
      <c r="C108" s="75" t="s">
        <v>2426</v>
      </c>
      <c r="D108" s="46" t="str">
        <f>VLOOKUP(A108,[1]Sheet4!$B:$E,4,FALSE)</f>
        <v>MCI FOODS/LOS CABOS</v>
      </c>
      <c r="E108" s="46" t="str">
        <f>VLOOKUP(A108,[1]Sheet4!$B:$I,8,FALSE)</f>
        <v>CS</v>
      </c>
      <c r="F108" s="46" t="s">
        <v>93</v>
      </c>
      <c r="G108" s="46" t="str">
        <f>VLOOKUP(A108,[1]Sheet4!$B:$F,5,FALSE)</f>
        <v>18/ 12.79</v>
      </c>
      <c r="H108" s="46"/>
      <c r="I108" s="46"/>
      <c r="J108" s="46"/>
      <c r="AE108" s="70"/>
      <c r="AF108" s="72"/>
      <c r="AG108" s="72"/>
      <c r="AH108" s="58"/>
      <c r="AI108" s="72"/>
      <c r="AJ108" s="70"/>
      <c r="AK108" s="72"/>
      <c r="AO108" s="70"/>
      <c r="AT108" s="70"/>
      <c r="AX108" s="73"/>
      <c r="AY108" s="70"/>
      <c r="AZ108" s="52">
        <v>43.37</v>
      </c>
      <c r="BA108" s="53"/>
      <c r="BC108" s="53">
        <f>AZ108+BA108+BB108</f>
        <v>43.37</v>
      </c>
      <c r="BD108" s="47">
        <v>44013</v>
      </c>
      <c r="BE108" s="47">
        <v>44377</v>
      </c>
      <c r="BF108" s="70"/>
      <c r="BG108" s="53">
        <v>46.66</v>
      </c>
      <c r="BJ108" s="53">
        <f>BG108+BH108+BI108</f>
        <v>46.66</v>
      </c>
      <c r="BK108" s="47">
        <v>44013</v>
      </c>
      <c r="BL108" s="47">
        <v>44377</v>
      </c>
      <c r="BM108" s="70"/>
      <c r="BN108" s="53">
        <v>49.82</v>
      </c>
      <c r="BO108" s="53"/>
      <c r="BQ108" s="53">
        <f>BN108+BO108+BP108</f>
        <v>49.82</v>
      </c>
      <c r="BR108" s="47">
        <v>44013</v>
      </c>
      <c r="BS108" s="47">
        <v>44377</v>
      </c>
      <c r="BT108" s="70"/>
      <c r="BU108" s="50">
        <v>51.199999999999996</v>
      </c>
      <c r="BV108" s="53"/>
      <c r="BX108" s="53">
        <f>BU108+BV108+BW108</f>
        <v>51.199999999999996</v>
      </c>
      <c r="BY108" s="47">
        <v>44013</v>
      </c>
      <c r="BZ108" s="55">
        <v>44377</v>
      </c>
    </row>
    <row r="109" spans="1:78" s="54" customFormat="1" ht="15.75" x14ac:dyDescent="0.25">
      <c r="A109" s="45">
        <v>141018</v>
      </c>
      <c r="B109" s="46" t="s">
        <v>1948</v>
      </c>
      <c r="C109" s="46" t="s">
        <v>1949</v>
      </c>
      <c r="D109" s="46" t="s">
        <v>1930</v>
      </c>
      <c r="E109" s="46" t="s">
        <v>50</v>
      </c>
      <c r="F109" s="46"/>
      <c r="G109" s="46" t="s">
        <v>62</v>
      </c>
      <c r="H109" s="46" t="s">
        <v>52</v>
      </c>
      <c r="I109" s="47">
        <v>44013</v>
      </c>
      <c r="J109" s="47">
        <v>44377</v>
      </c>
      <c r="K109" s="46">
        <f>SUM(L109:AD109)</f>
        <v>88</v>
      </c>
      <c r="L109" s="46" t="str">
        <f>IFERROR(VLOOKUP(A109,'[1]Mountain View SD Usage'!$A:$I,9,FALSE),"0")</f>
        <v>0</v>
      </c>
      <c r="M109" s="46" t="str">
        <f>IFERROR(VLOOKUP(A109,'[1]Bonita USD Usage'!$A:$I,9,FALSE),"0")</f>
        <v>0</v>
      </c>
      <c r="N109" s="46" t="str">
        <f>IFERROR(VLOOKUP(A109,'[1]Jurupa USD Usage'!$A:$I,9,FALSE),"0")</f>
        <v>0</v>
      </c>
      <c r="O109" s="46" t="str">
        <f>IFERROR(VLOOKUP(A109,'[1]Claremont USD Usage'!$A:$I,9,FALSE),"0")</f>
        <v>0</v>
      </c>
      <c r="P109" s="46" t="str">
        <f>IFERROR(VLOOKUP(A109,'[1]Upland USD Usage'!$A:$I,9,FALSE),"0")</f>
        <v>0</v>
      </c>
      <c r="Q109" s="46" t="str">
        <f>IFERROR(VLOOKUP(A109,'[1]Redlands USD Usage'!$A:$I,9,FALSE),"0")</f>
        <v>0</v>
      </c>
      <c r="R109" s="46" t="str">
        <f>IFERROR(VLOOKUP(A109,'[1]Alta Loma SD Usage'!$A:$I,9,FALSE),"0")</f>
        <v>0</v>
      </c>
      <c r="S109" s="46" t="str">
        <f>IFERROR(VLOOKUP(A109,'[1]VAl Verde USD Usage'!$A:$I,9,FALSE),"0")</f>
        <v>0</v>
      </c>
      <c r="T109" s="46" t="str">
        <f>IFERROR(VLOOKUP(A109,'[1]Chaffey Jt HSD Usage'!$A:$I,9,FALSE),"0")</f>
        <v>0</v>
      </c>
      <c r="U109" s="46" t="str">
        <f>IFERROR(VLOOKUP(A109,'[1]Cucamonga ELEM SD Usage'!$A:$I,9,FALSE),"0")</f>
        <v>0</v>
      </c>
      <c r="V109" s="46" t="str">
        <f>IFERROR(VLOOKUP(A109,'[1]Inglewood USD Usage'!$A:$I,9,FALSE),"0")</f>
        <v>0</v>
      </c>
      <c r="W109" s="46" t="str">
        <f>IFERROR(VLOOKUP(A109,'[1]Rialto USD Usage'!$A:$I,9,FALSE),"0")</f>
        <v>0</v>
      </c>
      <c r="X109" s="46" t="str">
        <f>IFERROR(VLOOKUP(A109,'[1]Alvord USD Usage'!$A:$I,9,FALSE),"0")</f>
        <v>0</v>
      </c>
      <c r="Y109" s="46" t="str">
        <f>IFERROR(VLOOKUP(A109,'[1]Colton Jt USD Usage'!$A:$I,9,FALSE),"0")</f>
        <v>0</v>
      </c>
      <c r="Z109" s="46" t="str">
        <f>IFERROR(VLOOKUP(A109,'[1]Chino Valley USD Usage'!$A:$I,9,FALSE),"0")</f>
        <v>0</v>
      </c>
      <c r="AA109" s="46" t="str">
        <f>IFERROR(VLOOKUP(A109,'[1]Moreno Valley USD Usage'!$A:$I,9,FALSE),"0")</f>
        <v>0</v>
      </c>
      <c r="AB109" s="46">
        <f>IFERROR(VLOOKUP(A109,'[1]Pomona USD Usage'!$A:$I,9,FALSE),"0")</f>
        <v>88</v>
      </c>
      <c r="AC109" s="46" t="str">
        <f>IFERROR(VLOOKUP(A109,'[1]Riverside USD Usage'!$A:$I,9,FALSE),"0")</f>
        <v>0</v>
      </c>
      <c r="AD109" s="46" t="str">
        <f>IFERROR(VLOOKUP(A109,'[1]Compton USD Usage'!$A:$I,9,FALSE),"0")</f>
        <v>0</v>
      </c>
      <c r="AE109" s="48"/>
      <c r="AF109" s="49">
        <v>41.33</v>
      </c>
      <c r="AG109" s="49"/>
      <c r="AH109" s="49"/>
      <c r="AI109" s="49">
        <f>AF109+AG109+AH109</f>
        <v>41.33</v>
      </c>
      <c r="AJ109" s="48"/>
      <c r="AK109" s="49">
        <v>44.47</v>
      </c>
      <c r="AL109" s="49"/>
      <c r="AM109" s="46"/>
      <c r="AN109" s="50">
        <f>AK109+AL109+AM109</f>
        <v>44.47</v>
      </c>
      <c r="AO109" s="48"/>
      <c r="AP109" s="49">
        <v>47.47</v>
      </c>
      <c r="AQ109" s="49"/>
      <c r="AR109" s="46"/>
      <c r="AS109" s="50">
        <f>AP109+AQ109+AR109</f>
        <v>47.47</v>
      </c>
      <c r="AT109" s="48"/>
      <c r="AU109" s="49">
        <v>48.79</v>
      </c>
      <c r="AV109" s="49"/>
      <c r="AW109" s="46"/>
      <c r="AX109" s="51">
        <f>AU109+AV109+AW109</f>
        <v>48.79</v>
      </c>
      <c r="AY109" s="48"/>
      <c r="AZ109" s="52">
        <v>42.65</v>
      </c>
      <c r="BA109" s="53"/>
      <c r="BC109" s="53">
        <f>AZ109+BA109+BB109</f>
        <v>42.65</v>
      </c>
      <c r="BD109" s="47">
        <v>44013</v>
      </c>
      <c r="BE109" s="47">
        <v>44377</v>
      </c>
      <c r="BF109" s="48"/>
      <c r="BG109" s="53">
        <v>45.879999999999995</v>
      </c>
      <c r="BJ109" s="53">
        <f>BG109+BH109+BI109</f>
        <v>45.879999999999995</v>
      </c>
      <c r="BK109" s="47">
        <v>44013</v>
      </c>
      <c r="BL109" s="47">
        <v>44377</v>
      </c>
      <c r="BM109" s="48"/>
      <c r="BN109" s="53">
        <v>48.98</v>
      </c>
      <c r="BO109" s="53"/>
      <c r="BQ109" s="53">
        <f>BN109+BO109+BP109</f>
        <v>48.98</v>
      </c>
      <c r="BR109" s="47">
        <v>44013</v>
      </c>
      <c r="BS109" s="47">
        <v>44377</v>
      </c>
      <c r="BT109" s="48"/>
      <c r="BU109" s="50">
        <v>50.339999999999996</v>
      </c>
      <c r="BV109" s="53"/>
      <c r="BX109" s="53">
        <f>BU109+BV109+BW109</f>
        <v>50.339999999999996</v>
      </c>
      <c r="BY109" s="47">
        <v>44013</v>
      </c>
      <c r="BZ109" s="55">
        <v>44377</v>
      </c>
    </row>
    <row r="110" spans="1:78" s="54" customFormat="1" ht="15.75" x14ac:dyDescent="0.25">
      <c r="A110" s="45">
        <v>139759</v>
      </c>
      <c r="B110" s="46" t="s">
        <v>1461</v>
      </c>
      <c r="C110" s="46" t="s">
        <v>1462</v>
      </c>
      <c r="D110" s="46" t="s">
        <v>1451</v>
      </c>
      <c r="E110" s="46" t="s">
        <v>50</v>
      </c>
      <c r="F110" s="46"/>
      <c r="G110" s="46" t="s">
        <v>1452</v>
      </c>
      <c r="H110" s="46" t="s">
        <v>52</v>
      </c>
      <c r="I110" s="47">
        <v>44013</v>
      </c>
      <c r="J110" s="47">
        <v>44377</v>
      </c>
      <c r="K110" s="46">
        <f>SUM(L110:AD110)</f>
        <v>123</v>
      </c>
      <c r="L110" s="46" t="str">
        <f>IFERROR(VLOOKUP(A110,'[1]Mountain View SD Usage'!$A:$I,9,FALSE),"0")</f>
        <v>0</v>
      </c>
      <c r="M110" s="46">
        <f>IFERROR(VLOOKUP(A110,'[1]Bonita USD Usage'!$A:$I,9,FALSE),"0")</f>
        <v>40</v>
      </c>
      <c r="N110" s="46">
        <f>IFERROR(VLOOKUP(A110,'[1]Jurupa USD Usage'!$A:$I,9,FALSE),"0")</f>
        <v>70</v>
      </c>
      <c r="O110" s="46" t="str">
        <f>IFERROR(VLOOKUP(A110,'[1]Claremont USD Usage'!$A:$I,9,FALSE),"0")</f>
        <v>0</v>
      </c>
      <c r="P110" s="46" t="str">
        <f>IFERROR(VLOOKUP(A110,'[1]Upland USD Usage'!$A:$I,9,FALSE),"0")</f>
        <v>0</v>
      </c>
      <c r="Q110" s="46" t="str">
        <f>IFERROR(VLOOKUP(A110,'[1]Redlands USD Usage'!$A:$I,9,FALSE),"0")</f>
        <v>0</v>
      </c>
      <c r="R110" s="46" t="str">
        <f>IFERROR(VLOOKUP(A110,'[1]Alta Loma SD Usage'!$A:$I,9,FALSE),"0")</f>
        <v>0</v>
      </c>
      <c r="S110" s="46" t="str">
        <f>IFERROR(VLOOKUP(A110,'[1]VAl Verde USD Usage'!$A:$I,9,FALSE),"0")</f>
        <v>0</v>
      </c>
      <c r="T110" s="46">
        <f>IFERROR(VLOOKUP(A110,'[1]Chaffey Jt HSD Usage'!$A:$I,9,FALSE),"0")</f>
        <v>13</v>
      </c>
      <c r="U110" s="46" t="str">
        <f>IFERROR(VLOOKUP(A110,'[1]Cucamonga ELEM SD Usage'!$A:$I,9,FALSE),"0")</f>
        <v>0</v>
      </c>
      <c r="V110" s="46" t="str">
        <f>IFERROR(VLOOKUP(A110,'[1]Inglewood USD Usage'!$A:$I,9,FALSE),"0")</f>
        <v>0</v>
      </c>
      <c r="W110" s="46" t="str">
        <f>IFERROR(VLOOKUP(A110,'[1]Rialto USD Usage'!$A:$I,9,FALSE),"0")</f>
        <v>0</v>
      </c>
      <c r="X110" s="46" t="str">
        <f>IFERROR(VLOOKUP(A110,'[1]Alvord USD Usage'!$A:$I,9,FALSE),"0")</f>
        <v>0</v>
      </c>
      <c r="Y110" s="46" t="str">
        <f>IFERROR(VLOOKUP(A110,'[1]Colton Jt USD Usage'!$A:$I,9,FALSE),"0")</f>
        <v>0</v>
      </c>
      <c r="Z110" s="46" t="str">
        <f>IFERROR(VLOOKUP(A110,'[1]Chino Valley USD Usage'!$A:$I,9,FALSE),"0")</f>
        <v>0</v>
      </c>
      <c r="AA110" s="46" t="str">
        <f>IFERROR(VLOOKUP(A110,'[1]Moreno Valley USD Usage'!$A:$I,9,FALSE),"0")</f>
        <v>0</v>
      </c>
      <c r="AB110" s="46" t="str">
        <f>IFERROR(VLOOKUP(A110,'[1]Pomona USD Usage'!$A:$I,9,FALSE),"0")</f>
        <v>0</v>
      </c>
      <c r="AC110" s="46" t="str">
        <f>IFERROR(VLOOKUP(A110,'[1]Riverside USD Usage'!$A:$I,9,FALSE),"0")</f>
        <v>0</v>
      </c>
      <c r="AD110" s="46" t="str">
        <f>IFERROR(VLOOKUP(A110,'[1]Compton USD Usage'!$A:$I,9,FALSE),"0")</f>
        <v>0</v>
      </c>
      <c r="AE110" s="48"/>
      <c r="AF110" s="49">
        <v>54.66</v>
      </c>
      <c r="AG110" s="49"/>
      <c r="AH110" s="49"/>
      <c r="AI110" s="49">
        <f>AF110+AG110+AH110</f>
        <v>54.66</v>
      </c>
      <c r="AJ110" s="48"/>
      <c r="AK110" s="49">
        <v>58.81</v>
      </c>
      <c r="AL110" s="49"/>
      <c r="AM110" s="46"/>
      <c r="AN110" s="50">
        <f>AK110+AL110+AM110</f>
        <v>58.81</v>
      </c>
      <c r="AO110" s="48"/>
      <c r="AP110" s="49">
        <v>62.78</v>
      </c>
      <c r="AQ110" s="49"/>
      <c r="AR110" s="46"/>
      <c r="AS110" s="50">
        <f>AP110+AQ110+AR110</f>
        <v>62.78</v>
      </c>
      <c r="AT110" s="48"/>
      <c r="AU110" s="49">
        <v>64.53</v>
      </c>
      <c r="AV110" s="49"/>
      <c r="AW110" s="46"/>
      <c r="AX110" s="51">
        <f>AU110+AV110+AW110</f>
        <v>64.53</v>
      </c>
      <c r="AY110" s="48"/>
      <c r="AZ110" s="52">
        <v>54.66</v>
      </c>
      <c r="BA110" s="53"/>
      <c r="BC110" s="53">
        <f>AZ110+BA110+BB110</f>
        <v>54.66</v>
      </c>
      <c r="BD110" s="47">
        <v>44013</v>
      </c>
      <c r="BE110" s="47">
        <v>44377</v>
      </c>
      <c r="BF110" s="48"/>
      <c r="BG110" s="53">
        <v>58.81</v>
      </c>
      <c r="BJ110" s="53">
        <f>BG110+BH110+BI110</f>
        <v>58.81</v>
      </c>
      <c r="BK110" s="47">
        <v>44013</v>
      </c>
      <c r="BL110" s="47">
        <v>44377</v>
      </c>
      <c r="BM110" s="48"/>
      <c r="BN110" s="53">
        <v>62.78</v>
      </c>
      <c r="BO110" s="53"/>
      <c r="BQ110" s="53">
        <f>BN110+BO110+BP110</f>
        <v>62.78</v>
      </c>
      <c r="BR110" s="47">
        <v>44013</v>
      </c>
      <c r="BS110" s="47">
        <v>44377</v>
      </c>
      <c r="BT110" s="48"/>
      <c r="BU110" s="50">
        <v>64.53</v>
      </c>
      <c r="BV110" s="53"/>
      <c r="BX110" s="53">
        <f>BU110+BV110+BW110</f>
        <v>64.53</v>
      </c>
      <c r="BY110" s="47">
        <v>44013</v>
      </c>
      <c r="BZ110" s="55">
        <v>44377</v>
      </c>
    </row>
    <row r="111" spans="1:78" s="54" customFormat="1" ht="15.75" x14ac:dyDescent="0.25">
      <c r="A111" s="34" t="s">
        <v>81</v>
      </c>
      <c r="B111" s="2" t="s">
        <v>114</v>
      </c>
      <c r="C111" s="2">
        <v>10000013779</v>
      </c>
      <c r="D111" s="2" t="s">
        <v>70</v>
      </c>
      <c r="E111" s="2" t="s">
        <v>50</v>
      </c>
      <c r="F111" s="2"/>
      <c r="G111" s="2" t="s">
        <v>113</v>
      </c>
      <c r="H111" s="2" t="s">
        <v>52</v>
      </c>
      <c r="I111" s="15">
        <v>44013</v>
      </c>
      <c r="J111" s="15">
        <v>44377</v>
      </c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16"/>
      <c r="AF111" s="35" t="s">
        <v>115</v>
      </c>
      <c r="AG111" s="17"/>
      <c r="AH111" s="18"/>
      <c r="AI111" s="17"/>
      <c r="AJ111" s="16"/>
      <c r="AK111" s="36" t="s">
        <v>115</v>
      </c>
      <c r="AL111" s="17"/>
      <c r="AM111" s="2"/>
      <c r="AN111" s="20"/>
      <c r="AO111" s="16"/>
      <c r="AP111" s="35" t="s">
        <v>115</v>
      </c>
      <c r="AQ111" s="17"/>
      <c r="AR111" s="2"/>
      <c r="AS111" s="20"/>
      <c r="AT111" s="16"/>
      <c r="AU111" s="35" t="s">
        <v>115</v>
      </c>
      <c r="AV111" s="17"/>
      <c r="AW111" s="2"/>
      <c r="AX111" s="21"/>
      <c r="AY111" s="16"/>
      <c r="AZ111" s="37">
        <v>84.39</v>
      </c>
      <c r="BA111" s="23"/>
      <c r="BB111" s="28">
        <v>-54.49</v>
      </c>
      <c r="BC111" s="23">
        <f>AZ111+BA111+BB111</f>
        <v>29.9</v>
      </c>
      <c r="BD111" s="15">
        <v>44013</v>
      </c>
      <c r="BE111" s="15">
        <v>44377</v>
      </c>
      <c r="BF111" s="16"/>
      <c r="BG111" s="23">
        <v>90.800000000000011</v>
      </c>
      <c r="BH111"/>
      <c r="BI111" s="38">
        <v>-54.49</v>
      </c>
      <c r="BJ111" s="23">
        <f>BG111+BH111+BI111</f>
        <v>36.310000000000009</v>
      </c>
      <c r="BK111" s="15">
        <v>44013</v>
      </c>
      <c r="BL111" s="15">
        <v>44377</v>
      </c>
      <c r="BM111" s="16"/>
      <c r="BN111" s="23">
        <v>96.940000000000012</v>
      </c>
      <c r="BO111" s="23"/>
      <c r="BP111" s="38">
        <v>-54.49</v>
      </c>
      <c r="BQ111" s="23">
        <f>BN111+BO111+BP111</f>
        <v>42.45000000000001</v>
      </c>
      <c r="BR111" s="15">
        <v>44013</v>
      </c>
      <c r="BS111" s="15">
        <v>44377</v>
      </c>
      <c r="BT111" s="16"/>
      <c r="BU111" s="20">
        <v>99.63000000000001</v>
      </c>
      <c r="BV111" s="23"/>
      <c r="BW111" s="38">
        <v>-54.49</v>
      </c>
      <c r="BX111" s="23">
        <f>BU111+BV111+BW111</f>
        <v>45.140000000000008</v>
      </c>
      <c r="BY111" s="15">
        <v>44013</v>
      </c>
      <c r="BZ111" s="26">
        <v>44377</v>
      </c>
    </row>
    <row r="112" spans="1:78" s="54" customFormat="1" ht="15.75" x14ac:dyDescent="0.25">
      <c r="A112" s="45">
        <v>402069</v>
      </c>
      <c r="B112" s="46" t="s">
        <v>1087</v>
      </c>
      <c r="C112" s="46">
        <v>826051</v>
      </c>
      <c r="D112" s="46" t="s">
        <v>1077</v>
      </c>
      <c r="E112" s="46" t="s">
        <v>50</v>
      </c>
      <c r="F112" s="46"/>
      <c r="G112" s="46" t="s">
        <v>1088</v>
      </c>
      <c r="H112" s="46" t="s">
        <v>52</v>
      </c>
      <c r="I112" s="47">
        <v>44013</v>
      </c>
      <c r="J112" s="47">
        <v>44377</v>
      </c>
      <c r="K112" s="46">
        <f>SUM(L112:AD112)</f>
        <v>49</v>
      </c>
      <c r="L112" s="46">
        <f>IFERROR(VLOOKUP(A112,'[1]Mountain View SD Usage'!$A:$I,9,FALSE),"0")</f>
        <v>49</v>
      </c>
      <c r="M112" s="46" t="str">
        <f>IFERROR(VLOOKUP(A112,'[1]Bonita USD Usage'!$A:$I,9,FALSE),"0")</f>
        <v>0</v>
      </c>
      <c r="N112" s="46" t="str">
        <f>IFERROR(VLOOKUP(A112,'[1]Jurupa USD Usage'!$A:$I,9,FALSE),"0")</f>
        <v>0</v>
      </c>
      <c r="O112" s="46" t="str">
        <f>IFERROR(VLOOKUP(A112,'[1]Claremont USD Usage'!$A:$I,9,FALSE),"0")</f>
        <v>0</v>
      </c>
      <c r="P112" s="46" t="str">
        <f>IFERROR(VLOOKUP(A112,'[1]Upland USD Usage'!$A:$I,9,FALSE),"0")</f>
        <v>0</v>
      </c>
      <c r="Q112" s="46" t="str">
        <f>IFERROR(VLOOKUP(A112,'[1]Redlands USD Usage'!$A:$I,9,FALSE),"0")</f>
        <v>0</v>
      </c>
      <c r="R112" s="46" t="str">
        <f>IFERROR(VLOOKUP(A112,'[1]Alta Loma SD Usage'!$A:$I,9,FALSE),"0")</f>
        <v>0</v>
      </c>
      <c r="S112" s="46" t="str">
        <f>IFERROR(VLOOKUP(A112,'[1]VAl Verde USD Usage'!$A:$I,9,FALSE),"0")</f>
        <v>0</v>
      </c>
      <c r="T112" s="46" t="str">
        <f>IFERROR(VLOOKUP(A112,'[1]Chaffey Jt HSD Usage'!$A:$I,9,FALSE),"0")</f>
        <v>0</v>
      </c>
      <c r="U112" s="46" t="str">
        <f>IFERROR(VLOOKUP(A112,'[1]Cucamonga ELEM SD Usage'!$A:$I,9,FALSE),"0")</f>
        <v>0</v>
      </c>
      <c r="V112" s="46" t="str">
        <f>IFERROR(VLOOKUP(A112,'[1]Inglewood USD Usage'!$A:$I,9,FALSE),"0")</f>
        <v>0</v>
      </c>
      <c r="W112" s="46" t="str">
        <f>IFERROR(VLOOKUP(A112,'[1]Rialto USD Usage'!$A:$I,9,FALSE),"0")</f>
        <v>0</v>
      </c>
      <c r="X112" s="46" t="str">
        <f>IFERROR(VLOOKUP(A112,'[1]Alvord USD Usage'!$A:$I,9,FALSE),"0")</f>
        <v>0</v>
      </c>
      <c r="Y112" s="46" t="str">
        <f>IFERROR(VLOOKUP(A112,'[1]Colton Jt USD Usage'!$A:$I,9,FALSE),"0")</f>
        <v>0</v>
      </c>
      <c r="Z112" s="46" t="str">
        <f>IFERROR(VLOOKUP(A112,'[1]Chino Valley USD Usage'!$A:$I,9,FALSE),"0")</f>
        <v>0</v>
      </c>
      <c r="AA112" s="46" t="str">
        <f>IFERROR(VLOOKUP(A112,'[1]Moreno Valley USD Usage'!$A:$I,9,FALSE),"0")</f>
        <v>0</v>
      </c>
      <c r="AB112" s="46" t="str">
        <f>IFERROR(VLOOKUP(A112,'[1]Pomona USD Usage'!$A:$I,9,FALSE),"0")</f>
        <v>0</v>
      </c>
      <c r="AC112" s="46" t="str">
        <f>IFERROR(VLOOKUP(A112,'[1]Riverside USD Usage'!$A:$I,9,FALSE),"0")</f>
        <v>0</v>
      </c>
      <c r="AD112" s="46" t="str">
        <f>IFERROR(VLOOKUP(A112,'[1]Compton USD Usage'!$A:$I,9,FALSE),"0")</f>
        <v>0</v>
      </c>
      <c r="AE112" s="48"/>
      <c r="AF112" s="49">
        <v>64.849999999999994</v>
      </c>
      <c r="AG112" s="49"/>
      <c r="AH112" s="56">
        <v>-11.24</v>
      </c>
      <c r="AI112" s="49">
        <f>AF112+AG112+AH112</f>
        <v>53.609999999999992</v>
      </c>
      <c r="AJ112" s="48"/>
      <c r="AK112" s="49">
        <v>69.77</v>
      </c>
      <c r="AL112" s="49"/>
      <c r="AM112" s="57">
        <v>-11.24</v>
      </c>
      <c r="AN112" s="50">
        <f>AK112+AL112+AM112</f>
        <v>58.529999999999994</v>
      </c>
      <c r="AO112" s="48"/>
      <c r="AP112" s="49">
        <v>74.489999999999995</v>
      </c>
      <c r="AQ112" s="49"/>
      <c r="AR112" s="57">
        <v>-11.24</v>
      </c>
      <c r="AS112" s="50">
        <f>AP112+AQ112+AR112</f>
        <v>63.249999999999993</v>
      </c>
      <c r="AT112" s="48"/>
      <c r="AU112" s="49">
        <v>76.56</v>
      </c>
      <c r="AV112" s="49"/>
      <c r="AW112" s="57">
        <v>-11.24</v>
      </c>
      <c r="AX112" s="51">
        <f>AU112+AV112+AW112</f>
        <v>65.320000000000007</v>
      </c>
      <c r="AY112" s="48"/>
      <c r="AZ112" s="52">
        <v>67.95</v>
      </c>
      <c r="BA112" s="53"/>
      <c r="BB112" s="58">
        <v>-12.48</v>
      </c>
      <c r="BC112" s="53">
        <f>AZ112+BA112+BB112</f>
        <v>55.47</v>
      </c>
      <c r="BD112" s="47">
        <v>44013</v>
      </c>
      <c r="BE112" s="47">
        <v>44377</v>
      </c>
      <c r="BF112" s="48"/>
      <c r="BG112" s="53">
        <v>73.100000000000009</v>
      </c>
      <c r="BI112" s="59">
        <v>-12.48</v>
      </c>
      <c r="BJ112" s="53">
        <f>BG112+BH112+BI112</f>
        <v>60.620000000000005</v>
      </c>
      <c r="BK112" s="47">
        <v>44013</v>
      </c>
      <c r="BL112" s="47">
        <v>44377</v>
      </c>
      <c r="BM112" s="48"/>
      <c r="BN112" s="53">
        <v>78.050000000000011</v>
      </c>
      <c r="BO112" s="53"/>
      <c r="BP112" s="59">
        <v>-12.48</v>
      </c>
      <c r="BQ112" s="53">
        <f>BN112+BO112+BP112</f>
        <v>65.570000000000007</v>
      </c>
      <c r="BR112" s="47">
        <v>44013</v>
      </c>
      <c r="BS112" s="47">
        <v>44377</v>
      </c>
      <c r="BT112" s="48"/>
      <c r="BU112" s="50">
        <v>80.22</v>
      </c>
      <c r="BV112" s="53"/>
      <c r="BW112" s="59">
        <v>-12.48</v>
      </c>
      <c r="BX112" s="53">
        <f>BU112+BV112+BW112</f>
        <v>67.739999999999995</v>
      </c>
      <c r="BY112" s="47">
        <v>44013</v>
      </c>
      <c r="BZ112" s="55">
        <v>44377</v>
      </c>
    </row>
    <row r="113" spans="1:78" s="54" customFormat="1" ht="15.75" x14ac:dyDescent="0.25">
      <c r="A113" s="45">
        <v>405472</v>
      </c>
      <c r="B113" s="46" t="s">
        <v>1471</v>
      </c>
      <c r="C113" s="46" t="s">
        <v>1472</v>
      </c>
      <c r="D113" s="46" t="s">
        <v>1451</v>
      </c>
      <c r="E113" s="46" t="s">
        <v>50</v>
      </c>
      <c r="F113" s="46"/>
      <c r="G113" s="46" t="s">
        <v>1467</v>
      </c>
      <c r="H113" s="46" t="s">
        <v>52</v>
      </c>
      <c r="I113" s="47">
        <v>44013</v>
      </c>
      <c r="J113" s="47">
        <v>44377</v>
      </c>
      <c r="K113" s="46">
        <f>SUM(L113:AD113)</f>
        <v>0</v>
      </c>
      <c r="L113" s="46" t="str">
        <f>IFERROR(VLOOKUP(A113,'[1]Mountain View SD Usage'!$A:$I,9,FALSE),"0")</f>
        <v>0</v>
      </c>
      <c r="M113" s="46" t="str">
        <f>IFERROR(VLOOKUP(A113,'[1]Bonita USD Usage'!$A:$I,9,FALSE),"0")</f>
        <v>0</v>
      </c>
      <c r="N113" s="46" t="str">
        <f>IFERROR(VLOOKUP(A113,'[1]Jurupa USD Usage'!$A:$I,9,FALSE),"0")</f>
        <v>0</v>
      </c>
      <c r="O113" s="46" t="str">
        <f>IFERROR(VLOOKUP(A113,'[1]Claremont USD Usage'!$A:$I,9,FALSE),"0")</f>
        <v>0</v>
      </c>
      <c r="P113" s="46" t="str">
        <f>IFERROR(VLOOKUP(A113,'[1]Upland USD Usage'!$A:$I,9,FALSE),"0")</f>
        <v>0</v>
      </c>
      <c r="Q113" s="46" t="str">
        <f>IFERROR(VLOOKUP(A113,'[1]Redlands USD Usage'!$A:$I,9,FALSE),"0")</f>
        <v>0</v>
      </c>
      <c r="R113" s="46" t="str">
        <f>IFERROR(VLOOKUP(A113,'[1]Alta Loma SD Usage'!$A:$I,9,FALSE),"0")</f>
        <v>0</v>
      </c>
      <c r="S113" s="46" t="str">
        <f>IFERROR(VLOOKUP(A113,'[1]VAl Verde USD Usage'!$A:$I,9,FALSE),"0")</f>
        <v>0</v>
      </c>
      <c r="T113" s="46" t="str">
        <f>IFERROR(VLOOKUP(A113,'[1]Chaffey Jt HSD Usage'!$A:$I,9,FALSE),"0")</f>
        <v>0</v>
      </c>
      <c r="U113" s="46" t="str">
        <f>IFERROR(VLOOKUP(A113,'[1]Cucamonga ELEM SD Usage'!$A:$I,9,FALSE),"0")</f>
        <v>0</v>
      </c>
      <c r="V113" s="46" t="str">
        <f>IFERROR(VLOOKUP(A113,'[1]Inglewood USD Usage'!$A:$I,9,FALSE),"0")</f>
        <v>0</v>
      </c>
      <c r="W113" s="46" t="str">
        <f>IFERROR(VLOOKUP(A113,'[1]Rialto USD Usage'!$A:$I,9,FALSE),"0")</f>
        <v>0</v>
      </c>
      <c r="X113" s="46" t="str">
        <f>IFERROR(VLOOKUP(A113,'[1]Alvord USD Usage'!$A:$I,9,FALSE),"0")</f>
        <v>0</v>
      </c>
      <c r="Y113" s="46" t="str">
        <f>IFERROR(VLOOKUP(A113,'[1]Colton Jt USD Usage'!$A:$I,9,FALSE),"0")</f>
        <v>0</v>
      </c>
      <c r="Z113" s="46" t="str">
        <f>IFERROR(VLOOKUP(A113,'[1]Chino Valley USD Usage'!$A:$I,9,FALSE),"0")</f>
        <v>0</v>
      </c>
      <c r="AA113" s="46" t="str">
        <f>IFERROR(VLOOKUP(A113,'[1]Moreno Valley USD Usage'!$A:$I,9,FALSE),"0")</f>
        <v>0</v>
      </c>
      <c r="AB113" s="46" t="str">
        <f>IFERROR(VLOOKUP(A113,'[1]Pomona USD Usage'!$A:$I,9,FALSE),"0")</f>
        <v>0</v>
      </c>
      <c r="AC113" s="46" t="str">
        <f>IFERROR(VLOOKUP(A113,'[1]Riverside USD Usage'!$A:$I,9,FALSE),"0")</f>
        <v>0</v>
      </c>
      <c r="AD113" s="46" t="str">
        <f>IFERROR(VLOOKUP(A113,'[1]Compton USD Usage'!$A:$I,9,FALSE),"0")</f>
        <v>0</v>
      </c>
      <c r="AE113" s="48"/>
      <c r="AF113" s="49">
        <v>88.04</v>
      </c>
      <c r="AG113" s="49"/>
      <c r="AH113" s="56">
        <v>-3.74</v>
      </c>
      <c r="AI113" s="49">
        <f>AF113+AG113+AH113</f>
        <v>84.300000000000011</v>
      </c>
      <c r="AJ113" s="48"/>
      <c r="AK113" s="49">
        <v>94.72</v>
      </c>
      <c r="AL113" s="49"/>
      <c r="AM113" s="57">
        <v>-3.74</v>
      </c>
      <c r="AN113" s="50">
        <f>AK113+AL113+AM113</f>
        <v>90.98</v>
      </c>
      <c r="AO113" s="48"/>
      <c r="AP113" s="49">
        <v>101.12</v>
      </c>
      <c r="AQ113" s="49"/>
      <c r="AR113" s="57">
        <v>-3.74</v>
      </c>
      <c r="AS113" s="50">
        <f>AP113+AQ113+AR113</f>
        <v>97.38000000000001</v>
      </c>
      <c r="AT113" s="48"/>
      <c r="AU113" s="49">
        <v>103.93</v>
      </c>
      <c r="AV113" s="49"/>
      <c r="AW113" s="57">
        <v>-3.74</v>
      </c>
      <c r="AX113" s="51">
        <f>AU113+AV113+AW113</f>
        <v>100.19000000000001</v>
      </c>
      <c r="AY113" s="48"/>
      <c r="AZ113" s="52">
        <v>88.54</v>
      </c>
      <c r="BA113" s="53"/>
      <c r="BB113" s="64" t="s">
        <v>53</v>
      </c>
      <c r="BC113" s="53"/>
      <c r="BD113" s="47">
        <v>44013</v>
      </c>
      <c r="BE113" s="47">
        <v>44377</v>
      </c>
      <c r="BF113" s="48"/>
      <c r="BG113" s="53">
        <v>95.26</v>
      </c>
      <c r="BI113" s="65" t="s">
        <v>53</v>
      </c>
      <c r="BJ113" s="53"/>
      <c r="BK113" s="47">
        <v>44013</v>
      </c>
      <c r="BL113" s="47">
        <v>44377</v>
      </c>
      <c r="BM113" s="48"/>
      <c r="BN113" s="53">
        <v>101.7</v>
      </c>
      <c r="BO113" s="53"/>
      <c r="BP113" s="65" t="s">
        <v>53</v>
      </c>
      <c r="BQ113" s="53"/>
      <c r="BR113" s="47">
        <v>44013</v>
      </c>
      <c r="BS113" s="47">
        <v>44377</v>
      </c>
      <c r="BT113" s="48"/>
      <c r="BU113" s="50">
        <v>104.52000000000001</v>
      </c>
      <c r="BV113" s="53"/>
      <c r="BW113" s="65" t="s">
        <v>53</v>
      </c>
      <c r="BX113" s="53"/>
      <c r="BY113" s="47">
        <v>44013</v>
      </c>
      <c r="BZ113" s="55">
        <v>44377</v>
      </c>
    </row>
    <row r="114" spans="1:78" s="54" customFormat="1" ht="15.75" x14ac:dyDescent="0.25">
      <c r="A114" s="34" t="s">
        <v>81</v>
      </c>
      <c r="B114" s="2" t="s">
        <v>129</v>
      </c>
      <c r="C114" s="2">
        <v>10000097370</v>
      </c>
      <c r="D114" s="2" t="s">
        <v>70</v>
      </c>
      <c r="E114" s="2" t="s">
        <v>50</v>
      </c>
      <c r="F114" s="2"/>
      <c r="G114" s="2" t="s">
        <v>128</v>
      </c>
      <c r="H114" s="2" t="s">
        <v>52</v>
      </c>
      <c r="I114" s="15">
        <v>44013</v>
      </c>
      <c r="J114" s="15">
        <v>44377</v>
      </c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16"/>
      <c r="AF114" s="35" t="s">
        <v>130</v>
      </c>
      <c r="AG114" s="17"/>
      <c r="AH114" s="18"/>
      <c r="AI114" s="17"/>
      <c r="AJ114" s="16"/>
      <c r="AK114" s="36" t="s">
        <v>130</v>
      </c>
      <c r="AL114" s="17"/>
      <c r="AM114" s="2"/>
      <c r="AN114" s="20"/>
      <c r="AO114" s="16"/>
      <c r="AP114" s="35" t="s">
        <v>130</v>
      </c>
      <c r="AQ114" s="17"/>
      <c r="AR114" s="2"/>
      <c r="AS114" s="20"/>
      <c r="AT114" s="16"/>
      <c r="AU114" s="35" t="s">
        <v>130</v>
      </c>
      <c r="AV114" s="17"/>
      <c r="AW114" s="2"/>
      <c r="AX114" s="21"/>
      <c r="AY114" s="16"/>
      <c r="AZ114" s="37">
        <v>147.72</v>
      </c>
      <c r="BA114" s="23"/>
      <c r="BB114" s="28">
        <v>-87.14</v>
      </c>
      <c r="BC114" s="23">
        <f>AZ114+BA114+BB114</f>
        <v>60.58</v>
      </c>
      <c r="BD114" s="15">
        <v>44013</v>
      </c>
      <c r="BE114" s="15">
        <v>44377</v>
      </c>
      <c r="BF114" s="16"/>
      <c r="BG114" s="23">
        <v>158.94</v>
      </c>
      <c r="BH114"/>
      <c r="BI114" s="38">
        <v>-87.14</v>
      </c>
      <c r="BJ114" s="23">
        <f>BG114+BH114+BI114</f>
        <v>71.8</v>
      </c>
      <c r="BK114" s="15">
        <v>44013</v>
      </c>
      <c r="BL114" s="15">
        <v>44377</v>
      </c>
      <c r="BM114" s="16"/>
      <c r="BN114" s="23">
        <v>169.67999999999998</v>
      </c>
      <c r="BO114" s="23"/>
      <c r="BP114" s="38">
        <v>-87.14</v>
      </c>
      <c r="BQ114" s="23">
        <f>BN114+BO114+BP114</f>
        <v>82.539999999999978</v>
      </c>
      <c r="BR114" s="15">
        <v>44013</v>
      </c>
      <c r="BS114" s="15">
        <v>44377</v>
      </c>
      <c r="BT114" s="16"/>
      <c r="BU114" s="20">
        <v>174.39</v>
      </c>
      <c r="BV114" s="23"/>
      <c r="BW114" s="38">
        <v>-87.14</v>
      </c>
      <c r="BX114" s="23">
        <f>BU114+BV114+BW114</f>
        <v>87.249999999999986</v>
      </c>
      <c r="BY114" s="15">
        <v>44013</v>
      </c>
      <c r="BZ114" s="26">
        <v>44377</v>
      </c>
    </row>
    <row r="115" spans="1:78" s="54" customFormat="1" ht="15.75" x14ac:dyDescent="0.25">
      <c r="A115" s="34" t="s">
        <v>81</v>
      </c>
      <c r="B115" s="2" t="s">
        <v>133</v>
      </c>
      <c r="C115" s="2">
        <v>10000013740</v>
      </c>
      <c r="D115" s="2" t="s">
        <v>70</v>
      </c>
      <c r="E115" s="2" t="s">
        <v>50</v>
      </c>
      <c r="F115" s="2"/>
      <c r="G115" s="2" t="s">
        <v>132</v>
      </c>
      <c r="H115" s="2" t="s">
        <v>52</v>
      </c>
      <c r="I115" s="15">
        <v>44013</v>
      </c>
      <c r="J115" s="15">
        <v>44377</v>
      </c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16"/>
      <c r="AF115" s="35" t="s">
        <v>134</v>
      </c>
      <c r="AG115" s="17"/>
      <c r="AH115" s="18"/>
      <c r="AI115" s="17"/>
      <c r="AJ115" s="16"/>
      <c r="AK115" s="36" t="s">
        <v>134</v>
      </c>
      <c r="AL115" s="17"/>
      <c r="AM115" s="2"/>
      <c r="AN115" s="20"/>
      <c r="AO115" s="16"/>
      <c r="AP115" s="35" t="s">
        <v>134</v>
      </c>
      <c r="AQ115" s="17"/>
      <c r="AR115" s="2"/>
      <c r="AS115" s="20"/>
      <c r="AT115" s="16"/>
      <c r="AU115" s="35" t="s">
        <v>134</v>
      </c>
      <c r="AV115" s="17"/>
      <c r="AW115" s="2"/>
      <c r="AX115" s="21"/>
      <c r="AY115" s="16"/>
      <c r="AZ115" s="37">
        <v>102.93</v>
      </c>
      <c r="BA115" s="23"/>
      <c r="BB115" s="28">
        <v>-61.4</v>
      </c>
      <c r="BC115" s="23">
        <f>AZ115+BA115+BB115</f>
        <v>41.530000000000008</v>
      </c>
      <c r="BD115" s="15">
        <v>44013</v>
      </c>
      <c r="BE115" s="15">
        <v>44377</v>
      </c>
      <c r="BF115" s="16"/>
      <c r="BG115" s="23">
        <v>110.75</v>
      </c>
      <c r="BH115"/>
      <c r="BI115" s="38">
        <v>-61.4</v>
      </c>
      <c r="BJ115" s="23">
        <f>BG115+BH115+BI115</f>
        <v>49.35</v>
      </c>
      <c r="BK115" s="15">
        <v>44013</v>
      </c>
      <c r="BL115" s="15">
        <v>44377</v>
      </c>
      <c r="BM115" s="16"/>
      <c r="BN115" s="23">
        <v>118.23</v>
      </c>
      <c r="BO115" s="23"/>
      <c r="BP115" s="38">
        <v>-61.4</v>
      </c>
      <c r="BQ115" s="23">
        <f>BN115+BO115+BP115</f>
        <v>56.830000000000005</v>
      </c>
      <c r="BR115" s="15">
        <v>44013</v>
      </c>
      <c r="BS115" s="15">
        <v>44377</v>
      </c>
      <c r="BT115" s="16"/>
      <c r="BU115" s="20">
        <v>121.52000000000001</v>
      </c>
      <c r="BV115" s="23"/>
      <c r="BW115" s="38">
        <v>-61.4</v>
      </c>
      <c r="BX115" s="23">
        <f>BU115+BV115+BW115</f>
        <v>60.120000000000012</v>
      </c>
      <c r="BY115" s="15">
        <v>44013</v>
      </c>
      <c r="BZ115" s="26">
        <v>44377</v>
      </c>
    </row>
    <row r="116" spans="1:78" s="54" customFormat="1" ht="15.75" x14ac:dyDescent="0.25">
      <c r="A116" s="45">
        <v>140892</v>
      </c>
      <c r="B116" s="46" t="s">
        <v>1463</v>
      </c>
      <c r="C116" s="46" t="s">
        <v>1464</v>
      </c>
      <c r="D116" s="46" t="s">
        <v>1451</v>
      </c>
      <c r="E116" s="46" t="s">
        <v>50</v>
      </c>
      <c r="F116" s="46"/>
      <c r="G116" s="46" t="s">
        <v>380</v>
      </c>
      <c r="H116" s="46" t="s">
        <v>52</v>
      </c>
      <c r="I116" s="47">
        <v>44013</v>
      </c>
      <c r="J116" s="47">
        <v>44377</v>
      </c>
      <c r="K116" s="46">
        <f>SUM(L116:AD116)</f>
        <v>27</v>
      </c>
      <c r="L116" s="46" t="str">
        <f>IFERROR(VLOOKUP(A116,'[1]Mountain View SD Usage'!$A:$I,9,FALSE),"0")</f>
        <v>0</v>
      </c>
      <c r="M116" s="46" t="str">
        <f>IFERROR(VLOOKUP(A116,'[1]Bonita USD Usage'!$A:$I,9,FALSE),"0")</f>
        <v>0</v>
      </c>
      <c r="N116" s="46" t="str">
        <f>IFERROR(VLOOKUP(A116,'[1]Jurupa USD Usage'!$A:$I,9,FALSE),"0")</f>
        <v>0</v>
      </c>
      <c r="O116" s="46" t="str">
        <f>IFERROR(VLOOKUP(A116,'[1]Claremont USD Usage'!$A:$I,9,FALSE),"0")</f>
        <v>0</v>
      </c>
      <c r="P116" s="46" t="str">
        <f>IFERROR(VLOOKUP(A116,'[1]Upland USD Usage'!$A:$I,9,FALSE),"0")</f>
        <v>0</v>
      </c>
      <c r="Q116" s="46" t="str">
        <f>IFERROR(VLOOKUP(A116,'[1]Redlands USD Usage'!$A:$I,9,FALSE),"0")</f>
        <v>0</v>
      </c>
      <c r="R116" s="46" t="str">
        <f>IFERROR(VLOOKUP(A116,'[1]Alta Loma SD Usage'!$A:$I,9,FALSE),"0")</f>
        <v>0</v>
      </c>
      <c r="S116" s="46" t="str">
        <f>IFERROR(VLOOKUP(A116,'[1]VAl Verde USD Usage'!$A:$I,9,FALSE),"0")</f>
        <v>0</v>
      </c>
      <c r="T116" s="46" t="str">
        <f>IFERROR(VLOOKUP(A116,'[1]Chaffey Jt HSD Usage'!$A:$I,9,FALSE),"0")</f>
        <v>0</v>
      </c>
      <c r="U116" s="46" t="str">
        <f>IFERROR(VLOOKUP(A116,'[1]Cucamonga ELEM SD Usage'!$A:$I,9,FALSE),"0")</f>
        <v>0</v>
      </c>
      <c r="V116" s="46" t="str">
        <f>IFERROR(VLOOKUP(A116,'[1]Inglewood USD Usage'!$A:$I,9,FALSE),"0")</f>
        <v>0</v>
      </c>
      <c r="W116" s="46" t="str">
        <f>IFERROR(VLOOKUP(A116,'[1]Rialto USD Usage'!$A:$I,9,FALSE),"0")</f>
        <v>0</v>
      </c>
      <c r="X116" s="46">
        <f>IFERROR(VLOOKUP(A116,'[1]Alvord USD Usage'!$A:$I,9,FALSE),"0")</f>
        <v>27</v>
      </c>
      <c r="Y116" s="46" t="str">
        <f>IFERROR(VLOOKUP(A116,'[1]Colton Jt USD Usage'!$A:$I,9,FALSE),"0")</f>
        <v>0</v>
      </c>
      <c r="Z116" s="46" t="str">
        <f>IFERROR(VLOOKUP(A116,'[1]Chino Valley USD Usage'!$A:$I,9,FALSE),"0")</f>
        <v>0</v>
      </c>
      <c r="AA116" s="46" t="str">
        <f>IFERROR(VLOOKUP(A116,'[1]Moreno Valley USD Usage'!$A:$I,9,FALSE),"0")</f>
        <v>0</v>
      </c>
      <c r="AB116" s="46" t="str">
        <f>IFERROR(VLOOKUP(A116,'[1]Pomona USD Usage'!$A:$I,9,FALSE),"0")</f>
        <v>0</v>
      </c>
      <c r="AC116" s="46" t="str">
        <f>IFERROR(VLOOKUP(A116,'[1]Riverside USD Usage'!$A:$I,9,FALSE),"0")</f>
        <v>0</v>
      </c>
      <c r="AD116" s="46" t="str">
        <f>IFERROR(VLOOKUP(A116,'[1]Compton USD Usage'!$A:$I,9,FALSE),"0")</f>
        <v>0</v>
      </c>
      <c r="AE116" s="48"/>
      <c r="AF116" s="49">
        <v>64.84</v>
      </c>
      <c r="AG116" s="49"/>
      <c r="AH116" s="49"/>
      <c r="AI116" s="49">
        <f>AF116+AG116+AH116</f>
        <v>64.84</v>
      </c>
      <c r="AJ116" s="48"/>
      <c r="AK116" s="49">
        <v>69.760000000000005</v>
      </c>
      <c r="AL116" s="49"/>
      <c r="AM116" s="46"/>
      <c r="AN116" s="50">
        <f>AK116+AL116+AM116</f>
        <v>69.760000000000005</v>
      </c>
      <c r="AO116" s="48"/>
      <c r="AP116" s="49">
        <v>74.47</v>
      </c>
      <c r="AQ116" s="49"/>
      <c r="AR116" s="46"/>
      <c r="AS116" s="50">
        <f>AP116+AQ116+AR116</f>
        <v>74.47</v>
      </c>
      <c r="AT116" s="48"/>
      <c r="AU116" s="49">
        <v>76.540000000000006</v>
      </c>
      <c r="AV116" s="49"/>
      <c r="AW116" s="46"/>
      <c r="AX116" s="51">
        <f>AU116+AV116+AW116</f>
        <v>76.540000000000006</v>
      </c>
      <c r="AY116" s="48"/>
      <c r="AZ116" s="52">
        <v>64.84</v>
      </c>
      <c r="BA116" s="53"/>
      <c r="BC116" s="53">
        <f>AZ116+BA116+BB116</f>
        <v>64.84</v>
      </c>
      <c r="BD116" s="47">
        <v>44013</v>
      </c>
      <c r="BE116" s="47">
        <v>44377</v>
      </c>
      <c r="BF116" s="48"/>
      <c r="BG116" s="53">
        <v>69.760000000000005</v>
      </c>
      <c r="BJ116" s="53">
        <f>BG116+BH116+BI116</f>
        <v>69.760000000000005</v>
      </c>
      <c r="BK116" s="47">
        <v>44013</v>
      </c>
      <c r="BL116" s="47">
        <v>44377</v>
      </c>
      <c r="BM116" s="48"/>
      <c r="BN116" s="53">
        <v>74.47</v>
      </c>
      <c r="BO116" s="53"/>
      <c r="BQ116" s="53">
        <f>BN116+BO116+BP116</f>
        <v>74.47</v>
      </c>
      <c r="BR116" s="47">
        <v>44013</v>
      </c>
      <c r="BS116" s="47">
        <v>44377</v>
      </c>
      <c r="BT116" s="48"/>
      <c r="BU116" s="50">
        <v>76.540000000000006</v>
      </c>
      <c r="BV116" s="53"/>
      <c r="BX116" s="53">
        <f>BU116+BV116+BW116</f>
        <v>76.540000000000006</v>
      </c>
      <c r="BY116" s="47">
        <v>44013</v>
      </c>
      <c r="BZ116" s="55">
        <v>44377</v>
      </c>
    </row>
    <row r="117" spans="1:78" s="54" customFormat="1" ht="15.75" x14ac:dyDescent="0.25">
      <c r="A117" s="34" t="s">
        <v>81</v>
      </c>
      <c r="B117" s="2" t="s">
        <v>90</v>
      </c>
      <c r="C117" s="2">
        <v>10000011750</v>
      </c>
      <c r="D117" s="2" t="s">
        <v>70</v>
      </c>
      <c r="E117" s="2" t="s">
        <v>50</v>
      </c>
      <c r="F117" s="2"/>
      <c r="G117" s="2" t="s">
        <v>89</v>
      </c>
      <c r="H117" s="2" t="s">
        <v>52</v>
      </c>
      <c r="I117" s="15">
        <v>44013</v>
      </c>
      <c r="J117" s="15">
        <v>44377</v>
      </c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16"/>
      <c r="AF117" s="35" t="s">
        <v>91</v>
      </c>
      <c r="AG117" s="17"/>
      <c r="AH117" s="18"/>
      <c r="AI117" s="17"/>
      <c r="AJ117" s="16"/>
      <c r="AK117" s="36" t="s">
        <v>91</v>
      </c>
      <c r="AL117" s="17"/>
      <c r="AM117" s="2"/>
      <c r="AN117" s="20"/>
      <c r="AO117" s="16"/>
      <c r="AP117" s="35" t="s">
        <v>91</v>
      </c>
      <c r="AQ117" s="17"/>
      <c r="AR117" s="2"/>
      <c r="AS117" s="20"/>
      <c r="AT117" s="16"/>
      <c r="AU117" s="35" t="s">
        <v>91</v>
      </c>
      <c r="AV117" s="17"/>
      <c r="AW117" s="2"/>
      <c r="AX117" s="21"/>
      <c r="AY117" s="16"/>
      <c r="AZ117" s="37">
        <v>104.63000000000001</v>
      </c>
      <c r="BA117" s="23"/>
      <c r="BB117" s="28">
        <v>-62.88</v>
      </c>
      <c r="BC117" s="23">
        <f>AZ117+BA117+BB117</f>
        <v>41.750000000000007</v>
      </c>
      <c r="BD117" s="15">
        <v>44013</v>
      </c>
      <c r="BE117" s="15">
        <v>44377</v>
      </c>
      <c r="BF117" s="16"/>
      <c r="BG117" s="23">
        <v>112.57000000000001</v>
      </c>
      <c r="BH117"/>
      <c r="BI117" s="38">
        <v>-62.88</v>
      </c>
      <c r="BJ117" s="23">
        <f>BG117+BH117+BI117</f>
        <v>49.690000000000005</v>
      </c>
      <c r="BK117" s="15">
        <v>44013</v>
      </c>
      <c r="BL117" s="15">
        <v>44377</v>
      </c>
      <c r="BM117" s="16"/>
      <c r="BN117" s="23">
        <v>120.18</v>
      </c>
      <c r="BO117" s="23"/>
      <c r="BP117" s="38">
        <v>-62.88</v>
      </c>
      <c r="BQ117" s="23">
        <f>BN117+BO117+BP117</f>
        <v>57.300000000000004</v>
      </c>
      <c r="BR117" s="15">
        <v>44013</v>
      </c>
      <c r="BS117" s="15">
        <v>44377</v>
      </c>
      <c r="BT117" s="16"/>
      <c r="BU117" s="20">
        <v>123.52000000000001</v>
      </c>
      <c r="BV117" s="23"/>
      <c r="BW117" s="38">
        <v>-62.88</v>
      </c>
      <c r="BX117" s="23">
        <f>BU117+BV117+BW117</f>
        <v>60.640000000000008</v>
      </c>
      <c r="BY117" s="15">
        <v>44013</v>
      </c>
      <c r="BZ117" s="26">
        <v>44377</v>
      </c>
    </row>
    <row r="118" spans="1:78" s="54" customFormat="1" ht="15.75" x14ac:dyDescent="0.25">
      <c r="A118" s="45">
        <v>140139</v>
      </c>
      <c r="B118" s="46" t="s">
        <v>706</v>
      </c>
      <c r="C118" s="46" t="s">
        <v>707</v>
      </c>
      <c r="D118" s="46" t="s">
        <v>702</v>
      </c>
      <c r="E118" s="46" t="s">
        <v>50</v>
      </c>
      <c r="F118" s="46"/>
      <c r="G118" s="46" t="s">
        <v>708</v>
      </c>
      <c r="H118" s="46" t="s">
        <v>52</v>
      </c>
      <c r="I118" s="47">
        <v>44013</v>
      </c>
      <c r="J118" s="47">
        <v>44377</v>
      </c>
      <c r="K118" s="46">
        <f>SUM(L118:AD118)</f>
        <v>0</v>
      </c>
      <c r="L118" s="46" t="str">
        <f>IFERROR(VLOOKUP(A118,'[1]Mountain View SD Usage'!$A:$I,9,FALSE),"0")</f>
        <v>0</v>
      </c>
      <c r="M118" s="46" t="str">
        <f>IFERROR(VLOOKUP(A118,'[1]Bonita USD Usage'!$A:$I,9,FALSE),"0")</f>
        <v>0</v>
      </c>
      <c r="N118" s="46" t="str">
        <f>IFERROR(VLOOKUP(A118,'[1]Jurupa USD Usage'!$A:$I,9,FALSE),"0")</f>
        <v>0</v>
      </c>
      <c r="O118" s="46" t="str">
        <f>IFERROR(VLOOKUP(A118,'[1]Claremont USD Usage'!$A:$I,9,FALSE),"0")</f>
        <v>0</v>
      </c>
      <c r="P118" s="46" t="str">
        <f>IFERROR(VLOOKUP(A118,'[1]Upland USD Usage'!$A:$I,9,FALSE),"0")</f>
        <v>0</v>
      </c>
      <c r="Q118" s="46" t="str">
        <f>IFERROR(VLOOKUP(A118,'[1]Redlands USD Usage'!$A:$I,9,FALSE),"0")</f>
        <v>0</v>
      </c>
      <c r="R118" s="46" t="str">
        <f>IFERROR(VLOOKUP(A118,'[1]Alta Loma SD Usage'!$A:$I,9,FALSE),"0")</f>
        <v>0</v>
      </c>
      <c r="S118" s="46" t="str">
        <f>IFERROR(VLOOKUP(A118,'[1]VAl Verde USD Usage'!$A:$I,9,FALSE),"0")</f>
        <v>0</v>
      </c>
      <c r="T118" s="46" t="str">
        <f>IFERROR(VLOOKUP(A118,'[1]Chaffey Jt HSD Usage'!$A:$I,9,FALSE),"0")</f>
        <v>0</v>
      </c>
      <c r="U118" s="46" t="str">
        <f>IFERROR(VLOOKUP(A118,'[1]Cucamonga ELEM SD Usage'!$A:$I,9,FALSE),"0")</f>
        <v>0</v>
      </c>
      <c r="V118" s="46" t="str">
        <f>IFERROR(VLOOKUP(A118,'[1]Inglewood USD Usage'!$A:$I,9,FALSE),"0")</f>
        <v>0</v>
      </c>
      <c r="W118" s="46" t="str">
        <f>IFERROR(VLOOKUP(A118,'[1]Rialto USD Usage'!$A:$I,9,FALSE),"0")</f>
        <v>0</v>
      </c>
      <c r="X118" s="46" t="str">
        <f>IFERROR(VLOOKUP(A118,'[1]Alvord USD Usage'!$A:$I,9,FALSE),"0")</f>
        <v>0</v>
      </c>
      <c r="Y118" s="46" t="str">
        <f>IFERROR(VLOOKUP(A118,'[1]Colton Jt USD Usage'!$A:$I,9,FALSE),"0")</f>
        <v>0</v>
      </c>
      <c r="Z118" s="46" t="str">
        <f>IFERROR(VLOOKUP(A118,'[1]Chino Valley USD Usage'!$A:$I,9,FALSE),"0")</f>
        <v>0</v>
      </c>
      <c r="AA118" s="46" t="str">
        <f>IFERROR(VLOOKUP(A118,'[1]Moreno Valley USD Usage'!$A:$I,9,FALSE),"0")</f>
        <v>0</v>
      </c>
      <c r="AB118" s="46" t="str">
        <f>IFERROR(VLOOKUP(A118,'[1]Pomona USD Usage'!$A:$I,9,FALSE),"0")</f>
        <v>0</v>
      </c>
      <c r="AC118" s="46" t="str">
        <f>IFERROR(VLOOKUP(A118,'[1]Riverside USD Usage'!$A:$I,9,FALSE),"0")</f>
        <v>0</v>
      </c>
      <c r="AD118" s="46" t="str">
        <f>IFERROR(VLOOKUP(A118,'[1]Compton USD Usage'!$A:$I,9,FALSE),"0")</f>
        <v>0</v>
      </c>
      <c r="AE118" s="48"/>
      <c r="AF118" s="49">
        <v>112.68</v>
      </c>
      <c r="AG118" s="49"/>
      <c r="AH118" s="49"/>
      <c r="AI118" s="49">
        <f>AF118+AG118+AH118</f>
        <v>112.68</v>
      </c>
      <c r="AJ118" s="48"/>
      <c r="AK118" s="49">
        <v>121.24</v>
      </c>
      <c r="AL118" s="49"/>
      <c r="AM118" s="46"/>
      <c r="AN118" s="50">
        <f>AK118+AL118+AM118</f>
        <v>121.24</v>
      </c>
      <c r="AO118" s="48"/>
      <c r="AP118" s="49">
        <v>129.43</v>
      </c>
      <c r="AQ118" s="49"/>
      <c r="AR118" s="46"/>
      <c r="AS118" s="50">
        <f>AP118+AQ118+AR118</f>
        <v>129.43</v>
      </c>
      <c r="AT118" s="48"/>
      <c r="AU118" s="49">
        <v>133.03</v>
      </c>
      <c r="AV118" s="49"/>
      <c r="AW118" s="46"/>
      <c r="AX118" s="51">
        <f>AU118+AV118+AW118</f>
        <v>133.03</v>
      </c>
      <c r="AY118" s="48"/>
      <c r="AZ118" s="52">
        <v>112.68</v>
      </c>
      <c r="BA118" s="53"/>
      <c r="BC118" s="53">
        <f>AZ118+BA118+BB118</f>
        <v>112.68</v>
      </c>
      <c r="BD118" s="47">
        <v>44013</v>
      </c>
      <c r="BE118" s="47">
        <v>44377</v>
      </c>
      <c r="BF118" s="48"/>
      <c r="BG118" s="53">
        <v>121.24</v>
      </c>
      <c r="BJ118" s="53">
        <f>BG118+BH118+BI118</f>
        <v>121.24</v>
      </c>
      <c r="BK118" s="47">
        <v>44013</v>
      </c>
      <c r="BL118" s="47">
        <v>44377</v>
      </c>
      <c r="BM118" s="48"/>
      <c r="BN118" s="53">
        <v>129.43</v>
      </c>
      <c r="BO118" s="53"/>
      <c r="BQ118" s="53">
        <f>BN118+BO118+BP118</f>
        <v>129.43</v>
      </c>
      <c r="BR118" s="47">
        <v>44013</v>
      </c>
      <c r="BS118" s="47">
        <v>44377</v>
      </c>
      <c r="BT118" s="48"/>
      <c r="BU118" s="50">
        <v>133.03</v>
      </c>
      <c r="BV118" s="53"/>
      <c r="BX118" s="53">
        <f>BU118+BV118+BW118</f>
        <v>133.03</v>
      </c>
      <c r="BY118" s="47">
        <v>44013</v>
      </c>
      <c r="BZ118" s="55">
        <v>44377</v>
      </c>
    </row>
    <row r="119" spans="1:78" s="54" customFormat="1" ht="15.75" x14ac:dyDescent="0.25">
      <c r="A119" s="34" t="s">
        <v>81</v>
      </c>
      <c r="B119" s="2" t="s">
        <v>122</v>
      </c>
      <c r="C119" s="2">
        <v>10000009685</v>
      </c>
      <c r="D119" s="2" t="s">
        <v>70</v>
      </c>
      <c r="E119" s="2" t="s">
        <v>50</v>
      </c>
      <c r="F119" s="2"/>
      <c r="G119" s="2" t="s">
        <v>109</v>
      </c>
      <c r="H119" s="2" t="s">
        <v>52</v>
      </c>
      <c r="I119" s="15">
        <v>44013</v>
      </c>
      <c r="J119" s="15">
        <v>44377</v>
      </c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16"/>
      <c r="AF119" s="35" t="s">
        <v>123</v>
      </c>
      <c r="AG119" s="17"/>
      <c r="AH119" s="18"/>
      <c r="AI119" s="17"/>
      <c r="AJ119" s="16"/>
      <c r="AK119" s="36" t="s">
        <v>123</v>
      </c>
      <c r="AL119" s="17"/>
      <c r="AM119" s="2"/>
      <c r="AN119" s="20"/>
      <c r="AO119" s="16"/>
      <c r="AP119" s="35" t="s">
        <v>123</v>
      </c>
      <c r="AQ119" s="17"/>
      <c r="AR119" s="2"/>
      <c r="AS119" s="20"/>
      <c r="AT119" s="16"/>
      <c r="AU119" s="35" t="s">
        <v>123</v>
      </c>
      <c r="AV119" s="17"/>
      <c r="AW119" s="2"/>
      <c r="AX119" s="21"/>
      <c r="AY119" s="16"/>
      <c r="AZ119" s="37">
        <v>104.97</v>
      </c>
      <c r="BA119" s="23"/>
      <c r="BB119" s="28">
        <v>-63.63</v>
      </c>
      <c r="BC119" s="23">
        <f>AZ119+BA119+BB119</f>
        <v>41.339999999999996</v>
      </c>
      <c r="BD119" s="15">
        <v>44013</v>
      </c>
      <c r="BE119" s="15">
        <v>44377</v>
      </c>
      <c r="BF119" s="16"/>
      <c r="BG119" s="23">
        <v>112.94000000000001</v>
      </c>
      <c r="BH119"/>
      <c r="BI119" s="38">
        <v>-63.63</v>
      </c>
      <c r="BJ119" s="23">
        <f>BG119+BH119+BI119</f>
        <v>49.310000000000009</v>
      </c>
      <c r="BK119" s="15">
        <v>44013</v>
      </c>
      <c r="BL119" s="15">
        <v>44377</v>
      </c>
      <c r="BM119" s="16"/>
      <c r="BN119" s="23">
        <v>120.57000000000001</v>
      </c>
      <c r="BO119" s="23"/>
      <c r="BP119" s="38">
        <v>-63.63</v>
      </c>
      <c r="BQ119" s="23">
        <f>BN119+BO119+BP119</f>
        <v>56.940000000000005</v>
      </c>
      <c r="BR119" s="15">
        <v>44013</v>
      </c>
      <c r="BS119" s="15">
        <v>44377</v>
      </c>
      <c r="BT119" s="16"/>
      <c r="BU119" s="20">
        <v>123.92</v>
      </c>
      <c r="BV119" s="23"/>
      <c r="BW119" s="38">
        <v>-63.63</v>
      </c>
      <c r="BX119" s="23">
        <f>BU119+BV119+BW119</f>
        <v>60.29</v>
      </c>
      <c r="BY119" s="15">
        <v>44013</v>
      </c>
      <c r="BZ119" s="26">
        <v>44377</v>
      </c>
    </row>
    <row r="120" spans="1:78" s="54" customFormat="1" ht="15.75" x14ac:dyDescent="0.25">
      <c r="A120" s="45">
        <v>239641</v>
      </c>
      <c r="B120" s="46" t="s">
        <v>1045</v>
      </c>
      <c r="C120" s="46" t="s">
        <v>1046</v>
      </c>
      <c r="D120" s="46" t="s">
        <v>1047</v>
      </c>
      <c r="E120" s="46" t="s">
        <v>1048</v>
      </c>
      <c r="F120" s="46"/>
      <c r="G120" s="46" t="s">
        <v>1049</v>
      </c>
      <c r="H120" s="46" t="s">
        <v>52</v>
      </c>
      <c r="I120" s="47">
        <v>44013</v>
      </c>
      <c r="J120" s="47">
        <v>44377</v>
      </c>
      <c r="K120" s="46">
        <f>SUM(L120:AD120)</f>
        <v>1</v>
      </c>
      <c r="L120" s="46" t="str">
        <f>IFERROR(VLOOKUP(A120,'[1]Mountain View SD Usage'!$A:$I,9,FALSE),"0")</f>
        <v>0</v>
      </c>
      <c r="M120" s="46" t="str">
        <f>IFERROR(VLOOKUP(A120,'[1]Bonita USD Usage'!$A:$I,9,FALSE),"0")</f>
        <v>0</v>
      </c>
      <c r="N120" s="46" t="str">
        <f>IFERROR(VLOOKUP(A120,'[1]Jurupa USD Usage'!$A:$I,9,FALSE),"0")</f>
        <v>0</v>
      </c>
      <c r="O120" s="46" t="str">
        <f>IFERROR(VLOOKUP(A120,'[1]Claremont USD Usage'!$A:$I,9,FALSE),"0")</f>
        <v>0</v>
      </c>
      <c r="P120" s="46" t="str">
        <f>IFERROR(VLOOKUP(A120,'[1]Upland USD Usage'!$A:$I,9,FALSE),"0")</f>
        <v>0</v>
      </c>
      <c r="Q120" s="46" t="str">
        <f>IFERROR(VLOOKUP(A120,'[1]Redlands USD Usage'!$A:$I,9,FALSE),"0")</f>
        <v>0</v>
      </c>
      <c r="R120" s="46" t="str">
        <f>IFERROR(VLOOKUP(A120,'[1]Alta Loma SD Usage'!$A:$I,9,FALSE),"0")</f>
        <v>0</v>
      </c>
      <c r="S120" s="46" t="str">
        <f>IFERROR(VLOOKUP(A120,'[1]VAl Verde USD Usage'!$A:$I,9,FALSE),"0")</f>
        <v>0</v>
      </c>
      <c r="T120" s="46">
        <f>IFERROR(VLOOKUP(A120,'[1]Chaffey Jt HSD Usage'!$A:$I,9,FALSE),"0")</f>
        <v>1</v>
      </c>
      <c r="U120" s="46" t="str">
        <f>IFERROR(VLOOKUP(A120,'[1]Cucamonga ELEM SD Usage'!$A:$I,9,FALSE),"0")</f>
        <v>0</v>
      </c>
      <c r="V120" s="46" t="str">
        <f>IFERROR(VLOOKUP(A120,'[1]Inglewood USD Usage'!$A:$I,9,FALSE),"0")</f>
        <v>0</v>
      </c>
      <c r="W120" s="46" t="str">
        <f>IFERROR(VLOOKUP(A120,'[1]Rialto USD Usage'!$A:$I,9,FALSE),"0")</f>
        <v>0</v>
      </c>
      <c r="X120" s="46" t="str">
        <f>IFERROR(VLOOKUP(A120,'[1]Alvord USD Usage'!$A:$I,9,FALSE),"0")</f>
        <v>0</v>
      </c>
      <c r="Y120" s="46" t="str">
        <f>IFERROR(VLOOKUP(A120,'[1]Colton Jt USD Usage'!$A:$I,9,FALSE),"0")</f>
        <v>0</v>
      </c>
      <c r="Z120" s="46" t="str">
        <f>IFERROR(VLOOKUP(A120,'[1]Chino Valley USD Usage'!$A:$I,9,FALSE),"0")</f>
        <v>0</v>
      </c>
      <c r="AA120" s="46" t="str">
        <f>IFERROR(VLOOKUP(A120,'[1]Moreno Valley USD Usage'!$A:$I,9,FALSE),"0")</f>
        <v>0</v>
      </c>
      <c r="AB120" s="46" t="str">
        <f>IFERROR(VLOOKUP(A120,'[1]Pomona USD Usage'!$A:$I,9,FALSE),"0")</f>
        <v>0</v>
      </c>
      <c r="AC120" s="46" t="str">
        <f>IFERROR(VLOOKUP(A120,'[1]Riverside USD Usage'!$A:$I,9,FALSE),"0")</f>
        <v>0</v>
      </c>
      <c r="AD120" s="46" t="str">
        <f>IFERROR(VLOOKUP(A120,'[1]Compton USD Usage'!$A:$I,9,FALSE),"0")</f>
        <v>0</v>
      </c>
      <c r="AE120" s="48"/>
      <c r="AF120" s="49">
        <v>10.16</v>
      </c>
      <c r="AG120" s="49"/>
      <c r="AH120" s="49"/>
      <c r="AI120" s="49">
        <f>AF120+AG120+AH120</f>
        <v>10.16</v>
      </c>
      <c r="AJ120" s="48"/>
      <c r="AK120" s="49">
        <v>10.94</v>
      </c>
      <c r="AL120" s="49"/>
      <c r="AM120" s="46"/>
      <c r="AN120" s="50">
        <f>AK120+AL120+AM120</f>
        <v>10.94</v>
      </c>
      <c r="AO120" s="48"/>
      <c r="AP120" s="49">
        <v>11.68</v>
      </c>
      <c r="AQ120" s="49"/>
      <c r="AR120" s="46"/>
      <c r="AS120" s="50">
        <f>AP120+AQ120+AR120</f>
        <v>11.68</v>
      </c>
      <c r="AT120" s="48"/>
      <c r="AU120" s="49">
        <v>12</v>
      </c>
      <c r="AV120" s="49"/>
      <c r="AW120" s="46"/>
      <c r="AX120" s="51">
        <f>AU120+AV120+AW120</f>
        <v>12</v>
      </c>
      <c r="AY120" s="48"/>
      <c r="AZ120" s="52">
        <v>11.62</v>
      </c>
      <c r="BA120" s="53"/>
      <c r="BC120" s="53">
        <f>AZ120+BA120+BB120</f>
        <v>11.62</v>
      </c>
      <c r="BD120" s="47">
        <v>44013</v>
      </c>
      <c r="BE120" s="47">
        <v>44377</v>
      </c>
      <c r="BF120" s="48"/>
      <c r="BG120" s="53">
        <v>12.51</v>
      </c>
      <c r="BJ120" s="53">
        <f>BG120+BH120+BI120</f>
        <v>12.51</v>
      </c>
      <c r="BK120" s="47">
        <v>44013</v>
      </c>
      <c r="BL120" s="47">
        <v>44377</v>
      </c>
      <c r="BM120" s="48"/>
      <c r="BN120" s="53">
        <v>13.35</v>
      </c>
      <c r="BO120" s="53"/>
      <c r="BQ120" s="53">
        <f>BN120+BO120+BP120</f>
        <v>13.35</v>
      </c>
      <c r="BR120" s="47">
        <v>44013</v>
      </c>
      <c r="BS120" s="47">
        <v>44377</v>
      </c>
      <c r="BT120" s="48"/>
      <c r="BU120" s="50">
        <v>13.72</v>
      </c>
      <c r="BV120" s="53"/>
      <c r="BX120" s="53">
        <f>BU120+BV120+BW120</f>
        <v>13.72</v>
      </c>
      <c r="BY120" s="47">
        <v>44013</v>
      </c>
      <c r="BZ120" s="55">
        <v>44377</v>
      </c>
    </row>
    <row r="121" spans="1:78" s="54" customFormat="1" ht="15.75" x14ac:dyDescent="0.25">
      <c r="A121" s="45">
        <v>400930</v>
      </c>
      <c r="B121" s="46" t="s">
        <v>1081</v>
      </c>
      <c r="C121" s="46">
        <v>270019</v>
      </c>
      <c r="D121" s="46" t="s">
        <v>1077</v>
      </c>
      <c r="E121" s="46" t="s">
        <v>50</v>
      </c>
      <c r="F121" s="46"/>
      <c r="G121" s="46" t="s">
        <v>1082</v>
      </c>
      <c r="H121" s="46" t="s">
        <v>52</v>
      </c>
      <c r="I121" s="47">
        <v>44013</v>
      </c>
      <c r="J121" s="47">
        <v>44377</v>
      </c>
      <c r="K121" s="46">
        <f>SUM(L121:AD121)</f>
        <v>1038</v>
      </c>
      <c r="L121" s="46" t="str">
        <f>IFERROR(VLOOKUP(A121,'[1]Mountain View SD Usage'!$A:$I,9,FALSE),"0")</f>
        <v>0</v>
      </c>
      <c r="M121" s="46" t="str">
        <f>IFERROR(VLOOKUP(A121,'[1]Bonita USD Usage'!$A:$I,9,FALSE),"0")</f>
        <v>0</v>
      </c>
      <c r="N121" s="46" t="str">
        <f>IFERROR(VLOOKUP(A121,'[1]Jurupa USD Usage'!$A:$I,9,FALSE),"0")</f>
        <v>0</v>
      </c>
      <c r="O121" s="46" t="str">
        <f>IFERROR(VLOOKUP(A121,'[1]Claremont USD Usage'!$A:$I,9,FALSE),"0")</f>
        <v>0</v>
      </c>
      <c r="P121" s="46">
        <f>IFERROR(VLOOKUP(A121,'[1]Upland USD Usage'!$A:$I,9,FALSE),"0")</f>
        <v>91</v>
      </c>
      <c r="Q121" s="46">
        <f>IFERROR(VLOOKUP(A121,'[1]Redlands USD Usage'!$A:$I,9,FALSE),"0")</f>
        <v>232</v>
      </c>
      <c r="R121" s="46" t="str">
        <f>IFERROR(VLOOKUP(A121,'[1]Alta Loma SD Usage'!$A:$I,9,FALSE),"0")</f>
        <v>0</v>
      </c>
      <c r="S121" s="46" t="str">
        <f>IFERROR(VLOOKUP(A121,'[1]VAl Verde USD Usage'!$A:$I,9,FALSE),"0")</f>
        <v>0</v>
      </c>
      <c r="T121" s="46" t="str">
        <f>IFERROR(VLOOKUP(A121,'[1]Chaffey Jt HSD Usage'!$A:$I,9,FALSE),"0")</f>
        <v>0</v>
      </c>
      <c r="U121" s="46" t="str">
        <f>IFERROR(VLOOKUP(A121,'[1]Cucamonga ELEM SD Usage'!$A:$I,9,FALSE),"0")</f>
        <v>0</v>
      </c>
      <c r="V121" s="46" t="str">
        <f>IFERROR(VLOOKUP(A121,'[1]Inglewood USD Usage'!$A:$I,9,FALSE),"0")</f>
        <v>0</v>
      </c>
      <c r="W121" s="46" t="str">
        <f>IFERROR(VLOOKUP(A121,'[1]Rialto USD Usage'!$A:$I,9,FALSE),"0")</f>
        <v>0</v>
      </c>
      <c r="X121" s="46" t="str">
        <f>IFERROR(VLOOKUP(A121,'[1]Alvord USD Usage'!$A:$I,9,FALSE),"0")</f>
        <v>0</v>
      </c>
      <c r="Y121" s="46" t="str">
        <f>IFERROR(VLOOKUP(A121,'[1]Colton Jt USD Usage'!$A:$I,9,FALSE),"0")</f>
        <v>0</v>
      </c>
      <c r="Z121" s="46" t="str">
        <f>IFERROR(VLOOKUP(A121,'[1]Chino Valley USD Usage'!$A:$I,9,FALSE),"0")</f>
        <v>0</v>
      </c>
      <c r="AA121" s="46">
        <f>IFERROR(VLOOKUP(A121,'[1]Moreno Valley USD Usage'!$A:$I,9,FALSE),"0")</f>
        <v>596</v>
      </c>
      <c r="AB121" s="46">
        <f>IFERROR(VLOOKUP(A121,'[1]Pomona USD Usage'!$A:$I,9,FALSE),"0")</f>
        <v>81</v>
      </c>
      <c r="AC121" s="46">
        <f>IFERROR(VLOOKUP(A121,'[1]Riverside USD Usage'!$A:$I,9,FALSE),"0")</f>
        <v>38</v>
      </c>
      <c r="AD121" s="46" t="str">
        <f>IFERROR(VLOOKUP(A121,'[1]Compton USD Usage'!$A:$I,9,FALSE),"0")</f>
        <v>0</v>
      </c>
      <c r="AE121" s="48"/>
      <c r="AF121" s="49">
        <v>45.97</v>
      </c>
      <c r="AG121" s="49"/>
      <c r="AH121" s="56">
        <v>-5.19</v>
      </c>
      <c r="AI121" s="49">
        <f>AF121+AG121+AH121</f>
        <v>40.78</v>
      </c>
      <c r="AJ121" s="48"/>
      <c r="AK121" s="49">
        <v>49.46</v>
      </c>
      <c r="AL121" s="49"/>
      <c r="AM121" s="57">
        <v>-5.19</v>
      </c>
      <c r="AN121" s="50">
        <f>AK121+AL121+AM121</f>
        <v>44.27</v>
      </c>
      <c r="AO121" s="48"/>
      <c r="AP121" s="49">
        <v>52.8</v>
      </c>
      <c r="AQ121" s="49"/>
      <c r="AR121" s="57">
        <v>-5.19</v>
      </c>
      <c r="AS121" s="50">
        <f>AP121+AQ121+AR121</f>
        <v>47.61</v>
      </c>
      <c r="AT121" s="48"/>
      <c r="AU121" s="49">
        <v>54.26</v>
      </c>
      <c r="AV121" s="49"/>
      <c r="AW121" s="57">
        <v>-5.19</v>
      </c>
      <c r="AX121" s="51">
        <f>AU121+AV121+AW121</f>
        <v>49.07</v>
      </c>
      <c r="AY121" s="48"/>
      <c r="AZ121" s="52">
        <v>48.16</v>
      </c>
      <c r="BA121" s="53"/>
      <c r="BB121" s="58">
        <v>-5.76</v>
      </c>
      <c r="BC121" s="53">
        <f>AZ121+BA121+BB121</f>
        <v>42.4</v>
      </c>
      <c r="BD121" s="47">
        <v>44013</v>
      </c>
      <c r="BE121" s="47">
        <v>44377</v>
      </c>
      <c r="BF121" s="48"/>
      <c r="BG121" s="53">
        <v>51.82</v>
      </c>
      <c r="BI121" s="59">
        <v>-5.76</v>
      </c>
      <c r="BJ121" s="53">
        <f>BG121+BH121+BI121</f>
        <v>46.06</v>
      </c>
      <c r="BK121" s="47">
        <v>44013</v>
      </c>
      <c r="BL121" s="47">
        <v>44377</v>
      </c>
      <c r="BM121" s="48"/>
      <c r="BN121" s="53">
        <v>55.309999999999995</v>
      </c>
      <c r="BO121" s="53"/>
      <c r="BP121" s="59">
        <v>-5.76</v>
      </c>
      <c r="BQ121" s="53">
        <f>BN121+BO121+BP121</f>
        <v>49.55</v>
      </c>
      <c r="BR121" s="47">
        <v>44013</v>
      </c>
      <c r="BS121" s="47">
        <v>44377</v>
      </c>
      <c r="BT121" s="48"/>
      <c r="BU121" s="50">
        <v>56.839999999999996</v>
      </c>
      <c r="BV121" s="53"/>
      <c r="BW121" s="59">
        <v>-5.76</v>
      </c>
      <c r="BX121" s="53">
        <f>BU121+BV121+BW121</f>
        <v>51.08</v>
      </c>
      <c r="BY121" s="47">
        <v>44013</v>
      </c>
      <c r="BZ121" s="55">
        <v>44377</v>
      </c>
    </row>
    <row r="122" spans="1:78" s="54" customFormat="1" ht="15.75" x14ac:dyDescent="0.25">
      <c r="A122" s="45">
        <v>134612</v>
      </c>
      <c r="B122" s="46" t="s">
        <v>1130</v>
      </c>
      <c r="C122" s="46">
        <v>40404</v>
      </c>
      <c r="D122" s="46" t="s">
        <v>1122</v>
      </c>
      <c r="E122" s="46" t="s">
        <v>50</v>
      </c>
      <c r="F122" s="46"/>
      <c r="G122" s="46" t="s">
        <v>1125</v>
      </c>
      <c r="H122" s="46" t="s">
        <v>52</v>
      </c>
      <c r="I122" s="47">
        <v>44013</v>
      </c>
      <c r="J122" s="47">
        <v>44377</v>
      </c>
      <c r="K122" s="46">
        <f>SUM(L122:AD122)</f>
        <v>1302</v>
      </c>
      <c r="L122" s="46" t="str">
        <f>IFERROR(VLOOKUP(A122,'[1]Mountain View SD Usage'!$A:$I,9,FALSE),"0")</f>
        <v>0</v>
      </c>
      <c r="M122" s="46">
        <f>IFERROR(VLOOKUP(A122,'[1]Bonita USD Usage'!$A:$I,9,FALSE),"0")</f>
        <v>100</v>
      </c>
      <c r="N122" s="46" t="str">
        <f>IFERROR(VLOOKUP(A122,'[1]Jurupa USD Usage'!$A:$I,9,FALSE),"0")</f>
        <v>0</v>
      </c>
      <c r="O122" s="46" t="str">
        <f>IFERROR(VLOOKUP(A122,'[1]Claremont USD Usage'!$A:$I,9,FALSE),"0")</f>
        <v>0</v>
      </c>
      <c r="P122" s="46" t="str">
        <f>IFERROR(VLOOKUP(A122,'[1]Upland USD Usage'!$A:$I,9,FALSE),"0")</f>
        <v>0</v>
      </c>
      <c r="Q122" s="46" t="str">
        <f>IFERROR(VLOOKUP(A122,'[1]Redlands USD Usage'!$A:$I,9,FALSE),"0")</f>
        <v>0</v>
      </c>
      <c r="R122" s="46" t="str">
        <f>IFERROR(VLOOKUP(A122,'[1]Alta Loma SD Usage'!$A:$I,9,FALSE),"0")</f>
        <v>0</v>
      </c>
      <c r="S122" s="46">
        <f>IFERROR(VLOOKUP(A122,'[1]VAl Verde USD Usage'!$A:$I,9,FALSE),"0")</f>
        <v>81</v>
      </c>
      <c r="T122" s="46" t="str">
        <f>IFERROR(VLOOKUP(A122,'[1]Chaffey Jt HSD Usage'!$A:$I,9,FALSE),"0")</f>
        <v>0</v>
      </c>
      <c r="U122" s="46" t="str">
        <f>IFERROR(VLOOKUP(A122,'[1]Cucamonga ELEM SD Usage'!$A:$I,9,FALSE),"0")</f>
        <v>0</v>
      </c>
      <c r="V122" s="46" t="str">
        <f>IFERROR(VLOOKUP(A122,'[1]Inglewood USD Usage'!$A:$I,9,FALSE),"0")</f>
        <v>0</v>
      </c>
      <c r="W122" s="46">
        <f>IFERROR(VLOOKUP(A122,'[1]Rialto USD Usage'!$A:$I,9,FALSE),"0")</f>
        <v>943</v>
      </c>
      <c r="X122" s="46" t="str">
        <f>IFERROR(VLOOKUP(A122,'[1]Alvord USD Usage'!$A:$I,9,FALSE),"0")</f>
        <v>0</v>
      </c>
      <c r="Y122" s="46" t="str">
        <f>IFERROR(VLOOKUP(A122,'[1]Colton Jt USD Usage'!$A:$I,9,FALSE),"0")</f>
        <v>0</v>
      </c>
      <c r="Z122" s="46">
        <f>IFERROR(VLOOKUP(A122,'[1]Chino Valley USD Usage'!$A:$I,9,FALSE),"0")</f>
        <v>178</v>
      </c>
      <c r="AA122" s="46" t="str">
        <f>IFERROR(VLOOKUP(A122,'[1]Moreno Valley USD Usage'!$A:$I,9,FALSE),"0")</f>
        <v>0</v>
      </c>
      <c r="AB122" s="46" t="str">
        <f>IFERROR(VLOOKUP(A122,'[1]Pomona USD Usage'!$A:$I,9,FALSE),"0")</f>
        <v>0</v>
      </c>
      <c r="AC122" s="46" t="str">
        <f>IFERROR(VLOOKUP(A122,'[1]Riverside USD Usage'!$A:$I,9,FALSE),"0")</f>
        <v>0</v>
      </c>
      <c r="AD122" s="46" t="str">
        <f>IFERROR(VLOOKUP(A122,'[1]Compton USD Usage'!$A:$I,9,FALSE),"0")</f>
        <v>0</v>
      </c>
      <c r="AE122" s="48"/>
      <c r="AF122" s="49">
        <v>21.18</v>
      </c>
      <c r="AG122" s="49"/>
      <c r="AH122" s="49"/>
      <c r="AI122" s="49">
        <f>AF122+AG122+AH122</f>
        <v>21.18</v>
      </c>
      <c r="AJ122" s="48"/>
      <c r="AK122" s="49">
        <v>22.78</v>
      </c>
      <c r="AL122" s="49"/>
      <c r="AM122" s="46"/>
      <c r="AN122" s="50">
        <f>AK122+AL122+AM122</f>
        <v>22.78</v>
      </c>
      <c r="AO122" s="48"/>
      <c r="AP122" s="49">
        <v>24.32</v>
      </c>
      <c r="AQ122" s="49"/>
      <c r="AR122" s="46"/>
      <c r="AS122" s="50">
        <f>AP122+AQ122+AR122</f>
        <v>24.32</v>
      </c>
      <c r="AT122" s="48"/>
      <c r="AU122" s="49">
        <v>25</v>
      </c>
      <c r="AV122" s="49"/>
      <c r="AW122" s="46"/>
      <c r="AX122" s="51">
        <f>AU122+AV122+AW122</f>
        <v>25</v>
      </c>
      <c r="AY122" s="48"/>
      <c r="AZ122" s="52">
        <v>21.18</v>
      </c>
      <c r="BA122" s="53"/>
      <c r="BC122" s="53">
        <f>AZ122+BA122+BB122</f>
        <v>21.18</v>
      </c>
      <c r="BD122" s="47">
        <v>44013</v>
      </c>
      <c r="BE122" s="47">
        <v>44377</v>
      </c>
      <c r="BF122" s="48"/>
      <c r="BG122" s="53">
        <v>22.78</v>
      </c>
      <c r="BJ122" s="53">
        <f>BG122+BH122+BI122</f>
        <v>22.78</v>
      </c>
      <c r="BK122" s="47">
        <v>44013</v>
      </c>
      <c r="BL122" s="47">
        <v>44377</v>
      </c>
      <c r="BM122" s="48"/>
      <c r="BN122" s="53">
        <v>24.32</v>
      </c>
      <c r="BO122" s="53"/>
      <c r="BQ122" s="53">
        <f>BN122+BO122+BP122</f>
        <v>24.32</v>
      </c>
      <c r="BR122" s="47">
        <v>44013</v>
      </c>
      <c r="BS122" s="47">
        <v>44377</v>
      </c>
      <c r="BT122" s="48"/>
      <c r="BU122" s="50">
        <v>25</v>
      </c>
      <c r="BV122" s="53"/>
      <c r="BX122" s="53">
        <f>BU122+BV122+BW122</f>
        <v>25</v>
      </c>
      <c r="BY122" s="47">
        <v>44013</v>
      </c>
      <c r="BZ122" s="55">
        <v>44377</v>
      </c>
    </row>
    <row r="123" spans="1:78" s="54" customFormat="1" ht="15.75" x14ac:dyDescent="0.25">
      <c r="A123" s="45">
        <v>113234</v>
      </c>
      <c r="B123" s="46" t="str">
        <f>VLOOKUP(A123,[1]Sheet4!$B:$D,3,FALSE)</f>
        <v>BENEFIT BRFST BAR APP/CINN IW</v>
      </c>
      <c r="C123" s="71">
        <v>40403</v>
      </c>
      <c r="D123" s="46" t="str">
        <f>VLOOKUP(A123,[1]Sheet4!$B:$E,4,FALSE)</f>
        <v>J &amp; J SNACK FOODS</v>
      </c>
      <c r="E123" s="46" t="str">
        <f>VLOOKUP(A123,[1]Sheet4!$B:$I,8,FALSE)</f>
        <v>CS</v>
      </c>
      <c r="F123" s="46" t="s">
        <v>93</v>
      </c>
      <c r="G123" s="46" t="str">
        <f>VLOOKUP(A123,[1]Sheet4!$B:$F,5,FALSE)</f>
        <v>48/2.5OZ</v>
      </c>
      <c r="H123" s="46"/>
      <c r="I123" s="46"/>
      <c r="J123" s="46"/>
      <c r="AE123" s="70"/>
      <c r="AF123" s="72"/>
      <c r="AG123" s="72"/>
      <c r="AH123" s="58"/>
      <c r="AI123" s="72"/>
      <c r="AJ123" s="70"/>
      <c r="AK123" s="72"/>
      <c r="AO123" s="70"/>
      <c r="AT123" s="70"/>
      <c r="AX123" s="73"/>
      <c r="AY123" s="70"/>
      <c r="AZ123" s="52">
        <v>21.48</v>
      </c>
      <c r="BA123" s="53"/>
      <c r="BC123" s="53">
        <f>AZ123+BA123+BB123</f>
        <v>21.48</v>
      </c>
      <c r="BD123" s="47">
        <v>44013</v>
      </c>
      <c r="BE123" s="47">
        <v>44377</v>
      </c>
      <c r="BF123" s="70"/>
      <c r="BG123" s="53">
        <v>23.110000000000003</v>
      </c>
      <c r="BJ123" s="53">
        <f>BG123+BH123+BI123</f>
        <v>23.110000000000003</v>
      </c>
      <c r="BK123" s="47">
        <v>44013</v>
      </c>
      <c r="BL123" s="47">
        <v>44377</v>
      </c>
      <c r="BM123" s="70"/>
      <c r="BN123" s="53">
        <v>24.67</v>
      </c>
      <c r="BO123" s="53"/>
      <c r="BQ123" s="53">
        <f>BN123+BO123+BP123</f>
        <v>24.67</v>
      </c>
      <c r="BR123" s="47">
        <v>44013</v>
      </c>
      <c r="BS123" s="47">
        <v>44377</v>
      </c>
      <c r="BT123" s="70"/>
      <c r="BU123" s="50">
        <v>25.35</v>
      </c>
      <c r="BV123" s="53"/>
      <c r="BX123" s="53">
        <f>BU123+BV123+BW123</f>
        <v>25.35</v>
      </c>
      <c r="BY123" s="47">
        <v>44013</v>
      </c>
      <c r="BZ123" s="55">
        <v>44377</v>
      </c>
    </row>
    <row r="124" spans="1:78" s="54" customFormat="1" ht="15.75" x14ac:dyDescent="0.25">
      <c r="A124" s="45">
        <v>113235</v>
      </c>
      <c r="B124" s="46" t="s">
        <v>1127</v>
      </c>
      <c r="C124" s="46">
        <v>40402</v>
      </c>
      <c r="D124" s="46" t="s">
        <v>1122</v>
      </c>
      <c r="E124" s="46" t="s">
        <v>50</v>
      </c>
      <c r="F124" s="46"/>
      <c r="G124" s="46" t="s">
        <v>1125</v>
      </c>
      <c r="H124" s="46" t="s">
        <v>52</v>
      </c>
      <c r="I124" s="47">
        <v>44013</v>
      </c>
      <c r="J124" s="47">
        <v>44377</v>
      </c>
      <c r="K124" s="46">
        <f>SUM(L124:AD124)</f>
        <v>1681</v>
      </c>
      <c r="L124" s="46" t="str">
        <f>IFERROR(VLOOKUP(A124,'[1]Mountain View SD Usage'!$A:$I,9,FALSE),"0")</f>
        <v>0</v>
      </c>
      <c r="M124" s="46" t="str">
        <f>IFERROR(VLOOKUP(A124,'[1]Bonita USD Usage'!$A:$I,9,FALSE),"0")</f>
        <v>0</v>
      </c>
      <c r="N124" s="46" t="str">
        <f>IFERROR(VLOOKUP(A124,'[1]Jurupa USD Usage'!$A:$I,9,FALSE),"0")</f>
        <v>0</v>
      </c>
      <c r="O124" s="46" t="str">
        <f>IFERROR(VLOOKUP(A124,'[1]Claremont USD Usage'!$A:$I,9,FALSE),"0")</f>
        <v>0</v>
      </c>
      <c r="P124" s="46">
        <f>IFERROR(VLOOKUP(A124,'[1]Upland USD Usage'!$A:$I,9,FALSE),"0")</f>
        <v>209</v>
      </c>
      <c r="Q124" s="46" t="str">
        <f>IFERROR(VLOOKUP(A124,'[1]Redlands USD Usage'!$A:$I,9,FALSE),"0")</f>
        <v>0</v>
      </c>
      <c r="R124" s="46" t="str">
        <f>IFERROR(VLOOKUP(A124,'[1]Alta Loma SD Usage'!$A:$I,9,FALSE),"0")</f>
        <v>0</v>
      </c>
      <c r="S124" s="46">
        <f>IFERROR(VLOOKUP(A124,'[1]VAl Verde USD Usage'!$A:$I,9,FALSE),"0")</f>
        <v>284</v>
      </c>
      <c r="T124" s="46" t="str">
        <f>IFERROR(VLOOKUP(A124,'[1]Chaffey Jt HSD Usage'!$A:$I,9,FALSE),"0")</f>
        <v>0</v>
      </c>
      <c r="U124" s="46" t="str">
        <f>IFERROR(VLOOKUP(A124,'[1]Cucamonga ELEM SD Usage'!$A:$I,9,FALSE),"0")</f>
        <v>0</v>
      </c>
      <c r="V124" s="46" t="str">
        <f>IFERROR(VLOOKUP(A124,'[1]Inglewood USD Usage'!$A:$I,9,FALSE),"0")</f>
        <v>0</v>
      </c>
      <c r="W124" s="46">
        <f>IFERROR(VLOOKUP(A124,'[1]Rialto USD Usage'!$A:$I,9,FALSE),"0")</f>
        <v>1188</v>
      </c>
      <c r="X124" s="46" t="str">
        <f>IFERROR(VLOOKUP(A124,'[1]Alvord USD Usage'!$A:$I,9,FALSE),"0")</f>
        <v>0</v>
      </c>
      <c r="Y124" s="46" t="str">
        <f>IFERROR(VLOOKUP(A124,'[1]Colton Jt USD Usage'!$A:$I,9,FALSE),"0")</f>
        <v>0</v>
      </c>
      <c r="Z124" s="46" t="str">
        <f>IFERROR(VLOOKUP(A124,'[1]Chino Valley USD Usage'!$A:$I,9,FALSE),"0")</f>
        <v>0</v>
      </c>
      <c r="AA124" s="46" t="str">
        <f>IFERROR(VLOOKUP(A124,'[1]Moreno Valley USD Usage'!$A:$I,9,FALSE),"0")</f>
        <v>0</v>
      </c>
      <c r="AB124" s="46" t="str">
        <f>IFERROR(VLOOKUP(A124,'[1]Pomona USD Usage'!$A:$I,9,FALSE),"0")</f>
        <v>0</v>
      </c>
      <c r="AC124" s="46" t="str">
        <f>IFERROR(VLOOKUP(A124,'[1]Riverside USD Usage'!$A:$I,9,FALSE),"0")</f>
        <v>0</v>
      </c>
      <c r="AD124" s="46" t="str">
        <f>IFERROR(VLOOKUP(A124,'[1]Compton USD Usage'!$A:$I,9,FALSE),"0")</f>
        <v>0</v>
      </c>
      <c r="AE124" s="48"/>
      <c r="AF124" s="49">
        <v>21.47</v>
      </c>
      <c r="AG124" s="49"/>
      <c r="AH124" s="49"/>
      <c r="AI124" s="49">
        <f>AF124+AG124+AH124</f>
        <v>21.47</v>
      </c>
      <c r="AJ124" s="48"/>
      <c r="AK124" s="49">
        <v>23.1</v>
      </c>
      <c r="AL124" s="49"/>
      <c r="AM124" s="46"/>
      <c r="AN124" s="50">
        <f>AK124+AL124+AM124</f>
        <v>23.1</v>
      </c>
      <c r="AO124" s="48"/>
      <c r="AP124" s="49">
        <v>24.66</v>
      </c>
      <c r="AQ124" s="49"/>
      <c r="AR124" s="46"/>
      <c r="AS124" s="50">
        <f>AP124+AQ124+AR124</f>
        <v>24.66</v>
      </c>
      <c r="AT124" s="48"/>
      <c r="AU124" s="49">
        <v>25.35</v>
      </c>
      <c r="AV124" s="49"/>
      <c r="AW124" s="46"/>
      <c r="AX124" s="51">
        <f>AU124+AV124+AW124</f>
        <v>25.35</v>
      </c>
      <c r="AY124" s="48"/>
      <c r="AZ124" s="52">
        <v>21.47</v>
      </c>
      <c r="BA124" s="53"/>
      <c r="BC124" s="53">
        <f>AZ124+BA124+BB124</f>
        <v>21.47</v>
      </c>
      <c r="BD124" s="47">
        <v>44013</v>
      </c>
      <c r="BE124" s="47">
        <v>44377</v>
      </c>
      <c r="BF124" s="48"/>
      <c r="BG124" s="53">
        <v>23.1</v>
      </c>
      <c r="BJ124" s="53">
        <f>BG124+BH124+BI124</f>
        <v>23.1</v>
      </c>
      <c r="BK124" s="47">
        <v>44013</v>
      </c>
      <c r="BL124" s="47">
        <v>44377</v>
      </c>
      <c r="BM124" s="48"/>
      <c r="BN124" s="53">
        <v>24.66</v>
      </c>
      <c r="BO124" s="53"/>
      <c r="BQ124" s="53">
        <f>BN124+BO124+BP124</f>
        <v>24.66</v>
      </c>
      <c r="BR124" s="47">
        <v>44013</v>
      </c>
      <c r="BS124" s="47">
        <v>44377</v>
      </c>
      <c r="BT124" s="48"/>
      <c r="BU124" s="50">
        <v>25.35</v>
      </c>
      <c r="BV124" s="53"/>
      <c r="BX124" s="53">
        <f>BU124+BV124+BW124</f>
        <v>25.35</v>
      </c>
      <c r="BY124" s="47">
        <v>44013</v>
      </c>
      <c r="BZ124" s="55">
        <v>44377</v>
      </c>
    </row>
    <row r="125" spans="1:78" s="54" customFormat="1" ht="15.75" x14ac:dyDescent="0.25">
      <c r="A125" s="45">
        <v>113233</v>
      </c>
      <c r="B125" s="46" t="s">
        <v>1126</v>
      </c>
      <c r="C125" s="46">
        <v>40400</v>
      </c>
      <c r="D125" s="46" t="s">
        <v>1122</v>
      </c>
      <c r="E125" s="46" t="s">
        <v>50</v>
      </c>
      <c r="F125" s="46"/>
      <c r="G125" s="46" t="s">
        <v>1125</v>
      </c>
      <c r="H125" s="46" t="s">
        <v>52</v>
      </c>
      <c r="I125" s="47">
        <v>44013</v>
      </c>
      <c r="J125" s="47">
        <v>44377</v>
      </c>
      <c r="K125" s="46">
        <f>SUM(L125:AD125)</f>
        <v>83</v>
      </c>
      <c r="L125" s="46" t="str">
        <f>IFERROR(VLOOKUP(A125,'[1]Mountain View SD Usage'!$A:$I,9,FALSE),"0")</f>
        <v>0</v>
      </c>
      <c r="M125" s="46">
        <f>IFERROR(VLOOKUP(A125,'[1]Bonita USD Usage'!$A:$I,9,FALSE),"0")</f>
        <v>50</v>
      </c>
      <c r="N125" s="46" t="str">
        <f>IFERROR(VLOOKUP(A125,'[1]Jurupa USD Usage'!$A:$I,9,FALSE),"0")</f>
        <v>0</v>
      </c>
      <c r="O125" s="46" t="str">
        <f>IFERROR(VLOOKUP(A125,'[1]Claremont USD Usage'!$A:$I,9,FALSE),"0")</f>
        <v>0</v>
      </c>
      <c r="P125" s="46" t="str">
        <f>IFERROR(VLOOKUP(A125,'[1]Upland USD Usage'!$A:$I,9,FALSE),"0")</f>
        <v>0</v>
      </c>
      <c r="Q125" s="46" t="str">
        <f>IFERROR(VLOOKUP(A125,'[1]Redlands USD Usage'!$A:$I,9,FALSE),"0")</f>
        <v>0</v>
      </c>
      <c r="R125" s="46" t="str">
        <f>IFERROR(VLOOKUP(A125,'[1]Alta Loma SD Usage'!$A:$I,9,FALSE),"0")</f>
        <v>0</v>
      </c>
      <c r="S125" s="46">
        <f>IFERROR(VLOOKUP(A125,'[1]VAl Verde USD Usage'!$A:$I,9,FALSE),"0")</f>
        <v>33</v>
      </c>
      <c r="T125" s="46" t="str">
        <f>IFERROR(VLOOKUP(A125,'[1]Chaffey Jt HSD Usage'!$A:$I,9,FALSE),"0")</f>
        <v>0</v>
      </c>
      <c r="U125" s="46" t="str">
        <f>IFERROR(VLOOKUP(A125,'[1]Cucamonga ELEM SD Usage'!$A:$I,9,FALSE),"0")</f>
        <v>0</v>
      </c>
      <c r="V125" s="46" t="str">
        <f>IFERROR(VLOOKUP(A125,'[1]Inglewood USD Usage'!$A:$I,9,FALSE),"0")</f>
        <v>0</v>
      </c>
      <c r="W125" s="46" t="str">
        <f>IFERROR(VLOOKUP(A125,'[1]Rialto USD Usage'!$A:$I,9,FALSE),"0")</f>
        <v>0</v>
      </c>
      <c r="X125" s="46" t="str">
        <f>IFERROR(VLOOKUP(A125,'[1]Alvord USD Usage'!$A:$I,9,FALSE),"0")</f>
        <v>0</v>
      </c>
      <c r="Y125" s="46" t="str">
        <f>IFERROR(VLOOKUP(A125,'[1]Colton Jt USD Usage'!$A:$I,9,FALSE),"0")</f>
        <v>0</v>
      </c>
      <c r="Z125" s="46" t="str">
        <f>IFERROR(VLOOKUP(A125,'[1]Chino Valley USD Usage'!$A:$I,9,FALSE),"0")</f>
        <v>0</v>
      </c>
      <c r="AA125" s="46" t="str">
        <f>IFERROR(VLOOKUP(A125,'[1]Moreno Valley USD Usage'!$A:$I,9,FALSE),"0")</f>
        <v>0</v>
      </c>
      <c r="AB125" s="46" t="str">
        <f>IFERROR(VLOOKUP(A125,'[1]Pomona USD Usage'!$A:$I,9,FALSE),"0")</f>
        <v>0</v>
      </c>
      <c r="AC125" s="46" t="str">
        <f>IFERROR(VLOOKUP(A125,'[1]Riverside USD Usage'!$A:$I,9,FALSE),"0")</f>
        <v>0</v>
      </c>
      <c r="AD125" s="46" t="str">
        <f>IFERROR(VLOOKUP(A125,'[1]Compton USD Usage'!$A:$I,9,FALSE),"0")</f>
        <v>0</v>
      </c>
      <c r="AE125" s="48"/>
      <c r="AF125" s="49">
        <v>21.76</v>
      </c>
      <c r="AG125" s="49"/>
      <c r="AH125" s="49"/>
      <c r="AI125" s="49">
        <f>AF125+AG125+AH125</f>
        <v>21.76</v>
      </c>
      <c r="AJ125" s="48"/>
      <c r="AK125" s="49">
        <v>23.42</v>
      </c>
      <c r="AL125" s="49"/>
      <c r="AM125" s="46"/>
      <c r="AN125" s="50">
        <f>AK125+AL125+AM125</f>
        <v>23.42</v>
      </c>
      <c r="AO125" s="48"/>
      <c r="AP125" s="49">
        <v>25</v>
      </c>
      <c r="AQ125" s="49"/>
      <c r="AR125" s="46"/>
      <c r="AS125" s="50">
        <f>AP125+AQ125+AR125</f>
        <v>25</v>
      </c>
      <c r="AT125" s="48"/>
      <c r="AU125" s="49">
        <v>25.69</v>
      </c>
      <c r="AV125" s="49"/>
      <c r="AW125" s="46"/>
      <c r="AX125" s="51">
        <f>AU125+AV125+AW125</f>
        <v>25.69</v>
      </c>
      <c r="AY125" s="48"/>
      <c r="AZ125" s="52">
        <v>21.76</v>
      </c>
      <c r="BA125" s="53"/>
      <c r="BC125" s="53">
        <f>AZ125+BA125+BB125</f>
        <v>21.76</v>
      </c>
      <c r="BD125" s="47">
        <v>44013</v>
      </c>
      <c r="BE125" s="47">
        <v>44377</v>
      </c>
      <c r="BF125" s="48"/>
      <c r="BG125" s="53">
        <v>23.42</v>
      </c>
      <c r="BJ125" s="53">
        <f>BG125+BH125+BI125</f>
        <v>23.42</v>
      </c>
      <c r="BK125" s="47">
        <v>44013</v>
      </c>
      <c r="BL125" s="47">
        <v>44377</v>
      </c>
      <c r="BM125" s="48"/>
      <c r="BN125" s="53">
        <v>25</v>
      </c>
      <c r="BO125" s="53"/>
      <c r="BQ125" s="53">
        <f>BN125+BO125+BP125</f>
        <v>25</v>
      </c>
      <c r="BR125" s="47">
        <v>44013</v>
      </c>
      <c r="BS125" s="47">
        <v>44377</v>
      </c>
      <c r="BT125" s="48"/>
      <c r="BU125" s="50">
        <v>25.69</v>
      </c>
      <c r="BV125" s="53"/>
      <c r="BX125" s="53">
        <f>BU125+BV125+BW125</f>
        <v>25.69</v>
      </c>
      <c r="BY125" s="47">
        <v>44013</v>
      </c>
      <c r="BZ125" s="55">
        <v>44377</v>
      </c>
    </row>
    <row r="126" spans="1:78" s="54" customFormat="1" ht="15.75" x14ac:dyDescent="0.25">
      <c r="A126" s="45">
        <v>113232</v>
      </c>
      <c r="B126" s="46" t="s">
        <v>1124</v>
      </c>
      <c r="C126" s="46">
        <v>40401</v>
      </c>
      <c r="D126" s="46" t="s">
        <v>1122</v>
      </c>
      <c r="E126" s="46" t="s">
        <v>50</v>
      </c>
      <c r="F126" s="46"/>
      <c r="G126" s="46" t="s">
        <v>1125</v>
      </c>
      <c r="H126" s="46" t="s">
        <v>52</v>
      </c>
      <c r="I126" s="47">
        <v>44013</v>
      </c>
      <c r="J126" s="47">
        <v>44377</v>
      </c>
      <c r="K126" s="46">
        <f>SUM(L126:AD126)</f>
        <v>5096</v>
      </c>
      <c r="L126" s="46">
        <f>IFERROR(VLOOKUP(A126,'[1]Mountain View SD Usage'!$A:$I,9,FALSE),"0")</f>
        <v>52</v>
      </c>
      <c r="M126" s="46">
        <f>IFERROR(VLOOKUP(A126,'[1]Bonita USD Usage'!$A:$I,9,FALSE),"0")</f>
        <v>645</v>
      </c>
      <c r="N126" s="46" t="str">
        <f>IFERROR(VLOOKUP(A126,'[1]Jurupa USD Usage'!$A:$I,9,FALSE),"0")</f>
        <v>0</v>
      </c>
      <c r="O126" s="46" t="str">
        <f>IFERROR(VLOOKUP(A126,'[1]Claremont USD Usage'!$A:$I,9,FALSE),"0")</f>
        <v>0</v>
      </c>
      <c r="P126" s="46">
        <f>IFERROR(VLOOKUP(A126,'[1]Upland USD Usage'!$A:$I,9,FALSE),"0")</f>
        <v>4</v>
      </c>
      <c r="Q126" s="46" t="str">
        <f>IFERROR(VLOOKUP(A126,'[1]Redlands USD Usage'!$A:$I,9,FALSE),"0")</f>
        <v>0</v>
      </c>
      <c r="R126" s="46" t="str">
        <f>IFERROR(VLOOKUP(A126,'[1]Alta Loma SD Usage'!$A:$I,9,FALSE),"0")</f>
        <v>0</v>
      </c>
      <c r="S126" s="46">
        <f>IFERROR(VLOOKUP(A126,'[1]VAl Verde USD Usage'!$A:$I,9,FALSE),"0")</f>
        <v>243</v>
      </c>
      <c r="T126" s="46" t="str">
        <f>IFERROR(VLOOKUP(A126,'[1]Chaffey Jt HSD Usage'!$A:$I,9,FALSE),"0")</f>
        <v>0</v>
      </c>
      <c r="U126" s="46">
        <f>IFERROR(VLOOKUP(A126,'[1]Cucamonga ELEM SD Usage'!$A:$I,9,FALSE),"0")</f>
        <v>76</v>
      </c>
      <c r="V126" s="46" t="str">
        <f>IFERROR(VLOOKUP(A126,'[1]Inglewood USD Usage'!$A:$I,9,FALSE),"0")</f>
        <v>0</v>
      </c>
      <c r="W126" s="46">
        <f>IFERROR(VLOOKUP(A126,'[1]Rialto USD Usage'!$A:$I,9,FALSE),"0")</f>
        <v>1227</v>
      </c>
      <c r="X126" s="46" t="str">
        <f>IFERROR(VLOOKUP(A126,'[1]Alvord USD Usage'!$A:$I,9,FALSE),"0")</f>
        <v>0</v>
      </c>
      <c r="Y126" s="46">
        <f>IFERROR(VLOOKUP(A126,'[1]Colton Jt USD Usage'!$A:$I,9,FALSE),"0")</f>
        <v>1032</v>
      </c>
      <c r="Z126" s="46">
        <f>IFERROR(VLOOKUP(A126,'[1]Chino Valley USD Usage'!$A:$I,9,FALSE),"0")</f>
        <v>417</v>
      </c>
      <c r="AA126" s="46">
        <f>IFERROR(VLOOKUP(A126,'[1]Moreno Valley USD Usage'!$A:$I,9,FALSE),"0")</f>
        <v>1326</v>
      </c>
      <c r="AB126" s="46" t="str">
        <f>IFERROR(VLOOKUP(A126,'[1]Pomona USD Usage'!$A:$I,9,FALSE),"0")</f>
        <v>0</v>
      </c>
      <c r="AC126" s="46">
        <f>IFERROR(VLOOKUP(A126,'[1]Riverside USD Usage'!$A:$I,9,FALSE),"0")</f>
        <v>74</v>
      </c>
      <c r="AD126" s="46" t="str">
        <f>IFERROR(VLOOKUP(A126,'[1]Compton USD Usage'!$A:$I,9,FALSE),"0")</f>
        <v>0</v>
      </c>
      <c r="AE126" s="48"/>
      <c r="AF126" s="49">
        <v>21.47</v>
      </c>
      <c r="AG126" s="49"/>
      <c r="AH126" s="49"/>
      <c r="AI126" s="49">
        <f>AF126+AG126+AH126</f>
        <v>21.47</v>
      </c>
      <c r="AJ126" s="48"/>
      <c r="AK126" s="49">
        <v>23.1</v>
      </c>
      <c r="AL126" s="49"/>
      <c r="AM126" s="46"/>
      <c r="AN126" s="50">
        <f>AK126+AL126+AM126</f>
        <v>23.1</v>
      </c>
      <c r="AO126" s="48"/>
      <c r="AP126" s="49">
        <v>24.66</v>
      </c>
      <c r="AQ126" s="49"/>
      <c r="AR126" s="46"/>
      <c r="AS126" s="50">
        <f>AP126+AQ126+AR126</f>
        <v>24.66</v>
      </c>
      <c r="AT126" s="48"/>
      <c r="AU126" s="49">
        <v>25.35</v>
      </c>
      <c r="AV126" s="49"/>
      <c r="AW126" s="46"/>
      <c r="AX126" s="51">
        <f>AU126+AV126+AW126</f>
        <v>25.35</v>
      </c>
      <c r="AY126" s="48"/>
      <c r="AZ126" s="52">
        <v>21.47</v>
      </c>
      <c r="BA126" s="53"/>
      <c r="BC126" s="53">
        <f>AZ126+BA126+BB126</f>
        <v>21.47</v>
      </c>
      <c r="BD126" s="47">
        <v>44013</v>
      </c>
      <c r="BE126" s="47">
        <v>44377</v>
      </c>
      <c r="BF126" s="48"/>
      <c r="BG126" s="53">
        <v>23.1</v>
      </c>
      <c r="BJ126" s="53">
        <f>BG126+BH126+BI126</f>
        <v>23.1</v>
      </c>
      <c r="BK126" s="47">
        <v>44013</v>
      </c>
      <c r="BL126" s="47">
        <v>44377</v>
      </c>
      <c r="BM126" s="48"/>
      <c r="BN126" s="53">
        <v>24.66</v>
      </c>
      <c r="BO126" s="53"/>
      <c r="BQ126" s="53">
        <f>BN126+BO126+BP126</f>
        <v>24.66</v>
      </c>
      <c r="BR126" s="47">
        <v>44013</v>
      </c>
      <c r="BS126" s="47">
        <v>44377</v>
      </c>
      <c r="BT126" s="48"/>
      <c r="BU126" s="50">
        <v>25.35</v>
      </c>
      <c r="BV126" s="53"/>
      <c r="BX126" s="53">
        <f>BU126+BV126+BW126</f>
        <v>25.35</v>
      </c>
      <c r="BY126" s="47">
        <v>44013</v>
      </c>
      <c r="BZ126" s="55">
        <v>44377</v>
      </c>
    </row>
    <row r="127" spans="1:78" s="54" customFormat="1" ht="15.75" x14ac:dyDescent="0.25">
      <c r="A127" s="45">
        <v>201348</v>
      </c>
      <c r="B127" s="46" t="s">
        <v>550</v>
      </c>
      <c r="C127" s="46">
        <v>876840014400</v>
      </c>
      <c r="D127" s="46" t="s">
        <v>548</v>
      </c>
      <c r="E127" s="46" t="s">
        <v>50</v>
      </c>
      <c r="F127" s="46"/>
      <c r="G127" s="46" t="s">
        <v>549</v>
      </c>
      <c r="H127" s="46" t="s">
        <v>52</v>
      </c>
      <c r="I127" s="47">
        <v>44013</v>
      </c>
      <c r="J127" s="47">
        <v>44377</v>
      </c>
      <c r="K127" s="46">
        <f>SUM(L127:AD127)</f>
        <v>94</v>
      </c>
      <c r="L127" s="46" t="str">
        <f>IFERROR(VLOOKUP(A127,'[1]Mountain View SD Usage'!$A:$I,9,FALSE),"0")</f>
        <v>0</v>
      </c>
      <c r="M127" s="46" t="str">
        <f>IFERROR(VLOOKUP(A127,'[1]Bonita USD Usage'!$A:$I,9,FALSE),"0")</f>
        <v>0</v>
      </c>
      <c r="N127" s="46" t="str">
        <f>IFERROR(VLOOKUP(A127,'[1]Jurupa USD Usage'!$A:$I,9,FALSE),"0")</f>
        <v>0</v>
      </c>
      <c r="O127" s="46" t="str">
        <f>IFERROR(VLOOKUP(A127,'[1]Claremont USD Usage'!$A:$I,9,FALSE),"0")</f>
        <v>0</v>
      </c>
      <c r="P127" s="46" t="str">
        <f>IFERROR(VLOOKUP(A127,'[1]Upland USD Usage'!$A:$I,9,FALSE),"0")</f>
        <v>0</v>
      </c>
      <c r="Q127" s="46" t="str">
        <f>IFERROR(VLOOKUP(A127,'[1]Redlands USD Usage'!$A:$I,9,FALSE),"0")</f>
        <v>0</v>
      </c>
      <c r="R127" s="46" t="str">
        <f>IFERROR(VLOOKUP(A127,'[1]Alta Loma SD Usage'!$A:$I,9,FALSE),"0")</f>
        <v>0</v>
      </c>
      <c r="S127" s="46" t="str">
        <f>IFERROR(VLOOKUP(A127,'[1]VAl Verde USD Usage'!$A:$I,9,FALSE),"0")</f>
        <v>0</v>
      </c>
      <c r="T127" s="46" t="str">
        <f>IFERROR(VLOOKUP(A127,'[1]Chaffey Jt HSD Usage'!$A:$I,9,FALSE),"0")</f>
        <v>0</v>
      </c>
      <c r="U127" s="46">
        <f>IFERROR(VLOOKUP(A127,'[1]Cucamonga ELEM SD Usage'!$A:$I,9,FALSE),"0")</f>
        <v>2</v>
      </c>
      <c r="V127" s="46" t="str">
        <f>IFERROR(VLOOKUP(A127,'[1]Inglewood USD Usage'!$A:$I,9,FALSE),"0")</f>
        <v>0</v>
      </c>
      <c r="W127" s="46" t="str">
        <f>IFERROR(VLOOKUP(A127,'[1]Rialto USD Usage'!$A:$I,9,FALSE),"0")</f>
        <v>0</v>
      </c>
      <c r="X127" s="46" t="str">
        <f>IFERROR(VLOOKUP(A127,'[1]Alvord USD Usage'!$A:$I,9,FALSE),"0")</f>
        <v>0</v>
      </c>
      <c r="Y127" s="46" t="str">
        <f>IFERROR(VLOOKUP(A127,'[1]Colton Jt USD Usage'!$A:$I,9,FALSE),"0")</f>
        <v>0</v>
      </c>
      <c r="Z127" s="46" t="str">
        <f>IFERROR(VLOOKUP(A127,'[1]Chino Valley USD Usage'!$A:$I,9,FALSE),"0")</f>
        <v>0</v>
      </c>
      <c r="AA127" s="46">
        <f>IFERROR(VLOOKUP(A127,'[1]Moreno Valley USD Usage'!$A:$I,9,FALSE),"0")</f>
        <v>92</v>
      </c>
      <c r="AB127" s="46" t="str">
        <f>IFERROR(VLOOKUP(A127,'[1]Pomona USD Usage'!$A:$I,9,FALSE),"0")</f>
        <v>0</v>
      </c>
      <c r="AC127" s="46" t="str">
        <f>IFERROR(VLOOKUP(A127,'[1]Riverside USD Usage'!$A:$I,9,FALSE),"0")</f>
        <v>0</v>
      </c>
      <c r="AD127" s="46" t="str">
        <f>IFERROR(VLOOKUP(A127,'[1]Compton USD Usage'!$A:$I,9,FALSE),"0")</f>
        <v>0</v>
      </c>
      <c r="AE127" s="48"/>
      <c r="AF127" s="49">
        <v>12.88</v>
      </c>
      <c r="AG127" s="49"/>
      <c r="AH127" s="49"/>
      <c r="AI127" s="49">
        <f>AF127+AG127+AH127</f>
        <v>12.88</v>
      </c>
      <c r="AJ127" s="48"/>
      <c r="AK127" s="49">
        <v>13.86</v>
      </c>
      <c r="AL127" s="49"/>
      <c r="AM127" s="46"/>
      <c r="AN127" s="50">
        <f>AK127+AL127+AM127</f>
        <v>13.86</v>
      </c>
      <c r="AO127" s="48"/>
      <c r="AP127" s="49">
        <v>14.8</v>
      </c>
      <c r="AQ127" s="49"/>
      <c r="AR127" s="46"/>
      <c r="AS127" s="50">
        <f>AP127+AQ127+AR127</f>
        <v>14.8</v>
      </c>
      <c r="AT127" s="48"/>
      <c r="AU127" s="49">
        <v>15.21</v>
      </c>
      <c r="AV127" s="49"/>
      <c r="AW127" s="46"/>
      <c r="AX127" s="51">
        <f>AU127+AV127+AW127</f>
        <v>15.21</v>
      </c>
      <c r="AY127" s="48"/>
      <c r="AZ127" s="52">
        <v>12.88</v>
      </c>
      <c r="BA127" s="53"/>
      <c r="BC127" s="53">
        <f>AZ127+BA127+BB127</f>
        <v>12.88</v>
      </c>
      <c r="BD127" s="47">
        <v>44013</v>
      </c>
      <c r="BE127" s="47">
        <v>44377</v>
      </c>
      <c r="BF127" s="48"/>
      <c r="BG127" s="53">
        <v>13.86</v>
      </c>
      <c r="BJ127" s="53">
        <f>BG127+BH127+BI127</f>
        <v>13.86</v>
      </c>
      <c r="BK127" s="47">
        <v>44013</v>
      </c>
      <c r="BL127" s="47">
        <v>44377</v>
      </c>
      <c r="BM127" s="48"/>
      <c r="BN127" s="53">
        <v>14.8</v>
      </c>
      <c r="BO127" s="53"/>
      <c r="BQ127" s="53">
        <f>BN127+BO127+BP127</f>
        <v>14.8</v>
      </c>
      <c r="BR127" s="47">
        <v>44013</v>
      </c>
      <c r="BS127" s="47">
        <v>44377</v>
      </c>
      <c r="BT127" s="48"/>
      <c r="BU127" s="50">
        <v>15.21</v>
      </c>
      <c r="BV127" s="53"/>
      <c r="BX127" s="53">
        <f>BU127+BV127+BW127</f>
        <v>15.21</v>
      </c>
      <c r="BY127" s="47">
        <v>44013</v>
      </c>
      <c r="BZ127" s="55">
        <v>44377</v>
      </c>
    </row>
    <row r="128" spans="1:78" s="54" customFormat="1" ht="15.75" x14ac:dyDescent="0.25">
      <c r="A128" s="45">
        <v>138742</v>
      </c>
      <c r="B128" s="46" t="s">
        <v>1571</v>
      </c>
      <c r="C128" s="46" t="s">
        <v>1572</v>
      </c>
      <c r="D128" s="46" t="s">
        <v>1573</v>
      </c>
      <c r="E128" s="46" t="s">
        <v>50</v>
      </c>
      <c r="F128" s="46"/>
      <c r="G128" s="46" t="s">
        <v>1574</v>
      </c>
      <c r="H128" s="46" t="s">
        <v>52</v>
      </c>
      <c r="I128" s="47">
        <v>44013</v>
      </c>
      <c r="J128" s="47">
        <v>44377</v>
      </c>
      <c r="K128" s="46">
        <f>SUM(L128:AD128)</f>
        <v>0</v>
      </c>
      <c r="L128" s="46" t="str">
        <f>IFERROR(VLOOKUP(A128,'[1]Mountain View SD Usage'!$A:$I,9,FALSE),"0")</f>
        <v>0</v>
      </c>
      <c r="M128" s="46" t="str">
        <f>IFERROR(VLOOKUP(A128,'[1]Bonita USD Usage'!$A:$I,9,FALSE),"0")</f>
        <v>0</v>
      </c>
      <c r="N128" s="46" t="str">
        <f>IFERROR(VLOOKUP(A128,'[1]Jurupa USD Usage'!$A:$I,9,FALSE),"0")</f>
        <v>0</v>
      </c>
      <c r="O128" s="46" t="str">
        <f>IFERROR(VLOOKUP(A128,'[1]Claremont USD Usage'!$A:$I,9,FALSE),"0")</f>
        <v>0</v>
      </c>
      <c r="P128" s="46" t="str">
        <f>IFERROR(VLOOKUP(A128,'[1]Upland USD Usage'!$A:$I,9,FALSE),"0")</f>
        <v>0</v>
      </c>
      <c r="Q128" s="46" t="str">
        <f>IFERROR(VLOOKUP(A128,'[1]Redlands USD Usage'!$A:$I,9,FALSE),"0")</f>
        <v>0</v>
      </c>
      <c r="R128" s="46" t="str">
        <f>IFERROR(VLOOKUP(A128,'[1]Alta Loma SD Usage'!$A:$I,9,FALSE),"0")</f>
        <v>0</v>
      </c>
      <c r="S128" s="46" t="str">
        <f>IFERROR(VLOOKUP(A128,'[1]VAl Verde USD Usage'!$A:$I,9,FALSE),"0")</f>
        <v>0</v>
      </c>
      <c r="T128" s="46" t="str">
        <f>IFERROR(VLOOKUP(A128,'[1]Chaffey Jt HSD Usage'!$A:$I,9,FALSE),"0")</f>
        <v>0</v>
      </c>
      <c r="U128" s="46" t="str">
        <f>IFERROR(VLOOKUP(A128,'[1]Cucamonga ELEM SD Usage'!$A:$I,9,FALSE),"0")</f>
        <v>0</v>
      </c>
      <c r="V128" s="46" t="str">
        <f>IFERROR(VLOOKUP(A128,'[1]Inglewood USD Usage'!$A:$I,9,FALSE),"0")</f>
        <v>0</v>
      </c>
      <c r="W128" s="46" t="str">
        <f>IFERROR(VLOOKUP(A128,'[1]Rialto USD Usage'!$A:$I,9,FALSE),"0")</f>
        <v>0</v>
      </c>
      <c r="X128" s="46" t="str">
        <f>IFERROR(VLOOKUP(A128,'[1]Alvord USD Usage'!$A:$I,9,FALSE),"0")</f>
        <v>0</v>
      </c>
      <c r="Y128" s="46" t="str">
        <f>IFERROR(VLOOKUP(A128,'[1]Colton Jt USD Usage'!$A:$I,9,FALSE),"0")</f>
        <v>0</v>
      </c>
      <c r="Z128" s="46" t="str">
        <f>IFERROR(VLOOKUP(A128,'[1]Chino Valley USD Usage'!$A:$I,9,FALSE),"0")</f>
        <v>0</v>
      </c>
      <c r="AA128" s="46" t="str">
        <f>IFERROR(VLOOKUP(A128,'[1]Moreno Valley USD Usage'!$A:$I,9,FALSE),"0")</f>
        <v>0</v>
      </c>
      <c r="AB128" s="46" t="str">
        <f>IFERROR(VLOOKUP(A128,'[1]Pomona USD Usage'!$A:$I,9,FALSE),"0")</f>
        <v>0</v>
      </c>
      <c r="AC128" s="46" t="str">
        <f>IFERROR(VLOOKUP(A128,'[1]Riverside USD Usage'!$A:$I,9,FALSE),"0")</f>
        <v>0</v>
      </c>
      <c r="AD128" s="46" t="str">
        <f>IFERROR(VLOOKUP(A128,'[1]Compton USD Usage'!$A:$I,9,FALSE),"0")</f>
        <v>0</v>
      </c>
      <c r="AE128" s="48"/>
      <c r="AF128" s="49">
        <v>49.41</v>
      </c>
      <c r="AG128" s="49"/>
      <c r="AH128" s="49"/>
      <c r="AI128" s="49">
        <f>AF128+AG128+AH128</f>
        <v>49.41</v>
      </c>
      <c r="AJ128" s="48"/>
      <c r="AK128" s="49">
        <v>53.16</v>
      </c>
      <c r="AL128" s="49"/>
      <c r="AM128" s="46"/>
      <c r="AN128" s="50">
        <f>AK128+AL128+AM128</f>
        <v>53.16</v>
      </c>
      <c r="AO128" s="48"/>
      <c r="AP128" s="49">
        <v>56.76</v>
      </c>
      <c r="AQ128" s="49"/>
      <c r="AR128" s="46"/>
      <c r="AS128" s="50">
        <f>AP128+AQ128+AR128</f>
        <v>56.76</v>
      </c>
      <c r="AT128" s="48"/>
      <c r="AU128" s="49">
        <v>58.33</v>
      </c>
      <c r="AV128" s="49"/>
      <c r="AW128" s="46"/>
      <c r="AX128" s="51">
        <f>AU128+AV128+AW128</f>
        <v>58.33</v>
      </c>
      <c r="AY128" s="48"/>
      <c r="AZ128" s="52">
        <v>50</v>
      </c>
      <c r="BA128" s="53"/>
      <c r="BC128" s="53">
        <f>AZ128+BA128+BB128</f>
        <v>50</v>
      </c>
      <c r="BD128" s="47">
        <v>44013</v>
      </c>
      <c r="BE128" s="47">
        <v>44377</v>
      </c>
      <c r="BF128" s="48"/>
      <c r="BG128" s="53">
        <v>53.79</v>
      </c>
      <c r="BJ128" s="53">
        <f>BG128+BH128+BI128</f>
        <v>53.79</v>
      </c>
      <c r="BK128" s="47">
        <v>44013</v>
      </c>
      <c r="BL128" s="47">
        <v>44377</v>
      </c>
      <c r="BM128" s="48"/>
      <c r="BN128" s="53">
        <v>57.43</v>
      </c>
      <c r="BO128" s="53"/>
      <c r="BQ128" s="53">
        <f>BN128+BO128+BP128</f>
        <v>57.43</v>
      </c>
      <c r="BR128" s="47">
        <v>44013</v>
      </c>
      <c r="BS128" s="47">
        <v>44377</v>
      </c>
      <c r="BT128" s="48"/>
      <c r="BU128" s="50">
        <v>59.019999999999996</v>
      </c>
      <c r="BV128" s="53"/>
      <c r="BX128" s="53">
        <f>BU128+BV128+BW128</f>
        <v>59.019999999999996</v>
      </c>
      <c r="BY128" s="47">
        <v>44013</v>
      </c>
      <c r="BZ128" s="55">
        <v>44377</v>
      </c>
    </row>
    <row r="129" spans="1:78" s="54" customFormat="1" ht="15.75" x14ac:dyDescent="0.25">
      <c r="A129" s="45">
        <v>305383</v>
      </c>
      <c r="B129" s="46" t="s">
        <v>1569</v>
      </c>
      <c r="C129" s="46">
        <v>63117</v>
      </c>
      <c r="D129" s="46" t="s">
        <v>1565</v>
      </c>
      <c r="E129" s="46" t="s">
        <v>50</v>
      </c>
      <c r="F129" s="46"/>
      <c r="G129" s="46" t="s">
        <v>1566</v>
      </c>
      <c r="H129" s="46" t="s">
        <v>52</v>
      </c>
      <c r="I129" s="47">
        <v>44013</v>
      </c>
      <c r="J129" s="47">
        <v>44377</v>
      </c>
      <c r="K129" s="46">
        <f>SUM(L129:AD129)</f>
        <v>0</v>
      </c>
      <c r="L129" s="46" t="str">
        <f>IFERROR(VLOOKUP(A129,'[1]Mountain View SD Usage'!$A:$I,9,FALSE),"0")</f>
        <v>0</v>
      </c>
      <c r="M129" s="46" t="str">
        <f>IFERROR(VLOOKUP(A129,'[1]Bonita USD Usage'!$A:$I,9,FALSE),"0")</f>
        <v>0</v>
      </c>
      <c r="N129" s="46" t="str">
        <f>IFERROR(VLOOKUP(A129,'[1]Jurupa USD Usage'!$A:$I,9,FALSE),"0")</f>
        <v>0</v>
      </c>
      <c r="O129" s="46" t="str">
        <f>IFERROR(VLOOKUP(A129,'[1]Claremont USD Usage'!$A:$I,9,FALSE),"0")</f>
        <v>0</v>
      </c>
      <c r="P129" s="46" t="str">
        <f>IFERROR(VLOOKUP(A129,'[1]Upland USD Usage'!$A:$I,9,FALSE),"0")</f>
        <v>0</v>
      </c>
      <c r="Q129" s="46" t="str">
        <f>IFERROR(VLOOKUP(A129,'[1]Redlands USD Usage'!$A:$I,9,FALSE),"0")</f>
        <v>0</v>
      </c>
      <c r="R129" s="46" t="str">
        <f>IFERROR(VLOOKUP(A129,'[1]Alta Loma SD Usage'!$A:$I,9,FALSE),"0")</f>
        <v>0</v>
      </c>
      <c r="S129" s="46" t="str">
        <f>IFERROR(VLOOKUP(A129,'[1]VAl Verde USD Usage'!$A:$I,9,FALSE),"0")</f>
        <v>0</v>
      </c>
      <c r="T129" s="46" t="str">
        <f>IFERROR(VLOOKUP(A129,'[1]Chaffey Jt HSD Usage'!$A:$I,9,FALSE),"0")</f>
        <v>0</v>
      </c>
      <c r="U129" s="46" t="str">
        <f>IFERROR(VLOOKUP(A129,'[1]Cucamonga ELEM SD Usage'!$A:$I,9,FALSE),"0")</f>
        <v>0</v>
      </c>
      <c r="V129" s="46" t="str">
        <f>IFERROR(VLOOKUP(A129,'[1]Inglewood USD Usage'!$A:$I,9,FALSE),"0")</f>
        <v>0</v>
      </c>
      <c r="W129" s="46" t="str">
        <f>IFERROR(VLOOKUP(A129,'[1]Rialto USD Usage'!$A:$I,9,FALSE),"0")</f>
        <v>0</v>
      </c>
      <c r="X129" s="46" t="str">
        <f>IFERROR(VLOOKUP(A129,'[1]Alvord USD Usage'!$A:$I,9,FALSE),"0")</f>
        <v>0</v>
      </c>
      <c r="Y129" s="46" t="str">
        <f>IFERROR(VLOOKUP(A129,'[1]Colton Jt USD Usage'!$A:$I,9,FALSE),"0")</f>
        <v>0</v>
      </c>
      <c r="Z129" s="46" t="str">
        <f>IFERROR(VLOOKUP(A129,'[1]Chino Valley USD Usage'!$A:$I,9,FALSE),"0")</f>
        <v>0</v>
      </c>
      <c r="AA129" s="46" t="str">
        <f>IFERROR(VLOOKUP(A129,'[1]Moreno Valley USD Usage'!$A:$I,9,FALSE),"0")</f>
        <v>0</v>
      </c>
      <c r="AB129" s="46" t="str">
        <f>IFERROR(VLOOKUP(A129,'[1]Pomona USD Usage'!$A:$I,9,FALSE),"0")</f>
        <v>0</v>
      </c>
      <c r="AC129" s="46" t="str">
        <f>IFERROR(VLOOKUP(A129,'[1]Riverside USD Usage'!$A:$I,9,FALSE),"0")</f>
        <v>0</v>
      </c>
      <c r="AD129" s="46" t="str">
        <f>IFERROR(VLOOKUP(A129,'[1]Compton USD Usage'!$A:$I,9,FALSE),"0")</f>
        <v>0</v>
      </c>
      <c r="AE129" s="48"/>
      <c r="AF129" s="49">
        <v>10.73</v>
      </c>
      <c r="AG129" s="49"/>
      <c r="AH129" s="49"/>
      <c r="AI129" s="49">
        <f>AF129+AG129+AH129</f>
        <v>10.73</v>
      </c>
      <c r="AJ129" s="48"/>
      <c r="AK129" s="49">
        <v>11.54</v>
      </c>
      <c r="AL129" s="49"/>
      <c r="AM129" s="46"/>
      <c r="AN129" s="50">
        <f>AK129+AL129+AM129</f>
        <v>11.54</v>
      </c>
      <c r="AO129" s="48"/>
      <c r="AP129" s="49">
        <v>12.32</v>
      </c>
      <c r="AQ129" s="49"/>
      <c r="AR129" s="46"/>
      <c r="AS129" s="50">
        <f>AP129+AQ129+AR129</f>
        <v>12.32</v>
      </c>
      <c r="AT129" s="48"/>
      <c r="AU129" s="49">
        <v>12.67</v>
      </c>
      <c r="AV129" s="49"/>
      <c r="AW129" s="46"/>
      <c r="AX129" s="51">
        <f>AU129+AV129+AW129</f>
        <v>12.67</v>
      </c>
      <c r="AY129" s="48"/>
      <c r="AZ129" s="52">
        <v>10.73</v>
      </c>
      <c r="BA129" s="53"/>
      <c r="BC129" s="53">
        <f>AZ129+BA129+BB129</f>
        <v>10.73</v>
      </c>
      <c r="BD129" s="47">
        <v>44013</v>
      </c>
      <c r="BE129" s="47">
        <v>44377</v>
      </c>
      <c r="BF129" s="48"/>
      <c r="BG129" s="53">
        <v>11.54</v>
      </c>
      <c r="BJ129" s="53">
        <f>BG129+BH129+BI129</f>
        <v>11.54</v>
      </c>
      <c r="BK129" s="47">
        <v>44013</v>
      </c>
      <c r="BL129" s="47">
        <v>44377</v>
      </c>
      <c r="BM129" s="48"/>
      <c r="BN129" s="53">
        <v>12.32</v>
      </c>
      <c r="BO129" s="53"/>
      <c r="BQ129" s="53">
        <f>BN129+BO129+BP129</f>
        <v>12.32</v>
      </c>
      <c r="BR129" s="47">
        <v>44013</v>
      </c>
      <c r="BS129" s="47">
        <v>44377</v>
      </c>
      <c r="BT129" s="48"/>
      <c r="BU129" s="50">
        <v>12.67</v>
      </c>
      <c r="BV129" s="53"/>
      <c r="BX129" s="53">
        <f>BU129+BV129+BW129</f>
        <v>12.67</v>
      </c>
      <c r="BY129" s="47">
        <v>44013</v>
      </c>
      <c r="BZ129" s="55">
        <v>44377</v>
      </c>
    </row>
    <row r="130" spans="1:78" s="54" customFormat="1" ht="15.75" x14ac:dyDescent="0.25">
      <c r="A130" s="34" t="s">
        <v>81</v>
      </c>
      <c r="B130" s="2" t="s">
        <v>137</v>
      </c>
      <c r="C130" s="2">
        <v>10000010577</v>
      </c>
      <c r="D130" s="2" t="s">
        <v>70</v>
      </c>
      <c r="E130" s="2" t="s">
        <v>50</v>
      </c>
      <c r="F130" s="2"/>
      <c r="G130" s="2" t="s">
        <v>136</v>
      </c>
      <c r="H130" s="2" t="s">
        <v>52</v>
      </c>
      <c r="I130" s="15">
        <v>44013</v>
      </c>
      <c r="J130" s="15">
        <v>44377</v>
      </c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16"/>
      <c r="AF130" s="35" t="s">
        <v>138</v>
      </c>
      <c r="AG130" s="17"/>
      <c r="AH130" s="18"/>
      <c r="AI130" s="17"/>
      <c r="AJ130" s="16"/>
      <c r="AK130" s="36" t="s">
        <v>138</v>
      </c>
      <c r="AL130" s="17"/>
      <c r="AM130" s="2"/>
      <c r="AN130" s="20"/>
      <c r="AO130" s="16"/>
      <c r="AP130" s="35" t="s">
        <v>138</v>
      </c>
      <c r="AQ130" s="17"/>
      <c r="AR130" s="2"/>
      <c r="AS130" s="20"/>
      <c r="AT130" s="16"/>
      <c r="AU130" s="35" t="s">
        <v>138</v>
      </c>
      <c r="AV130" s="17"/>
      <c r="AW130" s="2"/>
      <c r="AX130" s="21"/>
      <c r="AY130" s="16"/>
      <c r="AZ130" s="37">
        <v>73.490000000000009</v>
      </c>
      <c r="BA130" s="23"/>
      <c r="BB130" s="28">
        <v>-25.45</v>
      </c>
      <c r="BC130" s="23">
        <f>AZ130+BA130+BB130</f>
        <v>48.040000000000006</v>
      </c>
      <c r="BD130" s="15">
        <v>44013</v>
      </c>
      <c r="BE130" s="15">
        <v>44377</v>
      </c>
      <c r="BF130" s="16"/>
      <c r="BG130" s="23">
        <v>79.070000000000007</v>
      </c>
      <c r="BH130"/>
      <c r="BI130" s="38">
        <v>-25.45</v>
      </c>
      <c r="BJ130" s="23">
        <f>BG130+BH130+BI130</f>
        <v>53.620000000000005</v>
      </c>
      <c r="BK130" s="15">
        <v>44013</v>
      </c>
      <c r="BL130" s="15">
        <v>44377</v>
      </c>
      <c r="BM130" s="16"/>
      <c r="BN130" s="23">
        <v>84.410000000000011</v>
      </c>
      <c r="BO130" s="23"/>
      <c r="BP130" s="38">
        <v>-25.45</v>
      </c>
      <c r="BQ130" s="23">
        <f>BN130+BO130+BP130</f>
        <v>58.960000000000008</v>
      </c>
      <c r="BR130" s="15">
        <v>44013</v>
      </c>
      <c r="BS130" s="15">
        <v>44377</v>
      </c>
      <c r="BT130" s="16"/>
      <c r="BU130" s="20">
        <v>86.75</v>
      </c>
      <c r="BV130" s="23"/>
      <c r="BW130" s="38">
        <v>-25.45</v>
      </c>
      <c r="BX130" s="23">
        <f>BU130+BV130+BW130</f>
        <v>61.3</v>
      </c>
      <c r="BY130" s="15">
        <v>44013</v>
      </c>
      <c r="BZ130" s="26">
        <v>44377</v>
      </c>
    </row>
    <row r="131" spans="1:78" s="54" customFormat="1" ht="15.75" x14ac:dyDescent="0.25">
      <c r="A131" s="34" t="s">
        <v>81</v>
      </c>
      <c r="B131" s="2" t="s">
        <v>125</v>
      </c>
      <c r="C131" s="2">
        <v>10000096170</v>
      </c>
      <c r="D131" s="2" t="s">
        <v>70</v>
      </c>
      <c r="E131" s="2" t="s">
        <v>50</v>
      </c>
      <c r="F131" s="2"/>
      <c r="G131" s="2" t="s">
        <v>71</v>
      </c>
      <c r="H131" s="2" t="s">
        <v>52</v>
      </c>
      <c r="I131" s="15">
        <v>44013</v>
      </c>
      <c r="J131" s="15">
        <v>44377</v>
      </c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16"/>
      <c r="AF131" s="35" t="s">
        <v>126</v>
      </c>
      <c r="AG131" s="17"/>
      <c r="AH131" s="18"/>
      <c r="AI131" s="17"/>
      <c r="AJ131" s="16"/>
      <c r="AK131" s="36" t="s">
        <v>126</v>
      </c>
      <c r="AL131" s="17"/>
      <c r="AM131" s="2"/>
      <c r="AN131" s="20"/>
      <c r="AO131" s="16"/>
      <c r="AP131" s="35" t="s">
        <v>126</v>
      </c>
      <c r="AQ131" s="17"/>
      <c r="AR131" s="2"/>
      <c r="AS131" s="20"/>
      <c r="AT131" s="16"/>
      <c r="AU131" s="35" t="s">
        <v>126</v>
      </c>
      <c r="AV131" s="17"/>
      <c r="AW131" s="2"/>
      <c r="AX131" s="21"/>
      <c r="AY131" s="16"/>
      <c r="AZ131" s="37">
        <v>89.45</v>
      </c>
      <c r="BA131" s="23"/>
      <c r="BB131" s="28">
        <v>-57.07</v>
      </c>
      <c r="BC131" s="23">
        <f>AZ131+BA131+BB131</f>
        <v>32.380000000000003</v>
      </c>
      <c r="BD131" s="15">
        <v>44013</v>
      </c>
      <c r="BE131" s="15">
        <v>44377</v>
      </c>
      <c r="BF131" s="16"/>
      <c r="BG131" s="23">
        <v>96.25</v>
      </c>
      <c r="BH131"/>
      <c r="BI131" s="38">
        <v>-57.07</v>
      </c>
      <c r="BJ131" s="23">
        <f>BG131+BH131+BI131</f>
        <v>39.18</v>
      </c>
      <c r="BK131" s="15">
        <v>44013</v>
      </c>
      <c r="BL131" s="15">
        <v>44377</v>
      </c>
      <c r="BM131" s="16"/>
      <c r="BN131" s="23">
        <v>102.75</v>
      </c>
      <c r="BO131" s="23"/>
      <c r="BP131" s="38">
        <v>-57.07</v>
      </c>
      <c r="BQ131" s="23">
        <f>BN131+BO131+BP131</f>
        <v>45.68</v>
      </c>
      <c r="BR131" s="15">
        <v>44013</v>
      </c>
      <c r="BS131" s="15">
        <v>44377</v>
      </c>
      <c r="BT131" s="16"/>
      <c r="BU131" s="20">
        <v>105.60000000000001</v>
      </c>
      <c r="BV131" s="23"/>
      <c r="BW131" s="38">
        <v>-57.07</v>
      </c>
      <c r="BX131" s="23">
        <f>BU131+BV131+BW131</f>
        <v>48.530000000000008</v>
      </c>
      <c r="BY131" s="15">
        <v>44013</v>
      </c>
      <c r="BZ131" s="26">
        <v>44377</v>
      </c>
    </row>
    <row r="132" spans="1:78" s="54" customFormat="1" ht="15.75" x14ac:dyDescent="0.25">
      <c r="A132" s="45">
        <v>140011</v>
      </c>
      <c r="B132" s="46" t="s">
        <v>1060</v>
      </c>
      <c r="C132" s="46" t="s">
        <v>1061</v>
      </c>
      <c r="D132" s="46" t="s">
        <v>1062</v>
      </c>
      <c r="E132" s="46" t="s">
        <v>50</v>
      </c>
      <c r="F132" s="46"/>
      <c r="G132" s="46" t="s">
        <v>1063</v>
      </c>
      <c r="H132" s="46" t="s">
        <v>52</v>
      </c>
      <c r="I132" s="47">
        <v>44013</v>
      </c>
      <c r="J132" s="47">
        <v>44377</v>
      </c>
      <c r="K132" s="46">
        <f>SUM(L132:AD132)</f>
        <v>0</v>
      </c>
      <c r="L132" s="46" t="str">
        <f>IFERROR(VLOOKUP(A132,'[1]Mountain View SD Usage'!$A:$I,9,FALSE),"0")</f>
        <v>0</v>
      </c>
      <c r="M132" s="46" t="str">
        <f>IFERROR(VLOOKUP(A132,'[1]Bonita USD Usage'!$A:$I,9,FALSE),"0")</f>
        <v>0</v>
      </c>
      <c r="N132" s="46" t="str">
        <f>IFERROR(VLOOKUP(A132,'[1]Jurupa USD Usage'!$A:$I,9,FALSE),"0")</f>
        <v>0</v>
      </c>
      <c r="O132" s="46" t="str">
        <f>IFERROR(VLOOKUP(A132,'[1]Claremont USD Usage'!$A:$I,9,FALSE),"0")</f>
        <v>0</v>
      </c>
      <c r="P132" s="46" t="str">
        <f>IFERROR(VLOOKUP(A132,'[1]Upland USD Usage'!$A:$I,9,FALSE),"0")</f>
        <v>0</v>
      </c>
      <c r="Q132" s="46" t="str">
        <f>IFERROR(VLOOKUP(A132,'[1]Redlands USD Usage'!$A:$I,9,FALSE),"0")</f>
        <v>0</v>
      </c>
      <c r="R132" s="46" t="str">
        <f>IFERROR(VLOOKUP(A132,'[1]Alta Loma SD Usage'!$A:$I,9,FALSE),"0")</f>
        <v>0</v>
      </c>
      <c r="S132" s="46" t="str">
        <f>IFERROR(VLOOKUP(A132,'[1]VAl Verde USD Usage'!$A:$I,9,FALSE),"0")</f>
        <v>0</v>
      </c>
      <c r="T132" s="46" t="str">
        <f>IFERROR(VLOOKUP(A132,'[1]Chaffey Jt HSD Usage'!$A:$I,9,FALSE),"0")</f>
        <v>0</v>
      </c>
      <c r="U132" s="46" t="str">
        <f>IFERROR(VLOOKUP(A132,'[1]Cucamonga ELEM SD Usage'!$A:$I,9,FALSE),"0")</f>
        <v>0</v>
      </c>
      <c r="V132" s="46" t="str">
        <f>IFERROR(VLOOKUP(A132,'[1]Inglewood USD Usage'!$A:$I,9,FALSE),"0")</f>
        <v>0</v>
      </c>
      <c r="W132" s="46" t="str">
        <f>IFERROR(VLOOKUP(A132,'[1]Rialto USD Usage'!$A:$I,9,FALSE),"0")</f>
        <v>0</v>
      </c>
      <c r="X132" s="46" t="str">
        <f>IFERROR(VLOOKUP(A132,'[1]Alvord USD Usage'!$A:$I,9,FALSE),"0")</f>
        <v>0</v>
      </c>
      <c r="Y132" s="46" t="str">
        <f>IFERROR(VLOOKUP(A132,'[1]Colton Jt USD Usage'!$A:$I,9,FALSE),"0")</f>
        <v>0</v>
      </c>
      <c r="Z132" s="46" t="str">
        <f>IFERROR(VLOOKUP(A132,'[1]Chino Valley USD Usage'!$A:$I,9,FALSE),"0")</f>
        <v>0</v>
      </c>
      <c r="AA132" s="46" t="str">
        <f>IFERROR(VLOOKUP(A132,'[1]Moreno Valley USD Usage'!$A:$I,9,FALSE),"0")</f>
        <v>0</v>
      </c>
      <c r="AB132" s="46" t="str">
        <f>IFERROR(VLOOKUP(A132,'[1]Pomona USD Usage'!$A:$I,9,FALSE),"0")</f>
        <v>0</v>
      </c>
      <c r="AC132" s="46" t="str">
        <f>IFERROR(VLOOKUP(A132,'[1]Riverside USD Usage'!$A:$I,9,FALSE),"0")</f>
        <v>0</v>
      </c>
      <c r="AD132" s="46" t="str">
        <f>IFERROR(VLOOKUP(A132,'[1]Compton USD Usage'!$A:$I,9,FALSE),"0")</f>
        <v>0</v>
      </c>
      <c r="AE132" s="48"/>
      <c r="AF132" s="49">
        <v>38.96</v>
      </c>
      <c r="AG132" s="49"/>
      <c r="AH132" s="49"/>
      <c r="AI132" s="49">
        <f>AF132+AG132+AH132</f>
        <v>38.96</v>
      </c>
      <c r="AJ132" s="48"/>
      <c r="AK132" s="49">
        <v>41.92</v>
      </c>
      <c r="AL132" s="49"/>
      <c r="AM132" s="46"/>
      <c r="AN132" s="50">
        <f>AK132+AL132+AM132</f>
        <v>41.92</v>
      </c>
      <c r="AO132" s="48"/>
      <c r="AP132" s="49">
        <v>44.76</v>
      </c>
      <c r="AQ132" s="49"/>
      <c r="AR132" s="46"/>
      <c r="AS132" s="50">
        <f>AP132+AQ132+AR132</f>
        <v>44.76</v>
      </c>
      <c r="AT132" s="48"/>
      <c r="AU132" s="49">
        <v>46</v>
      </c>
      <c r="AV132" s="49"/>
      <c r="AW132" s="46"/>
      <c r="AX132" s="51">
        <f>AU132+AV132+AW132</f>
        <v>46</v>
      </c>
      <c r="AY132" s="48"/>
      <c r="AZ132" s="60" t="s">
        <v>63</v>
      </c>
      <c r="BA132" s="53"/>
      <c r="BC132" s="53"/>
      <c r="BD132" s="47">
        <v>44013</v>
      </c>
      <c r="BE132" s="47">
        <v>44377</v>
      </c>
      <c r="BF132" s="48"/>
      <c r="BG132" s="61" t="s">
        <v>63</v>
      </c>
      <c r="BJ132" s="53"/>
      <c r="BK132" s="47">
        <v>44013</v>
      </c>
      <c r="BL132" s="47">
        <v>44377</v>
      </c>
      <c r="BM132" s="48"/>
      <c r="BN132" s="61" t="s">
        <v>63</v>
      </c>
      <c r="BO132" s="53"/>
      <c r="BQ132" s="53"/>
      <c r="BR132" s="47">
        <v>44013</v>
      </c>
      <c r="BS132" s="47">
        <v>44377</v>
      </c>
      <c r="BT132" s="48"/>
      <c r="BU132" s="62" t="s">
        <v>63</v>
      </c>
      <c r="BV132" s="53"/>
      <c r="BX132" s="53"/>
      <c r="BY132" s="47">
        <v>44013</v>
      </c>
      <c r="BZ132" s="55">
        <v>44377</v>
      </c>
    </row>
    <row r="133" spans="1:78" s="54" customFormat="1" ht="15.75" x14ac:dyDescent="0.25">
      <c r="A133" s="45">
        <v>409860</v>
      </c>
      <c r="B133" s="46" t="str">
        <f>VLOOKUP(A133,[1]Sheet4!$B:$D,3,FALSE)</f>
        <v>BISC CHIC SAUS EGG CHS WG IW</v>
      </c>
      <c r="C133" s="71">
        <v>70895</v>
      </c>
      <c r="D133" s="46" t="str">
        <f>VLOOKUP(A133,[1]Sheet4!$B:$E,4,FALSE)</f>
        <v>TASTY BRANDS</v>
      </c>
      <c r="E133" s="46" t="str">
        <f>VLOOKUP(A133,[1]Sheet4!$B:$I,8,FALSE)</f>
        <v>CS</v>
      </c>
      <c r="F133" s="46" t="s">
        <v>93</v>
      </c>
      <c r="G133" s="46" t="str">
        <f>VLOOKUP(A133,[1]Sheet4!$B:$F,5,FALSE)</f>
        <v>72/4.98OZ</v>
      </c>
      <c r="H133" s="46"/>
      <c r="I133" s="46"/>
      <c r="J133" s="46"/>
      <c r="AE133" s="70"/>
      <c r="AF133" s="72"/>
      <c r="AG133" s="72"/>
      <c r="AH133" s="58"/>
      <c r="AI133" s="72"/>
      <c r="AJ133" s="70"/>
      <c r="AK133" s="72"/>
      <c r="AO133" s="70"/>
      <c r="AT133" s="70"/>
      <c r="AX133" s="73"/>
      <c r="AY133" s="70"/>
      <c r="AZ133" s="52">
        <v>96.36</v>
      </c>
      <c r="BA133" s="53"/>
      <c r="BC133" s="53">
        <f>AZ133+BA133+BB133</f>
        <v>96.36</v>
      </c>
      <c r="BD133" s="47">
        <v>44013</v>
      </c>
      <c r="BE133" s="47">
        <v>44377</v>
      </c>
      <c r="BF133" s="70"/>
      <c r="BG133" s="53">
        <v>103.68</v>
      </c>
      <c r="BJ133" s="53">
        <f>BG133+BH133+BI133</f>
        <v>103.68</v>
      </c>
      <c r="BK133" s="47">
        <v>44013</v>
      </c>
      <c r="BL133" s="47">
        <v>44377</v>
      </c>
      <c r="BM133" s="70"/>
      <c r="BN133" s="53">
        <v>110.68</v>
      </c>
      <c r="BO133" s="53"/>
      <c r="BQ133" s="53">
        <f>BN133+BO133+BP133</f>
        <v>110.68</v>
      </c>
      <c r="BR133" s="47">
        <v>44013</v>
      </c>
      <c r="BS133" s="47">
        <v>44377</v>
      </c>
      <c r="BT133" s="70"/>
      <c r="BU133" s="50">
        <v>113.75</v>
      </c>
      <c r="BV133" s="53"/>
      <c r="BX133" s="53">
        <f>BU133+BV133+BW133</f>
        <v>113.75</v>
      </c>
      <c r="BY133" s="47">
        <v>44013</v>
      </c>
      <c r="BZ133" s="55">
        <v>44377</v>
      </c>
    </row>
    <row r="134" spans="1:78" s="54" customFormat="1" ht="15.75" x14ac:dyDescent="0.25">
      <c r="A134" s="14">
        <v>406649</v>
      </c>
      <c r="B134" s="2" t="s">
        <v>227</v>
      </c>
      <c r="C134" s="2">
        <v>90626</v>
      </c>
      <c r="D134" s="2" t="s">
        <v>204</v>
      </c>
      <c r="E134" s="2" t="s">
        <v>50</v>
      </c>
      <c r="F134" s="2"/>
      <c r="G134" s="2" t="s">
        <v>228</v>
      </c>
      <c r="H134" s="2" t="s">
        <v>52</v>
      </c>
      <c r="I134" s="15">
        <v>44013</v>
      </c>
      <c r="J134" s="15">
        <v>44377</v>
      </c>
      <c r="K134" s="2">
        <f>SUM(L134:AD134)</f>
        <v>339</v>
      </c>
      <c r="L134" s="2" t="str">
        <f>IFERROR(VLOOKUP(A134,'[1]Mountain View SD Usage'!$A:$I,9,FALSE),"0")</f>
        <v>0</v>
      </c>
      <c r="M134" s="2" t="str">
        <f>IFERROR(VLOOKUP(A134,'[1]Bonita USD Usage'!$A:$I,9,FALSE),"0")</f>
        <v>0</v>
      </c>
      <c r="N134" s="2" t="str">
        <f>IFERROR(VLOOKUP(A134,'[1]Jurupa USD Usage'!$A:$I,9,FALSE),"0")</f>
        <v>0</v>
      </c>
      <c r="O134" s="2" t="str">
        <f>IFERROR(VLOOKUP(A134,'[1]Claremont USD Usage'!$A:$I,9,FALSE),"0")</f>
        <v>0</v>
      </c>
      <c r="P134" s="2" t="str">
        <f>IFERROR(VLOOKUP(A134,'[1]Upland USD Usage'!$A:$I,9,FALSE),"0")</f>
        <v>0</v>
      </c>
      <c r="Q134" s="2" t="str">
        <f>IFERROR(VLOOKUP(A134,'[1]Redlands USD Usage'!$A:$I,9,FALSE),"0")</f>
        <v>0</v>
      </c>
      <c r="R134" s="2" t="str">
        <f>IFERROR(VLOOKUP(A134,'[1]Alta Loma SD Usage'!$A:$I,9,FALSE),"0")</f>
        <v>0</v>
      </c>
      <c r="S134" s="2" t="str">
        <f>IFERROR(VLOOKUP(A134,'[1]VAl Verde USD Usage'!$A:$I,9,FALSE),"0")</f>
        <v>0</v>
      </c>
      <c r="T134" s="2" t="str">
        <f>IFERROR(VLOOKUP(A134,'[1]Chaffey Jt HSD Usage'!$A:$I,9,FALSE),"0")</f>
        <v>0</v>
      </c>
      <c r="U134" s="2" t="str">
        <f>IFERROR(VLOOKUP(A134,'[1]Cucamonga ELEM SD Usage'!$A:$I,9,FALSE),"0")</f>
        <v>0</v>
      </c>
      <c r="V134" s="2" t="str">
        <f>IFERROR(VLOOKUP(A134,'[1]Inglewood USD Usage'!$A:$I,9,FALSE),"0")</f>
        <v>0</v>
      </c>
      <c r="W134" s="2">
        <f>IFERROR(VLOOKUP(A134,'[1]Rialto USD Usage'!$A:$I,9,FALSE),"0")</f>
        <v>339</v>
      </c>
      <c r="X134" s="2" t="str">
        <f>IFERROR(VLOOKUP(A134,'[1]Alvord USD Usage'!$A:$I,9,FALSE),"0")</f>
        <v>0</v>
      </c>
      <c r="Y134" s="2" t="str">
        <f>IFERROR(VLOOKUP(A134,'[1]Colton Jt USD Usage'!$A:$I,9,FALSE),"0")</f>
        <v>0</v>
      </c>
      <c r="Z134" s="2" t="str">
        <f>IFERROR(VLOOKUP(A134,'[1]Chino Valley USD Usage'!$A:$I,9,FALSE),"0")</f>
        <v>0</v>
      </c>
      <c r="AA134" s="2" t="str">
        <f>IFERROR(VLOOKUP(A134,'[1]Moreno Valley USD Usage'!$A:$I,9,FALSE),"0")</f>
        <v>0</v>
      </c>
      <c r="AB134" s="2" t="str">
        <f>IFERROR(VLOOKUP(A134,'[1]Pomona USD Usage'!$A:$I,9,FALSE),"0")</f>
        <v>0</v>
      </c>
      <c r="AC134" s="2" t="str">
        <f>IFERROR(VLOOKUP(A134,'[1]Riverside USD Usage'!$A:$I,9,FALSE),"0")</f>
        <v>0</v>
      </c>
      <c r="AD134" s="2" t="str">
        <f>IFERROR(VLOOKUP(A134,'[1]Compton USD Usage'!$A:$I,9,FALSE),"0")</f>
        <v>0</v>
      </c>
      <c r="AE134" s="16"/>
      <c r="AF134" s="17">
        <v>97.28</v>
      </c>
      <c r="AG134" s="17"/>
      <c r="AH134" s="18">
        <v>-14.13</v>
      </c>
      <c r="AI134" s="17">
        <f>AF134+AG134+AH134</f>
        <v>83.15</v>
      </c>
      <c r="AJ134" s="16"/>
      <c r="AK134" s="17">
        <v>104.67</v>
      </c>
      <c r="AL134" s="17"/>
      <c r="AM134" s="19">
        <v>-14.13</v>
      </c>
      <c r="AN134" s="20">
        <f>AK134+AL134+AM134</f>
        <v>90.54</v>
      </c>
      <c r="AO134" s="16"/>
      <c r="AP134" s="17">
        <v>111.74</v>
      </c>
      <c r="AQ134" s="17"/>
      <c r="AR134" s="19">
        <v>-14.13</v>
      </c>
      <c r="AS134" s="20">
        <f>AP134+AQ134+AR134</f>
        <v>97.61</v>
      </c>
      <c r="AT134" s="16"/>
      <c r="AU134" s="17">
        <v>114.85</v>
      </c>
      <c r="AV134" s="17"/>
      <c r="AW134" s="19">
        <v>-14.13</v>
      </c>
      <c r="AX134" s="21">
        <f>AU134+AV134+AW134</f>
        <v>100.72</v>
      </c>
      <c r="AY134" s="16"/>
      <c r="AZ134" s="27" t="s">
        <v>63</v>
      </c>
      <c r="BA134" s="23"/>
      <c r="BB134" s="28"/>
      <c r="BC134" s="23"/>
      <c r="BD134" s="15">
        <v>44013</v>
      </c>
      <c r="BE134" s="15">
        <v>44377</v>
      </c>
      <c r="BF134" s="16"/>
      <c r="BG134" s="29" t="s">
        <v>63</v>
      </c>
      <c r="BH134"/>
      <c r="BI134"/>
      <c r="BJ134" s="23"/>
      <c r="BK134" s="15">
        <v>44013</v>
      </c>
      <c r="BL134" s="15">
        <v>44377</v>
      </c>
      <c r="BM134" s="16"/>
      <c r="BN134" s="29" t="s">
        <v>63</v>
      </c>
      <c r="BO134" s="23"/>
      <c r="BP134"/>
      <c r="BQ134" s="23"/>
      <c r="BR134" s="15">
        <v>44013</v>
      </c>
      <c r="BS134" s="15">
        <v>44377</v>
      </c>
      <c r="BT134" s="16"/>
      <c r="BU134" s="30" t="s">
        <v>63</v>
      </c>
      <c r="BV134" s="23"/>
      <c r="BW134"/>
      <c r="BX134" s="23"/>
      <c r="BY134" s="15">
        <v>44013</v>
      </c>
      <c r="BZ134" s="26">
        <v>44377</v>
      </c>
    </row>
    <row r="135" spans="1:78" s="54" customFormat="1" ht="15.75" x14ac:dyDescent="0.25">
      <c r="A135" s="45">
        <v>208163</v>
      </c>
      <c r="B135" s="46" t="s">
        <v>2099</v>
      </c>
      <c r="C135" s="46" t="s">
        <v>2100</v>
      </c>
      <c r="D135" s="46" t="s">
        <v>2093</v>
      </c>
      <c r="E135" s="46" t="s">
        <v>50</v>
      </c>
      <c r="F135" s="46"/>
      <c r="G135" s="46" t="s">
        <v>2094</v>
      </c>
      <c r="H135" s="46" t="s">
        <v>52</v>
      </c>
      <c r="I135" s="47">
        <v>44013</v>
      </c>
      <c r="J135" s="47">
        <v>44377</v>
      </c>
      <c r="K135" s="46">
        <f>SUM(L135:AD135)</f>
        <v>13</v>
      </c>
      <c r="L135" s="46" t="str">
        <f>IFERROR(VLOOKUP(A135,'[1]Mountain View SD Usage'!$A:$I,9,FALSE),"0")</f>
        <v>0</v>
      </c>
      <c r="M135" s="46" t="str">
        <f>IFERROR(VLOOKUP(A135,'[1]Bonita USD Usage'!$A:$I,9,FALSE),"0")</f>
        <v>0</v>
      </c>
      <c r="N135" s="46" t="str">
        <f>IFERROR(VLOOKUP(A135,'[1]Jurupa USD Usage'!$A:$I,9,FALSE),"0")</f>
        <v>0</v>
      </c>
      <c r="O135" s="46" t="str">
        <f>IFERROR(VLOOKUP(A135,'[1]Claremont USD Usage'!$A:$I,9,FALSE),"0")</f>
        <v>0</v>
      </c>
      <c r="P135" s="46" t="str">
        <f>IFERROR(VLOOKUP(A135,'[1]Upland USD Usage'!$A:$I,9,FALSE),"0")</f>
        <v>0</v>
      </c>
      <c r="Q135" s="46" t="str">
        <f>IFERROR(VLOOKUP(A135,'[1]Redlands USD Usage'!$A:$I,9,FALSE),"0")</f>
        <v>0</v>
      </c>
      <c r="R135" s="46" t="str">
        <f>IFERROR(VLOOKUP(A135,'[1]Alta Loma SD Usage'!$A:$I,9,FALSE),"0")</f>
        <v>0</v>
      </c>
      <c r="S135" s="46" t="str">
        <f>IFERROR(VLOOKUP(A135,'[1]VAl Verde USD Usage'!$A:$I,9,FALSE),"0")</f>
        <v>0</v>
      </c>
      <c r="T135" s="46">
        <f>IFERROR(VLOOKUP(A135,'[1]Chaffey Jt HSD Usage'!$A:$I,9,FALSE),"0")</f>
        <v>13</v>
      </c>
      <c r="U135" s="46" t="str">
        <f>IFERROR(VLOOKUP(A135,'[1]Cucamonga ELEM SD Usage'!$A:$I,9,FALSE),"0")</f>
        <v>0</v>
      </c>
      <c r="V135" s="46" t="str">
        <f>IFERROR(VLOOKUP(A135,'[1]Inglewood USD Usage'!$A:$I,9,FALSE),"0")</f>
        <v>0</v>
      </c>
      <c r="W135" s="46" t="str">
        <f>IFERROR(VLOOKUP(A135,'[1]Rialto USD Usage'!$A:$I,9,FALSE),"0")</f>
        <v>0</v>
      </c>
      <c r="X135" s="46" t="str">
        <f>IFERROR(VLOOKUP(A135,'[1]Alvord USD Usage'!$A:$I,9,FALSE),"0")</f>
        <v>0</v>
      </c>
      <c r="Y135" s="46" t="str">
        <f>IFERROR(VLOOKUP(A135,'[1]Colton Jt USD Usage'!$A:$I,9,FALSE),"0")</f>
        <v>0</v>
      </c>
      <c r="Z135" s="46" t="str">
        <f>IFERROR(VLOOKUP(A135,'[1]Chino Valley USD Usage'!$A:$I,9,FALSE),"0")</f>
        <v>0</v>
      </c>
      <c r="AA135" s="46" t="str">
        <f>IFERROR(VLOOKUP(A135,'[1]Moreno Valley USD Usage'!$A:$I,9,FALSE),"0")</f>
        <v>0</v>
      </c>
      <c r="AB135" s="46" t="str">
        <f>IFERROR(VLOOKUP(A135,'[1]Pomona USD Usage'!$A:$I,9,FALSE),"0")</f>
        <v>0</v>
      </c>
      <c r="AC135" s="46" t="str">
        <f>IFERROR(VLOOKUP(A135,'[1]Riverside USD Usage'!$A:$I,9,FALSE),"0")</f>
        <v>0</v>
      </c>
      <c r="AD135" s="46" t="str">
        <f>IFERROR(VLOOKUP(A135,'[1]Compton USD Usage'!$A:$I,9,FALSE),"0")</f>
        <v>0</v>
      </c>
      <c r="AE135" s="48"/>
      <c r="AF135" s="49">
        <v>12.94</v>
      </c>
      <c r="AG135" s="49"/>
      <c r="AH135" s="49"/>
      <c r="AI135" s="49">
        <f>AF135+AG135+AH135</f>
        <v>12.94</v>
      </c>
      <c r="AJ135" s="48"/>
      <c r="AK135" s="49">
        <v>13.92</v>
      </c>
      <c r="AL135" s="49"/>
      <c r="AM135" s="46"/>
      <c r="AN135" s="50">
        <f>AK135+AL135+AM135</f>
        <v>13.92</v>
      </c>
      <c r="AO135" s="48"/>
      <c r="AP135" s="49">
        <v>14.86</v>
      </c>
      <c r="AQ135" s="49"/>
      <c r="AR135" s="46"/>
      <c r="AS135" s="50">
        <f>AP135+AQ135+AR135</f>
        <v>14.86</v>
      </c>
      <c r="AT135" s="48"/>
      <c r="AU135" s="49">
        <v>15.28</v>
      </c>
      <c r="AV135" s="49"/>
      <c r="AW135" s="46"/>
      <c r="AX135" s="51">
        <f>AU135+AV135+AW135</f>
        <v>15.28</v>
      </c>
      <c r="AY135" s="48"/>
      <c r="AZ135" s="52">
        <v>13.51</v>
      </c>
      <c r="BA135" s="53"/>
      <c r="BC135" s="53">
        <f>AZ135+BA135+BB135</f>
        <v>13.51</v>
      </c>
      <c r="BD135" s="47">
        <v>44013</v>
      </c>
      <c r="BE135" s="47">
        <v>44377</v>
      </c>
      <c r="BF135" s="48"/>
      <c r="BG135" s="53">
        <v>14.53</v>
      </c>
      <c r="BJ135" s="53">
        <f>BG135+BH135+BI135</f>
        <v>14.53</v>
      </c>
      <c r="BK135" s="47">
        <v>44013</v>
      </c>
      <c r="BL135" s="47">
        <v>44377</v>
      </c>
      <c r="BM135" s="48"/>
      <c r="BN135" s="53">
        <v>15.51</v>
      </c>
      <c r="BO135" s="53"/>
      <c r="BQ135" s="53">
        <f>BN135+BO135+BP135</f>
        <v>15.51</v>
      </c>
      <c r="BR135" s="47">
        <v>44013</v>
      </c>
      <c r="BS135" s="47">
        <v>44377</v>
      </c>
      <c r="BT135" s="48"/>
      <c r="BU135" s="50">
        <v>15.95</v>
      </c>
      <c r="BV135" s="53"/>
      <c r="BX135" s="53">
        <f>BU135+BV135+BW135</f>
        <v>15.95</v>
      </c>
      <c r="BY135" s="47">
        <v>44013</v>
      </c>
      <c r="BZ135" s="55">
        <v>44377</v>
      </c>
    </row>
    <row r="136" spans="1:78" s="54" customFormat="1" ht="15.75" x14ac:dyDescent="0.25">
      <c r="A136" s="45">
        <v>305457</v>
      </c>
      <c r="B136" s="46" t="s">
        <v>1570</v>
      </c>
      <c r="C136" s="46">
        <v>82592010377</v>
      </c>
      <c r="D136" s="46" t="s">
        <v>1565</v>
      </c>
      <c r="E136" s="46" t="s">
        <v>50</v>
      </c>
      <c r="F136" s="46"/>
      <c r="G136" s="46" t="s">
        <v>1566</v>
      </c>
      <c r="H136" s="46" t="s">
        <v>52</v>
      </c>
      <c r="I136" s="47">
        <v>44013</v>
      </c>
      <c r="J136" s="47">
        <v>44377</v>
      </c>
      <c r="K136" s="46">
        <f>SUM(L136:AD136)</f>
        <v>6</v>
      </c>
      <c r="L136" s="46" t="str">
        <f>IFERROR(VLOOKUP(A136,'[1]Mountain View SD Usage'!$A:$I,9,FALSE),"0")</f>
        <v>0</v>
      </c>
      <c r="M136" s="46" t="str">
        <f>IFERROR(VLOOKUP(A136,'[1]Bonita USD Usage'!$A:$I,9,FALSE),"0")</f>
        <v>0</v>
      </c>
      <c r="N136" s="46" t="str">
        <f>IFERROR(VLOOKUP(A136,'[1]Jurupa USD Usage'!$A:$I,9,FALSE),"0")</f>
        <v>0</v>
      </c>
      <c r="O136" s="46" t="str">
        <f>IFERROR(VLOOKUP(A136,'[1]Claremont USD Usage'!$A:$I,9,FALSE),"0")</f>
        <v>0</v>
      </c>
      <c r="P136" s="46" t="str">
        <f>IFERROR(VLOOKUP(A136,'[1]Upland USD Usage'!$A:$I,9,FALSE),"0")</f>
        <v>0</v>
      </c>
      <c r="Q136" s="46" t="str">
        <f>IFERROR(VLOOKUP(A136,'[1]Redlands USD Usage'!$A:$I,9,FALSE),"0")</f>
        <v>0</v>
      </c>
      <c r="R136" s="46" t="str">
        <f>IFERROR(VLOOKUP(A136,'[1]Alta Loma SD Usage'!$A:$I,9,FALSE),"0")</f>
        <v>0</v>
      </c>
      <c r="S136" s="46" t="str">
        <f>IFERROR(VLOOKUP(A136,'[1]VAl Verde USD Usage'!$A:$I,9,FALSE),"0")</f>
        <v>0</v>
      </c>
      <c r="T136" s="46">
        <f>IFERROR(VLOOKUP(A136,'[1]Chaffey Jt HSD Usage'!$A:$I,9,FALSE),"0")</f>
        <v>6</v>
      </c>
      <c r="U136" s="46" t="str">
        <f>IFERROR(VLOOKUP(A136,'[1]Cucamonga ELEM SD Usage'!$A:$I,9,FALSE),"0")</f>
        <v>0</v>
      </c>
      <c r="V136" s="46" t="str">
        <f>IFERROR(VLOOKUP(A136,'[1]Inglewood USD Usage'!$A:$I,9,FALSE),"0")</f>
        <v>0</v>
      </c>
      <c r="W136" s="46" t="str">
        <f>IFERROR(VLOOKUP(A136,'[1]Rialto USD Usage'!$A:$I,9,FALSE),"0")</f>
        <v>0</v>
      </c>
      <c r="X136" s="46" t="str">
        <f>IFERROR(VLOOKUP(A136,'[1]Alvord USD Usage'!$A:$I,9,FALSE),"0")</f>
        <v>0</v>
      </c>
      <c r="Y136" s="46" t="str">
        <f>IFERROR(VLOOKUP(A136,'[1]Colton Jt USD Usage'!$A:$I,9,FALSE),"0")</f>
        <v>0</v>
      </c>
      <c r="Z136" s="46" t="str">
        <f>IFERROR(VLOOKUP(A136,'[1]Chino Valley USD Usage'!$A:$I,9,FALSE),"0")</f>
        <v>0</v>
      </c>
      <c r="AA136" s="46" t="str">
        <f>IFERROR(VLOOKUP(A136,'[1]Moreno Valley USD Usage'!$A:$I,9,FALSE),"0")</f>
        <v>0</v>
      </c>
      <c r="AB136" s="46" t="str">
        <f>IFERROR(VLOOKUP(A136,'[1]Pomona USD Usage'!$A:$I,9,FALSE),"0")</f>
        <v>0</v>
      </c>
      <c r="AC136" s="46" t="str">
        <f>IFERROR(VLOOKUP(A136,'[1]Riverside USD Usage'!$A:$I,9,FALSE),"0")</f>
        <v>0</v>
      </c>
      <c r="AD136" s="46" t="str">
        <f>IFERROR(VLOOKUP(A136,'[1]Compton USD Usage'!$A:$I,9,FALSE),"0")</f>
        <v>0</v>
      </c>
      <c r="AE136" s="48"/>
      <c r="AF136" s="49">
        <v>10.73</v>
      </c>
      <c r="AG136" s="49"/>
      <c r="AH136" s="49"/>
      <c r="AI136" s="49">
        <f>AF136+AG136+AH136</f>
        <v>10.73</v>
      </c>
      <c r="AJ136" s="48"/>
      <c r="AK136" s="49">
        <v>11.54</v>
      </c>
      <c r="AL136" s="49"/>
      <c r="AM136" s="46"/>
      <c r="AN136" s="50">
        <f>AK136+AL136+AM136</f>
        <v>11.54</v>
      </c>
      <c r="AO136" s="48"/>
      <c r="AP136" s="49">
        <v>12.32</v>
      </c>
      <c r="AQ136" s="49"/>
      <c r="AR136" s="46"/>
      <c r="AS136" s="50">
        <f>AP136+AQ136+AR136</f>
        <v>12.32</v>
      </c>
      <c r="AT136" s="48"/>
      <c r="AU136" s="49">
        <v>12.67</v>
      </c>
      <c r="AV136" s="49"/>
      <c r="AW136" s="46"/>
      <c r="AX136" s="51">
        <f>AU136+AV136+AW136</f>
        <v>12.67</v>
      </c>
      <c r="AY136" s="48"/>
      <c r="AZ136" s="52">
        <v>10.73</v>
      </c>
      <c r="BA136" s="53"/>
      <c r="BC136" s="53">
        <f>AZ136+BA136+BB136</f>
        <v>10.73</v>
      </c>
      <c r="BD136" s="47">
        <v>44013</v>
      </c>
      <c r="BE136" s="47">
        <v>44377</v>
      </c>
      <c r="BF136" s="48"/>
      <c r="BG136" s="53">
        <v>11.54</v>
      </c>
      <c r="BJ136" s="53">
        <f>BG136+BH136+BI136</f>
        <v>11.54</v>
      </c>
      <c r="BK136" s="47">
        <v>44013</v>
      </c>
      <c r="BL136" s="47">
        <v>44377</v>
      </c>
      <c r="BM136" s="48"/>
      <c r="BN136" s="53">
        <v>12.32</v>
      </c>
      <c r="BO136" s="53"/>
      <c r="BQ136" s="53">
        <f>BN136+BO136+BP136</f>
        <v>12.32</v>
      </c>
      <c r="BR136" s="47">
        <v>44013</v>
      </c>
      <c r="BS136" s="47">
        <v>44377</v>
      </c>
      <c r="BT136" s="48"/>
      <c r="BU136" s="50">
        <v>12.67</v>
      </c>
      <c r="BV136" s="53"/>
      <c r="BX136" s="53">
        <f>BU136+BV136+BW136</f>
        <v>12.67</v>
      </c>
      <c r="BY136" s="47">
        <v>44013</v>
      </c>
      <c r="BZ136" s="55">
        <v>44377</v>
      </c>
    </row>
    <row r="137" spans="1:78" s="54" customFormat="1" ht="15.75" x14ac:dyDescent="0.25">
      <c r="A137" s="45">
        <v>403688</v>
      </c>
      <c r="B137" s="46" t="s">
        <v>1425</v>
      </c>
      <c r="C137" s="46">
        <v>71344</v>
      </c>
      <c r="D137" s="46" t="s">
        <v>1419</v>
      </c>
      <c r="E137" s="46" t="s">
        <v>50</v>
      </c>
      <c r="F137" s="46"/>
      <c r="G137" s="46" t="s">
        <v>1426</v>
      </c>
      <c r="H137" s="46" t="s">
        <v>52</v>
      </c>
      <c r="I137" s="47">
        <v>44013</v>
      </c>
      <c r="J137" s="47">
        <v>44377</v>
      </c>
      <c r="K137" s="46">
        <f>SUM(L137:AD137)</f>
        <v>565</v>
      </c>
      <c r="L137" s="46" t="str">
        <f>IFERROR(VLOOKUP(A137,'[1]Mountain View SD Usage'!$A:$I,9,FALSE),"0")</f>
        <v>0</v>
      </c>
      <c r="M137" s="46">
        <f>IFERROR(VLOOKUP(A137,'[1]Bonita USD Usage'!$A:$I,9,FALSE),"0")</f>
        <v>80</v>
      </c>
      <c r="N137" s="46" t="str">
        <f>IFERROR(VLOOKUP(A137,'[1]Jurupa USD Usage'!$A:$I,9,FALSE),"0")</f>
        <v>0</v>
      </c>
      <c r="O137" s="46" t="str">
        <f>IFERROR(VLOOKUP(A137,'[1]Claremont USD Usage'!$A:$I,9,FALSE),"0")</f>
        <v>0</v>
      </c>
      <c r="P137" s="46" t="str">
        <f>IFERROR(VLOOKUP(A137,'[1]Upland USD Usage'!$A:$I,9,FALSE),"0")</f>
        <v>0</v>
      </c>
      <c r="Q137" s="46" t="str">
        <f>IFERROR(VLOOKUP(A137,'[1]Redlands USD Usage'!$A:$I,9,FALSE),"0")</f>
        <v>0</v>
      </c>
      <c r="R137" s="46" t="str">
        <f>IFERROR(VLOOKUP(A137,'[1]Alta Loma SD Usage'!$A:$I,9,FALSE),"0")</f>
        <v>0</v>
      </c>
      <c r="S137" s="46" t="str">
        <f>IFERROR(VLOOKUP(A137,'[1]VAl Verde USD Usage'!$A:$I,9,FALSE),"0")</f>
        <v>0</v>
      </c>
      <c r="T137" s="46" t="str">
        <f>IFERROR(VLOOKUP(A137,'[1]Chaffey Jt HSD Usage'!$A:$I,9,FALSE),"0")</f>
        <v>0</v>
      </c>
      <c r="U137" s="46" t="str">
        <f>IFERROR(VLOOKUP(A137,'[1]Cucamonga ELEM SD Usage'!$A:$I,9,FALSE),"0")</f>
        <v>0</v>
      </c>
      <c r="V137" s="46" t="str">
        <f>IFERROR(VLOOKUP(A137,'[1]Inglewood USD Usage'!$A:$I,9,FALSE),"0")</f>
        <v>0</v>
      </c>
      <c r="W137" s="46">
        <f>IFERROR(VLOOKUP(A137,'[1]Rialto USD Usage'!$A:$I,9,FALSE),"0")</f>
        <v>265</v>
      </c>
      <c r="X137" s="46" t="str">
        <f>IFERROR(VLOOKUP(A137,'[1]Alvord USD Usage'!$A:$I,9,FALSE),"0")</f>
        <v>0</v>
      </c>
      <c r="Y137" s="46" t="str">
        <f>IFERROR(VLOOKUP(A137,'[1]Colton Jt USD Usage'!$A:$I,9,FALSE),"0")</f>
        <v>0</v>
      </c>
      <c r="Z137" s="46" t="str">
        <f>IFERROR(VLOOKUP(A137,'[1]Chino Valley USD Usage'!$A:$I,9,FALSE),"0")</f>
        <v>0</v>
      </c>
      <c r="AA137" s="46" t="str">
        <f>IFERROR(VLOOKUP(A137,'[1]Moreno Valley USD Usage'!$A:$I,9,FALSE),"0")</f>
        <v>0</v>
      </c>
      <c r="AB137" s="46">
        <f>IFERROR(VLOOKUP(A137,'[1]Pomona USD Usage'!$A:$I,9,FALSE),"0")</f>
        <v>220</v>
      </c>
      <c r="AC137" s="46" t="str">
        <f>IFERROR(VLOOKUP(A137,'[1]Riverside USD Usage'!$A:$I,9,FALSE),"0")</f>
        <v>0</v>
      </c>
      <c r="AD137" s="46" t="str">
        <f>IFERROR(VLOOKUP(A137,'[1]Compton USD Usage'!$A:$I,9,FALSE),"0")</f>
        <v>0</v>
      </c>
      <c r="AE137" s="48"/>
      <c r="AF137" s="49">
        <v>67.400000000000006</v>
      </c>
      <c r="AG137" s="49"/>
      <c r="AH137" s="56">
        <v>-3.19</v>
      </c>
      <c r="AI137" s="49">
        <f>AF137+AG137+AH137</f>
        <v>64.210000000000008</v>
      </c>
      <c r="AJ137" s="48"/>
      <c r="AK137" s="49">
        <v>72.52</v>
      </c>
      <c r="AL137" s="49"/>
      <c r="AM137" s="57">
        <v>-3.19</v>
      </c>
      <c r="AN137" s="50">
        <f>AK137+AL137+AM137</f>
        <v>69.33</v>
      </c>
      <c r="AO137" s="48"/>
      <c r="AP137" s="49">
        <v>77.42</v>
      </c>
      <c r="AQ137" s="49"/>
      <c r="AR137" s="57">
        <v>-3.19</v>
      </c>
      <c r="AS137" s="50">
        <f>AP137+AQ137+AR137</f>
        <v>74.23</v>
      </c>
      <c r="AT137" s="48"/>
      <c r="AU137" s="49">
        <v>79.569999999999993</v>
      </c>
      <c r="AV137" s="49"/>
      <c r="AW137" s="57">
        <v>-3.19</v>
      </c>
      <c r="AX137" s="51">
        <f>AU137+AV137+AW137</f>
        <v>76.38</v>
      </c>
      <c r="AY137" s="48"/>
      <c r="AZ137" s="52">
        <v>69.150000000000006</v>
      </c>
      <c r="BA137" s="53"/>
      <c r="BB137" s="58">
        <v>-3.5</v>
      </c>
      <c r="BC137" s="53">
        <f>AZ137+BA137+BB137</f>
        <v>65.650000000000006</v>
      </c>
      <c r="BD137" s="47">
        <v>44013</v>
      </c>
      <c r="BE137" s="47">
        <v>44377</v>
      </c>
      <c r="BF137" s="48"/>
      <c r="BG137" s="53">
        <v>74.410000000000011</v>
      </c>
      <c r="BI137" s="59">
        <v>-3.5</v>
      </c>
      <c r="BJ137" s="53">
        <f>BG137+BH137+BI137</f>
        <v>70.910000000000011</v>
      </c>
      <c r="BK137" s="47">
        <v>44013</v>
      </c>
      <c r="BL137" s="47">
        <v>44377</v>
      </c>
      <c r="BM137" s="48"/>
      <c r="BN137" s="53">
        <v>79.430000000000007</v>
      </c>
      <c r="BO137" s="53"/>
      <c r="BP137" s="59">
        <v>-3.5</v>
      </c>
      <c r="BQ137" s="53">
        <f>BN137+BO137+BP137</f>
        <v>75.930000000000007</v>
      </c>
      <c r="BR137" s="47">
        <v>44013</v>
      </c>
      <c r="BS137" s="47">
        <v>44377</v>
      </c>
      <c r="BT137" s="48"/>
      <c r="BU137" s="50">
        <v>81.64</v>
      </c>
      <c r="BV137" s="53"/>
      <c r="BW137" s="59">
        <v>-3.5</v>
      </c>
      <c r="BX137" s="53">
        <f>BU137+BV137+BW137</f>
        <v>78.14</v>
      </c>
      <c r="BY137" s="47">
        <v>44013</v>
      </c>
      <c r="BZ137" s="55">
        <v>44377</v>
      </c>
    </row>
    <row r="138" spans="1:78" s="54" customFormat="1" ht="15.75" x14ac:dyDescent="0.25">
      <c r="A138" s="45">
        <v>100138</v>
      </c>
      <c r="B138" s="46" t="s">
        <v>434</v>
      </c>
      <c r="C138" s="46" t="s">
        <v>435</v>
      </c>
      <c r="D138" s="46" t="s">
        <v>432</v>
      </c>
      <c r="E138" s="46" t="s">
        <v>50</v>
      </c>
      <c r="F138" s="46"/>
      <c r="G138" s="46" t="s">
        <v>436</v>
      </c>
      <c r="H138" s="46" t="s">
        <v>52</v>
      </c>
      <c r="I138" s="47">
        <v>44013</v>
      </c>
      <c r="J138" s="47">
        <v>44377</v>
      </c>
      <c r="K138" s="46">
        <f>SUM(L138:AD138)</f>
        <v>0</v>
      </c>
      <c r="L138" s="46" t="str">
        <f>IFERROR(VLOOKUP(A138,'[1]Mountain View SD Usage'!$A:$I,9,FALSE),"0")</f>
        <v>0</v>
      </c>
      <c r="M138" s="46" t="str">
        <f>IFERROR(VLOOKUP(A138,'[1]Bonita USD Usage'!$A:$I,9,FALSE),"0")</f>
        <v>0</v>
      </c>
      <c r="N138" s="46" t="str">
        <f>IFERROR(VLOOKUP(A138,'[1]Jurupa USD Usage'!$A:$I,9,FALSE),"0")</f>
        <v>0</v>
      </c>
      <c r="O138" s="46" t="str">
        <f>IFERROR(VLOOKUP(A138,'[1]Claremont USD Usage'!$A:$I,9,FALSE),"0")</f>
        <v>0</v>
      </c>
      <c r="P138" s="46" t="str">
        <f>IFERROR(VLOOKUP(A138,'[1]Upland USD Usage'!$A:$I,9,FALSE),"0")</f>
        <v>0</v>
      </c>
      <c r="Q138" s="46" t="str">
        <f>IFERROR(VLOOKUP(A138,'[1]Redlands USD Usage'!$A:$I,9,FALSE),"0")</f>
        <v>0</v>
      </c>
      <c r="R138" s="46" t="str">
        <f>IFERROR(VLOOKUP(A138,'[1]Alta Loma SD Usage'!$A:$I,9,FALSE),"0")</f>
        <v>0</v>
      </c>
      <c r="S138" s="46" t="str">
        <f>IFERROR(VLOOKUP(A138,'[1]VAl Verde USD Usage'!$A:$I,9,FALSE),"0")</f>
        <v>0</v>
      </c>
      <c r="T138" s="46" t="str">
        <f>IFERROR(VLOOKUP(A138,'[1]Chaffey Jt HSD Usage'!$A:$I,9,FALSE),"0")</f>
        <v>0</v>
      </c>
      <c r="U138" s="46" t="str">
        <f>IFERROR(VLOOKUP(A138,'[1]Cucamonga ELEM SD Usage'!$A:$I,9,FALSE),"0")</f>
        <v>0</v>
      </c>
      <c r="V138" s="46" t="str">
        <f>IFERROR(VLOOKUP(A138,'[1]Inglewood USD Usage'!$A:$I,9,FALSE),"0")</f>
        <v>0</v>
      </c>
      <c r="W138" s="46" t="str">
        <f>IFERROR(VLOOKUP(A138,'[1]Rialto USD Usage'!$A:$I,9,FALSE),"0")</f>
        <v>0</v>
      </c>
      <c r="X138" s="46" t="str">
        <f>IFERROR(VLOOKUP(A138,'[1]Alvord USD Usage'!$A:$I,9,FALSE),"0")</f>
        <v>0</v>
      </c>
      <c r="Y138" s="46" t="str">
        <f>IFERROR(VLOOKUP(A138,'[1]Colton Jt USD Usage'!$A:$I,9,FALSE),"0")</f>
        <v>0</v>
      </c>
      <c r="Z138" s="46" t="str">
        <f>IFERROR(VLOOKUP(A138,'[1]Chino Valley USD Usage'!$A:$I,9,FALSE),"0")</f>
        <v>0</v>
      </c>
      <c r="AA138" s="46" t="str">
        <f>IFERROR(VLOOKUP(A138,'[1]Moreno Valley USD Usage'!$A:$I,9,FALSE),"0")</f>
        <v>0</v>
      </c>
      <c r="AB138" s="46" t="str">
        <f>IFERROR(VLOOKUP(A138,'[1]Pomona USD Usage'!$A:$I,9,FALSE),"0")</f>
        <v>0</v>
      </c>
      <c r="AC138" s="46" t="str">
        <f>IFERROR(VLOOKUP(A138,'[1]Riverside USD Usage'!$A:$I,9,FALSE),"0")</f>
        <v>0</v>
      </c>
      <c r="AD138" s="46" t="str">
        <f>IFERROR(VLOOKUP(A138,'[1]Compton USD Usage'!$A:$I,9,FALSE),"0")</f>
        <v>0</v>
      </c>
      <c r="AE138" s="48"/>
      <c r="AF138" s="49">
        <v>39.76</v>
      </c>
      <c r="AG138" s="49"/>
      <c r="AH138" s="49"/>
      <c r="AI138" s="49">
        <f>AF138+AG138+AH138</f>
        <v>39.76</v>
      </c>
      <c r="AJ138" s="48"/>
      <c r="AK138" s="49">
        <v>42.78</v>
      </c>
      <c r="AL138" s="49"/>
      <c r="AM138" s="46"/>
      <c r="AN138" s="50">
        <f>AK138+AL138+AM138</f>
        <v>42.78</v>
      </c>
      <c r="AO138" s="48"/>
      <c r="AP138" s="49">
        <v>45.68</v>
      </c>
      <c r="AQ138" s="49"/>
      <c r="AR138" s="46"/>
      <c r="AS138" s="50">
        <f>AP138+AQ138+AR138</f>
        <v>45.68</v>
      </c>
      <c r="AT138" s="48"/>
      <c r="AU138" s="49">
        <v>46.94</v>
      </c>
      <c r="AV138" s="49"/>
      <c r="AW138" s="46"/>
      <c r="AX138" s="51">
        <f>AU138+AV138+AW138</f>
        <v>46.94</v>
      </c>
      <c r="AY138" s="48"/>
      <c r="AZ138" s="52">
        <v>39.76</v>
      </c>
      <c r="BA138" s="53"/>
      <c r="BC138" s="53">
        <f>AZ138+BA138+BB138</f>
        <v>39.76</v>
      </c>
      <c r="BD138" s="47">
        <v>44013</v>
      </c>
      <c r="BE138" s="47">
        <v>44377</v>
      </c>
      <c r="BF138" s="48"/>
      <c r="BG138" s="53">
        <v>42.78</v>
      </c>
      <c r="BJ138" s="53">
        <f>BG138+BH138+BI138</f>
        <v>42.78</v>
      </c>
      <c r="BK138" s="47">
        <v>44013</v>
      </c>
      <c r="BL138" s="47">
        <v>44377</v>
      </c>
      <c r="BM138" s="48"/>
      <c r="BN138" s="53">
        <v>45.68</v>
      </c>
      <c r="BO138" s="53"/>
      <c r="BQ138" s="53">
        <f>BN138+BO138+BP138</f>
        <v>45.68</v>
      </c>
      <c r="BR138" s="47">
        <v>44013</v>
      </c>
      <c r="BS138" s="47">
        <v>44377</v>
      </c>
      <c r="BT138" s="48"/>
      <c r="BU138" s="50">
        <v>46.94</v>
      </c>
      <c r="BV138" s="53"/>
      <c r="BX138" s="53">
        <f>BU138+BV138+BW138</f>
        <v>46.94</v>
      </c>
      <c r="BY138" s="47">
        <v>44013</v>
      </c>
      <c r="BZ138" s="55">
        <v>44377</v>
      </c>
    </row>
    <row r="139" spans="1:78" s="54" customFormat="1" ht="15.75" x14ac:dyDescent="0.25">
      <c r="A139" s="45">
        <v>201670</v>
      </c>
      <c r="B139" s="46" t="s">
        <v>1720</v>
      </c>
      <c r="C139" s="46">
        <v>6827493471</v>
      </c>
      <c r="D139" s="46" t="s">
        <v>1721</v>
      </c>
      <c r="E139" s="46" t="s">
        <v>50</v>
      </c>
      <c r="F139" s="46"/>
      <c r="G139" s="46" t="s">
        <v>1722</v>
      </c>
      <c r="H139" s="46" t="s">
        <v>52</v>
      </c>
      <c r="I139" s="47">
        <v>44013</v>
      </c>
      <c r="J139" s="47">
        <v>44377</v>
      </c>
      <c r="K139" s="46">
        <f>SUM(L139:AD139)</f>
        <v>4710</v>
      </c>
      <c r="L139" s="46" t="str">
        <f>IFERROR(VLOOKUP(A139,'[1]Mountain View SD Usage'!$A:$I,9,FALSE),"0")</f>
        <v>0</v>
      </c>
      <c r="M139" s="46">
        <f>IFERROR(VLOOKUP(A139,'[1]Bonita USD Usage'!$A:$I,9,FALSE),"0")</f>
        <v>50</v>
      </c>
      <c r="N139" s="46">
        <f>IFERROR(VLOOKUP(A139,'[1]Jurupa USD Usage'!$A:$I,9,FALSE),"0")</f>
        <v>702</v>
      </c>
      <c r="O139" s="46">
        <f>IFERROR(VLOOKUP(A139,'[1]Claremont USD Usage'!$A:$I,9,FALSE),"0")</f>
        <v>192</v>
      </c>
      <c r="P139" s="46">
        <f>IFERROR(VLOOKUP(A139,'[1]Upland USD Usage'!$A:$I,9,FALSE),"0")</f>
        <v>138</v>
      </c>
      <c r="Q139" s="46" t="str">
        <f>IFERROR(VLOOKUP(A139,'[1]Redlands USD Usage'!$A:$I,9,FALSE),"0")</f>
        <v>0</v>
      </c>
      <c r="R139" s="46" t="str">
        <f>IFERROR(VLOOKUP(A139,'[1]Alta Loma SD Usage'!$A:$I,9,FALSE),"0")</f>
        <v>0</v>
      </c>
      <c r="S139" s="46">
        <f>IFERROR(VLOOKUP(A139,'[1]VAl Verde USD Usage'!$A:$I,9,FALSE),"0")</f>
        <v>468</v>
      </c>
      <c r="T139" s="46">
        <f>IFERROR(VLOOKUP(A139,'[1]Chaffey Jt HSD Usage'!$A:$I,9,FALSE),"0")</f>
        <v>1128</v>
      </c>
      <c r="U139" s="46" t="str">
        <f>IFERROR(VLOOKUP(A139,'[1]Cucamonga ELEM SD Usage'!$A:$I,9,FALSE),"0")</f>
        <v>0</v>
      </c>
      <c r="V139" s="46" t="str">
        <f>IFERROR(VLOOKUP(A139,'[1]Inglewood USD Usage'!$A:$I,9,FALSE),"0")</f>
        <v>0</v>
      </c>
      <c r="W139" s="46" t="str">
        <f>IFERROR(VLOOKUP(A139,'[1]Rialto USD Usage'!$A:$I,9,FALSE),"0")</f>
        <v>0</v>
      </c>
      <c r="X139" s="46">
        <f>IFERROR(VLOOKUP(A139,'[1]Alvord USD Usage'!$A:$I,9,FALSE),"0")</f>
        <v>56</v>
      </c>
      <c r="Y139" s="46">
        <f>IFERROR(VLOOKUP(A139,'[1]Colton Jt USD Usage'!$A:$I,9,FALSE),"0")</f>
        <v>390</v>
      </c>
      <c r="Z139" s="46">
        <f>IFERROR(VLOOKUP(A139,'[1]Chino Valley USD Usage'!$A:$I,9,FALSE),"0")</f>
        <v>35</v>
      </c>
      <c r="AA139" s="46">
        <f>IFERROR(VLOOKUP(A139,'[1]Moreno Valley USD Usage'!$A:$I,9,FALSE),"0")</f>
        <v>5</v>
      </c>
      <c r="AB139" s="46">
        <f>IFERROR(VLOOKUP(A139,'[1]Pomona USD Usage'!$A:$I,9,FALSE),"0")</f>
        <v>125</v>
      </c>
      <c r="AC139" s="46">
        <f>IFERROR(VLOOKUP(A139,'[1]Riverside USD Usage'!$A:$I,9,FALSE),"0")</f>
        <v>1421</v>
      </c>
      <c r="AD139" s="46" t="str">
        <f>IFERROR(VLOOKUP(A139,'[1]Compton USD Usage'!$A:$I,9,FALSE),"0")</f>
        <v>0</v>
      </c>
      <c r="AE139" s="48"/>
      <c r="AF139" s="49">
        <v>4.41</v>
      </c>
      <c r="AG139" s="49"/>
      <c r="AH139" s="49"/>
      <c r="AI139" s="49">
        <f>AF139+AG139+AH139</f>
        <v>4.41</v>
      </c>
      <c r="AJ139" s="48"/>
      <c r="AK139" s="49">
        <v>4.7</v>
      </c>
      <c r="AL139" s="49"/>
      <c r="AM139" s="46"/>
      <c r="AN139" s="50">
        <f>AK139+AL139+AM139</f>
        <v>4.7</v>
      </c>
      <c r="AO139" s="48"/>
      <c r="AP139" s="49">
        <v>4.95</v>
      </c>
      <c r="AQ139" s="49"/>
      <c r="AR139" s="46"/>
      <c r="AS139" s="50">
        <f>AP139+AQ139+AR139</f>
        <v>4.95</v>
      </c>
      <c r="AT139" s="48"/>
      <c r="AU139" s="49">
        <v>4.95</v>
      </c>
      <c r="AV139" s="49"/>
      <c r="AW139" s="46"/>
      <c r="AX139" s="51">
        <f>AU139+AV139+AW139</f>
        <v>4.95</v>
      </c>
      <c r="AY139" s="48"/>
      <c r="AZ139" s="52">
        <v>4.41</v>
      </c>
      <c r="BA139" s="53"/>
      <c r="BC139" s="53">
        <f>AZ139+BA139+BB139</f>
        <v>4.41</v>
      </c>
      <c r="BD139" s="47">
        <v>44013</v>
      </c>
      <c r="BE139" s="47">
        <v>44377</v>
      </c>
      <c r="BF139" s="48"/>
      <c r="BG139" s="53">
        <v>4.7</v>
      </c>
      <c r="BJ139" s="53">
        <f>BG139+BH139+BI139</f>
        <v>4.7</v>
      </c>
      <c r="BK139" s="47">
        <v>44013</v>
      </c>
      <c r="BL139" s="47">
        <v>44377</v>
      </c>
      <c r="BM139" s="48"/>
      <c r="BN139" s="53">
        <v>4.95</v>
      </c>
      <c r="BO139" s="53"/>
      <c r="BQ139" s="53">
        <f>BN139+BO139+BP139</f>
        <v>4.95</v>
      </c>
      <c r="BR139" s="47">
        <v>44013</v>
      </c>
      <c r="BS139" s="47">
        <v>44377</v>
      </c>
      <c r="BT139" s="48"/>
      <c r="BU139" s="50">
        <v>4.95</v>
      </c>
      <c r="BV139" s="53"/>
      <c r="BX139" s="53">
        <f>BU139+BV139+BW139</f>
        <v>4.95</v>
      </c>
      <c r="BY139" s="47">
        <v>44013</v>
      </c>
      <c r="BZ139" s="55">
        <v>44377</v>
      </c>
    </row>
    <row r="140" spans="1:78" s="54" customFormat="1" ht="15.75" x14ac:dyDescent="0.25">
      <c r="A140" s="45">
        <v>201672</v>
      </c>
      <c r="B140" s="46" t="s">
        <v>1723</v>
      </c>
      <c r="C140" s="46">
        <v>6827432228</v>
      </c>
      <c r="D140" s="46" t="s">
        <v>1721</v>
      </c>
      <c r="E140" s="46" t="s">
        <v>50</v>
      </c>
      <c r="F140" s="46"/>
      <c r="G140" s="46" t="s">
        <v>1724</v>
      </c>
      <c r="H140" s="46" t="s">
        <v>52</v>
      </c>
      <c r="I140" s="47">
        <v>44013</v>
      </c>
      <c r="J140" s="47">
        <v>44377</v>
      </c>
      <c r="K140" s="46">
        <f>SUM(L140:AD140)</f>
        <v>35</v>
      </c>
      <c r="L140" s="46" t="str">
        <f>IFERROR(VLOOKUP(A140,'[1]Mountain View SD Usage'!$A:$I,9,FALSE),"0")</f>
        <v>0</v>
      </c>
      <c r="M140" s="46" t="str">
        <f>IFERROR(VLOOKUP(A140,'[1]Bonita USD Usage'!$A:$I,9,FALSE),"0")</f>
        <v>0</v>
      </c>
      <c r="N140" s="46" t="str">
        <f>IFERROR(VLOOKUP(A140,'[1]Jurupa USD Usage'!$A:$I,9,FALSE),"0")</f>
        <v>0</v>
      </c>
      <c r="O140" s="46" t="str">
        <f>IFERROR(VLOOKUP(A140,'[1]Claremont USD Usage'!$A:$I,9,FALSE),"0")</f>
        <v>0</v>
      </c>
      <c r="P140" s="46" t="str">
        <f>IFERROR(VLOOKUP(A140,'[1]Upland USD Usage'!$A:$I,9,FALSE),"0")</f>
        <v>0</v>
      </c>
      <c r="Q140" s="46" t="str">
        <f>IFERROR(VLOOKUP(A140,'[1]Redlands USD Usage'!$A:$I,9,FALSE),"0")</f>
        <v>0</v>
      </c>
      <c r="R140" s="46">
        <f>IFERROR(VLOOKUP(A140,'[1]Alta Loma SD Usage'!$A:$I,9,FALSE),"0")</f>
        <v>20</v>
      </c>
      <c r="S140" s="46" t="str">
        <f>IFERROR(VLOOKUP(A140,'[1]VAl Verde USD Usage'!$A:$I,9,FALSE),"0")</f>
        <v>0</v>
      </c>
      <c r="T140" s="46">
        <f>IFERROR(VLOOKUP(A140,'[1]Chaffey Jt HSD Usage'!$A:$I,9,FALSE),"0")</f>
        <v>5</v>
      </c>
      <c r="U140" s="46" t="str">
        <f>IFERROR(VLOOKUP(A140,'[1]Cucamonga ELEM SD Usage'!$A:$I,9,FALSE),"0")</f>
        <v>0</v>
      </c>
      <c r="V140" s="46" t="str">
        <f>IFERROR(VLOOKUP(A140,'[1]Inglewood USD Usage'!$A:$I,9,FALSE),"0")</f>
        <v>0</v>
      </c>
      <c r="W140" s="46" t="str">
        <f>IFERROR(VLOOKUP(A140,'[1]Rialto USD Usage'!$A:$I,9,FALSE),"0")</f>
        <v>0</v>
      </c>
      <c r="X140" s="46" t="str">
        <f>IFERROR(VLOOKUP(A140,'[1]Alvord USD Usage'!$A:$I,9,FALSE),"0")</f>
        <v>0</v>
      </c>
      <c r="Y140" s="46" t="str">
        <f>IFERROR(VLOOKUP(A140,'[1]Colton Jt USD Usage'!$A:$I,9,FALSE),"0")</f>
        <v>0</v>
      </c>
      <c r="Z140" s="46">
        <f>IFERROR(VLOOKUP(A140,'[1]Chino Valley USD Usage'!$A:$I,9,FALSE),"0")</f>
        <v>10</v>
      </c>
      <c r="AA140" s="46" t="str">
        <f>IFERROR(VLOOKUP(A140,'[1]Moreno Valley USD Usage'!$A:$I,9,FALSE),"0")</f>
        <v>0</v>
      </c>
      <c r="AB140" s="46" t="str">
        <f>IFERROR(VLOOKUP(A140,'[1]Pomona USD Usage'!$A:$I,9,FALSE),"0")</f>
        <v>0</v>
      </c>
      <c r="AC140" s="46" t="str">
        <f>IFERROR(VLOOKUP(A140,'[1]Riverside USD Usage'!$A:$I,9,FALSE),"0")</f>
        <v>0</v>
      </c>
      <c r="AD140" s="46" t="str">
        <f>IFERROR(VLOOKUP(A140,'[1]Compton USD Usage'!$A:$I,9,FALSE),"0")</f>
        <v>0</v>
      </c>
      <c r="AE140" s="48"/>
      <c r="AF140" s="49">
        <v>6.51</v>
      </c>
      <c r="AG140" s="49"/>
      <c r="AH140" s="49"/>
      <c r="AI140" s="49">
        <f>AF140+AG140+AH140</f>
        <v>6.51</v>
      </c>
      <c r="AJ140" s="48"/>
      <c r="AK140" s="49">
        <v>6.98</v>
      </c>
      <c r="AL140" s="49"/>
      <c r="AM140" s="46"/>
      <c r="AN140" s="50">
        <f>AK140+AL140+AM140</f>
        <v>6.98</v>
      </c>
      <c r="AO140" s="48"/>
      <c r="AP140" s="49">
        <v>7.43</v>
      </c>
      <c r="AQ140" s="49"/>
      <c r="AR140" s="46"/>
      <c r="AS140" s="50">
        <f>AP140+AQ140+AR140</f>
        <v>7.43</v>
      </c>
      <c r="AT140" s="48"/>
      <c r="AU140" s="49">
        <v>7.43</v>
      </c>
      <c r="AV140" s="49"/>
      <c r="AW140" s="46"/>
      <c r="AX140" s="51">
        <f>AU140+AV140+AW140</f>
        <v>7.43</v>
      </c>
      <c r="AY140" s="48"/>
      <c r="AZ140" s="52">
        <v>6.51</v>
      </c>
      <c r="BA140" s="53"/>
      <c r="BC140" s="53">
        <f>AZ140+BA140+BB140</f>
        <v>6.51</v>
      </c>
      <c r="BD140" s="47">
        <v>44013</v>
      </c>
      <c r="BE140" s="47">
        <v>44377</v>
      </c>
      <c r="BF140" s="48"/>
      <c r="BG140" s="53">
        <v>6.98</v>
      </c>
      <c r="BJ140" s="53">
        <f>BG140+BH140+BI140</f>
        <v>6.98</v>
      </c>
      <c r="BK140" s="47">
        <v>44013</v>
      </c>
      <c r="BL140" s="47">
        <v>44377</v>
      </c>
      <c r="BM140" s="48"/>
      <c r="BN140" s="53">
        <v>7.43</v>
      </c>
      <c r="BO140" s="53"/>
      <c r="BQ140" s="53">
        <f>BN140+BO140+BP140</f>
        <v>7.43</v>
      </c>
      <c r="BR140" s="47">
        <v>44013</v>
      </c>
      <c r="BS140" s="47">
        <v>44377</v>
      </c>
      <c r="BT140" s="48"/>
      <c r="BU140" s="50">
        <v>7.43</v>
      </c>
      <c r="BV140" s="53"/>
      <c r="BX140" s="53">
        <f>BU140+BV140+BW140</f>
        <v>7.43</v>
      </c>
      <c r="BY140" s="47">
        <v>44013</v>
      </c>
      <c r="BZ140" s="55">
        <v>44377</v>
      </c>
    </row>
    <row r="141" spans="1:78" s="54" customFormat="1" ht="15.75" x14ac:dyDescent="0.25">
      <c r="A141" s="45">
        <v>208613</v>
      </c>
      <c r="B141" s="46" t="s">
        <v>275</v>
      </c>
      <c r="C141" s="46">
        <v>7114200400</v>
      </c>
      <c r="D141" s="46" t="s">
        <v>276</v>
      </c>
      <c r="E141" s="46" t="s">
        <v>50</v>
      </c>
      <c r="F141" s="46"/>
      <c r="G141" s="46" t="s">
        <v>277</v>
      </c>
      <c r="H141" s="46" t="s">
        <v>52</v>
      </c>
      <c r="I141" s="47">
        <v>44013</v>
      </c>
      <c r="J141" s="47">
        <v>44377</v>
      </c>
      <c r="K141" s="46">
        <f>SUM(L141:AD141)</f>
        <v>0</v>
      </c>
      <c r="L141" s="46" t="str">
        <f>IFERROR(VLOOKUP(A141,'[1]Mountain View SD Usage'!$A:$I,9,FALSE),"0")</f>
        <v>0</v>
      </c>
      <c r="M141" s="46" t="str">
        <f>IFERROR(VLOOKUP(A141,'[1]Bonita USD Usage'!$A:$I,9,FALSE),"0")</f>
        <v>0</v>
      </c>
      <c r="N141" s="46" t="str">
        <f>IFERROR(VLOOKUP(A141,'[1]Jurupa USD Usage'!$A:$I,9,FALSE),"0")</f>
        <v>0</v>
      </c>
      <c r="O141" s="46" t="str">
        <f>IFERROR(VLOOKUP(A141,'[1]Claremont USD Usage'!$A:$I,9,FALSE),"0")</f>
        <v>0</v>
      </c>
      <c r="P141" s="46" t="str">
        <f>IFERROR(VLOOKUP(A141,'[1]Upland USD Usage'!$A:$I,9,FALSE),"0")</f>
        <v>0</v>
      </c>
      <c r="Q141" s="46" t="str">
        <f>IFERROR(VLOOKUP(A141,'[1]Redlands USD Usage'!$A:$I,9,FALSE),"0")</f>
        <v>0</v>
      </c>
      <c r="R141" s="46" t="str">
        <f>IFERROR(VLOOKUP(A141,'[1]Alta Loma SD Usage'!$A:$I,9,FALSE),"0")</f>
        <v>0</v>
      </c>
      <c r="S141" s="46" t="str">
        <f>IFERROR(VLOOKUP(A141,'[1]VAl Verde USD Usage'!$A:$I,9,FALSE),"0")</f>
        <v>0</v>
      </c>
      <c r="T141" s="46" t="str">
        <f>IFERROR(VLOOKUP(A141,'[1]Chaffey Jt HSD Usage'!$A:$I,9,FALSE),"0")</f>
        <v>0</v>
      </c>
      <c r="U141" s="46" t="str">
        <f>IFERROR(VLOOKUP(A141,'[1]Cucamonga ELEM SD Usage'!$A:$I,9,FALSE),"0")</f>
        <v>0</v>
      </c>
      <c r="V141" s="46" t="str">
        <f>IFERROR(VLOOKUP(A141,'[1]Inglewood USD Usage'!$A:$I,9,FALSE),"0")</f>
        <v>0</v>
      </c>
      <c r="W141" s="46" t="str">
        <f>IFERROR(VLOOKUP(A141,'[1]Rialto USD Usage'!$A:$I,9,FALSE),"0")</f>
        <v>0</v>
      </c>
      <c r="X141" s="46" t="str">
        <f>IFERROR(VLOOKUP(A141,'[1]Alvord USD Usage'!$A:$I,9,FALSE),"0")</f>
        <v>0</v>
      </c>
      <c r="Y141" s="46" t="str">
        <f>IFERROR(VLOOKUP(A141,'[1]Colton Jt USD Usage'!$A:$I,9,FALSE),"0")</f>
        <v>0</v>
      </c>
      <c r="Z141" s="46" t="str">
        <f>IFERROR(VLOOKUP(A141,'[1]Chino Valley USD Usage'!$A:$I,9,FALSE),"0")</f>
        <v>0</v>
      </c>
      <c r="AA141" s="46" t="str">
        <f>IFERROR(VLOOKUP(A141,'[1]Moreno Valley USD Usage'!$A:$I,9,FALSE),"0")</f>
        <v>0</v>
      </c>
      <c r="AB141" s="46" t="str">
        <f>IFERROR(VLOOKUP(A141,'[1]Pomona USD Usage'!$A:$I,9,FALSE),"0")</f>
        <v>0</v>
      </c>
      <c r="AC141" s="46" t="str">
        <f>IFERROR(VLOOKUP(A141,'[1]Riverside USD Usage'!$A:$I,9,FALSE),"0")</f>
        <v>0</v>
      </c>
      <c r="AD141" s="46" t="str">
        <f>IFERROR(VLOOKUP(A141,'[1]Compton USD Usage'!$A:$I,9,FALSE),"0")</f>
        <v>0</v>
      </c>
      <c r="AE141" s="48"/>
      <c r="AF141" s="49">
        <v>5.47</v>
      </c>
      <c r="AG141" s="49"/>
      <c r="AH141" s="49"/>
      <c r="AI141" s="49">
        <f>AF141+AG141+AH141</f>
        <v>5.47</v>
      </c>
      <c r="AJ141" s="48"/>
      <c r="AK141" s="49">
        <v>5.89</v>
      </c>
      <c r="AL141" s="49"/>
      <c r="AM141" s="46"/>
      <c r="AN141" s="50">
        <f>AK141+AL141+AM141</f>
        <v>5.89</v>
      </c>
      <c r="AO141" s="48"/>
      <c r="AP141" s="49">
        <v>6.28</v>
      </c>
      <c r="AQ141" s="49"/>
      <c r="AR141" s="46"/>
      <c r="AS141" s="50">
        <f>AP141+AQ141+AR141</f>
        <v>6.28</v>
      </c>
      <c r="AT141" s="48"/>
      <c r="AU141" s="49">
        <v>6.46</v>
      </c>
      <c r="AV141" s="49"/>
      <c r="AW141" s="46"/>
      <c r="AX141" s="51">
        <f>AU141+AV141+AW141</f>
        <v>6.46</v>
      </c>
      <c r="AY141" s="48"/>
      <c r="AZ141" s="52">
        <v>5.47</v>
      </c>
      <c r="BA141" s="53"/>
      <c r="BC141" s="53">
        <f>AZ141+BA141+BB141</f>
        <v>5.47</v>
      </c>
      <c r="BD141" s="47">
        <v>44013</v>
      </c>
      <c r="BE141" s="47">
        <v>44377</v>
      </c>
      <c r="BF141" s="48"/>
      <c r="BG141" s="53">
        <v>5.89</v>
      </c>
      <c r="BJ141" s="53">
        <f>BG141+BH141+BI141</f>
        <v>5.89</v>
      </c>
      <c r="BK141" s="47">
        <v>44013</v>
      </c>
      <c r="BL141" s="47">
        <v>44377</v>
      </c>
      <c r="BM141" s="48"/>
      <c r="BN141" s="53">
        <v>6.28</v>
      </c>
      <c r="BO141" s="53"/>
      <c r="BQ141" s="53">
        <f>BN141+BO141+BP141</f>
        <v>6.28</v>
      </c>
      <c r="BR141" s="47">
        <v>44013</v>
      </c>
      <c r="BS141" s="47">
        <v>44377</v>
      </c>
      <c r="BT141" s="48"/>
      <c r="BU141" s="50">
        <v>6.46</v>
      </c>
      <c r="BV141" s="53"/>
      <c r="BX141" s="53">
        <f>BU141+BV141+BW141</f>
        <v>6.46</v>
      </c>
      <c r="BY141" s="47">
        <v>44013</v>
      </c>
      <c r="BZ141" s="55">
        <v>44377</v>
      </c>
    </row>
    <row r="142" spans="1:78" s="54" customFormat="1" ht="15.75" x14ac:dyDescent="0.25">
      <c r="A142" s="45">
        <v>404680</v>
      </c>
      <c r="B142" s="46" t="s">
        <v>2289</v>
      </c>
      <c r="C142" s="46">
        <v>10703140928</v>
      </c>
      <c r="D142" s="46" t="s">
        <v>2258</v>
      </c>
      <c r="E142" s="46" t="s">
        <v>50</v>
      </c>
      <c r="F142" s="46"/>
      <c r="G142" s="46" t="s">
        <v>2290</v>
      </c>
      <c r="H142" s="46" t="s">
        <v>52</v>
      </c>
      <c r="I142" s="47">
        <v>44013</v>
      </c>
      <c r="J142" s="47">
        <v>44377</v>
      </c>
      <c r="K142" s="46">
        <f>SUM(L142:AD142)</f>
        <v>35</v>
      </c>
      <c r="L142" s="46" t="str">
        <f>IFERROR(VLOOKUP(A142,'[1]Mountain View SD Usage'!$A:$I,9,FALSE),"0")</f>
        <v>0</v>
      </c>
      <c r="M142" s="46" t="str">
        <f>IFERROR(VLOOKUP(A142,'[1]Bonita USD Usage'!$A:$I,9,FALSE),"0")</f>
        <v>0</v>
      </c>
      <c r="N142" s="46" t="str">
        <f>IFERROR(VLOOKUP(A142,'[1]Jurupa USD Usage'!$A:$I,9,FALSE),"0")</f>
        <v>0</v>
      </c>
      <c r="O142" s="46" t="str">
        <f>IFERROR(VLOOKUP(A142,'[1]Claremont USD Usage'!$A:$I,9,FALSE),"0")</f>
        <v>0</v>
      </c>
      <c r="P142" s="46" t="str">
        <f>IFERROR(VLOOKUP(A142,'[1]Upland USD Usage'!$A:$I,9,FALSE),"0")</f>
        <v>0</v>
      </c>
      <c r="Q142" s="46" t="str">
        <f>IFERROR(VLOOKUP(A142,'[1]Redlands USD Usage'!$A:$I,9,FALSE),"0")</f>
        <v>0</v>
      </c>
      <c r="R142" s="46" t="str">
        <f>IFERROR(VLOOKUP(A142,'[1]Alta Loma SD Usage'!$A:$I,9,FALSE),"0")</f>
        <v>0</v>
      </c>
      <c r="S142" s="46" t="str">
        <f>IFERROR(VLOOKUP(A142,'[1]VAl Verde USD Usage'!$A:$I,9,FALSE),"0")</f>
        <v>0</v>
      </c>
      <c r="T142" s="46" t="str">
        <f>IFERROR(VLOOKUP(A142,'[1]Chaffey Jt HSD Usage'!$A:$I,9,FALSE),"0")</f>
        <v>0</v>
      </c>
      <c r="U142" s="46" t="str">
        <f>IFERROR(VLOOKUP(A142,'[1]Cucamonga ELEM SD Usage'!$A:$I,9,FALSE),"0")</f>
        <v>0</v>
      </c>
      <c r="V142" s="46" t="str">
        <f>IFERROR(VLOOKUP(A142,'[1]Inglewood USD Usage'!$A:$I,9,FALSE),"0")</f>
        <v>0</v>
      </c>
      <c r="W142" s="46" t="str">
        <f>IFERROR(VLOOKUP(A142,'[1]Rialto USD Usage'!$A:$I,9,FALSE),"0")</f>
        <v>0</v>
      </c>
      <c r="X142" s="46">
        <f>IFERROR(VLOOKUP(A142,'[1]Alvord USD Usage'!$A:$I,9,FALSE),"0")</f>
        <v>29</v>
      </c>
      <c r="Y142" s="46" t="str">
        <f>IFERROR(VLOOKUP(A142,'[1]Colton Jt USD Usage'!$A:$I,9,FALSE),"0")</f>
        <v>0</v>
      </c>
      <c r="Z142" s="46" t="str">
        <f>IFERROR(VLOOKUP(A142,'[1]Chino Valley USD Usage'!$A:$I,9,FALSE),"0")</f>
        <v>0</v>
      </c>
      <c r="AA142" s="46">
        <f>IFERROR(VLOOKUP(A142,'[1]Moreno Valley USD Usage'!$A:$I,9,FALSE),"0")</f>
        <v>6</v>
      </c>
      <c r="AB142" s="46" t="str">
        <f>IFERROR(VLOOKUP(A142,'[1]Pomona USD Usage'!$A:$I,9,FALSE),"0")</f>
        <v>0</v>
      </c>
      <c r="AC142" s="46" t="str">
        <f>IFERROR(VLOOKUP(A142,'[1]Riverside USD Usage'!$A:$I,9,FALSE),"0")</f>
        <v>0</v>
      </c>
      <c r="AD142" s="46" t="str">
        <f>IFERROR(VLOOKUP(A142,'[1]Compton USD Usage'!$A:$I,9,FALSE),"0")</f>
        <v>0</v>
      </c>
      <c r="AE142" s="48"/>
      <c r="AF142" s="49">
        <v>62.25</v>
      </c>
      <c r="AG142" s="49"/>
      <c r="AH142" s="56">
        <v>-14.510000000000002</v>
      </c>
      <c r="AI142" s="49">
        <f>AF142+AG142+AH142</f>
        <v>47.739999999999995</v>
      </c>
      <c r="AJ142" s="48"/>
      <c r="AK142" s="49">
        <v>66.97</v>
      </c>
      <c r="AL142" s="49"/>
      <c r="AM142" s="57">
        <v>-14.510000000000002</v>
      </c>
      <c r="AN142" s="50">
        <f>AK142+AL142+AM142</f>
        <v>52.459999999999994</v>
      </c>
      <c r="AO142" s="48"/>
      <c r="AP142" s="49">
        <v>71.5</v>
      </c>
      <c r="AQ142" s="49"/>
      <c r="AR142" s="57">
        <v>-14.510000000000002</v>
      </c>
      <c r="AS142" s="50">
        <f>AP142+AQ142+AR142</f>
        <v>56.989999999999995</v>
      </c>
      <c r="AT142" s="48"/>
      <c r="AU142" s="49">
        <v>73.489999999999995</v>
      </c>
      <c r="AV142" s="49"/>
      <c r="AW142" s="57">
        <v>-14.510000000000002</v>
      </c>
      <c r="AX142" s="51">
        <f>AU142+AV142+AW142</f>
        <v>58.97999999999999</v>
      </c>
      <c r="AY142" s="48"/>
      <c r="AZ142" s="52">
        <v>61.949999999999996</v>
      </c>
      <c r="BA142" s="53"/>
      <c r="BB142" s="58">
        <v>-14.25</v>
      </c>
      <c r="BC142" s="53">
        <f>AZ142+BA142+BB142</f>
        <v>47.699999999999996</v>
      </c>
      <c r="BD142" s="47">
        <v>44013</v>
      </c>
      <c r="BE142" s="47">
        <v>44377</v>
      </c>
      <c r="BF142" s="48"/>
      <c r="BG142" s="53">
        <v>66.64</v>
      </c>
      <c r="BI142" s="59">
        <v>-14.25</v>
      </c>
      <c r="BJ142" s="53">
        <f>BG142+BH142+BI142</f>
        <v>52.39</v>
      </c>
      <c r="BK142" s="47">
        <v>44013</v>
      </c>
      <c r="BL142" s="47">
        <v>44377</v>
      </c>
      <c r="BM142" s="48"/>
      <c r="BN142" s="53">
        <v>71.150000000000006</v>
      </c>
      <c r="BO142" s="53"/>
      <c r="BP142" s="59">
        <v>-14.25</v>
      </c>
      <c r="BQ142" s="53">
        <f>BN142+BO142+BP142</f>
        <v>56.900000000000006</v>
      </c>
      <c r="BR142" s="47">
        <v>44013</v>
      </c>
      <c r="BS142" s="47">
        <v>44377</v>
      </c>
      <c r="BT142" s="48"/>
      <c r="BU142" s="50">
        <v>73.13000000000001</v>
      </c>
      <c r="BV142" s="53"/>
      <c r="BW142" s="59">
        <v>-14.25</v>
      </c>
      <c r="BX142" s="53">
        <f>BU142+BV142+BW142</f>
        <v>58.88000000000001</v>
      </c>
      <c r="BY142" s="47">
        <v>44013</v>
      </c>
      <c r="BZ142" s="55">
        <v>44377</v>
      </c>
    </row>
    <row r="143" spans="1:78" s="54" customFormat="1" ht="15.75" x14ac:dyDescent="0.25">
      <c r="A143" s="45">
        <v>406523</v>
      </c>
      <c r="B143" s="46" t="s">
        <v>1806</v>
      </c>
      <c r="C143" s="46">
        <v>14010</v>
      </c>
      <c r="D143" s="46" t="s">
        <v>1788</v>
      </c>
      <c r="E143" s="46" t="s">
        <v>50</v>
      </c>
      <c r="F143" s="46"/>
      <c r="G143" s="46" t="s">
        <v>1807</v>
      </c>
      <c r="H143" s="46" t="s">
        <v>52</v>
      </c>
      <c r="I143" s="47">
        <v>44013</v>
      </c>
      <c r="J143" s="47">
        <v>44377</v>
      </c>
      <c r="K143" s="46">
        <f>SUM(L143:AD143)</f>
        <v>138</v>
      </c>
      <c r="L143" s="46" t="str">
        <f>IFERROR(VLOOKUP(A143,'[1]Mountain View SD Usage'!$A:$I,9,FALSE),"0")</f>
        <v>0</v>
      </c>
      <c r="M143" s="46" t="str">
        <f>IFERROR(VLOOKUP(A143,'[1]Bonita USD Usage'!$A:$I,9,FALSE),"0")</f>
        <v>0</v>
      </c>
      <c r="N143" s="46" t="str">
        <f>IFERROR(VLOOKUP(A143,'[1]Jurupa USD Usage'!$A:$I,9,FALSE),"0")</f>
        <v>0</v>
      </c>
      <c r="O143" s="46" t="str">
        <f>IFERROR(VLOOKUP(A143,'[1]Claremont USD Usage'!$A:$I,9,FALSE),"0")</f>
        <v>0</v>
      </c>
      <c r="P143" s="46">
        <f>IFERROR(VLOOKUP(A143,'[1]Upland USD Usage'!$A:$I,9,FALSE),"0")</f>
        <v>138</v>
      </c>
      <c r="Q143" s="46" t="str">
        <f>IFERROR(VLOOKUP(A143,'[1]Redlands USD Usage'!$A:$I,9,FALSE),"0")</f>
        <v>0</v>
      </c>
      <c r="R143" s="46" t="str">
        <f>IFERROR(VLOOKUP(A143,'[1]Alta Loma SD Usage'!$A:$I,9,FALSE),"0")</f>
        <v>0</v>
      </c>
      <c r="S143" s="46" t="str">
        <f>IFERROR(VLOOKUP(A143,'[1]VAl Verde USD Usage'!$A:$I,9,FALSE),"0")</f>
        <v>0</v>
      </c>
      <c r="T143" s="46" t="str">
        <f>IFERROR(VLOOKUP(A143,'[1]Chaffey Jt HSD Usage'!$A:$I,9,FALSE),"0")</f>
        <v>0</v>
      </c>
      <c r="U143" s="46" t="str">
        <f>IFERROR(VLOOKUP(A143,'[1]Cucamonga ELEM SD Usage'!$A:$I,9,FALSE),"0")</f>
        <v>0</v>
      </c>
      <c r="V143" s="46" t="str">
        <f>IFERROR(VLOOKUP(A143,'[1]Inglewood USD Usage'!$A:$I,9,FALSE),"0")</f>
        <v>0</v>
      </c>
      <c r="W143" s="46" t="str">
        <f>IFERROR(VLOOKUP(A143,'[1]Rialto USD Usage'!$A:$I,9,FALSE),"0")</f>
        <v>0</v>
      </c>
      <c r="X143" s="46" t="str">
        <f>IFERROR(VLOOKUP(A143,'[1]Alvord USD Usage'!$A:$I,9,FALSE),"0")</f>
        <v>0</v>
      </c>
      <c r="Y143" s="46" t="str">
        <f>IFERROR(VLOOKUP(A143,'[1]Colton Jt USD Usage'!$A:$I,9,FALSE),"0")</f>
        <v>0</v>
      </c>
      <c r="Z143" s="46" t="str">
        <f>IFERROR(VLOOKUP(A143,'[1]Chino Valley USD Usage'!$A:$I,9,FALSE),"0")</f>
        <v>0</v>
      </c>
      <c r="AA143" s="46" t="str">
        <f>IFERROR(VLOOKUP(A143,'[1]Moreno Valley USD Usage'!$A:$I,9,FALSE),"0")</f>
        <v>0</v>
      </c>
      <c r="AB143" s="46" t="str">
        <f>IFERROR(VLOOKUP(A143,'[1]Pomona USD Usage'!$A:$I,9,FALSE),"0")</f>
        <v>0</v>
      </c>
      <c r="AC143" s="46" t="str">
        <f>IFERROR(VLOOKUP(A143,'[1]Riverside USD Usage'!$A:$I,9,FALSE),"0")</f>
        <v>0</v>
      </c>
      <c r="AD143" s="46" t="str">
        <f>IFERROR(VLOOKUP(A143,'[1]Compton USD Usage'!$A:$I,9,FALSE),"0")</f>
        <v>0</v>
      </c>
      <c r="AE143" s="48"/>
      <c r="AF143" s="49">
        <v>43.68</v>
      </c>
      <c r="AG143" s="49"/>
      <c r="AH143" s="56">
        <v>-3.44</v>
      </c>
      <c r="AI143" s="49">
        <f>AF143+AG143+AH143</f>
        <v>40.24</v>
      </c>
      <c r="AJ143" s="48"/>
      <c r="AK143" s="49">
        <v>47</v>
      </c>
      <c r="AL143" s="49"/>
      <c r="AM143" s="57">
        <v>-3.44</v>
      </c>
      <c r="AN143" s="50">
        <f>AK143+AL143+AM143</f>
        <v>43.56</v>
      </c>
      <c r="AO143" s="48"/>
      <c r="AP143" s="49">
        <v>50.18</v>
      </c>
      <c r="AQ143" s="49"/>
      <c r="AR143" s="57">
        <v>-3.44</v>
      </c>
      <c r="AS143" s="50">
        <f>AP143+AQ143+AR143</f>
        <v>46.74</v>
      </c>
      <c r="AT143" s="48"/>
      <c r="AU143" s="49">
        <v>51.57</v>
      </c>
      <c r="AV143" s="49"/>
      <c r="AW143" s="57">
        <v>-3.44</v>
      </c>
      <c r="AX143" s="51">
        <f>AU143+AV143+AW143</f>
        <v>48.13</v>
      </c>
      <c r="AY143" s="48"/>
      <c r="AZ143" s="52">
        <v>44.16</v>
      </c>
      <c r="BA143" s="53"/>
      <c r="BB143" s="58">
        <v>-3.08</v>
      </c>
      <c r="BC143" s="53">
        <f>AZ143+BA143+BB143</f>
        <v>41.08</v>
      </c>
      <c r="BD143" s="47">
        <v>44013</v>
      </c>
      <c r="BE143" s="47">
        <v>44377</v>
      </c>
      <c r="BF143" s="48"/>
      <c r="BG143" s="53">
        <v>47.519999999999996</v>
      </c>
      <c r="BI143" s="59">
        <v>-3.08</v>
      </c>
      <c r="BJ143" s="53">
        <f>BG143+BH143+BI143</f>
        <v>44.44</v>
      </c>
      <c r="BK143" s="47">
        <v>44013</v>
      </c>
      <c r="BL143" s="47">
        <v>44377</v>
      </c>
      <c r="BM143" s="48"/>
      <c r="BN143" s="53">
        <v>50.73</v>
      </c>
      <c r="BO143" s="53"/>
      <c r="BP143" s="59">
        <v>-3.08</v>
      </c>
      <c r="BQ143" s="53">
        <f>BN143+BO143+BP143</f>
        <v>47.65</v>
      </c>
      <c r="BR143" s="47">
        <v>44013</v>
      </c>
      <c r="BS143" s="47">
        <v>44377</v>
      </c>
      <c r="BT143" s="48"/>
      <c r="BU143" s="50">
        <v>52.14</v>
      </c>
      <c r="BV143" s="53"/>
      <c r="BW143" s="59">
        <v>-3.08</v>
      </c>
      <c r="BX143" s="53">
        <f>BU143+BV143+BW143</f>
        <v>49.06</v>
      </c>
      <c r="BY143" s="47">
        <v>44013</v>
      </c>
      <c r="BZ143" s="55">
        <v>44377</v>
      </c>
    </row>
    <row r="144" spans="1:78" s="54" customFormat="1" ht="15.75" x14ac:dyDescent="0.25">
      <c r="A144" s="45">
        <v>141273</v>
      </c>
      <c r="B144" s="46" t="s">
        <v>860</v>
      </c>
      <c r="C144" s="46">
        <v>1179</v>
      </c>
      <c r="D144" s="46" t="s">
        <v>861</v>
      </c>
      <c r="E144" s="46" t="s">
        <v>50</v>
      </c>
      <c r="F144" s="46"/>
      <c r="G144" s="46" t="s">
        <v>862</v>
      </c>
      <c r="H144" s="46" t="s">
        <v>52</v>
      </c>
      <c r="I144" s="47">
        <v>44013</v>
      </c>
      <c r="J144" s="47">
        <v>44377</v>
      </c>
      <c r="K144" s="46">
        <f>SUM(L144:AD144)</f>
        <v>0</v>
      </c>
      <c r="L144" s="46" t="str">
        <f>IFERROR(VLOOKUP(A144,'[1]Mountain View SD Usage'!$A:$I,9,FALSE),"0")</f>
        <v>0</v>
      </c>
      <c r="M144" s="46" t="str">
        <f>IFERROR(VLOOKUP(A144,'[1]Bonita USD Usage'!$A:$I,9,FALSE),"0")</f>
        <v>0</v>
      </c>
      <c r="N144" s="46" t="str">
        <f>IFERROR(VLOOKUP(A144,'[1]Jurupa USD Usage'!$A:$I,9,FALSE),"0")</f>
        <v>0</v>
      </c>
      <c r="O144" s="46" t="str">
        <f>IFERROR(VLOOKUP(A144,'[1]Claremont USD Usage'!$A:$I,9,FALSE),"0")</f>
        <v>0</v>
      </c>
      <c r="P144" s="46" t="str">
        <f>IFERROR(VLOOKUP(A144,'[1]Upland USD Usage'!$A:$I,9,FALSE),"0")</f>
        <v>0</v>
      </c>
      <c r="Q144" s="46" t="str">
        <f>IFERROR(VLOOKUP(A144,'[1]Redlands USD Usage'!$A:$I,9,FALSE),"0")</f>
        <v>0</v>
      </c>
      <c r="R144" s="46" t="str">
        <f>IFERROR(VLOOKUP(A144,'[1]Alta Loma SD Usage'!$A:$I,9,FALSE),"0")</f>
        <v>0</v>
      </c>
      <c r="S144" s="46" t="str">
        <f>IFERROR(VLOOKUP(A144,'[1]VAl Verde USD Usage'!$A:$I,9,FALSE),"0")</f>
        <v>0</v>
      </c>
      <c r="T144" s="46" t="str">
        <f>IFERROR(VLOOKUP(A144,'[1]Chaffey Jt HSD Usage'!$A:$I,9,FALSE),"0")</f>
        <v>0</v>
      </c>
      <c r="U144" s="46" t="str">
        <f>IFERROR(VLOOKUP(A144,'[1]Cucamonga ELEM SD Usage'!$A:$I,9,FALSE),"0")</f>
        <v>0</v>
      </c>
      <c r="V144" s="46" t="str">
        <f>IFERROR(VLOOKUP(A144,'[1]Inglewood USD Usage'!$A:$I,9,FALSE),"0")</f>
        <v>0</v>
      </c>
      <c r="W144" s="46" t="str">
        <f>IFERROR(VLOOKUP(A144,'[1]Rialto USD Usage'!$A:$I,9,FALSE),"0")</f>
        <v>0</v>
      </c>
      <c r="X144" s="46" t="str">
        <f>IFERROR(VLOOKUP(A144,'[1]Alvord USD Usage'!$A:$I,9,FALSE),"0")</f>
        <v>0</v>
      </c>
      <c r="Y144" s="46" t="str">
        <f>IFERROR(VLOOKUP(A144,'[1]Colton Jt USD Usage'!$A:$I,9,FALSE),"0")</f>
        <v>0</v>
      </c>
      <c r="Z144" s="46" t="str">
        <f>IFERROR(VLOOKUP(A144,'[1]Chino Valley USD Usage'!$A:$I,9,FALSE),"0")</f>
        <v>0</v>
      </c>
      <c r="AA144" s="46" t="str">
        <f>IFERROR(VLOOKUP(A144,'[1]Moreno Valley USD Usage'!$A:$I,9,FALSE),"0")</f>
        <v>0</v>
      </c>
      <c r="AB144" s="46" t="str">
        <f>IFERROR(VLOOKUP(A144,'[1]Pomona USD Usage'!$A:$I,9,FALSE),"0")</f>
        <v>0</v>
      </c>
      <c r="AC144" s="46" t="str">
        <f>IFERROR(VLOOKUP(A144,'[1]Riverside USD Usage'!$A:$I,9,FALSE),"0")</f>
        <v>0</v>
      </c>
      <c r="AD144" s="46" t="str">
        <f>IFERROR(VLOOKUP(A144,'[1]Compton USD Usage'!$A:$I,9,FALSE),"0")</f>
        <v>0</v>
      </c>
      <c r="AE144" s="48"/>
      <c r="AF144" s="49">
        <v>49.55</v>
      </c>
      <c r="AG144" s="49"/>
      <c r="AH144" s="49"/>
      <c r="AI144" s="49">
        <f>AF144+AG144+AH144</f>
        <v>49.55</v>
      </c>
      <c r="AJ144" s="48"/>
      <c r="AK144" s="49">
        <v>53.32</v>
      </c>
      <c r="AL144" s="49"/>
      <c r="AM144" s="46"/>
      <c r="AN144" s="50">
        <f>AK144+AL144+AM144</f>
        <v>53.32</v>
      </c>
      <c r="AO144" s="48"/>
      <c r="AP144" s="49">
        <v>56.92</v>
      </c>
      <c r="AQ144" s="49"/>
      <c r="AR144" s="46"/>
      <c r="AS144" s="50">
        <f>AP144+AQ144+AR144</f>
        <v>56.92</v>
      </c>
      <c r="AT144" s="48"/>
      <c r="AU144" s="49">
        <v>58.5</v>
      </c>
      <c r="AV144" s="49"/>
      <c r="AW144" s="46"/>
      <c r="AX144" s="51">
        <f>AU144+AV144+AW144</f>
        <v>58.5</v>
      </c>
      <c r="AY144" s="48"/>
      <c r="AZ144" s="52">
        <v>49.55</v>
      </c>
      <c r="BA144" s="53"/>
      <c r="BC144" s="53">
        <f>AZ144+BA144+BB144</f>
        <v>49.55</v>
      </c>
      <c r="BD144" s="47">
        <v>44013</v>
      </c>
      <c r="BE144" s="47">
        <v>44377</v>
      </c>
      <c r="BF144" s="48"/>
      <c r="BG144" s="53">
        <v>53.32</v>
      </c>
      <c r="BJ144" s="53">
        <f>BG144+BH144+BI144</f>
        <v>53.32</v>
      </c>
      <c r="BK144" s="47">
        <v>44013</v>
      </c>
      <c r="BL144" s="47">
        <v>44377</v>
      </c>
      <c r="BM144" s="48"/>
      <c r="BN144" s="53">
        <v>56.92</v>
      </c>
      <c r="BO144" s="53"/>
      <c r="BQ144" s="53">
        <f>BN144+BO144+BP144</f>
        <v>56.92</v>
      </c>
      <c r="BR144" s="47">
        <v>44013</v>
      </c>
      <c r="BS144" s="47">
        <v>44377</v>
      </c>
      <c r="BT144" s="48"/>
      <c r="BU144" s="50">
        <v>58.5</v>
      </c>
      <c r="BV144" s="53"/>
      <c r="BX144" s="53">
        <f>BU144+BV144+BW144</f>
        <v>58.5</v>
      </c>
      <c r="BY144" s="47">
        <v>44013</v>
      </c>
      <c r="BZ144" s="55">
        <v>44377</v>
      </c>
    </row>
    <row r="145" spans="1:78" s="54" customFormat="1" ht="15.75" x14ac:dyDescent="0.25">
      <c r="A145" s="45">
        <v>141361</v>
      </c>
      <c r="B145" s="46" t="s">
        <v>338</v>
      </c>
      <c r="C145" s="46">
        <v>1622</v>
      </c>
      <c r="D145" s="46" t="s">
        <v>303</v>
      </c>
      <c r="E145" s="46" t="s">
        <v>50</v>
      </c>
      <c r="F145" s="46"/>
      <c r="G145" s="46" t="s">
        <v>339</v>
      </c>
      <c r="H145" s="46" t="s">
        <v>52</v>
      </c>
      <c r="I145" s="47">
        <v>44013</v>
      </c>
      <c r="J145" s="47">
        <v>44377</v>
      </c>
      <c r="K145" s="46">
        <f>SUM(L145:AD145)</f>
        <v>0</v>
      </c>
      <c r="L145" s="46" t="str">
        <f>IFERROR(VLOOKUP(A145,'[1]Mountain View SD Usage'!$A:$I,9,FALSE),"0")</f>
        <v>0</v>
      </c>
      <c r="M145" s="46" t="str">
        <f>IFERROR(VLOOKUP(A145,'[1]Bonita USD Usage'!$A:$I,9,FALSE),"0")</f>
        <v>0</v>
      </c>
      <c r="N145" s="46" t="str">
        <f>IFERROR(VLOOKUP(A145,'[1]Jurupa USD Usage'!$A:$I,9,FALSE),"0")</f>
        <v>0</v>
      </c>
      <c r="O145" s="46" t="str">
        <f>IFERROR(VLOOKUP(A145,'[1]Claremont USD Usage'!$A:$I,9,FALSE),"0")</f>
        <v>0</v>
      </c>
      <c r="P145" s="46" t="str">
        <f>IFERROR(VLOOKUP(A145,'[1]Upland USD Usage'!$A:$I,9,FALSE),"0")</f>
        <v>0</v>
      </c>
      <c r="Q145" s="46" t="str">
        <f>IFERROR(VLOOKUP(A145,'[1]Redlands USD Usage'!$A:$I,9,FALSE),"0")</f>
        <v>0</v>
      </c>
      <c r="R145" s="46" t="str">
        <f>IFERROR(VLOOKUP(A145,'[1]Alta Loma SD Usage'!$A:$I,9,FALSE),"0")</f>
        <v>0</v>
      </c>
      <c r="S145" s="46" t="str">
        <f>IFERROR(VLOOKUP(A145,'[1]VAl Verde USD Usage'!$A:$I,9,FALSE),"0")</f>
        <v>0</v>
      </c>
      <c r="T145" s="46" t="str">
        <f>IFERROR(VLOOKUP(A145,'[1]Chaffey Jt HSD Usage'!$A:$I,9,FALSE),"0")</f>
        <v>0</v>
      </c>
      <c r="U145" s="46" t="str">
        <f>IFERROR(VLOOKUP(A145,'[1]Cucamonga ELEM SD Usage'!$A:$I,9,FALSE),"0")</f>
        <v>0</v>
      </c>
      <c r="V145" s="46" t="str">
        <f>IFERROR(VLOOKUP(A145,'[1]Inglewood USD Usage'!$A:$I,9,FALSE),"0")</f>
        <v>0</v>
      </c>
      <c r="W145" s="46" t="str">
        <f>IFERROR(VLOOKUP(A145,'[1]Rialto USD Usage'!$A:$I,9,FALSE),"0")</f>
        <v>0</v>
      </c>
      <c r="X145" s="46" t="str">
        <f>IFERROR(VLOOKUP(A145,'[1]Alvord USD Usage'!$A:$I,9,FALSE),"0")</f>
        <v>0</v>
      </c>
      <c r="Y145" s="46" t="str">
        <f>IFERROR(VLOOKUP(A145,'[1]Colton Jt USD Usage'!$A:$I,9,FALSE),"0")</f>
        <v>0</v>
      </c>
      <c r="Z145" s="46" t="str">
        <f>IFERROR(VLOOKUP(A145,'[1]Chino Valley USD Usage'!$A:$I,9,FALSE),"0")</f>
        <v>0</v>
      </c>
      <c r="AA145" s="46" t="str">
        <f>IFERROR(VLOOKUP(A145,'[1]Moreno Valley USD Usage'!$A:$I,9,FALSE),"0")</f>
        <v>0</v>
      </c>
      <c r="AB145" s="46" t="str">
        <f>IFERROR(VLOOKUP(A145,'[1]Pomona USD Usage'!$A:$I,9,FALSE),"0")</f>
        <v>0</v>
      </c>
      <c r="AC145" s="46" t="str">
        <f>IFERROR(VLOOKUP(A145,'[1]Riverside USD Usage'!$A:$I,9,FALSE),"0")</f>
        <v>0</v>
      </c>
      <c r="AD145" s="46" t="str">
        <f>IFERROR(VLOOKUP(A145,'[1]Compton USD Usage'!$A:$I,9,FALSE),"0")</f>
        <v>0</v>
      </c>
      <c r="AE145" s="48"/>
      <c r="AF145" s="49">
        <v>71.44</v>
      </c>
      <c r="AG145" s="49"/>
      <c r="AH145" s="56">
        <v>-12.9</v>
      </c>
      <c r="AI145" s="49">
        <f>AF145+AG145+AH145</f>
        <v>58.54</v>
      </c>
      <c r="AJ145" s="48"/>
      <c r="AK145" s="49">
        <v>76.86</v>
      </c>
      <c r="AL145" s="49"/>
      <c r="AM145" s="57">
        <v>-12.9</v>
      </c>
      <c r="AN145" s="50">
        <f>AK145+AL145+AM145</f>
        <v>63.96</v>
      </c>
      <c r="AO145" s="48"/>
      <c r="AP145" s="49">
        <v>82.05</v>
      </c>
      <c r="AQ145" s="49"/>
      <c r="AR145" s="57">
        <v>-12.9</v>
      </c>
      <c r="AS145" s="50">
        <f>AP145+AQ145+AR145</f>
        <v>69.149999999999991</v>
      </c>
      <c r="AT145" s="48"/>
      <c r="AU145" s="49">
        <v>84.33</v>
      </c>
      <c r="AV145" s="49"/>
      <c r="AW145" s="57">
        <v>-12.9</v>
      </c>
      <c r="AX145" s="51">
        <f>AU145+AV145+AW145</f>
        <v>71.429999999999993</v>
      </c>
      <c r="AY145" s="48"/>
      <c r="AZ145" s="52">
        <v>71.44</v>
      </c>
      <c r="BA145" s="53"/>
      <c r="BB145" s="58">
        <v>-14.15</v>
      </c>
      <c r="BC145" s="53">
        <f>AZ145+BA145+BB145</f>
        <v>57.29</v>
      </c>
      <c r="BD145" s="47">
        <v>44013</v>
      </c>
      <c r="BE145" s="47">
        <v>44377</v>
      </c>
      <c r="BF145" s="48"/>
      <c r="BG145" s="53">
        <v>76.86</v>
      </c>
      <c r="BI145" s="59">
        <v>-14.15</v>
      </c>
      <c r="BJ145" s="53">
        <f>BG145+BH145+BI145</f>
        <v>62.71</v>
      </c>
      <c r="BK145" s="47">
        <v>44013</v>
      </c>
      <c r="BL145" s="47">
        <v>44377</v>
      </c>
      <c r="BM145" s="48"/>
      <c r="BN145" s="53">
        <v>82.05</v>
      </c>
      <c r="BO145" s="53"/>
      <c r="BP145" s="59">
        <v>-14.15</v>
      </c>
      <c r="BQ145" s="53">
        <f>BN145+BO145+BP145</f>
        <v>67.899999999999991</v>
      </c>
      <c r="BR145" s="47">
        <v>44013</v>
      </c>
      <c r="BS145" s="47">
        <v>44377</v>
      </c>
      <c r="BT145" s="48"/>
      <c r="BU145" s="50">
        <v>84.33</v>
      </c>
      <c r="BV145" s="53"/>
      <c r="BW145" s="59">
        <v>-14.15</v>
      </c>
      <c r="BX145" s="53">
        <f>BU145+BV145+BW145</f>
        <v>70.179999999999993</v>
      </c>
      <c r="BY145" s="47">
        <v>44013</v>
      </c>
      <c r="BZ145" s="55">
        <v>44377</v>
      </c>
    </row>
    <row r="146" spans="1:78" s="54" customFormat="1" ht="15.75" x14ac:dyDescent="0.25">
      <c r="A146" s="45">
        <v>139956</v>
      </c>
      <c r="B146" s="46" t="s">
        <v>2225</v>
      </c>
      <c r="C146" s="46" t="s">
        <v>2226</v>
      </c>
      <c r="D146" s="46" t="s">
        <v>2221</v>
      </c>
      <c r="E146" s="46" t="s">
        <v>50</v>
      </c>
      <c r="F146" s="46"/>
      <c r="G146" s="46" t="s">
        <v>2227</v>
      </c>
      <c r="H146" s="46" t="s">
        <v>52</v>
      </c>
      <c r="I146" s="47">
        <v>44013</v>
      </c>
      <c r="J146" s="47">
        <v>44377</v>
      </c>
      <c r="K146" s="46">
        <f>SUM(L146:AD146)</f>
        <v>64</v>
      </c>
      <c r="L146" s="46" t="str">
        <f>IFERROR(VLOOKUP(A146,'[1]Mountain View SD Usage'!$A:$I,9,FALSE),"0")</f>
        <v>0</v>
      </c>
      <c r="M146" s="46" t="str">
        <f>IFERROR(VLOOKUP(A146,'[1]Bonita USD Usage'!$A:$I,9,FALSE),"0")</f>
        <v>0</v>
      </c>
      <c r="N146" s="46" t="str">
        <f>IFERROR(VLOOKUP(A146,'[1]Jurupa USD Usage'!$A:$I,9,FALSE),"0")</f>
        <v>0</v>
      </c>
      <c r="O146" s="46" t="str">
        <f>IFERROR(VLOOKUP(A146,'[1]Claremont USD Usage'!$A:$I,9,FALSE),"0")</f>
        <v>0</v>
      </c>
      <c r="P146" s="46">
        <f>IFERROR(VLOOKUP(A146,'[1]Upland USD Usage'!$A:$I,9,FALSE),"0")</f>
        <v>36</v>
      </c>
      <c r="Q146" s="46" t="str">
        <f>IFERROR(VLOOKUP(A146,'[1]Redlands USD Usage'!$A:$I,9,FALSE),"0")</f>
        <v>0</v>
      </c>
      <c r="R146" s="46" t="str">
        <f>IFERROR(VLOOKUP(A146,'[1]Alta Loma SD Usage'!$A:$I,9,FALSE),"0")</f>
        <v>0</v>
      </c>
      <c r="S146" s="46" t="str">
        <f>IFERROR(VLOOKUP(A146,'[1]VAl Verde USD Usage'!$A:$I,9,FALSE),"0")</f>
        <v>0</v>
      </c>
      <c r="T146" s="46" t="str">
        <f>IFERROR(VLOOKUP(A146,'[1]Chaffey Jt HSD Usage'!$A:$I,9,FALSE),"0")</f>
        <v>0</v>
      </c>
      <c r="U146" s="46" t="str">
        <f>IFERROR(VLOOKUP(A146,'[1]Cucamonga ELEM SD Usage'!$A:$I,9,FALSE),"0")</f>
        <v>0</v>
      </c>
      <c r="V146" s="46" t="str">
        <f>IFERROR(VLOOKUP(A146,'[1]Inglewood USD Usage'!$A:$I,9,FALSE),"0")</f>
        <v>0</v>
      </c>
      <c r="W146" s="46" t="str">
        <f>IFERROR(VLOOKUP(A146,'[1]Rialto USD Usage'!$A:$I,9,FALSE),"0")</f>
        <v>0</v>
      </c>
      <c r="X146" s="46" t="str">
        <f>IFERROR(VLOOKUP(A146,'[1]Alvord USD Usage'!$A:$I,9,FALSE),"0")</f>
        <v>0</v>
      </c>
      <c r="Y146" s="46" t="str">
        <f>IFERROR(VLOOKUP(A146,'[1]Colton Jt USD Usage'!$A:$I,9,FALSE),"0")</f>
        <v>0</v>
      </c>
      <c r="Z146" s="46" t="str">
        <f>IFERROR(VLOOKUP(A146,'[1]Chino Valley USD Usage'!$A:$I,9,FALSE),"0")</f>
        <v>0</v>
      </c>
      <c r="AA146" s="46">
        <f>IFERROR(VLOOKUP(A146,'[1]Moreno Valley USD Usage'!$A:$I,9,FALSE),"0")</f>
        <v>4</v>
      </c>
      <c r="AB146" s="46" t="str">
        <f>IFERROR(VLOOKUP(A146,'[1]Pomona USD Usage'!$A:$I,9,FALSE),"0")</f>
        <v>0</v>
      </c>
      <c r="AC146" s="46">
        <f>IFERROR(VLOOKUP(A146,'[1]Riverside USD Usage'!$A:$I,9,FALSE),"0")</f>
        <v>24</v>
      </c>
      <c r="AD146" s="46" t="str">
        <f>IFERROR(VLOOKUP(A146,'[1]Compton USD Usage'!$A:$I,9,FALSE),"0")</f>
        <v>0</v>
      </c>
      <c r="AE146" s="48"/>
      <c r="AF146" s="49">
        <v>59.34</v>
      </c>
      <c r="AG146" s="49"/>
      <c r="AH146" s="49"/>
      <c r="AI146" s="49">
        <f>AF146+AG146+AH146</f>
        <v>59.34</v>
      </c>
      <c r="AJ146" s="48"/>
      <c r="AK146" s="49">
        <v>63.85</v>
      </c>
      <c r="AL146" s="49"/>
      <c r="AM146" s="46"/>
      <c r="AN146" s="50">
        <f>AK146+AL146+AM146</f>
        <v>63.85</v>
      </c>
      <c r="AO146" s="48"/>
      <c r="AP146" s="49">
        <v>68.16</v>
      </c>
      <c r="AQ146" s="49"/>
      <c r="AR146" s="46"/>
      <c r="AS146" s="50">
        <f>AP146+AQ146+AR146</f>
        <v>68.16</v>
      </c>
      <c r="AT146" s="48"/>
      <c r="AU146" s="49">
        <v>70.06</v>
      </c>
      <c r="AV146" s="49"/>
      <c r="AW146" s="46"/>
      <c r="AX146" s="51">
        <f>AU146+AV146+AW146</f>
        <v>70.06</v>
      </c>
      <c r="AY146" s="48"/>
      <c r="AZ146" s="52">
        <v>62.89</v>
      </c>
      <c r="BA146" s="53"/>
      <c r="BC146" s="53">
        <f>AZ146+BA146+BB146</f>
        <v>62.89</v>
      </c>
      <c r="BD146" s="47">
        <v>44013</v>
      </c>
      <c r="BE146" s="47">
        <v>44377</v>
      </c>
      <c r="BF146" s="48"/>
      <c r="BG146" s="53">
        <v>67.660000000000011</v>
      </c>
      <c r="BJ146" s="53">
        <f>BG146+BH146+BI146</f>
        <v>67.660000000000011</v>
      </c>
      <c r="BK146" s="47">
        <v>44013</v>
      </c>
      <c r="BL146" s="47">
        <v>44377</v>
      </c>
      <c r="BM146" s="48"/>
      <c r="BN146" s="53">
        <v>72.23</v>
      </c>
      <c r="BO146" s="53"/>
      <c r="BQ146" s="53">
        <f>BN146+BO146+BP146</f>
        <v>72.23</v>
      </c>
      <c r="BR146" s="47">
        <v>44013</v>
      </c>
      <c r="BS146" s="47">
        <v>44377</v>
      </c>
      <c r="BT146" s="48"/>
      <c r="BU146" s="50">
        <v>74.240000000000009</v>
      </c>
      <c r="BV146" s="53"/>
      <c r="BX146" s="53">
        <f>BU146+BV146+BW146</f>
        <v>74.240000000000009</v>
      </c>
      <c r="BY146" s="47">
        <v>44013</v>
      </c>
      <c r="BZ146" s="55">
        <v>44377</v>
      </c>
    </row>
    <row r="147" spans="1:78" s="54" customFormat="1" ht="15.75" x14ac:dyDescent="0.25">
      <c r="A147" s="45">
        <v>403855</v>
      </c>
      <c r="B147" s="46" t="s">
        <v>978</v>
      </c>
      <c r="C147" s="46">
        <v>110452</v>
      </c>
      <c r="D147" s="46" t="s">
        <v>968</v>
      </c>
      <c r="E147" s="46" t="s">
        <v>50</v>
      </c>
      <c r="F147" s="46"/>
      <c r="G147" s="46" t="s">
        <v>979</v>
      </c>
      <c r="H147" s="46" t="s">
        <v>52</v>
      </c>
      <c r="I147" s="47">
        <v>44013</v>
      </c>
      <c r="J147" s="47">
        <v>44377</v>
      </c>
      <c r="K147" s="46">
        <f>SUM(L147:AD147)</f>
        <v>269</v>
      </c>
      <c r="L147" s="46" t="str">
        <f>IFERROR(VLOOKUP(A147,'[1]Mountain View SD Usage'!$A:$I,9,FALSE),"0")</f>
        <v>0</v>
      </c>
      <c r="M147" s="46" t="str">
        <f>IFERROR(VLOOKUP(A147,'[1]Bonita USD Usage'!$A:$I,9,FALSE),"0")</f>
        <v>0</v>
      </c>
      <c r="N147" s="46" t="str">
        <f>IFERROR(VLOOKUP(A147,'[1]Jurupa USD Usage'!$A:$I,9,FALSE),"0")</f>
        <v>0</v>
      </c>
      <c r="O147" s="46" t="str">
        <f>IFERROR(VLOOKUP(A147,'[1]Claremont USD Usage'!$A:$I,9,FALSE),"0")</f>
        <v>0</v>
      </c>
      <c r="P147" s="46" t="str">
        <f>IFERROR(VLOOKUP(A147,'[1]Upland USD Usage'!$A:$I,9,FALSE),"0")</f>
        <v>0</v>
      </c>
      <c r="Q147" s="46" t="str">
        <f>IFERROR(VLOOKUP(A147,'[1]Redlands USD Usage'!$A:$I,9,FALSE),"0")</f>
        <v>0</v>
      </c>
      <c r="R147" s="46">
        <f>IFERROR(VLOOKUP(A147,'[1]Alta Loma SD Usage'!$A:$I,9,FALSE),"0")</f>
        <v>80</v>
      </c>
      <c r="S147" s="46" t="str">
        <f>IFERROR(VLOOKUP(A147,'[1]VAl Verde USD Usage'!$A:$I,9,FALSE),"0")</f>
        <v>0</v>
      </c>
      <c r="T147" s="46" t="str">
        <f>IFERROR(VLOOKUP(A147,'[1]Chaffey Jt HSD Usage'!$A:$I,9,FALSE),"0")</f>
        <v>0</v>
      </c>
      <c r="U147" s="46" t="str">
        <f>IFERROR(VLOOKUP(A147,'[1]Cucamonga ELEM SD Usage'!$A:$I,9,FALSE),"0")</f>
        <v>0</v>
      </c>
      <c r="V147" s="46" t="str">
        <f>IFERROR(VLOOKUP(A147,'[1]Inglewood USD Usage'!$A:$I,9,FALSE),"0")</f>
        <v>0</v>
      </c>
      <c r="W147" s="46" t="str">
        <f>IFERROR(VLOOKUP(A147,'[1]Rialto USD Usage'!$A:$I,9,FALSE),"0")</f>
        <v>0</v>
      </c>
      <c r="X147" s="46" t="str">
        <f>IFERROR(VLOOKUP(A147,'[1]Alvord USD Usage'!$A:$I,9,FALSE),"0")</f>
        <v>0</v>
      </c>
      <c r="Y147" s="46" t="str">
        <f>IFERROR(VLOOKUP(A147,'[1]Colton Jt USD Usage'!$A:$I,9,FALSE),"0")</f>
        <v>0</v>
      </c>
      <c r="Z147" s="46" t="str">
        <f>IFERROR(VLOOKUP(A147,'[1]Chino Valley USD Usage'!$A:$I,9,FALSE),"0")</f>
        <v>0</v>
      </c>
      <c r="AA147" s="46" t="str">
        <f>IFERROR(VLOOKUP(A147,'[1]Moreno Valley USD Usage'!$A:$I,9,FALSE),"0")</f>
        <v>0</v>
      </c>
      <c r="AB147" s="46">
        <f>IFERROR(VLOOKUP(A147,'[1]Pomona USD Usage'!$A:$I,9,FALSE),"0")</f>
        <v>189</v>
      </c>
      <c r="AC147" s="46" t="str">
        <f>IFERROR(VLOOKUP(A147,'[1]Riverside USD Usage'!$A:$I,9,FALSE),"0")</f>
        <v>0</v>
      </c>
      <c r="AD147" s="46" t="str">
        <f>IFERROR(VLOOKUP(A147,'[1]Compton USD Usage'!$A:$I,9,FALSE),"0")</f>
        <v>0</v>
      </c>
      <c r="AE147" s="48"/>
      <c r="AF147" s="49">
        <v>72.67</v>
      </c>
      <c r="AG147" s="49"/>
      <c r="AH147" s="56">
        <v>-28.28</v>
      </c>
      <c r="AI147" s="49">
        <f>AF147+AG147+AH147</f>
        <v>44.39</v>
      </c>
      <c r="AJ147" s="48"/>
      <c r="AK147" s="49">
        <v>78.19</v>
      </c>
      <c r="AL147" s="49"/>
      <c r="AM147" s="57">
        <v>-28.28</v>
      </c>
      <c r="AN147" s="50">
        <f>AK147+AL147+AM147</f>
        <v>49.91</v>
      </c>
      <c r="AO147" s="48"/>
      <c r="AP147" s="49">
        <v>83.47</v>
      </c>
      <c r="AQ147" s="49"/>
      <c r="AR147" s="57">
        <v>-28.28</v>
      </c>
      <c r="AS147" s="50">
        <f>AP147+AQ147+AR147</f>
        <v>55.19</v>
      </c>
      <c r="AT147" s="48"/>
      <c r="AU147" s="49">
        <v>85.79</v>
      </c>
      <c r="AV147" s="49"/>
      <c r="AW147" s="57">
        <v>-28.28</v>
      </c>
      <c r="AX147" s="51">
        <f>AU147+AV147+AW147</f>
        <v>57.510000000000005</v>
      </c>
      <c r="AY147" s="48"/>
      <c r="AZ147" s="52">
        <v>70.760000000000005</v>
      </c>
      <c r="BA147" s="53"/>
      <c r="BB147" s="58">
        <v>-27.78</v>
      </c>
      <c r="BC147" s="53">
        <f>AZ147+BA147+BB147</f>
        <v>42.980000000000004</v>
      </c>
      <c r="BD147" s="47">
        <v>44013</v>
      </c>
      <c r="BE147" s="47">
        <v>44377</v>
      </c>
      <c r="BF147" s="48"/>
      <c r="BG147" s="53">
        <v>76.13000000000001</v>
      </c>
      <c r="BI147" s="59">
        <v>-27.78</v>
      </c>
      <c r="BJ147" s="53">
        <f>BG147+BH147+BI147</f>
        <v>48.350000000000009</v>
      </c>
      <c r="BK147" s="47">
        <v>44013</v>
      </c>
      <c r="BL147" s="47">
        <v>44377</v>
      </c>
      <c r="BM147" s="48"/>
      <c r="BN147" s="53">
        <v>81.27000000000001</v>
      </c>
      <c r="BO147" s="53"/>
      <c r="BP147" s="59">
        <v>-27.78</v>
      </c>
      <c r="BQ147" s="53">
        <f>BN147+BO147+BP147</f>
        <v>53.490000000000009</v>
      </c>
      <c r="BR147" s="47">
        <v>44013</v>
      </c>
      <c r="BS147" s="47">
        <v>44377</v>
      </c>
      <c r="BT147" s="48"/>
      <c r="BU147" s="50">
        <v>83.53</v>
      </c>
      <c r="BV147" s="53"/>
      <c r="BW147" s="59">
        <v>-27.78</v>
      </c>
      <c r="BX147" s="53">
        <f>BU147+BV147+BW147</f>
        <v>55.75</v>
      </c>
      <c r="BY147" s="47">
        <v>44013</v>
      </c>
      <c r="BZ147" s="55">
        <v>44377</v>
      </c>
    </row>
    <row r="148" spans="1:78" s="54" customFormat="1" ht="15.75" x14ac:dyDescent="0.25">
      <c r="A148" s="45">
        <v>133753</v>
      </c>
      <c r="B148" s="46" t="s">
        <v>2029</v>
      </c>
      <c r="C148" s="46" t="s">
        <v>2030</v>
      </c>
      <c r="D148" s="46" t="s">
        <v>2031</v>
      </c>
      <c r="E148" s="46" t="s">
        <v>50</v>
      </c>
      <c r="F148" s="46"/>
      <c r="G148" s="46" t="s">
        <v>439</v>
      </c>
      <c r="H148" s="46" t="s">
        <v>52</v>
      </c>
      <c r="I148" s="47">
        <v>44013</v>
      </c>
      <c r="J148" s="47">
        <v>44377</v>
      </c>
      <c r="K148" s="46">
        <f>SUM(L148:AD148)</f>
        <v>17</v>
      </c>
      <c r="L148" s="46" t="str">
        <f>IFERROR(VLOOKUP(A148,'[1]Mountain View SD Usage'!$A:$I,9,FALSE),"0")</f>
        <v>0</v>
      </c>
      <c r="M148" s="46" t="str">
        <f>IFERROR(VLOOKUP(A148,'[1]Bonita USD Usage'!$A:$I,9,FALSE),"0")</f>
        <v>0</v>
      </c>
      <c r="N148" s="46" t="str">
        <f>IFERROR(VLOOKUP(A148,'[1]Jurupa USD Usage'!$A:$I,9,FALSE),"0")</f>
        <v>0</v>
      </c>
      <c r="O148" s="46" t="str">
        <f>IFERROR(VLOOKUP(A148,'[1]Claremont USD Usage'!$A:$I,9,FALSE),"0")</f>
        <v>0</v>
      </c>
      <c r="P148" s="46" t="str">
        <f>IFERROR(VLOOKUP(A148,'[1]Upland USD Usage'!$A:$I,9,FALSE),"0")</f>
        <v>0</v>
      </c>
      <c r="Q148" s="46" t="str">
        <f>IFERROR(VLOOKUP(A148,'[1]Redlands USD Usage'!$A:$I,9,FALSE),"0")</f>
        <v>0</v>
      </c>
      <c r="R148" s="46" t="str">
        <f>IFERROR(VLOOKUP(A148,'[1]Alta Loma SD Usage'!$A:$I,9,FALSE),"0")</f>
        <v>0</v>
      </c>
      <c r="S148" s="46" t="str">
        <f>IFERROR(VLOOKUP(A148,'[1]VAl Verde USD Usage'!$A:$I,9,FALSE),"0")</f>
        <v>0</v>
      </c>
      <c r="T148" s="46">
        <f>IFERROR(VLOOKUP(A148,'[1]Chaffey Jt HSD Usage'!$A:$I,9,FALSE),"0")</f>
        <v>17</v>
      </c>
      <c r="U148" s="46" t="str">
        <f>IFERROR(VLOOKUP(A148,'[1]Cucamonga ELEM SD Usage'!$A:$I,9,FALSE),"0")</f>
        <v>0</v>
      </c>
      <c r="V148" s="46" t="str">
        <f>IFERROR(VLOOKUP(A148,'[1]Inglewood USD Usage'!$A:$I,9,FALSE),"0")</f>
        <v>0</v>
      </c>
      <c r="W148" s="46" t="str">
        <f>IFERROR(VLOOKUP(A148,'[1]Rialto USD Usage'!$A:$I,9,FALSE),"0")</f>
        <v>0</v>
      </c>
      <c r="X148" s="46" t="str">
        <f>IFERROR(VLOOKUP(A148,'[1]Alvord USD Usage'!$A:$I,9,FALSE),"0")</f>
        <v>0</v>
      </c>
      <c r="Y148" s="46" t="str">
        <f>IFERROR(VLOOKUP(A148,'[1]Colton Jt USD Usage'!$A:$I,9,FALSE),"0")</f>
        <v>0</v>
      </c>
      <c r="Z148" s="46" t="str">
        <f>IFERROR(VLOOKUP(A148,'[1]Chino Valley USD Usage'!$A:$I,9,FALSE),"0")</f>
        <v>0</v>
      </c>
      <c r="AA148" s="46" t="str">
        <f>IFERROR(VLOOKUP(A148,'[1]Moreno Valley USD Usage'!$A:$I,9,FALSE),"0")</f>
        <v>0</v>
      </c>
      <c r="AB148" s="46" t="str">
        <f>IFERROR(VLOOKUP(A148,'[1]Pomona USD Usage'!$A:$I,9,FALSE),"0")</f>
        <v>0</v>
      </c>
      <c r="AC148" s="46" t="str">
        <f>IFERROR(VLOOKUP(A148,'[1]Riverside USD Usage'!$A:$I,9,FALSE),"0")</f>
        <v>0</v>
      </c>
      <c r="AD148" s="46" t="str">
        <f>IFERROR(VLOOKUP(A148,'[1]Compton USD Usage'!$A:$I,9,FALSE),"0")</f>
        <v>0</v>
      </c>
      <c r="AE148" s="48"/>
      <c r="AF148" s="49">
        <v>32.35</v>
      </c>
      <c r="AG148" s="49"/>
      <c r="AH148" s="49"/>
      <c r="AI148" s="49">
        <f>AF148+AG148+AH148</f>
        <v>32.35</v>
      </c>
      <c r="AJ148" s="48"/>
      <c r="AK148" s="49">
        <v>34.81</v>
      </c>
      <c r="AL148" s="49"/>
      <c r="AM148" s="46"/>
      <c r="AN148" s="50">
        <f>AK148+AL148+AM148</f>
        <v>34.81</v>
      </c>
      <c r="AO148" s="48"/>
      <c r="AP148" s="49">
        <v>37.159999999999997</v>
      </c>
      <c r="AQ148" s="49"/>
      <c r="AR148" s="46"/>
      <c r="AS148" s="50">
        <f>AP148+AQ148+AR148</f>
        <v>37.159999999999997</v>
      </c>
      <c r="AT148" s="48"/>
      <c r="AU148" s="49">
        <v>38.19</v>
      </c>
      <c r="AV148" s="49"/>
      <c r="AW148" s="46"/>
      <c r="AX148" s="51">
        <f>AU148+AV148+AW148</f>
        <v>38.19</v>
      </c>
      <c r="AY148" s="48"/>
      <c r="AZ148" s="52">
        <v>32.93</v>
      </c>
      <c r="BA148" s="53"/>
      <c r="BC148" s="53">
        <f>AZ148+BA148+BB148</f>
        <v>32.93</v>
      </c>
      <c r="BD148" s="47">
        <v>44013</v>
      </c>
      <c r="BE148" s="47">
        <v>44377</v>
      </c>
      <c r="BF148" s="48"/>
      <c r="BG148" s="53">
        <v>35.44</v>
      </c>
      <c r="BJ148" s="53">
        <f>BG148+BH148+BI148</f>
        <v>35.44</v>
      </c>
      <c r="BK148" s="47">
        <v>44013</v>
      </c>
      <c r="BL148" s="47">
        <v>44377</v>
      </c>
      <c r="BM148" s="48"/>
      <c r="BN148" s="53">
        <v>37.83</v>
      </c>
      <c r="BO148" s="53"/>
      <c r="BQ148" s="53">
        <f>BN148+BO148+BP148</f>
        <v>37.83</v>
      </c>
      <c r="BR148" s="47">
        <v>44013</v>
      </c>
      <c r="BS148" s="47">
        <v>44377</v>
      </c>
      <c r="BT148" s="48"/>
      <c r="BU148" s="50">
        <v>38.879999999999995</v>
      </c>
      <c r="BV148" s="53"/>
      <c r="BX148" s="53">
        <f>BU148+BV148+BW148</f>
        <v>38.879999999999995</v>
      </c>
      <c r="BY148" s="47">
        <v>44013</v>
      </c>
      <c r="BZ148" s="55">
        <v>44377</v>
      </c>
    </row>
    <row r="149" spans="1:78" s="54" customFormat="1" ht="15.75" x14ac:dyDescent="0.25">
      <c r="A149" s="45">
        <v>409712</v>
      </c>
      <c r="B149" s="46" t="s">
        <v>428</v>
      </c>
      <c r="C149" s="46">
        <v>10296491120</v>
      </c>
      <c r="D149" s="46" t="s">
        <v>421</v>
      </c>
      <c r="E149" s="46" t="s">
        <v>50</v>
      </c>
      <c r="F149" s="46"/>
      <c r="G149" s="46" t="s">
        <v>429</v>
      </c>
      <c r="H149" s="46" t="s">
        <v>52</v>
      </c>
      <c r="I149" s="47">
        <v>44013</v>
      </c>
      <c r="J149" s="47">
        <v>44377</v>
      </c>
      <c r="K149" s="46">
        <f>SUM(L149:AD149)</f>
        <v>0</v>
      </c>
      <c r="L149" s="46" t="str">
        <f>IFERROR(VLOOKUP(A149,'[1]Mountain View SD Usage'!$A:$I,9,FALSE),"0")</f>
        <v>0</v>
      </c>
      <c r="M149" s="46" t="str">
        <f>IFERROR(VLOOKUP(A149,'[1]Bonita USD Usage'!$A:$I,9,FALSE),"0")</f>
        <v>0</v>
      </c>
      <c r="N149" s="46" t="str">
        <f>IFERROR(VLOOKUP(A149,'[1]Jurupa USD Usage'!$A:$I,9,FALSE),"0")</f>
        <v>0</v>
      </c>
      <c r="O149" s="46" t="str">
        <f>IFERROR(VLOOKUP(A149,'[1]Claremont USD Usage'!$A:$I,9,FALSE),"0")</f>
        <v>0</v>
      </c>
      <c r="P149" s="46" t="str">
        <f>IFERROR(VLOOKUP(A149,'[1]Upland USD Usage'!$A:$I,9,FALSE),"0")</f>
        <v>0</v>
      </c>
      <c r="Q149" s="46" t="str">
        <f>IFERROR(VLOOKUP(A149,'[1]Redlands USD Usage'!$A:$I,9,FALSE),"0")</f>
        <v>0</v>
      </c>
      <c r="R149" s="46" t="str">
        <f>IFERROR(VLOOKUP(A149,'[1]Alta Loma SD Usage'!$A:$I,9,FALSE),"0")</f>
        <v>0</v>
      </c>
      <c r="S149" s="46" t="str">
        <f>IFERROR(VLOOKUP(A149,'[1]VAl Verde USD Usage'!$A:$I,9,FALSE),"0")</f>
        <v>0</v>
      </c>
      <c r="T149" s="46" t="str">
        <f>IFERROR(VLOOKUP(A149,'[1]Chaffey Jt HSD Usage'!$A:$I,9,FALSE),"0")</f>
        <v>0</v>
      </c>
      <c r="U149" s="46" t="str">
        <f>IFERROR(VLOOKUP(A149,'[1]Cucamonga ELEM SD Usage'!$A:$I,9,FALSE),"0")</f>
        <v>0</v>
      </c>
      <c r="V149" s="46" t="str">
        <f>IFERROR(VLOOKUP(A149,'[1]Inglewood USD Usage'!$A:$I,9,FALSE),"0")</f>
        <v>0</v>
      </c>
      <c r="W149" s="46" t="str">
        <f>IFERROR(VLOOKUP(A149,'[1]Rialto USD Usage'!$A:$I,9,FALSE),"0")</f>
        <v>0</v>
      </c>
      <c r="X149" s="46" t="str">
        <f>IFERROR(VLOOKUP(A149,'[1]Alvord USD Usage'!$A:$I,9,FALSE),"0")</f>
        <v>0</v>
      </c>
      <c r="Y149" s="46" t="str">
        <f>IFERROR(VLOOKUP(A149,'[1]Colton Jt USD Usage'!$A:$I,9,FALSE),"0")</f>
        <v>0</v>
      </c>
      <c r="Z149" s="46" t="str">
        <f>IFERROR(VLOOKUP(A149,'[1]Chino Valley USD Usage'!$A:$I,9,FALSE),"0")</f>
        <v>0</v>
      </c>
      <c r="AA149" s="46" t="str">
        <f>IFERROR(VLOOKUP(A149,'[1]Moreno Valley USD Usage'!$A:$I,9,FALSE),"0")</f>
        <v>0</v>
      </c>
      <c r="AB149" s="46" t="str">
        <f>IFERROR(VLOOKUP(A149,'[1]Pomona USD Usage'!$A:$I,9,FALSE),"0")</f>
        <v>0</v>
      </c>
      <c r="AC149" s="46" t="str">
        <f>IFERROR(VLOOKUP(A149,'[1]Riverside USD Usage'!$A:$I,9,FALSE),"0")</f>
        <v>0</v>
      </c>
      <c r="AD149" s="46" t="str">
        <f>IFERROR(VLOOKUP(A149,'[1]Compton USD Usage'!$A:$I,9,FALSE),"0")</f>
        <v>0</v>
      </c>
      <c r="AE149" s="48"/>
      <c r="AF149" s="49">
        <v>42.44</v>
      </c>
      <c r="AG149" s="49"/>
      <c r="AH149" s="56">
        <v>-7.72</v>
      </c>
      <c r="AI149" s="49">
        <f>AF149+AG149+AH149</f>
        <v>34.72</v>
      </c>
      <c r="AJ149" s="48"/>
      <c r="AK149" s="49">
        <v>45.66</v>
      </c>
      <c r="AL149" s="49"/>
      <c r="AM149" s="57">
        <v>-7.72</v>
      </c>
      <c r="AN149" s="50">
        <f>AK149+AL149+AM149</f>
        <v>37.94</v>
      </c>
      <c r="AO149" s="48"/>
      <c r="AP149" s="49">
        <v>48.74</v>
      </c>
      <c r="AQ149" s="49"/>
      <c r="AR149" s="57">
        <v>-7.72</v>
      </c>
      <c r="AS149" s="50">
        <f>AP149+AQ149+AR149</f>
        <v>41.02</v>
      </c>
      <c r="AT149" s="48"/>
      <c r="AU149" s="49">
        <v>50.1</v>
      </c>
      <c r="AV149" s="49"/>
      <c r="AW149" s="57">
        <v>-7.72</v>
      </c>
      <c r="AX149" s="51">
        <f>AU149+AV149+AW149</f>
        <v>42.38</v>
      </c>
      <c r="AY149" s="48"/>
      <c r="AZ149" s="52">
        <v>43.8</v>
      </c>
      <c r="BA149" s="53"/>
      <c r="BB149" s="58">
        <v>-8.57</v>
      </c>
      <c r="BC149" s="53">
        <f>AZ149+BA149+BB149</f>
        <v>35.229999999999997</v>
      </c>
      <c r="BD149" s="47">
        <v>44013</v>
      </c>
      <c r="BE149" s="47">
        <v>44377</v>
      </c>
      <c r="BF149" s="48"/>
      <c r="BG149" s="53">
        <v>47.12</v>
      </c>
      <c r="BI149" s="59">
        <v>-8.57</v>
      </c>
      <c r="BJ149" s="53">
        <f>BG149+BH149+BI149</f>
        <v>38.549999999999997</v>
      </c>
      <c r="BK149" s="47">
        <v>44013</v>
      </c>
      <c r="BL149" s="47">
        <v>44377</v>
      </c>
      <c r="BM149" s="48"/>
      <c r="BN149" s="53">
        <v>50.3</v>
      </c>
      <c r="BO149" s="53"/>
      <c r="BP149" s="59">
        <v>-8.57</v>
      </c>
      <c r="BQ149" s="53">
        <f>BN149+BO149+BP149</f>
        <v>41.73</v>
      </c>
      <c r="BR149" s="47">
        <v>44013</v>
      </c>
      <c r="BS149" s="47">
        <v>44377</v>
      </c>
      <c r="BT149" s="48"/>
      <c r="BU149" s="50">
        <v>51.71</v>
      </c>
      <c r="BV149" s="53"/>
      <c r="BW149" s="59">
        <v>-8.57</v>
      </c>
      <c r="BX149" s="53">
        <f>BU149+BV149+BW149</f>
        <v>43.14</v>
      </c>
      <c r="BY149" s="47">
        <v>44013</v>
      </c>
      <c r="BZ149" s="55">
        <v>44377</v>
      </c>
    </row>
    <row r="150" spans="1:78" s="54" customFormat="1" ht="15.75" x14ac:dyDescent="0.25">
      <c r="A150" s="14">
        <v>406632</v>
      </c>
      <c r="B150" s="2" t="s">
        <v>216</v>
      </c>
      <c r="C150" s="2">
        <v>90158</v>
      </c>
      <c r="D150" s="2" t="s">
        <v>204</v>
      </c>
      <c r="E150" s="2" t="s">
        <v>50</v>
      </c>
      <c r="F150" s="2"/>
      <c r="G150" s="2" t="s">
        <v>217</v>
      </c>
      <c r="H150" s="2" t="s">
        <v>52</v>
      </c>
      <c r="I150" s="15">
        <v>44013</v>
      </c>
      <c r="J150" s="15">
        <v>44377</v>
      </c>
      <c r="K150" s="2">
        <f>SUM(L150:AD150)</f>
        <v>0</v>
      </c>
      <c r="L150" s="2" t="str">
        <f>IFERROR(VLOOKUP(A150,'[1]Mountain View SD Usage'!$A:$I,9,FALSE),"0")</f>
        <v>0</v>
      </c>
      <c r="M150" s="2" t="str">
        <f>IFERROR(VLOOKUP(A150,'[1]Bonita USD Usage'!$A:$I,9,FALSE),"0")</f>
        <v>0</v>
      </c>
      <c r="N150" s="2" t="str">
        <f>IFERROR(VLOOKUP(A150,'[1]Jurupa USD Usage'!$A:$I,9,FALSE),"0")</f>
        <v>0</v>
      </c>
      <c r="O150" s="2" t="str">
        <f>IFERROR(VLOOKUP(A150,'[1]Claremont USD Usage'!$A:$I,9,FALSE),"0")</f>
        <v>0</v>
      </c>
      <c r="P150" s="2" t="str">
        <f>IFERROR(VLOOKUP(A150,'[1]Upland USD Usage'!$A:$I,9,FALSE),"0")</f>
        <v>0</v>
      </c>
      <c r="Q150" s="2" t="str">
        <f>IFERROR(VLOOKUP(A150,'[1]Redlands USD Usage'!$A:$I,9,FALSE),"0")</f>
        <v>0</v>
      </c>
      <c r="R150" s="2" t="str">
        <f>IFERROR(VLOOKUP(A150,'[1]Alta Loma SD Usage'!$A:$I,9,FALSE),"0")</f>
        <v>0</v>
      </c>
      <c r="S150" s="2" t="str">
        <f>IFERROR(VLOOKUP(A150,'[1]VAl Verde USD Usage'!$A:$I,9,FALSE),"0")</f>
        <v>0</v>
      </c>
      <c r="T150" s="2" t="str">
        <f>IFERROR(VLOOKUP(A150,'[1]Chaffey Jt HSD Usage'!$A:$I,9,FALSE),"0")</f>
        <v>0</v>
      </c>
      <c r="U150" s="2" t="str">
        <f>IFERROR(VLOOKUP(A150,'[1]Cucamonga ELEM SD Usage'!$A:$I,9,FALSE),"0")</f>
        <v>0</v>
      </c>
      <c r="V150" s="2" t="str">
        <f>IFERROR(VLOOKUP(A150,'[1]Inglewood USD Usage'!$A:$I,9,FALSE),"0")</f>
        <v>0</v>
      </c>
      <c r="W150" s="2" t="str">
        <f>IFERROR(VLOOKUP(A150,'[1]Rialto USD Usage'!$A:$I,9,FALSE),"0")</f>
        <v>0</v>
      </c>
      <c r="X150" s="2" t="str">
        <f>IFERROR(VLOOKUP(A150,'[1]Alvord USD Usage'!$A:$I,9,FALSE),"0")</f>
        <v>0</v>
      </c>
      <c r="Y150" s="2" t="str">
        <f>IFERROR(VLOOKUP(A150,'[1]Colton Jt USD Usage'!$A:$I,9,FALSE),"0")</f>
        <v>0</v>
      </c>
      <c r="Z150" s="2" t="str">
        <f>IFERROR(VLOOKUP(A150,'[1]Chino Valley USD Usage'!$A:$I,9,FALSE),"0")</f>
        <v>0</v>
      </c>
      <c r="AA150" s="2" t="str">
        <f>IFERROR(VLOOKUP(A150,'[1]Moreno Valley USD Usage'!$A:$I,9,FALSE),"0")</f>
        <v>0</v>
      </c>
      <c r="AB150" s="2" t="str">
        <f>IFERROR(VLOOKUP(A150,'[1]Pomona USD Usage'!$A:$I,9,FALSE),"0")</f>
        <v>0</v>
      </c>
      <c r="AC150" s="2" t="str">
        <f>IFERROR(VLOOKUP(A150,'[1]Riverside USD Usage'!$A:$I,9,FALSE),"0")</f>
        <v>0</v>
      </c>
      <c r="AD150" s="2" t="str">
        <f>IFERROR(VLOOKUP(A150,'[1]Compton USD Usage'!$A:$I,9,FALSE),"0")</f>
        <v>0</v>
      </c>
      <c r="AE150" s="16"/>
      <c r="AF150" s="17">
        <v>48.45</v>
      </c>
      <c r="AG150" s="17"/>
      <c r="AH150" s="18">
        <v>-9.98</v>
      </c>
      <c r="AI150" s="17">
        <f>AF150+AG150+AH150</f>
        <v>38.47</v>
      </c>
      <c r="AJ150" s="16"/>
      <c r="AK150" s="17">
        <v>52.13</v>
      </c>
      <c r="AL150" s="17"/>
      <c r="AM150" s="19">
        <v>-9.98</v>
      </c>
      <c r="AN150" s="20">
        <f>AK150+AL150+AM150</f>
        <v>42.150000000000006</v>
      </c>
      <c r="AO150" s="16"/>
      <c r="AP150" s="17">
        <v>55.65</v>
      </c>
      <c r="AQ150" s="17"/>
      <c r="AR150" s="19">
        <v>-9.98</v>
      </c>
      <c r="AS150" s="20">
        <f>AP150+AQ150+AR150</f>
        <v>45.67</v>
      </c>
      <c r="AT150" s="16"/>
      <c r="AU150" s="17">
        <v>57.19</v>
      </c>
      <c r="AV150" s="17"/>
      <c r="AW150" s="19">
        <v>-9.98</v>
      </c>
      <c r="AX150" s="21">
        <f>AU150+AV150+AW150</f>
        <v>47.209999999999994</v>
      </c>
      <c r="AY150" s="16"/>
      <c r="AZ150" s="22">
        <v>49.72</v>
      </c>
      <c r="BA150" s="23"/>
      <c r="BB150" s="28">
        <v>-11.08</v>
      </c>
      <c r="BC150" s="23">
        <f>AZ150+BA150+BB150</f>
        <v>38.64</v>
      </c>
      <c r="BD150" s="15">
        <v>44013</v>
      </c>
      <c r="BE150" s="15">
        <v>44377</v>
      </c>
      <c r="BF150" s="16"/>
      <c r="BG150" s="23">
        <v>53.489999999999995</v>
      </c>
      <c r="BH150"/>
      <c r="BI150" s="38">
        <v>-11.08</v>
      </c>
      <c r="BJ150" s="23">
        <f>BG150+BH150+BI150</f>
        <v>42.41</v>
      </c>
      <c r="BK150" s="15">
        <v>44013</v>
      </c>
      <c r="BL150" s="15">
        <v>44377</v>
      </c>
      <c r="BM150" s="16"/>
      <c r="BN150" s="23">
        <v>57.1</v>
      </c>
      <c r="BO150" s="23"/>
      <c r="BP150" s="38">
        <v>-11.08</v>
      </c>
      <c r="BQ150" s="23">
        <f>BN150+BO150+BP150</f>
        <v>46.02</v>
      </c>
      <c r="BR150" s="15">
        <v>44013</v>
      </c>
      <c r="BS150" s="15">
        <v>44377</v>
      </c>
      <c r="BT150" s="16"/>
      <c r="BU150" s="20">
        <v>58.68</v>
      </c>
      <c r="BV150" s="23"/>
      <c r="BW150" s="38">
        <v>-11.08</v>
      </c>
      <c r="BX150" s="23">
        <f>BU150+BV150+BW150</f>
        <v>47.6</v>
      </c>
      <c r="BY150" s="15">
        <v>44013</v>
      </c>
      <c r="BZ150" s="26">
        <v>44377</v>
      </c>
    </row>
    <row r="151" spans="1:78" s="54" customFormat="1" ht="15.75" x14ac:dyDescent="0.25">
      <c r="A151" s="45">
        <v>404709</v>
      </c>
      <c r="B151" s="46" t="s">
        <v>2136</v>
      </c>
      <c r="C151" s="46">
        <v>62002</v>
      </c>
      <c r="D151" s="46" t="s">
        <v>2118</v>
      </c>
      <c r="E151" s="46" t="s">
        <v>50</v>
      </c>
      <c r="F151" s="46"/>
      <c r="G151" s="46" t="s">
        <v>2137</v>
      </c>
      <c r="H151" s="46" t="s">
        <v>52</v>
      </c>
      <c r="I151" s="47">
        <v>44013</v>
      </c>
      <c r="J151" s="47">
        <v>44377</v>
      </c>
      <c r="K151" s="46">
        <f>SUM(L151:AD151)</f>
        <v>0</v>
      </c>
      <c r="L151" s="46" t="str">
        <f>IFERROR(VLOOKUP(A151,'[1]Mountain View SD Usage'!$A:$I,9,FALSE),"0")</f>
        <v>0</v>
      </c>
      <c r="M151" s="46" t="str">
        <f>IFERROR(VLOOKUP(A151,'[1]Bonita USD Usage'!$A:$I,9,FALSE),"0")</f>
        <v>0</v>
      </c>
      <c r="N151" s="46" t="str">
        <f>IFERROR(VLOOKUP(A151,'[1]Jurupa USD Usage'!$A:$I,9,FALSE),"0")</f>
        <v>0</v>
      </c>
      <c r="O151" s="46" t="str">
        <f>IFERROR(VLOOKUP(A151,'[1]Claremont USD Usage'!$A:$I,9,FALSE),"0")</f>
        <v>0</v>
      </c>
      <c r="P151" s="46" t="str">
        <f>IFERROR(VLOOKUP(A151,'[1]Upland USD Usage'!$A:$I,9,FALSE),"0")</f>
        <v>0</v>
      </c>
      <c r="Q151" s="46" t="str">
        <f>IFERROR(VLOOKUP(A151,'[1]Redlands USD Usage'!$A:$I,9,FALSE),"0")</f>
        <v>0</v>
      </c>
      <c r="R151" s="46" t="str">
        <f>IFERROR(VLOOKUP(A151,'[1]Alta Loma SD Usage'!$A:$I,9,FALSE),"0")</f>
        <v>0</v>
      </c>
      <c r="S151" s="46" t="str">
        <f>IFERROR(VLOOKUP(A151,'[1]VAl Verde USD Usage'!$A:$I,9,FALSE),"0")</f>
        <v>0</v>
      </c>
      <c r="T151" s="46" t="str">
        <f>IFERROR(VLOOKUP(A151,'[1]Chaffey Jt HSD Usage'!$A:$I,9,FALSE),"0")</f>
        <v>0</v>
      </c>
      <c r="U151" s="46" t="str">
        <f>IFERROR(VLOOKUP(A151,'[1]Cucamonga ELEM SD Usage'!$A:$I,9,FALSE),"0")</f>
        <v>0</v>
      </c>
      <c r="V151" s="46" t="str">
        <f>IFERROR(VLOOKUP(A151,'[1]Inglewood USD Usage'!$A:$I,9,FALSE),"0")</f>
        <v>0</v>
      </c>
      <c r="W151" s="46" t="str">
        <f>IFERROR(VLOOKUP(A151,'[1]Rialto USD Usage'!$A:$I,9,FALSE),"0")</f>
        <v>0</v>
      </c>
      <c r="X151" s="46" t="str">
        <f>IFERROR(VLOOKUP(A151,'[1]Alvord USD Usage'!$A:$I,9,FALSE),"0")</f>
        <v>0</v>
      </c>
      <c r="Y151" s="46" t="str">
        <f>IFERROR(VLOOKUP(A151,'[1]Colton Jt USD Usage'!$A:$I,9,FALSE),"0")</f>
        <v>0</v>
      </c>
      <c r="Z151" s="46" t="str">
        <f>IFERROR(VLOOKUP(A151,'[1]Chino Valley USD Usage'!$A:$I,9,FALSE),"0")</f>
        <v>0</v>
      </c>
      <c r="AA151" s="46" t="str">
        <f>IFERROR(VLOOKUP(A151,'[1]Moreno Valley USD Usage'!$A:$I,9,FALSE),"0")</f>
        <v>0</v>
      </c>
      <c r="AB151" s="46" t="str">
        <f>IFERROR(VLOOKUP(A151,'[1]Pomona USD Usage'!$A:$I,9,FALSE),"0")</f>
        <v>0</v>
      </c>
      <c r="AC151" s="46" t="str">
        <f>IFERROR(VLOOKUP(A151,'[1]Riverside USD Usage'!$A:$I,9,FALSE),"0")</f>
        <v>0</v>
      </c>
      <c r="AD151" s="46" t="str">
        <f>IFERROR(VLOOKUP(A151,'[1]Compton USD Usage'!$A:$I,9,FALSE),"0")</f>
        <v>0</v>
      </c>
      <c r="AE151" s="48"/>
      <c r="AF151" s="49">
        <v>52.44</v>
      </c>
      <c r="AG151" s="49"/>
      <c r="AH151" s="56">
        <v>-9.2100000000000009</v>
      </c>
      <c r="AI151" s="49">
        <f>AF151+AG151+AH151</f>
        <v>43.23</v>
      </c>
      <c r="AJ151" s="48"/>
      <c r="AK151" s="49">
        <v>56.42</v>
      </c>
      <c r="AL151" s="49"/>
      <c r="AM151" s="57">
        <v>-9.2100000000000009</v>
      </c>
      <c r="AN151" s="50">
        <f>AK151+AL151+AM151</f>
        <v>47.21</v>
      </c>
      <c r="AO151" s="48"/>
      <c r="AP151" s="49">
        <v>60.23</v>
      </c>
      <c r="AQ151" s="49"/>
      <c r="AR151" s="57">
        <v>-9.2100000000000009</v>
      </c>
      <c r="AS151" s="50">
        <f>AP151+AQ151+AR151</f>
        <v>51.019999999999996</v>
      </c>
      <c r="AT151" s="48"/>
      <c r="AU151" s="49">
        <v>61.9</v>
      </c>
      <c r="AV151" s="49"/>
      <c r="AW151" s="57">
        <v>-9.2100000000000009</v>
      </c>
      <c r="AX151" s="51">
        <f>AU151+AV151+AW151</f>
        <v>52.69</v>
      </c>
      <c r="AY151" s="48"/>
      <c r="AZ151" s="52">
        <v>52.26</v>
      </c>
      <c r="BA151" s="53"/>
      <c r="BB151" s="58">
        <v>-10.1</v>
      </c>
      <c r="BC151" s="53">
        <f>AZ151+BA151+BB151</f>
        <v>42.16</v>
      </c>
      <c r="BD151" s="47">
        <v>44013</v>
      </c>
      <c r="BE151" s="47">
        <v>44377</v>
      </c>
      <c r="BF151" s="48"/>
      <c r="BG151" s="53">
        <v>56.22</v>
      </c>
      <c r="BI151" s="59">
        <v>-10.1</v>
      </c>
      <c r="BJ151" s="53">
        <f>BG151+BH151+BI151</f>
        <v>46.12</v>
      </c>
      <c r="BK151" s="47">
        <v>44013</v>
      </c>
      <c r="BL151" s="47">
        <v>44377</v>
      </c>
      <c r="BM151" s="48"/>
      <c r="BN151" s="53">
        <v>60.019999999999996</v>
      </c>
      <c r="BO151" s="53"/>
      <c r="BP151" s="59">
        <v>-10.1</v>
      </c>
      <c r="BQ151" s="53">
        <f>BN151+BO151+BP151</f>
        <v>49.919999999999995</v>
      </c>
      <c r="BR151" s="47">
        <v>44013</v>
      </c>
      <c r="BS151" s="47">
        <v>44377</v>
      </c>
      <c r="BT151" s="48"/>
      <c r="BU151" s="50">
        <v>61.68</v>
      </c>
      <c r="BV151" s="53"/>
      <c r="BW151" s="59">
        <v>-10.1</v>
      </c>
      <c r="BX151" s="53">
        <f>BU151+BV151+BW151</f>
        <v>51.58</v>
      </c>
      <c r="BY151" s="47">
        <v>44013</v>
      </c>
      <c r="BZ151" s="55">
        <v>44377</v>
      </c>
    </row>
    <row r="152" spans="1:78" s="54" customFormat="1" ht="15.75" x14ac:dyDescent="0.25">
      <c r="A152" s="45">
        <v>403799</v>
      </c>
      <c r="B152" s="46" t="s">
        <v>2190</v>
      </c>
      <c r="C152" s="46">
        <v>78976</v>
      </c>
      <c r="D152" s="46" t="s">
        <v>2175</v>
      </c>
      <c r="E152" s="46" t="s">
        <v>50</v>
      </c>
      <c r="F152" s="46"/>
      <c r="G152" s="46" t="s">
        <v>834</v>
      </c>
      <c r="H152" s="46" t="s">
        <v>52</v>
      </c>
      <c r="I152" s="47">
        <v>44013</v>
      </c>
      <c r="J152" s="47">
        <v>44377</v>
      </c>
      <c r="K152" s="46">
        <f>SUM(L152:AD152)</f>
        <v>22</v>
      </c>
      <c r="L152" s="46" t="str">
        <f>IFERROR(VLOOKUP(A152,'[1]Mountain View SD Usage'!$A:$I,9,FALSE),"0")</f>
        <v>0</v>
      </c>
      <c r="M152" s="46" t="str">
        <f>IFERROR(VLOOKUP(A152,'[1]Bonita USD Usage'!$A:$I,9,FALSE),"0")</f>
        <v>0</v>
      </c>
      <c r="N152" s="46" t="str">
        <f>IFERROR(VLOOKUP(A152,'[1]Jurupa USD Usage'!$A:$I,9,FALSE),"0")</f>
        <v>0</v>
      </c>
      <c r="O152" s="46" t="str">
        <f>IFERROR(VLOOKUP(A152,'[1]Claremont USD Usage'!$A:$I,9,FALSE),"0")</f>
        <v>0</v>
      </c>
      <c r="P152" s="46" t="str">
        <f>IFERROR(VLOOKUP(A152,'[1]Upland USD Usage'!$A:$I,9,FALSE),"0")</f>
        <v>0</v>
      </c>
      <c r="Q152" s="46" t="str">
        <f>IFERROR(VLOOKUP(A152,'[1]Redlands USD Usage'!$A:$I,9,FALSE),"0")</f>
        <v>0</v>
      </c>
      <c r="R152" s="46" t="str">
        <f>IFERROR(VLOOKUP(A152,'[1]Alta Loma SD Usage'!$A:$I,9,FALSE),"0")</f>
        <v>0</v>
      </c>
      <c r="S152" s="46" t="str">
        <f>IFERROR(VLOOKUP(A152,'[1]VAl Verde USD Usage'!$A:$I,9,FALSE),"0")</f>
        <v>0</v>
      </c>
      <c r="T152" s="46" t="str">
        <f>IFERROR(VLOOKUP(A152,'[1]Chaffey Jt HSD Usage'!$A:$I,9,FALSE),"0")</f>
        <v>0</v>
      </c>
      <c r="U152" s="46" t="str">
        <f>IFERROR(VLOOKUP(A152,'[1]Cucamonga ELEM SD Usage'!$A:$I,9,FALSE),"0")</f>
        <v>0</v>
      </c>
      <c r="V152" s="46">
        <f>IFERROR(VLOOKUP(A152,'[1]Inglewood USD Usage'!$A:$I,9,FALSE),"0")</f>
        <v>10</v>
      </c>
      <c r="W152" s="46" t="str">
        <f>IFERROR(VLOOKUP(A152,'[1]Rialto USD Usage'!$A:$I,9,FALSE),"0")</f>
        <v>0</v>
      </c>
      <c r="X152" s="46" t="str">
        <f>IFERROR(VLOOKUP(A152,'[1]Alvord USD Usage'!$A:$I,9,FALSE),"0")</f>
        <v>0</v>
      </c>
      <c r="Y152" s="46" t="str">
        <f>IFERROR(VLOOKUP(A152,'[1]Colton Jt USD Usage'!$A:$I,9,FALSE),"0")</f>
        <v>0</v>
      </c>
      <c r="Z152" s="46" t="str">
        <f>IFERROR(VLOOKUP(A152,'[1]Chino Valley USD Usage'!$A:$I,9,FALSE),"0")</f>
        <v>0</v>
      </c>
      <c r="AA152" s="46" t="str">
        <f>IFERROR(VLOOKUP(A152,'[1]Moreno Valley USD Usage'!$A:$I,9,FALSE),"0")</f>
        <v>0</v>
      </c>
      <c r="AB152" s="46">
        <f>IFERROR(VLOOKUP(A152,'[1]Pomona USD Usage'!$A:$I,9,FALSE),"0")</f>
        <v>7</v>
      </c>
      <c r="AC152" s="46">
        <f>IFERROR(VLOOKUP(A152,'[1]Riverside USD Usage'!$A:$I,9,FALSE),"0")</f>
        <v>5</v>
      </c>
      <c r="AD152" s="46" t="str">
        <f>IFERROR(VLOOKUP(A152,'[1]Compton USD Usage'!$A:$I,9,FALSE),"0")</f>
        <v>0</v>
      </c>
      <c r="AE152" s="48"/>
      <c r="AF152" s="49">
        <v>52.81</v>
      </c>
      <c r="AG152" s="49"/>
      <c r="AH152" s="56">
        <v>-9.98</v>
      </c>
      <c r="AI152" s="49">
        <f>AF152+AG152+AH152</f>
        <v>42.83</v>
      </c>
      <c r="AJ152" s="48"/>
      <c r="AK152" s="49">
        <v>56.82</v>
      </c>
      <c r="AL152" s="49"/>
      <c r="AM152" s="57">
        <v>-9.98</v>
      </c>
      <c r="AN152" s="50">
        <f>AK152+AL152+AM152</f>
        <v>46.84</v>
      </c>
      <c r="AO152" s="48"/>
      <c r="AP152" s="49">
        <v>60.66</v>
      </c>
      <c r="AQ152" s="49"/>
      <c r="AR152" s="57">
        <v>-9.98</v>
      </c>
      <c r="AS152" s="50">
        <f>AP152+AQ152+AR152</f>
        <v>50.679999999999993</v>
      </c>
      <c r="AT152" s="48"/>
      <c r="AU152" s="49">
        <v>62.35</v>
      </c>
      <c r="AV152" s="49"/>
      <c r="AW152" s="57">
        <v>-9.98</v>
      </c>
      <c r="AX152" s="51">
        <f>AU152+AV152+AW152</f>
        <v>52.370000000000005</v>
      </c>
      <c r="AY152" s="48"/>
      <c r="AZ152" s="52">
        <v>55.809999999999995</v>
      </c>
      <c r="BA152" s="53"/>
      <c r="BB152" s="58">
        <v>-11.08</v>
      </c>
      <c r="BC152" s="53">
        <f>AZ152+BA152+BB152</f>
        <v>44.73</v>
      </c>
      <c r="BD152" s="47">
        <v>44013</v>
      </c>
      <c r="BE152" s="47">
        <v>44377</v>
      </c>
      <c r="BF152" s="48"/>
      <c r="BG152" s="53">
        <v>60.04</v>
      </c>
      <c r="BI152" s="59">
        <v>-11.08</v>
      </c>
      <c r="BJ152" s="53">
        <f>BG152+BH152+BI152</f>
        <v>48.96</v>
      </c>
      <c r="BK152" s="47">
        <v>44013</v>
      </c>
      <c r="BL152" s="47">
        <v>44377</v>
      </c>
      <c r="BM152" s="48"/>
      <c r="BN152" s="53">
        <v>64.100000000000009</v>
      </c>
      <c r="BO152" s="53"/>
      <c r="BP152" s="59">
        <v>-11.08</v>
      </c>
      <c r="BQ152" s="53">
        <f>BN152+BO152+BP152</f>
        <v>53.02000000000001</v>
      </c>
      <c r="BR152" s="47">
        <v>44013</v>
      </c>
      <c r="BS152" s="47">
        <v>44377</v>
      </c>
      <c r="BT152" s="48"/>
      <c r="BU152" s="50">
        <v>65.89</v>
      </c>
      <c r="BV152" s="53"/>
      <c r="BW152" s="59">
        <v>-11.08</v>
      </c>
      <c r="BX152" s="53">
        <f>BU152+BV152+BW152</f>
        <v>54.81</v>
      </c>
      <c r="BY152" s="47">
        <v>44013</v>
      </c>
      <c r="BZ152" s="55">
        <v>44377</v>
      </c>
    </row>
    <row r="153" spans="1:78" s="54" customFormat="1" ht="15.75" x14ac:dyDescent="0.25">
      <c r="A153" s="45">
        <v>403800</v>
      </c>
      <c r="B153" s="46" t="s">
        <v>2191</v>
      </c>
      <c r="C153" s="46">
        <v>78977</v>
      </c>
      <c r="D153" s="46" t="s">
        <v>2175</v>
      </c>
      <c r="E153" s="46" t="s">
        <v>50</v>
      </c>
      <c r="F153" s="46"/>
      <c r="G153" s="46" t="s">
        <v>834</v>
      </c>
      <c r="H153" s="46" t="s">
        <v>52</v>
      </c>
      <c r="I153" s="47">
        <v>44013</v>
      </c>
      <c r="J153" s="47">
        <v>44377</v>
      </c>
      <c r="K153" s="46">
        <f>SUM(L153:AD153)</f>
        <v>200</v>
      </c>
      <c r="L153" s="46" t="str">
        <f>IFERROR(VLOOKUP(A153,'[1]Mountain View SD Usage'!$A:$I,9,FALSE),"0")</f>
        <v>0</v>
      </c>
      <c r="M153" s="46" t="str">
        <f>IFERROR(VLOOKUP(A153,'[1]Bonita USD Usage'!$A:$I,9,FALSE),"0")</f>
        <v>0</v>
      </c>
      <c r="N153" s="46" t="str">
        <f>IFERROR(VLOOKUP(A153,'[1]Jurupa USD Usage'!$A:$I,9,FALSE),"0")</f>
        <v>0</v>
      </c>
      <c r="O153" s="46" t="str">
        <f>IFERROR(VLOOKUP(A153,'[1]Claremont USD Usage'!$A:$I,9,FALSE),"0")</f>
        <v>0</v>
      </c>
      <c r="P153" s="46">
        <f>IFERROR(VLOOKUP(A153,'[1]Upland USD Usage'!$A:$I,9,FALSE),"0")</f>
        <v>51</v>
      </c>
      <c r="Q153" s="46" t="str">
        <f>IFERROR(VLOOKUP(A153,'[1]Redlands USD Usage'!$A:$I,9,FALSE),"0")</f>
        <v>0</v>
      </c>
      <c r="R153" s="46" t="str">
        <f>IFERROR(VLOOKUP(A153,'[1]Alta Loma SD Usage'!$A:$I,9,FALSE),"0")</f>
        <v>0</v>
      </c>
      <c r="S153" s="46" t="str">
        <f>IFERROR(VLOOKUP(A153,'[1]VAl Verde USD Usage'!$A:$I,9,FALSE),"0")</f>
        <v>0</v>
      </c>
      <c r="T153" s="46">
        <f>IFERROR(VLOOKUP(A153,'[1]Chaffey Jt HSD Usage'!$A:$I,9,FALSE),"0")</f>
        <v>103</v>
      </c>
      <c r="U153" s="46" t="str">
        <f>IFERROR(VLOOKUP(A153,'[1]Cucamonga ELEM SD Usage'!$A:$I,9,FALSE),"0")</f>
        <v>0</v>
      </c>
      <c r="V153" s="46">
        <f>IFERROR(VLOOKUP(A153,'[1]Inglewood USD Usage'!$A:$I,9,FALSE),"0")</f>
        <v>35</v>
      </c>
      <c r="W153" s="46" t="str">
        <f>IFERROR(VLOOKUP(A153,'[1]Rialto USD Usage'!$A:$I,9,FALSE),"0")</f>
        <v>0</v>
      </c>
      <c r="X153" s="46" t="str">
        <f>IFERROR(VLOOKUP(A153,'[1]Alvord USD Usage'!$A:$I,9,FALSE),"0")</f>
        <v>0</v>
      </c>
      <c r="Y153" s="46" t="str">
        <f>IFERROR(VLOOKUP(A153,'[1]Colton Jt USD Usage'!$A:$I,9,FALSE),"0")</f>
        <v>0</v>
      </c>
      <c r="Z153" s="46" t="str">
        <f>IFERROR(VLOOKUP(A153,'[1]Chino Valley USD Usage'!$A:$I,9,FALSE),"0")</f>
        <v>0</v>
      </c>
      <c r="AA153" s="46" t="str">
        <f>IFERROR(VLOOKUP(A153,'[1]Moreno Valley USD Usage'!$A:$I,9,FALSE),"0")</f>
        <v>0</v>
      </c>
      <c r="AB153" s="46" t="str">
        <f>IFERROR(VLOOKUP(A153,'[1]Pomona USD Usage'!$A:$I,9,FALSE),"0")</f>
        <v>0</v>
      </c>
      <c r="AC153" s="46">
        <f>IFERROR(VLOOKUP(A153,'[1]Riverside USD Usage'!$A:$I,9,FALSE),"0")</f>
        <v>11</v>
      </c>
      <c r="AD153" s="46" t="str">
        <f>IFERROR(VLOOKUP(A153,'[1]Compton USD Usage'!$A:$I,9,FALSE),"0")</f>
        <v>0</v>
      </c>
      <c r="AE153" s="48"/>
      <c r="AF153" s="49">
        <v>56.34</v>
      </c>
      <c r="AG153" s="49"/>
      <c r="AH153" s="56">
        <v>-9.98</v>
      </c>
      <c r="AI153" s="49">
        <f>AF153+AG153+AH153</f>
        <v>46.36</v>
      </c>
      <c r="AJ153" s="48"/>
      <c r="AK153" s="49">
        <v>60.62</v>
      </c>
      <c r="AL153" s="49"/>
      <c r="AM153" s="57">
        <v>-9.98</v>
      </c>
      <c r="AN153" s="50">
        <f>AK153+AL153+AM153</f>
        <v>50.64</v>
      </c>
      <c r="AO153" s="48"/>
      <c r="AP153" s="49">
        <v>64.72</v>
      </c>
      <c r="AQ153" s="49"/>
      <c r="AR153" s="57">
        <v>-9.98</v>
      </c>
      <c r="AS153" s="50">
        <f>AP153+AQ153+AR153</f>
        <v>54.739999999999995</v>
      </c>
      <c r="AT153" s="48"/>
      <c r="AU153" s="49">
        <v>66.510000000000005</v>
      </c>
      <c r="AV153" s="49"/>
      <c r="AW153" s="57">
        <v>-9.98</v>
      </c>
      <c r="AX153" s="51">
        <f>AU153+AV153+AW153</f>
        <v>56.53</v>
      </c>
      <c r="AY153" s="48"/>
      <c r="AZ153" s="52">
        <v>59.169999999999995</v>
      </c>
      <c r="BA153" s="53"/>
      <c r="BB153" s="58">
        <v>-11.08</v>
      </c>
      <c r="BC153" s="53">
        <f>AZ153+BA153+BB153</f>
        <v>48.089999999999996</v>
      </c>
      <c r="BD153" s="47">
        <v>44013</v>
      </c>
      <c r="BE153" s="47">
        <v>44377</v>
      </c>
      <c r="BF153" s="48"/>
      <c r="BG153" s="53">
        <v>63.66</v>
      </c>
      <c r="BI153" s="59">
        <v>-11.08</v>
      </c>
      <c r="BJ153" s="53">
        <f>BG153+BH153+BI153</f>
        <v>52.58</v>
      </c>
      <c r="BK153" s="47">
        <v>44013</v>
      </c>
      <c r="BL153" s="47">
        <v>44377</v>
      </c>
      <c r="BM153" s="48"/>
      <c r="BN153" s="53">
        <v>67.97</v>
      </c>
      <c r="BO153" s="53"/>
      <c r="BP153" s="59">
        <v>-11.08</v>
      </c>
      <c r="BQ153" s="53">
        <f>BN153+BO153+BP153</f>
        <v>56.89</v>
      </c>
      <c r="BR153" s="47">
        <v>44013</v>
      </c>
      <c r="BS153" s="47">
        <v>44377</v>
      </c>
      <c r="BT153" s="48"/>
      <c r="BU153" s="50">
        <v>69.850000000000009</v>
      </c>
      <c r="BV153" s="53"/>
      <c r="BW153" s="59">
        <v>-11.08</v>
      </c>
      <c r="BX153" s="53">
        <f>BU153+BV153+BW153</f>
        <v>58.77000000000001</v>
      </c>
      <c r="BY153" s="47">
        <v>44013</v>
      </c>
      <c r="BZ153" s="55">
        <v>44377</v>
      </c>
    </row>
    <row r="154" spans="1:78" s="54" customFormat="1" ht="15.75" x14ac:dyDescent="0.25">
      <c r="A154" s="45">
        <v>406774</v>
      </c>
      <c r="B154" s="46" t="s">
        <v>787</v>
      </c>
      <c r="C154" s="46">
        <v>25342</v>
      </c>
      <c r="D154" s="46" t="s">
        <v>782</v>
      </c>
      <c r="E154" s="46" t="s">
        <v>50</v>
      </c>
      <c r="F154" s="46"/>
      <c r="G154" s="46" t="s">
        <v>788</v>
      </c>
      <c r="H154" s="46" t="s">
        <v>52</v>
      </c>
      <c r="I154" s="47">
        <v>44013</v>
      </c>
      <c r="J154" s="47">
        <v>44377</v>
      </c>
      <c r="K154" s="46">
        <f>SUM(L154:AD154)</f>
        <v>0</v>
      </c>
      <c r="L154" s="46" t="str">
        <f>IFERROR(VLOOKUP(A154,'[1]Mountain View SD Usage'!$A:$I,9,FALSE),"0")</f>
        <v>0</v>
      </c>
      <c r="M154" s="46" t="str">
        <f>IFERROR(VLOOKUP(A154,'[1]Bonita USD Usage'!$A:$I,9,FALSE),"0")</f>
        <v>0</v>
      </c>
      <c r="N154" s="46" t="str">
        <f>IFERROR(VLOOKUP(A154,'[1]Jurupa USD Usage'!$A:$I,9,FALSE),"0")</f>
        <v>0</v>
      </c>
      <c r="O154" s="46" t="str">
        <f>IFERROR(VLOOKUP(A154,'[1]Claremont USD Usage'!$A:$I,9,FALSE),"0")</f>
        <v>0</v>
      </c>
      <c r="P154" s="46" t="str">
        <f>IFERROR(VLOOKUP(A154,'[1]Upland USD Usage'!$A:$I,9,FALSE),"0")</f>
        <v>0</v>
      </c>
      <c r="Q154" s="46" t="str">
        <f>IFERROR(VLOOKUP(A154,'[1]Redlands USD Usage'!$A:$I,9,FALSE),"0")</f>
        <v>0</v>
      </c>
      <c r="R154" s="46" t="str">
        <f>IFERROR(VLOOKUP(A154,'[1]Alta Loma SD Usage'!$A:$I,9,FALSE),"0")</f>
        <v>0</v>
      </c>
      <c r="S154" s="46" t="str">
        <f>IFERROR(VLOOKUP(A154,'[1]VAl Verde USD Usage'!$A:$I,9,FALSE),"0")</f>
        <v>0</v>
      </c>
      <c r="T154" s="46" t="str">
        <f>IFERROR(VLOOKUP(A154,'[1]Chaffey Jt HSD Usage'!$A:$I,9,FALSE),"0")</f>
        <v>0</v>
      </c>
      <c r="U154" s="46" t="str">
        <f>IFERROR(VLOOKUP(A154,'[1]Cucamonga ELEM SD Usage'!$A:$I,9,FALSE),"0")</f>
        <v>0</v>
      </c>
      <c r="V154" s="46" t="str">
        <f>IFERROR(VLOOKUP(A154,'[1]Inglewood USD Usage'!$A:$I,9,FALSE),"0")</f>
        <v>0</v>
      </c>
      <c r="W154" s="46" t="str">
        <f>IFERROR(VLOOKUP(A154,'[1]Rialto USD Usage'!$A:$I,9,FALSE),"0")</f>
        <v>0</v>
      </c>
      <c r="X154" s="46" t="str">
        <f>IFERROR(VLOOKUP(A154,'[1]Alvord USD Usage'!$A:$I,9,FALSE),"0")</f>
        <v>0</v>
      </c>
      <c r="Y154" s="46" t="str">
        <f>IFERROR(VLOOKUP(A154,'[1]Colton Jt USD Usage'!$A:$I,9,FALSE),"0")</f>
        <v>0</v>
      </c>
      <c r="Z154" s="46" t="str">
        <f>IFERROR(VLOOKUP(A154,'[1]Chino Valley USD Usage'!$A:$I,9,FALSE),"0")</f>
        <v>0</v>
      </c>
      <c r="AA154" s="46" t="str">
        <f>IFERROR(VLOOKUP(A154,'[1]Moreno Valley USD Usage'!$A:$I,9,FALSE),"0")</f>
        <v>0</v>
      </c>
      <c r="AB154" s="46" t="str">
        <f>IFERROR(VLOOKUP(A154,'[1]Pomona USD Usage'!$A:$I,9,FALSE),"0")</f>
        <v>0</v>
      </c>
      <c r="AC154" s="46" t="str">
        <f>IFERROR(VLOOKUP(A154,'[1]Riverside USD Usage'!$A:$I,9,FALSE),"0")</f>
        <v>0</v>
      </c>
      <c r="AD154" s="46" t="str">
        <f>IFERROR(VLOOKUP(A154,'[1]Compton USD Usage'!$A:$I,9,FALSE),"0")</f>
        <v>0</v>
      </c>
      <c r="AE154" s="48"/>
      <c r="AF154" s="49">
        <v>92.45</v>
      </c>
      <c r="AG154" s="49"/>
      <c r="AH154" s="56">
        <v>-8.18</v>
      </c>
      <c r="AI154" s="49">
        <f>AF154+AG154+AH154</f>
        <v>84.27000000000001</v>
      </c>
      <c r="AJ154" s="48"/>
      <c r="AK154" s="49">
        <v>99.47</v>
      </c>
      <c r="AL154" s="49"/>
      <c r="AM154" s="57">
        <v>-8.18</v>
      </c>
      <c r="AN154" s="50">
        <f>AK154+AL154+AM154</f>
        <v>91.289999999999992</v>
      </c>
      <c r="AO154" s="48"/>
      <c r="AP154" s="49">
        <v>106.19</v>
      </c>
      <c r="AQ154" s="49"/>
      <c r="AR154" s="57">
        <v>-8.18</v>
      </c>
      <c r="AS154" s="50">
        <f>AP154+AQ154+AR154</f>
        <v>98.009999999999991</v>
      </c>
      <c r="AT154" s="48"/>
      <c r="AU154" s="49">
        <v>109.14</v>
      </c>
      <c r="AV154" s="49"/>
      <c r="AW154" s="57">
        <v>-8.18</v>
      </c>
      <c r="AX154" s="51">
        <f>AU154+AV154+AW154</f>
        <v>100.96000000000001</v>
      </c>
      <c r="AY154" s="48"/>
      <c r="AZ154" s="52">
        <v>92.45</v>
      </c>
      <c r="BA154" s="53"/>
      <c r="BB154" s="58">
        <v>-8.98</v>
      </c>
      <c r="BC154" s="53">
        <f>AZ154+BA154+BB154</f>
        <v>83.47</v>
      </c>
      <c r="BD154" s="47">
        <v>44013</v>
      </c>
      <c r="BE154" s="47">
        <v>44377</v>
      </c>
      <c r="BF154" s="48"/>
      <c r="BG154" s="53">
        <v>99.47</v>
      </c>
      <c r="BI154" s="59">
        <v>-8.98</v>
      </c>
      <c r="BJ154" s="53">
        <f>BG154+BH154+BI154</f>
        <v>90.49</v>
      </c>
      <c r="BK154" s="47">
        <v>44013</v>
      </c>
      <c r="BL154" s="47">
        <v>44377</v>
      </c>
      <c r="BM154" s="48"/>
      <c r="BN154" s="53">
        <v>106.19</v>
      </c>
      <c r="BO154" s="53"/>
      <c r="BP154" s="59">
        <v>-8.98</v>
      </c>
      <c r="BQ154" s="53">
        <f>BN154+BO154+BP154</f>
        <v>97.21</v>
      </c>
      <c r="BR154" s="47">
        <v>44013</v>
      </c>
      <c r="BS154" s="47">
        <v>44377</v>
      </c>
      <c r="BT154" s="48"/>
      <c r="BU154" s="50">
        <v>109.14</v>
      </c>
      <c r="BV154" s="53"/>
      <c r="BW154" s="59">
        <v>-8.98</v>
      </c>
      <c r="BX154" s="53">
        <f>BU154+BV154+BW154</f>
        <v>100.16</v>
      </c>
      <c r="BY154" s="47">
        <v>44013</v>
      </c>
      <c r="BZ154" s="55">
        <v>44377</v>
      </c>
    </row>
    <row r="155" spans="1:78" s="54" customFormat="1" ht="15.75" x14ac:dyDescent="0.25">
      <c r="A155" s="45">
        <v>134103</v>
      </c>
      <c r="B155" s="46" t="s">
        <v>1950</v>
      </c>
      <c r="C155" s="66" t="s">
        <v>1951</v>
      </c>
      <c r="D155" s="46" t="s">
        <v>1952</v>
      </c>
      <c r="E155" s="46" t="s">
        <v>50</v>
      </c>
      <c r="F155" s="46"/>
      <c r="G155" s="46" t="s">
        <v>1792</v>
      </c>
      <c r="H155" s="46" t="s">
        <v>52</v>
      </c>
      <c r="I155" s="47">
        <v>44013</v>
      </c>
      <c r="J155" s="47">
        <v>44377</v>
      </c>
      <c r="K155" s="46">
        <f>SUM(L155:AD155)</f>
        <v>4</v>
      </c>
      <c r="L155" s="46" t="str">
        <f>IFERROR(VLOOKUP(A155,'[1]Mountain View SD Usage'!$A:$I,9,FALSE),"0")</f>
        <v>0</v>
      </c>
      <c r="M155" s="46" t="str">
        <f>IFERROR(VLOOKUP(A155,'[1]Bonita USD Usage'!$A:$I,9,FALSE),"0")</f>
        <v>0</v>
      </c>
      <c r="N155" s="46" t="str">
        <f>IFERROR(VLOOKUP(A155,'[1]Jurupa USD Usage'!$A:$I,9,FALSE),"0")</f>
        <v>0</v>
      </c>
      <c r="O155" s="46" t="str">
        <f>IFERROR(VLOOKUP(A155,'[1]Claremont USD Usage'!$A:$I,9,FALSE),"0")</f>
        <v>0</v>
      </c>
      <c r="P155" s="46" t="str">
        <f>IFERROR(VLOOKUP(A155,'[1]Upland USD Usage'!$A:$I,9,FALSE),"0")</f>
        <v>0</v>
      </c>
      <c r="Q155" s="46" t="str">
        <f>IFERROR(VLOOKUP(A155,'[1]Redlands USD Usage'!$A:$I,9,FALSE),"0")</f>
        <v>0</v>
      </c>
      <c r="R155" s="46" t="str">
        <f>IFERROR(VLOOKUP(A155,'[1]Alta Loma SD Usage'!$A:$I,9,FALSE),"0")</f>
        <v>0</v>
      </c>
      <c r="S155" s="46" t="str">
        <f>IFERROR(VLOOKUP(A155,'[1]VAl Verde USD Usage'!$A:$I,9,FALSE),"0")</f>
        <v>0</v>
      </c>
      <c r="T155" s="46">
        <f>IFERROR(VLOOKUP(A155,'[1]Chaffey Jt HSD Usage'!$A:$I,9,FALSE),"0")</f>
        <v>1</v>
      </c>
      <c r="U155" s="46" t="str">
        <f>IFERROR(VLOOKUP(A155,'[1]Cucamonga ELEM SD Usage'!$A:$I,9,FALSE),"0")</f>
        <v>0</v>
      </c>
      <c r="V155" s="46">
        <f>IFERROR(VLOOKUP(A155,'[1]Inglewood USD Usage'!$A:$I,9,FALSE),"0")</f>
        <v>3</v>
      </c>
      <c r="W155" s="46" t="str">
        <f>IFERROR(VLOOKUP(A155,'[1]Rialto USD Usage'!$A:$I,9,FALSE),"0")</f>
        <v>0</v>
      </c>
      <c r="X155" s="46" t="str">
        <f>IFERROR(VLOOKUP(A155,'[1]Alvord USD Usage'!$A:$I,9,FALSE),"0")</f>
        <v>0</v>
      </c>
      <c r="Y155" s="46" t="str">
        <f>IFERROR(VLOOKUP(A155,'[1]Colton Jt USD Usage'!$A:$I,9,FALSE),"0")</f>
        <v>0</v>
      </c>
      <c r="Z155" s="46" t="str">
        <f>IFERROR(VLOOKUP(A155,'[1]Chino Valley USD Usage'!$A:$I,9,FALSE),"0")</f>
        <v>0</v>
      </c>
      <c r="AA155" s="46" t="str">
        <f>IFERROR(VLOOKUP(A155,'[1]Moreno Valley USD Usage'!$A:$I,9,FALSE),"0")</f>
        <v>0</v>
      </c>
      <c r="AB155" s="46" t="str">
        <f>IFERROR(VLOOKUP(A155,'[1]Pomona USD Usage'!$A:$I,9,FALSE),"0")</f>
        <v>0</v>
      </c>
      <c r="AC155" s="46" t="str">
        <f>IFERROR(VLOOKUP(A155,'[1]Riverside USD Usage'!$A:$I,9,FALSE),"0")</f>
        <v>0</v>
      </c>
      <c r="AD155" s="46" t="str">
        <f>IFERROR(VLOOKUP(A155,'[1]Compton USD Usage'!$A:$I,9,FALSE),"0")</f>
        <v>0</v>
      </c>
      <c r="AE155" s="48"/>
      <c r="AF155" s="49">
        <v>25.92</v>
      </c>
      <c r="AG155" s="49"/>
      <c r="AH155" s="49"/>
      <c r="AI155" s="49">
        <f>AF155+AG155+AH155</f>
        <v>25.92</v>
      </c>
      <c r="AJ155" s="48"/>
      <c r="AK155" s="49">
        <v>27.89</v>
      </c>
      <c r="AL155" s="49"/>
      <c r="AM155" s="46"/>
      <c r="AN155" s="50">
        <f>AK155+AL155+AM155</f>
        <v>27.89</v>
      </c>
      <c r="AO155" s="48"/>
      <c r="AP155" s="49">
        <v>29.77</v>
      </c>
      <c r="AQ155" s="49"/>
      <c r="AR155" s="46"/>
      <c r="AS155" s="50">
        <f>AP155+AQ155+AR155</f>
        <v>29.77</v>
      </c>
      <c r="AT155" s="48"/>
      <c r="AU155" s="49">
        <v>30.6</v>
      </c>
      <c r="AV155" s="49"/>
      <c r="AW155" s="46"/>
      <c r="AX155" s="51">
        <f>AU155+AV155+AW155</f>
        <v>30.6</v>
      </c>
      <c r="AY155" s="48"/>
      <c r="AZ155" s="52">
        <v>25.92</v>
      </c>
      <c r="BA155" s="53"/>
      <c r="BC155" s="53">
        <f>AZ155+BA155+BB155</f>
        <v>25.92</v>
      </c>
      <c r="BD155" s="47">
        <v>44013</v>
      </c>
      <c r="BE155" s="47">
        <v>44377</v>
      </c>
      <c r="BF155" s="48"/>
      <c r="BG155" s="53">
        <v>27.89</v>
      </c>
      <c r="BJ155" s="53">
        <f>BG155+BH155+BI155</f>
        <v>27.89</v>
      </c>
      <c r="BK155" s="47">
        <v>44013</v>
      </c>
      <c r="BL155" s="47">
        <v>44377</v>
      </c>
      <c r="BM155" s="48"/>
      <c r="BN155" s="53">
        <v>29.77</v>
      </c>
      <c r="BO155" s="53"/>
      <c r="BQ155" s="53">
        <f>BN155+BO155+BP155</f>
        <v>29.77</v>
      </c>
      <c r="BR155" s="47">
        <v>44013</v>
      </c>
      <c r="BS155" s="47">
        <v>44377</v>
      </c>
      <c r="BT155" s="48"/>
      <c r="BU155" s="50">
        <v>30.6</v>
      </c>
      <c r="BV155" s="53"/>
      <c r="BX155" s="53">
        <f>BU155+BV155+BW155</f>
        <v>30.6</v>
      </c>
      <c r="BY155" s="47">
        <v>44013</v>
      </c>
      <c r="BZ155" s="55">
        <v>44377</v>
      </c>
    </row>
    <row r="156" spans="1:78" s="54" customFormat="1" ht="15.75" x14ac:dyDescent="0.25">
      <c r="A156" s="45">
        <v>141304</v>
      </c>
      <c r="B156" s="46" t="s">
        <v>480</v>
      </c>
      <c r="C156" s="46">
        <v>84440</v>
      </c>
      <c r="D156" s="46" t="s">
        <v>471</v>
      </c>
      <c r="E156" s="46" t="s">
        <v>50</v>
      </c>
      <c r="F156" s="46"/>
      <c r="G156" s="46" t="s">
        <v>481</v>
      </c>
      <c r="H156" s="46" t="s">
        <v>52</v>
      </c>
      <c r="I156" s="47">
        <v>44013</v>
      </c>
      <c r="J156" s="47">
        <v>44377</v>
      </c>
      <c r="K156" s="46">
        <f>SUM(L156:AD156)</f>
        <v>0</v>
      </c>
      <c r="L156" s="46" t="str">
        <f>IFERROR(VLOOKUP(A156,'[1]Mountain View SD Usage'!$A:$I,9,FALSE),"0")</f>
        <v>0</v>
      </c>
      <c r="M156" s="46" t="str">
        <f>IFERROR(VLOOKUP(A156,'[1]Bonita USD Usage'!$A:$I,9,FALSE),"0")</f>
        <v>0</v>
      </c>
      <c r="N156" s="46" t="str">
        <f>IFERROR(VLOOKUP(A156,'[1]Jurupa USD Usage'!$A:$I,9,FALSE),"0")</f>
        <v>0</v>
      </c>
      <c r="O156" s="46" t="str">
        <f>IFERROR(VLOOKUP(A156,'[1]Claremont USD Usage'!$A:$I,9,FALSE),"0")</f>
        <v>0</v>
      </c>
      <c r="P156" s="46" t="str">
        <f>IFERROR(VLOOKUP(A156,'[1]Upland USD Usage'!$A:$I,9,FALSE),"0")</f>
        <v>0</v>
      </c>
      <c r="Q156" s="46" t="str">
        <f>IFERROR(VLOOKUP(A156,'[1]Redlands USD Usage'!$A:$I,9,FALSE),"0")</f>
        <v>0</v>
      </c>
      <c r="R156" s="46" t="str">
        <f>IFERROR(VLOOKUP(A156,'[1]Alta Loma SD Usage'!$A:$I,9,FALSE),"0")</f>
        <v>0</v>
      </c>
      <c r="S156" s="46" t="str">
        <f>IFERROR(VLOOKUP(A156,'[1]VAl Verde USD Usage'!$A:$I,9,FALSE),"0")</f>
        <v>0</v>
      </c>
      <c r="T156" s="46" t="str">
        <f>IFERROR(VLOOKUP(A156,'[1]Chaffey Jt HSD Usage'!$A:$I,9,FALSE),"0")</f>
        <v>0</v>
      </c>
      <c r="U156" s="46" t="str">
        <f>IFERROR(VLOOKUP(A156,'[1]Cucamonga ELEM SD Usage'!$A:$I,9,FALSE),"0")</f>
        <v>0</v>
      </c>
      <c r="V156" s="46" t="str">
        <f>IFERROR(VLOOKUP(A156,'[1]Inglewood USD Usage'!$A:$I,9,FALSE),"0")</f>
        <v>0</v>
      </c>
      <c r="W156" s="46" t="str">
        <f>IFERROR(VLOOKUP(A156,'[1]Rialto USD Usage'!$A:$I,9,FALSE),"0")</f>
        <v>0</v>
      </c>
      <c r="X156" s="46" t="str">
        <f>IFERROR(VLOOKUP(A156,'[1]Alvord USD Usage'!$A:$I,9,FALSE),"0")</f>
        <v>0</v>
      </c>
      <c r="Y156" s="46" t="str">
        <f>IFERROR(VLOOKUP(A156,'[1]Colton Jt USD Usage'!$A:$I,9,FALSE),"0")</f>
        <v>0</v>
      </c>
      <c r="Z156" s="46" t="str">
        <f>IFERROR(VLOOKUP(A156,'[1]Chino Valley USD Usage'!$A:$I,9,FALSE),"0")</f>
        <v>0</v>
      </c>
      <c r="AA156" s="46" t="str">
        <f>IFERROR(VLOOKUP(A156,'[1]Moreno Valley USD Usage'!$A:$I,9,FALSE),"0")</f>
        <v>0</v>
      </c>
      <c r="AB156" s="46" t="str">
        <f>IFERROR(VLOOKUP(A156,'[1]Pomona USD Usage'!$A:$I,9,FALSE),"0")</f>
        <v>0</v>
      </c>
      <c r="AC156" s="46" t="str">
        <f>IFERROR(VLOOKUP(A156,'[1]Riverside USD Usage'!$A:$I,9,FALSE),"0")</f>
        <v>0</v>
      </c>
      <c r="AD156" s="46" t="str">
        <f>IFERROR(VLOOKUP(A156,'[1]Compton USD Usage'!$A:$I,9,FALSE),"0")</f>
        <v>0</v>
      </c>
      <c r="AE156" s="48"/>
      <c r="AF156" s="49">
        <v>41.76</v>
      </c>
      <c r="AG156" s="49"/>
      <c r="AH156" s="49"/>
      <c r="AI156" s="49">
        <f>AF156+AG156+AH156</f>
        <v>41.76</v>
      </c>
      <c r="AJ156" s="48"/>
      <c r="AK156" s="49">
        <v>44.94</v>
      </c>
      <c r="AL156" s="49"/>
      <c r="AM156" s="46"/>
      <c r="AN156" s="50">
        <f>AK156+AL156+AM156</f>
        <v>44.94</v>
      </c>
      <c r="AO156" s="48"/>
      <c r="AP156" s="49">
        <v>47.97</v>
      </c>
      <c r="AQ156" s="49"/>
      <c r="AR156" s="46"/>
      <c r="AS156" s="50">
        <f>AP156+AQ156+AR156</f>
        <v>47.97</v>
      </c>
      <c r="AT156" s="48"/>
      <c r="AU156" s="49">
        <v>49.31</v>
      </c>
      <c r="AV156" s="49"/>
      <c r="AW156" s="46"/>
      <c r="AX156" s="51">
        <f>AU156+AV156+AW156</f>
        <v>49.31</v>
      </c>
      <c r="AY156" s="48"/>
      <c r="AZ156" s="52">
        <v>41.76</v>
      </c>
      <c r="BA156" s="53"/>
      <c r="BC156" s="53">
        <f>AZ156+BA156+BB156</f>
        <v>41.76</v>
      </c>
      <c r="BD156" s="47">
        <v>44013</v>
      </c>
      <c r="BE156" s="47">
        <v>44377</v>
      </c>
      <c r="BF156" s="48"/>
      <c r="BG156" s="53">
        <v>44.94</v>
      </c>
      <c r="BJ156" s="53">
        <f>BG156+BH156+BI156</f>
        <v>44.94</v>
      </c>
      <c r="BK156" s="47">
        <v>44013</v>
      </c>
      <c r="BL156" s="47">
        <v>44377</v>
      </c>
      <c r="BM156" s="48"/>
      <c r="BN156" s="53">
        <v>47.97</v>
      </c>
      <c r="BO156" s="53"/>
      <c r="BQ156" s="53">
        <f>BN156+BO156+BP156</f>
        <v>47.97</v>
      </c>
      <c r="BR156" s="47">
        <v>44013</v>
      </c>
      <c r="BS156" s="47">
        <v>44377</v>
      </c>
      <c r="BT156" s="48"/>
      <c r="BU156" s="50">
        <v>49.31</v>
      </c>
      <c r="BV156" s="53"/>
      <c r="BX156" s="53">
        <f>BU156+BV156+BW156</f>
        <v>49.31</v>
      </c>
      <c r="BY156" s="47">
        <v>44013</v>
      </c>
      <c r="BZ156" s="55">
        <v>44377</v>
      </c>
    </row>
    <row r="157" spans="1:78" s="54" customFormat="1" ht="15.75" x14ac:dyDescent="0.25">
      <c r="A157" s="14">
        <v>400042</v>
      </c>
      <c r="B157" s="2" t="s">
        <v>64</v>
      </c>
      <c r="C157" s="2" t="s">
        <v>65</v>
      </c>
      <c r="D157" s="2" t="s">
        <v>49</v>
      </c>
      <c r="E157" s="2" t="s">
        <v>50</v>
      </c>
      <c r="F157" s="2"/>
      <c r="G157" s="2" t="s">
        <v>66</v>
      </c>
      <c r="H157" s="2" t="s">
        <v>52</v>
      </c>
      <c r="I157" s="15">
        <v>44013</v>
      </c>
      <c r="J157" s="15">
        <v>44377</v>
      </c>
      <c r="K157" s="2">
        <f>SUM(L157:AD157)</f>
        <v>0</v>
      </c>
      <c r="L157" s="2" t="str">
        <f>IFERROR(VLOOKUP(A157,'[1]Mountain View SD Usage'!$A:$I,9,FALSE),"0")</f>
        <v>0</v>
      </c>
      <c r="M157" s="2" t="str">
        <f>IFERROR(VLOOKUP(A157,'[1]Bonita USD Usage'!$A:$I,9,FALSE),"0")</f>
        <v>0</v>
      </c>
      <c r="N157" s="2" t="str">
        <f>IFERROR(VLOOKUP(A157,'[1]Jurupa USD Usage'!$A:$I,9,FALSE),"0")</f>
        <v>0</v>
      </c>
      <c r="O157" s="2" t="str">
        <f>IFERROR(VLOOKUP(A157,'[1]Claremont USD Usage'!$A:$I,9,FALSE),"0")</f>
        <v>0</v>
      </c>
      <c r="P157" s="2" t="str">
        <f>IFERROR(VLOOKUP(A157,'[1]Upland USD Usage'!$A:$I,9,FALSE),"0")</f>
        <v>0</v>
      </c>
      <c r="Q157" s="2" t="str">
        <f>IFERROR(VLOOKUP(A157,'[1]Redlands USD Usage'!$A:$I,9,FALSE),"0")</f>
        <v>0</v>
      </c>
      <c r="R157" s="2" t="str">
        <f>IFERROR(VLOOKUP(A157,'[1]Alta Loma SD Usage'!$A:$I,9,FALSE),"0")</f>
        <v>0</v>
      </c>
      <c r="S157" s="2" t="str">
        <f>IFERROR(VLOOKUP(A157,'[1]VAl Verde USD Usage'!$A:$I,9,FALSE),"0")</f>
        <v>0</v>
      </c>
      <c r="T157" s="2" t="str">
        <f>IFERROR(VLOOKUP(A157,'[1]Chaffey Jt HSD Usage'!$A:$I,9,FALSE),"0")</f>
        <v>0</v>
      </c>
      <c r="U157" s="2" t="str">
        <f>IFERROR(VLOOKUP(A157,'[1]Cucamonga ELEM SD Usage'!$A:$I,9,FALSE),"0")</f>
        <v>0</v>
      </c>
      <c r="V157" s="2" t="str">
        <f>IFERROR(VLOOKUP(A157,'[1]Inglewood USD Usage'!$A:$I,9,FALSE),"0")</f>
        <v>0</v>
      </c>
      <c r="W157" s="2" t="str">
        <f>IFERROR(VLOOKUP(A157,'[1]Rialto USD Usage'!$A:$I,9,FALSE),"0")</f>
        <v>0</v>
      </c>
      <c r="X157" s="2" t="str">
        <f>IFERROR(VLOOKUP(A157,'[1]Alvord USD Usage'!$A:$I,9,FALSE),"0")</f>
        <v>0</v>
      </c>
      <c r="Y157" s="2" t="str">
        <f>IFERROR(VLOOKUP(A157,'[1]Colton Jt USD Usage'!$A:$I,9,FALSE),"0")</f>
        <v>0</v>
      </c>
      <c r="Z157" s="2" t="str">
        <f>IFERROR(VLOOKUP(A157,'[1]Chino Valley USD Usage'!$A:$I,9,FALSE),"0")</f>
        <v>0</v>
      </c>
      <c r="AA157" s="2" t="str">
        <f>IFERROR(VLOOKUP(A157,'[1]Moreno Valley USD Usage'!$A:$I,9,FALSE),"0")</f>
        <v>0</v>
      </c>
      <c r="AB157" s="2" t="str">
        <f>IFERROR(VLOOKUP(A157,'[1]Pomona USD Usage'!$A:$I,9,FALSE),"0")</f>
        <v>0</v>
      </c>
      <c r="AC157" s="2" t="str">
        <f>IFERROR(VLOOKUP(A157,'[1]Riverside USD Usage'!$A:$I,9,FALSE),"0")</f>
        <v>0</v>
      </c>
      <c r="AD157" s="2" t="str">
        <f>IFERROR(VLOOKUP(A157,'[1]Compton USD Usage'!$A:$I,9,FALSE),"0")</f>
        <v>0</v>
      </c>
      <c r="AE157" s="16"/>
      <c r="AF157" s="17">
        <v>55.88</v>
      </c>
      <c r="AG157" s="17"/>
      <c r="AH157" s="18">
        <v>-1.2588570000000001</v>
      </c>
      <c r="AI157" s="17">
        <f>AF157+AG157+AH157</f>
        <v>54.621143000000004</v>
      </c>
      <c r="AJ157" s="16"/>
      <c r="AK157" s="17">
        <v>60.13</v>
      </c>
      <c r="AL157" s="17"/>
      <c r="AM157" s="19">
        <v>-1.2588570000000001</v>
      </c>
      <c r="AN157" s="20">
        <f>AK157+AL157+AM157</f>
        <v>58.871143000000004</v>
      </c>
      <c r="AO157" s="16"/>
      <c r="AP157" s="17">
        <v>64.19</v>
      </c>
      <c r="AQ157" s="17"/>
      <c r="AR157" s="19">
        <v>-1.2588570000000001</v>
      </c>
      <c r="AS157" s="20">
        <f>AP157+AQ157+AR157</f>
        <v>62.931142999999999</v>
      </c>
      <c r="AT157" s="16"/>
      <c r="AU157" s="17">
        <v>65.97</v>
      </c>
      <c r="AV157" s="17"/>
      <c r="AW157" s="19">
        <v>-1.2588570000000001</v>
      </c>
      <c r="AX157" s="21">
        <f>AU157+AV157+AW157</f>
        <v>64.711142999999993</v>
      </c>
      <c r="AY157" s="16"/>
      <c r="AZ157" s="27" t="s">
        <v>63</v>
      </c>
      <c r="BA157" s="23"/>
      <c r="BB157" s="28"/>
      <c r="BC157" s="23"/>
      <c r="BD157" s="15">
        <v>44013</v>
      </c>
      <c r="BE157" s="15">
        <v>44377</v>
      </c>
      <c r="BF157" s="16"/>
      <c r="BG157" s="29" t="s">
        <v>63</v>
      </c>
      <c r="BH157"/>
      <c r="BI157"/>
      <c r="BJ157" s="23"/>
      <c r="BK157" s="15">
        <v>44013</v>
      </c>
      <c r="BL157" s="15">
        <v>44377</v>
      </c>
      <c r="BM157" s="16"/>
      <c r="BN157" s="29" t="s">
        <v>63</v>
      </c>
      <c r="BO157" s="23"/>
      <c r="BP157"/>
      <c r="BQ157" s="23"/>
      <c r="BR157" s="15">
        <v>44013</v>
      </c>
      <c r="BS157" s="15">
        <v>44377</v>
      </c>
      <c r="BT157" s="16"/>
      <c r="BU157" s="30" t="s">
        <v>63</v>
      </c>
      <c r="BV157" s="23"/>
      <c r="BW157"/>
      <c r="BX157" s="23"/>
      <c r="BY157" s="15">
        <v>44013</v>
      </c>
      <c r="BZ157" s="26">
        <v>44377</v>
      </c>
    </row>
    <row r="158" spans="1:78" s="54" customFormat="1" ht="15.75" x14ac:dyDescent="0.25">
      <c r="A158" s="45">
        <v>402096</v>
      </c>
      <c r="B158" s="46" t="s">
        <v>812</v>
      </c>
      <c r="C158" s="46">
        <v>65224</v>
      </c>
      <c r="D158" s="46" t="s">
        <v>813</v>
      </c>
      <c r="E158" s="46" t="s">
        <v>50</v>
      </c>
      <c r="F158" s="46"/>
      <c r="G158" s="46" t="s">
        <v>814</v>
      </c>
      <c r="H158" s="46" t="s">
        <v>52</v>
      </c>
      <c r="I158" s="47">
        <v>44013</v>
      </c>
      <c r="J158" s="47">
        <v>44377</v>
      </c>
      <c r="K158" s="46">
        <f>SUM(L158:AD158)</f>
        <v>22</v>
      </c>
      <c r="L158" s="46" t="str">
        <f>IFERROR(VLOOKUP(A158,'[1]Mountain View SD Usage'!$A:$I,9,FALSE),"0")</f>
        <v>0</v>
      </c>
      <c r="M158" s="46" t="str">
        <f>IFERROR(VLOOKUP(A158,'[1]Bonita USD Usage'!$A:$I,9,FALSE),"0")</f>
        <v>0</v>
      </c>
      <c r="N158" s="46" t="str">
        <f>IFERROR(VLOOKUP(A158,'[1]Jurupa USD Usage'!$A:$I,9,FALSE),"0")</f>
        <v>0</v>
      </c>
      <c r="O158" s="46" t="str">
        <f>IFERROR(VLOOKUP(A158,'[1]Claremont USD Usage'!$A:$I,9,FALSE),"0")</f>
        <v>0</v>
      </c>
      <c r="P158" s="46" t="str">
        <f>IFERROR(VLOOKUP(A158,'[1]Upland USD Usage'!$A:$I,9,FALSE),"0")</f>
        <v>0</v>
      </c>
      <c r="Q158" s="46" t="str">
        <f>IFERROR(VLOOKUP(A158,'[1]Redlands USD Usage'!$A:$I,9,FALSE),"0")</f>
        <v>0</v>
      </c>
      <c r="R158" s="46" t="str">
        <f>IFERROR(VLOOKUP(A158,'[1]Alta Loma SD Usage'!$A:$I,9,FALSE),"0")</f>
        <v>0</v>
      </c>
      <c r="S158" s="46" t="str">
        <f>IFERROR(VLOOKUP(A158,'[1]VAl Verde USD Usage'!$A:$I,9,FALSE),"0")</f>
        <v>0</v>
      </c>
      <c r="T158" s="46">
        <f>IFERROR(VLOOKUP(A158,'[1]Chaffey Jt HSD Usage'!$A:$I,9,FALSE),"0")</f>
        <v>22</v>
      </c>
      <c r="U158" s="46" t="str">
        <f>IFERROR(VLOOKUP(A158,'[1]Cucamonga ELEM SD Usage'!$A:$I,9,FALSE),"0")</f>
        <v>0</v>
      </c>
      <c r="V158" s="46" t="str">
        <f>IFERROR(VLOOKUP(A158,'[1]Inglewood USD Usage'!$A:$I,9,FALSE),"0")</f>
        <v>0</v>
      </c>
      <c r="W158" s="46" t="str">
        <f>IFERROR(VLOOKUP(A158,'[1]Rialto USD Usage'!$A:$I,9,FALSE),"0")</f>
        <v>0</v>
      </c>
      <c r="X158" s="46" t="str">
        <f>IFERROR(VLOOKUP(A158,'[1]Alvord USD Usage'!$A:$I,9,FALSE),"0")</f>
        <v>0</v>
      </c>
      <c r="Y158" s="46" t="str">
        <f>IFERROR(VLOOKUP(A158,'[1]Colton Jt USD Usage'!$A:$I,9,FALSE),"0")</f>
        <v>0</v>
      </c>
      <c r="Z158" s="46" t="str">
        <f>IFERROR(VLOOKUP(A158,'[1]Chino Valley USD Usage'!$A:$I,9,FALSE),"0")</f>
        <v>0</v>
      </c>
      <c r="AA158" s="46" t="str">
        <f>IFERROR(VLOOKUP(A158,'[1]Moreno Valley USD Usage'!$A:$I,9,FALSE),"0")</f>
        <v>0</v>
      </c>
      <c r="AB158" s="46" t="str">
        <f>IFERROR(VLOOKUP(A158,'[1]Pomona USD Usage'!$A:$I,9,FALSE),"0")</f>
        <v>0</v>
      </c>
      <c r="AC158" s="46" t="str">
        <f>IFERROR(VLOOKUP(A158,'[1]Riverside USD Usage'!$A:$I,9,FALSE),"0")</f>
        <v>0</v>
      </c>
      <c r="AD158" s="46" t="str">
        <f>IFERROR(VLOOKUP(A158,'[1]Compton USD Usage'!$A:$I,9,FALSE),"0")</f>
        <v>0</v>
      </c>
      <c r="AE158" s="48"/>
      <c r="AF158" s="49">
        <v>74.739999999999995</v>
      </c>
      <c r="AG158" s="49"/>
      <c r="AH158" s="56">
        <v>-15.56</v>
      </c>
      <c r="AI158" s="49">
        <f>AF158+AG158+AH158</f>
        <v>59.179999999999993</v>
      </c>
      <c r="AJ158" s="48"/>
      <c r="AK158" s="49">
        <v>80.42</v>
      </c>
      <c r="AL158" s="49"/>
      <c r="AM158" s="57">
        <v>-15.56</v>
      </c>
      <c r="AN158" s="50">
        <f>AK158+AL158+AM158</f>
        <v>64.86</v>
      </c>
      <c r="AO158" s="48"/>
      <c r="AP158" s="49">
        <v>85.85</v>
      </c>
      <c r="AQ158" s="49"/>
      <c r="AR158" s="57">
        <v>-15.56</v>
      </c>
      <c r="AS158" s="50">
        <f>AP158+AQ158+AR158</f>
        <v>70.289999999999992</v>
      </c>
      <c r="AT158" s="48"/>
      <c r="AU158" s="49">
        <v>88.24</v>
      </c>
      <c r="AV158" s="49"/>
      <c r="AW158" s="57">
        <v>-15.56</v>
      </c>
      <c r="AX158" s="51">
        <f>AU158+AV158+AW158</f>
        <v>72.679999999999993</v>
      </c>
      <c r="AY158" s="48"/>
      <c r="AZ158" s="52">
        <v>76.88000000000001</v>
      </c>
      <c r="BA158" s="53"/>
      <c r="BB158" s="58">
        <v>-17.29</v>
      </c>
      <c r="BC158" s="53">
        <f>AZ158+BA158+BB158</f>
        <v>59.590000000000011</v>
      </c>
      <c r="BD158" s="47">
        <v>44013</v>
      </c>
      <c r="BE158" s="47">
        <v>44377</v>
      </c>
      <c r="BF158" s="48"/>
      <c r="BG158" s="53">
        <v>82.72</v>
      </c>
      <c r="BI158" s="59">
        <v>-17.29</v>
      </c>
      <c r="BJ158" s="53">
        <f>BG158+BH158+BI158</f>
        <v>65.430000000000007</v>
      </c>
      <c r="BK158" s="47">
        <v>44013</v>
      </c>
      <c r="BL158" s="47">
        <v>44377</v>
      </c>
      <c r="BM158" s="48"/>
      <c r="BN158" s="53">
        <v>88.31</v>
      </c>
      <c r="BO158" s="53"/>
      <c r="BP158" s="59">
        <v>-17.29</v>
      </c>
      <c r="BQ158" s="53">
        <f>BN158+BO158+BP158</f>
        <v>71.02000000000001</v>
      </c>
      <c r="BR158" s="47">
        <v>44013</v>
      </c>
      <c r="BS158" s="47">
        <v>44377</v>
      </c>
      <c r="BT158" s="48"/>
      <c r="BU158" s="50">
        <v>90.77000000000001</v>
      </c>
      <c r="BV158" s="53"/>
      <c r="BW158" s="59">
        <v>-17.29</v>
      </c>
      <c r="BX158" s="53">
        <f>BU158+BV158+BW158</f>
        <v>73.480000000000018</v>
      </c>
      <c r="BY158" s="47">
        <v>44013</v>
      </c>
      <c r="BZ158" s="55">
        <v>44377</v>
      </c>
    </row>
    <row r="159" spans="1:78" s="54" customFormat="1" ht="15.75" x14ac:dyDescent="0.25">
      <c r="A159" s="45">
        <v>141157</v>
      </c>
      <c r="B159" s="46" t="s">
        <v>1186</v>
      </c>
      <c r="C159" s="46">
        <v>40530</v>
      </c>
      <c r="D159" s="46" t="s">
        <v>1187</v>
      </c>
      <c r="E159" s="46" t="s">
        <v>50</v>
      </c>
      <c r="F159" s="46"/>
      <c r="G159" s="46" t="s">
        <v>1188</v>
      </c>
      <c r="H159" s="46" t="s">
        <v>52</v>
      </c>
      <c r="I159" s="47">
        <v>44013</v>
      </c>
      <c r="J159" s="47">
        <v>44377</v>
      </c>
      <c r="K159" s="46">
        <f>SUM(L159:AD159)</f>
        <v>0</v>
      </c>
      <c r="L159" s="46" t="str">
        <f>IFERROR(VLOOKUP(A159,'[1]Mountain View SD Usage'!$A:$I,9,FALSE),"0")</f>
        <v>0</v>
      </c>
      <c r="M159" s="46" t="str">
        <f>IFERROR(VLOOKUP(A159,'[1]Bonita USD Usage'!$A:$I,9,FALSE),"0")</f>
        <v>0</v>
      </c>
      <c r="N159" s="46" t="str">
        <f>IFERROR(VLOOKUP(A159,'[1]Jurupa USD Usage'!$A:$I,9,FALSE),"0")</f>
        <v>0</v>
      </c>
      <c r="O159" s="46" t="str">
        <f>IFERROR(VLOOKUP(A159,'[1]Claremont USD Usage'!$A:$I,9,FALSE),"0")</f>
        <v>0</v>
      </c>
      <c r="P159" s="46" t="str">
        <f>IFERROR(VLOOKUP(A159,'[1]Upland USD Usage'!$A:$I,9,FALSE),"0")</f>
        <v>0</v>
      </c>
      <c r="Q159" s="46" t="str">
        <f>IFERROR(VLOOKUP(A159,'[1]Redlands USD Usage'!$A:$I,9,FALSE),"0")</f>
        <v>0</v>
      </c>
      <c r="R159" s="46" t="str">
        <f>IFERROR(VLOOKUP(A159,'[1]Alta Loma SD Usage'!$A:$I,9,FALSE),"0")</f>
        <v>0</v>
      </c>
      <c r="S159" s="46" t="str">
        <f>IFERROR(VLOOKUP(A159,'[1]VAl Verde USD Usage'!$A:$I,9,FALSE),"0")</f>
        <v>0</v>
      </c>
      <c r="T159" s="46" t="str">
        <f>IFERROR(VLOOKUP(A159,'[1]Chaffey Jt HSD Usage'!$A:$I,9,FALSE),"0")</f>
        <v>0</v>
      </c>
      <c r="U159" s="46" t="str">
        <f>IFERROR(VLOOKUP(A159,'[1]Cucamonga ELEM SD Usage'!$A:$I,9,FALSE),"0")</f>
        <v>0</v>
      </c>
      <c r="V159" s="46" t="str">
        <f>IFERROR(VLOOKUP(A159,'[1]Inglewood USD Usage'!$A:$I,9,FALSE),"0")</f>
        <v>0</v>
      </c>
      <c r="W159" s="46" t="str">
        <f>IFERROR(VLOOKUP(A159,'[1]Rialto USD Usage'!$A:$I,9,FALSE),"0")</f>
        <v>0</v>
      </c>
      <c r="X159" s="46" t="str">
        <f>IFERROR(VLOOKUP(A159,'[1]Alvord USD Usage'!$A:$I,9,FALSE),"0")</f>
        <v>0</v>
      </c>
      <c r="Y159" s="46" t="str">
        <f>IFERROR(VLOOKUP(A159,'[1]Colton Jt USD Usage'!$A:$I,9,FALSE),"0")</f>
        <v>0</v>
      </c>
      <c r="Z159" s="46" t="str">
        <f>IFERROR(VLOOKUP(A159,'[1]Chino Valley USD Usage'!$A:$I,9,FALSE),"0")</f>
        <v>0</v>
      </c>
      <c r="AA159" s="46" t="str">
        <f>IFERROR(VLOOKUP(A159,'[1]Moreno Valley USD Usage'!$A:$I,9,FALSE),"0")</f>
        <v>0</v>
      </c>
      <c r="AB159" s="46" t="str">
        <f>IFERROR(VLOOKUP(A159,'[1]Pomona USD Usage'!$A:$I,9,FALSE),"0")</f>
        <v>0</v>
      </c>
      <c r="AC159" s="46" t="str">
        <f>IFERROR(VLOOKUP(A159,'[1]Riverside USD Usage'!$A:$I,9,FALSE),"0")</f>
        <v>0</v>
      </c>
      <c r="AD159" s="46" t="str">
        <f>IFERROR(VLOOKUP(A159,'[1]Compton USD Usage'!$A:$I,9,FALSE),"0")</f>
        <v>0</v>
      </c>
      <c r="AE159" s="48"/>
      <c r="AF159" s="49">
        <v>64.94</v>
      </c>
      <c r="AG159" s="49"/>
      <c r="AH159" s="49"/>
      <c r="AI159" s="49">
        <f>AF159+AG159+AH159</f>
        <v>64.94</v>
      </c>
      <c r="AJ159" s="48"/>
      <c r="AK159" s="49">
        <v>69.87</v>
      </c>
      <c r="AL159" s="49"/>
      <c r="AM159" s="46"/>
      <c r="AN159" s="50">
        <f>AK159+AL159+AM159</f>
        <v>69.87</v>
      </c>
      <c r="AO159" s="48"/>
      <c r="AP159" s="49">
        <v>74.59</v>
      </c>
      <c r="AQ159" s="49"/>
      <c r="AR159" s="46"/>
      <c r="AS159" s="50">
        <f>AP159+AQ159+AR159</f>
        <v>74.59</v>
      </c>
      <c r="AT159" s="48"/>
      <c r="AU159" s="49">
        <v>76.67</v>
      </c>
      <c r="AV159" s="49"/>
      <c r="AW159" s="46"/>
      <c r="AX159" s="51">
        <f>AU159+AV159+AW159</f>
        <v>76.67</v>
      </c>
      <c r="AY159" s="48"/>
      <c r="AZ159" s="52">
        <v>64.94</v>
      </c>
      <c r="BA159" s="53"/>
      <c r="BC159" s="53">
        <f>AZ159+BA159+BB159</f>
        <v>64.94</v>
      </c>
      <c r="BD159" s="47">
        <v>44013</v>
      </c>
      <c r="BE159" s="47">
        <v>44377</v>
      </c>
      <c r="BF159" s="48"/>
      <c r="BG159" s="53">
        <v>69.87</v>
      </c>
      <c r="BJ159" s="53">
        <f>BG159+BH159+BI159</f>
        <v>69.87</v>
      </c>
      <c r="BK159" s="47">
        <v>44013</v>
      </c>
      <c r="BL159" s="47">
        <v>44377</v>
      </c>
      <c r="BM159" s="48"/>
      <c r="BN159" s="53">
        <v>74.59</v>
      </c>
      <c r="BO159" s="53"/>
      <c r="BQ159" s="53">
        <f>BN159+BO159+BP159</f>
        <v>74.59</v>
      </c>
      <c r="BR159" s="47">
        <v>44013</v>
      </c>
      <c r="BS159" s="47">
        <v>44377</v>
      </c>
      <c r="BT159" s="48"/>
      <c r="BU159" s="50">
        <v>76.67</v>
      </c>
      <c r="BV159" s="53"/>
      <c r="BX159" s="53">
        <f>BU159+BV159+BW159</f>
        <v>76.67</v>
      </c>
      <c r="BY159" s="47">
        <v>44013</v>
      </c>
      <c r="BZ159" s="55">
        <v>44377</v>
      </c>
    </row>
    <row r="160" spans="1:78" s="54" customFormat="1" ht="15.75" x14ac:dyDescent="0.25">
      <c r="A160" s="45">
        <v>140159</v>
      </c>
      <c r="B160" s="46" t="s">
        <v>2335</v>
      </c>
      <c r="C160" s="46" t="s">
        <v>2336</v>
      </c>
      <c r="D160" s="46" t="s">
        <v>2331</v>
      </c>
      <c r="E160" s="46" t="s">
        <v>50</v>
      </c>
      <c r="F160" s="46"/>
      <c r="G160" s="46" t="s">
        <v>2337</v>
      </c>
      <c r="H160" s="46" t="s">
        <v>52</v>
      </c>
      <c r="I160" s="47">
        <v>44013</v>
      </c>
      <c r="J160" s="47">
        <v>44377</v>
      </c>
      <c r="K160" s="46">
        <f>SUM(L160:AD160)</f>
        <v>128</v>
      </c>
      <c r="L160" s="46" t="str">
        <f>IFERROR(VLOOKUP(A160,'[1]Mountain View SD Usage'!$A:$I,9,FALSE),"0")</f>
        <v>0</v>
      </c>
      <c r="M160" s="46" t="str">
        <f>IFERROR(VLOOKUP(A160,'[1]Bonita USD Usage'!$A:$I,9,FALSE),"0")</f>
        <v>0</v>
      </c>
      <c r="N160" s="46" t="str">
        <f>IFERROR(VLOOKUP(A160,'[1]Jurupa USD Usage'!$A:$I,9,FALSE),"0")</f>
        <v>0</v>
      </c>
      <c r="O160" s="46" t="str">
        <f>IFERROR(VLOOKUP(A160,'[1]Claremont USD Usage'!$A:$I,9,FALSE),"0")</f>
        <v>0</v>
      </c>
      <c r="P160" s="46">
        <f>IFERROR(VLOOKUP(A160,'[1]Upland USD Usage'!$A:$I,9,FALSE),"0")</f>
        <v>125</v>
      </c>
      <c r="Q160" s="46" t="str">
        <f>IFERROR(VLOOKUP(A160,'[1]Redlands USD Usage'!$A:$I,9,FALSE),"0")</f>
        <v>0</v>
      </c>
      <c r="R160" s="46" t="str">
        <f>IFERROR(VLOOKUP(A160,'[1]Alta Loma SD Usage'!$A:$I,9,FALSE),"0")</f>
        <v>0</v>
      </c>
      <c r="S160" s="46" t="str">
        <f>IFERROR(VLOOKUP(A160,'[1]VAl Verde USD Usage'!$A:$I,9,FALSE),"0")</f>
        <v>0</v>
      </c>
      <c r="T160" s="46" t="str">
        <f>IFERROR(VLOOKUP(A160,'[1]Chaffey Jt HSD Usage'!$A:$I,9,FALSE),"0")</f>
        <v>0</v>
      </c>
      <c r="U160" s="46" t="str">
        <f>IFERROR(VLOOKUP(A160,'[1]Cucamonga ELEM SD Usage'!$A:$I,9,FALSE),"0")</f>
        <v>0</v>
      </c>
      <c r="V160" s="46" t="str">
        <f>IFERROR(VLOOKUP(A160,'[1]Inglewood USD Usage'!$A:$I,9,FALSE),"0")</f>
        <v>0</v>
      </c>
      <c r="W160" s="46" t="str">
        <f>IFERROR(VLOOKUP(A160,'[1]Rialto USD Usage'!$A:$I,9,FALSE),"0")</f>
        <v>0</v>
      </c>
      <c r="X160" s="46">
        <f>IFERROR(VLOOKUP(A160,'[1]Alvord USD Usage'!$A:$I,9,FALSE),"0")</f>
        <v>2</v>
      </c>
      <c r="Y160" s="46" t="str">
        <f>IFERROR(VLOOKUP(A160,'[1]Colton Jt USD Usage'!$A:$I,9,FALSE),"0")</f>
        <v>0</v>
      </c>
      <c r="Z160" s="46" t="str">
        <f>IFERROR(VLOOKUP(A160,'[1]Chino Valley USD Usage'!$A:$I,9,FALSE),"0")</f>
        <v>0</v>
      </c>
      <c r="AA160" s="46" t="str">
        <f>IFERROR(VLOOKUP(A160,'[1]Moreno Valley USD Usage'!$A:$I,9,FALSE),"0")</f>
        <v>0</v>
      </c>
      <c r="AB160" s="46" t="str">
        <f>IFERROR(VLOOKUP(A160,'[1]Pomona USD Usage'!$A:$I,9,FALSE),"0")</f>
        <v>0</v>
      </c>
      <c r="AC160" s="46" t="str">
        <f>IFERROR(VLOOKUP(A160,'[1]Riverside USD Usage'!$A:$I,9,FALSE),"0")</f>
        <v>0</v>
      </c>
      <c r="AD160" s="46">
        <f>IFERROR(VLOOKUP(A160,'[1]Compton USD Usage'!$A:$I,9,FALSE),"0")</f>
        <v>1</v>
      </c>
      <c r="AE160" s="48"/>
      <c r="AF160" s="49">
        <v>27.08</v>
      </c>
      <c r="AG160" s="49"/>
      <c r="AH160" s="49"/>
      <c r="AI160" s="49">
        <f>AF160+AG160+AH160</f>
        <v>27.08</v>
      </c>
      <c r="AJ160" s="48"/>
      <c r="AK160" s="49">
        <v>29.14</v>
      </c>
      <c r="AL160" s="49"/>
      <c r="AM160" s="46"/>
      <c r="AN160" s="50">
        <f>AK160+AL160+AM160</f>
        <v>29.14</v>
      </c>
      <c r="AO160" s="48"/>
      <c r="AP160" s="49">
        <v>31.11</v>
      </c>
      <c r="AQ160" s="49"/>
      <c r="AR160" s="46"/>
      <c r="AS160" s="50">
        <f>AP160+AQ160+AR160</f>
        <v>31.11</v>
      </c>
      <c r="AT160" s="48"/>
      <c r="AU160" s="49">
        <v>31.97</v>
      </c>
      <c r="AV160" s="49"/>
      <c r="AW160" s="46"/>
      <c r="AX160" s="51">
        <f>AU160+AV160+AW160</f>
        <v>31.97</v>
      </c>
      <c r="AY160" s="48"/>
      <c r="AZ160" s="52">
        <v>27.08</v>
      </c>
      <c r="BA160" s="53"/>
      <c r="BC160" s="53">
        <f>AZ160+BA160+BB160</f>
        <v>27.08</v>
      </c>
      <c r="BD160" s="47">
        <v>44013</v>
      </c>
      <c r="BE160" s="47">
        <v>44377</v>
      </c>
      <c r="BF160" s="48"/>
      <c r="BG160" s="53">
        <v>29.14</v>
      </c>
      <c r="BJ160" s="53">
        <f>BG160+BH160+BI160</f>
        <v>29.14</v>
      </c>
      <c r="BK160" s="47">
        <v>44013</v>
      </c>
      <c r="BL160" s="47">
        <v>44377</v>
      </c>
      <c r="BM160" s="48"/>
      <c r="BN160" s="53">
        <v>31.11</v>
      </c>
      <c r="BO160" s="53"/>
      <c r="BQ160" s="53">
        <f>BN160+BO160+BP160</f>
        <v>31.11</v>
      </c>
      <c r="BR160" s="47">
        <v>44013</v>
      </c>
      <c r="BS160" s="47">
        <v>44377</v>
      </c>
      <c r="BT160" s="48"/>
      <c r="BU160" s="50">
        <v>31.97</v>
      </c>
      <c r="BV160" s="53"/>
      <c r="BX160" s="53">
        <f>BU160+BV160+BW160</f>
        <v>31.97</v>
      </c>
      <c r="BY160" s="47">
        <v>44013</v>
      </c>
      <c r="BZ160" s="55">
        <v>44377</v>
      </c>
    </row>
    <row r="161" spans="1:78" s="54" customFormat="1" ht="15.75" x14ac:dyDescent="0.25">
      <c r="A161" s="45">
        <v>409772</v>
      </c>
      <c r="B161" s="46" t="s">
        <v>1444</v>
      </c>
      <c r="C161" s="46">
        <v>71677</v>
      </c>
      <c r="D161" s="46" t="s">
        <v>1419</v>
      </c>
      <c r="E161" s="46" t="s">
        <v>50</v>
      </c>
      <c r="F161" s="46"/>
      <c r="G161" s="46" t="s">
        <v>1445</v>
      </c>
      <c r="H161" s="46" t="s">
        <v>52</v>
      </c>
      <c r="I161" s="47">
        <v>44013</v>
      </c>
      <c r="J161" s="47">
        <v>44377</v>
      </c>
      <c r="K161" s="46">
        <f>SUM(L161:AD161)</f>
        <v>654</v>
      </c>
      <c r="L161" s="46" t="str">
        <f>IFERROR(VLOOKUP(A161,'[1]Mountain View SD Usage'!$A:$I,9,FALSE),"0")</f>
        <v>0</v>
      </c>
      <c r="M161" s="46" t="str">
        <f>IFERROR(VLOOKUP(A161,'[1]Bonita USD Usage'!$A:$I,9,FALSE),"0")</f>
        <v>0</v>
      </c>
      <c r="N161" s="46" t="str">
        <f>IFERROR(VLOOKUP(A161,'[1]Jurupa USD Usage'!$A:$I,9,FALSE),"0")</f>
        <v>0</v>
      </c>
      <c r="O161" s="46" t="str">
        <f>IFERROR(VLOOKUP(A161,'[1]Claremont USD Usage'!$A:$I,9,FALSE),"0")</f>
        <v>0</v>
      </c>
      <c r="P161" s="46" t="str">
        <f>IFERROR(VLOOKUP(A161,'[1]Upland USD Usage'!$A:$I,9,FALSE),"0")</f>
        <v>0</v>
      </c>
      <c r="Q161" s="46" t="str">
        <f>IFERROR(VLOOKUP(A161,'[1]Redlands USD Usage'!$A:$I,9,FALSE),"0")</f>
        <v>0</v>
      </c>
      <c r="R161" s="46" t="str">
        <f>IFERROR(VLOOKUP(A161,'[1]Alta Loma SD Usage'!$A:$I,9,FALSE),"0")</f>
        <v>0</v>
      </c>
      <c r="S161" s="46" t="str">
        <f>IFERROR(VLOOKUP(A161,'[1]VAl Verde USD Usage'!$A:$I,9,FALSE),"0")</f>
        <v>0</v>
      </c>
      <c r="T161" s="46" t="str">
        <f>IFERROR(VLOOKUP(A161,'[1]Chaffey Jt HSD Usage'!$A:$I,9,FALSE),"0")</f>
        <v>0</v>
      </c>
      <c r="U161" s="46" t="str">
        <f>IFERROR(VLOOKUP(A161,'[1]Cucamonga ELEM SD Usage'!$A:$I,9,FALSE),"0")</f>
        <v>0</v>
      </c>
      <c r="V161" s="46" t="str">
        <f>IFERROR(VLOOKUP(A161,'[1]Inglewood USD Usage'!$A:$I,9,FALSE),"0")</f>
        <v>0</v>
      </c>
      <c r="W161" s="46">
        <f>IFERROR(VLOOKUP(A161,'[1]Rialto USD Usage'!$A:$I,9,FALSE),"0")</f>
        <v>654</v>
      </c>
      <c r="X161" s="46" t="str">
        <f>IFERROR(VLOOKUP(A161,'[1]Alvord USD Usage'!$A:$I,9,FALSE),"0")</f>
        <v>0</v>
      </c>
      <c r="Y161" s="46" t="str">
        <f>IFERROR(VLOOKUP(A161,'[1]Colton Jt USD Usage'!$A:$I,9,FALSE),"0")</f>
        <v>0</v>
      </c>
      <c r="Z161" s="46" t="str">
        <f>IFERROR(VLOOKUP(A161,'[1]Chino Valley USD Usage'!$A:$I,9,FALSE),"0")</f>
        <v>0</v>
      </c>
      <c r="AA161" s="46" t="str">
        <f>IFERROR(VLOOKUP(A161,'[1]Moreno Valley USD Usage'!$A:$I,9,FALSE),"0")</f>
        <v>0</v>
      </c>
      <c r="AB161" s="46" t="str">
        <f>IFERROR(VLOOKUP(A161,'[1]Pomona USD Usage'!$A:$I,9,FALSE),"0")</f>
        <v>0</v>
      </c>
      <c r="AC161" s="46" t="str">
        <f>IFERROR(VLOOKUP(A161,'[1]Riverside USD Usage'!$A:$I,9,FALSE),"0")</f>
        <v>0</v>
      </c>
      <c r="AD161" s="46" t="str">
        <f>IFERROR(VLOOKUP(A161,'[1]Compton USD Usage'!$A:$I,9,FALSE),"0")</f>
        <v>0</v>
      </c>
      <c r="AE161" s="48"/>
      <c r="AF161" s="49">
        <v>94.79</v>
      </c>
      <c r="AG161" s="49"/>
      <c r="AH161" s="56">
        <v>-4.57</v>
      </c>
      <c r="AI161" s="49">
        <f>AF161+AG161+AH161</f>
        <v>90.22</v>
      </c>
      <c r="AJ161" s="48"/>
      <c r="AK161" s="49">
        <v>101.99</v>
      </c>
      <c r="AL161" s="49"/>
      <c r="AM161" s="57">
        <v>-4.57</v>
      </c>
      <c r="AN161" s="50">
        <f>AK161+AL161+AM161</f>
        <v>97.419999999999987</v>
      </c>
      <c r="AO161" s="48"/>
      <c r="AP161" s="49">
        <v>108.88</v>
      </c>
      <c r="AQ161" s="49"/>
      <c r="AR161" s="57">
        <v>-4.57</v>
      </c>
      <c r="AS161" s="50">
        <f>AP161+AQ161+AR161</f>
        <v>104.31</v>
      </c>
      <c r="AT161" s="48"/>
      <c r="AU161" s="49">
        <v>111.9</v>
      </c>
      <c r="AV161" s="49"/>
      <c r="AW161" s="57">
        <v>-4.57</v>
      </c>
      <c r="AX161" s="51">
        <f>AU161+AV161+AW161</f>
        <v>107.33000000000001</v>
      </c>
      <c r="AY161" s="48"/>
      <c r="AZ161" s="52">
        <v>96.03</v>
      </c>
      <c r="BA161" s="53"/>
      <c r="BB161" s="58">
        <v>-5.01</v>
      </c>
      <c r="BC161" s="53">
        <f>AZ161+BA161+BB161</f>
        <v>91.02</v>
      </c>
      <c r="BD161" s="47">
        <v>44013</v>
      </c>
      <c r="BE161" s="47">
        <v>44377</v>
      </c>
      <c r="BF161" s="48"/>
      <c r="BG161" s="53">
        <v>103.32000000000001</v>
      </c>
      <c r="BI161" s="59">
        <v>-5.01</v>
      </c>
      <c r="BJ161" s="53">
        <f>BG161+BH161+BI161</f>
        <v>98.31</v>
      </c>
      <c r="BK161" s="47">
        <v>44013</v>
      </c>
      <c r="BL161" s="47">
        <v>44377</v>
      </c>
      <c r="BM161" s="48"/>
      <c r="BN161" s="53">
        <v>110.30000000000001</v>
      </c>
      <c r="BO161" s="53"/>
      <c r="BP161" s="59">
        <v>-5.01</v>
      </c>
      <c r="BQ161" s="53">
        <f>BN161+BO161+BP161</f>
        <v>105.29</v>
      </c>
      <c r="BR161" s="47">
        <v>44013</v>
      </c>
      <c r="BS161" s="47">
        <v>44377</v>
      </c>
      <c r="BT161" s="48"/>
      <c r="BU161" s="50">
        <v>113.36</v>
      </c>
      <c r="BV161" s="53"/>
      <c r="BW161" s="59">
        <v>-5.01</v>
      </c>
      <c r="BX161" s="53">
        <f>BU161+BV161+BW161</f>
        <v>108.35</v>
      </c>
      <c r="BY161" s="47">
        <v>44013</v>
      </c>
      <c r="BZ161" s="55">
        <v>44377</v>
      </c>
    </row>
    <row r="162" spans="1:78" s="54" customFormat="1" ht="15.75" x14ac:dyDescent="0.25">
      <c r="A162" s="45">
        <v>403825</v>
      </c>
      <c r="B162" s="46" t="s">
        <v>1427</v>
      </c>
      <c r="C162" s="46">
        <v>71676</v>
      </c>
      <c r="D162" s="46" t="s">
        <v>1419</v>
      </c>
      <c r="E162" s="46" t="s">
        <v>50</v>
      </c>
      <c r="F162" s="46"/>
      <c r="G162" s="46" t="s">
        <v>1428</v>
      </c>
      <c r="H162" s="46" t="s">
        <v>52</v>
      </c>
      <c r="I162" s="47">
        <v>44013</v>
      </c>
      <c r="J162" s="47">
        <v>44377</v>
      </c>
      <c r="K162" s="46">
        <f>SUM(L162:AD162)</f>
        <v>11</v>
      </c>
      <c r="L162" s="46" t="str">
        <f>IFERROR(VLOOKUP(A162,'[1]Mountain View SD Usage'!$A:$I,9,FALSE),"0")</f>
        <v>0</v>
      </c>
      <c r="M162" s="46" t="str">
        <f>IFERROR(VLOOKUP(A162,'[1]Bonita USD Usage'!$A:$I,9,FALSE),"0")</f>
        <v>0</v>
      </c>
      <c r="N162" s="46" t="str">
        <f>IFERROR(VLOOKUP(A162,'[1]Jurupa USD Usage'!$A:$I,9,FALSE),"0")</f>
        <v>0</v>
      </c>
      <c r="O162" s="46" t="str">
        <f>IFERROR(VLOOKUP(A162,'[1]Claremont USD Usage'!$A:$I,9,FALSE),"0")</f>
        <v>0</v>
      </c>
      <c r="P162" s="46">
        <f>IFERROR(VLOOKUP(A162,'[1]Upland USD Usage'!$A:$I,9,FALSE),"0")</f>
        <v>11</v>
      </c>
      <c r="Q162" s="46" t="str">
        <f>IFERROR(VLOOKUP(A162,'[1]Redlands USD Usage'!$A:$I,9,FALSE),"0")</f>
        <v>0</v>
      </c>
      <c r="R162" s="46" t="str">
        <f>IFERROR(VLOOKUP(A162,'[1]Alta Loma SD Usage'!$A:$I,9,FALSE),"0")</f>
        <v>0</v>
      </c>
      <c r="S162" s="46" t="str">
        <f>IFERROR(VLOOKUP(A162,'[1]VAl Verde USD Usage'!$A:$I,9,FALSE),"0")</f>
        <v>0</v>
      </c>
      <c r="T162" s="46" t="str">
        <f>IFERROR(VLOOKUP(A162,'[1]Chaffey Jt HSD Usage'!$A:$I,9,FALSE),"0")</f>
        <v>0</v>
      </c>
      <c r="U162" s="46" t="str">
        <f>IFERROR(VLOOKUP(A162,'[1]Cucamonga ELEM SD Usage'!$A:$I,9,FALSE),"0")</f>
        <v>0</v>
      </c>
      <c r="V162" s="46" t="str">
        <f>IFERROR(VLOOKUP(A162,'[1]Inglewood USD Usage'!$A:$I,9,FALSE),"0")</f>
        <v>0</v>
      </c>
      <c r="W162" s="46" t="str">
        <f>IFERROR(VLOOKUP(A162,'[1]Rialto USD Usage'!$A:$I,9,FALSE),"0")</f>
        <v>0</v>
      </c>
      <c r="X162" s="46" t="str">
        <f>IFERROR(VLOOKUP(A162,'[1]Alvord USD Usage'!$A:$I,9,FALSE),"0")</f>
        <v>0</v>
      </c>
      <c r="Y162" s="46" t="str">
        <f>IFERROR(VLOOKUP(A162,'[1]Colton Jt USD Usage'!$A:$I,9,FALSE),"0")</f>
        <v>0</v>
      </c>
      <c r="Z162" s="46" t="str">
        <f>IFERROR(VLOOKUP(A162,'[1]Chino Valley USD Usage'!$A:$I,9,FALSE),"0")</f>
        <v>0</v>
      </c>
      <c r="AA162" s="46" t="str">
        <f>IFERROR(VLOOKUP(A162,'[1]Moreno Valley USD Usage'!$A:$I,9,FALSE),"0")</f>
        <v>0</v>
      </c>
      <c r="AB162" s="46" t="str">
        <f>IFERROR(VLOOKUP(A162,'[1]Pomona USD Usage'!$A:$I,9,FALSE),"0")</f>
        <v>0</v>
      </c>
      <c r="AC162" s="46" t="str">
        <f>IFERROR(VLOOKUP(A162,'[1]Riverside USD Usage'!$A:$I,9,FALSE),"0")</f>
        <v>0</v>
      </c>
      <c r="AD162" s="46" t="str">
        <f>IFERROR(VLOOKUP(A162,'[1]Compton USD Usage'!$A:$I,9,FALSE),"0")</f>
        <v>0</v>
      </c>
      <c r="AE162" s="48"/>
      <c r="AF162" s="49">
        <v>94.79</v>
      </c>
      <c r="AG162" s="49"/>
      <c r="AH162" s="56">
        <v>-4.6500000000000004</v>
      </c>
      <c r="AI162" s="49">
        <f>AF162+AG162+AH162</f>
        <v>90.14</v>
      </c>
      <c r="AJ162" s="48"/>
      <c r="AK162" s="49">
        <v>101.99</v>
      </c>
      <c r="AL162" s="49"/>
      <c r="AM162" s="57">
        <v>-4.6500000000000004</v>
      </c>
      <c r="AN162" s="50">
        <f>AK162+AL162+AM162</f>
        <v>97.339999999999989</v>
      </c>
      <c r="AO162" s="48"/>
      <c r="AP162" s="49">
        <v>108.88</v>
      </c>
      <c r="AQ162" s="49"/>
      <c r="AR162" s="57">
        <v>-4.6500000000000004</v>
      </c>
      <c r="AS162" s="50">
        <f>AP162+AQ162+AR162</f>
        <v>104.22999999999999</v>
      </c>
      <c r="AT162" s="48"/>
      <c r="AU162" s="49">
        <v>111.9</v>
      </c>
      <c r="AV162" s="49"/>
      <c r="AW162" s="57">
        <v>-4.6500000000000004</v>
      </c>
      <c r="AX162" s="51">
        <f>AU162+AV162+AW162</f>
        <v>107.25</v>
      </c>
      <c r="AY162" s="48"/>
      <c r="AZ162" s="60" t="s">
        <v>63</v>
      </c>
      <c r="BA162" s="53"/>
      <c r="BB162" s="58"/>
      <c r="BC162" s="53"/>
      <c r="BD162" s="47">
        <v>44013</v>
      </c>
      <c r="BE162" s="47">
        <v>44377</v>
      </c>
      <c r="BF162" s="48"/>
      <c r="BG162" s="61" t="s">
        <v>63</v>
      </c>
      <c r="BJ162" s="53"/>
      <c r="BK162" s="47">
        <v>44013</v>
      </c>
      <c r="BL162" s="47">
        <v>44377</v>
      </c>
      <c r="BM162" s="48"/>
      <c r="BN162" s="61" t="s">
        <v>63</v>
      </c>
      <c r="BO162" s="53"/>
      <c r="BQ162" s="53"/>
      <c r="BR162" s="47">
        <v>44013</v>
      </c>
      <c r="BS162" s="47">
        <v>44377</v>
      </c>
      <c r="BT162" s="48"/>
      <c r="BU162" s="62" t="s">
        <v>63</v>
      </c>
      <c r="BV162" s="53"/>
      <c r="BX162" s="53"/>
      <c r="BY162" s="47">
        <v>44013</v>
      </c>
      <c r="BZ162" s="55">
        <v>44377</v>
      </c>
    </row>
    <row r="163" spans="1:78" s="54" customFormat="1" ht="15.75" x14ac:dyDescent="0.25">
      <c r="A163" s="14">
        <v>405358</v>
      </c>
      <c r="B163" s="2" t="s">
        <v>246</v>
      </c>
      <c r="C163" s="2" t="s">
        <v>247</v>
      </c>
      <c r="D163" s="2" t="s">
        <v>241</v>
      </c>
      <c r="E163" s="2" t="s">
        <v>50</v>
      </c>
      <c r="F163" s="2" t="s">
        <v>93</v>
      </c>
      <c r="G163" s="2" t="s">
        <v>209</v>
      </c>
      <c r="H163" s="2" t="s">
        <v>52</v>
      </c>
      <c r="I163" s="15">
        <v>44013</v>
      </c>
      <c r="J163" s="15">
        <v>44377</v>
      </c>
      <c r="K163" s="2">
        <f>SUM(L163:AD163)</f>
        <v>5</v>
      </c>
      <c r="L163" s="2" t="str">
        <f>IFERROR(VLOOKUP(A163,'[1]Mountain View SD Usage'!$A:$I,9,FALSE),"0")</f>
        <v>0</v>
      </c>
      <c r="M163" s="2" t="str">
        <f>IFERROR(VLOOKUP(A163,'[1]Bonita USD Usage'!$A:$I,9,FALSE),"0")</f>
        <v>0</v>
      </c>
      <c r="N163" s="2" t="str">
        <f>IFERROR(VLOOKUP(A163,'[1]Jurupa USD Usage'!$A:$I,9,FALSE),"0")</f>
        <v>0</v>
      </c>
      <c r="O163" s="2" t="str">
        <f>IFERROR(VLOOKUP(A163,'[1]Claremont USD Usage'!$A:$I,9,FALSE),"0")</f>
        <v>0</v>
      </c>
      <c r="P163" s="2" t="str">
        <f>IFERROR(VLOOKUP(A163,'[1]Upland USD Usage'!$A:$I,9,FALSE),"0")</f>
        <v>0</v>
      </c>
      <c r="Q163" s="2" t="str">
        <f>IFERROR(VLOOKUP(A163,'[1]Redlands USD Usage'!$A:$I,9,FALSE),"0")</f>
        <v>0</v>
      </c>
      <c r="R163" s="2" t="str">
        <f>IFERROR(VLOOKUP(A163,'[1]Alta Loma SD Usage'!$A:$I,9,FALSE),"0")</f>
        <v>0</v>
      </c>
      <c r="S163" s="2" t="str">
        <f>IFERROR(VLOOKUP(A163,'[1]VAl Verde USD Usage'!$A:$I,9,FALSE),"0")</f>
        <v>0</v>
      </c>
      <c r="T163" s="2" t="str">
        <f>IFERROR(VLOOKUP(A163,'[1]Chaffey Jt HSD Usage'!$A:$I,9,FALSE),"0")</f>
        <v>0</v>
      </c>
      <c r="U163" s="2" t="str">
        <f>IFERROR(VLOOKUP(A163,'[1]Cucamonga ELEM SD Usage'!$A:$I,9,FALSE),"0")</f>
        <v>0</v>
      </c>
      <c r="V163" s="2" t="str">
        <f>IFERROR(VLOOKUP(A163,'[1]Inglewood USD Usage'!$A:$I,9,FALSE),"0")</f>
        <v>0</v>
      </c>
      <c r="W163" s="2" t="str">
        <f>IFERROR(VLOOKUP(A163,'[1]Rialto USD Usage'!$A:$I,9,FALSE),"0")</f>
        <v>0</v>
      </c>
      <c r="X163" s="2" t="str">
        <f>IFERROR(VLOOKUP(A163,'[1]Alvord USD Usage'!$A:$I,9,FALSE),"0")</f>
        <v>0</v>
      </c>
      <c r="Y163" s="2" t="str">
        <f>IFERROR(VLOOKUP(A163,'[1]Colton Jt USD Usage'!$A:$I,9,FALSE),"0")</f>
        <v>0</v>
      </c>
      <c r="Z163" s="2" t="str">
        <f>IFERROR(VLOOKUP(A163,'[1]Chino Valley USD Usage'!$A:$I,9,FALSE),"0")</f>
        <v>0</v>
      </c>
      <c r="AA163" s="2" t="str">
        <f>IFERROR(VLOOKUP(A163,'[1]Moreno Valley USD Usage'!$A:$I,9,FALSE),"0")</f>
        <v>0</v>
      </c>
      <c r="AB163" s="2" t="str">
        <f>IFERROR(VLOOKUP(A163,'[1]Pomona USD Usage'!$A:$I,9,FALSE),"0")</f>
        <v>0</v>
      </c>
      <c r="AC163" s="2">
        <f>IFERROR(VLOOKUP(A163,'[1]Riverside USD Usage'!$A:$I,9,FALSE),"0")</f>
        <v>5</v>
      </c>
      <c r="AD163" s="2" t="str">
        <f>IFERROR(VLOOKUP(A163,'[1]Compton USD Usage'!$A:$I,9,FALSE),"0")</f>
        <v>0</v>
      </c>
      <c r="AE163" s="16"/>
      <c r="AF163" s="17">
        <v>35.25</v>
      </c>
      <c r="AG163" s="17"/>
      <c r="AH163" s="18">
        <v>-4.8099999999999996</v>
      </c>
      <c r="AI163" s="17">
        <f>AF163+AG163+AH163</f>
        <v>30.44</v>
      </c>
      <c r="AJ163" s="16"/>
      <c r="AK163" s="17">
        <v>37.92</v>
      </c>
      <c r="AL163" s="17"/>
      <c r="AM163" s="19">
        <v>-4.8099999999999996</v>
      </c>
      <c r="AN163" s="20">
        <f>AK163+AL163+AM163</f>
        <v>33.11</v>
      </c>
      <c r="AO163" s="16"/>
      <c r="AP163" s="17">
        <v>40.49</v>
      </c>
      <c r="AQ163" s="17"/>
      <c r="AR163" s="19">
        <v>-4.8099999999999996</v>
      </c>
      <c r="AS163" s="20">
        <f>AP163+AQ163+AR163</f>
        <v>35.68</v>
      </c>
      <c r="AT163" s="16"/>
      <c r="AU163" s="17">
        <v>41.61</v>
      </c>
      <c r="AV163" s="17"/>
      <c r="AW163" s="19">
        <v>-4.8099999999999996</v>
      </c>
      <c r="AX163" s="21">
        <f>AU163+AV163+AW163</f>
        <v>36.799999999999997</v>
      </c>
      <c r="AY163" s="16"/>
      <c r="AZ163" s="22">
        <v>35.589999999999996</v>
      </c>
      <c r="BA163" s="23"/>
      <c r="BB163" s="28">
        <v>-5.28</v>
      </c>
      <c r="BC163" s="23">
        <f>AZ163+BA163+BB163</f>
        <v>30.309999999999995</v>
      </c>
      <c r="BD163" s="15">
        <v>44013</v>
      </c>
      <c r="BE163" s="15">
        <v>44377</v>
      </c>
      <c r="BF163" s="16"/>
      <c r="BG163" s="23">
        <v>38.29</v>
      </c>
      <c r="BH163"/>
      <c r="BI163" s="38">
        <v>-5.28</v>
      </c>
      <c r="BJ163" s="23">
        <f>BG163+BH163+BI163</f>
        <v>33.01</v>
      </c>
      <c r="BK163" s="15">
        <v>44013</v>
      </c>
      <c r="BL163" s="15">
        <v>44377</v>
      </c>
      <c r="BM163" s="16"/>
      <c r="BN163" s="23">
        <v>40.879999999999995</v>
      </c>
      <c r="BO163" s="23"/>
      <c r="BP163" s="38">
        <v>-5.28</v>
      </c>
      <c r="BQ163" s="23">
        <f>BN163+BO163+BP163</f>
        <v>35.599999999999994</v>
      </c>
      <c r="BR163" s="15">
        <v>44013</v>
      </c>
      <c r="BS163" s="15">
        <v>44377</v>
      </c>
      <c r="BT163" s="16"/>
      <c r="BU163" s="20">
        <v>42.01</v>
      </c>
      <c r="BV163" s="23"/>
      <c r="BW163" s="38">
        <v>-5.28</v>
      </c>
      <c r="BX163" s="23">
        <f>BU163+BV163+BW163</f>
        <v>36.729999999999997</v>
      </c>
      <c r="BY163" s="15">
        <v>44013</v>
      </c>
      <c r="BZ163" s="26">
        <v>44377</v>
      </c>
    </row>
    <row r="164" spans="1:78" s="54" customFormat="1" ht="15.75" x14ac:dyDescent="0.25">
      <c r="A164" s="14">
        <v>405359</v>
      </c>
      <c r="B164" s="2" t="s">
        <v>248</v>
      </c>
      <c r="C164" s="2" t="s">
        <v>249</v>
      </c>
      <c r="D164" s="2" t="s">
        <v>241</v>
      </c>
      <c r="E164" s="2" t="s">
        <v>50</v>
      </c>
      <c r="F164" s="2" t="s">
        <v>93</v>
      </c>
      <c r="G164" s="2" t="s">
        <v>209</v>
      </c>
      <c r="H164" s="2" t="s">
        <v>52</v>
      </c>
      <c r="I164" s="15">
        <v>44013</v>
      </c>
      <c r="J164" s="15">
        <v>44377</v>
      </c>
      <c r="K164" s="2">
        <f>SUM(L164:AD164)</f>
        <v>1979</v>
      </c>
      <c r="L164" s="2">
        <f>IFERROR(VLOOKUP(A164,'[1]Mountain View SD Usage'!$A:$I,9,FALSE),"0")</f>
        <v>48</v>
      </c>
      <c r="M164" s="2" t="str">
        <f>IFERROR(VLOOKUP(A164,'[1]Bonita USD Usage'!$A:$I,9,FALSE),"0")</f>
        <v>0</v>
      </c>
      <c r="N164" s="2" t="str">
        <f>IFERROR(VLOOKUP(A164,'[1]Jurupa USD Usage'!$A:$I,9,FALSE),"0")</f>
        <v>0</v>
      </c>
      <c r="O164" s="2" t="str">
        <f>IFERROR(VLOOKUP(A164,'[1]Claremont USD Usage'!$A:$I,9,FALSE),"0")</f>
        <v>0</v>
      </c>
      <c r="P164" s="2">
        <f>IFERROR(VLOOKUP(A164,'[1]Upland USD Usage'!$A:$I,9,FALSE),"0")</f>
        <v>76</v>
      </c>
      <c r="Q164" s="2">
        <f>IFERROR(VLOOKUP(A164,'[1]Redlands USD Usage'!$A:$I,9,FALSE),"0")</f>
        <v>234</v>
      </c>
      <c r="R164" s="2" t="str">
        <f>IFERROR(VLOOKUP(A164,'[1]Alta Loma SD Usage'!$A:$I,9,FALSE),"0")</f>
        <v>0</v>
      </c>
      <c r="S164" s="2" t="str">
        <f>IFERROR(VLOOKUP(A164,'[1]VAl Verde USD Usage'!$A:$I,9,FALSE),"0")</f>
        <v>0</v>
      </c>
      <c r="T164" s="2" t="str">
        <f>IFERROR(VLOOKUP(A164,'[1]Chaffey Jt HSD Usage'!$A:$I,9,FALSE),"0")</f>
        <v>0</v>
      </c>
      <c r="U164" s="2" t="str">
        <f>IFERROR(VLOOKUP(A164,'[1]Cucamonga ELEM SD Usage'!$A:$I,9,FALSE),"0")</f>
        <v>0</v>
      </c>
      <c r="V164" s="2" t="str">
        <f>IFERROR(VLOOKUP(A164,'[1]Inglewood USD Usage'!$A:$I,9,FALSE),"0")</f>
        <v>0</v>
      </c>
      <c r="W164" s="2" t="str">
        <f>IFERROR(VLOOKUP(A164,'[1]Rialto USD Usage'!$A:$I,9,FALSE),"0")</f>
        <v>0</v>
      </c>
      <c r="X164" s="2" t="str">
        <f>IFERROR(VLOOKUP(A164,'[1]Alvord USD Usage'!$A:$I,9,FALSE),"0")</f>
        <v>0</v>
      </c>
      <c r="Y164" s="2" t="str">
        <f>IFERROR(VLOOKUP(A164,'[1]Colton Jt USD Usage'!$A:$I,9,FALSE),"0")</f>
        <v>0</v>
      </c>
      <c r="Z164" s="2" t="str">
        <f>IFERROR(VLOOKUP(A164,'[1]Chino Valley USD Usage'!$A:$I,9,FALSE),"0")</f>
        <v>0</v>
      </c>
      <c r="AA164" s="2" t="str">
        <f>IFERROR(VLOOKUP(A164,'[1]Moreno Valley USD Usage'!$A:$I,9,FALSE),"0")</f>
        <v>0</v>
      </c>
      <c r="AB164" s="2">
        <f>IFERROR(VLOOKUP(A164,'[1]Pomona USD Usage'!$A:$I,9,FALSE),"0")</f>
        <v>296</v>
      </c>
      <c r="AC164" s="2">
        <f>IFERROR(VLOOKUP(A164,'[1]Riverside USD Usage'!$A:$I,9,FALSE),"0")</f>
        <v>1325</v>
      </c>
      <c r="AD164" s="2" t="str">
        <f>IFERROR(VLOOKUP(A164,'[1]Compton USD Usage'!$A:$I,9,FALSE),"0")</f>
        <v>0</v>
      </c>
      <c r="AE164" s="16"/>
      <c r="AF164" s="17">
        <v>38.42</v>
      </c>
      <c r="AG164" s="17"/>
      <c r="AH164" s="18">
        <v>-4.8099999999999996</v>
      </c>
      <c r="AI164" s="17">
        <f>AF164+AG164+AH164</f>
        <v>33.61</v>
      </c>
      <c r="AJ164" s="16"/>
      <c r="AK164" s="17">
        <v>41.34</v>
      </c>
      <c r="AL164" s="17"/>
      <c r="AM164" s="19">
        <v>-4.8099999999999996</v>
      </c>
      <c r="AN164" s="20">
        <f>AK164+AL164+AM164</f>
        <v>36.53</v>
      </c>
      <c r="AO164" s="16"/>
      <c r="AP164" s="17">
        <v>44.14</v>
      </c>
      <c r="AQ164" s="17"/>
      <c r="AR164" s="19">
        <v>-4.8099999999999996</v>
      </c>
      <c r="AS164" s="20">
        <f>AP164+AQ164+AR164</f>
        <v>39.33</v>
      </c>
      <c r="AT164" s="16"/>
      <c r="AU164" s="17">
        <v>45.36</v>
      </c>
      <c r="AV164" s="17"/>
      <c r="AW164" s="19">
        <v>-4.8099999999999996</v>
      </c>
      <c r="AX164" s="21">
        <f>AU164+AV164+AW164</f>
        <v>40.549999999999997</v>
      </c>
      <c r="AY164" s="16"/>
      <c r="AZ164" s="22">
        <v>38.76</v>
      </c>
      <c r="BA164" s="23"/>
      <c r="BB164" s="28">
        <v>-5.28</v>
      </c>
      <c r="BC164" s="23">
        <f>AZ164+BA164+BB164</f>
        <v>33.479999999999997</v>
      </c>
      <c r="BD164" s="15">
        <v>44013</v>
      </c>
      <c r="BE164" s="15">
        <v>44377</v>
      </c>
      <c r="BF164" s="16"/>
      <c r="BG164" s="23">
        <v>41.71</v>
      </c>
      <c r="BH164"/>
      <c r="BI164" s="38">
        <v>-5.28</v>
      </c>
      <c r="BJ164" s="23">
        <f>BG164+BH164+BI164</f>
        <v>36.43</v>
      </c>
      <c r="BK164" s="15">
        <v>44013</v>
      </c>
      <c r="BL164" s="15">
        <v>44377</v>
      </c>
      <c r="BM164" s="16"/>
      <c r="BN164" s="23">
        <v>44.53</v>
      </c>
      <c r="BO164" s="23"/>
      <c r="BP164" s="38">
        <v>-5.28</v>
      </c>
      <c r="BQ164" s="23">
        <f>BN164+BO164+BP164</f>
        <v>39.25</v>
      </c>
      <c r="BR164" s="15">
        <v>44013</v>
      </c>
      <c r="BS164" s="15">
        <v>44377</v>
      </c>
      <c r="BT164" s="16"/>
      <c r="BU164" s="20">
        <v>45.76</v>
      </c>
      <c r="BV164" s="23"/>
      <c r="BW164" s="38">
        <v>-5.28</v>
      </c>
      <c r="BX164" s="23">
        <f>BU164+BV164+BW164</f>
        <v>40.479999999999997</v>
      </c>
      <c r="BY164" s="15">
        <v>44013</v>
      </c>
      <c r="BZ164" s="26">
        <v>44377</v>
      </c>
    </row>
    <row r="165" spans="1:78" s="54" customFormat="1" ht="15.75" x14ac:dyDescent="0.25">
      <c r="A165" s="14">
        <v>113948</v>
      </c>
      <c r="B165" s="2" t="s">
        <v>184</v>
      </c>
      <c r="C165" s="2" t="s">
        <v>185</v>
      </c>
      <c r="D165" s="2" t="s">
        <v>186</v>
      </c>
      <c r="E165" s="2" t="s">
        <v>50</v>
      </c>
      <c r="F165" s="2" t="s">
        <v>93</v>
      </c>
      <c r="G165" s="2" t="s">
        <v>187</v>
      </c>
      <c r="H165" s="2" t="s">
        <v>52</v>
      </c>
      <c r="I165" s="15">
        <v>44013</v>
      </c>
      <c r="J165" s="15">
        <v>44377</v>
      </c>
      <c r="K165" s="2">
        <f>SUM(L165:AD165)</f>
        <v>5</v>
      </c>
      <c r="L165" s="2" t="str">
        <f>IFERROR(VLOOKUP(A165,'[1]Mountain View SD Usage'!$A:$I,9,FALSE),"0")</f>
        <v>0</v>
      </c>
      <c r="M165" s="2" t="str">
        <f>IFERROR(VLOOKUP(A165,'[1]Bonita USD Usage'!$A:$I,9,FALSE),"0")</f>
        <v>0</v>
      </c>
      <c r="N165" s="2" t="str">
        <f>IFERROR(VLOOKUP(A165,'[1]Jurupa USD Usage'!$A:$I,9,FALSE),"0")</f>
        <v>0</v>
      </c>
      <c r="O165" s="2" t="str">
        <f>IFERROR(VLOOKUP(A165,'[1]Claremont USD Usage'!$A:$I,9,FALSE),"0")</f>
        <v>0</v>
      </c>
      <c r="P165" s="2" t="str">
        <f>IFERROR(VLOOKUP(A165,'[1]Upland USD Usage'!$A:$I,9,FALSE),"0")</f>
        <v>0</v>
      </c>
      <c r="Q165" s="2" t="str">
        <f>IFERROR(VLOOKUP(A165,'[1]Redlands USD Usage'!$A:$I,9,FALSE),"0")</f>
        <v>0</v>
      </c>
      <c r="R165" s="2" t="str">
        <f>IFERROR(VLOOKUP(A165,'[1]Alta Loma SD Usage'!$A:$I,9,FALSE),"0")</f>
        <v>0</v>
      </c>
      <c r="S165" s="2" t="str">
        <f>IFERROR(VLOOKUP(A165,'[1]VAl Verde USD Usage'!$A:$I,9,FALSE),"0")</f>
        <v>0</v>
      </c>
      <c r="T165" s="2" t="str">
        <f>IFERROR(VLOOKUP(A165,'[1]Chaffey Jt HSD Usage'!$A:$I,9,FALSE),"0")</f>
        <v>0</v>
      </c>
      <c r="U165" s="2" t="str">
        <f>IFERROR(VLOOKUP(A165,'[1]Cucamonga ELEM SD Usage'!$A:$I,9,FALSE),"0")</f>
        <v>0</v>
      </c>
      <c r="V165" s="2" t="str">
        <f>IFERROR(VLOOKUP(A165,'[1]Inglewood USD Usage'!$A:$I,9,FALSE),"0")</f>
        <v>0</v>
      </c>
      <c r="W165" s="2" t="str">
        <f>IFERROR(VLOOKUP(A165,'[1]Rialto USD Usage'!$A:$I,9,FALSE),"0")</f>
        <v>0</v>
      </c>
      <c r="X165" s="2" t="str">
        <f>IFERROR(VLOOKUP(A165,'[1]Alvord USD Usage'!$A:$I,9,FALSE),"0")</f>
        <v>0</v>
      </c>
      <c r="Y165" s="2" t="str">
        <f>IFERROR(VLOOKUP(A165,'[1]Colton Jt USD Usage'!$A:$I,9,FALSE),"0")</f>
        <v>0</v>
      </c>
      <c r="Z165" s="2" t="str">
        <f>IFERROR(VLOOKUP(A165,'[1]Chino Valley USD Usage'!$A:$I,9,FALSE),"0")</f>
        <v>0</v>
      </c>
      <c r="AA165" s="2" t="str">
        <f>IFERROR(VLOOKUP(A165,'[1]Moreno Valley USD Usage'!$A:$I,9,FALSE),"0")</f>
        <v>0</v>
      </c>
      <c r="AB165" s="2">
        <f>IFERROR(VLOOKUP(A165,'[1]Pomona USD Usage'!$A:$I,9,FALSE),"0")</f>
        <v>5</v>
      </c>
      <c r="AC165" s="2" t="str">
        <f>IFERROR(VLOOKUP(A165,'[1]Riverside USD Usage'!$A:$I,9,FALSE),"0")</f>
        <v>0</v>
      </c>
      <c r="AD165" s="2" t="str">
        <f>IFERROR(VLOOKUP(A165,'[1]Compton USD Usage'!$A:$I,9,FALSE),"0")</f>
        <v>0</v>
      </c>
      <c r="AE165" s="16"/>
      <c r="AF165" s="17">
        <v>28.52</v>
      </c>
      <c r="AG165" s="17"/>
      <c r="AH165" s="17"/>
      <c r="AI165" s="17">
        <f>AF165+AG165+AH165</f>
        <v>28.52</v>
      </c>
      <c r="AJ165" s="16"/>
      <c r="AK165" s="17">
        <v>30.68</v>
      </c>
      <c r="AL165" s="17"/>
      <c r="AM165" s="2"/>
      <c r="AN165" s="20">
        <f>AK165+AL165+AM165</f>
        <v>30.68</v>
      </c>
      <c r="AO165" s="16"/>
      <c r="AP165" s="17">
        <v>32.76</v>
      </c>
      <c r="AQ165" s="17"/>
      <c r="AR165" s="2"/>
      <c r="AS165" s="20">
        <f>AP165+AQ165+AR165</f>
        <v>32.76</v>
      </c>
      <c r="AT165" s="16"/>
      <c r="AU165" s="17">
        <v>33.67</v>
      </c>
      <c r="AV165" s="17"/>
      <c r="AW165" s="2"/>
      <c r="AX165" s="21">
        <f>AU165+AV165+AW165</f>
        <v>33.67</v>
      </c>
      <c r="AY165" s="16"/>
      <c r="AZ165" s="22">
        <v>28.52</v>
      </c>
      <c r="BA165" s="23"/>
      <c r="BB165"/>
      <c r="BC165" s="23">
        <f>AZ165+BA165+BB165</f>
        <v>28.52</v>
      </c>
      <c r="BD165" s="15">
        <v>44013</v>
      </c>
      <c r="BE165" s="15">
        <v>44377</v>
      </c>
      <c r="BF165" s="16"/>
      <c r="BG165" s="23">
        <v>30.68</v>
      </c>
      <c r="BH165"/>
      <c r="BI165"/>
      <c r="BJ165" s="23">
        <f>BG165+BH165+BI165</f>
        <v>30.68</v>
      </c>
      <c r="BK165" s="15">
        <v>44013</v>
      </c>
      <c r="BL165" s="15">
        <v>44377</v>
      </c>
      <c r="BM165" s="16"/>
      <c r="BN165" s="23">
        <v>32.76</v>
      </c>
      <c r="BO165" s="23"/>
      <c r="BP165"/>
      <c r="BQ165" s="23">
        <f>BN165+BO165+BP165</f>
        <v>32.76</v>
      </c>
      <c r="BR165" s="15">
        <v>44013</v>
      </c>
      <c r="BS165" s="15">
        <v>44377</v>
      </c>
      <c r="BT165" s="16"/>
      <c r="BU165" s="20">
        <v>33.67</v>
      </c>
      <c r="BV165" s="23"/>
      <c r="BW165"/>
      <c r="BX165" s="23">
        <f>BU165+BV165+BW165</f>
        <v>33.67</v>
      </c>
      <c r="BY165" s="15">
        <v>44013</v>
      </c>
      <c r="BZ165" s="26">
        <v>44377</v>
      </c>
    </row>
    <row r="166" spans="1:78" s="54" customFormat="1" ht="15.75" x14ac:dyDescent="0.25">
      <c r="A166" s="14">
        <v>406621</v>
      </c>
      <c r="B166" s="2" t="s">
        <v>208</v>
      </c>
      <c r="C166" s="2">
        <v>80147</v>
      </c>
      <c r="D166" s="2" t="s">
        <v>204</v>
      </c>
      <c r="E166" s="2" t="s">
        <v>50</v>
      </c>
      <c r="F166" s="2"/>
      <c r="G166" s="2" t="s">
        <v>209</v>
      </c>
      <c r="H166" s="2" t="s">
        <v>52</v>
      </c>
      <c r="I166" s="15">
        <v>44013</v>
      </c>
      <c r="J166" s="15">
        <v>44377</v>
      </c>
      <c r="K166" s="2">
        <f>SUM(L166:AD166)</f>
        <v>391</v>
      </c>
      <c r="L166" s="2" t="str">
        <f>IFERROR(VLOOKUP(A166,'[1]Mountain View SD Usage'!$A:$I,9,FALSE),"0")</f>
        <v>0</v>
      </c>
      <c r="M166" s="2" t="str">
        <f>IFERROR(VLOOKUP(A166,'[1]Bonita USD Usage'!$A:$I,9,FALSE),"0")</f>
        <v>0</v>
      </c>
      <c r="N166" s="2" t="str">
        <f>IFERROR(VLOOKUP(A166,'[1]Jurupa USD Usage'!$A:$I,9,FALSE),"0")</f>
        <v>0</v>
      </c>
      <c r="O166" s="2" t="str">
        <f>IFERROR(VLOOKUP(A166,'[1]Claremont USD Usage'!$A:$I,9,FALSE),"0")</f>
        <v>0</v>
      </c>
      <c r="P166" s="2" t="str">
        <f>IFERROR(VLOOKUP(A166,'[1]Upland USD Usage'!$A:$I,9,FALSE),"0")</f>
        <v>0</v>
      </c>
      <c r="Q166" s="2" t="str">
        <f>IFERROR(VLOOKUP(A166,'[1]Redlands USD Usage'!$A:$I,9,FALSE),"0")</f>
        <v>0</v>
      </c>
      <c r="R166" s="2" t="str">
        <f>IFERROR(VLOOKUP(A166,'[1]Alta Loma SD Usage'!$A:$I,9,FALSE),"0")</f>
        <v>0</v>
      </c>
      <c r="S166" s="2" t="str">
        <f>IFERROR(VLOOKUP(A166,'[1]VAl Verde USD Usage'!$A:$I,9,FALSE),"0")</f>
        <v>0</v>
      </c>
      <c r="T166" s="2" t="str">
        <f>IFERROR(VLOOKUP(A166,'[1]Chaffey Jt HSD Usage'!$A:$I,9,FALSE),"0")</f>
        <v>0</v>
      </c>
      <c r="U166" s="2" t="str">
        <f>IFERROR(VLOOKUP(A166,'[1]Cucamonga ELEM SD Usage'!$A:$I,9,FALSE),"0")</f>
        <v>0</v>
      </c>
      <c r="V166" s="2" t="str">
        <f>IFERROR(VLOOKUP(A166,'[1]Inglewood USD Usage'!$A:$I,9,FALSE),"0")</f>
        <v>0</v>
      </c>
      <c r="W166" s="2">
        <f>IFERROR(VLOOKUP(A166,'[1]Rialto USD Usage'!$A:$I,9,FALSE),"0")</f>
        <v>223</v>
      </c>
      <c r="X166" s="2" t="str">
        <f>IFERROR(VLOOKUP(A166,'[1]Alvord USD Usage'!$A:$I,9,FALSE),"0")</f>
        <v>0</v>
      </c>
      <c r="Y166" s="2" t="str">
        <f>IFERROR(VLOOKUP(A166,'[1]Colton Jt USD Usage'!$A:$I,9,FALSE),"0")</f>
        <v>0</v>
      </c>
      <c r="Z166" s="2">
        <f>IFERROR(VLOOKUP(A166,'[1]Chino Valley USD Usage'!$A:$I,9,FALSE),"0")</f>
        <v>168</v>
      </c>
      <c r="AA166" s="2" t="str">
        <f>IFERROR(VLOOKUP(A166,'[1]Moreno Valley USD Usage'!$A:$I,9,FALSE),"0")</f>
        <v>0</v>
      </c>
      <c r="AB166" s="2" t="str">
        <f>IFERROR(VLOOKUP(A166,'[1]Pomona USD Usage'!$A:$I,9,FALSE),"0")</f>
        <v>0</v>
      </c>
      <c r="AC166" s="2" t="str">
        <f>IFERROR(VLOOKUP(A166,'[1]Riverside USD Usage'!$A:$I,9,FALSE),"0")</f>
        <v>0</v>
      </c>
      <c r="AD166" s="2" t="str">
        <f>IFERROR(VLOOKUP(A166,'[1]Compton USD Usage'!$A:$I,9,FALSE),"0")</f>
        <v>0</v>
      </c>
      <c r="AE166" s="16"/>
      <c r="AF166" s="17">
        <v>45.93</v>
      </c>
      <c r="AG166" s="17"/>
      <c r="AH166" s="18">
        <v>-3.51</v>
      </c>
      <c r="AI166" s="17">
        <f>AF166+AG166+AH166</f>
        <v>42.42</v>
      </c>
      <c r="AJ166" s="16"/>
      <c r="AK166" s="17">
        <v>49.42</v>
      </c>
      <c r="AL166" s="17"/>
      <c r="AM166" s="19">
        <v>-3.51</v>
      </c>
      <c r="AN166" s="20">
        <f>AK166+AL166+AM166</f>
        <v>45.910000000000004</v>
      </c>
      <c r="AO166" s="16"/>
      <c r="AP166" s="17">
        <v>52.76</v>
      </c>
      <c r="AQ166" s="17"/>
      <c r="AR166" s="19">
        <v>-3.51</v>
      </c>
      <c r="AS166" s="20">
        <f>AP166+AQ166+AR166</f>
        <v>49.25</v>
      </c>
      <c r="AT166" s="16"/>
      <c r="AU166" s="17">
        <v>54.22</v>
      </c>
      <c r="AV166" s="17"/>
      <c r="AW166" s="19">
        <v>-3.51</v>
      </c>
      <c r="AX166" s="21">
        <f>AU166+AV166+AW166</f>
        <v>50.71</v>
      </c>
      <c r="AY166" s="16"/>
      <c r="AZ166" s="22">
        <v>48.58</v>
      </c>
      <c r="BA166" s="23"/>
      <c r="BB166" s="28">
        <v>-7.79</v>
      </c>
      <c r="BC166" s="23">
        <f>AZ166+BA166+BB166</f>
        <v>40.79</v>
      </c>
      <c r="BD166" s="15">
        <v>44013</v>
      </c>
      <c r="BE166" s="15">
        <v>44377</v>
      </c>
      <c r="BF166" s="16"/>
      <c r="BG166" s="23">
        <v>52.28</v>
      </c>
      <c r="BH166"/>
      <c r="BI166" s="38">
        <v>-7.79</v>
      </c>
      <c r="BJ166" s="23">
        <f>BG166+BH166+BI166</f>
        <v>44.49</v>
      </c>
      <c r="BK166" s="15">
        <v>44013</v>
      </c>
      <c r="BL166" s="15">
        <v>44377</v>
      </c>
      <c r="BM166" s="16"/>
      <c r="BN166" s="23">
        <v>55.809999999999995</v>
      </c>
      <c r="BO166" s="23"/>
      <c r="BP166" s="38">
        <v>-7.79</v>
      </c>
      <c r="BQ166" s="23">
        <f>BN166+BO166+BP166</f>
        <v>48.019999999999996</v>
      </c>
      <c r="BR166" s="15">
        <v>44013</v>
      </c>
      <c r="BS166" s="15">
        <v>44377</v>
      </c>
      <c r="BT166" s="16"/>
      <c r="BU166" s="20">
        <v>57.35</v>
      </c>
      <c r="BV166" s="23"/>
      <c r="BW166" s="38">
        <v>-7.79</v>
      </c>
      <c r="BX166" s="23">
        <f>BU166+BV166+BW166</f>
        <v>49.56</v>
      </c>
      <c r="BY166" s="15">
        <v>44013</v>
      </c>
      <c r="BZ166" s="26">
        <v>44377</v>
      </c>
    </row>
    <row r="167" spans="1:78" s="54" customFormat="1" ht="15.75" x14ac:dyDescent="0.25">
      <c r="A167" s="14">
        <v>405379</v>
      </c>
      <c r="B167" s="2" t="s">
        <v>253</v>
      </c>
      <c r="C167" s="2" t="s">
        <v>254</v>
      </c>
      <c r="D167" s="2" t="s">
        <v>241</v>
      </c>
      <c r="E167" s="2" t="s">
        <v>50</v>
      </c>
      <c r="F167" s="2" t="s">
        <v>93</v>
      </c>
      <c r="G167" s="2" t="s">
        <v>209</v>
      </c>
      <c r="H167" s="2" t="s">
        <v>52</v>
      </c>
      <c r="I167" s="15">
        <v>44013</v>
      </c>
      <c r="J167" s="15">
        <v>44377</v>
      </c>
      <c r="K167" s="2">
        <f>SUM(L167:AD167)</f>
        <v>3263</v>
      </c>
      <c r="L167" s="2" t="str">
        <f>IFERROR(VLOOKUP(A167,'[1]Mountain View SD Usage'!$A:$I,9,FALSE),"0")</f>
        <v>0</v>
      </c>
      <c r="M167" s="2" t="str">
        <f>IFERROR(VLOOKUP(A167,'[1]Bonita USD Usage'!$A:$I,9,FALSE),"0")</f>
        <v>0</v>
      </c>
      <c r="N167" s="2" t="str">
        <f>IFERROR(VLOOKUP(A167,'[1]Jurupa USD Usage'!$A:$I,9,FALSE),"0")</f>
        <v>0</v>
      </c>
      <c r="O167" s="2" t="str">
        <f>IFERROR(VLOOKUP(A167,'[1]Claremont USD Usage'!$A:$I,9,FALSE),"0")</f>
        <v>0</v>
      </c>
      <c r="P167" s="2">
        <f>IFERROR(VLOOKUP(A167,'[1]Upland USD Usage'!$A:$I,9,FALSE),"0")</f>
        <v>55</v>
      </c>
      <c r="Q167" s="2">
        <f>IFERROR(VLOOKUP(A167,'[1]Redlands USD Usage'!$A:$I,9,FALSE),"0")</f>
        <v>2297</v>
      </c>
      <c r="R167" s="2" t="str">
        <f>IFERROR(VLOOKUP(A167,'[1]Alta Loma SD Usage'!$A:$I,9,FALSE),"0")</f>
        <v>0</v>
      </c>
      <c r="S167" s="2" t="str">
        <f>IFERROR(VLOOKUP(A167,'[1]VAl Verde USD Usage'!$A:$I,9,FALSE),"0")</f>
        <v>0</v>
      </c>
      <c r="T167" s="2" t="str">
        <f>IFERROR(VLOOKUP(A167,'[1]Chaffey Jt HSD Usage'!$A:$I,9,FALSE),"0")</f>
        <v>0</v>
      </c>
      <c r="U167" s="2" t="str">
        <f>IFERROR(VLOOKUP(A167,'[1]Cucamonga ELEM SD Usage'!$A:$I,9,FALSE),"0")</f>
        <v>0</v>
      </c>
      <c r="V167" s="2" t="str">
        <f>IFERROR(VLOOKUP(A167,'[1]Inglewood USD Usage'!$A:$I,9,FALSE),"0")</f>
        <v>0</v>
      </c>
      <c r="W167" s="2" t="str">
        <f>IFERROR(VLOOKUP(A167,'[1]Rialto USD Usage'!$A:$I,9,FALSE),"0")</f>
        <v>0</v>
      </c>
      <c r="X167" s="2">
        <f>IFERROR(VLOOKUP(A167,'[1]Alvord USD Usage'!$A:$I,9,FALSE),"0")</f>
        <v>710</v>
      </c>
      <c r="Y167" s="2" t="str">
        <f>IFERROR(VLOOKUP(A167,'[1]Colton Jt USD Usage'!$A:$I,9,FALSE),"0")</f>
        <v>0</v>
      </c>
      <c r="Z167" s="2">
        <f>IFERROR(VLOOKUP(A167,'[1]Chino Valley USD Usage'!$A:$I,9,FALSE),"0")</f>
        <v>161</v>
      </c>
      <c r="AA167" s="2">
        <f>IFERROR(VLOOKUP(A167,'[1]Moreno Valley USD Usage'!$A:$I,9,FALSE),"0")</f>
        <v>22</v>
      </c>
      <c r="AB167" s="2" t="str">
        <f>IFERROR(VLOOKUP(A167,'[1]Pomona USD Usage'!$A:$I,9,FALSE),"0")</f>
        <v>0</v>
      </c>
      <c r="AC167" s="2">
        <f>IFERROR(VLOOKUP(A167,'[1]Riverside USD Usage'!$A:$I,9,FALSE),"0")</f>
        <v>18</v>
      </c>
      <c r="AD167" s="2" t="str">
        <f>IFERROR(VLOOKUP(A167,'[1]Compton USD Usage'!$A:$I,9,FALSE),"0")</f>
        <v>0</v>
      </c>
      <c r="AE167" s="16"/>
      <c r="AF167" s="17">
        <v>38.42</v>
      </c>
      <c r="AG167" s="17"/>
      <c r="AH167" s="18">
        <v>-4.8099999999999996</v>
      </c>
      <c r="AI167" s="17">
        <f>AF167+AG167+AH167</f>
        <v>33.61</v>
      </c>
      <c r="AJ167" s="16"/>
      <c r="AK167" s="17">
        <v>41.34</v>
      </c>
      <c r="AL167" s="17"/>
      <c r="AM167" s="19">
        <v>-4.8099999999999996</v>
      </c>
      <c r="AN167" s="20">
        <f>AK167+AL167+AM167</f>
        <v>36.53</v>
      </c>
      <c r="AO167" s="16"/>
      <c r="AP167" s="17">
        <v>44.14</v>
      </c>
      <c r="AQ167" s="17"/>
      <c r="AR167" s="19">
        <v>-4.8099999999999996</v>
      </c>
      <c r="AS167" s="20">
        <f>AP167+AQ167+AR167</f>
        <v>39.33</v>
      </c>
      <c r="AT167" s="16"/>
      <c r="AU167" s="17">
        <v>45.36</v>
      </c>
      <c r="AV167" s="17"/>
      <c r="AW167" s="19">
        <v>-4.8099999999999996</v>
      </c>
      <c r="AX167" s="21">
        <f>AU167+AV167+AW167</f>
        <v>40.549999999999997</v>
      </c>
      <c r="AY167" s="16"/>
      <c r="AZ167" s="22">
        <v>38.76</v>
      </c>
      <c r="BA167" s="23"/>
      <c r="BB167" s="28">
        <v>-5.28</v>
      </c>
      <c r="BC167" s="23">
        <f>AZ167+BA167+BB167</f>
        <v>33.479999999999997</v>
      </c>
      <c r="BD167" s="15">
        <v>44013</v>
      </c>
      <c r="BE167" s="15">
        <v>44377</v>
      </c>
      <c r="BF167" s="16"/>
      <c r="BG167" s="23">
        <v>41.71</v>
      </c>
      <c r="BH167"/>
      <c r="BI167" s="38">
        <v>-5.28</v>
      </c>
      <c r="BJ167" s="23">
        <f>BG167+BH167+BI167</f>
        <v>36.43</v>
      </c>
      <c r="BK167" s="15">
        <v>44013</v>
      </c>
      <c r="BL167" s="15">
        <v>44377</v>
      </c>
      <c r="BM167" s="16"/>
      <c r="BN167" s="23">
        <v>44.53</v>
      </c>
      <c r="BO167" s="23"/>
      <c r="BP167" s="38">
        <v>-5.28</v>
      </c>
      <c r="BQ167" s="23">
        <f>BN167+BO167+BP167</f>
        <v>39.25</v>
      </c>
      <c r="BR167" s="15">
        <v>44013</v>
      </c>
      <c r="BS167" s="15">
        <v>44377</v>
      </c>
      <c r="BT167" s="16"/>
      <c r="BU167" s="20">
        <v>45.76</v>
      </c>
      <c r="BV167" s="23"/>
      <c r="BW167" s="38">
        <v>-5.28</v>
      </c>
      <c r="BX167" s="23">
        <f>BU167+BV167+BW167</f>
        <v>40.479999999999997</v>
      </c>
      <c r="BY167" s="15">
        <v>44013</v>
      </c>
      <c r="BZ167" s="26">
        <v>44377</v>
      </c>
    </row>
    <row r="168" spans="1:78" s="54" customFormat="1" ht="15.75" x14ac:dyDescent="0.25">
      <c r="A168" s="14">
        <v>141162</v>
      </c>
      <c r="B168" s="2" t="s">
        <v>188</v>
      </c>
      <c r="C168" s="2">
        <v>622605</v>
      </c>
      <c r="D168" s="2" t="s">
        <v>186</v>
      </c>
      <c r="E168" s="2" t="s">
        <v>50</v>
      </c>
      <c r="F168" s="2" t="s">
        <v>93</v>
      </c>
      <c r="G168" s="2" t="s">
        <v>187</v>
      </c>
      <c r="H168" s="2" t="s">
        <v>52</v>
      </c>
      <c r="I168" s="15">
        <v>44013</v>
      </c>
      <c r="J168" s="15">
        <v>44377</v>
      </c>
      <c r="K168" s="2">
        <f>SUM(L168:AD168)</f>
        <v>0</v>
      </c>
      <c r="L168" s="2" t="str">
        <f>IFERROR(VLOOKUP(A168,'[1]Mountain View SD Usage'!$A:$I,9,FALSE),"0")</f>
        <v>0</v>
      </c>
      <c r="M168" s="2" t="str">
        <f>IFERROR(VLOOKUP(A168,'[1]Bonita USD Usage'!$A:$I,9,FALSE),"0")</f>
        <v>0</v>
      </c>
      <c r="N168" s="2" t="str">
        <f>IFERROR(VLOOKUP(A168,'[1]Jurupa USD Usage'!$A:$I,9,FALSE),"0")</f>
        <v>0</v>
      </c>
      <c r="O168" s="2" t="str">
        <f>IFERROR(VLOOKUP(A168,'[1]Claremont USD Usage'!$A:$I,9,FALSE),"0")</f>
        <v>0</v>
      </c>
      <c r="P168" s="2" t="str">
        <f>IFERROR(VLOOKUP(A168,'[1]Upland USD Usage'!$A:$I,9,FALSE),"0")</f>
        <v>0</v>
      </c>
      <c r="Q168" s="2" t="str">
        <f>IFERROR(VLOOKUP(A168,'[1]Redlands USD Usage'!$A:$I,9,FALSE),"0")</f>
        <v>0</v>
      </c>
      <c r="R168" s="2" t="str">
        <f>IFERROR(VLOOKUP(A168,'[1]Alta Loma SD Usage'!$A:$I,9,FALSE),"0")</f>
        <v>0</v>
      </c>
      <c r="S168" s="2" t="str">
        <f>IFERROR(VLOOKUP(A168,'[1]VAl Verde USD Usage'!$A:$I,9,FALSE),"0")</f>
        <v>0</v>
      </c>
      <c r="T168" s="2" t="str">
        <f>IFERROR(VLOOKUP(A168,'[1]Chaffey Jt HSD Usage'!$A:$I,9,FALSE),"0")</f>
        <v>0</v>
      </c>
      <c r="U168" s="2" t="str">
        <f>IFERROR(VLOOKUP(A168,'[1]Cucamonga ELEM SD Usage'!$A:$I,9,FALSE),"0")</f>
        <v>0</v>
      </c>
      <c r="V168" s="2" t="str">
        <f>IFERROR(VLOOKUP(A168,'[1]Inglewood USD Usage'!$A:$I,9,FALSE),"0")</f>
        <v>0</v>
      </c>
      <c r="W168" s="2" t="str">
        <f>IFERROR(VLOOKUP(A168,'[1]Rialto USD Usage'!$A:$I,9,FALSE),"0")</f>
        <v>0</v>
      </c>
      <c r="X168" s="2" t="str">
        <f>IFERROR(VLOOKUP(A168,'[1]Alvord USD Usage'!$A:$I,9,FALSE),"0")</f>
        <v>0</v>
      </c>
      <c r="Y168" s="2" t="str">
        <f>IFERROR(VLOOKUP(A168,'[1]Colton Jt USD Usage'!$A:$I,9,FALSE),"0")</f>
        <v>0</v>
      </c>
      <c r="Z168" s="2" t="str">
        <f>IFERROR(VLOOKUP(A168,'[1]Chino Valley USD Usage'!$A:$I,9,FALSE),"0")</f>
        <v>0</v>
      </c>
      <c r="AA168" s="2" t="str">
        <f>IFERROR(VLOOKUP(A168,'[1]Moreno Valley USD Usage'!$A:$I,9,FALSE),"0")</f>
        <v>0</v>
      </c>
      <c r="AB168" s="2" t="str">
        <f>IFERROR(VLOOKUP(A168,'[1]Pomona USD Usage'!$A:$I,9,FALSE),"0")</f>
        <v>0</v>
      </c>
      <c r="AC168" s="2" t="str">
        <f>IFERROR(VLOOKUP(A168,'[1]Riverside USD Usage'!$A:$I,9,FALSE),"0")</f>
        <v>0</v>
      </c>
      <c r="AD168" s="2" t="str">
        <f>IFERROR(VLOOKUP(A168,'[1]Compton USD Usage'!$A:$I,9,FALSE),"0")</f>
        <v>0</v>
      </c>
      <c r="AE168" s="16"/>
      <c r="AF168" s="17">
        <v>28.52</v>
      </c>
      <c r="AG168" s="17"/>
      <c r="AH168" s="17"/>
      <c r="AI168" s="17">
        <f>AF168+AG168+AH168</f>
        <v>28.52</v>
      </c>
      <c r="AJ168" s="16"/>
      <c r="AK168" s="17">
        <v>30.68</v>
      </c>
      <c r="AL168" s="17"/>
      <c r="AM168" s="2"/>
      <c r="AN168" s="20">
        <f>AK168+AL168+AM168</f>
        <v>30.68</v>
      </c>
      <c r="AO168" s="16"/>
      <c r="AP168" s="17">
        <v>32.76</v>
      </c>
      <c r="AQ168" s="17"/>
      <c r="AR168" s="2"/>
      <c r="AS168" s="20">
        <f>AP168+AQ168+AR168</f>
        <v>32.76</v>
      </c>
      <c r="AT168" s="16"/>
      <c r="AU168" s="17">
        <v>33.67</v>
      </c>
      <c r="AV168" s="17"/>
      <c r="AW168" s="2"/>
      <c r="AX168" s="21">
        <f>AU168+AV168+AW168</f>
        <v>33.67</v>
      </c>
      <c r="AY168" s="16"/>
      <c r="AZ168" s="22">
        <v>28.52</v>
      </c>
      <c r="BA168" s="23"/>
      <c r="BB168"/>
      <c r="BC168" s="23">
        <f>AZ168+BA168+BB168</f>
        <v>28.52</v>
      </c>
      <c r="BD168" s="15">
        <v>44013</v>
      </c>
      <c r="BE168" s="15">
        <v>44377</v>
      </c>
      <c r="BF168" s="16"/>
      <c r="BG168" s="23">
        <v>30.68</v>
      </c>
      <c r="BH168"/>
      <c r="BI168"/>
      <c r="BJ168" s="23">
        <f>BG168+BH168+BI168</f>
        <v>30.68</v>
      </c>
      <c r="BK168" s="15">
        <v>44013</v>
      </c>
      <c r="BL168" s="15">
        <v>44377</v>
      </c>
      <c r="BM168" s="16"/>
      <c r="BN168" s="23">
        <v>32.76</v>
      </c>
      <c r="BO168" s="23"/>
      <c r="BP168"/>
      <c r="BQ168" s="23">
        <f>BN168+BO168+BP168</f>
        <v>32.76</v>
      </c>
      <c r="BR168" s="15">
        <v>44013</v>
      </c>
      <c r="BS168" s="15">
        <v>44377</v>
      </c>
      <c r="BT168" s="16"/>
      <c r="BU168" s="20">
        <v>33.67</v>
      </c>
      <c r="BV168" s="23"/>
      <c r="BW168"/>
      <c r="BX168" s="23">
        <f>BU168+BV168+BW168</f>
        <v>33.67</v>
      </c>
      <c r="BY168" s="15">
        <v>44013</v>
      </c>
      <c r="BZ168" s="26">
        <v>44377</v>
      </c>
    </row>
    <row r="169" spans="1:78" s="54" customFormat="1" ht="15.75" x14ac:dyDescent="0.25">
      <c r="A169" s="14">
        <v>406619</v>
      </c>
      <c r="B169" s="2" t="s">
        <v>206</v>
      </c>
      <c r="C169" s="2">
        <v>70147</v>
      </c>
      <c r="D169" s="2" t="s">
        <v>204</v>
      </c>
      <c r="E169" s="2" t="s">
        <v>50</v>
      </c>
      <c r="F169" s="2"/>
      <c r="G169" s="2" t="s">
        <v>207</v>
      </c>
      <c r="H169" s="2" t="s">
        <v>52</v>
      </c>
      <c r="I169" s="15">
        <v>44013</v>
      </c>
      <c r="J169" s="15">
        <v>44377</v>
      </c>
      <c r="K169" s="2">
        <f>SUM(L169:AD169)</f>
        <v>1381</v>
      </c>
      <c r="L169" s="2" t="str">
        <f>IFERROR(VLOOKUP(A169,'[1]Mountain View SD Usage'!$A:$I,9,FALSE),"0")</f>
        <v>0</v>
      </c>
      <c r="M169" s="2" t="str">
        <f>IFERROR(VLOOKUP(A169,'[1]Bonita USD Usage'!$A:$I,9,FALSE),"0")</f>
        <v>0</v>
      </c>
      <c r="N169" s="2" t="str">
        <f>IFERROR(VLOOKUP(A169,'[1]Jurupa USD Usage'!$A:$I,9,FALSE),"0")</f>
        <v>0</v>
      </c>
      <c r="O169" s="2" t="str">
        <f>IFERROR(VLOOKUP(A169,'[1]Claremont USD Usage'!$A:$I,9,FALSE),"0")</f>
        <v>0</v>
      </c>
      <c r="P169" s="2" t="str">
        <f>IFERROR(VLOOKUP(A169,'[1]Upland USD Usage'!$A:$I,9,FALSE),"0")</f>
        <v>0</v>
      </c>
      <c r="Q169" s="2" t="str">
        <f>IFERROR(VLOOKUP(A169,'[1]Redlands USD Usage'!$A:$I,9,FALSE),"0")</f>
        <v>0</v>
      </c>
      <c r="R169" s="2" t="str">
        <f>IFERROR(VLOOKUP(A169,'[1]Alta Loma SD Usage'!$A:$I,9,FALSE),"0")</f>
        <v>0</v>
      </c>
      <c r="S169" s="2">
        <f>IFERROR(VLOOKUP(A169,'[1]VAl Verde USD Usage'!$A:$I,9,FALSE),"0")</f>
        <v>44</v>
      </c>
      <c r="T169" s="2" t="str">
        <f>IFERROR(VLOOKUP(A169,'[1]Chaffey Jt HSD Usage'!$A:$I,9,FALSE),"0")</f>
        <v>0</v>
      </c>
      <c r="U169" s="2" t="str">
        <f>IFERROR(VLOOKUP(A169,'[1]Cucamonga ELEM SD Usage'!$A:$I,9,FALSE),"0")</f>
        <v>0</v>
      </c>
      <c r="V169" s="2" t="str">
        <f>IFERROR(VLOOKUP(A169,'[1]Inglewood USD Usage'!$A:$I,9,FALSE),"0")</f>
        <v>0</v>
      </c>
      <c r="W169" s="2">
        <f>IFERROR(VLOOKUP(A169,'[1]Rialto USD Usage'!$A:$I,9,FALSE),"0")</f>
        <v>1005</v>
      </c>
      <c r="X169" s="2" t="str">
        <f>IFERROR(VLOOKUP(A169,'[1]Alvord USD Usage'!$A:$I,9,FALSE),"0")</f>
        <v>0</v>
      </c>
      <c r="Y169" s="2" t="str">
        <f>IFERROR(VLOOKUP(A169,'[1]Colton Jt USD Usage'!$A:$I,9,FALSE),"0")</f>
        <v>0</v>
      </c>
      <c r="Z169" s="2" t="str">
        <f>IFERROR(VLOOKUP(A169,'[1]Chino Valley USD Usage'!$A:$I,9,FALSE),"0")</f>
        <v>0</v>
      </c>
      <c r="AA169" s="2" t="str">
        <f>IFERROR(VLOOKUP(A169,'[1]Moreno Valley USD Usage'!$A:$I,9,FALSE),"0")</f>
        <v>0</v>
      </c>
      <c r="AB169" s="2">
        <f>IFERROR(VLOOKUP(A169,'[1]Pomona USD Usage'!$A:$I,9,FALSE),"0")</f>
        <v>204</v>
      </c>
      <c r="AC169" s="2">
        <f>IFERROR(VLOOKUP(A169,'[1]Riverside USD Usage'!$A:$I,9,FALSE),"0")</f>
        <v>128</v>
      </c>
      <c r="AD169" s="2" t="str">
        <f>IFERROR(VLOOKUP(A169,'[1]Compton USD Usage'!$A:$I,9,FALSE),"0")</f>
        <v>0</v>
      </c>
      <c r="AE169" s="16"/>
      <c r="AF169" s="17">
        <v>45.39</v>
      </c>
      <c r="AG169" s="17"/>
      <c r="AH169" s="18">
        <v>-2.91</v>
      </c>
      <c r="AI169" s="17">
        <f>AF169+AG169+AH169</f>
        <v>42.480000000000004</v>
      </c>
      <c r="AJ169" s="16"/>
      <c r="AK169" s="17">
        <v>48.84</v>
      </c>
      <c r="AL169" s="17"/>
      <c r="AM169" s="19">
        <v>-2.91</v>
      </c>
      <c r="AN169" s="20">
        <f>AK169+AL169+AM169</f>
        <v>45.930000000000007</v>
      </c>
      <c r="AO169" s="16"/>
      <c r="AP169" s="17">
        <v>52.14</v>
      </c>
      <c r="AQ169" s="17"/>
      <c r="AR169" s="19">
        <v>-2.91</v>
      </c>
      <c r="AS169" s="20">
        <f>AP169+AQ169+AR169</f>
        <v>49.230000000000004</v>
      </c>
      <c r="AT169" s="16"/>
      <c r="AU169" s="17">
        <v>53.58</v>
      </c>
      <c r="AV169" s="17"/>
      <c r="AW169" s="19">
        <v>-2.91</v>
      </c>
      <c r="AX169" s="21">
        <f>AU169+AV169+AW169</f>
        <v>50.67</v>
      </c>
      <c r="AY169" s="16"/>
      <c r="AZ169" s="22">
        <v>47.82</v>
      </c>
      <c r="BA169" s="23"/>
      <c r="BB169" s="28">
        <v>-6.46</v>
      </c>
      <c r="BC169" s="23">
        <f>AZ169+BA169+BB169</f>
        <v>41.36</v>
      </c>
      <c r="BD169" s="15">
        <v>44013</v>
      </c>
      <c r="BE169" s="15">
        <v>44377</v>
      </c>
      <c r="BF169" s="16"/>
      <c r="BG169" s="23">
        <v>51.46</v>
      </c>
      <c r="BH169"/>
      <c r="BI169" s="38">
        <v>-6.46</v>
      </c>
      <c r="BJ169" s="23">
        <f>BG169+BH169+BI169</f>
        <v>45</v>
      </c>
      <c r="BK169" s="15">
        <v>44013</v>
      </c>
      <c r="BL169" s="15">
        <v>44377</v>
      </c>
      <c r="BM169" s="16"/>
      <c r="BN169" s="23">
        <v>54.93</v>
      </c>
      <c r="BO169" s="23"/>
      <c r="BP169" s="38">
        <v>-6.46</v>
      </c>
      <c r="BQ169" s="23">
        <f>BN169+BO169+BP169</f>
        <v>48.47</v>
      </c>
      <c r="BR169" s="15">
        <v>44013</v>
      </c>
      <c r="BS169" s="15">
        <v>44377</v>
      </c>
      <c r="BT169" s="16"/>
      <c r="BU169" s="20">
        <v>56.449999999999996</v>
      </c>
      <c r="BV169" s="23"/>
      <c r="BW169" s="38">
        <v>-6.46</v>
      </c>
      <c r="BX169" s="23">
        <f>BU169+BV169+BW169</f>
        <v>49.989999999999995</v>
      </c>
      <c r="BY169" s="15">
        <v>44013</v>
      </c>
      <c r="BZ169" s="26">
        <v>44377</v>
      </c>
    </row>
    <row r="170" spans="1:78" s="54" customFormat="1" ht="15.75" x14ac:dyDescent="0.25">
      <c r="A170" s="14">
        <v>405372</v>
      </c>
      <c r="B170" s="2" t="s">
        <v>250</v>
      </c>
      <c r="C170" s="2" t="s">
        <v>251</v>
      </c>
      <c r="D170" s="2" t="s">
        <v>241</v>
      </c>
      <c r="E170" s="2" t="s">
        <v>50</v>
      </c>
      <c r="F170" s="2"/>
      <c r="G170" s="2" t="s">
        <v>252</v>
      </c>
      <c r="H170" s="2" t="s">
        <v>52</v>
      </c>
      <c r="I170" s="15">
        <v>44013</v>
      </c>
      <c r="J170" s="15">
        <v>44377</v>
      </c>
      <c r="K170" s="2">
        <f>SUM(L170:AD170)</f>
        <v>1322</v>
      </c>
      <c r="L170" s="2" t="str">
        <f>IFERROR(VLOOKUP(A170,'[1]Mountain View SD Usage'!$A:$I,9,FALSE),"0")</f>
        <v>0</v>
      </c>
      <c r="M170" s="2" t="str">
        <f>IFERROR(VLOOKUP(A170,'[1]Bonita USD Usage'!$A:$I,9,FALSE),"0")</f>
        <v>0</v>
      </c>
      <c r="N170" s="2" t="str">
        <f>IFERROR(VLOOKUP(A170,'[1]Jurupa USD Usage'!$A:$I,9,FALSE),"0")</f>
        <v>0</v>
      </c>
      <c r="O170" s="2" t="str">
        <f>IFERROR(VLOOKUP(A170,'[1]Claremont USD Usage'!$A:$I,9,FALSE),"0")</f>
        <v>0</v>
      </c>
      <c r="P170" s="2">
        <f>IFERROR(VLOOKUP(A170,'[1]Upland USD Usage'!$A:$I,9,FALSE),"0")</f>
        <v>189</v>
      </c>
      <c r="Q170" s="2" t="str">
        <f>IFERROR(VLOOKUP(A170,'[1]Redlands USD Usage'!$A:$I,9,FALSE),"0")</f>
        <v>0</v>
      </c>
      <c r="R170" s="2" t="str">
        <f>IFERROR(VLOOKUP(A170,'[1]Alta Loma SD Usage'!$A:$I,9,FALSE),"0")</f>
        <v>0</v>
      </c>
      <c r="S170" s="2">
        <f>IFERROR(VLOOKUP(A170,'[1]VAl Verde USD Usage'!$A:$I,9,FALSE),"0")</f>
        <v>718</v>
      </c>
      <c r="T170" s="2" t="str">
        <f>IFERROR(VLOOKUP(A170,'[1]Chaffey Jt HSD Usage'!$A:$I,9,FALSE),"0")</f>
        <v>0</v>
      </c>
      <c r="U170" s="2" t="str">
        <f>IFERROR(VLOOKUP(A170,'[1]Cucamonga ELEM SD Usage'!$A:$I,9,FALSE),"0")</f>
        <v>0</v>
      </c>
      <c r="V170" s="2" t="str">
        <f>IFERROR(VLOOKUP(A170,'[1]Inglewood USD Usage'!$A:$I,9,FALSE),"0")</f>
        <v>0</v>
      </c>
      <c r="W170" s="2" t="str">
        <f>IFERROR(VLOOKUP(A170,'[1]Rialto USD Usage'!$A:$I,9,FALSE),"0")</f>
        <v>0</v>
      </c>
      <c r="X170" s="2">
        <f>IFERROR(VLOOKUP(A170,'[1]Alvord USD Usage'!$A:$I,9,FALSE),"0")</f>
        <v>415</v>
      </c>
      <c r="Y170" s="2" t="str">
        <f>IFERROR(VLOOKUP(A170,'[1]Colton Jt USD Usage'!$A:$I,9,FALSE),"0")</f>
        <v>0</v>
      </c>
      <c r="Z170" s="2" t="str">
        <f>IFERROR(VLOOKUP(A170,'[1]Chino Valley USD Usage'!$A:$I,9,FALSE),"0")</f>
        <v>0</v>
      </c>
      <c r="AA170" s="2" t="str">
        <f>IFERROR(VLOOKUP(A170,'[1]Moreno Valley USD Usage'!$A:$I,9,FALSE),"0")</f>
        <v>0</v>
      </c>
      <c r="AB170" s="2" t="str">
        <f>IFERROR(VLOOKUP(A170,'[1]Pomona USD Usage'!$A:$I,9,FALSE),"0")</f>
        <v>0</v>
      </c>
      <c r="AC170" s="2" t="str">
        <f>IFERROR(VLOOKUP(A170,'[1]Riverside USD Usage'!$A:$I,9,FALSE),"0")</f>
        <v>0</v>
      </c>
      <c r="AD170" s="2" t="str">
        <f>IFERROR(VLOOKUP(A170,'[1]Compton USD Usage'!$A:$I,9,FALSE),"0")</f>
        <v>0</v>
      </c>
      <c r="AE170" s="16"/>
      <c r="AF170" s="17">
        <v>36.11</v>
      </c>
      <c r="AG170" s="17"/>
      <c r="AH170" s="18">
        <v>-3.21</v>
      </c>
      <c r="AI170" s="17">
        <f>AF170+AG170+AH170</f>
        <v>32.9</v>
      </c>
      <c r="AJ170" s="16"/>
      <c r="AK170" s="17">
        <v>38.85</v>
      </c>
      <c r="AL170" s="17"/>
      <c r="AM170" s="19">
        <v>-3.21</v>
      </c>
      <c r="AN170" s="20">
        <f>AK170+AL170+AM170</f>
        <v>35.64</v>
      </c>
      <c r="AO170" s="16"/>
      <c r="AP170" s="17">
        <v>41.47</v>
      </c>
      <c r="AQ170" s="17"/>
      <c r="AR170" s="19">
        <v>-3.21</v>
      </c>
      <c r="AS170" s="20">
        <f>AP170+AQ170+AR170</f>
        <v>38.26</v>
      </c>
      <c r="AT170" s="16"/>
      <c r="AU170" s="17">
        <v>42.63</v>
      </c>
      <c r="AV170" s="17"/>
      <c r="AW170" s="19">
        <v>-3.21</v>
      </c>
      <c r="AX170" s="21">
        <f>AU170+AV170+AW170</f>
        <v>39.42</v>
      </c>
      <c r="AY170" s="16"/>
      <c r="AZ170" s="22">
        <v>36.26</v>
      </c>
      <c r="BA170" s="23"/>
      <c r="BB170" s="28">
        <v>-3.5300000000000002</v>
      </c>
      <c r="BC170" s="23">
        <f>AZ170+BA170+BB170</f>
        <v>32.729999999999997</v>
      </c>
      <c r="BD170" s="15">
        <v>44013</v>
      </c>
      <c r="BE170" s="15">
        <v>44377</v>
      </c>
      <c r="BF170" s="16"/>
      <c r="BG170" s="23">
        <v>39.01</v>
      </c>
      <c r="BH170"/>
      <c r="BI170" s="38">
        <v>-3.5300000000000002</v>
      </c>
      <c r="BJ170" s="23">
        <f>BG170+BH170+BI170</f>
        <v>35.479999999999997</v>
      </c>
      <c r="BK170" s="15">
        <v>44013</v>
      </c>
      <c r="BL170" s="15">
        <v>44377</v>
      </c>
      <c r="BM170" s="16"/>
      <c r="BN170" s="23">
        <v>41.64</v>
      </c>
      <c r="BO170" s="23"/>
      <c r="BP170" s="38">
        <v>-3.5300000000000002</v>
      </c>
      <c r="BQ170" s="23">
        <f>BN170+BO170+BP170</f>
        <v>38.11</v>
      </c>
      <c r="BR170" s="15">
        <v>44013</v>
      </c>
      <c r="BS170" s="15">
        <v>44377</v>
      </c>
      <c r="BT170" s="16"/>
      <c r="BU170" s="20">
        <v>42.8</v>
      </c>
      <c r="BV170" s="23"/>
      <c r="BW170" s="38">
        <v>-3.5300000000000002</v>
      </c>
      <c r="BX170" s="23">
        <f>BU170+BV170+BW170</f>
        <v>39.269999999999996</v>
      </c>
      <c r="BY170" s="15">
        <v>44013</v>
      </c>
      <c r="BZ170" s="26">
        <v>44377</v>
      </c>
    </row>
    <row r="171" spans="1:78" s="54" customFormat="1" ht="15.75" x14ac:dyDescent="0.25">
      <c r="A171" s="14">
        <v>141027</v>
      </c>
      <c r="B171" s="2" t="s">
        <v>239</v>
      </c>
      <c r="C171" s="2" t="s">
        <v>240</v>
      </c>
      <c r="D171" s="2" t="s">
        <v>241</v>
      </c>
      <c r="E171" s="2" t="s">
        <v>50</v>
      </c>
      <c r="F171" s="2"/>
      <c r="G171" s="2" t="s">
        <v>242</v>
      </c>
      <c r="H171" s="2" t="s">
        <v>52</v>
      </c>
      <c r="I171" s="15">
        <v>44013</v>
      </c>
      <c r="J171" s="15">
        <v>44377</v>
      </c>
      <c r="K171" s="2">
        <f>SUM(L171:AD171)</f>
        <v>53</v>
      </c>
      <c r="L171" s="2" t="str">
        <f>IFERROR(VLOOKUP(A171,'[1]Mountain View SD Usage'!$A:$I,9,FALSE),"0")</f>
        <v>0</v>
      </c>
      <c r="M171" s="2" t="str">
        <f>IFERROR(VLOOKUP(A171,'[1]Bonita USD Usage'!$A:$I,9,FALSE),"0")</f>
        <v>0</v>
      </c>
      <c r="N171" s="2" t="str">
        <f>IFERROR(VLOOKUP(A171,'[1]Jurupa USD Usage'!$A:$I,9,FALSE),"0")</f>
        <v>0</v>
      </c>
      <c r="O171" s="2" t="str">
        <f>IFERROR(VLOOKUP(A171,'[1]Claremont USD Usage'!$A:$I,9,FALSE),"0")</f>
        <v>0</v>
      </c>
      <c r="P171" s="2" t="str">
        <f>IFERROR(VLOOKUP(A171,'[1]Upland USD Usage'!$A:$I,9,FALSE),"0")</f>
        <v>0</v>
      </c>
      <c r="Q171" s="2" t="str">
        <f>IFERROR(VLOOKUP(A171,'[1]Redlands USD Usage'!$A:$I,9,FALSE),"0")</f>
        <v>0</v>
      </c>
      <c r="R171" s="2" t="str">
        <f>IFERROR(VLOOKUP(A171,'[1]Alta Loma SD Usage'!$A:$I,9,FALSE),"0")</f>
        <v>0</v>
      </c>
      <c r="S171" s="2" t="str">
        <f>IFERROR(VLOOKUP(A171,'[1]VAl Verde USD Usage'!$A:$I,9,FALSE),"0")</f>
        <v>0</v>
      </c>
      <c r="T171" s="2" t="str">
        <f>IFERROR(VLOOKUP(A171,'[1]Chaffey Jt HSD Usage'!$A:$I,9,FALSE),"0")</f>
        <v>0</v>
      </c>
      <c r="U171" s="2" t="str">
        <f>IFERROR(VLOOKUP(A171,'[1]Cucamonga ELEM SD Usage'!$A:$I,9,FALSE),"0")</f>
        <v>0</v>
      </c>
      <c r="V171" s="2" t="str">
        <f>IFERROR(VLOOKUP(A171,'[1]Inglewood USD Usage'!$A:$I,9,FALSE),"0")</f>
        <v>0</v>
      </c>
      <c r="W171" s="2" t="str">
        <f>IFERROR(VLOOKUP(A171,'[1]Rialto USD Usage'!$A:$I,9,FALSE),"0")</f>
        <v>0</v>
      </c>
      <c r="X171" s="2">
        <f>IFERROR(VLOOKUP(A171,'[1]Alvord USD Usage'!$A:$I,9,FALSE),"0")</f>
        <v>51</v>
      </c>
      <c r="Y171" s="2" t="str">
        <f>IFERROR(VLOOKUP(A171,'[1]Colton Jt USD Usage'!$A:$I,9,FALSE),"0")</f>
        <v>0</v>
      </c>
      <c r="Z171" s="2" t="str">
        <f>IFERROR(VLOOKUP(A171,'[1]Chino Valley USD Usage'!$A:$I,9,FALSE),"0")</f>
        <v>0</v>
      </c>
      <c r="AA171" s="2" t="str">
        <f>IFERROR(VLOOKUP(A171,'[1]Moreno Valley USD Usage'!$A:$I,9,FALSE),"0")</f>
        <v>0</v>
      </c>
      <c r="AB171" s="2">
        <f>IFERROR(VLOOKUP(A171,'[1]Pomona USD Usage'!$A:$I,9,FALSE),"0")</f>
        <v>2</v>
      </c>
      <c r="AC171" s="2" t="str">
        <f>IFERROR(VLOOKUP(A171,'[1]Riverside USD Usage'!$A:$I,9,FALSE),"0")</f>
        <v>0</v>
      </c>
      <c r="AD171" s="2" t="str">
        <f>IFERROR(VLOOKUP(A171,'[1]Compton USD Usage'!$A:$I,9,FALSE),"0")</f>
        <v>0</v>
      </c>
      <c r="AE171" s="16"/>
      <c r="AF171" s="17">
        <v>33.32</v>
      </c>
      <c r="AG171" s="17"/>
      <c r="AH171" s="17"/>
      <c r="AI171" s="17">
        <f>AF171+AG171+AH171</f>
        <v>33.32</v>
      </c>
      <c r="AJ171" s="16"/>
      <c r="AK171" s="17">
        <v>35.85</v>
      </c>
      <c r="AL171" s="17"/>
      <c r="AM171" s="2"/>
      <c r="AN171" s="20">
        <f>AK171+AL171+AM171</f>
        <v>35.85</v>
      </c>
      <c r="AO171" s="16"/>
      <c r="AP171" s="17">
        <v>38.270000000000003</v>
      </c>
      <c r="AQ171" s="17"/>
      <c r="AR171" s="2"/>
      <c r="AS171" s="20">
        <f>AP171+AQ171+AR171</f>
        <v>38.270000000000003</v>
      </c>
      <c r="AT171" s="16"/>
      <c r="AU171" s="17">
        <v>39.33</v>
      </c>
      <c r="AV171" s="17"/>
      <c r="AW171" s="2"/>
      <c r="AX171" s="21">
        <f>AU171+AV171+AW171</f>
        <v>39.33</v>
      </c>
      <c r="AY171" s="16"/>
      <c r="AZ171" s="22">
        <v>33.32</v>
      </c>
      <c r="BA171" s="23"/>
      <c r="BB171"/>
      <c r="BC171" s="23">
        <f>AZ171+BA171+BB171</f>
        <v>33.32</v>
      </c>
      <c r="BD171" s="15">
        <v>44013</v>
      </c>
      <c r="BE171" s="15">
        <v>44377</v>
      </c>
      <c r="BF171" s="16"/>
      <c r="BG171" s="23">
        <v>35.85</v>
      </c>
      <c r="BH171"/>
      <c r="BI171"/>
      <c r="BJ171" s="23">
        <f>BG171+BH171+BI171</f>
        <v>35.85</v>
      </c>
      <c r="BK171" s="15">
        <v>44013</v>
      </c>
      <c r="BL171" s="15">
        <v>44377</v>
      </c>
      <c r="BM171" s="16"/>
      <c r="BN171" s="23">
        <v>38.270000000000003</v>
      </c>
      <c r="BO171" s="23"/>
      <c r="BP171"/>
      <c r="BQ171" s="23">
        <f>BN171+BO171+BP171</f>
        <v>38.270000000000003</v>
      </c>
      <c r="BR171" s="15">
        <v>44013</v>
      </c>
      <c r="BS171" s="15">
        <v>44377</v>
      </c>
      <c r="BT171" s="16"/>
      <c r="BU171" s="20">
        <v>39.33</v>
      </c>
      <c r="BV171" s="23"/>
      <c r="BW171"/>
      <c r="BX171" s="23">
        <f>BU171+BV171+BW171</f>
        <v>39.33</v>
      </c>
      <c r="BY171" s="15">
        <v>44013</v>
      </c>
      <c r="BZ171" s="26">
        <v>44377</v>
      </c>
    </row>
    <row r="172" spans="1:78" s="54" customFormat="1" ht="15.75" x14ac:dyDescent="0.25">
      <c r="A172" s="45">
        <v>141531</v>
      </c>
      <c r="B172" s="46" t="s">
        <v>563</v>
      </c>
      <c r="C172" s="46">
        <v>210498</v>
      </c>
      <c r="D172" s="46" t="s">
        <v>561</v>
      </c>
      <c r="E172" s="46" t="s">
        <v>50</v>
      </c>
      <c r="F172" s="46"/>
      <c r="G172" s="46" t="s">
        <v>564</v>
      </c>
      <c r="H172" s="46" t="s">
        <v>52</v>
      </c>
      <c r="I172" s="47">
        <v>44013</v>
      </c>
      <c r="J172" s="47">
        <v>44377</v>
      </c>
      <c r="K172" s="46">
        <f>SUM(L172:AD172)</f>
        <v>0</v>
      </c>
      <c r="L172" s="46" t="str">
        <f>IFERROR(VLOOKUP(A172,'[1]Mountain View SD Usage'!$A:$I,9,FALSE),"0")</f>
        <v>0</v>
      </c>
      <c r="M172" s="46" t="str">
        <f>IFERROR(VLOOKUP(A172,'[1]Bonita USD Usage'!$A:$I,9,FALSE),"0")</f>
        <v>0</v>
      </c>
      <c r="N172" s="46" t="str">
        <f>IFERROR(VLOOKUP(A172,'[1]Jurupa USD Usage'!$A:$I,9,FALSE),"0")</f>
        <v>0</v>
      </c>
      <c r="O172" s="46" t="str">
        <f>IFERROR(VLOOKUP(A172,'[1]Claremont USD Usage'!$A:$I,9,FALSE),"0")</f>
        <v>0</v>
      </c>
      <c r="P172" s="46" t="str">
        <f>IFERROR(VLOOKUP(A172,'[1]Upland USD Usage'!$A:$I,9,FALSE),"0")</f>
        <v>0</v>
      </c>
      <c r="Q172" s="46" t="str">
        <f>IFERROR(VLOOKUP(A172,'[1]Redlands USD Usage'!$A:$I,9,FALSE),"0")</f>
        <v>0</v>
      </c>
      <c r="R172" s="46" t="str">
        <f>IFERROR(VLOOKUP(A172,'[1]Alta Loma SD Usage'!$A:$I,9,FALSE),"0")</f>
        <v>0</v>
      </c>
      <c r="S172" s="46" t="str">
        <f>IFERROR(VLOOKUP(A172,'[1]VAl Verde USD Usage'!$A:$I,9,FALSE),"0")</f>
        <v>0</v>
      </c>
      <c r="T172" s="46" t="str">
        <f>IFERROR(VLOOKUP(A172,'[1]Chaffey Jt HSD Usage'!$A:$I,9,FALSE),"0")</f>
        <v>0</v>
      </c>
      <c r="U172" s="46" t="str">
        <f>IFERROR(VLOOKUP(A172,'[1]Cucamonga ELEM SD Usage'!$A:$I,9,FALSE),"0")</f>
        <v>0</v>
      </c>
      <c r="V172" s="46" t="str">
        <f>IFERROR(VLOOKUP(A172,'[1]Inglewood USD Usage'!$A:$I,9,FALSE),"0")</f>
        <v>0</v>
      </c>
      <c r="W172" s="46" t="str">
        <f>IFERROR(VLOOKUP(A172,'[1]Rialto USD Usage'!$A:$I,9,FALSE),"0")</f>
        <v>0</v>
      </c>
      <c r="X172" s="46" t="str">
        <f>IFERROR(VLOOKUP(A172,'[1]Alvord USD Usage'!$A:$I,9,FALSE),"0")</f>
        <v>0</v>
      </c>
      <c r="Y172" s="46" t="str">
        <f>IFERROR(VLOOKUP(A172,'[1]Colton Jt USD Usage'!$A:$I,9,FALSE),"0")</f>
        <v>0</v>
      </c>
      <c r="Z172" s="46" t="str">
        <f>IFERROR(VLOOKUP(A172,'[1]Chino Valley USD Usage'!$A:$I,9,FALSE),"0")</f>
        <v>0</v>
      </c>
      <c r="AA172" s="46" t="str">
        <f>IFERROR(VLOOKUP(A172,'[1]Moreno Valley USD Usage'!$A:$I,9,FALSE),"0")</f>
        <v>0</v>
      </c>
      <c r="AB172" s="46" t="str">
        <f>IFERROR(VLOOKUP(A172,'[1]Pomona USD Usage'!$A:$I,9,FALSE),"0")</f>
        <v>0</v>
      </c>
      <c r="AC172" s="46" t="str">
        <f>IFERROR(VLOOKUP(A172,'[1]Riverside USD Usage'!$A:$I,9,FALSE),"0")</f>
        <v>0</v>
      </c>
      <c r="AD172" s="46" t="str">
        <f>IFERROR(VLOOKUP(A172,'[1]Compton USD Usage'!$A:$I,9,FALSE),"0")</f>
        <v>0</v>
      </c>
      <c r="AE172" s="48"/>
      <c r="AF172" s="49">
        <v>32.47</v>
      </c>
      <c r="AG172" s="49"/>
      <c r="AH172" s="49"/>
      <c r="AI172" s="49">
        <f>AF172+AG172+AH172</f>
        <v>32.47</v>
      </c>
      <c r="AJ172" s="48"/>
      <c r="AK172" s="49">
        <v>34.94</v>
      </c>
      <c r="AL172" s="49"/>
      <c r="AM172" s="46"/>
      <c r="AN172" s="50">
        <f>AK172+AL172+AM172</f>
        <v>34.94</v>
      </c>
      <c r="AO172" s="48"/>
      <c r="AP172" s="49">
        <v>37.299999999999997</v>
      </c>
      <c r="AQ172" s="49"/>
      <c r="AR172" s="46"/>
      <c r="AS172" s="50">
        <f>AP172+AQ172+AR172</f>
        <v>37.299999999999997</v>
      </c>
      <c r="AT172" s="48"/>
      <c r="AU172" s="49">
        <v>38.33</v>
      </c>
      <c r="AV172" s="49"/>
      <c r="AW172" s="46"/>
      <c r="AX172" s="51">
        <f>AU172+AV172+AW172</f>
        <v>38.33</v>
      </c>
      <c r="AY172" s="48"/>
      <c r="AZ172" s="52">
        <v>32.47</v>
      </c>
      <c r="BA172" s="53"/>
      <c r="BC172" s="53">
        <f>AZ172+BA172+BB172</f>
        <v>32.47</v>
      </c>
      <c r="BD172" s="47">
        <v>44013</v>
      </c>
      <c r="BE172" s="47">
        <v>44377</v>
      </c>
      <c r="BF172" s="48"/>
      <c r="BG172" s="53">
        <v>34.94</v>
      </c>
      <c r="BJ172" s="53">
        <f>BG172+BH172+BI172</f>
        <v>34.94</v>
      </c>
      <c r="BK172" s="47">
        <v>44013</v>
      </c>
      <c r="BL172" s="47">
        <v>44377</v>
      </c>
      <c r="BM172" s="48"/>
      <c r="BN172" s="53">
        <v>37.299999999999997</v>
      </c>
      <c r="BO172" s="53"/>
      <c r="BQ172" s="53">
        <f>BN172+BO172+BP172</f>
        <v>37.299999999999997</v>
      </c>
      <c r="BR172" s="47">
        <v>44013</v>
      </c>
      <c r="BS172" s="47">
        <v>44377</v>
      </c>
      <c r="BT172" s="48"/>
      <c r="BU172" s="50">
        <v>38.33</v>
      </c>
      <c r="BV172" s="53"/>
      <c r="BX172" s="53">
        <f>BU172+BV172+BW172</f>
        <v>38.33</v>
      </c>
      <c r="BY172" s="47">
        <v>44013</v>
      </c>
      <c r="BZ172" s="55">
        <v>44377</v>
      </c>
    </row>
    <row r="173" spans="1:78" s="54" customFormat="1" ht="15.75" x14ac:dyDescent="0.25">
      <c r="A173" s="45">
        <v>203334</v>
      </c>
      <c r="B173" s="46" t="s">
        <v>536</v>
      </c>
      <c r="C173" s="46">
        <v>56217</v>
      </c>
      <c r="D173" s="46" t="s">
        <v>537</v>
      </c>
      <c r="E173" s="46" t="s">
        <v>50</v>
      </c>
      <c r="F173" s="46"/>
      <c r="G173" s="46" t="s">
        <v>538</v>
      </c>
      <c r="H173" s="46" t="s">
        <v>52</v>
      </c>
      <c r="I173" s="47">
        <v>44013</v>
      </c>
      <c r="J173" s="47">
        <v>44377</v>
      </c>
      <c r="K173" s="46">
        <f>SUM(L173:AD173)</f>
        <v>0</v>
      </c>
      <c r="L173" s="46" t="str">
        <f>IFERROR(VLOOKUP(A173,'[1]Mountain View SD Usage'!$A:$I,9,FALSE),"0")</f>
        <v>0</v>
      </c>
      <c r="M173" s="46" t="str">
        <f>IFERROR(VLOOKUP(A173,'[1]Bonita USD Usage'!$A:$I,9,FALSE),"0")</f>
        <v>0</v>
      </c>
      <c r="N173" s="46" t="str">
        <f>IFERROR(VLOOKUP(A173,'[1]Jurupa USD Usage'!$A:$I,9,FALSE),"0")</f>
        <v>0</v>
      </c>
      <c r="O173" s="46" t="str">
        <f>IFERROR(VLOOKUP(A173,'[1]Claremont USD Usage'!$A:$I,9,FALSE),"0")</f>
        <v>0</v>
      </c>
      <c r="P173" s="46" t="str">
        <f>IFERROR(VLOOKUP(A173,'[1]Upland USD Usage'!$A:$I,9,FALSE),"0")</f>
        <v>0</v>
      </c>
      <c r="Q173" s="46" t="str">
        <f>IFERROR(VLOOKUP(A173,'[1]Redlands USD Usage'!$A:$I,9,FALSE),"0")</f>
        <v>0</v>
      </c>
      <c r="R173" s="46" t="str">
        <f>IFERROR(VLOOKUP(A173,'[1]Alta Loma SD Usage'!$A:$I,9,FALSE),"0")</f>
        <v>0</v>
      </c>
      <c r="S173" s="46" t="str">
        <f>IFERROR(VLOOKUP(A173,'[1]VAl Verde USD Usage'!$A:$I,9,FALSE),"0")</f>
        <v>0</v>
      </c>
      <c r="T173" s="46" t="str">
        <f>IFERROR(VLOOKUP(A173,'[1]Chaffey Jt HSD Usage'!$A:$I,9,FALSE),"0")</f>
        <v>0</v>
      </c>
      <c r="U173" s="46" t="str">
        <f>IFERROR(VLOOKUP(A173,'[1]Cucamonga ELEM SD Usage'!$A:$I,9,FALSE),"0")</f>
        <v>0</v>
      </c>
      <c r="V173" s="46" t="str">
        <f>IFERROR(VLOOKUP(A173,'[1]Inglewood USD Usage'!$A:$I,9,FALSE),"0")</f>
        <v>0</v>
      </c>
      <c r="W173" s="46" t="str">
        <f>IFERROR(VLOOKUP(A173,'[1]Rialto USD Usage'!$A:$I,9,FALSE),"0")</f>
        <v>0</v>
      </c>
      <c r="X173" s="46" t="str">
        <f>IFERROR(VLOOKUP(A173,'[1]Alvord USD Usage'!$A:$I,9,FALSE),"0")</f>
        <v>0</v>
      </c>
      <c r="Y173" s="46" t="str">
        <f>IFERROR(VLOOKUP(A173,'[1]Colton Jt USD Usage'!$A:$I,9,FALSE),"0")</f>
        <v>0</v>
      </c>
      <c r="Z173" s="46" t="str">
        <f>IFERROR(VLOOKUP(A173,'[1]Chino Valley USD Usage'!$A:$I,9,FALSE),"0")</f>
        <v>0</v>
      </c>
      <c r="AA173" s="46" t="str">
        <f>IFERROR(VLOOKUP(A173,'[1]Moreno Valley USD Usage'!$A:$I,9,FALSE),"0")</f>
        <v>0</v>
      </c>
      <c r="AB173" s="46" t="str">
        <f>IFERROR(VLOOKUP(A173,'[1]Pomona USD Usage'!$A:$I,9,FALSE),"0")</f>
        <v>0</v>
      </c>
      <c r="AC173" s="46" t="str">
        <f>IFERROR(VLOOKUP(A173,'[1]Riverside USD Usage'!$A:$I,9,FALSE),"0")</f>
        <v>0</v>
      </c>
      <c r="AD173" s="46" t="str">
        <f>IFERROR(VLOOKUP(A173,'[1]Compton USD Usage'!$A:$I,9,FALSE),"0")</f>
        <v>0</v>
      </c>
      <c r="AE173" s="48"/>
      <c r="AF173" s="49">
        <v>23.38</v>
      </c>
      <c r="AG173" s="49"/>
      <c r="AH173" s="49"/>
      <c r="AI173" s="49">
        <f>AF173+AG173+AH173</f>
        <v>23.38</v>
      </c>
      <c r="AJ173" s="48"/>
      <c r="AK173" s="49">
        <v>25.15</v>
      </c>
      <c r="AL173" s="49"/>
      <c r="AM173" s="46"/>
      <c r="AN173" s="50">
        <f>AK173+AL173+AM173</f>
        <v>25.15</v>
      </c>
      <c r="AO173" s="48"/>
      <c r="AP173" s="49">
        <v>26.85</v>
      </c>
      <c r="AQ173" s="49"/>
      <c r="AR173" s="46"/>
      <c r="AS173" s="50">
        <f>AP173+AQ173+AR173</f>
        <v>26.85</v>
      </c>
      <c r="AT173" s="48"/>
      <c r="AU173" s="49">
        <v>27.6</v>
      </c>
      <c r="AV173" s="49"/>
      <c r="AW173" s="46"/>
      <c r="AX173" s="51">
        <f>AU173+AV173+AW173</f>
        <v>27.6</v>
      </c>
      <c r="AY173" s="48"/>
      <c r="AZ173" s="52">
        <v>23.38</v>
      </c>
      <c r="BA173" s="53"/>
      <c r="BC173" s="53">
        <f>AZ173+BA173+BB173</f>
        <v>23.38</v>
      </c>
      <c r="BD173" s="47">
        <v>44013</v>
      </c>
      <c r="BE173" s="47">
        <v>44377</v>
      </c>
      <c r="BF173" s="48"/>
      <c r="BG173" s="53">
        <v>25.15</v>
      </c>
      <c r="BJ173" s="53">
        <f>BG173+BH173+BI173</f>
        <v>25.15</v>
      </c>
      <c r="BK173" s="47">
        <v>44013</v>
      </c>
      <c r="BL173" s="47">
        <v>44377</v>
      </c>
      <c r="BM173" s="48"/>
      <c r="BN173" s="53">
        <v>26.85</v>
      </c>
      <c r="BO173" s="53"/>
      <c r="BQ173" s="53">
        <f>BN173+BO173+BP173</f>
        <v>26.85</v>
      </c>
      <c r="BR173" s="47">
        <v>44013</v>
      </c>
      <c r="BS173" s="47">
        <v>44377</v>
      </c>
      <c r="BT173" s="48"/>
      <c r="BU173" s="50">
        <v>27.6</v>
      </c>
      <c r="BV173" s="53"/>
      <c r="BX173" s="53">
        <f>BU173+BV173+BW173</f>
        <v>27.6</v>
      </c>
      <c r="BY173" s="47">
        <v>44013</v>
      </c>
      <c r="BZ173" s="55">
        <v>44377</v>
      </c>
    </row>
    <row r="174" spans="1:78" s="54" customFormat="1" ht="15.75" x14ac:dyDescent="0.25">
      <c r="A174" s="45">
        <v>406525</v>
      </c>
      <c r="B174" s="46" t="s">
        <v>508</v>
      </c>
      <c r="C174" s="46">
        <v>90029</v>
      </c>
      <c r="D174" s="46" t="s">
        <v>471</v>
      </c>
      <c r="E174" s="46" t="s">
        <v>50</v>
      </c>
      <c r="F174" s="46"/>
      <c r="G174" s="46" t="s">
        <v>509</v>
      </c>
      <c r="H174" s="46" t="s">
        <v>52</v>
      </c>
      <c r="I174" s="47">
        <v>44013</v>
      </c>
      <c r="J174" s="47">
        <v>44377</v>
      </c>
      <c r="K174" s="46">
        <f>SUM(L174:AD174)</f>
        <v>164</v>
      </c>
      <c r="L174" s="46">
        <f>IFERROR(VLOOKUP(A174,'[1]Mountain View SD Usage'!$A:$I,9,FALSE),"0")</f>
        <v>56</v>
      </c>
      <c r="M174" s="46" t="str">
        <f>IFERROR(VLOOKUP(A174,'[1]Bonita USD Usage'!$A:$I,9,FALSE),"0")</f>
        <v>0</v>
      </c>
      <c r="N174" s="46" t="str">
        <f>IFERROR(VLOOKUP(A174,'[1]Jurupa USD Usage'!$A:$I,9,FALSE),"0")</f>
        <v>0</v>
      </c>
      <c r="O174" s="46" t="str">
        <f>IFERROR(VLOOKUP(A174,'[1]Claremont USD Usage'!$A:$I,9,FALSE),"0")</f>
        <v>0</v>
      </c>
      <c r="P174" s="46">
        <f>IFERROR(VLOOKUP(A174,'[1]Upland USD Usage'!$A:$I,9,FALSE),"0")</f>
        <v>37</v>
      </c>
      <c r="Q174" s="46" t="str">
        <f>IFERROR(VLOOKUP(A174,'[1]Redlands USD Usage'!$A:$I,9,FALSE),"0")</f>
        <v>0</v>
      </c>
      <c r="R174" s="46" t="str">
        <f>IFERROR(VLOOKUP(A174,'[1]Alta Loma SD Usage'!$A:$I,9,FALSE),"0")</f>
        <v>0</v>
      </c>
      <c r="S174" s="46" t="str">
        <f>IFERROR(VLOOKUP(A174,'[1]VAl Verde USD Usage'!$A:$I,9,FALSE),"0")</f>
        <v>0</v>
      </c>
      <c r="T174" s="46" t="str">
        <f>IFERROR(VLOOKUP(A174,'[1]Chaffey Jt HSD Usage'!$A:$I,9,FALSE),"0")</f>
        <v>0</v>
      </c>
      <c r="U174" s="46" t="str">
        <f>IFERROR(VLOOKUP(A174,'[1]Cucamonga ELEM SD Usage'!$A:$I,9,FALSE),"0")</f>
        <v>0</v>
      </c>
      <c r="V174" s="46" t="str">
        <f>IFERROR(VLOOKUP(A174,'[1]Inglewood USD Usage'!$A:$I,9,FALSE),"0")</f>
        <v>0</v>
      </c>
      <c r="W174" s="46" t="str">
        <f>IFERROR(VLOOKUP(A174,'[1]Rialto USD Usage'!$A:$I,9,FALSE),"0")</f>
        <v>0</v>
      </c>
      <c r="X174" s="46" t="str">
        <f>IFERROR(VLOOKUP(A174,'[1]Alvord USD Usage'!$A:$I,9,FALSE),"0")</f>
        <v>0</v>
      </c>
      <c r="Y174" s="46" t="str">
        <f>IFERROR(VLOOKUP(A174,'[1]Colton Jt USD Usage'!$A:$I,9,FALSE),"0")</f>
        <v>0</v>
      </c>
      <c r="Z174" s="46" t="str">
        <f>IFERROR(VLOOKUP(A174,'[1]Chino Valley USD Usage'!$A:$I,9,FALSE),"0")</f>
        <v>0</v>
      </c>
      <c r="AA174" s="46" t="str">
        <f>IFERROR(VLOOKUP(A174,'[1]Moreno Valley USD Usage'!$A:$I,9,FALSE),"0")</f>
        <v>0</v>
      </c>
      <c r="AB174" s="46" t="str">
        <f>IFERROR(VLOOKUP(A174,'[1]Pomona USD Usage'!$A:$I,9,FALSE),"0")</f>
        <v>0</v>
      </c>
      <c r="AC174" s="46" t="str">
        <f>IFERROR(VLOOKUP(A174,'[1]Riverside USD Usage'!$A:$I,9,FALSE),"0")</f>
        <v>0</v>
      </c>
      <c r="AD174" s="46">
        <f>IFERROR(VLOOKUP(A174,'[1]Compton USD Usage'!$A:$I,9,FALSE),"0")</f>
        <v>71</v>
      </c>
      <c r="AE174" s="48"/>
      <c r="AF174" s="49">
        <v>38.24</v>
      </c>
      <c r="AG174" s="49"/>
      <c r="AH174" s="56">
        <v>-0.78</v>
      </c>
      <c r="AI174" s="49">
        <f>AF174+AG174+AH174</f>
        <v>37.46</v>
      </c>
      <c r="AJ174" s="48"/>
      <c r="AK174" s="49">
        <v>41.14</v>
      </c>
      <c r="AL174" s="49"/>
      <c r="AM174" s="57">
        <v>-0.78</v>
      </c>
      <c r="AN174" s="50">
        <f>AK174+AL174+AM174</f>
        <v>40.36</v>
      </c>
      <c r="AO174" s="48"/>
      <c r="AP174" s="49">
        <v>43.92</v>
      </c>
      <c r="AQ174" s="49"/>
      <c r="AR174" s="57">
        <v>-0.78</v>
      </c>
      <c r="AS174" s="50">
        <f>AP174+AQ174+AR174</f>
        <v>43.14</v>
      </c>
      <c r="AT174" s="48"/>
      <c r="AU174" s="49">
        <v>45.14</v>
      </c>
      <c r="AV174" s="49"/>
      <c r="AW174" s="57">
        <v>-0.78</v>
      </c>
      <c r="AX174" s="51">
        <f>AU174+AV174+AW174</f>
        <v>44.36</v>
      </c>
      <c r="AY174" s="48"/>
      <c r="AZ174" s="52">
        <v>38.24</v>
      </c>
      <c r="BA174" s="53"/>
      <c r="BB174" s="58">
        <v>-0.86</v>
      </c>
      <c r="BC174" s="53">
        <f>AZ174+BA174+BB174</f>
        <v>37.380000000000003</v>
      </c>
      <c r="BD174" s="47">
        <v>44013</v>
      </c>
      <c r="BE174" s="47">
        <v>44377</v>
      </c>
      <c r="BF174" s="48"/>
      <c r="BG174" s="53">
        <v>41.14</v>
      </c>
      <c r="BI174" s="59">
        <v>-0.86</v>
      </c>
      <c r="BJ174" s="53">
        <f>BG174+BH174+BI174</f>
        <v>40.28</v>
      </c>
      <c r="BK174" s="47">
        <v>44013</v>
      </c>
      <c r="BL174" s="47">
        <v>44377</v>
      </c>
      <c r="BM174" s="48"/>
      <c r="BN174" s="53">
        <v>43.92</v>
      </c>
      <c r="BO174" s="53"/>
      <c r="BP174" s="59">
        <v>-0.86</v>
      </c>
      <c r="BQ174" s="53">
        <f>BN174+BO174+BP174</f>
        <v>43.06</v>
      </c>
      <c r="BR174" s="47">
        <v>44013</v>
      </c>
      <c r="BS174" s="47">
        <v>44377</v>
      </c>
      <c r="BT174" s="48"/>
      <c r="BU174" s="50">
        <v>45.14</v>
      </c>
      <c r="BV174" s="53"/>
      <c r="BW174" s="59">
        <v>-0.86</v>
      </c>
      <c r="BX174" s="53">
        <f>BU174+BV174+BW174</f>
        <v>44.28</v>
      </c>
      <c r="BY174" s="47">
        <v>44013</v>
      </c>
      <c r="BZ174" s="55">
        <v>44377</v>
      </c>
    </row>
    <row r="175" spans="1:78" s="54" customFormat="1" ht="15.75" x14ac:dyDescent="0.25">
      <c r="A175" s="45">
        <v>101476</v>
      </c>
      <c r="B175" s="46" t="s">
        <v>1729</v>
      </c>
      <c r="C175" s="46">
        <v>606</v>
      </c>
      <c r="D175" s="46" t="s">
        <v>1730</v>
      </c>
      <c r="E175" s="46" t="s">
        <v>50</v>
      </c>
      <c r="F175" s="46"/>
      <c r="G175" s="46" t="s">
        <v>1731</v>
      </c>
      <c r="H175" s="46" t="s">
        <v>52</v>
      </c>
      <c r="I175" s="47">
        <v>44013</v>
      </c>
      <c r="J175" s="47">
        <v>44377</v>
      </c>
      <c r="K175" s="46">
        <f>SUM(L175:AD175)</f>
        <v>95</v>
      </c>
      <c r="L175" s="46" t="str">
        <f>IFERROR(VLOOKUP(A175,'[1]Mountain View SD Usage'!$A:$I,9,FALSE),"0")</f>
        <v>0</v>
      </c>
      <c r="M175" s="46" t="str">
        <f>IFERROR(VLOOKUP(A175,'[1]Bonita USD Usage'!$A:$I,9,FALSE),"0")</f>
        <v>0</v>
      </c>
      <c r="N175" s="46" t="str">
        <f>IFERROR(VLOOKUP(A175,'[1]Jurupa USD Usage'!$A:$I,9,FALSE),"0")</f>
        <v>0</v>
      </c>
      <c r="O175" s="46" t="str">
        <f>IFERROR(VLOOKUP(A175,'[1]Claremont USD Usage'!$A:$I,9,FALSE),"0")</f>
        <v>0</v>
      </c>
      <c r="P175" s="46">
        <f>IFERROR(VLOOKUP(A175,'[1]Upland USD Usage'!$A:$I,9,FALSE),"0")</f>
        <v>91</v>
      </c>
      <c r="Q175" s="46" t="str">
        <f>IFERROR(VLOOKUP(A175,'[1]Redlands USD Usage'!$A:$I,9,FALSE),"0")</f>
        <v>0</v>
      </c>
      <c r="R175" s="46" t="str">
        <f>IFERROR(VLOOKUP(A175,'[1]Alta Loma SD Usage'!$A:$I,9,FALSE),"0")</f>
        <v>0</v>
      </c>
      <c r="S175" s="46" t="str">
        <f>IFERROR(VLOOKUP(A175,'[1]VAl Verde USD Usage'!$A:$I,9,FALSE),"0")</f>
        <v>0</v>
      </c>
      <c r="T175" s="46" t="str">
        <f>IFERROR(VLOOKUP(A175,'[1]Chaffey Jt HSD Usage'!$A:$I,9,FALSE),"0")</f>
        <v>0</v>
      </c>
      <c r="U175" s="46" t="str">
        <f>IFERROR(VLOOKUP(A175,'[1]Cucamonga ELEM SD Usage'!$A:$I,9,FALSE),"0")</f>
        <v>0</v>
      </c>
      <c r="V175" s="46" t="str">
        <f>IFERROR(VLOOKUP(A175,'[1]Inglewood USD Usage'!$A:$I,9,FALSE),"0")</f>
        <v>0</v>
      </c>
      <c r="W175" s="46">
        <f>IFERROR(VLOOKUP(A175,'[1]Rialto USD Usage'!$A:$I,9,FALSE),"0")</f>
        <v>4</v>
      </c>
      <c r="X175" s="46" t="str">
        <f>IFERROR(VLOOKUP(A175,'[1]Alvord USD Usage'!$A:$I,9,FALSE),"0")</f>
        <v>0</v>
      </c>
      <c r="Y175" s="46" t="str">
        <f>IFERROR(VLOOKUP(A175,'[1]Colton Jt USD Usage'!$A:$I,9,FALSE),"0")</f>
        <v>0</v>
      </c>
      <c r="Z175" s="46" t="str">
        <f>IFERROR(VLOOKUP(A175,'[1]Chino Valley USD Usage'!$A:$I,9,FALSE),"0")</f>
        <v>0</v>
      </c>
      <c r="AA175" s="46" t="str">
        <f>IFERROR(VLOOKUP(A175,'[1]Moreno Valley USD Usage'!$A:$I,9,FALSE),"0")</f>
        <v>0</v>
      </c>
      <c r="AB175" s="46" t="str">
        <f>IFERROR(VLOOKUP(A175,'[1]Pomona USD Usage'!$A:$I,9,FALSE),"0")</f>
        <v>0</v>
      </c>
      <c r="AC175" s="46" t="str">
        <f>IFERROR(VLOOKUP(A175,'[1]Riverside USD Usage'!$A:$I,9,FALSE),"0")</f>
        <v>0</v>
      </c>
      <c r="AD175" s="46" t="str">
        <f>IFERROR(VLOOKUP(A175,'[1]Compton USD Usage'!$A:$I,9,FALSE),"0")</f>
        <v>0</v>
      </c>
      <c r="AE175" s="48"/>
      <c r="AF175" s="49">
        <v>21.41</v>
      </c>
      <c r="AG175" s="49"/>
      <c r="AH175" s="49"/>
      <c r="AI175" s="49">
        <f>AF175+AG175+AH175</f>
        <v>21.41</v>
      </c>
      <c r="AJ175" s="48"/>
      <c r="AK175" s="49">
        <v>23.04</v>
      </c>
      <c r="AL175" s="49"/>
      <c r="AM175" s="46"/>
      <c r="AN175" s="50">
        <f>AK175+AL175+AM175</f>
        <v>23.04</v>
      </c>
      <c r="AO175" s="48"/>
      <c r="AP175" s="49">
        <v>24.59</v>
      </c>
      <c r="AQ175" s="49"/>
      <c r="AR175" s="46"/>
      <c r="AS175" s="50">
        <f>AP175+AQ175+AR175</f>
        <v>24.59</v>
      </c>
      <c r="AT175" s="48"/>
      <c r="AU175" s="49">
        <v>25.28</v>
      </c>
      <c r="AV175" s="49"/>
      <c r="AW175" s="46"/>
      <c r="AX175" s="51">
        <f>AU175+AV175+AW175</f>
        <v>25.28</v>
      </c>
      <c r="AY175" s="48"/>
      <c r="AZ175" s="52">
        <v>23.53</v>
      </c>
      <c r="BA175" s="53"/>
      <c r="BC175" s="53">
        <f>AZ175+BA175+BB175</f>
        <v>23.53</v>
      </c>
      <c r="BD175" s="47">
        <v>44013</v>
      </c>
      <c r="BE175" s="47">
        <v>44377</v>
      </c>
      <c r="BF175" s="48"/>
      <c r="BG175" s="53">
        <v>25.330000000000002</v>
      </c>
      <c r="BJ175" s="53">
        <f>BG175+BH175+BI175</f>
        <v>25.330000000000002</v>
      </c>
      <c r="BK175" s="47">
        <v>44013</v>
      </c>
      <c r="BL175" s="47">
        <v>44377</v>
      </c>
      <c r="BM175" s="48"/>
      <c r="BN175" s="53">
        <v>27.03</v>
      </c>
      <c r="BO175" s="53"/>
      <c r="BQ175" s="53">
        <f>BN175+BO175+BP175</f>
        <v>27.03</v>
      </c>
      <c r="BR175" s="47">
        <v>44013</v>
      </c>
      <c r="BS175" s="47">
        <v>44377</v>
      </c>
      <c r="BT175" s="48"/>
      <c r="BU175" s="50">
        <v>27.790000000000003</v>
      </c>
      <c r="BV175" s="53"/>
      <c r="BX175" s="53">
        <f>BU175+BV175+BW175</f>
        <v>27.790000000000003</v>
      </c>
      <c r="BY175" s="47">
        <v>44013</v>
      </c>
      <c r="BZ175" s="55">
        <v>44377</v>
      </c>
    </row>
    <row r="176" spans="1:78" s="54" customFormat="1" ht="15.75" x14ac:dyDescent="0.25">
      <c r="A176" s="45">
        <v>406592</v>
      </c>
      <c r="B176" s="46" t="s">
        <v>2235</v>
      </c>
      <c r="C176" s="46" t="s">
        <v>2236</v>
      </c>
      <c r="D176" s="46" t="s">
        <v>2221</v>
      </c>
      <c r="E176" s="46" t="s">
        <v>50</v>
      </c>
      <c r="F176" s="46"/>
      <c r="G176" s="46" t="s">
        <v>2237</v>
      </c>
      <c r="H176" s="46" t="s">
        <v>52</v>
      </c>
      <c r="I176" s="47">
        <v>44013</v>
      </c>
      <c r="J176" s="47">
        <v>44377</v>
      </c>
      <c r="K176" s="46">
        <f>SUM(L176:AD176)</f>
        <v>0</v>
      </c>
      <c r="L176" s="46" t="str">
        <f>IFERROR(VLOOKUP(A176,'[1]Mountain View SD Usage'!$A:$I,9,FALSE),"0")</f>
        <v>0</v>
      </c>
      <c r="M176" s="46" t="str">
        <f>IFERROR(VLOOKUP(A176,'[1]Bonita USD Usage'!$A:$I,9,FALSE),"0")</f>
        <v>0</v>
      </c>
      <c r="N176" s="46" t="str">
        <f>IFERROR(VLOOKUP(A176,'[1]Jurupa USD Usage'!$A:$I,9,FALSE),"0")</f>
        <v>0</v>
      </c>
      <c r="O176" s="46" t="str">
        <f>IFERROR(VLOOKUP(A176,'[1]Claremont USD Usage'!$A:$I,9,FALSE),"0")</f>
        <v>0</v>
      </c>
      <c r="P176" s="46" t="str">
        <f>IFERROR(VLOOKUP(A176,'[1]Upland USD Usage'!$A:$I,9,FALSE),"0")</f>
        <v>0</v>
      </c>
      <c r="Q176" s="46" t="str">
        <f>IFERROR(VLOOKUP(A176,'[1]Redlands USD Usage'!$A:$I,9,FALSE),"0")</f>
        <v>0</v>
      </c>
      <c r="R176" s="46" t="str">
        <f>IFERROR(VLOOKUP(A176,'[1]Alta Loma SD Usage'!$A:$I,9,FALSE),"0")</f>
        <v>0</v>
      </c>
      <c r="S176" s="46" t="str">
        <f>IFERROR(VLOOKUP(A176,'[1]VAl Verde USD Usage'!$A:$I,9,FALSE),"0")</f>
        <v>0</v>
      </c>
      <c r="T176" s="46" t="str">
        <f>IFERROR(VLOOKUP(A176,'[1]Chaffey Jt HSD Usage'!$A:$I,9,FALSE),"0")</f>
        <v>0</v>
      </c>
      <c r="U176" s="46" t="str">
        <f>IFERROR(VLOOKUP(A176,'[1]Cucamonga ELEM SD Usage'!$A:$I,9,FALSE),"0")</f>
        <v>0</v>
      </c>
      <c r="V176" s="46" t="str">
        <f>IFERROR(VLOOKUP(A176,'[1]Inglewood USD Usage'!$A:$I,9,FALSE),"0")</f>
        <v>0</v>
      </c>
      <c r="W176" s="46" t="str">
        <f>IFERROR(VLOOKUP(A176,'[1]Rialto USD Usage'!$A:$I,9,FALSE),"0")</f>
        <v>0</v>
      </c>
      <c r="X176" s="46" t="str">
        <f>IFERROR(VLOOKUP(A176,'[1]Alvord USD Usage'!$A:$I,9,FALSE),"0")</f>
        <v>0</v>
      </c>
      <c r="Y176" s="46" t="str">
        <f>IFERROR(VLOOKUP(A176,'[1]Colton Jt USD Usage'!$A:$I,9,FALSE),"0")</f>
        <v>0</v>
      </c>
      <c r="Z176" s="46" t="str">
        <f>IFERROR(VLOOKUP(A176,'[1]Chino Valley USD Usage'!$A:$I,9,FALSE),"0")</f>
        <v>0</v>
      </c>
      <c r="AA176" s="46" t="str">
        <f>IFERROR(VLOOKUP(A176,'[1]Moreno Valley USD Usage'!$A:$I,9,FALSE),"0")</f>
        <v>0</v>
      </c>
      <c r="AB176" s="46" t="str">
        <f>IFERROR(VLOOKUP(A176,'[1]Pomona USD Usage'!$A:$I,9,FALSE),"0")</f>
        <v>0</v>
      </c>
      <c r="AC176" s="46" t="str">
        <f>IFERROR(VLOOKUP(A176,'[1]Riverside USD Usage'!$A:$I,9,FALSE),"0")</f>
        <v>0</v>
      </c>
      <c r="AD176" s="46" t="str">
        <f>IFERROR(VLOOKUP(A176,'[1]Compton USD Usage'!$A:$I,9,FALSE),"0")</f>
        <v>0</v>
      </c>
      <c r="AE176" s="48"/>
      <c r="AF176" s="49">
        <v>48.18</v>
      </c>
      <c r="AG176" s="49"/>
      <c r="AH176" s="56">
        <v>-7.82</v>
      </c>
      <c r="AI176" s="49">
        <f>AF176+AG176+AH176</f>
        <v>40.36</v>
      </c>
      <c r="AJ176" s="48"/>
      <c r="AK176" s="49">
        <v>51.84</v>
      </c>
      <c r="AL176" s="49"/>
      <c r="AM176" s="57">
        <v>-7.82</v>
      </c>
      <c r="AN176" s="50">
        <f>AK176+AL176+AM176</f>
        <v>44.02</v>
      </c>
      <c r="AO176" s="48"/>
      <c r="AP176" s="49">
        <v>55.34</v>
      </c>
      <c r="AQ176" s="49"/>
      <c r="AR176" s="57">
        <v>-7.82</v>
      </c>
      <c r="AS176" s="50">
        <f>AP176+AQ176+AR176</f>
        <v>47.52</v>
      </c>
      <c r="AT176" s="48"/>
      <c r="AU176" s="49">
        <v>56.88</v>
      </c>
      <c r="AV176" s="49"/>
      <c r="AW176" s="57">
        <v>-7.82</v>
      </c>
      <c r="AX176" s="51">
        <f>AU176+AV176+AW176</f>
        <v>49.06</v>
      </c>
      <c r="AY176" s="48"/>
      <c r="AZ176" s="52">
        <v>52.03</v>
      </c>
      <c r="BA176" s="53"/>
      <c r="BB176" s="58">
        <v>-8.68</v>
      </c>
      <c r="BC176" s="53">
        <f>AZ176+BA176+BB176</f>
        <v>43.35</v>
      </c>
      <c r="BD176" s="47">
        <v>44013</v>
      </c>
      <c r="BE176" s="47">
        <v>44377</v>
      </c>
      <c r="BF176" s="48"/>
      <c r="BG176" s="53">
        <v>55.98</v>
      </c>
      <c r="BI176" s="59">
        <v>-8.68</v>
      </c>
      <c r="BJ176" s="53">
        <f>BG176+BH176+BI176</f>
        <v>47.3</v>
      </c>
      <c r="BK176" s="47">
        <v>44013</v>
      </c>
      <c r="BL176" s="47">
        <v>44377</v>
      </c>
      <c r="BM176" s="48"/>
      <c r="BN176" s="53">
        <v>59.76</v>
      </c>
      <c r="BO176" s="53"/>
      <c r="BP176" s="59">
        <v>-8.68</v>
      </c>
      <c r="BQ176" s="53">
        <f>BN176+BO176+BP176</f>
        <v>51.08</v>
      </c>
      <c r="BR176" s="47">
        <v>44013</v>
      </c>
      <c r="BS176" s="47">
        <v>44377</v>
      </c>
      <c r="BT176" s="48"/>
      <c r="BU176" s="50">
        <v>61.419999999999995</v>
      </c>
      <c r="BV176" s="53"/>
      <c r="BW176" s="59">
        <v>-8.68</v>
      </c>
      <c r="BX176" s="53">
        <f>BU176+BV176+BW176</f>
        <v>52.739999999999995</v>
      </c>
      <c r="BY176" s="47">
        <v>44013</v>
      </c>
      <c r="BZ176" s="55">
        <v>44377</v>
      </c>
    </row>
    <row r="177" spans="1:78" s="54" customFormat="1" ht="15.75" x14ac:dyDescent="0.25">
      <c r="A177" s="45">
        <v>406490</v>
      </c>
      <c r="B177" s="46" t="s">
        <v>1208</v>
      </c>
      <c r="C177" s="46">
        <v>5773</v>
      </c>
      <c r="D177" s="46" t="s">
        <v>1190</v>
      </c>
      <c r="E177" s="46" t="s">
        <v>50</v>
      </c>
      <c r="F177" s="46"/>
      <c r="G177" s="46" t="s">
        <v>1202</v>
      </c>
      <c r="H177" s="46" t="s">
        <v>52</v>
      </c>
      <c r="I177" s="47">
        <v>44013</v>
      </c>
      <c r="J177" s="47">
        <v>44377</v>
      </c>
      <c r="K177" s="46">
        <f>SUM(L177:AD177)</f>
        <v>0</v>
      </c>
      <c r="L177" s="46" t="str">
        <f>IFERROR(VLOOKUP(A177,'[1]Mountain View SD Usage'!$A:$I,9,FALSE),"0")</f>
        <v>0</v>
      </c>
      <c r="M177" s="46" t="str">
        <f>IFERROR(VLOOKUP(A177,'[1]Bonita USD Usage'!$A:$I,9,FALSE),"0")</f>
        <v>0</v>
      </c>
      <c r="N177" s="46" t="str">
        <f>IFERROR(VLOOKUP(A177,'[1]Jurupa USD Usage'!$A:$I,9,FALSE),"0")</f>
        <v>0</v>
      </c>
      <c r="O177" s="46" t="str">
        <f>IFERROR(VLOOKUP(A177,'[1]Claremont USD Usage'!$A:$I,9,FALSE),"0")</f>
        <v>0</v>
      </c>
      <c r="P177" s="46" t="str">
        <f>IFERROR(VLOOKUP(A177,'[1]Upland USD Usage'!$A:$I,9,FALSE),"0")</f>
        <v>0</v>
      </c>
      <c r="Q177" s="46" t="str">
        <f>IFERROR(VLOOKUP(A177,'[1]Redlands USD Usage'!$A:$I,9,FALSE),"0")</f>
        <v>0</v>
      </c>
      <c r="R177" s="46" t="str">
        <f>IFERROR(VLOOKUP(A177,'[1]Alta Loma SD Usage'!$A:$I,9,FALSE),"0")</f>
        <v>0</v>
      </c>
      <c r="S177" s="46" t="str">
        <f>IFERROR(VLOOKUP(A177,'[1]VAl Verde USD Usage'!$A:$I,9,FALSE),"0")</f>
        <v>0</v>
      </c>
      <c r="T177" s="46" t="str">
        <f>IFERROR(VLOOKUP(A177,'[1]Chaffey Jt HSD Usage'!$A:$I,9,FALSE),"0")</f>
        <v>0</v>
      </c>
      <c r="U177" s="46" t="str">
        <f>IFERROR(VLOOKUP(A177,'[1]Cucamonga ELEM SD Usage'!$A:$I,9,FALSE),"0")</f>
        <v>0</v>
      </c>
      <c r="V177" s="46" t="str">
        <f>IFERROR(VLOOKUP(A177,'[1]Inglewood USD Usage'!$A:$I,9,FALSE),"0")</f>
        <v>0</v>
      </c>
      <c r="W177" s="46" t="str">
        <f>IFERROR(VLOOKUP(A177,'[1]Rialto USD Usage'!$A:$I,9,FALSE),"0")</f>
        <v>0</v>
      </c>
      <c r="X177" s="46" t="str">
        <f>IFERROR(VLOOKUP(A177,'[1]Alvord USD Usage'!$A:$I,9,FALSE),"0")</f>
        <v>0</v>
      </c>
      <c r="Y177" s="46" t="str">
        <f>IFERROR(VLOOKUP(A177,'[1]Colton Jt USD Usage'!$A:$I,9,FALSE),"0")</f>
        <v>0</v>
      </c>
      <c r="Z177" s="46" t="str">
        <f>IFERROR(VLOOKUP(A177,'[1]Chino Valley USD Usage'!$A:$I,9,FALSE),"0")</f>
        <v>0</v>
      </c>
      <c r="AA177" s="46" t="str">
        <f>IFERROR(VLOOKUP(A177,'[1]Moreno Valley USD Usage'!$A:$I,9,FALSE),"0")</f>
        <v>0</v>
      </c>
      <c r="AB177" s="46" t="str">
        <f>IFERROR(VLOOKUP(A177,'[1]Pomona USD Usage'!$A:$I,9,FALSE),"0")</f>
        <v>0</v>
      </c>
      <c r="AC177" s="46" t="str">
        <f>IFERROR(VLOOKUP(A177,'[1]Riverside USD Usage'!$A:$I,9,FALSE),"0")</f>
        <v>0</v>
      </c>
      <c r="AD177" s="46" t="str">
        <f>IFERROR(VLOOKUP(A177,'[1]Compton USD Usage'!$A:$I,9,FALSE),"0")</f>
        <v>0</v>
      </c>
      <c r="AE177" s="48"/>
      <c r="AF177" s="49">
        <v>57.09</v>
      </c>
      <c r="AG177" s="49"/>
      <c r="AH177" s="56">
        <v>-11.78</v>
      </c>
      <c r="AI177" s="49">
        <f>AF177+AG177+AH177</f>
        <v>45.31</v>
      </c>
      <c r="AJ177" s="48"/>
      <c r="AK177" s="49">
        <v>61.43</v>
      </c>
      <c r="AL177" s="49"/>
      <c r="AM177" s="57">
        <v>-11.78</v>
      </c>
      <c r="AN177" s="50">
        <f>AK177+AL177+AM177</f>
        <v>49.65</v>
      </c>
      <c r="AO177" s="48"/>
      <c r="AP177" s="49">
        <v>65.58</v>
      </c>
      <c r="AQ177" s="49"/>
      <c r="AR177" s="57">
        <v>-11.78</v>
      </c>
      <c r="AS177" s="50">
        <f>AP177+AQ177+AR177</f>
        <v>53.8</v>
      </c>
      <c r="AT177" s="48"/>
      <c r="AU177" s="49">
        <v>67.400000000000006</v>
      </c>
      <c r="AV177" s="49"/>
      <c r="AW177" s="57">
        <v>-11.78</v>
      </c>
      <c r="AX177" s="51">
        <f>AU177+AV177+AW177</f>
        <v>55.620000000000005</v>
      </c>
      <c r="AY177" s="48"/>
      <c r="AZ177" s="52">
        <v>58.41</v>
      </c>
      <c r="BA177" s="53"/>
      <c r="BB177" s="58">
        <v>-12.93</v>
      </c>
      <c r="BC177" s="53">
        <f>AZ177+BA177+BB177</f>
        <v>45.48</v>
      </c>
      <c r="BD177" s="47">
        <v>44013</v>
      </c>
      <c r="BE177" s="47">
        <v>44377</v>
      </c>
      <c r="BF177" s="48"/>
      <c r="BG177" s="53">
        <v>62.839999999999996</v>
      </c>
      <c r="BI177" s="59">
        <v>-12.93</v>
      </c>
      <c r="BJ177" s="53">
        <f>BG177+BH177+BI177</f>
        <v>49.91</v>
      </c>
      <c r="BK177" s="47">
        <v>44013</v>
      </c>
      <c r="BL177" s="47">
        <v>44377</v>
      </c>
      <c r="BM177" s="48"/>
      <c r="BN177" s="53">
        <v>67.09</v>
      </c>
      <c r="BO177" s="53"/>
      <c r="BP177" s="59">
        <v>-12.93</v>
      </c>
      <c r="BQ177" s="53">
        <f>BN177+BO177+BP177</f>
        <v>54.160000000000004</v>
      </c>
      <c r="BR177" s="47">
        <v>44013</v>
      </c>
      <c r="BS177" s="47">
        <v>44377</v>
      </c>
      <c r="BT177" s="48"/>
      <c r="BU177" s="50">
        <v>68.95</v>
      </c>
      <c r="BV177" s="53"/>
      <c r="BW177" s="59">
        <v>-12.93</v>
      </c>
      <c r="BX177" s="53">
        <f>BU177+BV177+BW177</f>
        <v>56.02</v>
      </c>
      <c r="BY177" s="47">
        <v>44013</v>
      </c>
      <c r="BZ177" s="55">
        <v>44377</v>
      </c>
    </row>
    <row r="178" spans="1:78" s="54" customFormat="1" ht="15.75" x14ac:dyDescent="0.25">
      <c r="A178" s="45">
        <v>203149</v>
      </c>
      <c r="B178" s="46" t="s">
        <v>1234</v>
      </c>
      <c r="C178" s="46" t="s">
        <v>1235</v>
      </c>
      <c r="D178" s="46" t="s">
        <v>1215</v>
      </c>
      <c r="E178" s="46" t="s">
        <v>50</v>
      </c>
      <c r="F178" s="46"/>
      <c r="G178" s="46" t="s">
        <v>936</v>
      </c>
      <c r="H178" s="46" t="s">
        <v>52</v>
      </c>
      <c r="I178" s="47">
        <v>44013</v>
      </c>
      <c r="J178" s="47">
        <v>44377</v>
      </c>
      <c r="K178" s="46">
        <f>SUM(L178:AD178)</f>
        <v>300</v>
      </c>
      <c r="L178" s="46" t="str">
        <f>IFERROR(VLOOKUP(A178,'[1]Mountain View SD Usage'!$A:$I,9,FALSE),"0")</f>
        <v>0</v>
      </c>
      <c r="M178" s="46">
        <f>IFERROR(VLOOKUP(A178,'[1]Bonita USD Usage'!$A:$I,9,FALSE),"0")</f>
        <v>125</v>
      </c>
      <c r="N178" s="46" t="str">
        <f>IFERROR(VLOOKUP(A178,'[1]Jurupa USD Usage'!$A:$I,9,FALSE),"0")</f>
        <v>0</v>
      </c>
      <c r="O178" s="46" t="str">
        <f>IFERROR(VLOOKUP(A178,'[1]Claremont USD Usage'!$A:$I,9,FALSE),"0")</f>
        <v>0</v>
      </c>
      <c r="P178" s="46">
        <f>IFERROR(VLOOKUP(A178,'[1]Upland USD Usage'!$A:$I,9,FALSE),"0")</f>
        <v>20</v>
      </c>
      <c r="Q178" s="46" t="str">
        <f>IFERROR(VLOOKUP(A178,'[1]Redlands USD Usage'!$A:$I,9,FALSE),"0")</f>
        <v>0</v>
      </c>
      <c r="R178" s="46" t="str">
        <f>IFERROR(VLOOKUP(A178,'[1]Alta Loma SD Usage'!$A:$I,9,FALSE),"0")</f>
        <v>0</v>
      </c>
      <c r="S178" s="46" t="str">
        <f>IFERROR(VLOOKUP(A178,'[1]VAl Verde USD Usage'!$A:$I,9,FALSE),"0")</f>
        <v>0</v>
      </c>
      <c r="T178" s="46" t="str">
        <f>IFERROR(VLOOKUP(A178,'[1]Chaffey Jt HSD Usage'!$A:$I,9,FALSE),"0")</f>
        <v>0</v>
      </c>
      <c r="U178" s="46" t="str">
        <f>IFERROR(VLOOKUP(A178,'[1]Cucamonga ELEM SD Usage'!$A:$I,9,FALSE),"0")</f>
        <v>0</v>
      </c>
      <c r="V178" s="46">
        <f>IFERROR(VLOOKUP(A178,'[1]Inglewood USD Usage'!$A:$I,9,FALSE),"0")</f>
        <v>99</v>
      </c>
      <c r="W178" s="46" t="str">
        <f>IFERROR(VLOOKUP(A178,'[1]Rialto USD Usage'!$A:$I,9,FALSE),"0")</f>
        <v>0</v>
      </c>
      <c r="X178" s="46" t="str">
        <f>IFERROR(VLOOKUP(A178,'[1]Alvord USD Usage'!$A:$I,9,FALSE),"0")</f>
        <v>0</v>
      </c>
      <c r="Y178" s="46" t="str">
        <f>IFERROR(VLOOKUP(A178,'[1]Colton Jt USD Usage'!$A:$I,9,FALSE),"0")</f>
        <v>0</v>
      </c>
      <c r="Z178" s="46" t="str">
        <f>IFERROR(VLOOKUP(A178,'[1]Chino Valley USD Usage'!$A:$I,9,FALSE),"0")</f>
        <v>0</v>
      </c>
      <c r="AA178" s="46" t="str">
        <f>IFERROR(VLOOKUP(A178,'[1]Moreno Valley USD Usage'!$A:$I,9,FALSE),"0")</f>
        <v>0</v>
      </c>
      <c r="AB178" s="46" t="str">
        <f>IFERROR(VLOOKUP(A178,'[1]Pomona USD Usage'!$A:$I,9,FALSE),"0")</f>
        <v>0</v>
      </c>
      <c r="AC178" s="46">
        <f>IFERROR(VLOOKUP(A178,'[1]Riverside USD Usage'!$A:$I,9,FALSE),"0")</f>
        <v>56</v>
      </c>
      <c r="AD178" s="46" t="str">
        <f>IFERROR(VLOOKUP(A178,'[1]Compton USD Usage'!$A:$I,9,FALSE),"0")</f>
        <v>0</v>
      </c>
      <c r="AE178" s="48"/>
      <c r="AF178" s="49">
        <v>20.29</v>
      </c>
      <c r="AG178" s="49"/>
      <c r="AH178" s="49"/>
      <c r="AI178" s="49">
        <f>AF178+AG178+AH178</f>
        <v>20.29</v>
      </c>
      <c r="AJ178" s="48"/>
      <c r="AK178" s="49">
        <v>21.84</v>
      </c>
      <c r="AL178" s="49"/>
      <c r="AM178" s="46"/>
      <c r="AN178" s="50">
        <f>AK178+AL178+AM178</f>
        <v>21.84</v>
      </c>
      <c r="AO178" s="48"/>
      <c r="AP178" s="49">
        <v>23.31</v>
      </c>
      <c r="AQ178" s="49"/>
      <c r="AR178" s="46"/>
      <c r="AS178" s="50">
        <f>AP178+AQ178+AR178</f>
        <v>23.31</v>
      </c>
      <c r="AT178" s="48"/>
      <c r="AU178" s="49">
        <v>23.96</v>
      </c>
      <c r="AV178" s="49"/>
      <c r="AW178" s="46"/>
      <c r="AX178" s="51">
        <f>AU178+AV178+AW178</f>
        <v>23.96</v>
      </c>
      <c r="AY178" s="48"/>
      <c r="AZ178" s="52">
        <v>21.950000000000003</v>
      </c>
      <c r="BA178" s="53"/>
      <c r="BC178" s="53">
        <f>AZ178+BA178+BB178</f>
        <v>21.950000000000003</v>
      </c>
      <c r="BD178" s="47">
        <v>44013</v>
      </c>
      <c r="BE178" s="47">
        <v>44377</v>
      </c>
      <c r="BF178" s="48"/>
      <c r="BG178" s="53">
        <v>23.62</v>
      </c>
      <c r="BJ178" s="53">
        <f>BG178+BH178+BI178</f>
        <v>23.62</v>
      </c>
      <c r="BK178" s="47">
        <v>44013</v>
      </c>
      <c r="BL178" s="47">
        <v>44377</v>
      </c>
      <c r="BM178" s="48"/>
      <c r="BN178" s="53">
        <v>25.21</v>
      </c>
      <c r="BO178" s="53"/>
      <c r="BQ178" s="53">
        <f>BN178+BO178+BP178</f>
        <v>25.21</v>
      </c>
      <c r="BR178" s="47">
        <v>44013</v>
      </c>
      <c r="BS178" s="47">
        <v>44377</v>
      </c>
      <c r="BT178" s="48"/>
      <c r="BU178" s="50">
        <v>25.92</v>
      </c>
      <c r="BV178" s="53"/>
      <c r="BX178" s="53">
        <f>BU178+BV178+BW178</f>
        <v>25.92</v>
      </c>
      <c r="BY178" s="47">
        <v>44013</v>
      </c>
      <c r="BZ178" s="55">
        <v>44377</v>
      </c>
    </row>
    <row r="179" spans="1:78" s="54" customFormat="1" ht="15.75" x14ac:dyDescent="0.25">
      <c r="A179" s="45">
        <v>203150</v>
      </c>
      <c r="B179" s="46" t="s">
        <v>1236</v>
      </c>
      <c r="C179" s="46" t="s">
        <v>1237</v>
      </c>
      <c r="D179" s="46" t="s">
        <v>1215</v>
      </c>
      <c r="E179" s="46" t="s">
        <v>50</v>
      </c>
      <c r="F179" s="46"/>
      <c r="G179" s="46" t="s">
        <v>936</v>
      </c>
      <c r="H179" s="46" t="s">
        <v>52</v>
      </c>
      <c r="I179" s="47">
        <v>44013</v>
      </c>
      <c r="J179" s="47">
        <v>44377</v>
      </c>
      <c r="K179" s="46">
        <f>SUM(L179:AD179)</f>
        <v>52</v>
      </c>
      <c r="L179" s="46">
        <f>IFERROR(VLOOKUP(A179,'[1]Mountain View SD Usage'!$A:$I,9,FALSE),"0")</f>
        <v>11</v>
      </c>
      <c r="M179" s="46" t="str">
        <f>IFERROR(VLOOKUP(A179,'[1]Bonita USD Usage'!$A:$I,9,FALSE),"0")</f>
        <v>0</v>
      </c>
      <c r="N179" s="46" t="str">
        <f>IFERROR(VLOOKUP(A179,'[1]Jurupa USD Usage'!$A:$I,9,FALSE),"0")</f>
        <v>0</v>
      </c>
      <c r="O179" s="46" t="str">
        <f>IFERROR(VLOOKUP(A179,'[1]Claremont USD Usage'!$A:$I,9,FALSE),"0")</f>
        <v>0</v>
      </c>
      <c r="P179" s="46">
        <f>IFERROR(VLOOKUP(A179,'[1]Upland USD Usage'!$A:$I,9,FALSE),"0")</f>
        <v>20</v>
      </c>
      <c r="Q179" s="46" t="str">
        <f>IFERROR(VLOOKUP(A179,'[1]Redlands USD Usage'!$A:$I,9,FALSE),"0")</f>
        <v>0</v>
      </c>
      <c r="R179" s="46" t="str">
        <f>IFERROR(VLOOKUP(A179,'[1]Alta Loma SD Usage'!$A:$I,9,FALSE),"0")</f>
        <v>0</v>
      </c>
      <c r="S179" s="46" t="str">
        <f>IFERROR(VLOOKUP(A179,'[1]VAl Verde USD Usage'!$A:$I,9,FALSE),"0")</f>
        <v>0</v>
      </c>
      <c r="T179" s="46" t="str">
        <f>IFERROR(VLOOKUP(A179,'[1]Chaffey Jt HSD Usage'!$A:$I,9,FALSE),"0")</f>
        <v>0</v>
      </c>
      <c r="U179" s="46">
        <f>IFERROR(VLOOKUP(A179,'[1]Cucamonga ELEM SD Usage'!$A:$I,9,FALSE),"0")</f>
        <v>21</v>
      </c>
      <c r="V179" s="46" t="str">
        <f>IFERROR(VLOOKUP(A179,'[1]Inglewood USD Usage'!$A:$I,9,FALSE),"0")</f>
        <v>0</v>
      </c>
      <c r="W179" s="46" t="str">
        <f>IFERROR(VLOOKUP(A179,'[1]Rialto USD Usage'!$A:$I,9,FALSE),"0")</f>
        <v>0</v>
      </c>
      <c r="X179" s="46" t="str">
        <f>IFERROR(VLOOKUP(A179,'[1]Alvord USD Usage'!$A:$I,9,FALSE),"0")</f>
        <v>0</v>
      </c>
      <c r="Y179" s="46" t="str">
        <f>IFERROR(VLOOKUP(A179,'[1]Colton Jt USD Usage'!$A:$I,9,FALSE),"0")</f>
        <v>0</v>
      </c>
      <c r="Z179" s="46" t="str">
        <f>IFERROR(VLOOKUP(A179,'[1]Chino Valley USD Usage'!$A:$I,9,FALSE),"0")</f>
        <v>0</v>
      </c>
      <c r="AA179" s="46" t="str">
        <f>IFERROR(VLOOKUP(A179,'[1]Moreno Valley USD Usage'!$A:$I,9,FALSE),"0")</f>
        <v>0</v>
      </c>
      <c r="AB179" s="46" t="str">
        <f>IFERROR(VLOOKUP(A179,'[1]Pomona USD Usage'!$A:$I,9,FALSE),"0")</f>
        <v>0</v>
      </c>
      <c r="AC179" s="46" t="str">
        <f>IFERROR(VLOOKUP(A179,'[1]Riverside USD Usage'!$A:$I,9,FALSE),"0")</f>
        <v>0</v>
      </c>
      <c r="AD179" s="46" t="str">
        <f>IFERROR(VLOOKUP(A179,'[1]Compton USD Usage'!$A:$I,9,FALSE),"0")</f>
        <v>0</v>
      </c>
      <c r="AE179" s="48"/>
      <c r="AF179" s="49">
        <v>20.29</v>
      </c>
      <c r="AG179" s="49"/>
      <c r="AH179" s="49"/>
      <c r="AI179" s="49">
        <f>AF179+AG179+AH179</f>
        <v>20.29</v>
      </c>
      <c r="AJ179" s="48"/>
      <c r="AK179" s="49">
        <v>21.84</v>
      </c>
      <c r="AL179" s="49"/>
      <c r="AM179" s="46"/>
      <c r="AN179" s="50">
        <f>AK179+AL179+AM179</f>
        <v>21.84</v>
      </c>
      <c r="AO179" s="48"/>
      <c r="AP179" s="49">
        <v>23.31</v>
      </c>
      <c r="AQ179" s="49"/>
      <c r="AR179" s="46"/>
      <c r="AS179" s="50">
        <f>AP179+AQ179+AR179</f>
        <v>23.31</v>
      </c>
      <c r="AT179" s="48"/>
      <c r="AU179" s="49">
        <v>23.96</v>
      </c>
      <c r="AV179" s="49"/>
      <c r="AW179" s="46"/>
      <c r="AX179" s="51">
        <f>AU179+AV179+AW179</f>
        <v>23.96</v>
      </c>
      <c r="AY179" s="48"/>
      <c r="AZ179" s="52">
        <v>21.950000000000003</v>
      </c>
      <c r="BA179" s="53"/>
      <c r="BC179" s="53">
        <f>AZ179+BA179+BB179</f>
        <v>21.950000000000003</v>
      </c>
      <c r="BD179" s="47">
        <v>44013</v>
      </c>
      <c r="BE179" s="47">
        <v>44377</v>
      </c>
      <c r="BF179" s="48"/>
      <c r="BG179" s="53">
        <v>23.62</v>
      </c>
      <c r="BJ179" s="53">
        <f>BG179+BH179+BI179</f>
        <v>23.62</v>
      </c>
      <c r="BK179" s="47">
        <v>44013</v>
      </c>
      <c r="BL179" s="47">
        <v>44377</v>
      </c>
      <c r="BM179" s="48"/>
      <c r="BN179" s="53">
        <v>25.21</v>
      </c>
      <c r="BO179" s="53"/>
      <c r="BQ179" s="53">
        <f>BN179+BO179+BP179</f>
        <v>25.21</v>
      </c>
      <c r="BR179" s="47">
        <v>44013</v>
      </c>
      <c r="BS179" s="47">
        <v>44377</v>
      </c>
      <c r="BT179" s="48"/>
      <c r="BU179" s="50">
        <v>25.92</v>
      </c>
      <c r="BV179" s="53"/>
      <c r="BX179" s="53">
        <f>BU179+BV179+BW179</f>
        <v>25.92</v>
      </c>
      <c r="BY179" s="47">
        <v>44013</v>
      </c>
      <c r="BZ179" s="55">
        <v>44377</v>
      </c>
    </row>
    <row r="180" spans="1:78" s="54" customFormat="1" ht="15.75" x14ac:dyDescent="0.25">
      <c r="A180" s="45">
        <v>200840</v>
      </c>
      <c r="B180" s="46" t="s">
        <v>937</v>
      </c>
      <c r="C180" s="46">
        <v>11918</v>
      </c>
      <c r="D180" s="46" t="s">
        <v>933</v>
      </c>
      <c r="E180" s="46" t="s">
        <v>50</v>
      </c>
      <c r="F180" s="46"/>
      <c r="G180" s="46" t="s">
        <v>936</v>
      </c>
      <c r="H180" s="46" t="s">
        <v>52</v>
      </c>
      <c r="I180" s="47">
        <v>44013</v>
      </c>
      <c r="J180" s="47">
        <v>44377</v>
      </c>
      <c r="K180" s="46">
        <f>SUM(L180:AD180)</f>
        <v>323</v>
      </c>
      <c r="L180" s="46" t="str">
        <f>IFERROR(VLOOKUP(A180,'[1]Mountain View SD Usage'!$A:$I,9,FALSE),"0")</f>
        <v>0</v>
      </c>
      <c r="M180" s="46">
        <f>IFERROR(VLOOKUP(A180,'[1]Bonita USD Usage'!$A:$I,9,FALSE),"0")</f>
        <v>90</v>
      </c>
      <c r="N180" s="46" t="str">
        <f>IFERROR(VLOOKUP(A180,'[1]Jurupa USD Usage'!$A:$I,9,FALSE),"0")</f>
        <v>0</v>
      </c>
      <c r="O180" s="46" t="str">
        <f>IFERROR(VLOOKUP(A180,'[1]Claremont USD Usage'!$A:$I,9,FALSE),"0")</f>
        <v>0</v>
      </c>
      <c r="P180" s="46">
        <f>IFERROR(VLOOKUP(A180,'[1]Upland USD Usage'!$A:$I,9,FALSE),"0")</f>
        <v>95</v>
      </c>
      <c r="Q180" s="46" t="str">
        <f>IFERROR(VLOOKUP(A180,'[1]Redlands USD Usage'!$A:$I,9,FALSE),"0")</f>
        <v>0</v>
      </c>
      <c r="R180" s="46" t="str">
        <f>IFERROR(VLOOKUP(A180,'[1]Alta Loma SD Usage'!$A:$I,9,FALSE),"0")</f>
        <v>0</v>
      </c>
      <c r="S180" s="46" t="str">
        <f>IFERROR(VLOOKUP(A180,'[1]VAl Verde USD Usage'!$A:$I,9,FALSE),"0")</f>
        <v>0</v>
      </c>
      <c r="T180" s="46" t="str">
        <f>IFERROR(VLOOKUP(A180,'[1]Chaffey Jt HSD Usage'!$A:$I,9,FALSE),"0")</f>
        <v>0</v>
      </c>
      <c r="U180" s="46" t="str">
        <f>IFERROR(VLOOKUP(A180,'[1]Cucamonga ELEM SD Usage'!$A:$I,9,FALSE),"0")</f>
        <v>0</v>
      </c>
      <c r="V180" s="46">
        <f>IFERROR(VLOOKUP(A180,'[1]Inglewood USD Usage'!$A:$I,9,FALSE),"0")</f>
        <v>19</v>
      </c>
      <c r="W180" s="46" t="str">
        <f>IFERROR(VLOOKUP(A180,'[1]Rialto USD Usage'!$A:$I,9,FALSE),"0")</f>
        <v>0</v>
      </c>
      <c r="X180" s="46">
        <f>IFERROR(VLOOKUP(A180,'[1]Alvord USD Usage'!$A:$I,9,FALSE),"0")</f>
        <v>32</v>
      </c>
      <c r="Y180" s="46" t="str">
        <f>IFERROR(VLOOKUP(A180,'[1]Colton Jt USD Usage'!$A:$I,9,FALSE),"0")</f>
        <v>0</v>
      </c>
      <c r="Z180" s="46" t="str">
        <f>IFERROR(VLOOKUP(A180,'[1]Chino Valley USD Usage'!$A:$I,9,FALSE),"0")</f>
        <v>0</v>
      </c>
      <c r="AA180" s="46" t="str">
        <f>IFERROR(VLOOKUP(A180,'[1]Moreno Valley USD Usage'!$A:$I,9,FALSE),"0")</f>
        <v>0</v>
      </c>
      <c r="AB180" s="46" t="str">
        <f>IFERROR(VLOOKUP(A180,'[1]Pomona USD Usage'!$A:$I,9,FALSE),"0")</f>
        <v>0</v>
      </c>
      <c r="AC180" s="46" t="str">
        <f>IFERROR(VLOOKUP(A180,'[1]Riverside USD Usage'!$A:$I,9,FALSE),"0")</f>
        <v>0</v>
      </c>
      <c r="AD180" s="46">
        <f>IFERROR(VLOOKUP(A180,'[1]Compton USD Usage'!$A:$I,9,FALSE),"0")</f>
        <v>87</v>
      </c>
      <c r="AE180" s="48"/>
      <c r="AF180" s="49">
        <v>22.04</v>
      </c>
      <c r="AG180" s="49"/>
      <c r="AH180" s="49"/>
      <c r="AI180" s="49">
        <f>AF180+AG180+AH180</f>
        <v>22.04</v>
      </c>
      <c r="AJ180" s="48"/>
      <c r="AK180" s="49">
        <v>23.71</v>
      </c>
      <c r="AL180" s="49"/>
      <c r="AM180" s="46"/>
      <c r="AN180" s="50">
        <f>AK180+AL180+AM180</f>
        <v>23.71</v>
      </c>
      <c r="AO180" s="48"/>
      <c r="AP180" s="49">
        <v>25.31</v>
      </c>
      <c r="AQ180" s="49"/>
      <c r="AR180" s="46"/>
      <c r="AS180" s="50">
        <f>AP180+AQ180+AR180</f>
        <v>25.31</v>
      </c>
      <c r="AT180" s="48"/>
      <c r="AU180" s="49">
        <v>26.01</v>
      </c>
      <c r="AV180" s="49"/>
      <c r="AW180" s="46"/>
      <c r="AX180" s="51">
        <f>AU180+AV180+AW180</f>
        <v>26.01</v>
      </c>
      <c r="AY180" s="48"/>
      <c r="AZ180" s="52">
        <v>22.73</v>
      </c>
      <c r="BA180" s="53"/>
      <c r="BC180" s="53">
        <f>AZ180+BA180+BB180</f>
        <v>22.73</v>
      </c>
      <c r="BD180" s="47">
        <v>44013</v>
      </c>
      <c r="BE180" s="47">
        <v>44377</v>
      </c>
      <c r="BF180" s="48"/>
      <c r="BG180" s="53">
        <v>24.450000000000003</v>
      </c>
      <c r="BJ180" s="53">
        <f>BG180+BH180+BI180</f>
        <v>24.450000000000003</v>
      </c>
      <c r="BK180" s="47">
        <v>44013</v>
      </c>
      <c r="BL180" s="47">
        <v>44377</v>
      </c>
      <c r="BM180" s="48"/>
      <c r="BN180" s="53">
        <v>26.1</v>
      </c>
      <c r="BO180" s="53"/>
      <c r="BQ180" s="53">
        <f>BN180+BO180+BP180</f>
        <v>26.1</v>
      </c>
      <c r="BR180" s="47">
        <v>44013</v>
      </c>
      <c r="BS180" s="47">
        <v>44377</v>
      </c>
      <c r="BT180" s="48"/>
      <c r="BU180" s="50">
        <v>26.82</v>
      </c>
      <c r="BV180" s="53"/>
      <c r="BX180" s="53">
        <f>BU180+BV180+BW180</f>
        <v>26.82</v>
      </c>
      <c r="BY180" s="47">
        <v>44013</v>
      </c>
      <c r="BZ180" s="55">
        <v>44377</v>
      </c>
    </row>
    <row r="181" spans="1:78" s="54" customFormat="1" ht="15.75" x14ac:dyDescent="0.25">
      <c r="A181" s="45">
        <v>406088</v>
      </c>
      <c r="B181" s="46" t="s">
        <v>1431</v>
      </c>
      <c r="C181" s="46">
        <v>43107</v>
      </c>
      <c r="D181" s="46" t="s">
        <v>1419</v>
      </c>
      <c r="E181" s="46" t="s">
        <v>50</v>
      </c>
      <c r="F181" s="46"/>
      <c r="G181" s="46" t="s">
        <v>1432</v>
      </c>
      <c r="H181" s="46" t="s">
        <v>52</v>
      </c>
      <c r="I181" s="47">
        <v>44013</v>
      </c>
      <c r="J181" s="47">
        <v>44377</v>
      </c>
      <c r="K181" s="46">
        <f>SUM(L181:AD181)</f>
        <v>0</v>
      </c>
      <c r="L181" s="46" t="str">
        <f>IFERROR(VLOOKUP(A181,'[1]Mountain View SD Usage'!$A:$I,9,FALSE),"0")</f>
        <v>0</v>
      </c>
      <c r="M181" s="46" t="str">
        <f>IFERROR(VLOOKUP(A181,'[1]Bonita USD Usage'!$A:$I,9,FALSE),"0")</f>
        <v>0</v>
      </c>
      <c r="N181" s="46" t="str">
        <f>IFERROR(VLOOKUP(A181,'[1]Jurupa USD Usage'!$A:$I,9,FALSE),"0")</f>
        <v>0</v>
      </c>
      <c r="O181" s="46" t="str">
        <f>IFERROR(VLOOKUP(A181,'[1]Claremont USD Usage'!$A:$I,9,FALSE),"0")</f>
        <v>0</v>
      </c>
      <c r="P181" s="46" t="str">
        <f>IFERROR(VLOOKUP(A181,'[1]Upland USD Usage'!$A:$I,9,FALSE),"0")</f>
        <v>0</v>
      </c>
      <c r="Q181" s="46" t="str">
        <f>IFERROR(VLOOKUP(A181,'[1]Redlands USD Usage'!$A:$I,9,FALSE),"0")</f>
        <v>0</v>
      </c>
      <c r="R181" s="46" t="str">
        <f>IFERROR(VLOOKUP(A181,'[1]Alta Loma SD Usage'!$A:$I,9,FALSE),"0")</f>
        <v>0</v>
      </c>
      <c r="S181" s="46" t="str">
        <f>IFERROR(VLOOKUP(A181,'[1]VAl Verde USD Usage'!$A:$I,9,FALSE),"0")</f>
        <v>0</v>
      </c>
      <c r="T181" s="46" t="str">
        <f>IFERROR(VLOOKUP(A181,'[1]Chaffey Jt HSD Usage'!$A:$I,9,FALSE),"0")</f>
        <v>0</v>
      </c>
      <c r="U181" s="46" t="str">
        <f>IFERROR(VLOOKUP(A181,'[1]Cucamonga ELEM SD Usage'!$A:$I,9,FALSE),"0")</f>
        <v>0</v>
      </c>
      <c r="V181" s="46" t="str">
        <f>IFERROR(VLOOKUP(A181,'[1]Inglewood USD Usage'!$A:$I,9,FALSE),"0")</f>
        <v>0</v>
      </c>
      <c r="W181" s="46" t="str">
        <f>IFERROR(VLOOKUP(A181,'[1]Rialto USD Usage'!$A:$I,9,FALSE),"0")</f>
        <v>0</v>
      </c>
      <c r="X181" s="46" t="str">
        <f>IFERROR(VLOOKUP(A181,'[1]Alvord USD Usage'!$A:$I,9,FALSE),"0")</f>
        <v>0</v>
      </c>
      <c r="Y181" s="46" t="str">
        <f>IFERROR(VLOOKUP(A181,'[1]Colton Jt USD Usage'!$A:$I,9,FALSE),"0")</f>
        <v>0</v>
      </c>
      <c r="Z181" s="46" t="str">
        <f>IFERROR(VLOOKUP(A181,'[1]Chino Valley USD Usage'!$A:$I,9,FALSE),"0")</f>
        <v>0</v>
      </c>
      <c r="AA181" s="46" t="str">
        <f>IFERROR(VLOOKUP(A181,'[1]Moreno Valley USD Usage'!$A:$I,9,FALSE),"0")</f>
        <v>0</v>
      </c>
      <c r="AB181" s="46" t="str">
        <f>IFERROR(VLOOKUP(A181,'[1]Pomona USD Usage'!$A:$I,9,FALSE),"0")</f>
        <v>0</v>
      </c>
      <c r="AC181" s="46" t="str">
        <f>IFERROR(VLOOKUP(A181,'[1]Riverside USD Usage'!$A:$I,9,FALSE),"0")</f>
        <v>0</v>
      </c>
      <c r="AD181" s="46" t="str">
        <f>IFERROR(VLOOKUP(A181,'[1]Compton USD Usage'!$A:$I,9,FALSE),"0")</f>
        <v>0</v>
      </c>
      <c r="AE181" s="48"/>
      <c r="AF181" s="49">
        <v>34.58</v>
      </c>
      <c r="AG181" s="49"/>
      <c r="AH181" s="56">
        <v>-4.71</v>
      </c>
      <c r="AI181" s="49">
        <f>AF181+AG181+AH181</f>
        <v>29.869999999999997</v>
      </c>
      <c r="AJ181" s="48"/>
      <c r="AK181" s="49">
        <v>37.200000000000003</v>
      </c>
      <c r="AL181" s="49"/>
      <c r="AM181" s="57">
        <v>-4.71</v>
      </c>
      <c r="AN181" s="50">
        <f>AK181+AL181+AM181</f>
        <v>32.49</v>
      </c>
      <c r="AO181" s="48"/>
      <c r="AP181" s="49">
        <v>39.72</v>
      </c>
      <c r="AQ181" s="49"/>
      <c r="AR181" s="57">
        <v>-4.71</v>
      </c>
      <c r="AS181" s="50">
        <f>AP181+AQ181+AR181</f>
        <v>35.01</v>
      </c>
      <c r="AT181" s="48"/>
      <c r="AU181" s="49">
        <v>40.82</v>
      </c>
      <c r="AV181" s="49"/>
      <c r="AW181" s="57">
        <v>-4.71</v>
      </c>
      <c r="AX181" s="51">
        <f>AU181+AV181+AW181</f>
        <v>36.11</v>
      </c>
      <c r="AY181" s="48"/>
      <c r="AZ181" s="52">
        <v>36.949999999999996</v>
      </c>
      <c r="BA181" s="53"/>
      <c r="BB181" s="58">
        <v>-5.17</v>
      </c>
      <c r="BC181" s="53">
        <f>AZ181+BA181+BB181</f>
        <v>31.779999999999994</v>
      </c>
      <c r="BD181" s="47">
        <v>44013</v>
      </c>
      <c r="BE181" s="47">
        <v>44377</v>
      </c>
      <c r="BF181" s="48"/>
      <c r="BG181" s="53">
        <v>39.75</v>
      </c>
      <c r="BI181" s="59">
        <v>-5.17</v>
      </c>
      <c r="BJ181" s="53">
        <f>BG181+BH181+BI181</f>
        <v>34.58</v>
      </c>
      <c r="BK181" s="47">
        <v>44013</v>
      </c>
      <c r="BL181" s="47">
        <v>44377</v>
      </c>
      <c r="BM181" s="48"/>
      <c r="BN181" s="53">
        <v>42.44</v>
      </c>
      <c r="BO181" s="53"/>
      <c r="BP181" s="59">
        <v>-5.17</v>
      </c>
      <c r="BQ181" s="53">
        <f>BN181+BO181+BP181</f>
        <v>37.269999999999996</v>
      </c>
      <c r="BR181" s="47">
        <v>44013</v>
      </c>
      <c r="BS181" s="47">
        <v>44377</v>
      </c>
      <c r="BT181" s="48"/>
      <c r="BU181" s="50">
        <v>43.61</v>
      </c>
      <c r="BV181" s="53"/>
      <c r="BW181" s="59">
        <v>-5.17</v>
      </c>
      <c r="BX181" s="53">
        <f>BU181+BV181+BW181</f>
        <v>38.44</v>
      </c>
      <c r="BY181" s="47">
        <v>44013</v>
      </c>
      <c r="BZ181" s="55">
        <v>44377</v>
      </c>
    </row>
    <row r="182" spans="1:78" s="54" customFormat="1" ht="15.75" x14ac:dyDescent="0.25">
      <c r="A182" s="45">
        <v>406090</v>
      </c>
      <c r="B182" s="46" t="s">
        <v>1433</v>
      </c>
      <c r="C182" s="46">
        <v>98375</v>
      </c>
      <c r="D182" s="46" t="s">
        <v>1419</v>
      </c>
      <c r="E182" s="46" t="s">
        <v>50</v>
      </c>
      <c r="F182" s="46"/>
      <c r="G182" s="46" t="s">
        <v>1430</v>
      </c>
      <c r="H182" s="46" t="s">
        <v>52</v>
      </c>
      <c r="I182" s="47">
        <v>44013</v>
      </c>
      <c r="J182" s="47">
        <v>44377</v>
      </c>
      <c r="K182" s="46">
        <f>SUM(L182:AD182)</f>
        <v>0</v>
      </c>
      <c r="L182" s="46" t="str">
        <f>IFERROR(VLOOKUP(A182,'[1]Mountain View SD Usage'!$A:$I,9,FALSE),"0")</f>
        <v>0</v>
      </c>
      <c r="M182" s="46" t="str">
        <f>IFERROR(VLOOKUP(A182,'[1]Bonita USD Usage'!$A:$I,9,FALSE),"0")</f>
        <v>0</v>
      </c>
      <c r="N182" s="46" t="str">
        <f>IFERROR(VLOOKUP(A182,'[1]Jurupa USD Usage'!$A:$I,9,FALSE),"0")</f>
        <v>0</v>
      </c>
      <c r="O182" s="46" t="str">
        <f>IFERROR(VLOOKUP(A182,'[1]Claremont USD Usage'!$A:$I,9,FALSE),"0")</f>
        <v>0</v>
      </c>
      <c r="P182" s="46" t="str">
        <f>IFERROR(VLOOKUP(A182,'[1]Upland USD Usage'!$A:$I,9,FALSE),"0")</f>
        <v>0</v>
      </c>
      <c r="Q182" s="46" t="str">
        <f>IFERROR(VLOOKUP(A182,'[1]Redlands USD Usage'!$A:$I,9,FALSE),"0")</f>
        <v>0</v>
      </c>
      <c r="R182" s="46" t="str">
        <f>IFERROR(VLOOKUP(A182,'[1]Alta Loma SD Usage'!$A:$I,9,FALSE),"0")</f>
        <v>0</v>
      </c>
      <c r="S182" s="46" t="str">
        <f>IFERROR(VLOOKUP(A182,'[1]VAl Verde USD Usage'!$A:$I,9,FALSE),"0")</f>
        <v>0</v>
      </c>
      <c r="T182" s="46" t="str">
        <f>IFERROR(VLOOKUP(A182,'[1]Chaffey Jt HSD Usage'!$A:$I,9,FALSE),"0")</f>
        <v>0</v>
      </c>
      <c r="U182" s="46" t="str">
        <f>IFERROR(VLOOKUP(A182,'[1]Cucamonga ELEM SD Usage'!$A:$I,9,FALSE),"0")</f>
        <v>0</v>
      </c>
      <c r="V182" s="46" t="str">
        <f>IFERROR(VLOOKUP(A182,'[1]Inglewood USD Usage'!$A:$I,9,FALSE),"0")</f>
        <v>0</v>
      </c>
      <c r="W182" s="46" t="str">
        <f>IFERROR(VLOOKUP(A182,'[1]Rialto USD Usage'!$A:$I,9,FALSE),"0")</f>
        <v>0</v>
      </c>
      <c r="X182" s="46" t="str">
        <f>IFERROR(VLOOKUP(A182,'[1]Alvord USD Usage'!$A:$I,9,FALSE),"0")</f>
        <v>0</v>
      </c>
      <c r="Y182" s="46" t="str">
        <f>IFERROR(VLOOKUP(A182,'[1]Colton Jt USD Usage'!$A:$I,9,FALSE),"0")</f>
        <v>0</v>
      </c>
      <c r="Z182" s="46" t="str">
        <f>IFERROR(VLOOKUP(A182,'[1]Chino Valley USD Usage'!$A:$I,9,FALSE),"0")</f>
        <v>0</v>
      </c>
      <c r="AA182" s="46" t="str">
        <f>IFERROR(VLOOKUP(A182,'[1]Moreno Valley USD Usage'!$A:$I,9,FALSE),"0")</f>
        <v>0</v>
      </c>
      <c r="AB182" s="46" t="str">
        <f>IFERROR(VLOOKUP(A182,'[1]Pomona USD Usage'!$A:$I,9,FALSE),"0")</f>
        <v>0</v>
      </c>
      <c r="AC182" s="46" t="str">
        <f>IFERROR(VLOOKUP(A182,'[1]Riverside USD Usage'!$A:$I,9,FALSE),"0")</f>
        <v>0</v>
      </c>
      <c r="AD182" s="46" t="str">
        <f>IFERROR(VLOOKUP(A182,'[1]Compton USD Usage'!$A:$I,9,FALSE),"0")</f>
        <v>0</v>
      </c>
      <c r="AE182" s="48"/>
      <c r="AF182" s="49">
        <v>84.09</v>
      </c>
      <c r="AG182" s="49"/>
      <c r="AH182" s="56">
        <v>-6.65</v>
      </c>
      <c r="AI182" s="49">
        <f>AF182+AG182+AH182</f>
        <v>77.44</v>
      </c>
      <c r="AJ182" s="48"/>
      <c r="AK182" s="49">
        <v>90.48</v>
      </c>
      <c r="AL182" s="49"/>
      <c r="AM182" s="57">
        <v>-6.65</v>
      </c>
      <c r="AN182" s="50">
        <f>AK182+AL182+AM182</f>
        <v>83.83</v>
      </c>
      <c r="AO182" s="48"/>
      <c r="AP182" s="49">
        <v>96.59</v>
      </c>
      <c r="AQ182" s="49"/>
      <c r="AR182" s="57">
        <v>-6.65</v>
      </c>
      <c r="AS182" s="50">
        <f>AP182+AQ182+AR182</f>
        <v>89.94</v>
      </c>
      <c r="AT182" s="48"/>
      <c r="AU182" s="49">
        <v>99.28</v>
      </c>
      <c r="AV182" s="49"/>
      <c r="AW182" s="57">
        <v>-6.65</v>
      </c>
      <c r="AX182" s="51">
        <f>AU182+AV182+AW182</f>
        <v>92.63</v>
      </c>
      <c r="AY182" s="48"/>
      <c r="AZ182" s="52">
        <v>86.61</v>
      </c>
      <c r="BA182" s="53"/>
      <c r="BB182" s="58">
        <v>-7.29</v>
      </c>
      <c r="BC182" s="53">
        <f>AZ182+BA182+BB182</f>
        <v>79.319999999999993</v>
      </c>
      <c r="BD182" s="47">
        <v>44013</v>
      </c>
      <c r="BE182" s="47">
        <v>44377</v>
      </c>
      <c r="BF182" s="48"/>
      <c r="BG182" s="53">
        <v>93.2</v>
      </c>
      <c r="BI182" s="59">
        <v>-7.29</v>
      </c>
      <c r="BJ182" s="53">
        <f>BG182+BH182+BI182</f>
        <v>85.91</v>
      </c>
      <c r="BK182" s="47">
        <v>44013</v>
      </c>
      <c r="BL182" s="47">
        <v>44377</v>
      </c>
      <c r="BM182" s="48"/>
      <c r="BN182" s="53">
        <v>99.490000000000009</v>
      </c>
      <c r="BO182" s="53"/>
      <c r="BP182" s="59">
        <v>-7.29</v>
      </c>
      <c r="BQ182" s="53">
        <f>BN182+BO182+BP182</f>
        <v>92.2</v>
      </c>
      <c r="BR182" s="47">
        <v>44013</v>
      </c>
      <c r="BS182" s="47">
        <v>44377</v>
      </c>
      <c r="BT182" s="48"/>
      <c r="BU182" s="50">
        <v>102.26</v>
      </c>
      <c r="BV182" s="53"/>
      <c r="BW182" s="59">
        <v>-7.29</v>
      </c>
      <c r="BX182" s="53">
        <f>BU182+BV182+BW182</f>
        <v>94.97</v>
      </c>
      <c r="BY182" s="47">
        <v>44013</v>
      </c>
      <c r="BZ182" s="55">
        <v>44377</v>
      </c>
    </row>
    <row r="183" spans="1:78" s="54" customFormat="1" ht="15.75" x14ac:dyDescent="0.25">
      <c r="A183" s="34" t="s">
        <v>81</v>
      </c>
      <c r="B183" s="2" t="s">
        <v>86</v>
      </c>
      <c r="C183" s="2">
        <v>10000073050</v>
      </c>
      <c r="D183" s="2" t="s">
        <v>70</v>
      </c>
      <c r="E183" s="2" t="s">
        <v>50</v>
      </c>
      <c r="F183" s="2"/>
      <c r="G183" s="2" t="s">
        <v>85</v>
      </c>
      <c r="H183" s="2" t="s">
        <v>52</v>
      </c>
      <c r="I183" s="15">
        <v>44013</v>
      </c>
      <c r="J183" s="15">
        <v>44377</v>
      </c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16"/>
      <c r="AF183" s="35" t="s">
        <v>87</v>
      </c>
      <c r="AG183" s="17"/>
      <c r="AH183" s="18"/>
      <c r="AI183" s="17"/>
      <c r="AJ183" s="16"/>
      <c r="AK183" s="36" t="s">
        <v>87</v>
      </c>
      <c r="AL183" s="17"/>
      <c r="AM183" s="2"/>
      <c r="AN183" s="20"/>
      <c r="AO183" s="16"/>
      <c r="AP183" s="35" t="s">
        <v>87</v>
      </c>
      <c r="AQ183" s="17"/>
      <c r="AR183" s="2"/>
      <c r="AS183" s="20"/>
      <c r="AT183" s="16"/>
      <c r="AU183" s="35" t="s">
        <v>87</v>
      </c>
      <c r="AV183" s="17"/>
      <c r="AW183" s="2"/>
      <c r="AX183" s="21"/>
      <c r="AY183" s="16"/>
      <c r="AZ183" s="37">
        <v>138.31</v>
      </c>
      <c r="BA183" s="23"/>
      <c r="BB183" s="28">
        <v>-95.12</v>
      </c>
      <c r="BC183" s="23">
        <f>AZ183+BA183+BB183</f>
        <v>43.19</v>
      </c>
      <c r="BD183" s="15">
        <v>44013</v>
      </c>
      <c r="BE183" s="15">
        <v>44377</v>
      </c>
      <c r="BF183" s="16"/>
      <c r="BG183" s="23">
        <v>148.82</v>
      </c>
      <c r="BH183"/>
      <c r="BI183" s="38">
        <v>-95.12</v>
      </c>
      <c r="BJ183" s="23">
        <f>BG183+BH183+BI183</f>
        <v>53.699999999999989</v>
      </c>
      <c r="BK183" s="15">
        <v>44013</v>
      </c>
      <c r="BL183" s="15">
        <v>44377</v>
      </c>
      <c r="BM183" s="16"/>
      <c r="BN183" s="23">
        <v>158.87</v>
      </c>
      <c r="BO183" s="23"/>
      <c r="BP183" s="38">
        <v>-95.12</v>
      </c>
      <c r="BQ183" s="23">
        <f>BN183+BO183+BP183</f>
        <v>63.75</v>
      </c>
      <c r="BR183" s="15">
        <v>44013</v>
      </c>
      <c r="BS183" s="15">
        <v>44377</v>
      </c>
      <c r="BT183" s="16"/>
      <c r="BU183" s="20">
        <v>163.28</v>
      </c>
      <c r="BV183" s="23"/>
      <c r="BW183" s="38">
        <v>-95.12</v>
      </c>
      <c r="BX183" s="23">
        <f>BU183+BV183+BW183</f>
        <v>68.16</v>
      </c>
      <c r="BY183" s="15">
        <v>44013</v>
      </c>
      <c r="BZ183" s="26">
        <v>44377</v>
      </c>
    </row>
    <row r="184" spans="1:78" s="54" customFormat="1" ht="15.75" x14ac:dyDescent="0.25">
      <c r="A184" s="45">
        <v>403681</v>
      </c>
      <c r="B184" s="46" t="s">
        <v>974</v>
      </c>
      <c r="C184" s="46">
        <v>665400</v>
      </c>
      <c r="D184" s="46" t="s">
        <v>968</v>
      </c>
      <c r="E184" s="46" t="s">
        <v>50</v>
      </c>
      <c r="F184" s="46" t="s">
        <v>93</v>
      </c>
      <c r="G184" s="46" t="s">
        <v>975</v>
      </c>
      <c r="H184" s="46" t="s">
        <v>52</v>
      </c>
      <c r="I184" s="47">
        <v>44013</v>
      </c>
      <c r="J184" s="47">
        <v>44377</v>
      </c>
      <c r="K184" s="46">
        <f>SUM(L184:AD184)</f>
        <v>0</v>
      </c>
      <c r="L184" s="46" t="str">
        <f>IFERROR(VLOOKUP(A184,'[1]Mountain View SD Usage'!$A:$I,9,FALSE),"0")</f>
        <v>0</v>
      </c>
      <c r="M184" s="46" t="str">
        <f>IFERROR(VLOOKUP(A184,'[1]Bonita USD Usage'!$A:$I,9,FALSE),"0")</f>
        <v>0</v>
      </c>
      <c r="N184" s="46" t="str">
        <f>IFERROR(VLOOKUP(A184,'[1]Jurupa USD Usage'!$A:$I,9,FALSE),"0")</f>
        <v>0</v>
      </c>
      <c r="O184" s="46" t="str">
        <f>IFERROR(VLOOKUP(A184,'[1]Claremont USD Usage'!$A:$I,9,FALSE),"0")</f>
        <v>0</v>
      </c>
      <c r="P184" s="46" t="str">
        <f>IFERROR(VLOOKUP(A184,'[1]Upland USD Usage'!$A:$I,9,FALSE),"0")</f>
        <v>0</v>
      </c>
      <c r="Q184" s="46" t="str">
        <f>IFERROR(VLOOKUP(A184,'[1]Redlands USD Usage'!$A:$I,9,FALSE),"0")</f>
        <v>0</v>
      </c>
      <c r="R184" s="46" t="str">
        <f>IFERROR(VLOOKUP(A184,'[1]Alta Loma SD Usage'!$A:$I,9,FALSE),"0")</f>
        <v>0</v>
      </c>
      <c r="S184" s="46" t="str">
        <f>IFERROR(VLOOKUP(A184,'[1]VAl Verde USD Usage'!$A:$I,9,FALSE),"0")</f>
        <v>0</v>
      </c>
      <c r="T184" s="46" t="str">
        <f>IFERROR(VLOOKUP(A184,'[1]Chaffey Jt HSD Usage'!$A:$I,9,FALSE),"0")</f>
        <v>0</v>
      </c>
      <c r="U184" s="46" t="str">
        <f>IFERROR(VLOOKUP(A184,'[1]Cucamonga ELEM SD Usage'!$A:$I,9,FALSE),"0")</f>
        <v>0</v>
      </c>
      <c r="V184" s="46" t="str">
        <f>IFERROR(VLOOKUP(A184,'[1]Inglewood USD Usage'!$A:$I,9,FALSE),"0")</f>
        <v>0</v>
      </c>
      <c r="W184" s="46" t="str">
        <f>IFERROR(VLOOKUP(A184,'[1]Rialto USD Usage'!$A:$I,9,FALSE),"0")</f>
        <v>0</v>
      </c>
      <c r="X184" s="46" t="str">
        <f>IFERROR(VLOOKUP(A184,'[1]Alvord USD Usage'!$A:$I,9,FALSE),"0")</f>
        <v>0</v>
      </c>
      <c r="Y184" s="46" t="str">
        <f>IFERROR(VLOOKUP(A184,'[1]Colton Jt USD Usage'!$A:$I,9,FALSE),"0")</f>
        <v>0</v>
      </c>
      <c r="Z184" s="46" t="str">
        <f>IFERROR(VLOOKUP(A184,'[1]Chino Valley USD Usage'!$A:$I,9,FALSE),"0")</f>
        <v>0</v>
      </c>
      <c r="AA184" s="46" t="str">
        <f>IFERROR(VLOOKUP(A184,'[1]Moreno Valley USD Usage'!$A:$I,9,FALSE),"0")</f>
        <v>0</v>
      </c>
      <c r="AB184" s="46" t="str">
        <f>IFERROR(VLOOKUP(A184,'[1]Pomona USD Usage'!$A:$I,9,FALSE),"0")</f>
        <v>0</v>
      </c>
      <c r="AC184" s="46" t="str">
        <f>IFERROR(VLOOKUP(A184,'[1]Riverside USD Usage'!$A:$I,9,FALSE),"0")</f>
        <v>0</v>
      </c>
      <c r="AD184" s="46" t="str">
        <f>IFERROR(VLOOKUP(A184,'[1]Compton USD Usage'!$A:$I,9,FALSE),"0")</f>
        <v>0</v>
      </c>
      <c r="AE184" s="48"/>
      <c r="AF184" s="49">
        <v>69.13</v>
      </c>
      <c r="AG184" s="49"/>
      <c r="AH184" s="56">
        <v>-19.14</v>
      </c>
      <c r="AI184" s="49">
        <f>AF184+AG184+AH184</f>
        <v>49.989999999999995</v>
      </c>
      <c r="AJ184" s="48"/>
      <c r="AK184" s="49">
        <v>74.38</v>
      </c>
      <c r="AL184" s="49"/>
      <c r="AM184" s="57">
        <v>-19.14</v>
      </c>
      <c r="AN184" s="50">
        <f>AK184+AL184+AM184</f>
        <v>55.239999999999995</v>
      </c>
      <c r="AO184" s="48"/>
      <c r="AP184" s="49">
        <v>79.41</v>
      </c>
      <c r="AQ184" s="49"/>
      <c r="AR184" s="57">
        <v>-19.14</v>
      </c>
      <c r="AS184" s="50">
        <f>AP184+AQ184+AR184</f>
        <v>60.269999999999996</v>
      </c>
      <c r="AT184" s="48"/>
      <c r="AU184" s="49">
        <v>81.61</v>
      </c>
      <c r="AV184" s="49"/>
      <c r="AW184" s="57">
        <v>-19.14</v>
      </c>
      <c r="AX184" s="51">
        <f>AU184+AV184+AW184</f>
        <v>62.47</v>
      </c>
      <c r="AY184" s="48"/>
      <c r="AZ184" s="52">
        <v>65.070000000000007</v>
      </c>
      <c r="BA184" s="53"/>
      <c r="BB184" s="58">
        <v>-18.8</v>
      </c>
      <c r="BC184" s="53">
        <f>AZ184+BA184+BB184</f>
        <v>46.27000000000001</v>
      </c>
      <c r="BD184" s="47">
        <v>44013</v>
      </c>
      <c r="BE184" s="47">
        <v>44377</v>
      </c>
      <c r="BF184" s="48"/>
      <c r="BG184" s="53">
        <v>70.02000000000001</v>
      </c>
      <c r="BI184" s="59">
        <v>-18.8</v>
      </c>
      <c r="BJ184" s="53">
        <f>BG184+BH184+BI184</f>
        <v>51.220000000000013</v>
      </c>
      <c r="BK184" s="47">
        <v>44013</v>
      </c>
      <c r="BL184" s="47">
        <v>44377</v>
      </c>
      <c r="BM184" s="48"/>
      <c r="BN184" s="53">
        <v>74.75</v>
      </c>
      <c r="BO184" s="53"/>
      <c r="BP184" s="59">
        <v>-18.8</v>
      </c>
      <c r="BQ184" s="53">
        <f>BN184+BO184+BP184</f>
        <v>55.95</v>
      </c>
      <c r="BR184" s="47">
        <v>44013</v>
      </c>
      <c r="BS184" s="47">
        <v>44377</v>
      </c>
      <c r="BT184" s="48"/>
      <c r="BU184" s="50">
        <v>76.820000000000007</v>
      </c>
      <c r="BV184" s="53"/>
      <c r="BW184" s="59">
        <v>-18.8</v>
      </c>
      <c r="BX184" s="53">
        <f>BU184+BV184+BW184</f>
        <v>58.02000000000001</v>
      </c>
      <c r="BY184" s="47">
        <v>44013</v>
      </c>
      <c r="BZ184" s="55">
        <v>44377</v>
      </c>
    </row>
    <row r="185" spans="1:78" s="54" customFormat="1" ht="15.75" x14ac:dyDescent="0.25">
      <c r="A185" s="45">
        <v>203160</v>
      </c>
      <c r="B185" s="46" t="s">
        <v>961</v>
      </c>
      <c r="C185" s="46">
        <v>32262</v>
      </c>
      <c r="D185" s="46" t="s">
        <v>933</v>
      </c>
      <c r="E185" s="46" t="s">
        <v>50</v>
      </c>
      <c r="F185" s="46"/>
      <c r="G185" s="46" t="s">
        <v>936</v>
      </c>
      <c r="H185" s="46" t="s">
        <v>52</v>
      </c>
      <c r="I185" s="47">
        <v>44013</v>
      </c>
      <c r="J185" s="47">
        <v>44377</v>
      </c>
      <c r="K185" s="46">
        <f>SUM(L185:AD185)</f>
        <v>5</v>
      </c>
      <c r="L185" s="46" t="str">
        <f>IFERROR(VLOOKUP(A185,'[1]Mountain View SD Usage'!$A:$I,9,FALSE),"0")</f>
        <v>0</v>
      </c>
      <c r="M185" s="46" t="str">
        <f>IFERROR(VLOOKUP(A185,'[1]Bonita USD Usage'!$A:$I,9,FALSE),"0")</f>
        <v>0</v>
      </c>
      <c r="N185" s="46" t="str">
        <f>IFERROR(VLOOKUP(A185,'[1]Jurupa USD Usage'!$A:$I,9,FALSE),"0")</f>
        <v>0</v>
      </c>
      <c r="O185" s="46" t="str">
        <f>IFERROR(VLOOKUP(A185,'[1]Claremont USD Usage'!$A:$I,9,FALSE),"0")</f>
        <v>0</v>
      </c>
      <c r="P185" s="46" t="str">
        <f>IFERROR(VLOOKUP(A185,'[1]Upland USD Usage'!$A:$I,9,FALSE),"0")</f>
        <v>0</v>
      </c>
      <c r="Q185" s="46" t="str">
        <f>IFERROR(VLOOKUP(A185,'[1]Redlands USD Usage'!$A:$I,9,FALSE),"0")</f>
        <v>0</v>
      </c>
      <c r="R185" s="46" t="str">
        <f>IFERROR(VLOOKUP(A185,'[1]Alta Loma SD Usage'!$A:$I,9,FALSE),"0")</f>
        <v>0</v>
      </c>
      <c r="S185" s="46" t="str">
        <f>IFERROR(VLOOKUP(A185,'[1]VAl Verde USD Usage'!$A:$I,9,FALSE),"0")</f>
        <v>0</v>
      </c>
      <c r="T185" s="46" t="str">
        <f>IFERROR(VLOOKUP(A185,'[1]Chaffey Jt HSD Usage'!$A:$I,9,FALSE),"0")</f>
        <v>0</v>
      </c>
      <c r="U185" s="46" t="str">
        <f>IFERROR(VLOOKUP(A185,'[1]Cucamonga ELEM SD Usage'!$A:$I,9,FALSE),"0")</f>
        <v>0</v>
      </c>
      <c r="V185" s="46" t="str">
        <f>IFERROR(VLOOKUP(A185,'[1]Inglewood USD Usage'!$A:$I,9,FALSE),"0")</f>
        <v>0</v>
      </c>
      <c r="W185" s="46" t="str">
        <f>IFERROR(VLOOKUP(A185,'[1]Rialto USD Usage'!$A:$I,9,FALSE),"0")</f>
        <v>0</v>
      </c>
      <c r="X185" s="46">
        <f>IFERROR(VLOOKUP(A185,'[1]Alvord USD Usage'!$A:$I,9,FALSE),"0")</f>
        <v>3</v>
      </c>
      <c r="Y185" s="46" t="str">
        <f>IFERROR(VLOOKUP(A185,'[1]Colton Jt USD Usage'!$A:$I,9,FALSE),"0")</f>
        <v>0</v>
      </c>
      <c r="Z185" s="46" t="str">
        <f>IFERROR(VLOOKUP(A185,'[1]Chino Valley USD Usage'!$A:$I,9,FALSE),"0")</f>
        <v>0</v>
      </c>
      <c r="AA185" s="46" t="str">
        <f>IFERROR(VLOOKUP(A185,'[1]Moreno Valley USD Usage'!$A:$I,9,FALSE),"0")</f>
        <v>0</v>
      </c>
      <c r="AB185" s="46" t="str">
        <f>IFERROR(VLOOKUP(A185,'[1]Pomona USD Usage'!$A:$I,9,FALSE),"0")</f>
        <v>0</v>
      </c>
      <c r="AC185" s="46" t="str">
        <f>IFERROR(VLOOKUP(A185,'[1]Riverside USD Usage'!$A:$I,9,FALSE),"0")</f>
        <v>0</v>
      </c>
      <c r="AD185" s="46">
        <f>IFERROR(VLOOKUP(A185,'[1]Compton USD Usage'!$A:$I,9,FALSE),"0")</f>
        <v>2</v>
      </c>
      <c r="AE185" s="48"/>
      <c r="AF185" s="49">
        <v>22.04</v>
      </c>
      <c r="AG185" s="49"/>
      <c r="AH185" s="49"/>
      <c r="AI185" s="49">
        <f>AF185+AG185+AH185</f>
        <v>22.04</v>
      </c>
      <c r="AJ185" s="48"/>
      <c r="AK185" s="49">
        <v>23.71</v>
      </c>
      <c r="AL185" s="49"/>
      <c r="AM185" s="46"/>
      <c r="AN185" s="50">
        <f>AK185+AL185+AM185</f>
        <v>23.71</v>
      </c>
      <c r="AO185" s="48"/>
      <c r="AP185" s="49">
        <v>25.31</v>
      </c>
      <c r="AQ185" s="49"/>
      <c r="AR185" s="46"/>
      <c r="AS185" s="50">
        <f>AP185+AQ185+AR185</f>
        <v>25.31</v>
      </c>
      <c r="AT185" s="48"/>
      <c r="AU185" s="49">
        <v>26.01</v>
      </c>
      <c r="AV185" s="49"/>
      <c r="AW185" s="46"/>
      <c r="AX185" s="51">
        <f>AU185+AV185+AW185</f>
        <v>26.01</v>
      </c>
      <c r="AY185" s="48"/>
      <c r="AZ185" s="52">
        <v>22.73</v>
      </c>
      <c r="BA185" s="53"/>
      <c r="BC185" s="53">
        <f>AZ185+BA185+BB185</f>
        <v>22.73</v>
      </c>
      <c r="BD185" s="47">
        <v>44013</v>
      </c>
      <c r="BE185" s="47">
        <v>44377</v>
      </c>
      <c r="BF185" s="48"/>
      <c r="BG185" s="53">
        <v>24.450000000000003</v>
      </c>
      <c r="BJ185" s="53">
        <f>BG185+BH185+BI185</f>
        <v>24.450000000000003</v>
      </c>
      <c r="BK185" s="47">
        <v>44013</v>
      </c>
      <c r="BL185" s="47">
        <v>44377</v>
      </c>
      <c r="BM185" s="48"/>
      <c r="BN185" s="53">
        <v>26.1</v>
      </c>
      <c r="BO185" s="53"/>
      <c r="BQ185" s="53">
        <f>BN185+BO185+BP185</f>
        <v>26.1</v>
      </c>
      <c r="BR185" s="47">
        <v>44013</v>
      </c>
      <c r="BS185" s="47">
        <v>44377</v>
      </c>
      <c r="BT185" s="48"/>
      <c r="BU185" s="50">
        <v>26.82</v>
      </c>
      <c r="BV185" s="53"/>
      <c r="BX185" s="53">
        <f>BU185+BV185+BW185</f>
        <v>26.82</v>
      </c>
      <c r="BY185" s="47">
        <v>44013</v>
      </c>
      <c r="BZ185" s="55">
        <v>44377</v>
      </c>
    </row>
    <row r="186" spans="1:78" s="54" customFormat="1" ht="15.75" x14ac:dyDescent="0.25">
      <c r="A186" s="45">
        <v>200866</v>
      </c>
      <c r="B186" s="46" t="s">
        <v>941</v>
      </c>
      <c r="C186" s="46">
        <v>11977</v>
      </c>
      <c r="D186" s="46" t="s">
        <v>933</v>
      </c>
      <c r="E186" s="46" t="s">
        <v>50</v>
      </c>
      <c r="F186" s="46" t="s">
        <v>93</v>
      </c>
      <c r="G186" s="46" t="s">
        <v>942</v>
      </c>
      <c r="H186" s="46" t="s">
        <v>52</v>
      </c>
      <c r="I186" s="47">
        <v>44013</v>
      </c>
      <c r="J186" s="47">
        <v>44377</v>
      </c>
      <c r="K186" s="46">
        <f>SUM(L186:AD186)</f>
        <v>550</v>
      </c>
      <c r="L186" s="46" t="str">
        <f>IFERROR(VLOOKUP(A186,'[1]Mountain View SD Usage'!$A:$I,9,FALSE),"0")</f>
        <v>0</v>
      </c>
      <c r="M186" s="46" t="str">
        <f>IFERROR(VLOOKUP(A186,'[1]Bonita USD Usage'!$A:$I,9,FALSE),"0")</f>
        <v>0</v>
      </c>
      <c r="N186" s="46" t="str">
        <f>IFERROR(VLOOKUP(A186,'[1]Jurupa USD Usage'!$A:$I,9,FALSE),"0")</f>
        <v>0</v>
      </c>
      <c r="O186" s="46" t="str">
        <f>IFERROR(VLOOKUP(A186,'[1]Claremont USD Usage'!$A:$I,9,FALSE),"0")</f>
        <v>0</v>
      </c>
      <c r="P186" s="46">
        <f>IFERROR(VLOOKUP(A186,'[1]Upland USD Usage'!$A:$I,9,FALSE),"0")</f>
        <v>550</v>
      </c>
      <c r="Q186" s="46" t="str">
        <f>IFERROR(VLOOKUP(A186,'[1]Redlands USD Usage'!$A:$I,9,FALSE),"0")</f>
        <v>0</v>
      </c>
      <c r="R186" s="46" t="str">
        <f>IFERROR(VLOOKUP(A186,'[1]Alta Loma SD Usage'!$A:$I,9,FALSE),"0")</f>
        <v>0</v>
      </c>
      <c r="S186" s="46" t="str">
        <f>IFERROR(VLOOKUP(A186,'[1]VAl Verde USD Usage'!$A:$I,9,FALSE),"0")</f>
        <v>0</v>
      </c>
      <c r="T186" s="46" t="str">
        <f>IFERROR(VLOOKUP(A186,'[1]Chaffey Jt HSD Usage'!$A:$I,9,FALSE),"0")</f>
        <v>0</v>
      </c>
      <c r="U186" s="46" t="str">
        <f>IFERROR(VLOOKUP(A186,'[1]Cucamonga ELEM SD Usage'!$A:$I,9,FALSE),"0")</f>
        <v>0</v>
      </c>
      <c r="V186" s="46" t="str">
        <f>IFERROR(VLOOKUP(A186,'[1]Inglewood USD Usage'!$A:$I,9,FALSE),"0")</f>
        <v>0</v>
      </c>
      <c r="W186" s="46" t="str">
        <f>IFERROR(VLOOKUP(A186,'[1]Rialto USD Usage'!$A:$I,9,FALSE),"0")</f>
        <v>0</v>
      </c>
      <c r="X186" s="46" t="str">
        <f>IFERROR(VLOOKUP(A186,'[1]Alvord USD Usage'!$A:$I,9,FALSE),"0")</f>
        <v>0</v>
      </c>
      <c r="Y186" s="46" t="str">
        <f>IFERROR(VLOOKUP(A186,'[1]Colton Jt USD Usage'!$A:$I,9,FALSE),"0")</f>
        <v>0</v>
      </c>
      <c r="Z186" s="46" t="str">
        <f>IFERROR(VLOOKUP(A186,'[1]Chino Valley USD Usage'!$A:$I,9,FALSE),"0")</f>
        <v>0</v>
      </c>
      <c r="AA186" s="46" t="str">
        <f>IFERROR(VLOOKUP(A186,'[1]Moreno Valley USD Usage'!$A:$I,9,FALSE),"0")</f>
        <v>0</v>
      </c>
      <c r="AB186" s="46" t="str">
        <f>IFERROR(VLOOKUP(A186,'[1]Pomona USD Usage'!$A:$I,9,FALSE),"0")</f>
        <v>0</v>
      </c>
      <c r="AC186" s="46" t="str">
        <f>IFERROR(VLOOKUP(A186,'[1]Riverside USD Usage'!$A:$I,9,FALSE),"0")</f>
        <v>0</v>
      </c>
      <c r="AD186" s="46" t="str">
        <f>IFERROR(VLOOKUP(A186,'[1]Compton USD Usage'!$A:$I,9,FALSE),"0")</f>
        <v>0</v>
      </c>
      <c r="AE186" s="48"/>
      <c r="AF186" s="49">
        <v>24.59</v>
      </c>
      <c r="AG186" s="49"/>
      <c r="AH186" s="49"/>
      <c r="AI186" s="49">
        <f>AF186+AG186+AH186</f>
        <v>24.59</v>
      </c>
      <c r="AJ186" s="48"/>
      <c r="AK186" s="49">
        <v>26.45</v>
      </c>
      <c r="AL186" s="49"/>
      <c r="AM186" s="46"/>
      <c r="AN186" s="50">
        <f>AK186+AL186+AM186</f>
        <v>26.45</v>
      </c>
      <c r="AO186" s="48"/>
      <c r="AP186" s="49">
        <v>28.25</v>
      </c>
      <c r="AQ186" s="49"/>
      <c r="AR186" s="46"/>
      <c r="AS186" s="50">
        <f>AP186+AQ186+AR186</f>
        <v>28.25</v>
      </c>
      <c r="AT186" s="48"/>
      <c r="AU186" s="49">
        <v>29.03</v>
      </c>
      <c r="AV186" s="49"/>
      <c r="AW186" s="46"/>
      <c r="AX186" s="51">
        <f>AU186+AV186+AW186</f>
        <v>29.03</v>
      </c>
      <c r="AY186" s="48"/>
      <c r="AZ186" s="52">
        <v>24.59</v>
      </c>
      <c r="BA186" s="53"/>
      <c r="BC186" s="53">
        <f>AZ186+BA186+BB186</f>
        <v>24.59</v>
      </c>
      <c r="BD186" s="47">
        <v>44013</v>
      </c>
      <c r="BE186" s="47">
        <v>44377</v>
      </c>
      <c r="BF186" s="48"/>
      <c r="BG186" s="53">
        <v>26.45</v>
      </c>
      <c r="BJ186" s="53">
        <f>BG186+BH186+BI186</f>
        <v>26.45</v>
      </c>
      <c r="BK186" s="47">
        <v>44013</v>
      </c>
      <c r="BL186" s="47">
        <v>44377</v>
      </c>
      <c r="BM186" s="48"/>
      <c r="BN186" s="53">
        <v>28.25</v>
      </c>
      <c r="BO186" s="53"/>
      <c r="BQ186" s="53">
        <f>BN186+BO186+BP186</f>
        <v>28.25</v>
      </c>
      <c r="BR186" s="47">
        <v>44013</v>
      </c>
      <c r="BS186" s="47">
        <v>44377</v>
      </c>
      <c r="BT186" s="48"/>
      <c r="BU186" s="50">
        <v>29.03</v>
      </c>
      <c r="BV186" s="53"/>
      <c r="BX186" s="53">
        <f>BU186+BV186+BW186</f>
        <v>29.03</v>
      </c>
      <c r="BY186" s="47">
        <v>44013</v>
      </c>
      <c r="BZ186" s="55">
        <v>44377</v>
      </c>
    </row>
    <row r="187" spans="1:78" s="54" customFormat="1" ht="15.75" x14ac:dyDescent="0.25">
      <c r="A187" s="45">
        <v>405822</v>
      </c>
      <c r="B187" s="46" t="s">
        <v>2374</v>
      </c>
      <c r="C187" s="46">
        <v>11003</v>
      </c>
      <c r="D187" s="46" t="s">
        <v>2370</v>
      </c>
      <c r="E187" s="46" t="s">
        <v>50</v>
      </c>
      <c r="F187" s="46"/>
      <c r="G187" s="46" t="s">
        <v>2375</v>
      </c>
      <c r="H187" s="46" t="s">
        <v>52</v>
      </c>
      <c r="I187" s="47">
        <v>44013</v>
      </c>
      <c r="J187" s="47">
        <v>44377</v>
      </c>
      <c r="K187" s="46">
        <f>SUM(L187:AD187)</f>
        <v>2</v>
      </c>
      <c r="L187" s="46" t="str">
        <f>IFERROR(VLOOKUP(A187,'[1]Mountain View SD Usage'!$A:$I,9,FALSE),"0")</f>
        <v>0</v>
      </c>
      <c r="M187" s="46" t="str">
        <f>IFERROR(VLOOKUP(A187,'[1]Bonita USD Usage'!$A:$I,9,FALSE),"0")</f>
        <v>0</v>
      </c>
      <c r="N187" s="46" t="str">
        <f>IFERROR(VLOOKUP(A187,'[1]Jurupa USD Usage'!$A:$I,9,FALSE),"0")</f>
        <v>0</v>
      </c>
      <c r="O187" s="46">
        <f>IFERROR(VLOOKUP(A187,'[1]Claremont USD Usage'!$A:$I,9,FALSE),"0")</f>
        <v>2</v>
      </c>
      <c r="P187" s="46" t="str">
        <f>IFERROR(VLOOKUP(A187,'[1]Upland USD Usage'!$A:$I,9,FALSE),"0")</f>
        <v>0</v>
      </c>
      <c r="Q187" s="46" t="str">
        <f>IFERROR(VLOOKUP(A187,'[1]Redlands USD Usage'!$A:$I,9,FALSE),"0")</f>
        <v>0</v>
      </c>
      <c r="R187" s="46" t="str">
        <f>IFERROR(VLOOKUP(A187,'[1]Alta Loma SD Usage'!$A:$I,9,FALSE),"0")</f>
        <v>0</v>
      </c>
      <c r="S187" s="46" t="str">
        <f>IFERROR(VLOOKUP(A187,'[1]VAl Verde USD Usage'!$A:$I,9,FALSE),"0")</f>
        <v>0</v>
      </c>
      <c r="T187" s="46" t="str">
        <f>IFERROR(VLOOKUP(A187,'[1]Chaffey Jt HSD Usage'!$A:$I,9,FALSE),"0")</f>
        <v>0</v>
      </c>
      <c r="U187" s="46" t="str">
        <f>IFERROR(VLOOKUP(A187,'[1]Cucamonga ELEM SD Usage'!$A:$I,9,FALSE),"0")</f>
        <v>0</v>
      </c>
      <c r="V187" s="46" t="str">
        <f>IFERROR(VLOOKUP(A187,'[1]Inglewood USD Usage'!$A:$I,9,FALSE),"0")</f>
        <v>0</v>
      </c>
      <c r="W187" s="46" t="str">
        <f>IFERROR(VLOOKUP(A187,'[1]Rialto USD Usage'!$A:$I,9,FALSE),"0")</f>
        <v>0</v>
      </c>
      <c r="X187" s="46" t="str">
        <f>IFERROR(VLOOKUP(A187,'[1]Alvord USD Usage'!$A:$I,9,FALSE),"0")</f>
        <v>0</v>
      </c>
      <c r="Y187" s="46" t="str">
        <f>IFERROR(VLOOKUP(A187,'[1]Colton Jt USD Usage'!$A:$I,9,FALSE),"0")</f>
        <v>0</v>
      </c>
      <c r="Z187" s="46" t="str">
        <f>IFERROR(VLOOKUP(A187,'[1]Chino Valley USD Usage'!$A:$I,9,FALSE),"0")</f>
        <v>0</v>
      </c>
      <c r="AA187" s="46" t="str">
        <f>IFERROR(VLOOKUP(A187,'[1]Moreno Valley USD Usage'!$A:$I,9,FALSE),"0")</f>
        <v>0</v>
      </c>
      <c r="AB187" s="46" t="str">
        <f>IFERROR(VLOOKUP(A187,'[1]Pomona USD Usage'!$A:$I,9,FALSE),"0")</f>
        <v>0</v>
      </c>
      <c r="AC187" s="46" t="str">
        <f>IFERROR(VLOOKUP(A187,'[1]Riverside USD Usage'!$A:$I,9,FALSE),"0")</f>
        <v>0</v>
      </c>
      <c r="AD187" s="46" t="str">
        <f>IFERROR(VLOOKUP(A187,'[1]Compton USD Usage'!$A:$I,9,FALSE),"0")</f>
        <v>0</v>
      </c>
      <c r="AE187" s="48"/>
      <c r="AF187" s="49">
        <v>66.42</v>
      </c>
      <c r="AG187" s="49"/>
      <c r="AH187" s="56">
        <v>-12.47</v>
      </c>
      <c r="AI187" s="49">
        <f>AF187+AG187+AH187</f>
        <v>53.95</v>
      </c>
      <c r="AJ187" s="48"/>
      <c r="AK187" s="49">
        <v>71.47</v>
      </c>
      <c r="AL187" s="49"/>
      <c r="AM187" s="57">
        <v>-12.47</v>
      </c>
      <c r="AN187" s="50">
        <f>AK187+AL187+AM187</f>
        <v>59</v>
      </c>
      <c r="AO187" s="48"/>
      <c r="AP187" s="49">
        <v>76.3</v>
      </c>
      <c r="AQ187" s="49"/>
      <c r="AR187" s="57">
        <v>-12.47</v>
      </c>
      <c r="AS187" s="50">
        <f>AP187+AQ187+AR187</f>
        <v>63.83</v>
      </c>
      <c r="AT187" s="48"/>
      <c r="AU187" s="49">
        <v>78.42</v>
      </c>
      <c r="AV187" s="49"/>
      <c r="AW187" s="57">
        <v>-12.47</v>
      </c>
      <c r="AX187" s="51">
        <f>AU187+AV187+AW187</f>
        <v>65.95</v>
      </c>
      <c r="AY187" s="48"/>
      <c r="AZ187" s="52">
        <v>69.23</v>
      </c>
      <c r="BA187" s="53"/>
      <c r="BB187" s="58">
        <v>-13.85</v>
      </c>
      <c r="BC187" s="53">
        <f>AZ187+BA187+BB187</f>
        <v>55.38</v>
      </c>
      <c r="BD187" s="47">
        <v>44013</v>
      </c>
      <c r="BE187" s="47">
        <v>44377</v>
      </c>
      <c r="BF187" s="48"/>
      <c r="BG187" s="53">
        <v>74.490000000000009</v>
      </c>
      <c r="BI187" s="59">
        <v>-13.85</v>
      </c>
      <c r="BJ187" s="53">
        <f>BG187+BH187+BI187</f>
        <v>60.640000000000008</v>
      </c>
      <c r="BK187" s="47">
        <v>44013</v>
      </c>
      <c r="BL187" s="47">
        <v>44377</v>
      </c>
      <c r="BM187" s="48"/>
      <c r="BN187" s="53">
        <v>79.53</v>
      </c>
      <c r="BO187" s="53"/>
      <c r="BP187" s="59">
        <v>-13.85</v>
      </c>
      <c r="BQ187" s="53">
        <f>BN187+BO187+BP187</f>
        <v>65.680000000000007</v>
      </c>
      <c r="BR187" s="47">
        <v>44013</v>
      </c>
      <c r="BS187" s="47">
        <v>44377</v>
      </c>
      <c r="BT187" s="48"/>
      <c r="BU187" s="50">
        <v>81.740000000000009</v>
      </c>
      <c r="BV187" s="53"/>
      <c r="BW187" s="59">
        <v>-13.85</v>
      </c>
      <c r="BX187" s="53">
        <f>BU187+BV187+BW187</f>
        <v>67.890000000000015</v>
      </c>
      <c r="BY187" s="47">
        <v>44013</v>
      </c>
      <c r="BZ187" s="55">
        <v>44377</v>
      </c>
    </row>
    <row r="188" spans="1:78" s="54" customFormat="1" ht="15.75" x14ac:dyDescent="0.25">
      <c r="A188" s="45">
        <v>406365</v>
      </c>
      <c r="B188" s="46" t="s">
        <v>411</v>
      </c>
      <c r="C188" s="46">
        <v>482101</v>
      </c>
      <c r="D188" s="46" t="s">
        <v>407</v>
      </c>
      <c r="E188" s="46" t="s">
        <v>50</v>
      </c>
      <c r="F188" s="46"/>
      <c r="G188" s="46" t="s">
        <v>412</v>
      </c>
      <c r="H188" s="46" t="s">
        <v>52</v>
      </c>
      <c r="I188" s="47">
        <v>44013</v>
      </c>
      <c r="J188" s="47">
        <v>44377</v>
      </c>
      <c r="K188" s="46">
        <f>SUM(L188:AD188)</f>
        <v>0</v>
      </c>
      <c r="L188" s="46" t="str">
        <f>IFERROR(VLOOKUP(A188,'[1]Mountain View SD Usage'!$A:$I,9,FALSE),"0")</f>
        <v>0</v>
      </c>
      <c r="M188" s="46" t="str">
        <f>IFERROR(VLOOKUP(A188,'[1]Bonita USD Usage'!$A:$I,9,FALSE),"0")</f>
        <v>0</v>
      </c>
      <c r="N188" s="46" t="str">
        <f>IFERROR(VLOOKUP(A188,'[1]Jurupa USD Usage'!$A:$I,9,FALSE),"0")</f>
        <v>0</v>
      </c>
      <c r="O188" s="46" t="str">
        <f>IFERROR(VLOOKUP(A188,'[1]Claremont USD Usage'!$A:$I,9,FALSE),"0")</f>
        <v>0</v>
      </c>
      <c r="P188" s="46" t="str">
        <f>IFERROR(VLOOKUP(A188,'[1]Upland USD Usage'!$A:$I,9,FALSE),"0")</f>
        <v>0</v>
      </c>
      <c r="Q188" s="46" t="str">
        <f>IFERROR(VLOOKUP(A188,'[1]Redlands USD Usage'!$A:$I,9,FALSE),"0")</f>
        <v>0</v>
      </c>
      <c r="R188" s="46" t="str">
        <f>IFERROR(VLOOKUP(A188,'[1]Alta Loma SD Usage'!$A:$I,9,FALSE),"0")</f>
        <v>0</v>
      </c>
      <c r="S188" s="46" t="str">
        <f>IFERROR(VLOOKUP(A188,'[1]VAl Verde USD Usage'!$A:$I,9,FALSE),"0")</f>
        <v>0</v>
      </c>
      <c r="T188" s="46" t="str">
        <f>IFERROR(VLOOKUP(A188,'[1]Chaffey Jt HSD Usage'!$A:$I,9,FALSE),"0")</f>
        <v>0</v>
      </c>
      <c r="U188" s="46" t="str">
        <f>IFERROR(VLOOKUP(A188,'[1]Cucamonga ELEM SD Usage'!$A:$I,9,FALSE),"0")</f>
        <v>0</v>
      </c>
      <c r="V188" s="46" t="str">
        <f>IFERROR(VLOOKUP(A188,'[1]Inglewood USD Usage'!$A:$I,9,FALSE),"0")</f>
        <v>0</v>
      </c>
      <c r="W188" s="46" t="str">
        <f>IFERROR(VLOOKUP(A188,'[1]Rialto USD Usage'!$A:$I,9,FALSE),"0")</f>
        <v>0</v>
      </c>
      <c r="X188" s="46" t="str">
        <f>IFERROR(VLOOKUP(A188,'[1]Alvord USD Usage'!$A:$I,9,FALSE),"0")</f>
        <v>0</v>
      </c>
      <c r="Y188" s="46" t="str">
        <f>IFERROR(VLOOKUP(A188,'[1]Colton Jt USD Usage'!$A:$I,9,FALSE),"0")</f>
        <v>0</v>
      </c>
      <c r="Z188" s="46" t="str">
        <f>IFERROR(VLOOKUP(A188,'[1]Chino Valley USD Usage'!$A:$I,9,FALSE),"0")</f>
        <v>0</v>
      </c>
      <c r="AA188" s="46" t="str">
        <f>IFERROR(VLOOKUP(A188,'[1]Moreno Valley USD Usage'!$A:$I,9,FALSE),"0")</f>
        <v>0</v>
      </c>
      <c r="AB188" s="46" t="str">
        <f>IFERROR(VLOOKUP(A188,'[1]Pomona USD Usage'!$A:$I,9,FALSE),"0")</f>
        <v>0</v>
      </c>
      <c r="AC188" s="46" t="str">
        <f>IFERROR(VLOOKUP(A188,'[1]Riverside USD Usage'!$A:$I,9,FALSE),"0")</f>
        <v>0</v>
      </c>
      <c r="AD188" s="46" t="str">
        <f>IFERROR(VLOOKUP(A188,'[1]Compton USD Usage'!$A:$I,9,FALSE),"0")</f>
        <v>0</v>
      </c>
      <c r="AE188" s="48"/>
      <c r="AF188" s="49">
        <v>25.29</v>
      </c>
      <c r="AG188" s="49"/>
      <c r="AH188" s="56">
        <v>-8.18</v>
      </c>
      <c r="AI188" s="49">
        <f>AF188+AG188+AH188</f>
        <v>17.11</v>
      </c>
      <c r="AJ188" s="48"/>
      <c r="AK188" s="49">
        <v>27.22</v>
      </c>
      <c r="AL188" s="49"/>
      <c r="AM188" s="57">
        <v>-8.18</v>
      </c>
      <c r="AN188" s="50">
        <f>AK188+AL188+AM188</f>
        <v>19.04</v>
      </c>
      <c r="AO188" s="48"/>
      <c r="AP188" s="49">
        <v>29.05</v>
      </c>
      <c r="AQ188" s="49"/>
      <c r="AR188" s="57">
        <v>-8.18</v>
      </c>
      <c r="AS188" s="50">
        <f>AP188+AQ188+AR188</f>
        <v>20.87</v>
      </c>
      <c r="AT188" s="48"/>
      <c r="AU188" s="49">
        <v>29.86</v>
      </c>
      <c r="AV188" s="49"/>
      <c r="AW188" s="57">
        <v>-8.18</v>
      </c>
      <c r="AX188" s="51">
        <f>AU188+AV188+AW188</f>
        <v>21.68</v>
      </c>
      <c r="AY188" s="48"/>
      <c r="AZ188" s="52">
        <v>25.680000000000003</v>
      </c>
      <c r="BA188" s="53"/>
      <c r="BB188" s="58">
        <v>-8.98</v>
      </c>
      <c r="BC188" s="53">
        <f>AZ188+BA188+BB188</f>
        <v>16.700000000000003</v>
      </c>
      <c r="BD188" s="47">
        <v>44013</v>
      </c>
      <c r="BE188" s="47">
        <v>44377</v>
      </c>
      <c r="BF188" s="48"/>
      <c r="BG188" s="53">
        <v>27.64</v>
      </c>
      <c r="BI188" s="59">
        <v>-8.98</v>
      </c>
      <c r="BJ188" s="53">
        <f>BG188+BH188+BI188</f>
        <v>18.66</v>
      </c>
      <c r="BK188" s="47">
        <v>44013</v>
      </c>
      <c r="BL188" s="47">
        <v>44377</v>
      </c>
      <c r="BM188" s="48"/>
      <c r="BN188" s="53">
        <v>29.490000000000002</v>
      </c>
      <c r="BO188" s="53"/>
      <c r="BP188" s="59">
        <v>-8.98</v>
      </c>
      <c r="BQ188" s="53">
        <f>BN188+BO188+BP188</f>
        <v>20.51</v>
      </c>
      <c r="BR188" s="47">
        <v>44013</v>
      </c>
      <c r="BS188" s="47">
        <v>44377</v>
      </c>
      <c r="BT188" s="48"/>
      <c r="BU188" s="50">
        <v>30.32</v>
      </c>
      <c r="BV188" s="53"/>
      <c r="BW188" s="59">
        <v>-8.98</v>
      </c>
      <c r="BX188" s="53">
        <f>BU188+BV188+BW188</f>
        <v>21.34</v>
      </c>
      <c r="BY188" s="47">
        <v>44013</v>
      </c>
      <c r="BZ188" s="55">
        <v>44377</v>
      </c>
    </row>
    <row r="189" spans="1:78" s="54" customFormat="1" ht="15.75" x14ac:dyDescent="0.25">
      <c r="A189" s="45">
        <v>403794</v>
      </c>
      <c r="B189" s="46" t="s">
        <v>2188</v>
      </c>
      <c r="C189" s="46">
        <v>78952</v>
      </c>
      <c r="D189" s="46" t="s">
        <v>2175</v>
      </c>
      <c r="E189" s="46" t="s">
        <v>50</v>
      </c>
      <c r="F189" s="46"/>
      <c r="G189" s="46" t="s">
        <v>2189</v>
      </c>
      <c r="H189" s="46" t="s">
        <v>52</v>
      </c>
      <c r="I189" s="47">
        <v>44013</v>
      </c>
      <c r="J189" s="47">
        <v>44377</v>
      </c>
      <c r="K189" s="46">
        <f>SUM(L189:AD189)</f>
        <v>0</v>
      </c>
      <c r="L189" s="46" t="str">
        <f>IFERROR(VLOOKUP(A189,'[1]Mountain View SD Usage'!$A:$I,9,FALSE),"0")</f>
        <v>0</v>
      </c>
      <c r="M189" s="46" t="str">
        <f>IFERROR(VLOOKUP(A189,'[1]Bonita USD Usage'!$A:$I,9,FALSE),"0")</f>
        <v>0</v>
      </c>
      <c r="N189" s="46" t="str">
        <f>IFERROR(VLOOKUP(A189,'[1]Jurupa USD Usage'!$A:$I,9,FALSE),"0")</f>
        <v>0</v>
      </c>
      <c r="O189" s="46" t="str">
        <f>IFERROR(VLOOKUP(A189,'[1]Claremont USD Usage'!$A:$I,9,FALSE),"0")</f>
        <v>0</v>
      </c>
      <c r="P189" s="46" t="str">
        <f>IFERROR(VLOOKUP(A189,'[1]Upland USD Usage'!$A:$I,9,FALSE),"0")</f>
        <v>0</v>
      </c>
      <c r="Q189" s="46" t="str">
        <f>IFERROR(VLOOKUP(A189,'[1]Redlands USD Usage'!$A:$I,9,FALSE),"0")</f>
        <v>0</v>
      </c>
      <c r="R189" s="46" t="str">
        <f>IFERROR(VLOOKUP(A189,'[1]Alta Loma SD Usage'!$A:$I,9,FALSE),"0")</f>
        <v>0</v>
      </c>
      <c r="S189" s="46" t="str">
        <f>IFERROR(VLOOKUP(A189,'[1]VAl Verde USD Usage'!$A:$I,9,FALSE),"0")</f>
        <v>0</v>
      </c>
      <c r="T189" s="46" t="str">
        <f>IFERROR(VLOOKUP(A189,'[1]Chaffey Jt HSD Usage'!$A:$I,9,FALSE),"0")</f>
        <v>0</v>
      </c>
      <c r="U189" s="46" t="str">
        <f>IFERROR(VLOOKUP(A189,'[1]Cucamonga ELEM SD Usage'!$A:$I,9,FALSE),"0")</f>
        <v>0</v>
      </c>
      <c r="V189" s="46" t="str">
        <f>IFERROR(VLOOKUP(A189,'[1]Inglewood USD Usage'!$A:$I,9,FALSE),"0")</f>
        <v>0</v>
      </c>
      <c r="W189" s="46" t="str">
        <f>IFERROR(VLOOKUP(A189,'[1]Rialto USD Usage'!$A:$I,9,FALSE),"0")</f>
        <v>0</v>
      </c>
      <c r="X189" s="46" t="str">
        <f>IFERROR(VLOOKUP(A189,'[1]Alvord USD Usage'!$A:$I,9,FALSE),"0")</f>
        <v>0</v>
      </c>
      <c r="Y189" s="46" t="str">
        <f>IFERROR(VLOOKUP(A189,'[1]Colton Jt USD Usage'!$A:$I,9,FALSE),"0")</f>
        <v>0</v>
      </c>
      <c r="Z189" s="46" t="str">
        <f>IFERROR(VLOOKUP(A189,'[1]Chino Valley USD Usage'!$A:$I,9,FALSE),"0")</f>
        <v>0</v>
      </c>
      <c r="AA189" s="46" t="str">
        <f>IFERROR(VLOOKUP(A189,'[1]Moreno Valley USD Usage'!$A:$I,9,FALSE),"0")</f>
        <v>0</v>
      </c>
      <c r="AB189" s="46" t="str">
        <f>IFERROR(VLOOKUP(A189,'[1]Pomona USD Usage'!$A:$I,9,FALSE),"0")</f>
        <v>0</v>
      </c>
      <c r="AC189" s="46" t="str">
        <f>IFERROR(VLOOKUP(A189,'[1]Riverside USD Usage'!$A:$I,9,FALSE),"0")</f>
        <v>0</v>
      </c>
      <c r="AD189" s="46" t="str">
        <f>IFERROR(VLOOKUP(A189,'[1]Compton USD Usage'!$A:$I,9,FALSE),"0")</f>
        <v>0</v>
      </c>
      <c r="AE189" s="48"/>
      <c r="AF189" s="49">
        <v>78.959999999999994</v>
      </c>
      <c r="AG189" s="49"/>
      <c r="AH189" s="56">
        <v>-17.46</v>
      </c>
      <c r="AI189" s="49">
        <f>AF189+AG189+AH189</f>
        <v>61.499999999999993</v>
      </c>
      <c r="AJ189" s="48"/>
      <c r="AK189" s="49">
        <v>84.96</v>
      </c>
      <c r="AL189" s="49"/>
      <c r="AM189" s="57">
        <v>-17.46</v>
      </c>
      <c r="AN189" s="50">
        <f>AK189+AL189+AM189</f>
        <v>67.5</v>
      </c>
      <c r="AO189" s="48"/>
      <c r="AP189" s="49">
        <v>90.7</v>
      </c>
      <c r="AQ189" s="49"/>
      <c r="AR189" s="57">
        <v>-17.46</v>
      </c>
      <c r="AS189" s="50">
        <f>AP189+AQ189+AR189</f>
        <v>73.240000000000009</v>
      </c>
      <c r="AT189" s="48"/>
      <c r="AU189" s="49">
        <v>93.22</v>
      </c>
      <c r="AV189" s="49"/>
      <c r="AW189" s="57">
        <v>-17.46</v>
      </c>
      <c r="AX189" s="51">
        <f>AU189+AV189+AW189</f>
        <v>75.759999999999991</v>
      </c>
      <c r="AY189" s="48"/>
      <c r="AZ189" s="52">
        <v>83.37</v>
      </c>
      <c r="BA189" s="53"/>
      <c r="BB189" s="58">
        <v>-19.39</v>
      </c>
      <c r="BC189" s="53">
        <f>AZ189+BA189+BB189</f>
        <v>63.980000000000004</v>
      </c>
      <c r="BD189" s="47">
        <v>44013</v>
      </c>
      <c r="BE189" s="47">
        <v>44377</v>
      </c>
      <c r="BF189" s="48"/>
      <c r="BG189" s="53">
        <v>89.710000000000008</v>
      </c>
      <c r="BI189" s="59">
        <v>-19.39</v>
      </c>
      <c r="BJ189" s="53">
        <f>BG189+BH189+BI189</f>
        <v>70.320000000000007</v>
      </c>
      <c r="BK189" s="47">
        <v>44013</v>
      </c>
      <c r="BL189" s="47">
        <v>44377</v>
      </c>
      <c r="BM189" s="48"/>
      <c r="BN189" s="53">
        <v>95.77000000000001</v>
      </c>
      <c r="BO189" s="53"/>
      <c r="BP189" s="59">
        <v>-19.39</v>
      </c>
      <c r="BQ189" s="53">
        <f>BN189+BO189+BP189</f>
        <v>76.38000000000001</v>
      </c>
      <c r="BR189" s="47">
        <v>44013</v>
      </c>
      <c r="BS189" s="47">
        <v>44377</v>
      </c>
      <c r="BT189" s="48"/>
      <c r="BU189" s="50">
        <v>98.43</v>
      </c>
      <c r="BV189" s="53"/>
      <c r="BW189" s="59">
        <v>-19.39</v>
      </c>
      <c r="BX189" s="53">
        <f>BU189+BV189+BW189</f>
        <v>79.040000000000006</v>
      </c>
      <c r="BY189" s="47">
        <v>44013</v>
      </c>
      <c r="BZ189" s="55">
        <v>44377</v>
      </c>
    </row>
    <row r="190" spans="1:78" s="54" customFormat="1" ht="15.75" x14ac:dyDescent="0.25">
      <c r="A190" s="45">
        <v>305360</v>
      </c>
      <c r="B190" s="46" t="s">
        <v>673</v>
      </c>
      <c r="C190" s="46">
        <v>702</v>
      </c>
      <c r="D190" s="46" t="s">
        <v>663</v>
      </c>
      <c r="E190" s="46" t="s">
        <v>50</v>
      </c>
      <c r="F190" s="46"/>
      <c r="G190" s="46" t="s">
        <v>674</v>
      </c>
      <c r="H190" s="46" t="s">
        <v>52</v>
      </c>
      <c r="I190" s="47">
        <v>44013</v>
      </c>
      <c r="J190" s="47">
        <v>44377</v>
      </c>
      <c r="K190" s="46">
        <f>SUM(L190:AD190)</f>
        <v>3</v>
      </c>
      <c r="L190" s="46" t="str">
        <f>IFERROR(VLOOKUP(A190,'[1]Mountain View SD Usage'!$A:$I,9,FALSE),"0")</f>
        <v>0</v>
      </c>
      <c r="M190" s="46" t="str">
        <f>IFERROR(VLOOKUP(A190,'[1]Bonita USD Usage'!$A:$I,9,FALSE),"0")</f>
        <v>0</v>
      </c>
      <c r="N190" s="46" t="str">
        <f>IFERROR(VLOOKUP(A190,'[1]Jurupa USD Usage'!$A:$I,9,FALSE),"0")</f>
        <v>0</v>
      </c>
      <c r="O190" s="46" t="str">
        <f>IFERROR(VLOOKUP(A190,'[1]Claremont USD Usage'!$A:$I,9,FALSE),"0")</f>
        <v>0</v>
      </c>
      <c r="P190" s="46" t="str">
        <f>IFERROR(VLOOKUP(A190,'[1]Upland USD Usage'!$A:$I,9,FALSE),"0")</f>
        <v>0</v>
      </c>
      <c r="Q190" s="46" t="str">
        <f>IFERROR(VLOOKUP(A190,'[1]Redlands USD Usage'!$A:$I,9,FALSE),"0")</f>
        <v>0</v>
      </c>
      <c r="R190" s="46" t="str">
        <f>IFERROR(VLOOKUP(A190,'[1]Alta Loma SD Usage'!$A:$I,9,FALSE),"0")</f>
        <v>0</v>
      </c>
      <c r="S190" s="46" t="str">
        <f>IFERROR(VLOOKUP(A190,'[1]VAl Verde USD Usage'!$A:$I,9,FALSE),"0")</f>
        <v>0</v>
      </c>
      <c r="T190" s="46">
        <f>IFERROR(VLOOKUP(A190,'[1]Chaffey Jt HSD Usage'!$A:$I,9,FALSE),"0")</f>
        <v>3</v>
      </c>
      <c r="U190" s="46" t="str">
        <f>IFERROR(VLOOKUP(A190,'[1]Cucamonga ELEM SD Usage'!$A:$I,9,FALSE),"0")</f>
        <v>0</v>
      </c>
      <c r="V190" s="46" t="str">
        <f>IFERROR(VLOOKUP(A190,'[1]Inglewood USD Usage'!$A:$I,9,FALSE),"0")</f>
        <v>0</v>
      </c>
      <c r="W190" s="46" t="str">
        <f>IFERROR(VLOOKUP(A190,'[1]Rialto USD Usage'!$A:$I,9,FALSE),"0")</f>
        <v>0</v>
      </c>
      <c r="X190" s="46" t="str">
        <f>IFERROR(VLOOKUP(A190,'[1]Alvord USD Usage'!$A:$I,9,FALSE),"0")</f>
        <v>0</v>
      </c>
      <c r="Y190" s="46" t="str">
        <f>IFERROR(VLOOKUP(A190,'[1]Colton Jt USD Usage'!$A:$I,9,FALSE),"0")</f>
        <v>0</v>
      </c>
      <c r="Z190" s="46" t="str">
        <f>IFERROR(VLOOKUP(A190,'[1]Chino Valley USD Usage'!$A:$I,9,FALSE),"0")</f>
        <v>0</v>
      </c>
      <c r="AA190" s="46" t="str">
        <f>IFERROR(VLOOKUP(A190,'[1]Moreno Valley USD Usage'!$A:$I,9,FALSE),"0")</f>
        <v>0</v>
      </c>
      <c r="AB190" s="46" t="str">
        <f>IFERROR(VLOOKUP(A190,'[1]Pomona USD Usage'!$A:$I,9,FALSE),"0")</f>
        <v>0</v>
      </c>
      <c r="AC190" s="46" t="str">
        <f>IFERROR(VLOOKUP(A190,'[1]Riverside USD Usage'!$A:$I,9,FALSE),"0")</f>
        <v>0</v>
      </c>
      <c r="AD190" s="46" t="str">
        <f>IFERROR(VLOOKUP(A190,'[1]Compton USD Usage'!$A:$I,9,FALSE),"0")</f>
        <v>0</v>
      </c>
      <c r="AE190" s="48"/>
      <c r="AF190" s="49">
        <v>40.53</v>
      </c>
      <c r="AG190" s="49"/>
      <c r="AH190" s="49"/>
      <c r="AI190" s="49">
        <f>AF190+AG190+AH190</f>
        <v>40.53</v>
      </c>
      <c r="AJ190" s="48"/>
      <c r="AK190" s="49">
        <v>43.61</v>
      </c>
      <c r="AL190" s="49"/>
      <c r="AM190" s="46"/>
      <c r="AN190" s="50">
        <f>AK190+AL190+AM190</f>
        <v>43.61</v>
      </c>
      <c r="AO190" s="48"/>
      <c r="AP190" s="49">
        <v>46.55</v>
      </c>
      <c r="AQ190" s="49"/>
      <c r="AR190" s="46"/>
      <c r="AS190" s="50">
        <f>AP190+AQ190+AR190</f>
        <v>46.55</v>
      </c>
      <c r="AT190" s="48"/>
      <c r="AU190" s="49">
        <v>47.85</v>
      </c>
      <c r="AV190" s="49"/>
      <c r="AW190" s="46"/>
      <c r="AX190" s="51">
        <f>AU190+AV190+AW190</f>
        <v>47.85</v>
      </c>
      <c r="AY190" s="48"/>
      <c r="AZ190" s="52">
        <v>40.53</v>
      </c>
      <c r="BA190" s="53"/>
      <c r="BC190" s="53">
        <f>AZ190+BA190+BB190</f>
        <v>40.53</v>
      </c>
      <c r="BD190" s="47">
        <v>44013</v>
      </c>
      <c r="BE190" s="47">
        <v>44377</v>
      </c>
      <c r="BF190" s="48"/>
      <c r="BG190" s="53">
        <v>43.61</v>
      </c>
      <c r="BJ190" s="53">
        <f>BG190+BH190+BI190</f>
        <v>43.61</v>
      </c>
      <c r="BK190" s="47">
        <v>44013</v>
      </c>
      <c r="BL190" s="47">
        <v>44377</v>
      </c>
      <c r="BM190" s="48"/>
      <c r="BN190" s="53">
        <v>46.55</v>
      </c>
      <c r="BO190" s="53"/>
      <c r="BQ190" s="53">
        <f>BN190+BO190+BP190</f>
        <v>46.55</v>
      </c>
      <c r="BR190" s="47">
        <v>44013</v>
      </c>
      <c r="BS190" s="47">
        <v>44377</v>
      </c>
      <c r="BT190" s="48"/>
      <c r="BU190" s="50">
        <v>47.85</v>
      </c>
      <c r="BV190" s="53"/>
      <c r="BX190" s="53">
        <f>BU190+BV190+BW190</f>
        <v>47.85</v>
      </c>
      <c r="BY190" s="47">
        <v>44013</v>
      </c>
      <c r="BZ190" s="55">
        <v>44377</v>
      </c>
    </row>
    <row r="191" spans="1:78" s="54" customFormat="1" ht="15.75" x14ac:dyDescent="0.25">
      <c r="A191" s="45">
        <v>401654</v>
      </c>
      <c r="B191" s="46" t="s">
        <v>1316</v>
      </c>
      <c r="C191" s="46">
        <v>44877</v>
      </c>
      <c r="D191" s="46" t="s">
        <v>1306</v>
      </c>
      <c r="E191" s="46" t="s">
        <v>50</v>
      </c>
      <c r="F191" s="46"/>
      <c r="G191" s="46" t="s">
        <v>415</v>
      </c>
      <c r="H191" s="46" t="s">
        <v>52</v>
      </c>
      <c r="I191" s="47">
        <v>44013</v>
      </c>
      <c r="J191" s="47">
        <v>44377</v>
      </c>
      <c r="K191" s="46">
        <f>SUM(L191:AD191)</f>
        <v>7</v>
      </c>
      <c r="L191" s="46" t="str">
        <f>IFERROR(VLOOKUP(A191,'[1]Mountain View SD Usage'!$A:$I,9,FALSE),"0")</f>
        <v>0</v>
      </c>
      <c r="M191" s="46" t="str">
        <f>IFERROR(VLOOKUP(A191,'[1]Bonita USD Usage'!$A:$I,9,FALSE),"0")</f>
        <v>0</v>
      </c>
      <c r="N191" s="46" t="str">
        <f>IFERROR(VLOOKUP(A191,'[1]Jurupa USD Usage'!$A:$I,9,FALSE),"0")</f>
        <v>0</v>
      </c>
      <c r="O191" s="46" t="str">
        <f>IFERROR(VLOOKUP(A191,'[1]Claremont USD Usage'!$A:$I,9,FALSE),"0")</f>
        <v>0</v>
      </c>
      <c r="P191" s="46" t="str">
        <f>IFERROR(VLOOKUP(A191,'[1]Upland USD Usage'!$A:$I,9,FALSE),"0")</f>
        <v>0</v>
      </c>
      <c r="Q191" s="46">
        <f>IFERROR(VLOOKUP(A191,'[1]Redlands USD Usage'!$A:$I,9,FALSE),"0")</f>
        <v>7</v>
      </c>
      <c r="R191" s="46" t="str">
        <f>IFERROR(VLOOKUP(A191,'[1]Alta Loma SD Usage'!$A:$I,9,FALSE),"0")</f>
        <v>0</v>
      </c>
      <c r="S191" s="46" t="str">
        <f>IFERROR(VLOOKUP(A191,'[1]VAl Verde USD Usage'!$A:$I,9,FALSE),"0")</f>
        <v>0</v>
      </c>
      <c r="T191" s="46" t="str">
        <f>IFERROR(VLOOKUP(A191,'[1]Chaffey Jt HSD Usage'!$A:$I,9,FALSE),"0")</f>
        <v>0</v>
      </c>
      <c r="U191" s="46" t="str">
        <f>IFERROR(VLOOKUP(A191,'[1]Cucamonga ELEM SD Usage'!$A:$I,9,FALSE),"0")</f>
        <v>0</v>
      </c>
      <c r="V191" s="46" t="str">
        <f>IFERROR(VLOOKUP(A191,'[1]Inglewood USD Usage'!$A:$I,9,FALSE),"0")</f>
        <v>0</v>
      </c>
      <c r="W191" s="46" t="str">
        <f>IFERROR(VLOOKUP(A191,'[1]Rialto USD Usage'!$A:$I,9,FALSE),"0")</f>
        <v>0</v>
      </c>
      <c r="X191" s="46" t="str">
        <f>IFERROR(VLOOKUP(A191,'[1]Alvord USD Usage'!$A:$I,9,FALSE),"0")</f>
        <v>0</v>
      </c>
      <c r="Y191" s="46" t="str">
        <f>IFERROR(VLOOKUP(A191,'[1]Colton Jt USD Usage'!$A:$I,9,FALSE),"0")</f>
        <v>0</v>
      </c>
      <c r="Z191" s="46" t="str">
        <f>IFERROR(VLOOKUP(A191,'[1]Chino Valley USD Usage'!$A:$I,9,FALSE),"0")</f>
        <v>0</v>
      </c>
      <c r="AA191" s="46" t="str">
        <f>IFERROR(VLOOKUP(A191,'[1]Moreno Valley USD Usage'!$A:$I,9,FALSE),"0")</f>
        <v>0</v>
      </c>
      <c r="AB191" s="46" t="str">
        <f>IFERROR(VLOOKUP(A191,'[1]Pomona USD Usage'!$A:$I,9,FALSE),"0")</f>
        <v>0</v>
      </c>
      <c r="AC191" s="46" t="str">
        <f>IFERROR(VLOOKUP(A191,'[1]Riverside USD Usage'!$A:$I,9,FALSE),"0")</f>
        <v>0</v>
      </c>
      <c r="AD191" s="46" t="str">
        <f>IFERROR(VLOOKUP(A191,'[1]Compton USD Usage'!$A:$I,9,FALSE),"0")</f>
        <v>0</v>
      </c>
      <c r="AE191" s="48"/>
      <c r="AF191" s="49">
        <v>37.29</v>
      </c>
      <c r="AG191" s="49"/>
      <c r="AH191" s="56">
        <v>-17.190000000000001</v>
      </c>
      <c r="AI191" s="49">
        <f>AF191+AG191+AH191</f>
        <v>20.099999999999998</v>
      </c>
      <c r="AJ191" s="48"/>
      <c r="AK191" s="49">
        <v>40.130000000000003</v>
      </c>
      <c r="AL191" s="49"/>
      <c r="AM191" s="57">
        <v>-17.190000000000001</v>
      </c>
      <c r="AN191" s="50">
        <f>AK191+AL191+AM191</f>
        <v>22.94</v>
      </c>
      <c r="AO191" s="48"/>
      <c r="AP191" s="49">
        <v>42.84</v>
      </c>
      <c r="AQ191" s="49"/>
      <c r="AR191" s="57">
        <v>-17.190000000000001</v>
      </c>
      <c r="AS191" s="50">
        <f>AP191+AQ191+AR191</f>
        <v>25.650000000000002</v>
      </c>
      <c r="AT191" s="48"/>
      <c r="AU191" s="49">
        <v>44.03</v>
      </c>
      <c r="AV191" s="49"/>
      <c r="AW191" s="57">
        <v>-17.190000000000001</v>
      </c>
      <c r="AX191" s="51">
        <f>AU191+AV191+AW191</f>
        <v>26.84</v>
      </c>
      <c r="AY191" s="48"/>
      <c r="AZ191" s="52">
        <v>39.15</v>
      </c>
      <c r="BA191" s="53"/>
      <c r="BB191" s="58">
        <v>-18.850000000000001</v>
      </c>
      <c r="BC191" s="53">
        <f>AZ191+BA191+BB191</f>
        <v>20.299999999999997</v>
      </c>
      <c r="BD191" s="47">
        <v>44013</v>
      </c>
      <c r="BE191" s="47">
        <v>44377</v>
      </c>
      <c r="BF191" s="48"/>
      <c r="BG191" s="53">
        <v>42.129999999999995</v>
      </c>
      <c r="BI191" s="59">
        <v>-18.850000000000001</v>
      </c>
      <c r="BJ191" s="53">
        <f>BG191+BH191+BI191</f>
        <v>23.279999999999994</v>
      </c>
      <c r="BK191" s="47">
        <v>44013</v>
      </c>
      <c r="BL191" s="47">
        <v>44377</v>
      </c>
      <c r="BM191" s="48"/>
      <c r="BN191" s="53">
        <v>44.98</v>
      </c>
      <c r="BO191" s="53"/>
      <c r="BP191" s="59">
        <v>-18.850000000000001</v>
      </c>
      <c r="BQ191" s="53">
        <f>BN191+BO191+BP191</f>
        <v>26.129999999999995</v>
      </c>
      <c r="BR191" s="47">
        <v>44013</v>
      </c>
      <c r="BS191" s="47">
        <v>44377</v>
      </c>
      <c r="BT191" s="48"/>
      <c r="BU191" s="50">
        <v>46.23</v>
      </c>
      <c r="BV191" s="53"/>
      <c r="BW191" s="59">
        <v>-18.850000000000001</v>
      </c>
      <c r="BX191" s="53">
        <f>BU191+BV191+BW191</f>
        <v>27.379999999999995</v>
      </c>
      <c r="BY191" s="47">
        <v>44013</v>
      </c>
      <c r="BZ191" s="55">
        <v>44377</v>
      </c>
    </row>
    <row r="192" spans="1:78" s="54" customFormat="1" ht="15.75" x14ac:dyDescent="0.25">
      <c r="A192" s="45">
        <v>113000</v>
      </c>
      <c r="B192" s="46" t="s">
        <v>1658</v>
      </c>
      <c r="C192" s="46">
        <v>127851</v>
      </c>
      <c r="D192" s="46" t="s">
        <v>1653</v>
      </c>
      <c r="E192" s="46" t="s">
        <v>50</v>
      </c>
      <c r="F192" s="46"/>
      <c r="G192" s="46" t="s">
        <v>1657</v>
      </c>
      <c r="H192" s="46" t="s">
        <v>52</v>
      </c>
      <c r="I192" s="47">
        <v>44013</v>
      </c>
      <c r="J192" s="47">
        <v>44377</v>
      </c>
      <c r="K192" s="46">
        <f>SUM(L192:AD192)</f>
        <v>447</v>
      </c>
      <c r="L192" s="46">
        <f>IFERROR(VLOOKUP(A192,'[1]Mountain View SD Usage'!$A:$I,9,FALSE),"0")</f>
        <v>68</v>
      </c>
      <c r="M192" s="46" t="str">
        <f>IFERROR(VLOOKUP(A192,'[1]Bonita USD Usage'!$A:$I,9,FALSE),"0")</f>
        <v>0</v>
      </c>
      <c r="N192" s="46" t="str">
        <f>IFERROR(VLOOKUP(A192,'[1]Jurupa USD Usage'!$A:$I,9,FALSE),"0")</f>
        <v>0</v>
      </c>
      <c r="O192" s="46" t="str">
        <f>IFERROR(VLOOKUP(A192,'[1]Claremont USD Usage'!$A:$I,9,FALSE),"0")</f>
        <v>0</v>
      </c>
      <c r="P192" s="46" t="str">
        <f>IFERROR(VLOOKUP(A192,'[1]Upland USD Usage'!$A:$I,9,FALSE),"0")</f>
        <v>0</v>
      </c>
      <c r="Q192" s="46" t="str">
        <f>IFERROR(VLOOKUP(A192,'[1]Redlands USD Usage'!$A:$I,9,FALSE),"0")</f>
        <v>0</v>
      </c>
      <c r="R192" s="46" t="str">
        <f>IFERROR(VLOOKUP(A192,'[1]Alta Loma SD Usage'!$A:$I,9,FALSE),"0")</f>
        <v>0</v>
      </c>
      <c r="S192" s="46" t="str">
        <f>IFERROR(VLOOKUP(A192,'[1]VAl Verde USD Usage'!$A:$I,9,FALSE),"0")</f>
        <v>0</v>
      </c>
      <c r="T192" s="46">
        <f>IFERROR(VLOOKUP(A192,'[1]Chaffey Jt HSD Usage'!$A:$I,9,FALSE),"0")</f>
        <v>150</v>
      </c>
      <c r="U192" s="46" t="str">
        <f>IFERROR(VLOOKUP(A192,'[1]Cucamonga ELEM SD Usage'!$A:$I,9,FALSE),"0")</f>
        <v>0</v>
      </c>
      <c r="V192" s="46" t="str">
        <f>IFERROR(VLOOKUP(A192,'[1]Inglewood USD Usage'!$A:$I,9,FALSE),"0")</f>
        <v>0</v>
      </c>
      <c r="W192" s="46" t="str">
        <f>IFERROR(VLOOKUP(A192,'[1]Rialto USD Usage'!$A:$I,9,FALSE),"0")</f>
        <v>0</v>
      </c>
      <c r="X192" s="46" t="str">
        <f>IFERROR(VLOOKUP(A192,'[1]Alvord USD Usage'!$A:$I,9,FALSE),"0")</f>
        <v>0</v>
      </c>
      <c r="Y192" s="46" t="str">
        <f>IFERROR(VLOOKUP(A192,'[1]Colton Jt USD Usage'!$A:$I,9,FALSE),"0")</f>
        <v>0</v>
      </c>
      <c r="Z192" s="46" t="str">
        <f>IFERROR(VLOOKUP(A192,'[1]Chino Valley USD Usage'!$A:$I,9,FALSE),"0")</f>
        <v>0</v>
      </c>
      <c r="AA192" s="46">
        <f>IFERROR(VLOOKUP(A192,'[1]Moreno Valley USD Usage'!$A:$I,9,FALSE),"0")</f>
        <v>229</v>
      </c>
      <c r="AB192" s="46" t="str">
        <f>IFERROR(VLOOKUP(A192,'[1]Pomona USD Usage'!$A:$I,9,FALSE),"0")</f>
        <v>0</v>
      </c>
      <c r="AC192" s="46" t="str">
        <f>IFERROR(VLOOKUP(A192,'[1]Riverside USD Usage'!$A:$I,9,FALSE),"0")</f>
        <v>0</v>
      </c>
      <c r="AD192" s="46" t="str">
        <f>IFERROR(VLOOKUP(A192,'[1]Compton USD Usage'!$A:$I,9,FALSE),"0")</f>
        <v>0</v>
      </c>
      <c r="AE192" s="48"/>
      <c r="AF192" s="49">
        <v>33.53</v>
      </c>
      <c r="AG192" s="49"/>
      <c r="AH192" s="49"/>
      <c r="AI192" s="49">
        <f>AF192+AG192+AH192</f>
        <v>33.53</v>
      </c>
      <c r="AJ192" s="48"/>
      <c r="AK192" s="49">
        <v>36.08</v>
      </c>
      <c r="AL192" s="49"/>
      <c r="AM192" s="46"/>
      <c r="AN192" s="50">
        <f>AK192+AL192+AM192</f>
        <v>36.08</v>
      </c>
      <c r="AO192" s="48"/>
      <c r="AP192" s="49">
        <v>38.51</v>
      </c>
      <c r="AQ192" s="49"/>
      <c r="AR192" s="46"/>
      <c r="AS192" s="50">
        <f>AP192+AQ192+AR192</f>
        <v>38.51</v>
      </c>
      <c r="AT192" s="48"/>
      <c r="AU192" s="49">
        <v>39.58</v>
      </c>
      <c r="AV192" s="49"/>
      <c r="AW192" s="46"/>
      <c r="AX192" s="51">
        <f>AU192+AV192+AW192</f>
        <v>39.58</v>
      </c>
      <c r="AY192" s="48"/>
      <c r="AZ192" s="52">
        <v>33.769999999999996</v>
      </c>
      <c r="BA192" s="53"/>
      <c r="BC192" s="53">
        <f>AZ192+BA192+BB192</f>
        <v>33.769999999999996</v>
      </c>
      <c r="BD192" s="47">
        <v>44013</v>
      </c>
      <c r="BE192" s="47">
        <v>44377</v>
      </c>
      <c r="BF192" s="48"/>
      <c r="BG192" s="53">
        <v>36.339999999999996</v>
      </c>
      <c r="BJ192" s="53">
        <f>BG192+BH192+BI192</f>
        <v>36.339999999999996</v>
      </c>
      <c r="BK192" s="47">
        <v>44013</v>
      </c>
      <c r="BL192" s="47">
        <v>44377</v>
      </c>
      <c r="BM192" s="48"/>
      <c r="BN192" s="53">
        <v>38.78</v>
      </c>
      <c r="BO192" s="53"/>
      <c r="BQ192" s="53">
        <f>BN192+BO192+BP192</f>
        <v>38.78</v>
      </c>
      <c r="BR192" s="47">
        <v>44013</v>
      </c>
      <c r="BS192" s="47">
        <v>44377</v>
      </c>
      <c r="BT192" s="48"/>
      <c r="BU192" s="50">
        <v>39.86</v>
      </c>
      <c r="BV192" s="53"/>
      <c r="BX192" s="53">
        <f>BU192+BV192+BW192</f>
        <v>39.86</v>
      </c>
      <c r="BY192" s="47">
        <v>44013</v>
      </c>
      <c r="BZ192" s="55">
        <v>44377</v>
      </c>
    </row>
    <row r="193" spans="1:78" s="54" customFormat="1" ht="15.75" x14ac:dyDescent="0.25">
      <c r="A193" s="45">
        <v>406306</v>
      </c>
      <c r="B193" s="46" t="s">
        <v>501</v>
      </c>
      <c r="C193" s="46">
        <v>60425</v>
      </c>
      <c r="D193" s="46" t="s">
        <v>471</v>
      </c>
      <c r="E193" s="46" t="s">
        <v>50</v>
      </c>
      <c r="F193" s="46"/>
      <c r="G193" s="46" t="s">
        <v>500</v>
      </c>
      <c r="H193" s="46" t="s">
        <v>52</v>
      </c>
      <c r="I193" s="47">
        <v>44013</v>
      </c>
      <c r="J193" s="47">
        <v>44377</v>
      </c>
      <c r="K193" s="46">
        <f>SUM(L193:AD193)</f>
        <v>194</v>
      </c>
      <c r="L193" s="46" t="str">
        <f>IFERROR(VLOOKUP(A193,'[1]Mountain View SD Usage'!$A:$I,9,FALSE),"0")</f>
        <v>0</v>
      </c>
      <c r="M193" s="46" t="str">
        <f>IFERROR(VLOOKUP(A193,'[1]Bonita USD Usage'!$A:$I,9,FALSE),"0")</f>
        <v>0</v>
      </c>
      <c r="N193" s="46" t="str">
        <f>IFERROR(VLOOKUP(A193,'[1]Jurupa USD Usage'!$A:$I,9,FALSE),"0")</f>
        <v>0</v>
      </c>
      <c r="O193" s="46" t="str">
        <f>IFERROR(VLOOKUP(A193,'[1]Claremont USD Usage'!$A:$I,9,FALSE),"0")</f>
        <v>0</v>
      </c>
      <c r="P193" s="46" t="str">
        <f>IFERROR(VLOOKUP(A193,'[1]Upland USD Usage'!$A:$I,9,FALSE),"0")</f>
        <v>0</v>
      </c>
      <c r="Q193" s="46" t="str">
        <f>IFERROR(VLOOKUP(A193,'[1]Redlands USD Usage'!$A:$I,9,FALSE),"0")</f>
        <v>0</v>
      </c>
      <c r="R193" s="46" t="str">
        <f>IFERROR(VLOOKUP(A193,'[1]Alta Loma SD Usage'!$A:$I,9,FALSE),"0")</f>
        <v>0</v>
      </c>
      <c r="S193" s="46" t="str">
        <f>IFERROR(VLOOKUP(A193,'[1]VAl Verde USD Usage'!$A:$I,9,FALSE),"0")</f>
        <v>0</v>
      </c>
      <c r="T193" s="46" t="str">
        <f>IFERROR(VLOOKUP(A193,'[1]Chaffey Jt HSD Usage'!$A:$I,9,FALSE),"0")</f>
        <v>0</v>
      </c>
      <c r="U193" s="46" t="str">
        <f>IFERROR(VLOOKUP(A193,'[1]Cucamonga ELEM SD Usage'!$A:$I,9,FALSE),"0")</f>
        <v>0</v>
      </c>
      <c r="V193" s="46" t="str">
        <f>IFERROR(VLOOKUP(A193,'[1]Inglewood USD Usage'!$A:$I,9,FALSE),"0")</f>
        <v>0</v>
      </c>
      <c r="W193" s="46" t="str">
        <f>IFERROR(VLOOKUP(A193,'[1]Rialto USD Usage'!$A:$I,9,FALSE),"0")</f>
        <v>0</v>
      </c>
      <c r="X193" s="46" t="str">
        <f>IFERROR(VLOOKUP(A193,'[1]Alvord USD Usage'!$A:$I,9,FALSE),"0")</f>
        <v>0</v>
      </c>
      <c r="Y193" s="46" t="str">
        <f>IFERROR(VLOOKUP(A193,'[1]Colton Jt USD Usage'!$A:$I,9,FALSE),"0")</f>
        <v>0</v>
      </c>
      <c r="Z193" s="46" t="str">
        <f>IFERROR(VLOOKUP(A193,'[1]Chino Valley USD Usage'!$A:$I,9,FALSE),"0")</f>
        <v>0</v>
      </c>
      <c r="AA193" s="46">
        <f>IFERROR(VLOOKUP(A193,'[1]Moreno Valley USD Usage'!$A:$I,9,FALSE),"0")</f>
        <v>129</v>
      </c>
      <c r="AB193" s="46" t="str">
        <f>IFERROR(VLOOKUP(A193,'[1]Pomona USD Usage'!$A:$I,9,FALSE),"0")</f>
        <v>0</v>
      </c>
      <c r="AC193" s="46" t="str">
        <f>IFERROR(VLOOKUP(A193,'[1]Riverside USD Usage'!$A:$I,9,FALSE),"0")</f>
        <v>0</v>
      </c>
      <c r="AD193" s="46">
        <f>IFERROR(VLOOKUP(A193,'[1]Compton USD Usage'!$A:$I,9,FALSE),"0")</f>
        <v>65</v>
      </c>
      <c r="AE193" s="48"/>
      <c r="AF193" s="49">
        <v>48.24</v>
      </c>
      <c r="AG193" s="49"/>
      <c r="AH193" s="56">
        <v>-1.44</v>
      </c>
      <c r="AI193" s="49">
        <f>AF193+AG193+AH193</f>
        <v>46.800000000000004</v>
      </c>
      <c r="AJ193" s="48"/>
      <c r="AK193" s="49">
        <v>51.9</v>
      </c>
      <c r="AL193" s="49"/>
      <c r="AM193" s="57">
        <v>-1.44</v>
      </c>
      <c r="AN193" s="50">
        <f>AK193+AL193+AM193</f>
        <v>50.46</v>
      </c>
      <c r="AO193" s="48"/>
      <c r="AP193" s="49">
        <v>55.41</v>
      </c>
      <c r="AQ193" s="49"/>
      <c r="AR193" s="57">
        <v>-1.44</v>
      </c>
      <c r="AS193" s="50">
        <f>AP193+AQ193+AR193</f>
        <v>53.97</v>
      </c>
      <c r="AT193" s="48"/>
      <c r="AU193" s="49">
        <v>56.94</v>
      </c>
      <c r="AV193" s="49"/>
      <c r="AW193" s="57">
        <v>-1.44</v>
      </c>
      <c r="AX193" s="51">
        <f>AU193+AV193+AW193</f>
        <v>55.5</v>
      </c>
      <c r="AY193" s="48"/>
      <c r="AZ193" s="52">
        <v>47.04</v>
      </c>
      <c r="BA193" s="53"/>
      <c r="BB193" s="58">
        <v>-1.59</v>
      </c>
      <c r="BC193" s="53">
        <f>AZ193+BA193+BB193</f>
        <v>45.449999999999996</v>
      </c>
      <c r="BD193" s="47">
        <v>44013</v>
      </c>
      <c r="BE193" s="47">
        <v>44377</v>
      </c>
      <c r="BF193" s="48"/>
      <c r="BG193" s="53">
        <v>50.61</v>
      </c>
      <c r="BI193" s="59">
        <v>-1.59</v>
      </c>
      <c r="BJ193" s="53">
        <f>BG193+BH193+BI193</f>
        <v>49.019999999999996</v>
      </c>
      <c r="BK193" s="47">
        <v>44013</v>
      </c>
      <c r="BL193" s="47">
        <v>44377</v>
      </c>
      <c r="BM193" s="48"/>
      <c r="BN193" s="53">
        <v>54.03</v>
      </c>
      <c r="BO193" s="53"/>
      <c r="BP193" s="59">
        <v>-1.59</v>
      </c>
      <c r="BQ193" s="53">
        <f>BN193+BO193+BP193</f>
        <v>52.44</v>
      </c>
      <c r="BR193" s="47">
        <v>44013</v>
      </c>
      <c r="BS193" s="47">
        <v>44377</v>
      </c>
      <c r="BT193" s="48"/>
      <c r="BU193" s="50">
        <v>55.519999999999996</v>
      </c>
      <c r="BV193" s="53"/>
      <c r="BW193" s="59">
        <v>-1.59</v>
      </c>
      <c r="BX193" s="53">
        <f>BU193+BV193+BW193</f>
        <v>53.929999999999993</v>
      </c>
      <c r="BY193" s="47">
        <v>44013</v>
      </c>
      <c r="BZ193" s="55">
        <v>44377</v>
      </c>
    </row>
    <row r="194" spans="1:78" s="54" customFormat="1" ht="15.75" x14ac:dyDescent="0.25">
      <c r="A194" s="45">
        <v>403631</v>
      </c>
      <c r="B194" s="46" t="s">
        <v>2388</v>
      </c>
      <c r="C194" s="46" t="s">
        <v>2389</v>
      </c>
      <c r="D194" s="46" t="s">
        <v>2381</v>
      </c>
      <c r="E194" s="46" t="s">
        <v>50</v>
      </c>
      <c r="F194" s="46" t="s">
        <v>93</v>
      </c>
      <c r="G194" s="46" t="s">
        <v>2387</v>
      </c>
      <c r="H194" s="46" t="s">
        <v>52</v>
      </c>
      <c r="I194" s="47">
        <v>44013</v>
      </c>
      <c r="J194" s="47">
        <v>44377</v>
      </c>
      <c r="K194" s="46">
        <f>SUM(L194:AD194)</f>
        <v>581</v>
      </c>
      <c r="L194" s="46" t="str">
        <f>IFERROR(VLOOKUP(A194,'[1]Mountain View SD Usage'!$A:$I,9,FALSE),"0")</f>
        <v>0</v>
      </c>
      <c r="M194" s="46" t="str">
        <f>IFERROR(VLOOKUP(A194,'[1]Bonita USD Usage'!$A:$I,9,FALSE),"0")</f>
        <v>0</v>
      </c>
      <c r="N194" s="46" t="str">
        <f>IFERROR(VLOOKUP(A194,'[1]Jurupa USD Usage'!$A:$I,9,FALSE),"0")</f>
        <v>0</v>
      </c>
      <c r="O194" s="46" t="str">
        <f>IFERROR(VLOOKUP(A194,'[1]Claremont USD Usage'!$A:$I,9,FALSE),"0")</f>
        <v>0</v>
      </c>
      <c r="P194" s="46">
        <f>IFERROR(VLOOKUP(A194,'[1]Upland USD Usage'!$A:$I,9,FALSE),"0")</f>
        <v>376</v>
      </c>
      <c r="Q194" s="46" t="str">
        <f>IFERROR(VLOOKUP(A194,'[1]Redlands USD Usage'!$A:$I,9,FALSE),"0")</f>
        <v>0</v>
      </c>
      <c r="R194" s="46">
        <f>IFERROR(VLOOKUP(A194,'[1]Alta Loma SD Usage'!$A:$I,9,FALSE),"0")</f>
        <v>25</v>
      </c>
      <c r="S194" s="46" t="str">
        <f>IFERROR(VLOOKUP(A194,'[1]VAl Verde USD Usage'!$A:$I,9,FALSE),"0")</f>
        <v>0</v>
      </c>
      <c r="T194" s="46">
        <f>IFERROR(VLOOKUP(A194,'[1]Chaffey Jt HSD Usage'!$A:$I,9,FALSE),"0")</f>
        <v>60</v>
      </c>
      <c r="U194" s="46">
        <f>IFERROR(VLOOKUP(A194,'[1]Cucamonga ELEM SD Usage'!$A:$I,9,FALSE),"0")</f>
        <v>21</v>
      </c>
      <c r="V194" s="46" t="str">
        <f>IFERROR(VLOOKUP(A194,'[1]Inglewood USD Usage'!$A:$I,9,FALSE),"0")</f>
        <v>0</v>
      </c>
      <c r="W194" s="46">
        <f>IFERROR(VLOOKUP(A194,'[1]Rialto USD Usage'!$A:$I,9,FALSE),"0")</f>
        <v>8</v>
      </c>
      <c r="X194" s="46" t="str">
        <f>IFERROR(VLOOKUP(A194,'[1]Alvord USD Usage'!$A:$I,9,FALSE),"0")</f>
        <v>0</v>
      </c>
      <c r="Y194" s="46" t="str">
        <f>IFERROR(VLOOKUP(A194,'[1]Colton Jt USD Usage'!$A:$I,9,FALSE),"0")</f>
        <v>0</v>
      </c>
      <c r="Z194" s="46">
        <f>IFERROR(VLOOKUP(A194,'[1]Chino Valley USD Usage'!$A:$I,9,FALSE),"0")</f>
        <v>86</v>
      </c>
      <c r="AA194" s="46">
        <f>IFERROR(VLOOKUP(A194,'[1]Moreno Valley USD Usage'!$A:$I,9,FALSE),"0")</f>
        <v>5</v>
      </c>
      <c r="AB194" s="46" t="str">
        <f>IFERROR(VLOOKUP(A194,'[1]Pomona USD Usage'!$A:$I,9,FALSE),"0")</f>
        <v>0</v>
      </c>
      <c r="AC194" s="46" t="str">
        <f>IFERROR(VLOOKUP(A194,'[1]Riverside USD Usage'!$A:$I,9,FALSE),"0")</f>
        <v>0</v>
      </c>
      <c r="AD194" s="46" t="str">
        <f>IFERROR(VLOOKUP(A194,'[1]Compton USD Usage'!$A:$I,9,FALSE),"0")</f>
        <v>0</v>
      </c>
      <c r="AE194" s="48"/>
      <c r="AF194" s="49">
        <v>144.19</v>
      </c>
      <c r="AG194" s="49"/>
      <c r="AH194" s="56">
        <v>-19.05</v>
      </c>
      <c r="AI194" s="49">
        <f>AF194+AG194+AH194</f>
        <v>125.14</v>
      </c>
      <c r="AJ194" s="48"/>
      <c r="AK194" s="49">
        <v>155.13999999999999</v>
      </c>
      <c r="AL194" s="49"/>
      <c r="AM194" s="57">
        <v>-19.05</v>
      </c>
      <c r="AN194" s="50">
        <f>AK194+AL194+AM194</f>
        <v>136.08999999999997</v>
      </c>
      <c r="AO194" s="48"/>
      <c r="AP194" s="49">
        <v>165.62</v>
      </c>
      <c r="AQ194" s="49"/>
      <c r="AR194" s="57">
        <v>-19.05</v>
      </c>
      <c r="AS194" s="50">
        <f>AP194+AQ194+AR194</f>
        <v>146.57</v>
      </c>
      <c r="AT194" s="48"/>
      <c r="AU194" s="49">
        <v>170.22</v>
      </c>
      <c r="AV194" s="49"/>
      <c r="AW194" s="57">
        <v>-19.05</v>
      </c>
      <c r="AX194" s="51">
        <f>AU194+AV194+AW194</f>
        <v>151.16999999999999</v>
      </c>
      <c r="AY194" s="48"/>
      <c r="AZ194" s="52">
        <v>144.19</v>
      </c>
      <c r="BA194" s="53"/>
      <c r="BB194" s="58">
        <v>-17.22</v>
      </c>
      <c r="BC194" s="53">
        <f>AZ194+BA194+BB194</f>
        <v>126.97</v>
      </c>
      <c r="BD194" s="47">
        <v>44013</v>
      </c>
      <c r="BE194" s="47">
        <v>44377</v>
      </c>
      <c r="BF194" s="48"/>
      <c r="BG194" s="53">
        <v>155.13999999999999</v>
      </c>
      <c r="BI194" s="59">
        <v>-17.22</v>
      </c>
      <c r="BJ194" s="53">
        <f>BG194+BH194+BI194</f>
        <v>137.91999999999999</v>
      </c>
      <c r="BK194" s="47">
        <v>44013</v>
      </c>
      <c r="BL194" s="47">
        <v>44377</v>
      </c>
      <c r="BM194" s="48"/>
      <c r="BN194" s="53">
        <v>165.62</v>
      </c>
      <c r="BO194" s="53"/>
      <c r="BP194" s="59">
        <v>-17.22</v>
      </c>
      <c r="BQ194" s="53">
        <f>BN194+BO194+BP194</f>
        <v>148.4</v>
      </c>
      <c r="BR194" s="47">
        <v>44013</v>
      </c>
      <c r="BS194" s="47">
        <v>44377</v>
      </c>
      <c r="BT194" s="48"/>
      <c r="BU194" s="50">
        <v>170.22</v>
      </c>
      <c r="BV194" s="53"/>
      <c r="BW194" s="59">
        <v>-17.22</v>
      </c>
      <c r="BX194" s="53">
        <f>BU194+BV194+BW194</f>
        <v>153</v>
      </c>
      <c r="BY194" s="47">
        <v>44013</v>
      </c>
      <c r="BZ194" s="55">
        <v>44377</v>
      </c>
    </row>
    <row r="195" spans="1:78" s="54" customFormat="1" ht="15.75" x14ac:dyDescent="0.25">
      <c r="A195" s="45">
        <v>403630</v>
      </c>
      <c r="B195" s="46" t="s">
        <v>2385</v>
      </c>
      <c r="C195" s="46" t="s">
        <v>2386</v>
      </c>
      <c r="D195" s="46" t="s">
        <v>2381</v>
      </c>
      <c r="E195" s="46" t="s">
        <v>50</v>
      </c>
      <c r="F195" s="46"/>
      <c r="G195" s="46" t="s">
        <v>2387</v>
      </c>
      <c r="H195" s="46" t="s">
        <v>52</v>
      </c>
      <c r="I195" s="47">
        <v>44013</v>
      </c>
      <c r="J195" s="47">
        <v>44377</v>
      </c>
      <c r="K195" s="46">
        <f>SUM(L195:AD195)</f>
        <v>0</v>
      </c>
      <c r="L195" s="46" t="str">
        <f>IFERROR(VLOOKUP(A195,'[1]Mountain View SD Usage'!$A:$I,9,FALSE),"0")</f>
        <v>0</v>
      </c>
      <c r="M195" s="46" t="str">
        <f>IFERROR(VLOOKUP(A195,'[1]Bonita USD Usage'!$A:$I,9,FALSE),"0")</f>
        <v>0</v>
      </c>
      <c r="N195" s="46" t="str">
        <f>IFERROR(VLOOKUP(A195,'[1]Jurupa USD Usage'!$A:$I,9,FALSE),"0")</f>
        <v>0</v>
      </c>
      <c r="O195" s="46" t="str">
        <f>IFERROR(VLOOKUP(A195,'[1]Claremont USD Usage'!$A:$I,9,FALSE),"0")</f>
        <v>0</v>
      </c>
      <c r="P195" s="46" t="str">
        <f>IFERROR(VLOOKUP(A195,'[1]Upland USD Usage'!$A:$I,9,FALSE),"0")</f>
        <v>0</v>
      </c>
      <c r="Q195" s="46" t="str">
        <f>IFERROR(VLOOKUP(A195,'[1]Redlands USD Usage'!$A:$I,9,FALSE),"0")</f>
        <v>0</v>
      </c>
      <c r="R195" s="46" t="str">
        <f>IFERROR(VLOOKUP(A195,'[1]Alta Loma SD Usage'!$A:$I,9,FALSE),"0")</f>
        <v>0</v>
      </c>
      <c r="S195" s="46" t="str">
        <f>IFERROR(VLOOKUP(A195,'[1]VAl Verde USD Usage'!$A:$I,9,FALSE),"0")</f>
        <v>0</v>
      </c>
      <c r="T195" s="46" t="str">
        <f>IFERROR(VLOOKUP(A195,'[1]Chaffey Jt HSD Usage'!$A:$I,9,FALSE),"0")</f>
        <v>0</v>
      </c>
      <c r="U195" s="46" t="str">
        <f>IFERROR(VLOOKUP(A195,'[1]Cucamonga ELEM SD Usage'!$A:$I,9,FALSE),"0")</f>
        <v>0</v>
      </c>
      <c r="V195" s="46" t="str">
        <f>IFERROR(VLOOKUP(A195,'[1]Inglewood USD Usage'!$A:$I,9,FALSE),"0")</f>
        <v>0</v>
      </c>
      <c r="W195" s="46" t="str">
        <f>IFERROR(VLOOKUP(A195,'[1]Rialto USD Usage'!$A:$I,9,FALSE),"0")</f>
        <v>0</v>
      </c>
      <c r="X195" s="46" t="str">
        <f>IFERROR(VLOOKUP(A195,'[1]Alvord USD Usage'!$A:$I,9,FALSE),"0")</f>
        <v>0</v>
      </c>
      <c r="Y195" s="46" t="str">
        <f>IFERROR(VLOOKUP(A195,'[1]Colton Jt USD Usage'!$A:$I,9,FALSE),"0")</f>
        <v>0</v>
      </c>
      <c r="Z195" s="46" t="str">
        <f>IFERROR(VLOOKUP(A195,'[1]Chino Valley USD Usage'!$A:$I,9,FALSE),"0")</f>
        <v>0</v>
      </c>
      <c r="AA195" s="46" t="str">
        <f>IFERROR(VLOOKUP(A195,'[1]Moreno Valley USD Usage'!$A:$I,9,FALSE),"0")</f>
        <v>0</v>
      </c>
      <c r="AB195" s="46" t="str">
        <f>IFERROR(VLOOKUP(A195,'[1]Pomona USD Usage'!$A:$I,9,FALSE),"0")</f>
        <v>0</v>
      </c>
      <c r="AC195" s="46" t="str">
        <f>IFERROR(VLOOKUP(A195,'[1]Riverside USD Usage'!$A:$I,9,FALSE),"0")</f>
        <v>0</v>
      </c>
      <c r="AD195" s="46" t="str">
        <f>IFERROR(VLOOKUP(A195,'[1]Compton USD Usage'!$A:$I,9,FALSE),"0")</f>
        <v>0</v>
      </c>
      <c r="AE195" s="48"/>
      <c r="AF195" s="49">
        <v>144.19</v>
      </c>
      <c r="AG195" s="49"/>
      <c r="AH195" s="56">
        <v>-19.05</v>
      </c>
      <c r="AI195" s="49">
        <f>AF195+AG195+AH195</f>
        <v>125.14</v>
      </c>
      <c r="AJ195" s="48"/>
      <c r="AK195" s="49">
        <v>155.13999999999999</v>
      </c>
      <c r="AL195" s="49"/>
      <c r="AM195" s="57">
        <v>-19.05</v>
      </c>
      <c r="AN195" s="50">
        <f>AK195+AL195+AM195</f>
        <v>136.08999999999997</v>
      </c>
      <c r="AO195" s="48"/>
      <c r="AP195" s="49">
        <v>165.62</v>
      </c>
      <c r="AQ195" s="49"/>
      <c r="AR195" s="57">
        <v>-19.05</v>
      </c>
      <c r="AS195" s="50">
        <f>AP195+AQ195+AR195</f>
        <v>146.57</v>
      </c>
      <c r="AT195" s="48"/>
      <c r="AU195" s="49">
        <v>170.22</v>
      </c>
      <c r="AV195" s="49"/>
      <c r="AW195" s="57">
        <v>-19.05</v>
      </c>
      <c r="AX195" s="51">
        <f>AU195+AV195+AW195</f>
        <v>151.16999999999999</v>
      </c>
      <c r="AY195" s="48"/>
      <c r="AZ195" s="52">
        <v>144.19</v>
      </c>
      <c r="BA195" s="53"/>
      <c r="BB195" s="58">
        <v>-17.22</v>
      </c>
      <c r="BC195" s="53">
        <f>AZ195+BA195+BB195</f>
        <v>126.97</v>
      </c>
      <c r="BD195" s="47">
        <v>44013</v>
      </c>
      <c r="BE195" s="47">
        <v>44377</v>
      </c>
      <c r="BF195" s="48"/>
      <c r="BG195" s="53">
        <v>155.13999999999999</v>
      </c>
      <c r="BI195" s="59">
        <v>-17.22</v>
      </c>
      <c r="BJ195" s="53">
        <f>BG195+BH195+BI195</f>
        <v>137.91999999999999</v>
      </c>
      <c r="BK195" s="47">
        <v>44013</v>
      </c>
      <c r="BL195" s="47">
        <v>44377</v>
      </c>
      <c r="BM195" s="48"/>
      <c r="BN195" s="53">
        <v>165.62</v>
      </c>
      <c r="BO195" s="53"/>
      <c r="BP195" s="59">
        <v>-17.22</v>
      </c>
      <c r="BQ195" s="53">
        <f>BN195+BO195+BP195</f>
        <v>148.4</v>
      </c>
      <c r="BR195" s="47">
        <v>44013</v>
      </c>
      <c r="BS195" s="47">
        <v>44377</v>
      </c>
      <c r="BT195" s="48"/>
      <c r="BU195" s="50">
        <v>170.22</v>
      </c>
      <c r="BV195" s="53"/>
      <c r="BW195" s="59">
        <v>-17.22</v>
      </c>
      <c r="BX195" s="53">
        <f>BU195+BV195+BW195</f>
        <v>153</v>
      </c>
      <c r="BY195" s="47">
        <v>44013</v>
      </c>
      <c r="BZ195" s="55">
        <v>44377</v>
      </c>
    </row>
    <row r="196" spans="1:78" s="54" customFormat="1" ht="15.75" x14ac:dyDescent="0.25">
      <c r="A196" s="45">
        <v>138479</v>
      </c>
      <c r="B196" s="46" t="s">
        <v>2383</v>
      </c>
      <c r="C196" s="46" t="s">
        <v>2384</v>
      </c>
      <c r="D196" s="46" t="s">
        <v>2381</v>
      </c>
      <c r="E196" s="46" t="s">
        <v>50</v>
      </c>
      <c r="F196" s="46"/>
      <c r="G196" s="46" t="s">
        <v>128</v>
      </c>
      <c r="H196" s="46" t="s">
        <v>52</v>
      </c>
      <c r="I196" s="47">
        <v>44013</v>
      </c>
      <c r="J196" s="47">
        <v>44377</v>
      </c>
      <c r="K196" s="46">
        <f>SUM(L196:AD196)</f>
        <v>3</v>
      </c>
      <c r="L196" s="46" t="str">
        <f>IFERROR(VLOOKUP(A196,'[1]Mountain View SD Usage'!$A:$I,9,FALSE),"0")</f>
        <v>0</v>
      </c>
      <c r="M196" s="46" t="str">
        <f>IFERROR(VLOOKUP(A196,'[1]Bonita USD Usage'!$A:$I,9,FALSE),"0")</f>
        <v>0</v>
      </c>
      <c r="N196" s="46" t="str">
        <f>IFERROR(VLOOKUP(A196,'[1]Jurupa USD Usage'!$A:$I,9,FALSE),"0")</f>
        <v>0</v>
      </c>
      <c r="O196" s="46" t="str">
        <f>IFERROR(VLOOKUP(A196,'[1]Claremont USD Usage'!$A:$I,9,FALSE),"0")</f>
        <v>0</v>
      </c>
      <c r="P196" s="46" t="str">
        <f>IFERROR(VLOOKUP(A196,'[1]Upland USD Usage'!$A:$I,9,FALSE),"0")</f>
        <v>0</v>
      </c>
      <c r="Q196" s="46" t="str">
        <f>IFERROR(VLOOKUP(A196,'[1]Redlands USD Usage'!$A:$I,9,FALSE),"0")</f>
        <v>0</v>
      </c>
      <c r="R196" s="46" t="str">
        <f>IFERROR(VLOOKUP(A196,'[1]Alta Loma SD Usage'!$A:$I,9,FALSE),"0")</f>
        <v>0</v>
      </c>
      <c r="S196" s="46" t="str">
        <f>IFERROR(VLOOKUP(A196,'[1]VAl Verde USD Usage'!$A:$I,9,FALSE),"0")</f>
        <v>0</v>
      </c>
      <c r="T196" s="46">
        <f>IFERROR(VLOOKUP(A196,'[1]Chaffey Jt HSD Usage'!$A:$I,9,FALSE),"0")</f>
        <v>3</v>
      </c>
      <c r="U196" s="46" t="str">
        <f>IFERROR(VLOOKUP(A196,'[1]Cucamonga ELEM SD Usage'!$A:$I,9,FALSE),"0")</f>
        <v>0</v>
      </c>
      <c r="V196" s="46" t="str">
        <f>IFERROR(VLOOKUP(A196,'[1]Inglewood USD Usage'!$A:$I,9,FALSE),"0")</f>
        <v>0</v>
      </c>
      <c r="W196" s="46" t="str">
        <f>IFERROR(VLOOKUP(A196,'[1]Rialto USD Usage'!$A:$I,9,FALSE),"0")</f>
        <v>0</v>
      </c>
      <c r="X196" s="46" t="str">
        <f>IFERROR(VLOOKUP(A196,'[1]Alvord USD Usage'!$A:$I,9,FALSE),"0")</f>
        <v>0</v>
      </c>
      <c r="Y196" s="46" t="str">
        <f>IFERROR(VLOOKUP(A196,'[1]Colton Jt USD Usage'!$A:$I,9,FALSE),"0")</f>
        <v>0</v>
      </c>
      <c r="Z196" s="46" t="str">
        <f>IFERROR(VLOOKUP(A196,'[1]Chino Valley USD Usage'!$A:$I,9,FALSE),"0")</f>
        <v>0</v>
      </c>
      <c r="AA196" s="46" t="str">
        <f>IFERROR(VLOOKUP(A196,'[1]Moreno Valley USD Usage'!$A:$I,9,FALSE),"0")</f>
        <v>0</v>
      </c>
      <c r="AB196" s="46" t="str">
        <f>IFERROR(VLOOKUP(A196,'[1]Pomona USD Usage'!$A:$I,9,FALSE),"0")</f>
        <v>0</v>
      </c>
      <c r="AC196" s="46" t="str">
        <f>IFERROR(VLOOKUP(A196,'[1]Riverside USD Usage'!$A:$I,9,FALSE),"0")</f>
        <v>0</v>
      </c>
      <c r="AD196" s="46" t="str">
        <f>IFERROR(VLOOKUP(A196,'[1]Compton USD Usage'!$A:$I,9,FALSE),"0")</f>
        <v>0</v>
      </c>
      <c r="AE196" s="48"/>
      <c r="AF196" s="49">
        <v>140</v>
      </c>
      <c r="AG196" s="49"/>
      <c r="AH196" s="49"/>
      <c r="AI196" s="49">
        <f>AF196+AG196+AH196</f>
        <v>140</v>
      </c>
      <c r="AJ196" s="48"/>
      <c r="AK196" s="49">
        <v>150.63</v>
      </c>
      <c r="AL196" s="49"/>
      <c r="AM196" s="46"/>
      <c r="AN196" s="50">
        <f>AK196+AL196+AM196</f>
        <v>150.63</v>
      </c>
      <c r="AO196" s="48"/>
      <c r="AP196" s="49">
        <v>160.81</v>
      </c>
      <c r="AQ196" s="49"/>
      <c r="AR196" s="46"/>
      <c r="AS196" s="50">
        <f>AP196+AQ196+AR196</f>
        <v>160.81</v>
      </c>
      <c r="AT196" s="48"/>
      <c r="AU196" s="49">
        <v>165.28</v>
      </c>
      <c r="AV196" s="49"/>
      <c r="AW196" s="46"/>
      <c r="AX196" s="51">
        <f>AU196+AV196+AW196</f>
        <v>165.28</v>
      </c>
      <c r="AY196" s="48"/>
      <c r="AZ196" s="60" t="s">
        <v>63</v>
      </c>
      <c r="BA196" s="53"/>
      <c r="BC196" s="53"/>
      <c r="BD196" s="47">
        <v>44013</v>
      </c>
      <c r="BE196" s="47">
        <v>44377</v>
      </c>
      <c r="BF196" s="48"/>
      <c r="BG196" s="61" t="s">
        <v>63</v>
      </c>
      <c r="BJ196" s="53"/>
      <c r="BK196" s="47">
        <v>44013</v>
      </c>
      <c r="BL196" s="47">
        <v>44377</v>
      </c>
      <c r="BM196" s="48"/>
      <c r="BN196" s="61" t="s">
        <v>63</v>
      </c>
      <c r="BO196" s="53"/>
      <c r="BQ196" s="53"/>
      <c r="BR196" s="47">
        <v>44013</v>
      </c>
      <c r="BS196" s="47">
        <v>44377</v>
      </c>
      <c r="BT196" s="48"/>
      <c r="BU196" s="62" t="s">
        <v>63</v>
      </c>
      <c r="BV196" s="53"/>
      <c r="BX196" s="53"/>
      <c r="BY196" s="47">
        <v>44013</v>
      </c>
      <c r="BZ196" s="55">
        <v>44377</v>
      </c>
    </row>
    <row r="197" spans="1:78" s="54" customFormat="1" ht="15.75" x14ac:dyDescent="0.25">
      <c r="A197" s="45">
        <v>406330</v>
      </c>
      <c r="B197" s="46" t="s">
        <v>992</v>
      </c>
      <c r="C197" s="46">
        <v>88013</v>
      </c>
      <c r="D197" s="46" t="s">
        <v>968</v>
      </c>
      <c r="E197" s="46" t="s">
        <v>50</v>
      </c>
      <c r="F197" s="46"/>
      <c r="G197" s="46" t="s">
        <v>154</v>
      </c>
      <c r="H197" s="46" t="s">
        <v>52</v>
      </c>
      <c r="I197" s="47">
        <v>44013</v>
      </c>
      <c r="J197" s="47">
        <v>44377</v>
      </c>
      <c r="K197" s="46">
        <f>SUM(L197:AD197)</f>
        <v>0</v>
      </c>
      <c r="L197" s="46" t="str">
        <f>IFERROR(VLOOKUP(A197,'[1]Mountain View SD Usage'!$A:$I,9,FALSE),"0")</f>
        <v>0</v>
      </c>
      <c r="M197" s="46" t="str">
        <f>IFERROR(VLOOKUP(A197,'[1]Bonita USD Usage'!$A:$I,9,FALSE),"0")</f>
        <v>0</v>
      </c>
      <c r="N197" s="46" t="str">
        <f>IFERROR(VLOOKUP(A197,'[1]Jurupa USD Usage'!$A:$I,9,FALSE),"0")</f>
        <v>0</v>
      </c>
      <c r="O197" s="46" t="str">
        <f>IFERROR(VLOOKUP(A197,'[1]Claremont USD Usage'!$A:$I,9,FALSE),"0")</f>
        <v>0</v>
      </c>
      <c r="P197" s="46" t="str">
        <f>IFERROR(VLOOKUP(A197,'[1]Upland USD Usage'!$A:$I,9,FALSE),"0")</f>
        <v>0</v>
      </c>
      <c r="Q197" s="46" t="str">
        <f>IFERROR(VLOOKUP(A197,'[1]Redlands USD Usage'!$A:$I,9,FALSE),"0")</f>
        <v>0</v>
      </c>
      <c r="R197" s="46" t="str">
        <f>IFERROR(VLOOKUP(A197,'[1]Alta Loma SD Usage'!$A:$I,9,FALSE),"0")</f>
        <v>0</v>
      </c>
      <c r="S197" s="46" t="str">
        <f>IFERROR(VLOOKUP(A197,'[1]VAl Verde USD Usage'!$A:$I,9,FALSE),"0")</f>
        <v>0</v>
      </c>
      <c r="T197" s="46" t="str">
        <f>IFERROR(VLOOKUP(A197,'[1]Chaffey Jt HSD Usage'!$A:$I,9,FALSE),"0")</f>
        <v>0</v>
      </c>
      <c r="U197" s="46" t="str">
        <f>IFERROR(VLOOKUP(A197,'[1]Cucamonga ELEM SD Usage'!$A:$I,9,FALSE),"0")</f>
        <v>0</v>
      </c>
      <c r="V197" s="46" t="str">
        <f>IFERROR(VLOOKUP(A197,'[1]Inglewood USD Usage'!$A:$I,9,FALSE),"0")</f>
        <v>0</v>
      </c>
      <c r="W197" s="46" t="str">
        <f>IFERROR(VLOOKUP(A197,'[1]Rialto USD Usage'!$A:$I,9,FALSE),"0")</f>
        <v>0</v>
      </c>
      <c r="X197" s="46" t="str">
        <f>IFERROR(VLOOKUP(A197,'[1]Alvord USD Usage'!$A:$I,9,FALSE),"0")</f>
        <v>0</v>
      </c>
      <c r="Y197" s="46" t="str">
        <f>IFERROR(VLOOKUP(A197,'[1]Colton Jt USD Usage'!$A:$I,9,FALSE),"0")</f>
        <v>0</v>
      </c>
      <c r="Z197" s="46" t="str">
        <f>IFERROR(VLOOKUP(A197,'[1]Chino Valley USD Usage'!$A:$I,9,FALSE),"0")</f>
        <v>0</v>
      </c>
      <c r="AA197" s="46" t="str">
        <f>IFERROR(VLOOKUP(A197,'[1]Moreno Valley USD Usage'!$A:$I,9,FALSE),"0")</f>
        <v>0</v>
      </c>
      <c r="AB197" s="46" t="str">
        <f>IFERROR(VLOOKUP(A197,'[1]Pomona USD Usage'!$A:$I,9,FALSE),"0")</f>
        <v>0</v>
      </c>
      <c r="AC197" s="46" t="str">
        <f>IFERROR(VLOOKUP(A197,'[1]Riverside USD Usage'!$A:$I,9,FALSE),"0")</f>
        <v>0</v>
      </c>
      <c r="AD197" s="46" t="str">
        <f>IFERROR(VLOOKUP(A197,'[1]Compton USD Usage'!$A:$I,9,FALSE),"0")</f>
        <v>0</v>
      </c>
      <c r="AE197" s="48"/>
      <c r="AF197" s="49">
        <v>118.88</v>
      </c>
      <c r="AG197" s="49"/>
      <c r="AH197" s="56">
        <v>-39.56</v>
      </c>
      <c r="AI197" s="49">
        <f>AF197+AG197+AH197</f>
        <v>79.319999999999993</v>
      </c>
      <c r="AJ197" s="48"/>
      <c r="AK197" s="49">
        <v>127.91</v>
      </c>
      <c r="AL197" s="49"/>
      <c r="AM197" s="57">
        <v>-39.56</v>
      </c>
      <c r="AN197" s="50">
        <f>AK197+AL197+AM197</f>
        <v>88.35</v>
      </c>
      <c r="AO197" s="48"/>
      <c r="AP197" s="49">
        <v>136.55000000000001</v>
      </c>
      <c r="AQ197" s="49"/>
      <c r="AR197" s="57">
        <v>-39.56</v>
      </c>
      <c r="AS197" s="50">
        <f>AP197+AQ197+AR197</f>
        <v>96.990000000000009</v>
      </c>
      <c r="AT197" s="48"/>
      <c r="AU197" s="49">
        <v>140.35</v>
      </c>
      <c r="AV197" s="49"/>
      <c r="AW197" s="57">
        <v>-39.56</v>
      </c>
      <c r="AX197" s="51">
        <f>AU197+AV197+AW197</f>
        <v>100.78999999999999</v>
      </c>
      <c r="AY197" s="48"/>
      <c r="AZ197" s="60" t="s">
        <v>63</v>
      </c>
      <c r="BA197" s="53"/>
      <c r="BB197" s="58"/>
      <c r="BC197" s="53"/>
      <c r="BD197" s="47">
        <v>44013</v>
      </c>
      <c r="BE197" s="47">
        <v>44377</v>
      </c>
      <c r="BF197" s="48"/>
      <c r="BG197" s="61" t="s">
        <v>63</v>
      </c>
      <c r="BJ197" s="53"/>
      <c r="BK197" s="47">
        <v>44013</v>
      </c>
      <c r="BL197" s="47">
        <v>44377</v>
      </c>
      <c r="BM197" s="48"/>
      <c r="BN197" s="61" t="s">
        <v>63</v>
      </c>
      <c r="BO197" s="53"/>
      <c r="BQ197" s="53"/>
      <c r="BR197" s="47">
        <v>44013</v>
      </c>
      <c r="BS197" s="47">
        <v>44377</v>
      </c>
      <c r="BT197" s="48"/>
      <c r="BU197" s="62" t="s">
        <v>63</v>
      </c>
      <c r="BV197" s="53"/>
      <c r="BX197" s="53"/>
      <c r="BY197" s="47">
        <v>44013</v>
      </c>
      <c r="BZ197" s="55">
        <v>44377</v>
      </c>
    </row>
    <row r="198" spans="1:78" s="54" customFormat="1" ht="15.75" x14ac:dyDescent="0.25">
      <c r="A198" s="45">
        <v>409756</v>
      </c>
      <c r="B198" s="46" t="s">
        <v>1785</v>
      </c>
      <c r="C198" s="46">
        <v>54404</v>
      </c>
      <c r="D198" s="46" t="s">
        <v>1773</v>
      </c>
      <c r="E198" s="46" t="s">
        <v>50</v>
      </c>
      <c r="F198" s="46"/>
      <c r="G198" s="46" t="s">
        <v>1786</v>
      </c>
      <c r="H198" s="46" t="s">
        <v>52</v>
      </c>
      <c r="I198" s="47">
        <v>44013</v>
      </c>
      <c r="J198" s="47">
        <v>44377</v>
      </c>
      <c r="K198" s="46">
        <f>SUM(L198:AD198)</f>
        <v>41</v>
      </c>
      <c r="L198" s="46">
        <f>IFERROR(VLOOKUP(A198,'[1]Mountain View SD Usage'!$A:$I,9,FALSE),"0")</f>
        <v>23</v>
      </c>
      <c r="M198" s="46" t="str">
        <f>IFERROR(VLOOKUP(A198,'[1]Bonita USD Usage'!$A:$I,9,FALSE),"0")</f>
        <v>0</v>
      </c>
      <c r="N198" s="46" t="str">
        <f>IFERROR(VLOOKUP(A198,'[1]Jurupa USD Usage'!$A:$I,9,FALSE),"0")</f>
        <v>0</v>
      </c>
      <c r="O198" s="46" t="str">
        <f>IFERROR(VLOOKUP(A198,'[1]Claremont USD Usage'!$A:$I,9,FALSE),"0")</f>
        <v>0</v>
      </c>
      <c r="P198" s="46" t="str">
        <f>IFERROR(VLOOKUP(A198,'[1]Upland USD Usage'!$A:$I,9,FALSE),"0")</f>
        <v>0</v>
      </c>
      <c r="Q198" s="46" t="str">
        <f>IFERROR(VLOOKUP(A198,'[1]Redlands USD Usage'!$A:$I,9,FALSE),"0")</f>
        <v>0</v>
      </c>
      <c r="R198" s="46" t="str">
        <f>IFERROR(VLOOKUP(A198,'[1]Alta Loma SD Usage'!$A:$I,9,FALSE),"0")</f>
        <v>0</v>
      </c>
      <c r="S198" s="46" t="str">
        <f>IFERROR(VLOOKUP(A198,'[1]VAl Verde USD Usage'!$A:$I,9,FALSE),"0")</f>
        <v>0</v>
      </c>
      <c r="T198" s="46">
        <f>IFERROR(VLOOKUP(A198,'[1]Chaffey Jt HSD Usage'!$A:$I,9,FALSE),"0")</f>
        <v>18</v>
      </c>
      <c r="U198" s="46" t="str">
        <f>IFERROR(VLOOKUP(A198,'[1]Cucamonga ELEM SD Usage'!$A:$I,9,FALSE),"0")</f>
        <v>0</v>
      </c>
      <c r="V198" s="46" t="str">
        <f>IFERROR(VLOOKUP(A198,'[1]Inglewood USD Usage'!$A:$I,9,FALSE),"0")</f>
        <v>0</v>
      </c>
      <c r="W198" s="46" t="str">
        <f>IFERROR(VLOOKUP(A198,'[1]Rialto USD Usage'!$A:$I,9,FALSE),"0")</f>
        <v>0</v>
      </c>
      <c r="X198" s="46" t="str">
        <f>IFERROR(VLOOKUP(A198,'[1]Alvord USD Usage'!$A:$I,9,FALSE),"0")</f>
        <v>0</v>
      </c>
      <c r="Y198" s="46" t="str">
        <f>IFERROR(VLOOKUP(A198,'[1]Colton Jt USD Usage'!$A:$I,9,FALSE),"0")</f>
        <v>0</v>
      </c>
      <c r="Z198" s="46" t="str">
        <f>IFERROR(VLOOKUP(A198,'[1]Chino Valley USD Usage'!$A:$I,9,FALSE),"0")</f>
        <v>0</v>
      </c>
      <c r="AA198" s="46" t="str">
        <f>IFERROR(VLOOKUP(A198,'[1]Moreno Valley USD Usage'!$A:$I,9,FALSE),"0")</f>
        <v>0</v>
      </c>
      <c r="AB198" s="46" t="str">
        <f>IFERROR(VLOOKUP(A198,'[1]Pomona USD Usage'!$A:$I,9,FALSE),"0")</f>
        <v>0</v>
      </c>
      <c r="AC198" s="46" t="str">
        <f>IFERROR(VLOOKUP(A198,'[1]Riverside USD Usage'!$A:$I,9,FALSE),"0")</f>
        <v>0</v>
      </c>
      <c r="AD198" s="46" t="str">
        <f>IFERROR(VLOOKUP(A198,'[1]Compton USD Usage'!$A:$I,9,FALSE),"0")</f>
        <v>0</v>
      </c>
      <c r="AE198" s="48"/>
      <c r="AF198" s="49">
        <v>116.69</v>
      </c>
      <c r="AG198" s="49"/>
      <c r="AH198" s="56">
        <v>-10.29</v>
      </c>
      <c r="AI198" s="49">
        <f>AF198+AG198+AH198</f>
        <v>106.4</v>
      </c>
      <c r="AJ198" s="48"/>
      <c r="AK198" s="49">
        <v>125.54</v>
      </c>
      <c r="AL198" s="49"/>
      <c r="AM198" s="57">
        <v>-10.29</v>
      </c>
      <c r="AN198" s="50">
        <f>AK198+AL198+AM198</f>
        <v>115.25</v>
      </c>
      <c r="AO198" s="48"/>
      <c r="AP198" s="49">
        <v>134.03</v>
      </c>
      <c r="AQ198" s="49"/>
      <c r="AR198" s="57">
        <v>-10.29</v>
      </c>
      <c r="AS198" s="50">
        <f>AP198+AQ198+AR198</f>
        <v>123.74000000000001</v>
      </c>
      <c r="AT198" s="48"/>
      <c r="AU198" s="49">
        <v>137.75</v>
      </c>
      <c r="AV198" s="49"/>
      <c r="AW198" s="57">
        <v>-10.29</v>
      </c>
      <c r="AX198" s="51">
        <f>AU198+AV198+AW198</f>
        <v>127.46000000000001</v>
      </c>
      <c r="AY198" s="48"/>
      <c r="AZ198" s="52">
        <v>116.49000000000001</v>
      </c>
      <c r="BA198" s="53"/>
      <c r="BB198" s="58">
        <v>-10.11</v>
      </c>
      <c r="BC198" s="53">
        <f>AZ198+BA198+BB198</f>
        <v>106.38000000000001</v>
      </c>
      <c r="BD198" s="47">
        <v>44013</v>
      </c>
      <c r="BE198" s="47">
        <v>44377</v>
      </c>
      <c r="BF198" s="48"/>
      <c r="BG198" s="53">
        <v>125.32000000000001</v>
      </c>
      <c r="BI198" s="59">
        <v>-10.11</v>
      </c>
      <c r="BJ198" s="53">
        <f>BG198+BH198+BI198</f>
        <v>115.21000000000001</v>
      </c>
      <c r="BK198" s="47">
        <v>44013</v>
      </c>
      <c r="BL198" s="47">
        <v>44377</v>
      </c>
      <c r="BM198" s="48"/>
      <c r="BN198" s="53">
        <v>133.79999999999998</v>
      </c>
      <c r="BO198" s="53"/>
      <c r="BP198" s="59">
        <v>-10.11</v>
      </c>
      <c r="BQ198" s="53">
        <f>BN198+BO198+BP198</f>
        <v>123.68999999999998</v>
      </c>
      <c r="BR198" s="47">
        <v>44013</v>
      </c>
      <c r="BS198" s="47">
        <v>44377</v>
      </c>
      <c r="BT198" s="48"/>
      <c r="BU198" s="50">
        <v>137.51</v>
      </c>
      <c r="BV198" s="53"/>
      <c r="BW198" s="59">
        <v>-10.11</v>
      </c>
      <c r="BX198" s="53">
        <f>BU198+BV198+BW198</f>
        <v>127.39999999999999</v>
      </c>
      <c r="BY198" s="47">
        <v>44013</v>
      </c>
      <c r="BZ198" s="55">
        <v>44377</v>
      </c>
    </row>
    <row r="199" spans="1:78" s="54" customFormat="1" ht="15.75" x14ac:dyDescent="0.25">
      <c r="A199" s="45">
        <v>403692</v>
      </c>
      <c r="B199" s="46" t="s">
        <v>976</v>
      </c>
      <c r="C199" s="46">
        <v>615300</v>
      </c>
      <c r="D199" s="46" t="s">
        <v>968</v>
      </c>
      <c r="E199" s="46" t="s">
        <v>50</v>
      </c>
      <c r="F199" s="46"/>
      <c r="G199" s="46" t="s">
        <v>977</v>
      </c>
      <c r="H199" s="46" t="s">
        <v>52</v>
      </c>
      <c r="I199" s="47">
        <v>44013</v>
      </c>
      <c r="J199" s="47">
        <v>44377</v>
      </c>
      <c r="K199" s="46">
        <f>SUM(L199:AD199)</f>
        <v>85</v>
      </c>
      <c r="L199" s="46" t="str">
        <f>IFERROR(VLOOKUP(A199,'[1]Mountain View SD Usage'!$A:$I,9,FALSE),"0")</f>
        <v>0</v>
      </c>
      <c r="M199" s="46" t="str">
        <f>IFERROR(VLOOKUP(A199,'[1]Bonita USD Usage'!$A:$I,9,FALSE),"0")</f>
        <v>0</v>
      </c>
      <c r="N199" s="46" t="str">
        <f>IFERROR(VLOOKUP(A199,'[1]Jurupa USD Usage'!$A:$I,9,FALSE),"0")</f>
        <v>0</v>
      </c>
      <c r="O199" s="46" t="str">
        <f>IFERROR(VLOOKUP(A199,'[1]Claremont USD Usage'!$A:$I,9,FALSE),"0")</f>
        <v>0</v>
      </c>
      <c r="P199" s="46" t="str">
        <f>IFERROR(VLOOKUP(A199,'[1]Upland USD Usage'!$A:$I,9,FALSE),"0")</f>
        <v>0</v>
      </c>
      <c r="Q199" s="46" t="str">
        <f>IFERROR(VLOOKUP(A199,'[1]Redlands USD Usage'!$A:$I,9,FALSE),"0")</f>
        <v>0</v>
      </c>
      <c r="R199" s="46" t="str">
        <f>IFERROR(VLOOKUP(A199,'[1]Alta Loma SD Usage'!$A:$I,9,FALSE),"0")</f>
        <v>0</v>
      </c>
      <c r="S199" s="46" t="str">
        <f>IFERROR(VLOOKUP(A199,'[1]VAl Verde USD Usage'!$A:$I,9,FALSE),"0")</f>
        <v>0</v>
      </c>
      <c r="T199" s="46" t="str">
        <f>IFERROR(VLOOKUP(A199,'[1]Chaffey Jt HSD Usage'!$A:$I,9,FALSE),"0")</f>
        <v>0</v>
      </c>
      <c r="U199" s="46" t="str">
        <f>IFERROR(VLOOKUP(A199,'[1]Cucamonga ELEM SD Usage'!$A:$I,9,FALSE),"0")</f>
        <v>0</v>
      </c>
      <c r="V199" s="46" t="str">
        <f>IFERROR(VLOOKUP(A199,'[1]Inglewood USD Usage'!$A:$I,9,FALSE),"0")</f>
        <v>0</v>
      </c>
      <c r="W199" s="46" t="str">
        <f>IFERROR(VLOOKUP(A199,'[1]Rialto USD Usage'!$A:$I,9,FALSE),"0")</f>
        <v>0</v>
      </c>
      <c r="X199" s="46" t="str">
        <f>IFERROR(VLOOKUP(A199,'[1]Alvord USD Usage'!$A:$I,9,FALSE),"0")</f>
        <v>0</v>
      </c>
      <c r="Y199" s="46">
        <f>IFERROR(VLOOKUP(A199,'[1]Colton Jt USD Usage'!$A:$I,9,FALSE),"0")</f>
        <v>85</v>
      </c>
      <c r="Z199" s="46" t="str">
        <f>IFERROR(VLOOKUP(A199,'[1]Chino Valley USD Usage'!$A:$I,9,FALSE),"0")</f>
        <v>0</v>
      </c>
      <c r="AA199" s="46" t="str">
        <f>IFERROR(VLOOKUP(A199,'[1]Moreno Valley USD Usage'!$A:$I,9,FALSE),"0")</f>
        <v>0</v>
      </c>
      <c r="AB199" s="46" t="str">
        <f>IFERROR(VLOOKUP(A199,'[1]Pomona USD Usage'!$A:$I,9,FALSE),"0")</f>
        <v>0</v>
      </c>
      <c r="AC199" s="46" t="str">
        <f>IFERROR(VLOOKUP(A199,'[1]Riverside USD Usage'!$A:$I,9,FALSE),"0")</f>
        <v>0</v>
      </c>
      <c r="AD199" s="46" t="str">
        <f>IFERROR(VLOOKUP(A199,'[1]Compton USD Usage'!$A:$I,9,FALSE),"0")</f>
        <v>0</v>
      </c>
      <c r="AE199" s="48"/>
      <c r="AF199" s="49">
        <v>69.510000000000005</v>
      </c>
      <c r="AG199" s="49"/>
      <c r="AH199" s="56">
        <v>-19.14</v>
      </c>
      <c r="AI199" s="49">
        <f>AF199+AG199+AH199</f>
        <v>50.370000000000005</v>
      </c>
      <c r="AJ199" s="48"/>
      <c r="AK199" s="49">
        <v>74.78</v>
      </c>
      <c r="AL199" s="49"/>
      <c r="AM199" s="57">
        <v>-19.14</v>
      </c>
      <c r="AN199" s="50">
        <f>AK199+AL199+AM199</f>
        <v>55.64</v>
      </c>
      <c r="AO199" s="48"/>
      <c r="AP199" s="49">
        <v>79.84</v>
      </c>
      <c r="AQ199" s="49"/>
      <c r="AR199" s="57">
        <v>-19.14</v>
      </c>
      <c r="AS199" s="50">
        <f>AP199+AQ199+AR199</f>
        <v>60.7</v>
      </c>
      <c r="AT199" s="48"/>
      <c r="AU199" s="49">
        <v>82.06</v>
      </c>
      <c r="AV199" s="49"/>
      <c r="AW199" s="57">
        <v>-19.14</v>
      </c>
      <c r="AX199" s="51">
        <f>AU199+AV199+AW199</f>
        <v>62.92</v>
      </c>
      <c r="AY199" s="48"/>
      <c r="AZ199" s="52">
        <v>66.64</v>
      </c>
      <c r="BA199" s="53"/>
      <c r="BB199" s="58">
        <v>-18.8</v>
      </c>
      <c r="BC199" s="53">
        <f>AZ199+BA199+BB199</f>
        <v>47.84</v>
      </c>
      <c r="BD199" s="47">
        <v>44013</v>
      </c>
      <c r="BE199" s="47">
        <v>44377</v>
      </c>
      <c r="BF199" s="48"/>
      <c r="BG199" s="53">
        <v>71.690000000000012</v>
      </c>
      <c r="BI199" s="59">
        <v>-18.8</v>
      </c>
      <c r="BJ199" s="53">
        <f>BG199+BH199+BI199</f>
        <v>52.890000000000015</v>
      </c>
      <c r="BK199" s="47">
        <v>44013</v>
      </c>
      <c r="BL199" s="47">
        <v>44377</v>
      </c>
      <c r="BM199" s="48"/>
      <c r="BN199" s="53">
        <v>76.540000000000006</v>
      </c>
      <c r="BO199" s="53"/>
      <c r="BP199" s="59">
        <v>-18.8</v>
      </c>
      <c r="BQ199" s="53">
        <f>BN199+BO199+BP199</f>
        <v>57.740000000000009</v>
      </c>
      <c r="BR199" s="47">
        <v>44013</v>
      </c>
      <c r="BS199" s="47">
        <v>44377</v>
      </c>
      <c r="BT199" s="48"/>
      <c r="BU199" s="50">
        <v>78.67</v>
      </c>
      <c r="BV199" s="53"/>
      <c r="BW199" s="59">
        <v>-18.8</v>
      </c>
      <c r="BX199" s="53">
        <f>BU199+BV199+BW199</f>
        <v>59.870000000000005</v>
      </c>
      <c r="BY199" s="47">
        <v>44013</v>
      </c>
      <c r="BZ199" s="55">
        <v>44377</v>
      </c>
    </row>
    <row r="200" spans="1:78" s="54" customFormat="1" ht="15.75" x14ac:dyDescent="0.25">
      <c r="A200" s="45">
        <v>404393</v>
      </c>
      <c r="B200" s="46" t="s">
        <v>983</v>
      </c>
      <c r="C200" s="46">
        <v>6616</v>
      </c>
      <c r="D200" s="46" t="s">
        <v>968</v>
      </c>
      <c r="E200" s="46" t="s">
        <v>50</v>
      </c>
      <c r="F200" s="46"/>
      <c r="G200" s="46" t="s">
        <v>984</v>
      </c>
      <c r="H200" s="46" t="s">
        <v>52</v>
      </c>
      <c r="I200" s="47">
        <v>44013</v>
      </c>
      <c r="J200" s="47">
        <v>44377</v>
      </c>
      <c r="K200" s="46">
        <f>SUM(L200:AD200)</f>
        <v>45</v>
      </c>
      <c r="L200" s="46" t="str">
        <f>IFERROR(VLOOKUP(A200,'[1]Mountain View SD Usage'!$A:$I,9,FALSE),"0")</f>
        <v>0</v>
      </c>
      <c r="M200" s="46" t="str">
        <f>IFERROR(VLOOKUP(A200,'[1]Bonita USD Usage'!$A:$I,9,FALSE),"0")</f>
        <v>0</v>
      </c>
      <c r="N200" s="46" t="str">
        <f>IFERROR(VLOOKUP(A200,'[1]Jurupa USD Usage'!$A:$I,9,FALSE),"0")</f>
        <v>0</v>
      </c>
      <c r="O200" s="46" t="str">
        <f>IFERROR(VLOOKUP(A200,'[1]Claremont USD Usage'!$A:$I,9,FALSE),"0")</f>
        <v>0</v>
      </c>
      <c r="P200" s="46" t="str">
        <f>IFERROR(VLOOKUP(A200,'[1]Upland USD Usage'!$A:$I,9,FALSE),"0")</f>
        <v>0</v>
      </c>
      <c r="Q200" s="46" t="str">
        <f>IFERROR(VLOOKUP(A200,'[1]Redlands USD Usage'!$A:$I,9,FALSE),"0")</f>
        <v>0</v>
      </c>
      <c r="R200" s="46" t="str">
        <f>IFERROR(VLOOKUP(A200,'[1]Alta Loma SD Usage'!$A:$I,9,FALSE),"0")</f>
        <v>0</v>
      </c>
      <c r="S200" s="46">
        <f>IFERROR(VLOOKUP(A200,'[1]VAl Verde USD Usage'!$A:$I,9,FALSE),"0")</f>
        <v>45</v>
      </c>
      <c r="T200" s="46" t="str">
        <f>IFERROR(VLOOKUP(A200,'[1]Chaffey Jt HSD Usage'!$A:$I,9,FALSE),"0")</f>
        <v>0</v>
      </c>
      <c r="U200" s="46" t="str">
        <f>IFERROR(VLOOKUP(A200,'[1]Cucamonga ELEM SD Usage'!$A:$I,9,FALSE),"0")</f>
        <v>0</v>
      </c>
      <c r="V200" s="46" t="str">
        <f>IFERROR(VLOOKUP(A200,'[1]Inglewood USD Usage'!$A:$I,9,FALSE),"0")</f>
        <v>0</v>
      </c>
      <c r="W200" s="46" t="str">
        <f>IFERROR(VLOOKUP(A200,'[1]Rialto USD Usage'!$A:$I,9,FALSE),"0")</f>
        <v>0</v>
      </c>
      <c r="X200" s="46" t="str">
        <f>IFERROR(VLOOKUP(A200,'[1]Alvord USD Usage'!$A:$I,9,FALSE),"0")</f>
        <v>0</v>
      </c>
      <c r="Y200" s="46" t="str">
        <f>IFERROR(VLOOKUP(A200,'[1]Colton Jt USD Usage'!$A:$I,9,FALSE),"0")</f>
        <v>0</v>
      </c>
      <c r="Z200" s="46" t="str">
        <f>IFERROR(VLOOKUP(A200,'[1]Chino Valley USD Usage'!$A:$I,9,FALSE),"0")</f>
        <v>0</v>
      </c>
      <c r="AA200" s="46" t="str">
        <f>IFERROR(VLOOKUP(A200,'[1]Moreno Valley USD Usage'!$A:$I,9,FALSE),"0")</f>
        <v>0</v>
      </c>
      <c r="AB200" s="46" t="str">
        <f>IFERROR(VLOOKUP(A200,'[1]Pomona USD Usage'!$A:$I,9,FALSE),"0")</f>
        <v>0</v>
      </c>
      <c r="AC200" s="46" t="str">
        <f>IFERROR(VLOOKUP(A200,'[1]Riverside USD Usage'!$A:$I,9,FALSE),"0")</f>
        <v>0</v>
      </c>
      <c r="AD200" s="46" t="str">
        <f>IFERROR(VLOOKUP(A200,'[1]Compton USD Usage'!$A:$I,9,FALSE),"0")</f>
        <v>0</v>
      </c>
      <c r="AE200" s="48"/>
      <c r="AF200" s="49">
        <v>77.94</v>
      </c>
      <c r="AG200" s="49"/>
      <c r="AH200" s="56">
        <v>-29.5</v>
      </c>
      <c r="AI200" s="49">
        <f>AF200+AG200+AH200</f>
        <v>48.44</v>
      </c>
      <c r="AJ200" s="48"/>
      <c r="AK200" s="49">
        <v>83.86</v>
      </c>
      <c r="AL200" s="49"/>
      <c r="AM200" s="57">
        <v>-29.5</v>
      </c>
      <c r="AN200" s="50">
        <f>AK200+AL200+AM200</f>
        <v>54.36</v>
      </c>
      <c r="AO200" s="48"/>
      <c r="AP200" s="49">
        <v>89.53</v>
      </c>
      <c r="AQ200" s="49"/>
      <c r="AR200" s="57">
        <v>-29.5</v>
      </c>
      <c r="AS200" s="50">
        <f>AP200+AQ200+AR200</f>
        <v>60.03</v>
      </c>
      <c r="AT200" s="48"/>
      <c r="AU200" s="49">
        <v>92.01</v>
      </c>
      <c r="AV200" s="49"/>
      <c r="AW200" s="57">
        <v>-29.5</v>
      </c>
      <c r="AX200" s="51">
        <f>AU200+AV200+AW200</f>
        <v>62.510000000000005</v>
      </c>
      <c r="AY200" s="48"/>
      <c r="AZ200" s="60" t="s">
        <v>63</v>
      </c>
      <c r="BA200" s="53"/>
      <c r="BB200" s="58"/>
      <c r="BC200" s="53"/>
      <c r="BD200" s="47">
        <v>44013</v>
      </c>
      <c r="BE200" s="47">
        <v>44377</v>
      </c>
      <c r="BF200" s="48"/>
      <c r="BG200" s="61" t="s">
        <v>63</v>
      </c>
      <c r="BJ200" s="53"/>
      <c r="BK200" s="47">
        <v>44013</v>
      </c>
      <c r="BL200" s="47">
        <v>44377</v>
      </c>
      <c r="BM200" s="48"/>
      <c r="BN200" s="61" t="s">
        <v>63</v>
      </c>
      <c r="BO200" s="53"/>
      <c r="BQ200" s="53"/>
      <c r="BR200" s="47">
        <v>44013</v>
      </c>
      <c r="BS200" s="47">
        <v>44377</v>
      </c>
      <c r="BT200" s="48"/>
      <c r="BU200" s="62" t="s">
        <v>63</v>
      </c>
      <c r="BV200" s="53"/>
      <c r="BX200" s="53"/>
      <c r="BY200" s="47">
        <v>44013</v>
      </c>
      <c r="BZ200" s="55">
        <v>44377</v>
      </c>
    </row>
    <row r="201" spans="1:78" s="54" customFormat="1" ht="15.75" x14ac:dyDescent="0.25">
      <c r="A201" s="45">
        <v>404129</v>
      </c>
      <c r="B201" s="46" t="s">
        <v>980</v>
      </c>
      <c r="C201" s="46">
        <v>26624</v>
      </c>
      <c r="D201" s="46" t="s">
        <v>968</v>
      </c>
      <c r="E201" s="46" t="s">
        <v>50</v>
      </c>
      <c r="F201" s="46"/>
      <c r="G201" s="46" t="s">
        <v>154</v>
      </c>
      <c r="H201" s="46" t="s">
        <v>52</v>
      </c>
      <c r="I201" s="47">
        <v>44013</v>
      </c>
      <c r="J201" s="47">
        <v>44377</v>
      </c>
      <c r="K201" s="46">
        <f>SUM(L201:AD201)</f>
        <v>1</v>
      </c>
      <c r="L201" s="46" t="str">
        <f>IFERROR(VLOOKUP(A201,'[1]Mountain View SD Usage'!$A:$I,9,FALSE),"0")</f>
        <v>0</v>
      </c>
      <c r="M201" s="46" t="str">
        <f>IFERROR(VLOOKUP(A201,'[1]Bonita USD Usage'!$A:$I,9,FALSE),"0")</f>
        <v>0</v>
      </c>
      <c r="N201" s="46" t="str">
        <f>IFERROR(VLOOKUP(A201,'[1]Jurupa USD Usage'!$A:$I,9,FALSE),"0")</f>
        <v>0</v>
      </c>
      <c r="O201" s="46" t="str">
        <f>IFERROR(VLOOKUP(A201,'[1]Claremont USD Usage'!$A:$I,9,FALSE),"0")</f>
        <v>0</v>
      </c>
      <c r="P201" s="46" t="str">
        <f>IFERROR(VLOOKUP(A201,'[1]Upland USD Usage'!$A:$I,9,FALSE),"0")</f>
        <v>0</v>
      </c>
      <c r="Q201" s="46" t="str">
        <f>IFERROR(VLOOKUP(A201,'[1]Redlands USD Usage'!$A:$I,9,FALSE),"0")</f>
        <v>0</v>
      </c>
      <c r="R201" s="46" t="str">
        <f>IFERROR(VLOOKUP(A201,'[1]Alta Loma SD Usage'!$A:$I,9,FALSE),"0")</f>
        <v>0</v>
      </c>
      <c r="S201" s="46">
        <f>IFERROR(VLOOKUP(A201,'[1]VAl Verde USD Usage'!$A:$I,9,FALSE),"0")</f>
        <v>1</v>
      </c>
      <c r="T201" s="46" t="str">
        <f>IFERROR(VLOOKUP(A201,'[1]Chaffey Jt HSD Usage'!$A:$I,9,FALSE),"0")</f>
        <v>0</v>
      </c>
      <c r="U201" s="46" t="str">
        <f>IFERROR(VLOOKUP(A201,'[1]Cucamonga ELEM SD Usage'!$A:$I,9,FALSE),"0")</f>
        <v>0</v>
      </c>
      <c r="V201" s="46" t="str">
        <f>IFERROR(VLOOKUP(A201,'[1]Inglewood USD Usage'!$A:$I,9,FALSE),"0")</f>
        <v>0</v>
      </c>
      <c r="W201" s="46" t="str">
        <f>IFERROR(VLOOKUP(A201,'[1]Rialto USD Usage'!$A:$I,9,FALSE),"0")</f>
        <v>0</v>
      </c>
      <c r="X201" s="46" t="str">
        <f>IFERROR(VLOOKUP(A201,'[1]Alvord USD Usage'!$A:$I,9,FALSE),"0")</f>
        <v>0</v>
      </c>
      <c r="Y201" s="46" t="str">
        <f>IFERROR(VLOOKUP(A201,'[1]Colton Jt USD Usage'!$A:$I,9,FALSE),"0")</f>
        <v>0</v>
      </c>
      <c r="Z201" s="46" t="str">
        <f>IFERROR(VLOOKUP(A201,'[1]Chino Valley USD Usage'!$A:$I,9,FALSE),"0")</f>
        <v>0</v>
      </c>
      <c r="AA201" s="46" t="str">
        <f>IFERROR(VLOOKUP(A201,'[1]Moreno Valley USD Usage'!$A:$I,9,FALSE),"0")</f>
        <v>0</v>
      </c>
      <c r="AB201" s="46" t="str">
        <f>IFERROR(VLOOKUP(A201,'[1]Pomona USD Usage'!$A:$I,9,FALSE),"0")</f>
        <v>0</v>
      </c>
      <c r="AC201" s="46" t="str">
        <f>IFERROR(VLOOKUP(A201,'[1]Riverside USD Usage'!$A:$I,9,FALSE),"0")</f>
        <v>0</v>
      </c>
      <c r="AD201" s="46" t="str">
        <f>IFERROR(VLOOKUP(A201,'[1]Compton USD Usage'!$A:$I,9,FALSE),"0")</f>
        <v>0</v>
      </c>
      <c r="AE201" s="48"/>
      <c r="AF201" s="49">
        <v>101.62</v>
      </c>
      <c r="AG201" s="49"/>
      <c r="AH201" s="56">
        <v>-33.96</v>
      </c>
      <c r="AI201" s="49">
        <f>AF201+AG201+AH201</f>
        <v>67.66</v>
      </c>
      <c r="AJ201" s="48"/>
      <c r="AK201" s="49">
        <v>109.34</v>
      </c>
      <c r="AL201" s="49"/>
      <c r="AM201" s="57">
        <v>-33.96</v>
      </c>
      <c r="AN201" s="50">
        <f>AK201+AL201+AM201</f>
        <v>75.38</v>
      </c>
      <c r="AO201" s="48"/>
      <c r="AP201" s="49">
        <v>116.73</v>
      </c>
      <c r="AQ201" s="49"/>
      <c r="AR201" s="57">
        <v>-33.96</v>
      </c>
      <c r="AS201" s="50">
        <f>AP201+AQ201+AR201</f>
        <v>82.77000000000001</v>
      </c>
      <c r="AT201" s="48"/>
      <c r="AU201" s="49">
        <v>119.97</v>
      </c>
      <c r="AV201" s="49"/>
      <c r="AW201" s="57">
        <v>-33.96</v>
      </c>
      <c r="AX201" s="51">
        <f>AU201+AV201+AW201</f>
        <v>86.009999999999991</v>
      </c>
      <c r="AY201" s="48"/>
      <c r="AZ201" s="60" t="s">
        <v>63</v>
      </c>
      <c r="BA201" s="53"/>
      <c r="BB201" s="58"/>
      <c r="BC201" s="53"/>
      <c r="BD201" s="47">
        <v>44013</v>
      </c>
      <c r="BE201" s="47">
        <v>44377</v>
      </c>
      <c r="BF201" s="48"/>
      <c r="BG201" s="61" t="s">
        <v>63</v>
      </c>
      <c r="BJ201" s="53"/>
      <c r="BK201" s="47">
        <v>44013</v>
      </c>
      <c r="BL201" s="47">
        <v>44377</v>
      </c>
      <c r="BM201" s="48"/>
      <c r="BN201" s="61" t="s">
        <v>63</v>
      </c>
      <c r="BO201" s="53"/>
      <c r="BQ201" s="53"/>
      <c r="BR201" s="47">
        <v>44013</v>
      </c>
      <c r="BS201" s="47">
        <v>44377</v>
      </c>
      <c r="BT201" s="48"/>
      <c r="BU201" s="62" t="s">
        <v>63</v>
      </c>
      <c r="BV201" s="53"/>
      <c r="BX201" s="53"/>
      <c r="BY201" s="47">
        <v>44013</v>
      </c>
      <c r="BZ201" s="55">
        <v>44377</v>
      </c>
    </row>
    <row r="202" spans="1:78" s="54" customFormat="1" ht="15.75" x14ac:dyDescent="0.25">
      <c r="A202" s="45">
        <v>406902</v>
      </c>
      <c r="B202" s="46" t="s">
        <v>2325</v>
      </c>
      <c r="C202" s="46">
        <v>10195430928</v>
      </c>
      <c r="D202" s="46" t="s">
        <v>2258</v>
      </c>
      <c r="E202" s="46" t="s">
        <v>50</v>
      </c>
      <c r="F202" s="46"/>
      <c r="G202" s="46" t="s">
        <v>144</v>
      </c>
      <c r="H202" s="46" t="s">
        <v>52</v>
      </c>
      <c r="I202" s="47">
        <v>44013</v>
      </c>
      <c r="J202" s="47">
        <v>44377</v>
      </c>
      <c r="K202" s="46">
        <f>SUM(L202:AD202)</f>
        <v>131</v>
      </c>
      <c r="L202" s="46" t="str">
        <f>IFERROR(VLOOKUP(A202,'[1]Mountain View SD Usage'!$A:$I,9,FALSE),"0")</f>
        <v>0</v>
      </c>
      <c r="M202" s="46" t="str">
        <f>IFERROR(VLOOKUP(A202,'[1]Bonita USD Usage'!$A:$I,9,FALSE),"0")</f>
        <v>0</v>
      </c>
      <c r="N202" s="46" t="str">
        <f>IFERROR(VLOOKUP(A202,'[1]Jurupa USD Usage'!$A:$I,9,FALSE),"0")</f>
        <v>0</v>
      </c>
      <c r="O202" s="46" t="str">
        <f>IFERROR(VLOOKUP(A202,'[1]Claremont USD Usage'!$A:$I,9,FALSE),"0")</f>
        <v>0</v>
      </c>
      <c r="P202" s="46">
        <f>IFERROR(VLOOKUP(A202,'[1]Upland USD Usage'!$A:$I,9,FALSE),"0")</f>
        <v>131</v>
      </c>
      <c r="Q202" s="46" t="str">
        <f>IFERROR(VLOOKUP(A202,'[1]Redlands USD Usage'!$A:$I,9,FALSE),"0")</f>
        <v>0</v>
      </c>
      <c r="R202" s="46" t="str">
        <f>IFERROR(VLOOKUP(A202,'[1]Alta Loma SD Usage'!$A:$I,9,FALSE),"0")</f>
        <v>0</v>
      </c>
      <c r="S202" s="46" t="str">
        <f>IFERROR(VLOOKUP(A202,'[1]VAl Verde USD Usage'!$A:$I,9,FALSE),"0")</f>
        <v>0</v>
      </c>
      <c r="T202" s="46" t="str">
        <f>IFERROR(VLOOKUP(A202,'[1]Chaffey Jt HSD Usage'!$A:$I,9,FALSE),"0")</f>
        <v>0</v>
      </c>
      <c r="U202" s="46" t="str">
        <f>IFERROR(VLOOKUP(A202,'[1]Cucamonga ELEM SD Usage'!$A:$I,9,FALSE),"0")</f>
        <v>0</v>
      </c>
      <c r="V202" s="46" t="str">
        <f>IFERROR(VLOOKUP(A202,'[1]Inglewood USD Usage'!$A:$I,9,FALSE),"0")</f>
        <v>0</v>
      </c>
      <c r="W202" s="46" t="str">
        <f>IFERROR(VLOOKUP(A202,'[1]Rialto USD Usage'!$A:$I,9,FALSE),"0")</f>
        <v>0</v>
      </c>
      <c r="X202" s="46" t="str">
        <f>IFERROR(VLOOKUP(A202,'[1]Alvord USD Usage'!$A:$I,9,FALSE),"0")</f>
        <v>0</v>
      </c>
      <c r="Y202" s="46" t="str">
        <f>IFERROR(VLOOKUP(A202,'[1]Colton Jt USD Usage'!$A:$I,9,FALSE),"0")</f>
        <v>0</v>
      </c>
      <c r="Z202" s="46" t="str">
        <f>IFERROR(VLOOKUP(A202,'[1]Chino Valley USD Usage'!$A:$I,9,FALSE),"0")</f>
        <v>0</v>
      </c>
      <c r="AA202" s="46" t="str">
        <f>IFERROR(VLOOKUP(A202,'[1]Moreno Valley USD Usage'!$A:$I,9,FALSE),"0")</f>
        <v>0</v>
      </c>
      <c r="AB202" s="46" t="str">
        <f>IFERROR(VLOOKUP(A202,'[1]Pomona USD Usage'!$A:$I,9,FALSE),"0")</f>
        <v>0</v>
      </c>
      <c r="AC202" s="46" t="str">
        <f>IFERROR(VLOOKUP(A202,'[1]Riverside USD Usage'!$A:$I,9,FALSE),"0")</f>
        <v>0</v>
      </c>
      <c r="AD202" s="46" t="str">
        <f>IFERROR(VLOOKUP(A202,'[1]Compton USD Usage'!$A:$I,9,FALSE),"0")</f>
        <v>0</v>
      </c>
      <c r="AE202" s="48"/>
      <c r="AF202" s="49">
        <v>76.459999999999994</v>
      </c>
      <c r="AG202" s="49"/>
      <c r="AH202" s="56">
        <v>-21.65</v>
      </c>
      <c r="AI202" s="49">
        <f>AF202+AG202+AH202</f>
        <v>54.809999999999995</v>
      </c>
      <c r="AJ202" s="48"/>
      <c r="AK202" s="49">
        <v>82.27</v>
      </c>
      <c r="AL202" s="49"/>
      <c r="AM202" s="57">
        <v>-21.65</v>
      </c>
      <c r="AN202" s="50">
        <f>AK202+AL202+AM202</f>
        <v>60.62</v>
      </c>
      <c r="AO202" s="48"/>
      <c r="AP202" s="49">
        <v>87.82</v>
      </c>
      <c r="AQ202" s="49"/>
      <c r="AR202" s="57">
        <v>-21.65</v>
      </c>
      <c r="AS202" s="50">
        <f>AP202+AQ202+AR202</f>
        <v>66.169999999999987</v>
      </c>
      <c r="AT202" s="48"/>
      <c r="AU202" s="49">
        <v>90.26</v>
      </c>
      <c r="AV202" s="49"/>
      <c r="AW202" s="57">
        <v>-21.65</v>
      </c>
      <c r="AX202" s="51">
        <f>AU202+AV202+AW202</f>
        <v>68.610000000000014</v>
      </c>
      <c r="AY202" s="48"/>
      <c r="AZ202" s="52">
        <v>76.02000000000001</v>
      </c>
      <c r="BA202" s="53"/>
      <c r="BB202" s="58">
        <v>-21.27</v>
      </c>
      <c r="BC202" s="53">
        <f>AZ202+BA202+BB202</f>
        <v>54.750000000000014</v>
      </c>
      <c r="BD202" s="47">
        <v>44013</v>
      </c>
      <c r="BE202" s="47">
        <v>44377</v>
      </c>
      <c r="BF202" s="48"/>
      <c r="BG202" s="53">
        <v>81.790000000000006</v>
      </c>
      <c r="BI202" s="59">
        <v>-21.27</v>
      </c>
      <c r="BJ202" s="53">
        <f>BG202+BH202+BI202</f>
        <v>60.52000000000001</v>
      </c>
      <c r="BK202" s="47">
        <v>44013</v>
      </c>
      <c r="BL202" s="47">
        <v>44377</v>
      </c>
      <c r="BM202" s="48"/>
      <c r="BN202" s="53">
        <v>87.31</v>
      </c>
      <c r="BO202" s="53"/>
      <c r="BP202" s="59">
        <v>-21.27</v>
      </c>
      <c r="BQ202" s="53">
        <f>BN202+BO202+BP202</f>
        <v>66.040000000000006</v>
      </c>
      <c r="BR202" s="47">
        <v>44013</v>
      </c>
      <c r="BS202" s="47">
        <v>44377</v>
      </c>
      <c r="BT202" s="48"/>
      <c r="BU202" s="50">
        <v>89.73</v>
      </c>
      <c r="BV202" s="53"/>
      <c r="BW202" s="59">
        <v>-21.27</v>
      </c>
      <c r="BX202" s="53">
        <f>BU202+BV202+BW202</f>
        <v>68.460000000000008</v>
      </c>
      <c r="BY202" s="47">
        <v>44013</v>
      </c>
      <c r="BZ202" s="55">
        <v>44377</v>
      </c>
    </row>
    <row r="203" spans="1:78" s="54" customFormat="1" ht="15.75" x14ac:dyDescent="0.25">
      <c r="A203" s="45">
        <v>404690</v>
      </c>
      <c r="B203" s="46" t="s">
        <v>2306</v>
      </c>
      <c r="C203" s="46">
        <v>10703620928</v>
      </c>
      <c r="D203" s="46" t="s">
        <v>2258</v>
      </c>
      <c r="E203" s="46" t="s">
        <v>50</v>
      </c>
      <c r="F203" s="46"/>
      <c r="G203" s="46" t="s">
        <v>154</v>
      </c>
      <c r="H203" s="46" t="s">
        <v>52</v>
      </c>
      <c r="I203" s="47">
        <v>44013</v>
      </c>
      <c r="J203" s="47">
        <v>44377</v>
      </c>
      <c r="K203" s="46">
        <f>SUM(L203:AD203)</f>
        <v>0</v>
      </c>
      <c r="L203" s="46" t="str">
        <f>IFERROR(VLOOKUP(A203,'[1]Mountain View SD Usage'!$A:$I,9,FALSE),"0")</f>
        <v>0</v>
      </c>
      <c r="M203" s="46" t="str">
        <f>IFERROR(VLOOKUP(A203,'[1]Bonita USD Usage'!$A:$I,9,FALSE),"0")</f>
        <v>0</v>
      </c>
      <c r="N203" s="46" t="str">
        <f>IFERROR(VLOOKUP(A203,'[1]Jurupa USD Usage'!$A:$I,9,FALSE),"0")</f>
        <v>0</v>
      </c>
      <c r="O203" s="46" t="str">
        <f>IFERROR(VLOOKUP(A203,'[1]Claremont USD Usage'!$A:$I,9,FALSE),"0")</f>
        <v>0</v>
      </c>
      <c r="P203" s="46" t="str">
        <f>IFERROR(VLOOKUP(A203,'[1]Upland USD Usage'!$A:$I,9,FALSE),"0")</f>
        <v>0</v>
      </c>
      <c r="Q203" s="46" t="str">
        <f>IFERROR(VLOOKUP(A203,'[1]Redlands USD Usage'!$A:$I,9,FALSE),"0")</f>
        <v>0</v>
      </c>
      <c r="R203" s="46" t="str">
        <f>IFERROR(VLOOKUP(A203,'[1]Alta Loma SD Usage'!$A:$I,9,FALSE),"0")</f>
        <v>0</v>
      </c>
      <c r="S203" s="46" t="str">
        <f>IFERROR(VLOOKUP(A203,'[1]VAl Verde USD Usage'!$A:$I,9,FALSE),"0")</f>
        <v>0</v>
      </c>
      <c r="T203" s="46" t="str">
        <f>IFERROR(VLOOKUP(A203,'[1]Chaffey Jt HSD Usage'!$A:$I,9,FALSE),"0")</f>
        <v>0</v>
      </c>
      <c r="U203" s="46" t="str">
        <f>IFERROR(VLOOKUP(A203,'[1]Cucamonga ELEM SD Usage'!$A:$I,9,FALSE),"0")</f>
        <v>0</v>
      </c>
      <c r="V203" s="46" t="str">
        <f>IFERROR(VLOOKUP(A203,'[1]Inglewood USD Usage'!$A:$I,9,FALSE),"0")</f>
        <v>0</v>
      </c>
      <c r="W203" s="46" t="str">
        <f>IFERROR(VLOOKUP(A203,'[1]Rialto USD Usage'!$A:$I,9,FALSE),"0")</f>
        <v>0</v>
      </c>
      <c r="X203" s="46" t="str">
        <f>IFERROR(VLOOKUP(A203,'[1]Alvord USD Usage'!$A:$I,9,FALSE),"0")</f>
        <v>0</v>
      </c>
      <c r="Y203" s="46" t="str">
        <f>IFERROR(VLOOKUP(A203,'[1]Colton Jt USD Usage'!$A:$I,9,FALSE),"0")</f>
        <v>0</v>
      </c>
      <c r="Z203" s="46" t="str">
        <f>IFERROR(VLOOKUP(A203,'[1]Chino Valley USD Usage'!$A:$I,9,FALSE),"0")</f>
        <v>0</v>
      </c>
      <c r="AA203" s="46" t="str">
        <f>IFERROR(VLOOKUP(A203,'[1]Moreno Valley USD Usage'!$A:$I,9,FALSE),"0")</f>
        <v>0</v>
      </c>
      <c r="AB203" s="46" t="str">
        <f>IFERROR(VLOOKUP(A203,'[1]Pomona USD Usage'!$A:$I,9,FALSE),"0")</f>
        <v>0</v>
      </c>
      <c r="AC203" s="46" t="str">
        <f>IFERROR(VLOOKUP(A203,'[1]Riverside USD Usage'!$A:$I,9,FALSE),"0")</f>
        <v>0</v>
      </c>
      <c r="AD203" s="46" t="str">
        <f>IFERROR(VLOOKUP(A203,'[1]Compton USD Usage'!$A:$I,9,FALSE),"0")</f>
        <v>0</v>
      </c>
      <c r="AE203" s="48"/>
      <c r="AF203" s="49">
        <v>103.4</v>
      </c>
      <c r="AG203" s="49"/>
      <c r="AH203" s="56">
        <v>-30.89</v>
      </c>
      <c r="AI203" s="49">
        <f>AF203+AG203+AH203</f>
        <v>72.510000000000005</v>
      </c>
      <c r="AJ203" s="48"/>
      <c r="AK203" s="49">
        <v>111.25</v>
      </c>
      <c r="AL203" s="49"/>
      <c r="AM203" s="57">
        <v>-30.89</v>
      </c>
      <c r="AN203" s="50">
        <f>AK203+AL203+AM203</f>
        <v>80.36</v>
      </c>
      <c r="AO203" s="48"/>
      <c r="AP203" s="49">
        <v>118.77</v>
      </c>
      <c r="AQ203" s="49"/>
      <c r="AR203" s="57">
        <v>-30.89</v>
      </c>
      <c r="AS203" s="50">
        <f>AP203+AQ203+AR203</f>
        <v>87.88</v>
      </c>
      <c r="AT203" s="48"/>
      <c r="AU203" s="49">
        <v>122.07</v>
      </c>
      <c r="AV203" s="49"/>
      <c r="AW203" s="57">
        <v>-30.89</v>
      </c>
      <c r="AX203" s="51">
        <f>AU203+AV203+AW203</f>
        <v>91.179999999999993</v>
      </c>
      <c r="AY203" s="48"/>
      <c r="AZ203" s="52">
        <v>102.77000000000001</v>
      </c>
      <c r="BA203" s="53"/>
      <c r="BB203" s="58">
        <v>-30.35</v>
      </c>
      <c r="BC203" s="53">
        <f>AZ203+BA203+BB203</f>
        <v>72.420000000000016</v>
      </c>
      <c r="BD203" s="47">
        <v>44013</v>
      </c>
      <c r="BE203" s="47">
        <v>44377</v>
      </c>
      <c r="BF203" s="48"/>
      <c r="BG203" s="53">
        <v>110.57000000000001</v>
      </c>
      <c r="BI203" s="59">
        <v>-30.35</v>
      </c>
      <c r="BJ203" s="53">
        <f>BG203+BH203+BI203</f>
        <v>80.22</v>
      </c>
      <c r="BK203" s="47">
        <v>44013</v>
      </c>
      <c r="BL203" s="47">
        <v>44377</v>
      </c>
      <c r="BM203" s="48"/>
      <c r="BN203" s="53">
        <v>118.04</v>
      </c>
      <c r="BO203" s="53"/>
      <c r="BP203" s="59">
        <v>-30.35</v>
      </c>
      <c r="BQ203" s="53">
        <f>BN203+BO203+BP203</f>
        <v>87.69</v>
      </c>
      <c r="BR203" s="47">
        <v>44013</v>
      </c>
      <c r="BS203" s="47">
        <v>44377</v>
      </c>
      <c r="BT203" s="48"/>
      <c r="BU203" s="50">
        <v>121.32000000000001</v>
      </c>
      <c r="BV203" s="53"/>
      <c r="BW203" s="59">
        <v>-30.35</v>
      </c>
      <c r="BX203" s="53">
        <f>BU203+BV203+BW203</f>
        <v>90.97</v>
      </c>
      <c r="BY203" s="47">
        <v>44013</v>
      </c>
      <c r="BZ203" s="55">
        <v>44377</v>
      </c>
    </row>
    <row r="204" spans="1:78" s="54" customFormat="1" ht="15.75" x14ac:dyDescent="0.25">
      <c r="A204" s="45">
        <v>139750</v>
      </c>
      <c r="B204" s="46" t="s">
        <v>773</v>
      </c>
      <c r="C204" s="46" t="s">
        <v>774</v>
      </c>
      <c r="D204" s="46" t="s">
        <v>775</v>
      </c>
      <c r="E204" s="46" t="s">
        <v>50</v>
      </c>
      <c r="F204" s="46"/>
      <c r="G204" s="46" t="s">
        <v>439</v>
      </c>
      <c r="H204" s="46" t="s">
        <v>52</v>
      </c>
      <c r="I204" s="47">
        <v>44013</v>
      </c>
      <c r="J204" s="47">
        <v>44377</v>
      </c>
      <c r="K204" s="46">
        <f>SUM(L204:AD204)</f>
        <v>0</v>
      </c>
      <c r="L204" s="46" t="str">
        <f>IFERROR(VLOOKUP(A204,'[1]Mountain View SD Usage'!$A:$I,9,FALSE),"0")</f>
        <v>0</v>
      </c>
      <c r="M204" s="46" t="str">
        <f>IFERROR(VLOOKUP(A204,'[1]Bonita USD Usage'!$A:$I,9,FALSE),"0")</f>
        <v>0</v>
      </c>
      <c r="N204" s="46" t="str">
        <f>IFERROR(VLOOKUP(A204,'[1]Jurupa USD Usage'!$A:$I,9,FALSE),"0")</f>
        <v>0</v>
      </c>
      <c r="O204" s="46" t="str">
        <f>IFERROR(VLOOKUP(A204,'[1]Claremont USD Usage'!$A:$I,9,FALSE),"0")</f>
        <v>0</v>
      </c>
      <c r="P204" s="46" t="str">
        <f>IFERROR(VLOOKUP(A204,'[1]Upland USD Usage'!$A:$I,9,FALSE),"0")</f>
        <v>0</v>
      </c>
      <c r="Q204" s="46" t="str">
        <f>IFERROR(VLOOKUP(A204,'[1]Redlands USD Usage'!$A:$I,9,FALSE),"0")</f>
        <v>0</v>
      </c>
      <c r="R204" s="46" t="str">
        <f>IFERROR(VLOOKUP(A204,'[1]Alta Loma SD Usage'!$A:$I,9,FALSE),"0")</f>
        <v>0</v>
      </c>
      <c r="S204" s="46" t="str">
        <f>IFERROR(VLOOKUP(A204,'[1]VAl Verde USD Usage'!$A:$I,9,FALSE),"0")</f>
        <v>0</v>
      </c>
      <c r="T204" s="46" t="str">
        <f>IFERROR(VLOOKUP(A204,'[1]Chaffey Jt HSD Usage'!$A:$I,9,FALSE),"0")</f>
        <v>0</v>
      </c>
      <c r="U204" s="46" t="str">
        <f>IFERROR(VLOOKUP(A204,'[1]Cucamonga ELEM SD Usage'!$A:$I,9,FALSE),"0")</f>
        <v>0</v>
      </c>
      <c r="V204" s="46" t="str">
        <f>IFERROR(VLOOKUP(A204,'[1]Inglewood USD Usage'!$A:$I,9,FALSE),"0")</f>
        <v>0</v>
      </c>
      <c r="W204" s="46" t="str">
        <f>IFERROR(VLOOKUP(A204,'[1]Rialto USD Usage'!$A:$I,9,FALSE),"0")</f>
        <v>0</v>
      </c>
      <c r="X204" s="46" t="str">
        <f>IFERROR(VLOOKUP(A204,'[1]Alvord USD Usage'!$A:$I,9,FALSE),"0")</f>
        <v>0</v>
      </c>
      <c r="Y204" s="46" t="str">
        <f>IFERROR(VLOOKUP(A204,'[1]Colton Jt USD Usage'!$A:$I,9,FALSE),"0")</f>
        <v>0</v>
      </c>
      <c r="Z204" s="46" t="str">
        <f>IFERROR(VLOOKUP(A204,'[1]Chino Valley USD Usage'!$A:$I,9,FALSE),"0")</f>
        <v>0</v>
      </c>
      <c r="AA204" s="46" t="str">
        <f>IFERROR(VLOOKUP(A204,'[1]Moreno Valley USD Usage'!$A:$I,9,FALSE),"0")</f>
        <v>0</v>
      </c>
      <c r="AB204" s="46" t="str">
        <f>IFERROR(VLOOKUP(A204,'[1]Pomona USD Usage'!$A:$I,9,FALSE),"0")</f>
        <v>0</v>
      </c>
      <c r="AC204" s="46" t="str">
        <f>IFERROR(VLOOKUP(A204,'[1]Riverside USD Usage'!$A:$I,9,FALSE),"0")</f>
        <v>0</v>
      </c>
      <c r="AD204" s="46" t="str">
        <f>IFERROR(VLOOKUP(A204,'[1]Compton USD Usage'!$A:$I,9,FALSE),"0")</f>
        <v>0</v>
      </c>
      <c r="AE204" s="48"/>
      <c r="AF204" s="49">
        <v>41.35</v>
      </c>
      <c r="AG204" s="49"/>
      <c r="AH204" s="49"/>
      <c r="AI204" s="49">
        <f>AF204+AG204+AH204</f>
        <v>41.35</v>
      </c>
      <c r="AJ204" s="48"/>
      <c r="AK204" s="49">
        <v>44.49</v>
      </c>
      <c r="AL204" s="49"/>
      <c r="AM204" s="46"/>
      <c r="AN204" s="50">
        <f>AK204+AL204+AM204</f>
        <v>44.49</v>
      </c>
      <c r="AO204" s="48"/>
      <c r="AP204" s="49">
        <v>47.5</v>
      </c>
      <c r="AQ204" s="49"/>
      <c r="AR204" s="46"/>
      <c r="AS204" s="50">
        <f>AP204+AQ204+AR204</f>
        <v>47.5</v>
      </c>
      <c r="AT204" s="48"/>
      <c r="AU204" s="49">
        <v>48.82</v>
      </c>
      <c r="AV204" s="49"/>
      <c r="AW204" s="46"/>
      <c r="AX204" s="51">
        <f>AU204+AV204+AW204</f>
        <v>48.82</v>
      </c>
      <c r="AY204" s="48"/>
      <c r="AZ204" s="52">
        <v>41.35</v>
      </c>
      <c r="BA204" s="53"/>
      <c r="BC204" s="53">
        <f>AZ204+BA204+BB204</f>
        <v>41.35</v>
      </c>
      <c r="BD204" s="47">
        <v>44013</v>
      </c>
      <c r="BE204" s="47">
        <v>44377</v>
      </c>
      <c r="BF204" s="48"/>
      <c r="BG204" s="53">
        <v>44.49</v>
      </c>
      <c r="BJ204" s="53">
        <f>BG204+BH204+BI204</f>
        <v>44.49</v>
      </c>
      <c r="BK204" s="47">
        <v>44013</v>
      </c>
      <c r="BL204" s="47">
        <v>44377</v>
      </c>
      <c r="BM204" s="48"/>
      <c r="BN204" s="53">
        <v>47.5</v>
      </c>
      <c r="BO204" s="53"/>
      <c r="BQ204" s="53">
        <f>BN204+BO204+BP204</f>
        <v>47.5</v>
      </c>
      <c r="BR204" s="47">
        <v>44013</v>
      </c>
      <c r="BS204" s="47">
        <v>44377</v>
      </c>
      <c r="BT204" s="48"/>
      <c r="BU204" s="50">
        <v>48.82</v>
      </c>
      <c r="BV204" s="53"/>
      <c r="BX204" s="53">
        <f>BU204+BV204+BW204</f>
        <v>48.82</v>
      </c>
      <c r="BY204" s="47">
        <v>44013</v>
      </c>
      <c r="BZ204" s="55">
        <v>44377</v>
      </c>
    </row>
    <row r="205" spans="1:78" s="54" customFormat="1" ht="15.75" x14ac:dyDescent="0.25">
      <c r="A205" s="45">
        <v>404391</v>
      </c>
      <c r="B205" s="46" t="s">
        <v>1465</v>
      </c>
      <c r="C205" s="46" t="s">
        <v>1466</v>
      </c>
      <c r="D205" s="46" t="s">
        <v>1451</v>
      </c>
      <c r="E205" s="46" t="s">
        <v>50</v>
      </c>
      <c r="F205" s="46"/>
      <c r="G205" s="46" t="s">
        <v>1467</v>
      </c>
      <c r="H205" s="46" t="s">
        <v>52</v>
      </c>
      <c r="I205" s="47">
        <v>44013</v>
      </c>
      <c r="J205" s="47">
        <v>44377</v>
      </c>
      <c r="K205" s="46">
        <f>SUM(L205:AD205)</f>
        <v>49</v>
      </c>
      <c r="L205" s="46" t="str">
        <f>IFERROR(VLOOKUP(A205,'[1]Mountain View SD Usage'!$A:$I,9,FALSE),"0")</f>
        <v>0</v>
      </c>
      <c r="M205" s="46" t="str">
        <f>IFERROR(VLOOKUP(A205,'[1]Bonita USD Usage'!$A:$I,9,FALSE),"0")</f>
        <v>0</v>
      </c>
      <c r="N205" s="46" t="str">
        <f>IFERROR(VLOOKUP(A205,'[1]Jurupa USD Usage'!$A:$I,9,FALSE),"0")</f>
        <v>0</v>
      </c>
      <c r="O205" s="46" t="str">
        <f>IFERROR(VLOOKUP(A205,'[1]Claremont USD Usage'!$A:$I,9,FALSE),"0")</f>
        <v>0</v>
      </c>
      <c r="P205" s="46" t="str">
        <f>IFERROR(VLOOKUP(A205,'[1]Upland USD Usage'!$A:$I,9,FALSE),"0")</f>
        <v>0</v>
      </c>
      <c r="Q205" s="46" t="str">
        <f>IFERROR(VLOOKUP(A205,'[1]Redlands USD Usage'!$A:$I,9,FALSE),"0")</f>
        <v>0</v>
      </c>
      <c r="R205" s="46" t="str">
        <f>IFERROR(VLOOKUP(A205,'[1]Alta Loma SD Usage'!$A:$I,9,FALSE),"0")</f>
        <v>0</v>
      </c>
      <c r="S205" s="46" t="str">
        <f>IFERROR(VLOOKUP(A205,'[1]VAl Verde USD Usage'!$A:$I,9,FALSE),"0")</f>
        <v>0</v>
      </c>
      <c r="T205" s="46">
        <f>IFERROR(VLOOKUP(A205,'[1]Chaffey Jt HSD Usage'!$A:$I,9,FALSE),"0")</f>
        <v>49</v>
      </c>
      <c r="U205" s="46" t="str">
        <f>IFERROR(VLOOKUP(A205,'[1]Cucamonga ELEM SD Usage'!$A:$I,9,FALSE),"0")</f>
        <v>0</v>
      </c>
      <c r="V205" s="46" t="str">
        <f>IFERROR(VLOOKUP(A205,'[1]Inglewood USD Usage'!$A:$I,9,FALSE),"0")</f>
        <v>0</v>
      </c>
      <c r="W205" s="46" t="str">
        <f>IFERROR(VLOOKUP(A205,'[1]Rialto USD Usage'!$A:$I,9,FALSE),"0")</f>
        <v>0</v>
      </c>
      <c r="X205" s="46" t="str">
        <f>IFERROR(VLOOKUP(A205,'[1]Alvord USD Usage'!$A:$I,9,FALSE),"0")</f>
        <v>0</v>
      </c>
      <c r="Y205" s="46" t="str">
        <f>IFERROR(VLOOKUP(A205,'[1]Colton Jt USD Usage'!$A:$I,9,FALSE),"0")</f>
        <v>0</v>
      </c>
      <c r="Z205" s="46" t="str">
        <f>IFERROR(VLOOKUP(A205,'[1]Chino Valley USD Usage'!$A:$I,9,FALSE),"0")</f>
        <v>0</v>
      </c>
      <c r="AA205" s="46" t="str">
        <f>IFERROR(VLOOKUP(A205,'[1]Moreno Valley USD Usage'!$A:$I,9,FALSE),"0")</f>
        <v>0</v>
      </c>
      <c r="AB205" s="46" t="str">
        <f>IFERROR(VLOOKUP(A205,'[1]Pomona USD Usage'!$A:$I,9,FALSE),"0")</f>
        <v>0</v>
      </c>
      <c r="AC205" s="46" t="str">
        <f>IFERROR(VLOOKUP(A205,'[1]Riverside USD Usage'!$A:$I,9,FALSE),"0")</f>
        <v>0</v>
      </c>
      <c r="AD205" s="46" t="str">
        <f>IFERROR(VLOOKUP(A205,'[1]Compton USD Usage'!$A:$I,9,FALSE),"0")</f>
        <v>0</v>
      </c>
      <c r="AE205" s="48"/>
      <c r="AF205" s="49">
        <v>92.4</v>
      </c>
      <c r="AG205" s="49"/>
      <c r="AH205" s="56">
        <v>-7.48</v>
      </c>
      <c r="AI205" s="49">
        <f>AF205+AG205+AH205</f>
        <v>84.92</v>
      </c>
      <c r="AJ205" s="48"/>
      <c r="AK205" s="49">
        <v>99.42</v>
      </c>
      <c r="AL205" s="49"/>
      <c r="AM205" s="57">
        <v>-7.48</v>
      </c>
      <c r="AN205" s="50">
        <f>AK205+AL205+AM205</f>
        <v>91.94</v>
      </c>
      <c r="AO205" s="48"/>
      <c r="AP205" s="49">
        <v>106.14</v>
      </c>
      <c r="AQ205" s="49"/>
      <c r="AR205" s="57">
        <v>-7.48</v>
      </c>
      <c r="AS205" s="50">
        <f>AP205+AQ205+AR205</f>
        <v>98.66</v>
      </c>
      <c r="AT205" s="48"/>
      <c r="AU205" s="49">
        <v>109.08</v>
      </c>
      <c r="AV205" s="49"/>
      <c r="AW205" s="57">
        <v>-7.48</v>
      </c>
      <c r="AX205" s="51">
        <f>AU205+AV205+AW205</f>
        <v>101.6</v>
      </c>
      <c r="AY205" s="48"/>
      <c r="AZ205" s="52">
        <v>93.410000000000011</v>
      </c>
      <c r="BA205" s="53"/>
      <c r="BB205" s="64" t="s">
        <v>1468</v>
      </c>
      <c r="BC205" s="53"/>
      <c r="BD205" s="47">
        <v>44013</v>
      </c>
      <c r="BE205" s="47">
        <v>44377</v>
      </c>
      <c r="BF205" s="48"/>
      <c r="BG205" s="53">
        <v>100.5</v>
      </c>
      <c r="BI205" s="65" t="s">
        <v>1468</v>
      </c>
      <c r="BJ205" s="53"/>
      <c r="BK205" s="47">
        <v>44013</v>
      </c>
      <c r="BL205" s="47">
        <v>44377</v>
      </c>
      <c r="BM205" s="48"/>
      <c r="BN205" s="53">
        <v>107.30000000000001</v>
      </c>
      <c r="BO205" s="53"/>
      <c r="BP205" s="65" t="s">
        <v>1468</v>
      </c>
      <c r="BQ205" s="53"/>
      <c r="BR205" s="47">
        <v>44013</v>
      </c>
      <c r="BS205" s="47">
        <v>44377</v>
      </c>
      <c r="BT205" s="48"/>
      <c r="BU205" s="50">
        <v>110.27000000000001</v>
      </c>
      <c r="BV205" s="53"/>
      <c r="BW205" s="65" t="s">
        <v>1468</v>
      </c>
      <c r="BX205" s="53"/>
      <c r="BY205" s="47">
        <v>44013</v>
      </c>
      <c r="BZ205" s="55">
        <v>44377</v>
      </c>
    </row>
    <row r="206" spans="1:78" s="54" customFormat="1" ht="15.75" x14ac:dyDescent="0.25">
      <c r="A206" s="45">
        <v>403632</v>
      </c>
      <c r="B206" s="46" t="s">
        <v>2390</v>
      </c>
      <c r="C206" s="46" t="s">
        <v>2391</v>
      </c>
      <c r="D206" s="46" t="s">
        <v>2381</v>
      </c>
      <c r="E206" s="46" t="s">
        <v>50</v>
      </c>
      <c r="F206" s="46"/>
      <c r="G206" s="46" t="s">
        <v>580</v>
      </c>
      <c r="H206" s="46" t="s">
        <v>52</v>
      </c>
      <c r="I206" s="47">
        <v>44013</v>
      </c>
      <c r="J206" s="47">
        <v>44377</v>
      </c>
      <c r="K206" s="46">
        <f>SUM(L206:AD206)</f>
        <v>226</v>
      </c>
      <c r="L206" s="46" t="str">
        <f>IFERROR(VLOOKUP(A206,'[1]Mountain View SD Usage'!$A:$I,9,FALSE),"0")</f>
        <v>0</v>
      </c>
      <c r="M206" s="46" t="str">
        <f>IFERROR(VLOOKUP(A206,'[1]Bonita USD Usage'!$A:$I,9,FALSE),"0")</f>
        <v>0</v>
      </c>
      <c r="N206" s="46" t="str">
        <f>IFERROR(VLOOKUP(A206,'[1]Jurupa USD Usage'!$A:$I,9,FALSE),"0")</f>
        <v>0</v>
      </c>
      <c r="O206" s="46" t="str">
        <f>IFERROR(VLOOKUP(A206,'[1]Claremont USD Usage'!$A:$I,9,FALSE),"0")</f>
        <v>0</v>
      </c>
      <c r="P206" s="46" t="str">
        <f>IFERROR(VLOOKUP(A206,'[1]Upland USD Usage'!$A:$I,9,FALSE),"0")</f>
        <v>0</v>
      </c>
      <c r="Q206" s="46" t="str">
        <f>IFERROR(VLOOKUP(A206,'[1]Redlands USD Usage'!$A:$I,9,FALSE),"0")</f>
        <v>0</v>
      </c>
      <c r="R206" s="46" t="str">
        <f>IFERROR(VLOOKUP(A206,'[1]Alta Loma SD Usage'!$A:$I,9,FALSE),"0")</f>
        <v>0</v>
      </c>
      <c r="S206" s="46" t="str">
        <f>IFERROR(VLOOKUP(A206,'[1]VAl Verde USD Usage'!$A:$I,9,FALSE),"0")</f>
        <v>0</v>
      </c>
      <c r="T206" s="46">
        <f>IFERROR(VLOOKUP(A206,'[1]Chaffey Jt HSD Usage'!$A:$I,9,FALSE),"0")</f>
        <v>6</v>
      </c>
      <c r="U206" s="46">
        <f>IFERROR(VLOOKUP(A206,'[1]Cucamonga ELEM SD Usage'!$A:$I,9,FALSE),"0")</f>
        <v>22</v>
      </c>
      <c r="V206" s="46">
        <f>IFERROR(VLOOKUP(A206,'[1]Inglewood USD Usage'!$A:$I,9,FALSE),"0")</f>
        <v>6</v>
      </c>
      <c r="W206" s="46">
        <f>IFERROR(VLOOKUP(A206,'[1]Rialto USD Usage'!$A:$I,9,FALSE),"0")</f>
        <v>121</v>
      </c>
      <c r="X206" s="46" t="str">
        <f>IFERROR(VLOOKUP(A206,'[1]Alvord USD Usage'!$A:$I,9,FALSE),"0")</f>
        <v>0</v>
      </c>
      <c r="Y206" s="46" t="str">
        <f>IFERROR(VLOOKUP(A206,'[1]Colton Jt USD Usage'!$A:$I,9,FALSE),"0")</f>
        <v>0</v>
      </c>
      <c r="Z206" s="46">
        <f>IFERROR(VLOOKUP(A206,'[1]Chino Valley USD Usage'!$A:$I,9,FALSE),"0")</f>
        <v>71</v>
      </c>
      <c r="AA206" s="46" t="str">
        <f>IFERROR(VLOOKUP(A206,'[1]Moreno Valley USD Usage'!$A:$I,9,FALSE),"0")</f>
        <v>0</v>
      </c>
      <c r="AB206" s="46" t="str">
        <f>IFERROR(VLOOKUP(A206,'[1]Pomona USD Usage'!$A:$I,9,FALSE),"0")</f>
        <v>0</v>
      </c>
      <c r="AC206" s="46" t="str">
        <f>IFERROR(VLOOKUP(A206,'[1]Riverside USD Usage'!$A:$I,9,FALSE),"0")</f>
        <v>0</v>
      </c>
      <c r="AD206" s="46" t="str">
        <f>IFERROR(VLOOKUP(A206,'[1]Compton USD Usage'!$A:$I,9,FALSE),"0")</f>
        <v>0</v>
      </c>
      <c r="AE206" s="48"/>
      <c r="AF206" s="49">
        <v>131.26</v>
      </c>
      <c r="AG206" s="49"/>
      <c r="AH206" s="56">
        <v>-22.99</v>
      </c>
      <c r="AI206" s="49">
        <f>AF206+AG206+AH206</f>
        <v>108.27</v>
      </c>
      <c r="AJ206" s="48"/>
      <c r="AK206" s="49">
        <v>141.22999999999999</v>
      </c>
      <c r="AL206" s="49"/>
      <c r="AM206" s="57">
        <v>-22.99</v>
      </c>
      <c r="AN206" s="50">
        <f>AK206+AL206+AM206</f>
        <v>118.24</v>
      </c>
      <c r="AO206" s="48"/>
      <c r="AP206" s="49">
        <v>150.77000000000001</v>
      </c>
      <c r="AQ206" s="49"/>
      <c r="AR206" s="57">
        <v>-22.99</v>
      </c>
      <c r="AS206" s="50">
        <f>AP206+AQ206+AR206</f>
        <v>127.78000000000002</v>
      </c>
      <c r="AT206" s="48"/>
      <c r="AU206" s="49">
        <v>154.96</v>
      </c>
      <c r="AV206" s="49"/>
      <c r="AW206" s="57">
        <v>-22.99</v>
      </c>
      <c r="AX206" s="51">
        <f>AU206+AV206+AW206</f>
        <v>131.97</v>
      </c>
      <c r="AY206" s="48"/>
      <c r="AZ206" s="52">
        <v>131.26</v>
      </c>
      <c r="BA206" s="53"/>
      <c r="BB206" s="58">
        <v>-20.78</v>
      </c>
      <c r="BC206" s="53">
        <f>AZ206+BA206+BB206</f>
        <v>110.47999999999999</v>
      </c>
      <c r="BD206" s="47">
        <v>44013</v>
      </c>
      <c r="BE206" s="47">
        <v>44377</v>
      </c>
      <c r="BF206" s="48"/>
      <c r="BG206" s="53">
        <v>141.22999999999999</v>
      </c>
      <c r="BI206" s="59">
        <v>-20.78</v>
      </c>
      <c r="BJ206" s="53">
        <f>BG206+BH206+BI206</f>
        <v>120.44999999999999</v>
      </c>
      <c r="BK206" s="47">
        <v>44013</v>
      </c>
      <c r="BL206" s="47">
        <v>44377</v>
      </c>
      <c r="BM206" s="48"/>
      <c r="BN206" s="53">
        <v>150.77000000000001</v>
      </c>
      <c r="BO206" s="53"/>
      <c r="BP206" s="59">
        <v>-20.78</v>
      </c>
      <c r="BQ206" s="53">
        <f>BN206+BO206+BP206</f>
        <v>129.99</v>
      </c>
      <c r="BR206" s="47">
        <v>44013</v>
      </c>
      <c r="BS206" s="47">
        <v>44377</v>
      </c>
      <c r="BT206" s="48"/>
      <c r="BU206" s="50">
        <v>154.96</v>
      </c>
      <c r="BV206" s="53"/>
      <c r="BW206" s="59">
        <v>-20.78</v>
      </c>
      <c r="BX206" s="53">
        <f>BU206+BV206+BW206</f>
        <v>134.18</v>
      </c>
      <c r="BY206" s="47">
        <v>44013</v>
      </c>
      <c r="BZ206" s="55">
        <v>44377</v>
      </c>
    </row>
    <row r="207" spans="1:78" s="54" customFormat="1" ht="15.75" x14ac:dyDescent="0.25">
      <c r="A207" s="45">
        <v>300102</v>
      </c>
      <c r="B207" s="46" t="s">
        <v>1507</v>
      </c>
      <c r="C207" s="46" t="s">
        <v>1508</v>
      </c>
      <c r="D207" s="46" t="s">
        <v>1509</v>
      </c>
      <c r="E207" s="46" t="s">
        <v>50</v>
      </c>
      <c r="F207" s="46"/>
      <c r="G207" s="46" t="s">
        <v>1510</v>
      </c>
      <c r="H207" s="46" t="s">
        <v>52</v>
      </c>
      <c r="I207" s="47">
        <v>44013</v>
      </c>
      <c r="J207" s="47">
        <v>44377</v>
      </c>
      <c r="K207" s="46">
        <f>SUM(L207:AD207)</f>
        <v>0</v>
      </c>
      <c r="L207" s="46" t="str">
        <f>IFERROR(VLOOKUP(A207,'[1]Mountain View SD Usage'!$A:$I,9,FALSE),"0")</f>
        <v>0</v>
      </c>
      <c r="M207" s="46" t="str">
        <f>IFERROR(VLOOKUP(A207,'[1]Bonita USD Usage'!$A:$I,9,FALSE),"0")</f>
        <v>0</v>
      </c>
      <c r="N207" s="46" t="str">
        <f>IFERROR(VLOOKUP(A207,'[1]Jurupa USD Usage'!$A:$I,9,FALSE),"0")</f>
        <v>0</v>
      </c>
      <c r="O207" s="46" t="str">
        <f>IFERROR(VLOOKUP(A207,'[1]Claremont USD Usage'!$A:$I,9,FALSE),"0")</f>
        <v>0</v>
      </c>
      <c r="P207" s="46" t="str">
        <f>IFERROR(VLOOKUP(A207,'[1]Upland USD Usage'!$A:$I,9,FALSE),"0")</f>
        <v>0</v>
      </c>
      <c r="Q207" s="46" t="str">
        <f>IFERROR(VLOOKUP(A207,'[1]Redlands USD Usage'!$A:$I,9,FALSE),"0")</f>
        <v>0</v>
      </c>
      <c r="R207" s="46" t="str">
        <f>IFERROR(VLOOKUP(A207,'[1]Alta Loma SD Usage'!$A:$I,9,FALSE),"0")</f>
        <v>0</v>
      </c>
      <c r="S207" s="46" t="str">
        <f>IFERROR(VLOOKUP(A207,'[1]VAl Verde USD Usage'!$A:$I,9,FALSE),"0")</f>
        <v>0</v>
      </c>
      <c r="T207" s="46" t="str">
        <f>IFERROR(VLOOKUP(A207,'[1]Chaffey Jt HSD Usage'!$A:$I,9,FALSE),"0")</f>
        <v>0</v>
      </c>
      <c r="U207" s="46" t="str">
        <f>IFERROR(VLOOKUP(A207,'[1]Cucamonga ELEM SD Usage'!$A:$I,9,FALSE),"0")</f>
        <v>0</v>
      </c>
      <c r="V207" s="46" t="str">
        <f>IFERROR(VLOOKUP(A207,'[1]Inglewood USD Usage'!$A:$I,9,FALSE),"0")</f>
        <v>0</v>
      </c>
      <c r="W207" s="46" t="str">
        <f>IFERROR(VLOOKUP(A207,'[1]Rialto USD Usage'!$A:$I,9,FALSE),"0")</f>
        <v>0</v>
      </c>
      <c r="X207" s="46" t="str">
        <f>IFERROR(VLOOKUP(A207,'[1]Alvord USD Usage'!$A:$I,9,FALSE),"0")</f>
        <v>0</v>
      </c>
      <c r="Y207" s="46" t="str">
        <f>IFERROR(VLOOKUP(A207,'[1]Colton Jt USD Usage'!$A:$I,9,FALSE),"0")</f>
        <v>0</v>
      </c>
      <c r="Z207" s="46" t="str">
        <f>IFERROR(VLOOKUP(A207,'[1]Chino Valley USD Usage'!$A:$I,9,FALSE),"0")</f>
        <v>0</v>
      </c>
      <c r="AA207" s="46" t="str">
        <f>IFERROR(VLOOKUP(A207,'[1]Moreno Valley USD Usage'!$A:$I,9,FALSE),"0")</f>
        <v>0</v>
      </c>
      <c r="AB207" s="46" t="str">
        <f>IFERROR(VLOOKUP(A207,'[1]Pomona USD Usage'!$A:$I,9,FALSE),"0")</f>
        <v>0</v>
      </c>
      <c r="AC207" s="46" t="str">
        <f>IFERROR(VLOOKUP(A207,'[1]Riverside USD Usage'!$A:$I,9,FALSE),"0")</f>
        <v>0</v>
      </c>
      <c r="AD207" s="46" t="str">
        <f>IFERROR(VLOOKUP(A207,'[1]Compton USD Usage'!$A:$I,9,FALSE),"0")</f>
        <v>0</v>
      </c>
      <c r="AE207" s="48"/>
      <c r="AF207" s="49">
        <v>37.04</v>
      </c>
      <c r="AG207" s="49"/>
      <c r="AH207" s="49"/>
      <c r="AI207" s="49">
        <f>AF207+AG207+AH207</f>
        <v>37.04</v>
      </c>
      <c r="AJ207" s="48"/>
      <c r="AK207" s="49">
        <v>39.85</v>
      </c>
      <c r="AL207" s="49"/>
      <c r="AM207" s="46"/>
      <c r="AN207" s="50">
        <f>AK207+AL207+AM207</f>
        <v>39.85</v>
      </c>
      <c r="AO207" s="48"/>
      <c r="AP207" s="49">
        <v>42.54</v>
      </c>
      <c r="AQ207" s="49"/>
      <c r="AR207" s="46"/>
      <c r="AS207" s="50">
        <f>AP207+AQ207+AR207</f>
        <v>42.54</v>
      </c>
      <c r="AT207" s="48"/>
      <c r="AU207" s="49">
        <v>43.72</v>
      </c>
      <c r="AV207" s="49"/>
      <c r="AW207" s="46"/>
      <c r="AX207" s="51">
        <f>AU207+AV207+AW207</f>
        <v>43.72</v>
      </c>
      <c r="AY207" s="48"/>
      <c r="AZ207" s="52">
        <v>38.119999999999997</v>
      </c>
      <c r="BA207" s="53"/>
      <c r="BC207" s="53">
        <f>AZ207+BA207+BB207</f>
        <v>38.119999999999997</v>
      </c>
      <c r="BD207" s="47">
        <v>44013</v>
      </c>
      <c r="BE207" s="47">
        <v>44377</v>
      </c>
      <c r="BF207" s="48"/>
      <c r="BG207" s="53">
        <v>41.01</v>
      </c>
      <c r="BJ207" s="53">
        <f>BG207+BH207+BI207</f>
        <v>41.01</v>
      </c>
      <c r="BK207" s="47">
        <v>44013</v>
      </c>
      <c r="BL207" s="47">
        <v>44377</v>
      </c>
      <c r="BM207" s="48"/>
      <c r="BN207" s="53">
        <v>43.78</v>
      </c>
      <c r="BO207" s="53"/>
      <c r="BQ207" s="53">
        <f>BN207+BO207+BP207</f>
        <v>43.78</v>
      </c>
      <c r="BR207" s="47">
        <v>44013</v>
      </c>
      <c r="BS207" s="47">
        <v>44377</v>
      </c>
      <c r="BT207" s="48"/>
      <c r="BU207" s="50">
        <v>44.989999999999995</v>
      </c>
      <c r="BV207" s="53"/>
      <c r="BX207" s="53">
        <f>BU207+BV207+BW207</f>
        <v>44.989999999999995</v>
      </c>
      <c r="BY207" s="47">
        <v>44013</v>
      </c>
      <c r="BZ207" s="55">
        <v>44377</v>
      </c>
    </row>
    <row r="208" spans="1:78" s="54" customFormat="1" ht="15.75" x14ac:dyDescent="0.25">
      <c r="A208" s="45">
        <v>141218</v>
      </c>
      <c r="B208" s="46" t="str">
        <f>VLOOKUP(A208,[1]Sheet4!$B:$D,3,FALSE)</f>
        <v>CHICKEN BREAST FC GF</v>
      </c>
      <c r="C208" s="75" t="s">
        <v>2441</v>
      </c>
      <c r="D208" s="46" t="str">
        <f>VLOOKUP(A208,[1]Sheet4!$B:$E,4,FALSE)</f>
        <v>BRAKEBUSH</v>
      </c>
      <c r="E208" s="46" t="str">
        <f>VLOOKUP(A208,[1]Sheet4!$B:$I,8,FALSE)</f>
        <v>CS</v>
      </c>
      <c r="F208" s="46" t="s">
        <v>93</v>
      </c>
      <c r="G208" s="46" t="str">
        <f>VLOOKUP(A208,[1]Sheet4!$B:$F,5,FALSE)</f>
        <v>2/5LB</v>
      </c>
      <c r="H208" s="46"/>
      <c r="I208" s="46"/>
      <c r="J208" s="46"/>
      <c r="AE208" s="70"/>
      <c r="AF208" s="72"/>
      <c r="AG208" s="72"/>
      <c r="AH208" s="58"/>
      <c r="AI208" s="72"/>
      <c r="AJ208" s="70"/>
      <c r="AK208" s="72"/>
      <c r="AO208" s="70"/>
      <c r="AT208" s="70"/>
      <c r="AX208" s="73"/>
      <c r="AY208" s="70"/>
      <c r="AZ208" s="52">
        <v>44.18</v>
      </c>
      <c r="BA208" s="53"/>
      <c r="BC208" s="53">
        <f>AZ208+BA208+BB208</f>
        <v>44.18</v>
      </c>
      <c r="BD208" s="47">
        <v>44013</v>
      </c>
      <c r="BE208" s="47">
        <v>44377</v>
      </c>
      <c r="BF208" s="70"/>
      <c r="BG208" s="53">
        <v>47.54</v>
      </c>
      <c r="BJ208" s="53">
        <f>BG208+BH208+BI208</f>
        <v>47.54</v>
      </c>
      <c r="BK208" s="47">
        <v>44013</v>
      </c>
      <c r="BL208" s="47">
        <v>44377</v>
      </c>
      <c r="BM208" s="70"/>
      <c r="BN208" s="53">
        <v>50.75</v>
      </c>
      <c r="BO208" s="53"/>
      <c r="BQ208" s="53">
        <f>BN208+BO208+BP208</f>
        <v>50.75</v>
      </c>
      <c r="BR208" s="47">
        <v>44013</v>
      </c>
      <c r="BS208" s="47">
        <v>44377</v>
      </c>
      <c r="BT208" s="70"/>
      <c r="BU208" s="50">
        <v>52.16</v>
      </c>
      <c r="BV208" s="53"/>
      <c r="BX208" s="53">
        <f>BU208+BV208+BW208</f>
        <v>52.16</v>
      </c>
      <c r="BY208" s="47">
        <v>44013</v>
      </c>
      <c r="BZ208" s="55">
        <v>44377</v>
      </c>
    </row>
    <row r="209" spans="1:78" s="54" customFormat="1" ht="15.75" x14ac:dyDescent="0.25">
      <c r="A209" s="45">
        <v>406051</v>
      </c>
      <c r="B209" s="46" t="s">
        <v>286</v>
      </c>
      <c r="C209" s="46">
        <v>72005</v>
      </c>
      <c r="D209" s="46" t="s">
        <v>279</v>
      </c>
      <c r="E209" s="46" t="s">
        <v>50</v>
      </c>
      <c r="F209" s="46"/>
      <c r="G209" s="46" t="s">
        <v>284</v>
      </c>
      <c r="H209" s="46" t="s">
        <v>52</v>
      </c>
      <c r="I209" s="47">
        <v>44013</v>
      </c>
      <c r="J209" s="47">
        <v>44377</v>
      </c>
      <c r="K209" s="46">
        <f>SUM(L209:AD209)</f>
        <v>0</v>
      </c>
      <c r="L209" s="46" t="str">
        <f>IFERROR(VLOOKUP(A209,'[1]Mountain View SD Usage'!$A:$I,9,FALSE),"0")</f>
        <v>0</v>
      </c>
      <c r="M209" s="46" t="str">
        <f>IFERROR(VLOOKUP(A209,'[1]Bonita USD Usage'!$A:$I,9,FALSE),"0")</f>
        <v>0</v>
      </c>
      <c r="N209" s="46" t="str">
        <f>IFERROR(VLOOKUP(A209,'[1]Jurupa USD Usage'!$A:$I,9,FALSE),"0")</f>
        <v>0</v>
      </c>
      <c r="O209" s="46" t="str">
        <f>IFERROR(VLOOKUP(A209,'[1]Claremont USD Usage'!$A:$I,9,FALSE),"0")</f>
        <v>0</v>
      </c>
      <c r="P209" s="46" t="str">
        <f>IFERROR(VLOOKUP(A209,'[1]Upland USD Usage'!$A:$I,9,FALSE),"0")</f>
        <v>0</v>
      </c>
      <c r="Q209" s="46" t="str">
        <f>IFERROR(VLOOKUP(A209,'[1]Redlands USD Usage'!$A:$I,9,FALSE),"0")</f>
        <v>0</v>
      </c>
      <c r="R209" s="46" t="str">
        <f>IFERROR(VLOOKUP(A209,'[1]Alta Loma SD Usage'!$A:$I,9,FALSE),"0")</f>
        <v>0</v>
      </c>
      <c r="S209" s="46" t="str">
        <f>IFERROR(VLOOKUP(A209,'[1]VAl Verde USD Usage'!$A:$I,9,FALSE),"0")</f>
        <v>0</v>
      </c>
      <c r="T209" s="46" t="str">
        <f>IFERROR(VLOOKUP(A209,'[1]Chaffey Jt HSD Usage'!$A:$I,9,FALSE),"0")</f>
        <v>0</v>
      </c>
      <c r="U209" s="46" t="str">
        <f>IFERROR(VLOOKUP(A209,'[1]Cucamonga ELEM SD Usage'!$A:$I,9,FALSE),"0")</f>
        <v>0</v>
      </c>
      <c r="V209" s="46" t="str">
        <f>IFERROR(VLOOKUP(A209,'[1]Inglewood USD Usage'!$A:$I,9,FALSE),"0")</f>
        <v>0</v>
      </c>
      <c r="W209" s="46" t="str">
        <f>IFERROR(VLOOKUP(A209,'[1]Rialto USD Usage'!$A:$I,9,FALSE),"0")</f>
        <v>0</v>
      </c>
      <c r="X209" s="46" t="str">
        <f>IFERROR(VLOOKUP(A209,'[1]Alvord USD Usage'!$A:$I,9,FALSE),"0")</f>
        <v>0</v>
      </c>
      <c r="Y209" s="46" t="str">
        <f>IFERROR(VLOOKUP(A209,'[1]Colton Jt USD Usage'!$A:$I,9,FALSE),"0")</f>
        <v>0</v>
      </c>
      <c r="Z209" s="46" t="str">
        <f>IFERROR(VLOOKUP(A209,'[1]Chino Valley USD Usage'!$A:$I,9,FALSE),"0")</f>
        <v>0</v>
      </c>
      <c r="AA209" s="46" t="str">
        <f>IFERROR(VLOOKUP(A209,'[1]Moreno Valley USD Usage'!$A:$I,9,FALSE),"0")</f>
        <v>0</v>
      </c>
      <c r="AB209" s="46" t="str">
        <f>IFERROR(VLOOKUP(A209,'[1]Pomona USD Usage'!$A:$I,9,FALSE),"0")</f>
        <v>0</v>
      </c>
      <c r="AC209" s="46" t="str">
        <f>IFERROR(VLOOKUP(A209,'[1]Riverside USD Usage'!$A:$I,9,FALSE),"0")</f>
        <v>0</v>
      </c>
      <c r="AD209" s="46" t="str">
        <f>IFERROR(VLOOKUP(A209,'[1]Compton USD Usage'!$A:$I,9,FALSE),"0")</f>
        <v>0</v>
      </c>
      <c r="AE209" s="48"/>
      <c r="AF209" s="49">
        <v>128.65</v>
      </c>
      <c r="AG209" s="49"/>
      <c r="AH209" s="56">
        <v>-17.350000000000001</v>
      </c>
      <c r="AI209" s="49">
        <f>AF209+AG209+AH209</f>
        <v>111.30000000000001</v>
      </c>
      <c r="AJ209" s="48"/>
      <c r="AK209" s="49">
        <v>138.41999999999999</v>
      </c>
      <c r="AL209" s="49"/>
      <c r="AM209" s="57">
        <v>-17.350000000000001</v>
      </c>
      <c r="AN209" s="50">
        <f>AK209+AL209+AM209</f>
        <v>121.07</v>
      </c>
      <c r="AO209" s="48"/>
      <c r="AP209" s="49">
        <v>147.77000000000001</v>
      </c>
      <c r="AQ209" s="49"/>
      <c r="AR209" s="57">
        <v>-17.350000000000001</v>
      </c>
      <c r="AS209" s="50">
        <f>AP209+AQ209+AR209</f>
        <v>130.42000000000002</v>
      </c>
      <c r="AT209" s="48"/>
      <c r="AU209" s="49">
        <v>151.88</v>
      </c>
      <c r="AV209" s="49"/>
      <c r="AW209" s="57">
        <v>-17.350000000000001</v>
      </c>
      <c r="AX209" s="51">
        <f>AU209+AV209+AW209</f>
        <v>134.53</v>
      </c>
      <c r="AY209" s="48"/>
      <c r="AZ209" s="52">
        <v>132.45999999999998</v>
      </c>
      <c r="BA209" s="53"/>
      <c r="BB209" s="58">
        <v>-15.68</v>
      </c>
      <c r="BC209" s="53">
        <f>AZ209+BA209+BB209</f>
        <v>116.77999999999997</v>
      </c>
      <c r="BD209" s="47">
        <v>44013</v>
      </c>
      <c r="BE209" s="47">
        <v>44377</v>
      </c>
      <c r="BF209" s="48"/>
      <c r="BG209" s="53">
        <v>142.51999999999998</v>
      </c>
      <c r="BI209" s="59">
        <v>-15.68</v>
      </c>
      <c r="BJ209" s="53">
        <f>BG209+BH209+BI209</f>
        <v>126.83999999999997</v>
      </c>
      <c r="BK209" s="47">
        <v>44013</v>
      </c>
      <c r="BL209" s="47">
        <v>44377</v>
      </c>
      <c r="BM209" s="48"/>
      <c r="BN209" s="53">
        <v>152.13999999999999</v>
      </c>
      <c r="BO209" s="53"/>
      <c r="BP209" s="59">
        <v>-15.68</v>
      </c>
      <c r="BQ209" s="53">
        <f>BN209+BO209+BP209</f>
        <v>136.45999999999998</v>
      </c>
      <c r="BR209" s="47">
        <v>44013</v>
      </c>
      <c r="BS209" s="47">
        <v>44377</v>
      </c>
      <c r="BT209" s="48"/>
      <c r="BU209" s="50">
        <v>156.37</v>
      </c>
      <c r="BV209" s="53"/>
      <c r="BW209" s="59">
        <v>-15.68</v>
      </c>
      <c r="BX209" s="53">
        <f>BU209+BV209+BW209</f>
        <v>140.69</v>
      </c>
      <c r="BY209" s="47">
        <v>44013</v>
      </c>
      <c r="BZ209" s="55">
        <v>44377</v>
      </c>
    </row>
    <row r="210" spans="1:78" s="54" customFormat="1" ht="15.75" x14ac:dyDescent="0.25">
      <c r="A210" s="45">
        <v>403634</v>
      </c>
      <c r="B210" s="46" t="s">
        <v>2394</v>
      </c>
      <c r="C210" s="46" t="s">
        <v>2395</v>
      </c>
      <c r="D210" s="46" t="s">
        <v>2381</v>
      </c>
      <c r="E210" s="46" t="s">
        <v>50</v>
      </c>
      <c r="F210" s="46"/>
      <c r="G210" s="46" t="s">
        <v>2387</v>
      </c>
      <c r="H210" s="46" t="s">
        <v>52</v>
      </c>
      <c r="I210" s="47">
        <v>44013</v>
      </c>
      <c r="J210" s="47">
        <v>44377</v>
      </c>
      <c r="K210" s="46">
        <f>SUM(L210:AD210)</f>
        <v>0</v>
      </c>
      <c r="L210" s="46" t="str">
        <f>IFERROR(VLOOKUP(A210,'[1]Mountain View SD Usage'!$A:$I,9,FALSE),"0")</f>
        <v>0</v>
      </c>
      <c r="M210" s="46" t="str">
        <f>IFERROR(VLOOKUP(A210,'[1]Bonita USD Usage'!$A:$I,9,FALSE),"0")</f>
        <v>0</v>
      </c>
      <c r="N210" s="46" t="str">
        <f>IFERROR(VLOOKUP(A210,'[1]Jurupa USD Usage'!$A:$I,9,FALSE),"0")</f>
        <v>0</v>
      </c>
      <c r="O210" s="46" t="str">
        <f>IFERROR(VLOOKUP(A210,'[1]Claremont USD Usage'!$A:$I,9,FALSE),"0")</f>
        <v>0</v>
      </c>
      <c r="P210" s="46" t="str">
        <f>IFERROR(VLOOKUP(A210,'[1]Upland USD Usage'!$A:$I,9,FALSE),"0")</f>
        <v>0</v>
      </c>
      <c r="Q210" s="46" t="str">
        <f>IFERROR(VLOOKUP(A210,'[1]Redlands USD Usage'!$A:$I,9,FALSE),"0")</f>
        <v>0</v>
      </c>
      <c r="R210" s="46" t="str">
        <f>IFERROR(VLOOKUP(A210,'[1]Alta Loma SD Usage'!$A:$I,9,FALSE),"0")</f>
        <v>0</v>
      </c>
      <c r="S210" s="46" t="str">
        <f>IFERROR(VLOOKUP(A210,'[1]VAl Verde USD Usage'!$A:$I,9,FALSE),"0")</f>
        <v>0</v>
      </c>
      <c r="T210" s="46" t="str">
        <f>IFERROR(VLOOKUP(A210,'[1]Chaffey Jt HSD Usage'!$A:$I,9,FALSE),"0")</f>
        <v>0</v>
      </c>
      <c r="U210" s="46" t="str">
        <f>IFERROR(VLOOKUP(A210,'[1]Cucamonga ELEM SD Usage'!$A:$I,9,FALSE),"0")</f>
        <v>0</v>
      </c>
      <c r="V210" s="46" t="str">
        <f>IFERROR(VLOOKUP(A210,'[1]Inglewood USD Usage'!$A:$I,9,FALSE),"0")</f>
        <v>0</v>
      </c>
      <c r="W210" s="46" t="str">
        <f>IFERROR(VLOOKUP(A210,'[1]Rialto USD Usage'!$A:$I,9,FALSE),"0")</f>
        <v>0</v>
      </c>
      <c r="X210" s="46" t="str">
        <f>IFERROR(VLOOKUP(A210,'[1]Alvord USD Usage'!$A:$I,9,FALSE),"0")</f>
        <v>0</v>
      </c>
      <c r="Y210" s="46" t="str">
        <f>IFERROR(VLOOKUP(A210,'[1]Colton Jt USD Usage'!$A:$I,9,FALSE),"0")</f>
        <v>0</v>
      </c>
      <c r="Z210" s="46" t="str">
        <f>IFERROR(VLOOKUP(A210,'[1]Chino Valley USD Usage'!$A:$I,9,FALSE),"0")</f>
        <v>0</v>
      </c>
      <c r="AA210" s="46" t="str">
        <f>IFERROR(VLOOKUP(A210,'[1]Moreno Valley USD Usage'!$A:$I,9,FALSE),"0")</f>
        <v>0</v>
      </c>
      <c r="AB210" s="46" t="str">
        <f>IFERROR(VLOOKUP(A210,'[1]Pomona USD Usage'!$A:$I,9,FALSE),"0")</f>
        <v>0</v>
      </c>
      <c r="AC210" s="46" t="str">
        <f>IFERROR(VLOOKUP(A210,'[1]Riverside USD Usage'!$A:$I,9,FALSE),"0")</f>
        <v>0</v>
      </c>
      <c r="AD210" s="46" t="str">
        <f>IFERROR(VLOOKUP(A210,'[1]Compton USD Usage'!$A:$I,9,FALSE),"0")</f>
        <v>0</v>
      </c>
      <c r="AE210" s="48"/>
      <c r="AF210" s="49">
        <v>151.46</v>
      </c>
      <c r="AG210" s="49"/>
      <c r="AH210" s="56">
        <v>-19.36</v>
      </c>
      <c r="AI210" s="49">
        <f>AF210+AG210+AH210</f>
        <v>132.10000000000002</v>
      </c>
      <c r="AJ210" s="48"/>
      <c r="AK210" s="49">
        <v>162.96</v>
      </c>
      <c r="AL210" s="49"/>
      <c r="AM210" s="57">
        <v>-19.36</v>
      </c>
      <c r="AN210" s="50">
        <f>AK210+AL210+AM210</f>
        <v>143.60000000000002</v>
      </c>
      <c r="AO210" s="48"/>
      <c r="AP210" s="49">
        <v>173.97</v>
      </c>
      <c r="AQ210" s="49"/>
      <c r="AR210" s="57">
        <v>-19.36</v>
      </c>
      <c r="AS210" s="50">
        <f>AP210+AQ210+AR210</f>
        <v>154.61000000000001</v>
      </c>
      <c r="AT210" s="48"/>
      <c r="AU210" s="49">
        <v>178.81</v>
      </c>
      <c r="AV210" s="49"/>
      <c r="AW210" s="57">
        <v>-19.36</v>
      </c>
      <c r="AX210" s="51">
        <f>AU210+AV210+AW210</f>
        <v>159.44999999999999</v>
      </c>
      <c r="AY210" s="48"/>
      <c r="AZ210" s="52">
        <v>151.46</v>
      </c>
      <c r="BA210" s="53"/>
      <c r="BB210" s="58">
        <v>-17.5</v>
      </c>
      <c r="BC210" s="53">
        <f>AZ210+BA210+BB210</f>
        <v>133.96</v>
      </c>
      <c r="BD210" s="47">
        <v>44013</v>
      </c>
      <c r="BE210" s="47">
        <v>44377</v>
      </c>
      <c r="BF210" s="48"/>
      <c r="BG210" s="53">
        <v>162.96</v>
      </c>
      <c r="BI210" s="59">
        <v>-17.5</v>
      </c>
      <c r="BJ210" s="53">
        <f>BG210+BH210+BI210</f>
        <v>145.46</v>
      </c>
      <c r="BK210" s="47">
        <v>44013</v>
      </c>
      <c r="BL210" s="47">
        <v>44377</v>
      </c>
      <c r="BM210" s="48"/>
      <c r="BN210" s="53">
        <v>173.97</v>
      </c>
      <c r="BO210" s="53"/>
      <c r="BP210" s="59">
        <v>-17.5</v>
      </c>
      <c r="BQ210" s="53">
        <f>BN210+BO210+BP210</f>
        <v>156.47</v>
      </c>
      <c r="BR210" s="47">
        <v>44013</v>
      </c>
      <c r="BS210" s="47">
        <v>44377</v>
      </c>
      <c r="BT210" s="48"/>
      <c r="BU210" s="50">
        <v>178.81</v>
      </c>
      <c r="BV210" s="53"/>
      <c r="BW210" s="59">
        <v>-17.5</v>
      </c>
      <c r="BX210" s="53">
        <f>BU210+BV210+BW210</f>
        <v>161.31</v>
      </c>
      <c r="BY210" s="47">
        <v>44013</v>
      </c>
      <c r="BZ210" s="55">
        <v>44377</v>
      </c>
    </row>
    <row r="211" spans="1:78" s="54" customFormat="1" ht="15.75" x14ac:dyDescent="0.25">
      <c r="A211" s="45">
        <v>102018</v>
      </c>
      <c r="B211" s="46" t="s">
        <v>1494</v>
      </c>
      <c r="C211" s="46">
        <v>69049</v>
      </c>
      <c r="D211" s="46" t="s">
        <v>1495</v>
      </c>
      <c r="E211" s="46" t="s">
        <v>50</v>
      </c>
      <c r="F211" s="46"/>
      <c r="G211" s="46" t="s">
        <v>62</v>
      </c>
      <c r="H211" s="46" t="s">
        <v>52</v>
      </c>
      <c r="I211" s="47">
        <v>44013</v>
      </c>
      <c r="J211" s="47">
        <v>44377</v>
      </c>
      <c r="K211" s="46">
        <f>SUM(L211:AD211)</f>
        <v>0</v>
      </c>
      <c r="L211" s="46" t="str">
        <f>IFERROR(VLOOKUP(A211,'[1]Mountain View SD Usage'!$A:$I,9,FALSE),"0")</f>
        <v>0</v>
      </c>
      <c r="M211" s="46" t="str">
        <f>IFERROR(VLOOKUP(A211,'[1]Bonita USD Usage'!$A:$I,9,FALSE),"0")</f>
        <v>0</v>
      </c>
      <c r="N211" s="46" t="str">
        <f>IFERROR(VLOOKUP(A211,'[1]Jurupa USD Usage'!$A:$I,9,FALSE),"0")</f>
        <v>0</v>
      </c>
      <c r="O211" s="46" t="str">
        <f>IFERROR(VLOOKUP(A211,'[1]Claremont USD Usage'!$A:$I,9,FALSE),"0")</f>
        <v>0</v>
      </c>
      <c r="P211" s="46" t="str">
        <f>IFERROR(VLOOKUP(A211,'[1]Upland USD Usage'!$A:$I,9,FALSE),"0")</f>
        <v>0</v>
      </c>
      <c r="Q211" s="46" t="str">
        <f>IFERROR(VLOOKUP(A211,'[1]Redlands USD Usage'!$A:$I,9,FALSE),"0")</f>
        <v>0</v>
      </c>
      <c r="R211" s="46" t="str">
        <f>IFERROR(VLOOKUP(A211,'[1]Alta Loma SD Usage'!$A:$I,9,FALSE),"0")</f>
        <v>0</v>
      </c>
      <c r="S211" s="46" t="str">
        <f>IFERROR(VLOOKUP(A211,'[1]VAl Verde USD Usage'!$A:$I,9,FALSE),"0")</f>
        <v>0</v>
      </c>
      <c r="T211" s="46" t="str">
        <f>IFERROR(VLOOKUP(A211,'[1]Chaffey Jt HSD Usage'!$A:$I,9,FALSE),"0")</f>
        <v>0</v>
      </c>
      <c r="U211" s="46" t="str">
        <f>IFERROR(VLOOKUP(A211,'[1]Cucamonga ELEM SD Usage'!$A:$I,9,FALSE),"0")</f>
        <v>0</v>
      </c>
      <c r="V211" s="46" t="str">
        <f>IFERROR(VLOOKUP(A211,'[1]Inglewood USD Usage'!$A:$I,9,FALSE),"0")</f>
        <v>0</v>
      </c>
      <c r="W211" s="46" t="str">
        <f>IFERROR(VLOOKUP(A211,'[1]Rialto USD Usage'!$A:$I,9,FALSE),"0")</f>
        <v>0</v>
      </c>
      <c r="X211" s="46" t="str">
        <f>IFERROR(VLOOKUP(A211,'[1]Alvord USD Usage'!$A:$I,9,FALSE),"0")</f>
        <v>0</v>
      </c>
      <c r="Y211" s="46" t="str">
        <f>IFERROR(VLOOKUP(A211,'[1]Colton Jt USD Usage'!$A:$I,9,FALSE),"0")</f>
        <v>0</v>
      </c>
      <c r="Z211" s="46" t="str">
        <f>IFERROR(VLOOKUP(A211,'[1]Chino Valley USD Usage'!$A:$I,9,FALSE),"0")</f>
        <v>0</v>
      </c>
      <c r="AA211" s="46" t="str">
        <f>IFERROR(VLOOKUP(A211,'[1]Moreno Valley USD Usage'!$A:$I,9,FALSE),"0")</f>
        <v>0</v>
      </c>
      <c r="AB211" s="46" t="str">
        <f>IFERROR(VLOOKUP(A211,'[1]Pomona USD Usage'!$A:$I,9,FALSE),"0")</f>
        <v>0</v>
      </c>
      <c r="AC211" s="46" t="str">
        <f>IFERROR(VLOOKUP(A211,'[1]Riverside USD Usage'!$A:$I,9,FALSE),"0")</f>
        <v>0</v>
      </c>
      <c r="AD211" s="46" t="str">
        <f>IFERROR(VLOOKUP(A211,'[1]Compton USD Usage'!$A:$I,9,FALSE),"0")</f>
        <v>0</v>
      </c>
      <c r="AE211" s="48"/>
      <c r="AF211" s="49">
        <v>46.42</v>
      </c>
      <c r="AG211" s="49"/>
      <c r="AH211" s="49"/>
      <c r="AI211" s="49">
        <f>AF211+AG211+AH211</f>
        <v>46.42</v>
      </c>
      <c r="AJ211" s="48"/>
      <c r="AK211" s="49">
        <v>49.95</v>
      </c>
      <c r="AL211" s="49"/>
      <c r="AM211" s="46"/>
      <c r="AN211" s="50">
        <f>AK211+AL211+AM211</f>
        <v>49.95</v>
      </c>
      <c r="AO211" s="48"/>
      <c r="AP211" s="49">
        <v>53.32</v>
      </c>
      <c r="AQ211" s="49"/>
      <c r="AR211" s="46"/>
      <c r="AS211" s="50">
        <f>AP211+AQ211+AR211</f>
        <v>53.32</v>
      </c>
      <c r="AT211" s="48"/>
      <c r="AU211" s="49">
        <v>54.81</v>
      </c>
      <c r="AV211" s="49"/>
      <c r="AW211" s="46"/>
      <c r="AX211" s="51">
        <f>AU211+AV211+AW211</f>
        <v>54.81</v>
      </c>
      <c r="AY211" s="48"/>
      <c r="AZ211" s="52">
        <v>47.1</v>
      </c>
      <c r="BA211" s="53"/>
      <c r="BC211" s="53">
        <f>AZ211+BA211+BB211</f>
        <v>47.1</v>
      </c>
      <c r="BD211" s="47">
        <v>44013</v>
      </c>
      <c r="BE211" s="47">
        <v>44377</v>
      </c>
      <c r="BF211" s="48"/>
      <c r="BG211" s="53">
        <v>50.68</v>
      </c>
      <c r="BJ211" s="53">
        <f>BG211+BH211+BI211</f>
        <v>50.68</v>
      </c>
      <c r="BK211" s="47">
        <v>44013</v>
      </c>
      <c r="BL211" s="47">
        <v>44377</v>
      </c>
      <c r="BM211" s="48"/>
      <c r="BN211" s="53">
        <v>54.1</v>
      </c>
      <c r="BO211" s="53"/>
      <c r="BQ211" s="53">
        <f>BN211+BO211+BP211</f>
        <v>54.1</v>
      </c>
      <c r="BR211" s="47">
        <v>44013</v>
      </c>
      <c r="BS211" s="47">
        <v>44377</v>
      </c>
      <c r="BT211" s="48"/>
      <c r="BU211" s="50">
        <v>55.61</v>
      </c>
      <c r="BV211" s="53"/>
      <c r="BX211" s="53">
        <f>BU211+BV211+BW211</f>
        <v>55.61</v>
      </c>
      <c r="BY211" s="47">
        <v>44013</v>
      </c>
      <c r="BZ211" s="55">
        <v>44377</v>
      </c>
    </row>
    <row r="212" spans="1:78" s="54" customFormat="1" ht="15.75" x14ac:dyDescent="0.25">
      <c r="A212" s="45">
        <v>405715</v>
      </c>
      <c r="B212" s="46" t="s">
        <v>584</v>
      </c>
      <c r="C212" s="46" t="s">
        <v>585</v>
      </c>
      <c r="D212" s="46" t="s">
        <v>577</v>
      </c>
      <c r="E212" s="46" t="s">
        <v>50</v>
      </c>
      <c r="F212" s="46"/>
      <c r="G212" s="46" t="s">
        <v>586</v>
      </c>
      <c r="H212" s="46" t="s">
        <v>52</v>
      </c>
      <c r="I212" s="47">
        <v>44013</v>
      </c>
      <c r="J212" s="47">
        <v>44377</v>
      </c>
      <c r="K212" s="46">
        <f>SUM(L212:AD212)</f>
        <v>1</v>
      </c>
      <c r="L212" s="46" t="str">
        <f>IFERROR(VLOOKUP(A212,'[1]Mountain View SD Usage'!$A:$I,9,FALSE),"0")</f>
        <v>0</v>
      </c>
      <c r="M212" s="46" t="str">
        <f>IFERROR(VLOOKUP(A212,'[1]Bonita USD Usage'!$A:$I,9,FALSE),"0")</f>
        <v>0</v>
      </c>
      <c r="N212" s="46" t="str">
        <f>IFERROR(VLOOKUP(A212,'[1]Jurupa USD Usage'!$A:$I,9,FALSE),"0")</f>
        <v>0</v>
      </c>
      <c r="O212" s="46" t="str">
        <f>IFERROR(VLOOKUP(A212,'[1]Claremont USD Usage'!$A:$I,9,FALSE),"0")</f>
        <v>0</v>
      </c>
      <c r="P212" s="46" t="str">
        <f>IFERROR(VLOOKUP(A212,'[1]Upland USD Usage'!$A:$I,9,FALSE),"0")</f>
        <v>0</v>
      </c>
      <c r="Q212" s="46" t="str">
        <f>IFERROR(VLOOKUP(A212,'[1]Redlands USD Usage'!$A:$I,9,FALSE),"0")</f>
        <v>0</v>
      </c>
      <c r="R212" s="46" t="str">
        <f>IFERROR(VLOOKUP(A212,'[1]Alta Loma SD Usage'!$A:$I,9,FALSE),"0")</f>
        <v>0</v>
      </c>
      <c r="S212" s="46" t="str">
        <f>IFERROR(VLOOKUP(A212,'[1]VAl Verde USD Usage'!$A:$I,9,FALSE),"0")</f>
        <v>0</v>
      </c>
      <c r="T212" s="46">
        <f>IFERROR(VLOOKUP(A212,'[1]Chaffey Jt HSD Usage'!$A:$I,9,FALSE),"0")</f>
        <v>1</v>
      </c>
      <c r="U212" s="46" t="str">
        <f>IFERROR(VLOOKUP(A212,'[1]Cucamonga ELEM SD Usage'!$A:$I,9,FALSE),"0")</f>
        <v>0</v>
      </c>
      <c r="V212" s="46" t="str">
        <f>IFERROR(VLOOKUP(A212,'[1]Inglewood USD Usage'!$A:$I,9,FALSE),"0")</f>
        <v>0</v>
      </c>
      <c r="W212" s="46" t="str">
        <f>IFERROR(VLOOKUP(A212,'[1]Rialto USD Usage'!$A:$I,9,FALSE),"0")</f>
        <v>0</v>
      </c>
      <c r="X212" s="46" t="str">
        <f>IFERROR(VLOOKUP(A212,'[1]Alvord USD Usage'!$A:$I,9,FALSE),"0")</f>
        <v>0</v>
      </c>
      <c r="Y212" s="46" t="str">
        <f>IFERROR(VLOOKUP(A212,'[1]Colton Jt USD Usage'!$A:$I,9,FALSE),"0")</f>
        <v>0</v>
      </c>
      <c r="Z212" s="46" t="str">
        <f>IFERROR(VLOOKUP(A212,'[1]Chino Valley USD Usage'!$A:$I,9,FALSE),"0")</f>
        <v>0</v>
      </c>
      <c r="AA212" s="46" t="str">
        <f>IFERROR(VLOOKUP(A212,'[1]Moreno Valley USD Usage'!$A:$I,9,FALSE),"0")</f>
        <v>0</v>
      </c>
      <c r="AB212" s="46" t="str">
        <f>IFERROR(VLOOKUP(A212,'[1]Pomona USD Usage'!$A:$I,9,FALSE),"0")</f>
        <v>0</v>
      </c>
      <c r="AC212" s="46" t="str">
        <f>IFERROR(VLOOKUP(A212,'[1]Riverside USD Usage'!$A:$I,9,FALSE),"0")</f>
        <v>0</v>
      </c>
      <c r="AD212" s="46" t="str">
        <f>IFERROR(VLOOKUP(A212,'[1]Compton USD Usage'!$A:$I,9,FALSE),"0")</f>
        <v>0</v>
      </c>
      <c r="AE212" s="48"/>
      <c r="AF212" s="49">
        <v>47</v>
      </c>
      <c r="AG212" s="49">
        <v>9.56</v>
      </c>
      <c r="AH212" s="56"/>
      <c r="AI212" s="49">
        <f>AF212+AG212+AH212</f>
        <v>56.56</v>
      </c>
      <c r="AJ212" s="48"/>
      <c r="AK212" s="49">
        <v>47</v>
      </c>
      <c r="AL212" s="49">
        <v>14.4</v>
      </c>
      <c r="AM212" s="46"/>
      <c r="AN212" s="50">
        <f>AK212+AL212+AM212</f>
        <v>61.4</v>
      </c>
      <c r="AO212" s="48"/>
      <c r="AP212" s="49">
        <v>47</v>
      </c>
      <c r="AQ212" s="49">
        <v>19.03</v>
      </c>
      <c r="AR212" s="46"/>
      <c r="AS212" s="50">
        <f>AP212+AQ212+AR212</f>
        <v>66.03</v>
      </c>
      <c r="AT212" s="48"/>
      <c r="AU212" s="49">
        <v>47</v>
      </c>
      <c r="AV212" s="49">
        <v>21.07</v>
      </c>
      <c r="AW212" s="46"/>
      <c r="AX212" s="51">
        <f>AU212+AV212+AW212</f>
        <v>68.069999999999993</v>
      </c>
      <c r="AY212" s="48"/>
      <c r="AZ212" s="52">
        <v>47</v>
      </c>
      <c r="BA212" s="53">
        <v>9.56</v>
      </c>
      <c r="BC212" s="53">
        <f>AZ212+BA212+BB212</f>
        <v>56.56</v>
      </c>
      <c r="BD212" s="47">
        <v>44013</v>
      </c>
      <c r="BE212" s="47">
        <v>44377</v>
      </c>
      <c r="BF212" s="48"/>
      <c r="BG212" s="53">
        <v>47</v>
      </c>
      <c r="BH212" s="53">
        <v>14.4</v>
      </c>
      <c r="BJ212" s="53">
        <f>BG212+BH212+BI212</f>
        <v>61.4</v>
      </c>
      <c r="BK212" s="47">
        <v>44013</v>
      </c>
      <c r="BL212" s="47">
        <v>44377</v>
      </c>
      <c r="BM212" s="48"/>
      <c r="BN212" s="53">
        <v>47</v>
      </c>
      <c r="BO212" s="53">
        <v>19.03</v>
      </c>
      <c r="BQ212" s="53">
        <f>BN212+BO212+BP212</f>
        <v>66.03</v>
      </c>
      <c r="BR212" s="47">
        <v>44013</v>
      </c>
      <c r="BS212" s="47">
        <v>44377</v>
      </c>
      <c r="BT212" s="48"/>
      <c r="BU212" s="50">
        <v>47</v>
      </c>
      <c r="BV212" s="53">
        <v>21.07</v>
      </c>
      <c r="BX212" s="53">
        <f>BU212+BV212+BW212</f>
        <v>68.069999999999993</v>
      </c>
      <c r="BY212" s="47">
        <v>44013</v>
      </c>
      <c r="BZ212" s="55">
        <v>44377</v>
      </c>
    </row>
    <row r="213" spans="1:78" s="54" customFormat="1" ht="15.75" x14ac:dyDescent="0.25">
      <c r="A213" s="45">
        <v>401586</v>
      </c>
      <c r="B213" s="46" t="s">
        <v>2264</v>
      </c>
      <c r="C213" s="46">
        <v>10035220928</v>
      </c>
      <c r="D213" s="46" t="s">
        <v>2258</v>
      </c>
      <c r="E213" s="46" t="s">
        <v>50</v>
      </c>
      <c r="F213" s="46"/>
      <c r="G213" s="46" t="s">
        <v>2265</v>
      </c>
      <c r="H213" s="46" t="s">
        <v>52</v>
      </c>
      <c r="I213" s="47">
        <v>44013</v>
      </c>
      <c r="J213" s="47">
        <v>44377</v>
      </c>
      <c r="K213" s="46">
        <f>SUM(L213:AD213)</f>
        <v>8</v>
      </c>
      <c r="L213" s="46" t="str">
        <f>IFERROR(VLOOKUP(A213,'[1]Mountain View SD Usage'!$A:$I,9,FALSE),"0")</f>
        <v>0</v>
      </c>
      <c r="M213" s="46" t="str">
        <f>IFERROR(VLOOKUP(A213,'[1]Bonita USD Usage'!$A:$I,9,FALSE),"0")</f>
        <v>0</v>
      </c>
      <c r="N213" s="46" t="str">
        <f>IFERROR(VLOOKUP(A213,'[1]Jurupa USD Usage'!$A:$I,9,FALSE),"0")</f>
        <v>0</v>
      </c>
      <c r="O213" s="46" t="str">
        <f>IFERROR(VLOOKUP(A213,'[1]Claremont USD Usage'!$A:$I,9,FALSE),"0")</f>
        <v>0</v>
      </c>
      <c r="P213" s="46" t="str">
        <f>IFERROR(VLOOKUP(A213,'[1]Upland USD Usage'!$A:$I,9,FALSE),"0")</f>
        <v>0</v>
      </c>
      <c r="Q213" s="46" t="str">
        <f>IFERROR(VLOOKUP(A213,'[1]Redlands USD Usage'!$A:$I,9,FALSE),"0")</f>
        <v>0</v>
      </c>
      <c r="R213" s="46" t="str">
        <f>IFERROR(VLOOKUP(A213,'[1]Alta Loma SD Usage'!$A:$I,9,FALSE),"0")</f>
        <v>0</v>
      </c>
      <c r="S213" s="46" t="str">
        <f>IFERROR(VLOOKUP(A213,'[1]VAl Verde USD Usage'!$A:$I,9,FALSE),"0")</f>
        <v>0</v>
      </c>
      <c r="T213" s="46">
        <f>IFERROR(VLOOKUP(A213,'[1]Chaffey Jt HSD Usage'!$A:$I,9,FALSE),"0")</f>
        <v>3</v>
      </c>
      <c r="U213" s="46" t="str">
        <f>IFERROR(VLOOKUP(A213,'[1]Cucamonga ELEM SD Usage'!$A:$I,9,FALSE),"0")</f>
        <v>0</v>
      </c>
      <c r="V213" s="46">
        <f>IFERROR(VLOOKUP(A213,'[1]Inglewood USD Usage'!$A:$I,9,FALSE),"0")</f>
        <v>4</v>
      </c>
      <c r="W213" s="46" t="str">
        <f>IFERROR(VLOOKUP(A213,'[1]Rialto USD Usage'!$A:$I,9,FALSE),"0")</f>
        <v>0</v>
      </c>
      <c r="X213" s="46" t="str">
        <f>IFERROR(VLOOKUP(A213,'[1]Alvord USD Usage'!$A:$I,9,FALSE),"0")</f>
        <v>0</v>
      </c>
      <c r="Y213" s="46" t="str">
        <f>IFERROR(VLOOKUP(A213,'[1]Colton Jt USD Usage'!$A:$I,9,FALSE),"0")</f>
        <v>0</v>
      </c>
      <c r="Z213" s="46" t="str">
        <f>IFERROR(VLOOKUP(A213,'[1]Chino Valley USD Usage'!$A:$I,9,FALSE),"0")</f>
        <v>0</v>
      </c>
      <c r="AA213" s="46" t="str">
        <f>IFERROR(VLOOKUP(A213,'[1]Moreno Valley USD Usage'!$A:$I,9,FALSE),"0")</f>
        <v>0</v>
      </c>
      <c r="AB213" s="46" t="str">
        <f>IFERROR(VLOOKUP(A213,'[1]Pomona USD Usage'!$A:$I,9,FALSE),"0")</f>
        <v>0</v>
      </c>
      <c r="AC213" s="46">
        <f>IFERROR(VLOOKUP(A213,'[1]Riverside USD Usage'!$A:$I,9,FALSE),"0")</f>
        <v>1</v>
      </c>
      <c r="AD213" s="46" t="str">
        <f>IFERROR(VLOOKUP(A213,'[1]Compton USD Usage'!$A:$I,9,FALSE),"0")</f>
        <v>0</v>
      </c>
      <c r="AE213" s="48"/>
      <c r="AF213" s="49">
        <v>142.65</v>
      </c>
      <c r="AG213" s="49"/>
      <c r="AH213" s="56">
        <v>-51.769999999999996</v>
      </c>
      <c r="AI213" s="49">
        <f>AF213+AG213+AH213</f>
        <v>90.88000000000001</v>
      </c>
      <c r="AJ213" s="48"/>
      <c r="AK213" s="49">
        <v>153.47999999999999</v>
      </c>
      <c r="AL213" s="49"/>
      <c r="AM213" s="57">
        <v>-51.769999999999996</v>
      </c>
      <c r="AN213" s="50">
        <f>AK213+AL213+AM213</f>
        <v>101.71</v>
      </c>
      <c r="AO213" s="48"/>
      <c r="AP213" s="49">
        <v>163.85</v>
      </c>
      <c r="AQ213" s="49"/>
      <c r="AR213" s="57">
        <v>-51.769999999999996</v>
      </c>
      <c r="AS213" s="50">
        <f>AP213+AQ213+AR213</f>
        <v>112.08</v>
      </c>
      <c r="AT213" s="48"/>
      <c r="AU213" s="49">
        <v>168.4</v>
      </c>
      <c r="AV213" s="49"/>
      <c r="AW213" s="57">
        <v>-51.769999999999996</v>
      </c>
      <c r="AX213" s="51">
        <f>AU213+AV213+AW213</f>
        <v>116.63000000000001</v>
      </c>
      <c r="AY213" s="48"/>
      <c r="AZ213" s="52">
        <v>141.59</v>
      </c>
      <c r="BA213" s="53"/>
      <c r="BB213" s="58">
        <v>-50.870000000000005</v>
      </c>
      <c r="BC213" s="53">
        <f>AZ213+BA213+BB213</f>
        <v>90.72</v>
      </c>
      <c r="BD213" s="47">
        <v>44013</v>
      </c>
      <c r="BE213" s="47">
        <v>44377</v>
      </c>
      <c r="BF213" s="48"/>
      <c r="BG213" s="53">
        <v>152.34</v>
      </c>
      <c r="BI213" s="59">
        <v>-50.870000000000005</v>
      </c>
      <c r="BJ213" s="53">
        <f>BG213+BH213+BI213</f>
        <v>101.47</v>
      </c>
      <c r="BK213" s="47">
        <v>44013</v>
      </c>
      <c r="BL213" s="47">
        <v>44377</v>
      </c>
      <c r="BM213" s="48"/>
      <c r="BN213" s="53">
        <v>162.63</v>
      </c>
      <c r="BO213" s="53"/>
      <c r="BP213" s="59">
        <v>-50.870000000000005</v>
      </c>
      <c r="BQ213" s="53">
        <f>BN213+BO213+BP213</f>
        <v>111.75999999999999</v>
      </c>
      <c r="BR213" s="47">
        <v>44013</v>
      </c>
      <c r="BS213" s="47">
        <v>44377</v>
      </c>
      <c r="BT213" s="48"/>
      <c r="BU213" s="50">
        <v>167.14999999999998</v>
      </c>
      <c r="BV213" s="53"/>
      <c r="BW213" s="59">
        <v>-50.870000000000005</v>
      </c>
      <c r="BX213" s="53">
        <f>BU213+BV213+BW213</f>
        <v>116.27999999999997</v>
      </c>
      <c r="BY213" s="47">
        <v>44013</v>
      </c>
      <c r="BZ213" s="55">
        <v>44377</v>
      </c>
    </row>
    <row r="214" spans="1:78" s="54" customFormat="1" ht="15.75" x14ac:dyDescent="0.25">
      <c r="A214" s="45">
        <v>404028</v>
      </c>
      <c r="B214" s="46" t="s">
        <v>2400</v>
      </c>
      <c r="C214" s="46" t="s">
        <v>2401</v>
      </c>
      <c r="D214" s="46" t="s">
        <v>2381</v>
      </c>
      <c r="E214" s="46" t="s">
        <v>50</v>
      </c>
      <c r="F214" s="46"/>
      <c r="G214" s="46" t="s">
        <v>2387</v>
      </c>
      <c r="H214" s="46" t="s">
        <v>52</v>
      </c>
      <c r="I214" s="47">
        <v>44013</v>
      </c>
      <c r="J214" s="47">
        <v>44377</v>
      </c>
      <c r="K214" s="46">
        <f>SUM(L214:AD214)</f>
        <v>0</v>
      </c>
      <c r="L214" s="46" t="str">
        <f>IFERROR(VLOOKUP(A214,'[1]Mountain View SD Usage'!$A:$I,9,FALSE),"0")</f>
        <v>0</v>
      </c>
      <c r="M214" s="46" t="str">
        <f>IFERROR(VLOOKUP(A214,'[1]Bonita USD Usage'!$A:$I,9,FALSE),"0")</f>
        <v>0</v>
      </c>
      <c r="N214" s="46" t="str">
        <f>IFERROR(VLOOKUP(A214,'[1]Jurupa USD Usage'!$A:$I,9,FALSE),"0")</f>
        <v>0</v>
      </c>
      <c r="O214" s="46" t="str">
        <f>IFERROR(VLOOKUP(A214,'[1]Claremont USD Usage'!$A:$I,9,FALSE),"0")</f>
        <v>0</v>
      </c>
      <c r="P214" s="46" t="str">
        <f>IFERROR(VLOOKUP(A214,'[1]Upland USD Usage'!$A:$I,9,FALSE),"0")</f>
        <v>0</v>
      </c>
      <c r="Q214" s="46" t="str">
        <f>IFERROR(VLOOKUP(A214,'[1]Redlands USD Usage'!$A:$I,9,FALSE),"0")</f>
        <v>0</v>
      </c>
      <c r="R214" s="46" t="str">
        <f>IFERROR(VLOOKUP(A214,'[1]Alta Loma SD Usage'!$A:$I,9,FALSE),"0")</f>
        <v>0</v>
      </c>
      <c r="S214" s="46" t="str">
        <f>IFERROR(VLOOKUP(A214,'[1]VAl Verde USD Usage'!$A:$I,9,FALSE),"0")</f>
        <v>0</v>
      </c>
      <c r="T214" s="46" t="str">
        <f>IFERROR(VLOOKUP(A214,'[1]Chaffey Jt HSD Usage'!$A:$I,9,FALSE),"0")</f>
        <v>0</v>
      </c>
      <c r="U214" s="46" t="str">
        <f>IFERROR(VLOOKUP(A214,'[1]Cucamonga ELEM SD Usage'!$A:$I,9,FALSE),"0")</f>
        <v>0</v>
      </c>
      <c r="V214" s="46" t="str">
        <f>IFERROR(VLOOKUP(A214,'[1]Inglewood USD Usage'!$A:$I,9,FALSE),"0")</f>
        <v>0</v>
      </c>
      <c r="W214" s="46" t="str">
        <f>IFERROR(VLOOKUP(A214,'[1]Rialto USD Usage'!$A:$I,9,FALSE),"0")</f>
        <v>0</v>
      </c>
      <c r="X214" s="46" t="str">
        <f>IFERROR(VLOOKUP(A214,'[1]Alvord USD Usage'!$A:$I,9,FALSE),"0")</f>
        <v>0</v>
      </c>
      <c r="Y214" s="46" t="str">
        <f>IFERROR(VLOOKUP(A214,'[1]Colton Jt USD Usage'!$A:$I,9,FALSE),"0")</f>
        <v>0</v>
      </c>
      <c r="Z214" s="46" t="str">
        <f>IFERROR(VLOOKUP(A214,'[1]Chino Valley USD Usage'!$A:$I,9,FALSE),"0")</f>
        <v>0</v>
      </c>
      <c r="AA214" s="46" t="str">
        <f>IFERROR(VLOOKUP(A214,'[1]Moreno Valley USD Usage'!$A:$I,9,FALSE),"0")</f>
        <v>0</v>
      </c>
      <c r="AB214" s="46" t="str">
        <f>IFERROR(VLOOKUP(A214,'[1]Pomona USD Usage'!$A:$I,9,FALSE),"0")</f>
        <v>0</v>
      </c>
      <c r="AC214" s="46" t="str">
        <f>IFERROR(VLOOKUP(A214,'[1]Riverside USD Usage'!$A:$I,9,FALSE),"0")</f>
        <v>0</v>
      </c>
      <c r="AD214" s="46" t="str">
        <f>IFERROR(VLOOKUP(A214,'[1]Compton USD Usage'!$A:$I,9,FALSE),"0")</f>
        <v>0</v>
      </c>
      <c r="AE214" s="48"/>
      <c r="AF214" s="49">
        <v>144.19</v>
      </c>
      <c r="AG214" s="49"/>
      <c r="AH214" s="56">
        <v>-19.05</v>
      </c>
      <c r="AI214" s="49">
        <f>AF214+AG214+AH214</f>
        <v>125.14</v>
      </c>
      <c r="AJ214" s="48"/>
      <c r="AK214" s="49">
        <v>155.13999999999999</v>
      </c>
      <c r="AL214" s="49"/>
      <c r="AM214" s="57">
        <v>-19.05</v>
      </c>
      <c r="AN214" s="50">
        <f>AK214+AL214+AM214</f>
        <v>136.08999999999997</v>
      </c>
      <c r="AO214" s="48"/>
      <c r="AP214" s="49">
        <v>165.62</v>
      </c>
      <c r="AQ214" s="49"/>
      <c r="AR214" s="57">
        <v>-19.05</v>
      </c>
      <c r="AS214" s="50">
        <f>AP214+AQ214+AR214</f>
        <v>146.57</v>
      </c>
      <c r="AT214" s="48"/>
      <c r="AU214" s="49">
        <v>170.22</v>
      </c>
      <c r="AV214" s="49"/>
      <c r="AW214" s="57">
        <v>-19.05</v>
      </c>
      <c r="AX214" s="51">
        <f>AU214+AV214+AW214</f>
        <v>151.16999999999999</v>
      </c>
      <c r="AY214" s="48"/>
      <c r="AZ214" s="52">
        <v>144.19</v>
      </c>
      <c r="BA214" s="53"/>
      <c r="BB214" s="58">
        <v>-17.22</v>
      </c>
      <c r="BC214" s="53">
        <f>AZ214+BA214+BB214</f>
        <v>126.97</v>
      </c>
      <c r="BD214" s="47">
        <v>44013</v>
      </c>
      <c r="BE214" s="47">
        <v>44377</v>
      </c>
      <c r="BF214" s="48"/>
      <c r="BG214" s="53">
        <v>155.13999999999999</v>
      </c>
      <c r="BI214" s="59">
        <v>-17.22</v>
      </c>
      <c r="BJ214" s="53">
        <f>BG214+BH214+BI214</f>
        <v>137.91999999999999</v>
      </c>
      <c r="BK214" s="47">
        <v>44013</v>
      </c>
      <c r="BL214" s="47">
        <v>44377</v>
      </c>
      <c r="BM214" s="48"/>
      <c r="BN214" s="53">
        <v>165.62</v>
      </c>
      <c r="BO214" s="53"/>
      <c r="BP214" s="59">
        <v>-17.22</v>
      </c>
      <c r="BQ214" s="53">
        <f>BN214+BO214+BP214</f>
        <v>148.4</v>
      </c>
      <c r="BR214" s="47">
        <v>44013</v>
      </c>
      <c r="BS214" s="47">
        <v>44377</v>
      </c>
      <c r="BT214" s="48"/>
      <c r="BU214" s="50">
        <v>170.22</v>
      </c>
      <c r="BV214" s="53"/>
      <c r="BW214" s="59">
        <v>-17.22</v>
      </c>
      <c r="BX214" s="53">
        <f>BU214+BV214+BW214</f>
        <v>153</v>
      </c>
      <c r="BY214" s="47">
        <v>44013</v>
      </c>
      <c r="BZ214" s="55">
        <v>44377</v>
      </c>
    </row>
    <row r="215" spans="1:78" s="54" customFormat="1" ht="15.75" x14ac:dyDescent="0.25">
      <c r="A215" s="45">
        <v>406063</v>
      </c>
      <c r="B215" s="46" t="s">
        <v>287</v>
      </c>
      <c r="C215" s="46">
        <v>72013</v>
      </c>
      <c r="D215" s="46" t="s">
        <v>279</v>
      </c>
      <c r="E215" s="46" t="s">
        <v>50</v>
      </c>
      <c r="F215" s="46"/>
      <c r="G215" s="46" t="s">
        <v>284</v>
      </c>
      <c r="H215" s="46" t="s">
        <v>52</v>
      </c>
      <c r="I215" s="47">
        <v>44013</v>
      </c>
      <c r="J215" s="47">
        <v>44377</v>
      </c>
      <c r="K215" s="46">
        <f>SUM(L215:AD215)</f>
        <v>0</v>
      </c>
      <c r="L215" s="46" t="str">
        <f>IFERROR(VLOOKUP(A215,'[1]Mountain View SD Usage'!$A:$I,9,FALSE),"0")</f>
        <v>0</v>
      </c>
      <c r="M215" s="46" t="str">
        <f>IFERROR(VLOOKUP(A215,'[1]Bonita USD Usage'!$A:$I,9,FALSE),"0")</f>
        <v>0</v>
      </c>
      <c r="N215" s="46" t="str">
        <f>IFERROR(VLOOKUP(A215,'[1]Jurupa USD Usage'!$A:$I,9,FALSE),"0")</f>
        <v>0</v>
      </c>
      <c r="O215" s="46" t="str">
        <f>IFERROR(VLOOKUP(A215,'[1]Claremont USD Usage'!$A:$I,9,FALSE),"0")</f>
        <v>0</v>
      </c>
      <c r="P215" s="46" t="str">
        <f>IFERROR(VLOOKUP(A215,'[1]Upland USD Usage'!$A:$I,9,FALSE),"0")</f>
        <v>0</v>
      </c>
      <c r="Q215" s="46" t="str">
        <f>IFERROR(VLOOKUP(A215,'[1]Redlands USD Usage'!$A:$I,9,FALSE),"0")</f>
        <v>0</v>
      </c>
      <c r="R215" s="46" t="str">
        <f>IFERROR(VLOOKUP(A215,'[1]Alta Loma SD Usage'!$A:$I,9,FALSE),"0")</f>
        <v>0</v>
      </c>
      <c r="S215" s="46" t="str">
        <f>IFERROR(VLOOKUP(A215,'[1]VAl Verde USD Usage'!$A:$I,9,FALSE),"0")</f>
        <v>0</v>
      </c>
      <c r="T215" s="46" t="str">
        <f>IFERROR(VLOOKUP(A215,'[1]Chaffey Jt HSD Usage'!$A:$I,9,FALSE),"0")</f>
        <v>0</v>
      </c>
      <c r="U215" s="46" t="str">
        <f>IFERROR(VLOOKUP(A215,'[1]Cucamonga ELEM SD Usage'!$A:$I,9,FALSE),"0")</f>
        <v>0</v>
      </c>
      <c r="V215" s="46" t="str">
        <f>IFERROR(VLOOKUP(A215,'[1]Inglewood USD Usage'!$A:$I,9,FALSE),"0")</f>
        <v>0</v>
      </c>
      <c r="W215" s="46" t="str">
        <f>IFERROR(VLOOKUP(A215,'[1]Rialto USD Usage'!$A:$I,9,FALSE),"0")</f>
        <v>0</v>
      </c>
      <c r="X215" s="46" t="str">
        <f>IFERROR(VLOOKUP(A215,'[1]Alvord USD Usage'!$A:$I,9,FALSE),"0")</f>
        <v>0</v>
      </c>
      <c r="Y215" s="46" t="str">
        <f>IFERROR(VLOOKUP(A215,'[1]Colton Jt USD Usage'!$A:$I,9,FALSE),"0")</f>
        <v>0</v>
      </c>
      <c r="Z215" s="46" t="str">
        <f>IFERROR(VLOOKUP(A215,'[1]Chino Valley USD Usage'!$A:$I,9,FALSE),"0")</f>
        <v>0</v>
      </c>
      <c r="AA215" s="46" t="str">
        <f>IFERROR(VLOOKUP(A215,'[1]Moreno Valley USD Usage'!$A:$I,9,FALSE),"0")</f>
        <v>0</v>
      </c>
      <c r="AB215" s="46" t="str">
        <f>IFERROR(VLOOKUP(A215,'[1]Pomona USD Usage'!$A:$I,9,FALSE),"0")</f>
        <v>0</v>
      </c>
      <c r="AC215" s="46" t="str">
        <f>IFERROR(VLOOKUP(A215,'[1]Riverside USD Usage'!$A:$I,9,FALSE),"0")</f>
        <v>0</v>
      </c>
      <c r="AD215" s="46" t="str">
        <f>IFERROR(VLOOKUP(A215,'[1]Compton USD Usage'!$A:$I,9,FALSE),"0")</f>
        <v>0</v>
      </c>
      <c r="AE215" s="48"/>
      <c r="AF215" s="49">
        <v>131</v>
      </c>
      <c r="AG215" s="49"/>
      <c r="AH215" s="56">
        <v>-17.350000000000001</v>
      </c>
      <c r="AI215" s="49">
        <f>AF215+AG215+AH215</f>
        <v>113.65</v>
      </c>
      <c r="AJ215" s="48"/>
      <c r="AK215" s="49">
        <v>140.94999999999999</v>
      </c>
      <c r="AL215" s="49"/>
      <c r="AM215" s="57">
        <v>-17.350000000000001</v>
      </c>
      <c r="AN215" s="50">
        <f>AK215+AL215+AM215</f>
        <v>123.6</v>
      </c>
      <c r="AO215" s="48"/>
      <c r="AP215" s="49">
        <v>150.47</v>
      </c>
      <c r="AQ215" s="49"/>
      <c r="AR215" s="57">
        <v>-17.350000000000001</v>
      </c>
      <c r="AS215" s="50">
        <f>AP215+AQ215+AR215</f>
        <v>133.12</v>
      </c>
      <c r="AT215" s="48"/>
      <c r="AU215" s="49">
        <v>154.65</v>
      </c>
      <c r="AV215" s="49"/>
      <c r="AW215" s="57">
        <v>-17.350000000000001</v>
      </c>
      <c r="AX215" s="51">
        <f>AU215+AV215+AW215</f>
        <v>137.30000000000001</v>
      </c>
      <c r="AY215" s="48"/>
      <c r="AZ215" s="52">
        <v>132.54999999999998</v>
      </c>
      <c r="BA215" s="53"/>
      <c r="BB215" s="58">
        <v>-15.68</v>
      </c>
      <c r="BC215" s="53">
        <f>AZ215+BA215+BB215</f>
        <v>116.86999999999998</v>
      </c>
      <c r="BD215" s="47">
        <v>44013</v>
      </c>
      <c r="BE215" s="47">
        <v>44377</v>
      </c>
      <c r="BF215" s="48"/>
      <c r="BG215" s="53">
        <v>142.62</v>
      </c>
      <c r="BI215" s="59">
        <v>-15.68</v>
      </c>
      <c r="BJ215" s="53">
        <f>BG215+BH215+BI215</f>
        <v>126.94</v>
      </c>
      <c r="BK215" s="47">
        <v>44013</v>
      </c>
      <c r="BL215" s="47">
        <v>44377</v>
      </c>
      <c r="BM215" s="48"/>
      <c r="BN215" s="53">
        <v>152.25</v>
      </c>
      <c r="BO215" s="53"/>
      <c r="BP215" s="59">
        <v>-15.68</v>
      </c>
      <c r="BQ215" s="53">
        <f>BN215+BO215+BP215</f>
        <v>136.57</v>
      </c>
      <c r="BR215" s="47">
        <v>44013</v>
      </c>
      <c r="BS215" s="47">
        <v>44377</v>
      </c>
      <c r="BT215" s="48"/>
      <c r="BU215" s="50">
        <v>156.47999999999999</v>
      </c>
      <c r="BV215" s="53"/>
      <c r="BW215" s="59">
        <v>-15.68</v>
      </c>
      <c r="BX215" s="53">
        <f>BU215+BV215+BW215</f>
        <v>140.79999999999998</v>
      </c>
      <c r="BY215" s="47">
        <v>44013</v>
      </c>
      <c r="BZ215" s="55">
        <v>44377</v>
      </c>
    </row>
    <row r="216" spans="1:78" s="54" customFormat="1" ht="15.75" x14ac:dyDescent="0.25">
      <c r="A216" s="45">
        <v>403886</v>
      </c>
      <c r="B216" s="46" t="s">
        <v>2396</v>
      </c>
      <c r="C216" s="46" t="s">
        <v>2397</v>
      </c>
      <c r="D216" s="46" t="s">
        <v>2381</v>
      </c>
      <c r="E216" s="46" t="s">
        <v>50</v>
      </c>
      <c r="F216" s="46"/>
      <c r="G216" s="46" t="s">
        <v>2387</v>
      </c>
      <c r="H216" s="46" t="s">
        <v>52</v>
      </c>
      <c r="I216" s="47">
        <v>44013</v>
      </c>
      <c r="J216" s="47">
        <v>44377</v>
      </c>
      <c r="K216" s="46">
        <f>SUM(L216:AD216)</f>
        <v>33</v>
      </c>
      <c r="L216" s="46" t="str">
        <f>IFERROR(VLOOKUP(A216,'[1]Mountain View SD Usage'!$A:$I,9,FALSE),"0")</f>
        <v>0</v>
      </c>
      <c r="M216" s="46" t="str">
        <f>IFERROR(VLOOKUP(A216,'[1]Bonita USD Usage'!$A:$I,9,FALSE),"0")</f>
        <v>0</v>
      </c>
      <c r="N216" s="46" t="str">
        <f>IFERROR(VLOOKUP(A216,'[1]Jurupa USD Usage'!$A:$I,9,FALSE),"0")</f>
        <v>0</v>
      </c>
      <c r="O216" s="46" t="str">
        <f>IFERROR(VLOOKUP(A216,'[1]Claremont USD Usage'!$A:$I,9,FALSE),"0")</f>
        <v>0</v>
      </c>
      <c r="P216" s="46" t="str">
        <f>IFERROR(VLOOKUP(A216,'[1]Upland USD Usage'!$A:$I,9,FALSE),"0")</f>
        <v>0</v>
      </c>
      <c r="Q216" s="46" t="str">
        <f>IFERROR(VLOOKUP(A216,'[1]Redlands USD Usage'!$A:$I,9,FALSE),"0")</f>
        <v>0</v>
      </c>
      <c r="R216" s="46" t="str">
        <f>IFERROR(VLOOKUP(A216,'[1]Alta Loma SD Usage'!$A:$I,9,FALSE),"0")</f>
        <v>0</v>
      </c>
      <c r="S216" s="46">
        <f>IFERROR(VLOOKUP(A216,'[1]VAl Verde USD Usage'!$A:$I,9,FALSE),"0")</f>
        <v>16</v>
      </c>
      <c r="T216" s="46" t="str">
        <f>IFERROR(VLOOKUP(A216,'[1]Chaffey Jt HSD Usage'!$A:$I,9,FALSE),"0")</f>
        <v>0</v>
      </c>
      <c r="U216" s="46" t="str">
        <f>IFERROR(VLOOKUP(A216,'[1]Cucamonga ELEM SD Usage'!$A:$I,9,FALSE),"0")</f>
        <v>0</v>
      </c>
      <c r="V216" s="46">
        <f>IFERROR(VLOOKUP(A216,'[1]Inglewood USD Usage'!$A:$I,9,FALSE),"0")</f>
        <v>17</v>
      </c>
      <c r="W216" s="46" t="str">
        <f>IFERROR(VLOOKUP(A216,'[1]Rialto USD Usage'!$A:$I,9,FALSE),"0")</f>
        <v>0</v>
      </c>
      <c r="X216" s="46" t="str">
        <f>IFERROR(VLOOKUP(A216,'[1]Alvord USD Usage'!$A:$I,9,FALSE),"0")</f>
        <v>0</v>
      </c>
      <c r="Y216" s="46" t="str">
        <f>IFERROR(VLOOKUP(A216,'[1]Colton Jt USD Usage'!$A:$I,9,FALSE),"0")</f>
        <v>0</v>
      </c>
      <c r="Z216" s="46" t="str">
        <f>IFERROR(VLOOKUP(A216,'[1]Chino Valley USD Usage'!$A:$I,9,FALSE),"0")</f>
        <v>0</v>
      </c>
      <c r="AA216" s="46" t="str">
        <f>IFERROR(VLOOKUP(A216,'[1]Moreno Valley USD Usage'!$A:$I,9,FALSE),"0")</f>
        <v>0</v>
      </c>
      <c r="AB216" s="46" t="str">
        <f>IFERROR(VLOOKUP(A216,'[1]Pomona USD Usage'!$A:$I,9,FALSE),"0")</f>
        <v>0</v>
      </c>
      <c r="AC216" s="46" t="str">
        <f>IFERROR(VLOOKUP(A216,'[1]Riverside USD Usage'!$A:$I,9,FALSE),"0")</f>
        <v>0</v>
      </c>
      <c r="AD216" s="46" t="str">
        <f>IFERROR(VLOOKUP(A216,'[1]Compton USD Usage'!$A:$I,9,FALSE),"0")</f>
        <v>0</v>
      </c>
      <c r="AE216" s="48"/>
      <c r="AF216" s="49">
        <v>131.59</v>
      </c>
      <c r="AG216" s="49"/>
      <c r="AH216" s="56">
        <v>-19.05</v>
      </c>
      <c r="AI216" s="49">
        <f>AF216+AG216+AH216</f>
        <v>112.54</v>
      </c>
      <c r="AJ216" s="48"/>
      <c r="AK216" s="49">
        <v>141.58000000000001</v>
      </c>
      <c r="AL216" s="49"/>
      <c r="AM216" s="57">
        <v>-19.05</v>
      </c>
      <c r="AN216" s="50">
        <f>AK216+AL216+AM216</f>
        <v>122.53000000000002</v>
      </c>
      <c r="AO216" s="48"/>
      <c r="AP216" s="49">
        <v>151.15</v>
      </c>
      <c r="AQ216" s="49"/>
      <c r="AR216" s="57">
        <v>-19.05</v>
      </c>
      <c r="AS216" s="50">
        <f>AP216+AQ216+AR216</f>
        <v>132.1</v>
      </c>
      <c r="AT216" s="48"/>
      <c r="AU216" s="49">
        <v>155.35</v>
      </c>
      <c r="AV216" s="49"/>
      <c r="AW216" s="57">
        <v>-19.05</v>
      </c>
      <c r="AX216" s="51">
        <f>AU216+AV216+AW216</f>
        <v>136.29999999999998</v>
      </c>
      <c r="AY216" s="48"/>
      <c r="AZ216" s="52">
        <v>131.59</v>
      </c>
      <c r="BA216" s="53"/>
      <c r="BB216" s="58">
        <v>-17.22</v>
      </c>
      <c r="BC216" s="53">
        <f>AZ216+BA216+BB216</f>
        <v>114.37</v>
      </c>
      <c r="BD216" s="47">
        <v>44013</v>
      </c>
      <c r="BE216" s="47">
        <v>44377</v>
      </c>
      <c r="BF216" s="48"/>
      <c r="BG216" s="53">
        <v>141.58000000000001</v>
      </c>
      <c r="BI216" s="59">
        <v>-17.22</v>
      </c>
      <c r="BJ216" s="53">
        <f>BG216+BH216+BI216</f>
        <v>124.36000000000001</v>
      </c>
      <c r="BK216" s="47">
        <v>44013</v>
      </c>
      <c r="BL216" s="47">
        <v>44377</v>
      </c>
      <c r="BM216" s="48"/>
      <c r="BN216" s="53">
        <v>151.15</v>
      </c>
      <c r="BO216" s="53"/>
      <c r="BP216" s="59">
        <v>-17.22</v>
      </c>
      <c r="BQ216" s="53">
        <f>BN216+BO216+BP216</f>
        <v>133.93</v>
      </c>
      <c r="BR216" s="47">
        <v>44013</v>
      </c>
      <c r="BS216" s="47">
        <v>44377</v>
      </c>
      <c r="BT216" s="48"/>
      <c r="BU216" s="50">
        <v>155.35</v>
      </c>
      <c r="BV216" s="53"/>
      <c r="BW216" s="59">
        <v>-17.22</v>
      </c>
      <c r="BX216" s="53">
        <f>BU216+BV216+BW216</f>
        <v>138.13</v>
      </c>
      <c r="BY216" s="47">
        <v>44013</v>
      </c>
      <c r="BZ216" s="55">
        <v>44377</v>
      </c>
    </row>
    <row r="217" spans="1:78" s="54" customFormat="1" ht="15.75" x14ac:dyDescent="0.25">
      <c r="A217" s="45">
        <v>406329</v>
      </c>
      <c r="B217" s="46" t="s">
        <v>991</v>
      </c>
      <c r="C217" s="46">
        <v>8820</v>
      </c>
      <c r="D217" s="46" t="s">
        <v>968</v>
      </c>
      <c r="E217" s="46" t="s">
        <v>50</v>
      </c>
      <c r="F217" s="46"/>
      <c r="G217" s="46" t="s">
        <v>154</v>
      </c>
      <c r="H217" s="46" t="s">
        <v>52</v>
      </c>
      <c r="I217" s="47">
        <v>44013</v>
      </c>
      <c r="J217" s="47">
        <v>44377</v>
      </c>
      <c r="K217" s="46">
        <f>SUM(L217:AD217)</f>
        <v>27</v>
      </c>
      <c r="L217" s="46" t="str">
        <f>IFERROR(VLOOKUP(A217,'[1]Mountain View SD Usage'!$A:$I,9,FALSE),"0")</f>
        <v>0</v>
      </c>
      <c r="M217" s="46" t="str">
        <f>IFERROR(VLOOKUP(A217,'[1]Bonita USD Usage'!$A:$I,9,FALSE),"0")</f>
        <v>0</v>
      </c>
      <c r="N217" s="46" t="str">
        <f>IFERROR(VLOOKUP(A217,'[1]Jurupa USD Usage'!$A:$I,9,FALSE),"0")</f>
        <v>0</v>
      </c>
      <c r="O217" s="46" t="str">
        <f>IFERROR(VLOOKUP(A217,'[1]Claremont USD Usage'!$A:$I,9,FALSE),"0")</f>
        <v>0</v>
      </c>
      <c r="P217" s="46" t="str">
        <f>IFERROR(VLOOKUP(A217,'[1]Upland USD Usage'!$A:$I,9,FALSE),"0")</f>
        <v>0</v>
      </c>
      <c r="Q217" s="46" t="str">
        <f>IFERROR(VLOOKUP(A217,'[1]Redlands USD Usage'!$A:$I,9,FALSE),"0")</f>
        <v>0</v>
      </c>
      <c r="R217" s="46" t="str">
        <f>IFERROR(VLOOKUP(A217,'[1]Alta Loma SD Usage'!$A:$I,9,FALSE),"0")</f>
        <v>0</v>
      </c>
      <c r="S217" s="46" t="str">
        <f>IFERROR(VLOOKUP(A217,'[1]VAl Verde USD Usage'!$A:$I,9,FALSE),"0")</f>
        <v>0</v>
      </c>
      <c r="T217" s="46">
        <f>IFERROR(VLOOKUP(A217,'[1]Chaffey Jt HSD Usage'!$A:$I,9,FALSE),"0")</f>
        <v>27</v>
      </c>
      <c r="U217" s="46" t="str">
        <f>IFERROR(VLOOKUP(A217,'[1]Cucamonga ELEM SD Usage'!$A:$I,9,FALSE),"0")</f>
        <v>0</v>
      </c>
      <c r="V217" s="46" t="str">
        <f>IFERROR(VLOOKUP(A217,'[1]Inglewood USD Usage'!$A:$I,9,FALSE),"0")</f>
        <v>0</v>
      </c>
      <c r="W217" s="46" t="str">
        <f>IFERROR(VLOOKUP(A217,'[1]Rialto USD Usage'!$A:$I,9,FALSE),"0")</f>
        <v>0</v>
      </c>
      <c r="X217" s="46" t="str">
        <f>IFERROR(VLOOKUP(A217,'[1]Alvord USD Usage'!$A:$I,9,FALSE),"0")</f>
        <v>0</v>
      </c>
      <c r="Y217" s="46" t="str">
        <f>IFERROR(VLOOKUP(A217,'[1]Colton Jt USD Usage'!$A:$I,9,FALSE),"0")</f>
        <v>0</v>
      </c>
      <c r="Z217" s="46" t="str">
        <f>IFERROR(VLOOKUP(A217,'[1]Chino Valley USD Usage'!$A:$I,9,FALSE),"0")</f>
        <v>0</v>
      </c>
      <c r="AA217" s="46" t="str">
        <f>IFERROR(VLOOKUP(A217,'[1]Moreno Valley USD Usage'!$A:$I,9,FALSE),"0")</f>
        <v>0</v>
      </c>
      <c r="AB217" s="46" t="str">
        <f>IFERROR(VLOOKUP(A217,'[1]Pomona USD Usage'!$A:$I,9,FALSE),"0")</f>
        <v>0</v>
      </c>
      <c r="AC217" s="46" t="str">
        <f>IFERROR(VLOOKUP(A217,'[1]Riverside USD Usage'!$A:$I,9,FALSE),"0")</f>
        <v>0</v>
      </c>
      <c r="AD217" s="46" t="str">
        <f>IFERROR(VLOOKUP(A217,'[1]Compton USD Usage'!$A:$I,9,FALSE),"0")</f>
        <v>0</v>
      </c>
      <c r="AE217" s="48"/>
      <c r="AF217" s="49">
        <v>111.68</v>
      </c>
      <c r="AG217" s="49"/>
      <c r="AH217" s="56">
        <v>-39.549999999999997</v>
      </c>
      <c r="AI217" s="49">
        <f>AF217+AG217+AH217</f>
        <v>72.13000000000001</v>
      </c>
      <c r="AJ217" s="48"/>
      <c r="AK217" s="49">
        <v>120.16</v>
      </c>
      <c r="AL217" s="49"/>
      <c r="AM217" s="57">
        <v>-39.549999999999997</v>
      </c>
      <c r="AN217" s="50">
        <f>AK217+AL217+AM217</f>
        <v>80.61</v>
      </c>
      <c r="AO217" s="48"/>
      <c r="AP217" s="49">
        <v>128.28</v>
      </c>
      <c r="AQ217" s="49"/>
      <c r="AR217" s="57">
        <v>-39.549999999999997</v>
      </c>
      <c r="AS217" s="50">
        <f>AP217+AQ217+AR217</f>
        <v>88.73</v>
      </c>
      <c r="AT217" s="48"/>
      <c r="AU217" s="49">
        <v>131.85</v>
      </c>
      <c r="AV217" s="49"/>
      <c r="AW217" s="57">
        <v>-39.549999999999997</v>
      </c>
      <c r="AX217" s="51">
        <f>AU217+AV217+AW217</f>
        <v>92.3</v>
      </c>
      <c r="AY217" s="48"/>
      <c r="AZ217" s="52">
        <v>126.55000000000001</v>
      </c>
      <c r="BA217" s="53"/>
      <c r="BB217" s="58">
        <v>-41.31</v>
      </c>
      <c r="BC217" s="53">
        <f>AZ217+BA217+BB217</f>
        <v>85.240000000000009</v>
      </c>
      <c r="BD217" s="47">
        <v>44013</v>
      </c>
      <c r="BE217" s="47">
        <v>44377</v>
      </c>
      <c r="BF217" s="48"/>
      <c r="BG217" s="53">
        <v>136.14999999999998</v>
      </c>
      <c r="BI217" s="59">
        <v>-41.31</v>
      </c>
      <c r="BJ217" s="53">
        <f>BG217+BH217+BI217</f>
        <v>94.839999999999975</v>
      </c>
      <c r="BK217" s="47">
        <v>44013</v>
      </c>
      <c r="BL217" s="47">
        <v>44377</v>
      </c>
      <c r="BM217" s="48"/>
      <c r="BN217" s="53">
        <v>145.35</v>
      </c>
      <c r="BO217" s="53"/>
      <c r="BP217" s="59">
        <v>-41.31</v>
      </c>
      <c r="BQ217" s="53">
        <f>BN217+BO217+BP217</f>
        <v>104.03999999999999</v>
      </c>
      <c r="BR217" s="47">
        <v>44013</v>
      </c>
      <c r="BS217" s="47">
        <v>44377</v>
      </c>
      <c r="BT217" s="48"/>
      <c r="BU217" s="50">
        <v>149.39999999999998</v>
      </c>
      <c r="BV217" s="53"/>
      <c r="BW217" s="59">
        <v>-41.31</v>
      </c>
      <c r="BX217" s="53">
        <f>BU217+BV217+BW217</f>
        <v>108.08999999999997</v>
      </c>
      <c r="BY217" s="47">
        <v>44013</v>
      </c>
      <c r="BZ217" s="55">
        <v>44377</v>
      </c>
    </row>
    <row r="218" spans="1:78" s="54" customFormat="1" ht="15.75" x14ac:dyDescent="0.25">
      <c r="A218" s="45">
        <v>403633</v>
      </c>
      <c r="B218" s="46" t="s">
        <v>2392</v>
      </c>
      <c r="C218" s="46" t="s">
        <v>2393</v>
      </c>
      <c r="D218" s="46" t="s">
        <v>2381</v>
      </c>
      <c r="E218" s="46" t="s">
        <v>50</v>
      </c>
      <c r="F218" s="46"/>
      <c r="G218" s="46" t="s">
        <v>580</v>
      </c>
      <c r="H218" s="46" t="s">
        <v>52</v>
      </c>
      <c r="I218" s="47">
        <v>44013</v>
      </c>
      <c r="J218" s="47">
        <v>44377</v>
      </c>
      <c r="K218" s="46">
        <f>SUM(L218:AD218)</f>
        <v>0</v>
      </c>
      <c r="L218" s="46" t="str">
        <f>IFERROR(VLOOKUP(A218,'[1]Mountain View SD Usage'!$A:$I,9,FALSE),"0")</f>
        <v>0</v>
      </c>
      <c r="M218" s="46" t="str">
        <f>IFERROR(VLOOKUP(A218,'[1]Bonita USD Usage'!$A:$I,9,FALSE),"0")</f>
        <v>0</v>
      </c>
      <c r="N218" s="46" t="str">
        <f>IFERROR(VLOOKUP(A218,'[1]Jurupa USD Usage'!$A:$I,9,FALSE),"0")</f>
        <v>0</v>
      </c>
      <c r="O218" s="46" t="str">
        <f>IFERROR(VLOOKUP(A218,'[1]Claremont USD Usage'!$A:$I,9,FALSE),"0")</f>
        <v>0</v>
      </c>
      <c r="P218" s="46" t="str">
        <f>IFERROR(VLOOKUP(A218,'[1]Upland USD Usage'!$A:$I,9,FALSE),"0")</f>
        <v>0</v>
      </c>
      <c r="Q218" s="46" t="str">
        <f>IFERROR(VLOOKUP(A218,'[1]Redlands USD Usage'!$A:$I,9,FALSE),"0")</f>
        <v>0</v>
      </c>
      <c r="R218" s="46" t="str">
        <f>IFERROR(VLOOKUP(A218,'[1]Alta Loma SD Usage'!$A:$I,9,FALSE),"0")</f>
        <v>0</v>
      </c>
      <c r="S218" s="46" t="str">
        <f>IFERROR(VLOOKUP(A218,'[1]VAl Verde USD Usage'!$A:$I,9,FALSE),"0")</f>
        <v>0</v>
      </c>
      <c r="T218" s="46" t="str">
        <f>IFERROR(VLOOKUP(A218,'[1]Chaffey Jt HSD Usage'!$A:$I,9,FALSE),"0")</f>
        <v>0</v>
      </c>
      <c r="U218" s="46" t="str">
        <f>IFERROR(VLOOKUP(A218,'[1]Cucamonga ELEM SD Usage'!$A:$I,9,FALSE),"0")</f>
        <v>0</v>
      </c>
      <c r="V218" s="46" t="str">
        <f>IFERROR(VLOOKUP(A218,'[1]Inglewood USD Usage'!$A:$I,9,FALSE),"0")</f>
        <v>0</v>
      </c>
      <c r="W218" s="46" t="str">
        <f>IFERROR(VLOOKUP(A218,'[1]Rialto USD Usage'!$A:$I,9,FALSE),"0")</f>
        <v>0</v>
      </c>
      <c r="X218" s="46" t="str">
        <f>IFERROR(VLOOKUP(A218,'[1]Alvord USD Usage'!$A:$I,9,FALSE),"0")</f>
        <v>0</v>
      </c>
      <c r="Y218" s="46" t="str">
        <f>IFERROR(VLOOKUP(A218,'[1]Colton Jt USD Usage'!$A:$I,9,FALSE),"0")</f>
        <v>0</v>
      </c>
      <c r="Z218" s="46" t="str">
        <f>IFERROR(VLOOKUP(A218,'[1]Chino Valley USD Usage'!$A:$I,9,FALSE),"0")</f>
        <v>0</v>
      </c>
      <c r="AA218" s="46" t="str">
        <f>IFERROR(VLOOKUP(A218,'[1]Moreno Valley USD Usage'!$A:$I,9,FALSE),"0")</f>
        <v>0</v>
      </c>
      <c r="AB218" s="46" t="str">
        <f>IFERROR(VLOOKUP(A218,'[1]Pomona USD Usage'!$A:$I,9,FALSE),"0")</f>
        <v>0</v>
      </c>
      <c r="AC218" s="46" t="str">
        <f>IFERROR(VLOOKUP(A218,'[1]Riverside USD Usage'!$A:$I,9,FALSE),"0")</f>
        <v>0</v>
      </c>
      <c r="AD218" s="46" t="str">
        <f>IFERROR(VLOOKUP(A218,'[1]Compton USD Usage'!$A:$I,9,FALSE),"0")</f>
        <v>0</v>
      </c>
      <c r="AE218" s="48"/>
      <c r="AF218" s="49">
        <v>131.26</v>
      </c>
      <c r="AG218" s="49"/>
      <c r="AH218" s="56">
        <v>-22.99</v>
      </c>
      <c r="AI218" s="49">
        <f>AF218+AG218+AH218</f>
        <v>108.27</v>
      </c>
      <c r="AJ218" s="48"/>
      <c r="AK218" s="49">
        <v>141.22999999999999</v>
      </c>
      <c r="AL218" s="49"/>
      <c r="AM218" s="57">
        <v>-22.99</v>
      </c>
      <c r="AN218" s="50">
        <f>AK218+AL218+AM218</f>
        <v>118.24</v>
      </c>
      <c r="AO218" s="48"/>
      <c r="AP218" s="49">
        <v>150.77000000000001</v>
      </c>
      <c r="AQ218" s="49"/>
      <c r="AR218" s="57">
        <v>-22.99</v>
      </c>
      <c r="AS218" s="50">
        <f>AP218+AQ218+AR218</f>
        <v>127.78000000000002</v>
      </c>
      <c r="AT218" s="48"/>
      <c r="AU218" s="49">
        <v>154.96</v>
      </c>
      <c r="AV218" s="49"/>
      <c r="AW218" s="57">
        <v>-22.99</v>
      </c>
      <c r="AX218" s="51">
        <f>AU218+AV218+AW218</f>
        <v>131.97</v>
      </c>
      <c r="AY218" s="48"/>
      <c r="AZ218" s="52">
        <v>131.26</v>
      </c>
      <c r="BA218" s="53"/>
      <c r="BB218" s="58">
        <v>-20.78</v>
      </c>
      <c r="BC218" s="53">
        <f>AZ218+BA218+BB218</f>
        <v>110.47999999999999</v>
      </c>
      <c r="BD218" s="47">
        <v>44013</v>
      </c>
      <c r="BE218" s="47">
        <v>44377</v>
      </c>
      <c r="BF218" s="48"/>
      <c r="BG218" s="53">
        <v>141.22999999999999</v>
      </c>
      <c r="BI218" s="59">
        <v>-20.78</v>
      </c>
      <c r="BJ218" s="53">
        <f>BG218+BH218+BI218</f>
        <v>120.44999999999999</v>
      </c>
      <c r="BK218" s="47">
        <v>44013</v>
      </c>
      <c r="BL218" s="47">
        <v>44377</v>
      </c>
      <c r="BM218" s="48"/>
      <c r="BN218" s="53">
        <v>150.77000000000001</v>
      </c>
      <c r="BO218" s="53"/>
      <c r="BP218" s="59">
        <v>-20.78</v>
      </c>
      <c r="BQ218" s="53">
        <f>BN218+BO218+BP218</f>
        <v>129.99</v>
      </c>
      <c r="BR218" s="47">
        <v>44013</v>
      </c>
      <c r="BS218" s="47">
        <v>44377</v>
      </c>
      <c r="BT218" s="48"/>
      <c r="BU218" s="50">
        <v>154.96</v>
      </c>
      <c r="BV218" s="53"/>
      <c r="BW218" s="59">
        <v>-20.78</v>
      </c>
      <c r="BX218" s="53">
        <f>BU218+BV218+BW218</f>
        <v>134.18</v>
      </c>
      <c r="BY218" s="47">
        <v>44013</v>
      </c>
      <c r="BZ218" s="55">
        <v>44377</v>
      </c>
    </row>
    <row r="219" spans="1:78" s="54" customFormat="1" ht="15.75" x14ac:dyDescent="0.25">
      <c r="A219" s="45">
        <v>405909</v>
      </c>
      <c r="B219" s="46" t="s">
        <v>587</v>
      </c>
      <c r="C219" s="46" t="s">
        <v>588</v>
      </c>
      <c r="D219" s="46" t="s">
        <v>577</v>
      </c>
      <c r="E219" s="46" t="s">
        <v>50</v>
      </c>
      <c r="F219" s="46"/>
      <c r="G219" s="46" t="s">
        <v>589</v>
      </c>
      <c r="H219" s="46" t="s">
        <v>52</v>
      </c>
      <c r="I219" s="47">
        <v>44013</v>
      </c>
      <c r="J219" s="47">
        <v>44377</v>
      </c>
      <c r="K219" s="46">
        <f>SUM(L219:AD219)</f>
        <v>0</v>
      </c>
      <c r="L219" s="46" t="str">
        <f>IFERROR(VLOOKUP(A219,'[1]Mountain View SD Usage'!$A:$I,9,FALSE),"0")</f>
        <v>0</v>
      </c>
      <c r="M219" s="46" t="str">
        <f>IFERROR(VLOOKUP(A219,'[1]Bonita USD Usage'!$A:$I,9,FALSE),"0")</f>
        <v>0</v>
      </c>
      <c r="N219" s="46" t="str">
        <f>IFERROR(VLOOKUP(A219,'[1]Jurupa USD Usage'!$A:$I,9,FALSE),"0")</f>
        <v>0</v>
      </c>
      <c r="O219" s="46" t="str">
        <f>IFERROR(VLOOKUP(A219,'[1]Claremont USD Usage'!$A:$I,9,FALSE),"0")</f>
        <v>0</v>
      </c>
      <c r="P219" s="46" t="str">
        <f>IFERROR(VLOOKUP(A219,'[1]Upland USD Usage'!$A:$I,9,FALSE),"0")</f>
        <v>0</v>
      </c>
      <c r="Q219" s="46" t="str">
        <f>IFERROR(VLOOKUP(A219,'[1]Redlands USD Usage'!$A:$I,9,FALSE),"0")</f>
        <v>0</v>
      </c>
      <c r="R219" s="46" t="str">
        <f>IFERROR(VLOOKUP(A219,'[1]Alta Loma SD Usage'!$A:$I,9,FALSE),"0")</f>
        <v>0</v>
      </c>
      <c r="S219" s="46" t="str">
        <f>IFERROR(VLOOKUP(A219,'[1]VAl Verde USD Usage'!$A:$I,9,FALSE),"0")</f>
        <v>0</v>
      </c>
      <c r="T219" s="46" t="str">
        <f>IFERROR(VLOOKUP(A219,'[1]Chaffey Jt HSD Usage'!$A:$I,9,FALSE),"0")</f>
        <v>0</v>
      </c>
      <c r="U219" s="46" t="str">
        <f>IFERROR(VLOOKUP(A219,'[1]Cucamonga ELEM SD Usage'!$A:$I,9,FALSE),"0")</f>
        <v>0</v>
      </c>
      <c r="V219" s="46" t="str">
        <f>IFERROR(VLOOKUP(A219,'[1]Inglewood USD Usage'!$A:$I,9,FALSE),"0")</f>
        <v>0</v>
      </c>
      <c r="W219" s="46" t="str">
        <f>IFERROR(VLOOKUP(A219,'[1]Rialto USD Usage'!$A:$I,9,FALSE),"0")</f>
        <v>0</v>
      </c>
      <c r="X219" s="46" t="str">
        <f>IFERROR(VLOOKUP(A219,'[1]Alvord USD Usage'!$A:$I,9,FALSE),"0")</f>
        <v>0</v>
      </c>
      <c r="Y219" s="46" t="str">
        <f>IFERROR(VLOOKUP(A219,'[1]Colton Jt USD Usage'!$A:$I,9,FALSE),"0")</f>
        <v>0</v>
      </c>
      <c r="Z219" s="46" t="str">
        <f>IFERROR(VLOOKUP(A219,'[1]Chino Valley USD Usage'!$A:$I,9,FALSE),"0")</f>
        <v>0</v>
      </c>
      <c r="AA219" s="46" t="str">
        <f>IFERROR(VLOOKUP(A219,'[1]Moreno Valley USD Usage'!$A:$I,9,FALSE),"0")</f>
        <v>0</v>
      </c>
      <c r="AB219" s="46" t="str">
        <f>IFERROR(VLOOKUP(A219,'[1]Pomona USD Usage'!$A:$I,9,FALSE),"0")</f>
        <v>0</v>
      </c>
      <c r="AC219" s="46" t="str">
        <f>IFERROR(VLOOKUP(A219,'[1]Riverside USD Usage'!$A:$I,9,FALSE),"0")</f>
        <v>0</v>
      </c>
      <c r="AD219" s="46" t="str">
        <f>IFERROR(VLOOKUP(A219,'[1]Compton USD Usage'!$A:$I,9,FALSE),"0")</f>
        <v>0</v>
      </c>
      <c r="AE219" s="48"/>
      <c r="AF219" s="49">
        <v>91</v>
      </c>
      <c r="AG219" s="49">
        <v>19.510000000000002</v>
      </c>
      <c r="AH219" s="56"/>
      <c r="AI219" s="49">
        <f>AF219+AG219+AH219</f>
        <v>110.51</v>
      </c>
      <c r="AJ219" s="48"/>
      <c r="AK219" s="49">
        <v>91</v>
      </c>
      <c r="AL219" s="49">
        <v>29.39</v>
      </c>
      <c r="AM219" s="46"/>
      <c r="AN219" s="50">
        <f>AK219+AL219+AM219</f>
        <v>120.39</v>
      </c>
      <c r="AO219" s="48"/>
      <c r="AP219" s="49">
        <v>91</v>
      </c>
      <c r="AQ219" s="49">
        <v>38.85</v>
      </c>
      <c r="AR219" s="46"/>
      <c r="AS219" s="50">
        <f>AP219+AQ219+AR219</f>
        <v>129.85</v>
      </c>
      <c r="AT219" s="48"/>
      <c r="AU219" s="49">
        <v>91</v>
      </c>
      <c r="AV219" s="49">
        <v>43</v>
      </c>
      <c r="AW219" s="46"/>
      <c r="AX219" s="51">
        <f>AU219+AV219+AW219</f>
        <v>134</v>
      </c>
      <c r="AY219" s="48"/>
      <c r="AZ219" s="52">
        <v>90</v>
      </c>
      <c r="BA219" s="53">
        <v>19.510000000000002</v>
      </c>
      <c r="BC219" s="53">
        <f>AZ219+BA219+BB219</f>
        <v>109.51</v>
      </c>
      <c r="BD219" s="47">
        <v>44013</v>
      </c>
      <c r="BE219" s="47">
        <v>44377</v>
      </c>
      <c r="BF219" s="48"/>
      <c r="BG219" s="53">
        <v>90</v>
      </c>
      <c r="BH219" s="53">
        <v>29.39</v>
      </c>
      <c r="BJ219" s="53">
        <f>BG219+BH219+BI219</f>
        <v>119.39</v>
      </c>
      <c r="BK219" s="47">
        <v>44013</v>
      </c>
      <c r="BL219" s="47">
        <v>44377</v>
      </c>
      <c r="BM219" s="48"/>
      <c r="BN219" s="53">
        <v>90</v>
      </c>
      <c r="BO219" s="53">
        <v>38.85</v>
      </c>
      <c r="BQ219" s="53">
        <f>BN219+BO219+BP219</f>
        <v>128.85</v>
      </c>
      <c r="BR219" s="47">
        <v>44013</v>
      </c>
      <c r="BS219" s="47">
        <v>44377</v>
      </c>
      <c r="BT219" s="48"/>
      <c r="BU219" s="50">
        <v>90</v>
      </c>
      <c r="BV219" s="53">
        <v>43</v>
      </c>
      <c r="BX219" s="53">
        <f>BU219+BV219+BW219</f>
        <v>133</v>
      </c>
      <c r="BY219" s="47">
        <v>44013</v>
      </c>
      <c r="BZ219" s="55">
        <v>44377</v>
      </c>
    </row>
    <row r="220" spans="1:78" s="54" customFormat="1" ht="15.75" x14ac:dyDescent="0.25">
      <c r="A220" s="45">
        <v>404027</v>
      </c>
      <c r="B220" s="46" t="s">
        <v>2398</v>
      </c>
      <c r="C220" s="46" t="s">
        <v>2399</v>
      </c>
      <c r="D220" s="46" t="s">
        <v>2381</v>
      </c>
      <c r="E220" s="46" t="s">
        <v>50</v>
      </c>
      <c r="F220" s="46"/>
      <c r="G220" s="46" t="s">
        <v>2387</v>
      </c>
      <c r="H220" s="46" t="s">
        <v>52</v>
      </c>
      <c r="I220" s="47">
        <v>44013</v>
      </c>
      <c r="J220" s="47">
        <v>44377</v>
      </c>
      <c r="K220" s="46">
        <f>SUM(L220:AD220)</f>
        <v>6</v>
      </c>
      <c r="L220" s="46" t="str">
        <f>IFERROR(VLOOKUP(A220,'[1]Mountain View SD Usage'!$A:$I,9,FALSE),"0")</f>
        <v>0</v>
      </c>
      <c r="M220" s="46" t="str">
        <f>IFERROR(VLOOKUP(A220,'[1]Bonita USD Usage'!$A:$I,9,FALSE),"0")</f>
        <v>0</v>
      </c>
      <c r="N220" s="46" t="str">
        <f>IFERROR(VLOOKUP(A220,'[1]Jurupa USD Usage'!$A:$I,9,FALSE),"0")</f>
        <v>0</v>
      </c>
      <c r="O220" s="46" t="str">
        <f>IFERROR(VLOOKUP(A220,'[1]Claremont USD Usage'!$A:$I,9,FALSE),"0")</f>
        <v>0</v>
      </c>
      <c r="P220" s="46" t="str">
        <f>IFERROR(VLOOKUP(A220,'[1]Upland USD Usage'!$A:$I,9,FALSE),"0")</f>
        <v>0</v>
      </c>
      <c r="Q220" s="46" t="str">
        <f>IFERROR(VLOOKUP(A220,'[1]Redlands USD Usage'!$A:$I,9,FALSE),"0")</f>
        <v>0</v>
      </c>
      <c r="R220" s="46" t="str">
        <f>IFERROR(VLOOKUP(A220,'[1]Alta Loma SD Usage'!$A:$I,9,FALSE),"0")</f>
        <v>0</v>
      </c>
      <c r="S220" s="46" t="str">
        <f>IFERROR(VLOOKUP(A220,'[1]VAl Verde USD Usage'!$A:$I,9,FALSE),"0")</f>
        <v>0</v>
      </c>
      <c r="T220" s="46">
        <f>IFERROR(VLOOKUP(A220,'[1]Chaffey Jt HSD Usage'!$A:$I,9,FALSE),"0")</f>
        <v>6</v>
      </c>
      <c r="U220" s="46" t="str">
        <f>IFERROR(VLOOKUP(A220,'[1]Cucamonga ELEM SD Usage'!$A:$I,9,FALSE),"0")</f>
        <v>0</v>
      </c>
      <c r="V220" s="46" t="str">
        <f>IFERROR(VLOOKUP(A220,'[1]Inglewood USD Usage'!$A:$I,9,FALSE),"0")</f>
        <v>0</v>
      </c>
      <c r="W220" s="46" t="str">
        <f>IFERROR(VLOOKUP(A220,'[1]Rialto USD Usage'!$A:$I,9,FALSE),"0")</f>
        <v>0</v>
      </c>
      <c r="X220" s="46" t="str">
        <f>IFERROR(VLOOKUP(A220,'[1]Alvord USD Usage'!$A:$I,9,FALSE),"0")</f>
        <v>0</v>
      </c>
      <c r="Y220" s="46" t="str">
        <f>IFERROR(VLOOKUP(A220,'[1]Colton Jt USD Usage'!$A:$I,9,FALSE),"0")</f>
        <v>0</v>
      </c>
      <c r="Z220" s="46" t="str">
        <f>IFERROR(VLOOKUP(A220,'[1]Chino Valley USD Usage'!$A:$I,9,FALSE),"0")</f>
        <v>0</v>
      </c>
      <c r="AA220" s="46" t="str">
        <f>IFERROR(VLOOKUP(A220,'[1]Moreno Valley USD Usage'!$A:$I,9,FALSE),"0")</f>
        <v>0</v>
      </c>
      <c r="AB220" s="46" t="str">
        <f>IFERROR(VLOOKUP(A220,'[1]Pomona USD Usage'!$A:$I,9,FALSE),"0")</f>
        <v>0</v>
      </c>
      <c r="AC220" s="46" t="str">
        <f>IFERROR(VLOOKUP(A220,'[1]Riverside USD Usage'!$A:$I,9,FALSE),"0")</f>
        <v>0</v>
      </c>
      <c r="AD220" s="46" t="str">
        <f>IFERROR(VLOOKUP(A220,'[1]Compton USD Usage'!$A:$I,9,FALSE),"0")</f>
        <v>0</v>
      </c>
      <c r="AE220" s="48"/>
      <c r="AF220" s="49">
        <v>144.19</v>
      </c>
      <c r="AG220" s="49"/>
      <c r="AH220" s="56">
        <v>-19.05</v>
      </c>
      <c r="AI220" s="49">
        <f>AF220+AG220+AH220</f>
        <v>125.14</v>
      </c>
      <c r="AJ220" s="48"/>
      <c r="AK220" s="49">
        <v>155.13999999999999</v>
      </c>
      <c r="AL220" s="49"/>
      <c r="AM220" s="57">
        <v>-19.05</v>
      </c>
      <c r="AN220" s="50">
        <f>AK220+AL220+AM220</f>
        <v>136.08999999999997</v>
      </c>
      <c r="AO220" s="48"/>
      <c r="AP220" s="49">
        <v>165.62</v>
      </c>
      <c r="AQ220" s="49"/>
      <c r="AR220" s="57">
        <v>-19.05</v>
      </c>
      <c r="AS220" s="50">
        <f>AP220+AQ220+AR220</f>
        <v>146.57</v>
      </c>
      <c r="AT220" s="48"/>
      <c r="AU220" s="49">
        <v>170.22</v>
      </c>
      <c r="AV220" s="49"/>
      <c r="AW220" s="57">
        <v>-19.05</v>
      </c>
      <c r="AX220" s="51">
        <f>AU220+AV220+AW220</f>
        <v>151.16999999999999</v>
      </c>
      <c r="AY220" s="48"/>
      <c r="AZ220" s="52">
        <v>144.19</v>
      </c>
      <c r="BA220" s="53"/>
      <c r="BB220" s="58">
        <v>-17.22</v>
      </c>
      <c r="BC220" s="53">
        <f>AZ220+BA220+BB220</f>
        <v>126.97</v>
      </c>
      <c r="BD220" s="47">
        <v>44013</v>
      </c>
      <c r="BE220" s="47">
        <v>44377</v>
      </c>
      <c r="BF220" s="48"/>
      <c r="BG220" s="53">
        <v>155.13999999999999</v>
      </c>
      <c r="BI220" s="59">
        <v>-17.22</v>
      </c>
      <c r="BJ220" s="53">
        <f>BG220+BH220+BI220</f>
        <v>137.91999999999999</v>
      </c>
      <c r="BK220" s="47">
        <v>44013</v>
      </c>
      <c r="BL220" s="47">
        <v>44377</v>
      </c>
      <c r="BM220" s="48"/>
      <c r="BN220" s="53">
        <v>165.62</v>
      </c>
      <c r="BO220" s="53"/>
      <c r="BP220" s="59">
        <v>-17.22</v>
      </c>
      <c r="BQ220" s="53">
        <f>BN220+BO220+BP220</f>
        <v>148.4</v>
      </c>
      <c r="BR220" s="47">
        <v>44013</v>
      </c>
      <c r="BS220" s="47">
        <v>44377</v>
      </c>
      <c r="BT220" s="48"/>
      <c r="BU220" s="50">
        <v>170.22</v>
      </c>
      <c r="BV220" s="53"/>
      <c r="BW220" s="59">
        <v>-17.22</v>
      </c>
      <c r="BX220" s="53">
        <f>BU220+BV220+BW220</f>
        <v>153</v>
      </c>
      <c r="BY220" s="47">
        <v>44013</v>
      </c>
      <c r="BZ220" s="55">
        <v>44377</v>
      </c>
    </row>
    <row r="221" spans="1:78" s="54" customFormat="1" ht="15.75" x14ac:dyDescent="0.25">
      <c r="A221" s="45">
        <v>134584</v>
      </c>
      <c r="B221" s="46" t="s">
        <v>662</v>
      </c>
      <c r="C221" s="46">
        <v>124</v>
      </c>
      <c r="D221" s="46" t="s">
        <v>663</v>
      </c>
      <c r="E221" s="46" t="s">
        <v>50</v>
      </c>
      <c r="F221" s="46"/>
      <c r="G221" s="46" t="s">
        <v>664</v>
      </c>
      <c r="H221" s="46" t="s">
        <v>52</v>
      </c>
      <c r="I221" s="47">
        <v>44013</v>
      </c>
      <c r="J221" s="47">
        <v>44377</v>
      </c>
      <c r="K221" s="46">
        <f>SUM(L221:AD221)</f>
        <v>21</v>
      </c>
      <c r="L221" s="46" t="str">
        <f>IFERROR(VLOOKUP(A221,'[1]Mountain View SD Usage'!$A:$I,9,FALSE),"0")</f>
        <v>0</v>
      </c>
      <c r="M221" s="46" t="str">
        <f>IFERROR(VLOOKUP(A221,'[1]Bonita USD Usage'!$A:$I,9,FALSE),"0")</f>
        <v>0</v>
      </c>
      <c r="N221" s="46" t="str">
        <f>IFERROR(VLOOKUP(A221,'[1]Jurupa USD Usage'!$A:$I,9,FALSE),"0")</f>
        <v>0</v>
      </c>
      <c r="O221" s="46" t="str">
        <f>IFERROR(VLOOKUP(A221,'[1]Claremont USD Usage'!$A:$I,9,FALSE),"0")</f>
        <v>0</v>
      </c>
      <c r="P221" s="46" t="str">
        <f>IFERROR(VLOOKUP(A221,'[1]Upland USD Usage'!$A:$I,9,FALSE),"0")</f>
        <v>0</v>
      </c>
      <c r="Q221" s="46" t="str">
        <f>IFERROR(VLOOKUP(A221,'[1]Redlands USD Usage'!$A:$I,9,FALSE),"0")</f>
        <v>0</v>
      </c>
      <c r="R221" s="46" t="str">
        <f>IFERROR(VLOOKUP(A221,'[1]Alta Loma SD Usage'!$A:$I,9,FALSE),"0")</f>
        <v>0</v>
      </c>
      <c r="S221" s="46" t="str">
        <f>IFERROR(VLOOKUP(A221,'[1]VAl Verde USD Usage'!$A:$I,9,FALSE),"0")</f>
        <v>0</v>
      </c>
      <c r="T221" s="46" t="str">
        <f>IFERROR(VLOOKUP(A221,'[1]Chaffey Jt HSD Usage'!$A:$I,9,FALSE),"0")</f>
        <v>0</v>
      </c>
      <c r="U221" s="46" t="str">
        <f>IFERROR(VLOOKUP(A221,'[1]Cucamonga ELEM SD Usage'!$A:$I,9,FALSE),"0")</f>
        <v>0</v>
      </c>
      <c r="V221" s="46">
        <f>IFERROR(VLOOKUP(A221,'[1]Inglewood USD Usage'!$A:$I,9,FALSE),"0")</f>
        <v>7</v>
      </c>
      <c r="W221" s="46" t="str">
        <f>IFERROR(VLOOKUP(A221,'[1]Rialto USD Usage'!$A:$I,9,FALSE),"0")</f>
        <v>0</v>
      </c>
      <c r="X221" s="46" t="str">
        <f>IFERROR(VLOOKUP(A221,'[1]Alvord USD Usage'!$A:$I,9,FALSE),"0")</f>
        <v>0</v>
      </c>
      <c r="Y221" s="46" t="str">
        <f>IFERROR(VLOOKUP(A221,'[1]Colton Jt USD Usage'!$A:$I,9,FALSE),"0")</f>
        <v>0</v>
      </c>
      <c r="Z221" s="46" t="str">
        <f>IFERROR(VLOOKUP(A221,'[1]Chino Valley USD Usage'!$A:$I,9,FALSE),"0")</f>
        <v>0</v>
      </c>
      <c r="AA221" s="46" t="str">
        <f>IFERROR(VLOOKUP(A221,'[1]Moreno Valley USD Usage'!$A:$I,9,FALSE),"0")</f>
        <v>0</v>
      </c>
      <c r="AB221" s="46" t="str">
        <f>IFERROR(VLOOKUP(A221,'[1]Pomona USD Usage'!$A:$I,9,FALSE),"0")</f>
        <v>0</v>
      </c>
      <c r="AC221" s="46">
        <f>IFERROR(VLOOKUP(A221,'[1]Riverside USD Usage'!$A:$I,9,FALSE),"0")</f>
        <v>14</v>
      </c>
      <c r="AD221" s="46" t="str">
        <f>IFERROR(VLOOKUP(A221,'[1]Compton USD Usage'!$A:$I,9,FALSE),"0")</f>
        <v>0</v>
      </c>
      <c r="AE221" s="48"/>
      <c r="AF221" s="49">
        <v>43.89</v>
      </c>
      <c r="AG221" s="49"/>
      <c r="AH221" s="49"/>
      <c r="AI221" s="49">
        <f>AF221+AG221+AH221</f>
        <v>43.89</v>
      </c>
      <c r="AJ221" s="48"/>
      <c r="AK221" s="49">
        <v>47.23</v>
      </c>
      <c r="AL221" s="49"/>
      <c r="AM221" s="46"/>
      <c r="AN221" s="50">
        <f>AK221+AL221+AM221</f>
        <v>47.23</v>
      </c>
      <c r="AO221" s="48"/>
      <c r="AP221" s="49">
        <v>50.42</v>
      </c>
      <c r="AQ221" s="49"/>
      <c r="AR221" s="46"/>
      <c r="AS221" s="50">
        <f>AP221+AQ221+AR221</f>
        <v>50.42</v>
      </c>
      <c r="AT221" s="48"/>
      <c r="AU221" s="49">
        <v>51.82</v>
      </c>
      <c r="AV221" s="49"/>
      <c r="AW221" s="46"/>
      <c r="AX221" s="51">
        <f>AU221+AV221+AW221</f>
        <v>51.82</v>
      </c>
      <c r="AY221" s="48"/>
      <c r="AZ221" s="52">
        <v>43.89</v>
      </c>
      <c r="BA221" s="53"/>
      <c r="BC221" s="53">
        <f>AZ221+BA221+BB221</f>
        <v>43.89</v>
      </c>
      <c r="BD221" s="47">
        <v>44013</v>
      </c>
      <c r="BE221" s="47">
        <v>44377</v>
      </c>
      <c r="BF221" s="48"/>
      <c r="BG221" s="53">
        <v>47.23</v>
      </c>
      <c r="BJ221" s="53">
        <f>BG221+BH221+BI221</f>
        <v>47.23</v>
      </c>
      <c r="BK221" s="47">
        <v>44013</v>
      </c>
      <c r="BL221" s="47">
        <v>44377</v>
      </c>
      <c r="BM221" s="48"/>
      <c r="BN221" s="53">
        <v>50.42</v>
      </c>
      <c r="BO221" s="53"/>
      <c r="BQ221" s="53">
        <f>BN221+BO221+BP221</f>
        <v>50.42</v>
      </c>
      <c r="BR221" s="47">
        <v>44013</v>
      </c>
      <c r="BS221" s="47">
        <v>44377</v>
      </c>
      <c r="BT221" s="48"/>
      <c r="BU221" s="50">
        <v>51.82</v>
      </c>
      <c r="BV221" s="53"/>
      <c r="BX221" s="53">
        <f>BU221+BV221+BW221</f>
        <v>51.82</v>
      </c>
      <c r="BY221" s="47">
        <v>44013</v>
      </c>
      <c r="BZ221" s="55">
        <v>44377</v>
      </c>
    </row>
    <row r="222" spans="1:78" s="54" customFormat="1" ht="15.75" x14ac:dyDescent="0.25">
      <c r="A222" s="45">
        <v>401980</v>
      </c>
      <c r="B222" s="46" t="s">
        <v>285</v>
      </c>
      <c r="C222" s="46">
        <v>72001</v>
      </c>
      <c r="D222" s="46" t="s">
        <v>279</v>
      </c>
      <c r="E222" s="46" t="s">
        <v>50</v>
      </c>
      <c r="F222" s="46"/>
      <c r="G222" s="46" t="s">
        <v>284</v>
      </c>
      <c r="H222" s="46" t="s">
        <v>52</v>
      </c>
      <c r="I222" s="47">
        <v>44013</v>
      </c>
      <c r="J222" s="47">
        <v>44377</v>
      </c>
      <c r="K222" s="46">
        <f>SUM(L222:AD222)</f>
        <v>84</v>
      </c>
      <c r="L222" s="46" t="str">
        <f>IFERROR(VLOOKUP(A222,'[1]Mountain View SD Usage'!$A:$I,9,FALSE),"0")</f>
        <v>0</v>
      </c>
      <c r="M222" s="46" t="str">
        <f>IFERROR(VLOOKUP(A222,'[1]Bonita USD Usage'!$A:$I,9,FALSE),"0")</f>
        <v>0</v>
      </c>
      <c r="N222" s="46" t="str">
        <f>IFERROR(VLOOKUP(A222,'[1]Jurupa USD Usage'!$A:$I,9,FALSE),"0")</f>
        <v>0</v>
      </c>
      <c r="O222" s="46" t="str">
        <f>IFERROR(VLOOKUP(A222,'[1]Claremont USD Usage'!$A:$I,9,FALSE),"0")</f>
        <v>0</v>
      </c>
      <c r="P222" s="46" t="str">
        <f>IFERROR(VLOOKUP(A222,'[1]Upland USD Usage'!$A:$I,9,FALSE),"0")</f>
        <v>0</v>
      </c>
      <c r="Q222" s="46" t="str">
        <f>IFERROR(VLOOKUP(A222,'[1]Redlands USD Usage'!$A:$I,9,FALSE),"0")</f>
        <v>0</v>
      </c>
      <c r="R222" s="46" t="str">
        <f>IFERROR(VLOOKUP(A222,'[1]Alta Loma SD Usage'!$A:$I,9,FALSE),"0")</f>
        <v>0</v>
      </c>
      <c r="S222" s="46" t="str">
        <f>IFERROR(VLOOKUP(A222,'[1]VAl Verde USD Usage'!$A:$I,9,FALSE),"0")</f>
        <v>0</v>
      </c>
      <c r="T222" s="46" t="str">
        <f>IFERROR(VLOOKUP(A222,'[1]Chaffey Jt HSD Usage'!$A:$I,9,FALSE),"0")</f>
        <v>0</v>
      </c>
      <c r="U222" s="46" t="str">
        <f>IFERROR(VLOOKUP(A222,'[1]Cucamonga ELEM SD Usage'!$A:$I,9,FALSE),"0")</f>
        <v>0</v>
      </c>
      <c r="V222" s="46" t="str">
        <f>IFERROR(VLOOKUP(A222,'[1]Inglewood USD Usage'!$A:$I,9,FALSE),"0")</f>
        <v>0</v>
      </c>
      <c r="W222" s="46">
        <f>IFERROR(VLOOKUP(A222,'[1]Rialto USD Usage'!$A:$I,9,FALSE),"0")</f>
        <v>84</v>
      </c>
      <c r="X222" s="46" t="str">
        <f>IFERROR(VLOOKUP(A222,'[1]Alvord USD Usage'!$A:$I,9,FALSE),"0")</f>
        <v>0</v>
      </c>
      <c r="Y222" s="46" t="str">
        <f>IFERROR(VLOOKUP(A222,'[1]Colton Jt USD Usage'!$A:$I,9,FALSE),"0")</f>
        <v>0</v>
      </c>
      <c r="Z222" s="46" t="str">
        <f>IFERROR(VLOOKUP(A222,'[1]Chino Valley USD Usage'!$A:$I,9,FALSE),"0")</f>
        <v>0</v>
      </c>
      <c r="AA222" s="46" t="str">
        <f>IFERROR(VLOOKUP(A222,'[1]Moreno Valley USD Usage'!$A:$I,9,FALSE),"0")</f>
        <v>0</v>
      </c>
      <c r="AB222" s="46" t="str">
        <f>IFERROR(VLOOKUP(A222,'[1]Pomona USD Usage'!$A:$I,9,FALSE),"0")</f>
        <v>0</v>
      </c>
      <c r="AC222" s="46" t="str">
        <f>IFERROR(VLOOKUP(A222,'[1]Riverside USD Usage'!$A:$I,9,FALSE),"0")</f>
        <v>0</v>
      </c>
      <c r="AD222" s="46" t="str">
        <f>IFERROR(VLOOKUP(A222,'[1]Compton USD Usage'!$A:$I,9,FALSE),"0")</f>
        <v>0</v>
      </c>
      <c r="AE222" s="48"/>
      <c r="AF222" s="49">
        <v>122.77</v>
      </c>
      <c r="AG222" s="49"/>
      <c r="AH222" s="56">
        <v>-17.350000000000001</v>
      </c>
      <c r="AI222" s="49">
        <f>AF222+AG222+AH222</f>
        <v>105.41999999999999</v>
      </c>
      <c r="AJ222" s="48"/>
      <c r="AK222" s="49">
        <v>132.09</v>
      </c>
      <c r="AL222" s="49"/>
      <c r="AM222" s="57">
        <v>-17.350000000000001</v>
      </c>
      <c r="AN222" s="50">
        <f>AK222+AL222+AM222</f>
        <v>114.74000000000001</v>
      </c>
      <c r="AO222" s="48"/>
      <c r="AP222" s="49">
        <v>141.01</v>
      </c>
      <c r="AQ222" s="49"/>
      <c r="AR222" s="57">
        <v>-17.350000000000001</v>
      </c>
      <c r="AS222" s="50">
        <f>AP222+AQ222+AR222</f>
        <v>123.66</v>
      </c>
      <c r="AT222" s="48"/>
      <c r="AU222" s="49">
        <v>144.93</v>
      </c>
      <c r="AV222" s="49"/>
      <c r="AW222" s="57">
        <v>-17.350000000000001</v>
      </c>
      <c r="AX222" s="51">
        <f>AU222+AV222+AW222</f>
        <v>127.58000000000001</v>
      </c>
      <c r="AY222" s="48"/>
      <c r="AZ222" s="52">
        <v>126.57000000000001</v>
      </c>
      <c r="BA222" s="53"/>
      <c r="BB222" s="58">
        <v>-15.68</v>
      </c>
      <c r="BC222" s="53">
        <f>AZ222+BA222+BB222</f>
        <v>110.89000000000001</v>
      </c>
      <c r="BD222" s="47">
        <v>44013</v>
      </c>
      <c r="BE222" s="47">
        <v>44377</v>
      </c>
      <c r="BF222" s="48"/>
      <c r="BG222" s="53">
        <v>136.17999999999998</v>
      </c>
      <c r="BI222" s="59">
        <v>-15.68</v>
      </c>
      <c r="BJ222" s="53">
        <f>BG222+BH222+BI222</f>
        <v>120.49999999999997</v>
      </c>
      <c r="BK222" s="47">
        <v>44013</v>
      </c>
      <c r="BL222" s="47">
        <v>44377</v>
      </c>
      <c r="BM222" s="48"/>
      <c r="BN222" s="53">
        <v>145.38</v>
      </c>
      <c r="BO222" s="53"/>
      <c r="BP222" s="59">
        <v>-15.68</v>
      </c>
      <c r="BQ222" s="53">
        <f>BN222+BO222+BP222</f>
        <v>129.69999999999999</v>
      </c>
      <c r="BR222" s="47">
        <v>44013</v>
      </c>
      <c r="BS222" s="47">
        <v>44377</v>
      </c>
      <c r="BT222" s="48"/>
      <c r="BU222" s="50">
        <v>149.41999999999999</v>
      </c>
      <c r="BV222" s="53"/>
      <c r="BW222" s="59">
        <v>-15.68</v>
      </c>
      <c r="BX222" s="53">
        <f>BU222+BV222+BW222</f>
        <v>133.73999999999998</v>
      </c>
      <c r="BY222" s="47">
        <v>44013</v>
      </c>
      <c r="BZ222" s="55">
        <v>44377</v>
      </c>
    </row>
    <row r="223" spans="1:78" s="54" customFormat="1" ht="15.75" x14ac:dyDescent="0.25">
      <c r="A223" s="45">
        <v>140935</v>
      </c>
      <c r="B223" s="46" t="s">
        <v>1908</v>
      </c>
      <c r="C223" s="46">
        <v>40818</v>
      </c>
      <c r="D223" s="46" t="s">
        <v>1903</v>
      </c>
      <c r="E223" s="46" t="s">
        <v>50</v>
      </c>
      <c r="F223" s="46"/>
      <c r="G223" s="46" t="s">
        <v>1909</v>
      </c>
      <c r="H223" s="46" t="s">
        <v>52</v>
      </c>
      <c r="I223" s="47">
        <v>44013</v>
      </c>
      <c r="J223" s="47">
        <v>44377</v>
      </c>
      <c r="K223" s="46">
        <f>SUM(L223:AD223)</f>
        <v>258</v>
      </c>
      <c r="L223" s="46" t="str">
        <f>IFERROR(VLOOKUP(A223,'[1]Mountain View SD Usage'!$A:$I,9,FALSE),"0")</f>
        <v>0</v>
      </c>
      <c r="M223" s="46" t="str">
        <f>IFERROR(VLOOKUP(A223,'[1]Bonita USD Usage'!$A:$I,9,FALSE),"0")</f>
        <v>0</v>
      </c>
      <c r="N223" s="46" t="str">
        <f>IFERROR(VLOOKUP(A223,'[1]Jurupa USD Usage'!$A:$I,9,FALSE),"0")</f>
        <v>0</v>
      </c>
      <c r="O223" s="46" t="str">
        <f>IFERROR(VLOOKUP(A223,'[1]Claremont USD Usage'!$A:$I,9,FALSE),"0")</f>
        <v>0</v>
      </c>
      <c r="P223" s="46" t="str">
        <f>IFERROR(VLOOKUP(A223,'[1]Upland USD Usage'!$A:$I,9,FALSE),"0")</f>
        <v>0</v>
      </c>
      <c r="Q223" s="46">
        <f>IFERROR(VLOOKUP(A223,'[1]Redlands USD Usage'!$A:$I,9,FALSE),"0")</f>
        <v>258</v>
      </c>
      <c r="R223" s="46" t="str">
        <f>IFERROR(VLOOKUP(A223,'[1]Alta Loma SD Usage'!$A:$I,9,FALSE),"0")</f>
        <v>0</v>
      </c>
      <c r="S223" s="46" t="str">
        <f>IFERROR(VLOOKUP(A223,'[1]VAl Verde USD Usage'!$A:$I,9,FALSE),"0")</f>
        <v>0</v>
      </c>
      <c r="T223" s="46" t="str">
        <f>IFERROR(VLOOKUP(A223,'[1]Chaffey Jt HSD Usage'!$A:$I,9,FALSE),"0")</f>
        <v>0</v>
      </c>
      <c r="U223" s="46" t="str">
        <f>IFERROR(VLOOKUP(A223,'[1]Cucamonga ELEM SD Usage'!$A:$I,9,FALSE),"0")</f>
        <v>0</v>
      </c>
      <c r="V223" s="46" t="str">
        <f>IFERROR(VLOOKUP(A223,'[1]Inglewood USD Usage'!$A:$I,9,FALSE),"0")</f>
        <v>0</v>
      </c>
      <c r="W223" s="46" t="str">
        <f>IFERROR(VLOOKUP(A223,'[1]Rialto USD Usage'!$A:$I,9,FALSE),"0")</f>
        <v>0</v>
      </c>
      <c r="X223" s="46" t="str">
        <f>IFERROR(VLOOKUP(A223,'[1]Alvord USD Usage'!$A:$I,9,FALSE),"0")</f>
        <v>0</v>
      </c>
      <c r="Y223" s="46" t="str">
        <f>IFERROR(VLOOKUP(A223,'[1]Colton Jt USD Usage'!$A:$I,9,FALSE),"0")</f>
        <v>0</v>
      </c>
      <c r="Z223" s="46" t="str">
        <f>IFERROR(VLOOKUP(A223,'[1]Chino Valley USD Usage'!$A:$I,9,FALSE),"0")</f>
        <v>0</v>
      </c>
      <c r="AA223" s="46" t="str">
        <f>IFERROR(VLOOKUP(A223,'[1]Moreno Valley USD Usage'!$A:$I,9,FALSE),"0")</f>
        <v>0</v>
      </c>
      <c r="AB223" s="46" t="str">
        <f>IFERROR(VLOOKUP(A223,'[1]Pomona USD Usage'!$A:$I,9,FALSE),"0")</f>
        <v>0</v>
      </c>
      <c r="AC223" s="46" t="str">
        <f>IFERROR(VLOOKUP(A223,'[1]Riverside USD Usage'!$A:$I,9,FALSE),"0")</f>
        <v>0</v>
      </c>
      <c r="AD223" s="46" t="str">
        <f>IFERROR(VLOOKUP(A223,'[1]Compton USD Usage'!$A:$I,9,FALSE),"0")</f>
        <v>0</v>
      </c>
      <c r="AE223" s="48"/>
      <c r="AF223" s="49">
        <v>52.71</v>
      </c>
      <c r="AG223" s="49"/>
      <c r="AH223" s="49"/>
      <c r="AI223" s="49">
        <f>AF223+AG223+AH223</f>
        <v>52.71</v>
      </c>
      <c r="AJ223" s="48"/>
      <c r="AK223" s="49">
        <v>56.71</v>
      </c>
      <c r="AL223" s="49"/>
      <c r="AM223" s="46"/>
      <c r="AN223" s="50">
        <f>AK223+AL223+AM223</f>
        <v>56.71</v>
      </c>
      <c r="AO223" s="48"/>
      <c r="AP223" s="49">
        <v>60.54</v>
      </c>
      <c r="AQ223" s="49"/>
      <c r="AR223" s="46"/>
      <c r="AS223" s="50">
        <f>AP223+AQ223+AR223</f>
        <v>60.54</v>
      </c>
      <c r="AT223" s="48"/>
      <c r="AU223" s="49">
        <v>62.22</v>
      </c>
      <c r="AV223" s="49"/>
      <c r="AW223" s="46"/>
      <c r="AX223" s="51">
        <f>AU223+AV223+AW223</f>
        <v>62.22</v>
      </c>
      <c r="AY223" s="48"/>
      <c r="AZ223" s="52">
        <v>54.64</v>
      </c>
      <c r="BA223" s="53"/>
      <c r="BC223" s="53">
        <f>AZ223+BA223+BB223</f>
        <v>54.64</v>
      </c>
      <c r="BD223" s="47">
        <v>44013</v>
      </c>
      <c r="BE223" s="47">
        <v>44377</v>
      </c>
      <c r="BF223" s="48"/>
      <c r="BG223" s="53">
        <v>58.79</v>
      </c>
      <c r="BJ223" s="53">
        <f>BG223+BH223+BI223</f>
        <v>58.79</v>
      </c>
      <c r="BK223" s="47">
        <v>44013</v>
      </c>
      <c r="BL223" s="47">
        <v>44377</v>
      </c>
      <c r="BM223" s="48"/>
      <c r="BN223" s="53">
        <v>62.76</v>
      </c>
      <c r="BO223" s="53"/>
      <c r="BQ223" s="53">
        <f>BN223+BO223+BP223</f>
        <v>62.76</v>
      </c>
      <c r="BR223" s="47">
        <v>44013</v>
      </c>
      <c r="BS223" s="47">
        <v>44377</v>
      </c>
      <c r="BT223" s="48"/>
      <c r="BU223" s="50">
        <v>64.5</v>
      </c>
      <c r="BV223" s="53"/>
      <c r="BX223" s="53">
        <f>BU223+BV223+BW223</f>
        <v>64.5</v>
      </c>
      <c r="BY223" s="47">
        <v>44013</v>
      </c>
      <c r="BZ223" s="55">
        <v>44377</v>
      </c>
    </row>
    <row r="224" spans="1:78" s="54" customFormat="1" ht="15.75" x14ac:dyDescent="0.25">
      <c r="A224" s="45">
        <v>141272</v>
      </c>
      <c r="B224" s="46" t="s">
        <v>2020</v>
      </c>
      <c r="C224" s="46" t="s">
        <v>2021</v>
      </c>
      <c r="D224" s="46" t="s">
        <v>2022</v>
      </c>
      <c r="E224" s="46" t="s">
        <v>50</v>
      </c>
      <c r="F224" s="46" t="s">
        <v>93</v>
      </c>
      <c r="G224" s="46" t="s">
        <v>2023</v>
      </c>
      <c r="H224" s="46" t="s">
        <v>52</v>
      </c>
      <c r="I224" s="47">
        <v>44013</v>
      </c>
      <c r="J224" s="47">
        <v>44377</v>
      </c>
      <c r="K224" s="46">
        <f>SUM(L224:AD224)</f>
        <v>0</v>
      </c>
      <c r="L224" s="46" t="str">
        <f>IFERROR(VLOOKUP(A224,'[1]Mountain View SD Usage'!$A:$I,9,FALSE),"0")</f>
        <v>0</v>
      </c>
      <c r="M224" s="46" t="str">
        <f>IFERROR(VLOOKUP(A224,'[1]Bonita USD Usage'!$A:$I,9,FALSE),"0")</f>
        <v>0</v>
      </c>
      <c r="N224" s="46" t="str">
        <f>IFERROR(VLOOKUP(A224,'[1]Jurupa USD Usage'!$A:$I,9,FALSE),"0")</f>
        <v>0</v>
      </c>
      <c r="O224" s="46" t="str">
        <f>IFERROR(VLOOKUP(A224,'[1]Claremont USD Usage'!$A:$I,9,FALSE),"0")</f>
        <v>0</v>
      </c>
      <c r="P224" s="46" t="str">
        <f>IFERROR(VLOOKUP(A224,'[1]Upland USD Usage'!$A:$I,9,FALSE),"0")</f>
        <v>0</v>
      </c>
      <c r="Q224" s="46" t="str">
        <f>IFERROR(VLOOKUP(A224,'[1]Redlands USD Usage'!$A:$I,9,FALSE),"0")</f>
        <v>0</v>
      </c>
      <c r="R224" s="46" t="str">
        <f>IFERROR(VLOOKUP(A224,'[1]Alta Loma SD Usage'!$A:$I,9,FALSE),"0")</f>
        <v>0</v>
      </c>
      <c r="S224" s="46" t="str">
        <f>IFERROR(VLOOKUP(A224,'[1]VAl Verde USD Usage'!$A:$I,9,FALSE),"0")</f>
        <v>0</v>
      </c>
      <c r="T224" s="46" t="str">
        <f>IFERROR(VLOOKUP(A224,'[1]Chaffey Jt HSD Usage'!$A:$I,9,FALSE),"0")</f>
        <v>0</v>
      </c>
      <c r="U224" s="46" t="str">
        <f>IFERROR(VLOOKUP(A224,'[1]Cucamonga ELEM SD Usage'!$A:$I,9,FALSE),"0")</f>
        <v>0</v>
      </c>
      <c r="V224" s="46" t="str">
        <f>IFERROR(VLOOKUP(A224,'[1]Inglewood USD Usage'!$A:$I,9,FALSE),"0")</f>
        <v>0</v>
      </c>
      <c r="W224" s="46" t="str">
        <f>IFERROR(VLOOKUP(A224,'[1]Rialto USD Usage'!$A:$I,9,FALSE),"0")</f>
        <v>0</v>
      </c>
      <c r="X224" s="46" t="str">
        <f>IFERROR(VLOOKUP(A224,'[1]Alvord USD Usage'!$A:$I,9,FALSE),"0")</f>
        <v>0</v>
      </c>
      <c r="Y224" s="46" t="str">
        <f>IFERROR(VLOOKUP(A224,'[1]Colton Jt USD Usage'!$A:$I,9,FALSE),"0")</f>
        <v>0</v>
      </c>
      <c r="Z224" s="46" t="str">
        <f>IFERROR(VLOOKUP(A224,'[1]Chino Valley USD Usage'!$A:$I,9,FALSE),"0")</f>
        <v>0</v>
      </c>
      <c r="AA224" s="46" t="str">
        <f>IFERROR(VLOOKUP(A224,'[1]Moreno Valley USD Usage'!$A:$I,9,FALSE),"0")</f>
        <v>0</v>
      </c>
      <c r="AB224" s="46" t="str">
        <f>IFERROR(VLOOKUP(A224,'[1]Pomona USD Usage'!$A:$I,9,FALSE),"0")</f>
        <v>0</v>
      </c>
      <c r="AC224" s="46" t="str">
        <f>IFERROR(VLOOKUP(A224,'[1]Riverside USD Usage'!$A:$I,9,FALSE),"0")</f>
        <v>0</v>
      </c>
      <c r="AD224" s="46" t="str">
        <f>IFERROR(VLOOKUP(A224,'[1]Compton USD Usage'!$A:$I,9,FALSE),"0")</f>
        <v>0</v>
      </c>
      <c r="AE224" s="48"/>
      <c r="AF224" s="49">
        <v>175.77</v>
      </c>
      <c r="AG224" s="49"/>
      <c r="AH224" s="49"/>
      <c r="AI224" s="49">
        <f>AF224+AG224+AH224</f>
        <v>175.77</v>
      </c>
      <c r="AJ224" s="48"/>
      <c r="AK224" s="49">
        <v>189.11</v>
      </c>
      <c r="AL224" s="49"/>
      <c r="AM224" s="46"/>
      <c r="AN224" s="50">
        <f>AK224+AL224+AM224</f>
        <v>189.11</v>
      </c>
      <c r="AO224" s="48"/>
      <c r="AP224" s="49">
        <v>201.89</v>
      </c>
      <c r="AQ224" s="49"/>
      <c r="AR224" s="46"/>
      <c r="AS224" s="50">
        <f>AP224+AQ224+AR224</f>
        <v>201.89</v>
      </c>
      <c r="AT224" s="48"/>
      <c r="AU224" s="49">
        <v>207.5</v>
      </c>
      <c r="AV224" s="49"/>
      <c r="AW224" s="46"/>
      <c r="AX224" s="51">
        <f>AU224+AV224+AW224</f>
        <v>207.5</v>
      </c>
      <c r="AY224" s="48"/>
      <c r="AZ224" s="52">
        <v>175.77</v>
      </c>
      <c r="BA224" s="53"/>
      <c r="BC224" s="53">
        <f>AZ224+BA224+BB224</f>
        <v>175.77</v>
      </c>
      <c r="BD224" s="47">
        <v>44013</v>
      </c>
      <c r="BE224" s="47">
        <v>44377</v>
      </c>
      <c r="BF224" s="48"/>
      <c r="BG224" s="53">
        <v>189.11</v>
      </c>
      <c r="BJ224" s="53">
        <f>BG224+BH224+BI224</f>
        <v>189.11</v>
      </c>
      <c r="BK224" s="47">
        <v>44013</v>
      </c>
      <c r="BL224" s="47">
        <v>44377</v>
      </c>
      <c r="BM224" s="48"/>
      <c r="BN224" s="53">
        <v>201.89</v>
      </c>
      <c r="BO224" s="53"/>
      <c r="BQ224" s="53">
        <f>BN224+BO224+BP224</f>
        <v>201.89</v>
      </c>
      <c r="BR224" s="47">
        <v>44013</v>
      </c>
      <c r="BS224" s="47">
        <v>44377</v>
      </c>
      <c r="BT224" s="48"/>
      <c r="BU224" s="50">
        <v>207.5</v>
      </c>
      <c r="BV224" s="53"/>
      <c r="BX224" s="53">
        <f>BU224+BV224+BW224</f>
        <v>207.5</v>
      </c>
      <c r="BY224" s="47">
        <v>44013</v>
      </c>
      <c r="BZ224" s="55">
        <v>44377</v>
      </c>
    </row>
    <row r="225" spans="1:78" s="54" customFormat="1" ht="15.75" x14ac:dyDescent="0.25">
      <c r="A225" s="45">
        <v>141301</v>
      </c>
      <c r="B225" s="46" t="str">
        <f>VLOOKUP(A225,[1]Sheet4!$B:$D,3,FALSE)</f>
        <v>CHICKEN TENDERS GF</v>
      </c>
      <c r="C225" s="75" t="s">
        <v>2463</v>
      </c>
      <c r="D225" s="46" t="str">
        <f>VLOOKUP(A225,[1]Sheet4!$B:$E,4,FALSE)</f>
        <v>SOMMA FOODS</v>
      </c>
      <c r="E225" s="46" t="str">
        <f>VLOOKUP(A225,[1]Sheet4!$B:$I,8,FALSE)</f>
        <v>CS</v>
      </c>
      <c r="F225" s="46" t="s">
        <v>93</v>
      </c>
      <c r="G225" s="46" t="str">
        <f>VLOOKUP(A225,[1]Sheet4!$B:$F,5,FALSE)</f>
        <v>123/3.9OZ</v>
      </c>
      <c r="H225" s="46"/>
      <c r="I225" s="46"/>
      <c r="J225" s="46"/>
      <c r="AE225" s="70"/>
      <c r="AF225" s="72"/>
      <c r="AG225" s="72"/>
      <c r="AH225" s="58"/>
      <c r="AI225" s="72"/>
      <c r="AJ225" s="70"/>
      <c r="AK225" s="61" t="s">
        <v>63</v>
      </c>
      <c r="AO225" s="70"/>
      <c r="AP225" s="61" t="s">
        <v>63</v>
      </c>
      <c r="AT225" s="70"/>
      <c r="AU225" s="61" t="s">
        <v>63</v>
      </c>
      <c r="AX225" s="73"/>
      <c r="AY225" s="70"/>
      <c r="AZ225" s="60" t="s">
        <v>63</v>
      </c>
      <c r="BA225" s="53"/>
      <c r="BC225" s="53"/>
      <c r="BD225" s="47">
        <v>44013</v>
      </c>
      <c r="BE225" s="47">
        <v>44377</v>
      </c>
      <c r="BF225" s="70"/>
      <c r="BG225" s="61" t="s">
        <v>63</v>
      </c>
      <c r="BJ225" s="53"/>
      <c r="BK225" s="47">
        <v>44013</v>
      </c>
      <c r="BL225" s="47">
        <v>44377</v>
      </c>
      <c r="BM225" s="70"/>
      <c r="BN225" s="61" t="s">
        <v>63</v>
      </c>
      <c r="BO225" s="53"/>
      <c r="BQ225" s="53"/>
      <c r="BR225" s="47">
        <v>44013</v>
      </c>
      <c r="BS225" s="47">
        <v>44377</v>
      </c>
      <c r="BT225" s="70"/>
      <c r="BU225" s="62" t="s">
        <v>63</v>
      </c>
      <c r="BV225" s="53"/>
      <c r="BX225" s="53"/>
      <c r="BY225" s="47">
        <v>44013</v>
      </c>
      <c r="BZ225" s="55">
        <v>44377</v>
      </c>
    </row>
    <row r="226" spans="1:78" s="54" customFormat="1" ht="15.75" x14ac:dyDescent="0.25">
      <c r="A226" s="45">
        <v>405723</v>
      </c>
      <c r="B226" s="46" t="s">
        <v>2402</v>
      </c>
      <c r="C226" s="46" t="s">
        <v>2403</v>
      </c>
      <c r="D226" s="46" t="s">
        <v>2381</v>
      </c>
      <c r="E226" s="46" t="s">
        <v>50</v>
      </c>
      <c r="F226" s="46"/>
      <c r="G226" s="46" t="s">
        <v>580</v>
      </c>
      <c r="H226" s="46" t="s">
        <v>52</v>
      </c>
      <c r="I226" s="47">
        <v>44013</v>
      </c>
      <c r="J226" s="47">
        <v>44377</v>
      </c>
      <c r="K226" s="46">
        <f>SUM(L226:AD226)</f>
        <v>49</v>
      </c>
      <c r="L226" s="46" t="str">
        <f>IFERROR(VLOOKUP(A226,'[1]Mountain View SD Usage'!$A:$I,9,FALSE),"0")</f>
        <v>0</v>
      </c>
      <c r="M226" s="46" t="str">
        <f>IFERROR(VLOOKUP(A226,'[1]Bonita USD Usage'!$A:$I,9,FALSE),"0")</f>
        <v>0</v>
      </c>
      <c r="N226" s="46" t="str">
        <f>IFERROR(VLOOKUP(A226,'[1]Jurupa USD Usage'!$A:$I,9,FALSE),"0")</f>
        <v>0</v>
      </c>
      <c r="O226" s="46" t="str">
        <f>IFERROR(VLOOKUP(A226,'[1]Claremont USD Usage'!$A:$I,9,FALSE),"0")</f>
        <v>0</v>
      </c>
      <c r="P226" s="46" t="str">
        <f>IFERROR(VLOOKUP(A226,'[1]Upland USD Usage'!$A:$I,9,FALSE),"0")</f>
        <v>0</v>
      </c>
      <c r="Q226" s="46" t="str">
        <f>IFERROR(VLOOKUP(A226,'[1]Redlands USD Usage'!$A:$I,9,FALSE),"0")</f>
        <v>0</v>
      </c>
      <c r="R226" s="46" t="str">
        <f>IFERROR(VLOOKUP(A226,'[1]Alta Loma SD Usage'!$A:$I,9,FALSE),"0")</f>
        <v>0</v>
      </c>
      <c r="S226" s="46" t="str">
        <f>IFERROR(VLOOKUP(A226,'[1]VAl Verde USD Usage'!$A:$I,9,FALSE),"0")</f>
        <v>0</v>
      </c>
      <c r="T226" s="46" t="str">
        <f>IFERROR(VLOOKUP(A226,'[1]Chaffey Jt HSD Usage'!$A:$I,9,FALSE),"0")</f>
        <v>0</v>
      </c>
      <c r="U226" s="46" t="str">
        <f>IFERROR(VLOOKUP(A226,'[1]Cucamonga ELEM SD Usage'!$A:$I,9,FALSE),"0")</f>
        <v>0</v>
      </c>
      <c r="V226" s="46">
        <f>IFERROR(VLOOKUP(A226,'[1]Inglewood USD Usage'!$A:$I,9,FALSE),"0")</f>
        <v>15</v>
      </c>
      <c r="W226" s="46" t="str">
        <f>IFERROR(VLOOKUP(A226,'[1]Rialto USD Usage'!$A:$I,9,FALSE),"0")</f>
        <v>0</v>
      </c>
      <c r="X226" s="46" t="str">
        <f>IFERROR(VLOOKUP(A226,'[1]Alvord USD Usage'!$A:$I,9,FALSE),"0")</f>
        <v>0</v>
      </c>
      <c r="Y226" s="46" t="str">
        <f>IFERROR(VLOOKUP(A226,'[1]Colton Jt USD Usage'!$A:$I,9,FALSE),"0")</f>
        <v>0</v>
      </c>
      <c r="Z226" s="46" t="str">
        <f>IFERROR(VLOOKUP(A226,'[1]Chino Valley USD Usage'!$A:$I,9,FALSE),"0")</f>
        <v>0</v>
      </c>
      <c r="AA226" s="46">
        <f>IFERROR(VLOOKUP(A226,'[1]Moreno Valley USD Usage'!$A:$I,9,FALSE),"0")</f>
        <v>34</v>
      </c>
      <c r="AB226" s="46" t="str">
        <f>IFERROR(VLOOKUP(A226,'[1]Pomona USD Usage'!$A:$I,9,FALSE),"0")</f>
        <v>0</v>
      </c>
      <c r="AC226" s="46" t="str">
        <f>IFERROR(VLOOKUP(A226,'[1]Riverside USD Usage'!$A:$I,9,FALSE),"0")</f>
        <v>0</v>
      </c>
      <c r="AD226" s="46" t="str">
        <f>IFERROR(VLOOKUP(A226,'[1]Compton USD Usage'!$A:$I,9,FALSE),"0")</f>
        <v>0</v>
      </c>
      <c r="AE226" s="48"/>
      <c r="AF226" s="49">
        <v>133.69</v>
      </c>
      <c r="AG226" s="49"/>
      <c r="AH226" s="56">
        <v>-22.99</v>
      </c>
      <c r="AI226" s="49">
        <f>AF226+AG226+AH226</f>
        <v>110.7</v>
      </c>
      <c r="AJ226" s="48"/>
      <c r="AK226" s="49">
        <v>143.85</v>
      </c>
      <c r="AL226" s="49"/>
      <c r="AM226" s="57">
        <v>-22.99</v>
      </c>
      <c r="AN226" s="50">
        <f>AK226+AL226+AM226</f>
        <v>120.86</v>
      </c>
      <c r="AO226" s="48"/>
      <c r="AP226" s="49">
        <v>153.57</v>
      </c>
      <c r="AQ226" s="49"/>
      <c r="AR226" s="57">
        <v>-22.99</v>
      </c>
      <c r="AS226" s="50">
        <f>AP226+AQ226+AR226</f>
        <v>130.57999999999998</v>
      </c>
      <c r="AT226" s="48"/>
      <c r="AU226" s="49">
        <v>157.83000000000001</v>
      </c>
      <c r="AV226" s="49"/>
      <c r="AW226" s="57">
        <v>-22.99</v>
      </c>
      <c r="AX226" s="51">
        <f>AU226+AV226+AW226</f>
        <v>134.84</v>
      </c>
      <c r="AY226" s="48"/>
      <c r="AZ226" s="52">
        <v>133.69</v>
      </c>
      <c r="BA226" s="53"/>
      <c r="BB226" s="58">
        <v>-20.78</v>
      </c>
      <c r="BC226" s="53">
        <f>AZ226+BA226+BB226</f>
        <v>112.91</v>
      </c>
      <c r="BD226" s="47">
        <v>44013</v>
      </c>
      <c r="BE226" s="47">
        <v>44377</v>
      </c>
      <c r="BF226" s="48"/>
      <c r="BG226" s="53">
        <v>143.85</v>
      </c>
      <c r="BI226" s="59">
        <v>-20.78</v>
      </c>
      <c r="BJ226" s="53">
        <f>BG226+BH226+BI226</f>
        <v>123.07</v>
      </c>
      <c r="BK226" s="47">
        <v>44013</v>
      </c>
      <c r="BL226" s="47">
        <v>44377</v>
      </c>
      <c r="BM226" s="48"/>
      <c r="BN226" s="53">
        <v>153.57</v>
      </c>
      <c r="BO226" s="53"/>
      <c r="BP226" s="59">
        <v>-20.78</v>
      </c>
      <c r="BQ226" s="53">
        <f>BN226+BO226+BP226</f>
        <v>132.79</v>
      </c>
      <c r="BR226" s="47">
        <v>44013</v>
      </c>
      <c r="BS226" s="47">
        <v>44377</v>
      </c>
      <c r="BT226" s="48"/>
      <c r="BU226" s="50">
        <v>157.83000000000001</v>
      </c>
      <c r="BV226" s="53"/>
      <c r="BW226" s="59">
        <v>-20.78</v>
      </c>
      <c r="BX226" s="53">
        <f>BU226+BV226+BW226</f>
        <v>137.05000000000001</v>
      </c>
      <c r="BY226" s="47">
        <v>44013</v>
      </c>
      <c r="BZ226" s="55">
        <v>44377</v>
      </c>
    </row>
    <row r="227" spans="1:78" s="54" customFormat="1" ht="15.75" x14ac:dyDescent="0.25">
      <c r="A227" s="45">
        <v>401976</v>
      </c>
      <c r="B227" s="46" t="s">
        <v>283</v>
      </c>
      <c r="C227" s="46">
        <v>73001</v>
      </c>
      <c r="D227" s="46" t="s">
        <v>279</v>
      </c>
      <c r="E227" s="46" t="s">
        <v>50</v>
      </c>
      <c r="F227" s="46"/>
      <c r="G227" s="46" t="s">
        <v>284</v>
      </c>
      <c r="H227" s="46" t="s">
        <v>52</v>
      </c>
      <c r="I227" s="47">
        <v>44013</v>
      </c>
      <c r="J227" s="47">
        <v>44377</v>
      </c>
      <c r="K227" s="46">
        <f>SUM(L227:AD227)</f>
        <v>0</v>
      </c>
      <c r="L227" s="46" t="str">
        <f>IFERROR(VLOOKUP(A227,'[1]Mountain View SD Usage'!$A:$I,9,FALSE),"0")</f>
        <v>0</v>
      </c>
      <c r="M227" s="46" t="str">
        <f>IFERROR(VLOOKUP(A227,'[1]Bonita USD Usage'!$A:$I,9,FALSE),"0")</f>
        <v>0</v>
      </c>
      <c r="N227" s="46" t="str">
        <f>IFERROR(VLOOKUP(A227,'[1]Jurupa USD Usage'!$A:$I,9,FALSE),"0")</f>
        <v>0</v>
      </c>
      <c r="O227" s="46" t="str">
        <f>IFERROR(VLOOKUP(A227,'[1]Claremont USD Usage'!$A:$I,9,FALSE),"0")</f>
        <v>0</v>
      </c>
      <c r="P227" s="46" t="str">
        <f>IFERROR(VLOOKUP(A227,'[1]Upland USD Usage'!$A:$I,9,FALSE),"0")</f>
        <v>0</v>
      </c>
      <c r="Q227" s="46" t="str">
        <f>IFERROR(VLOOKUP(A227,'[1]Redlands USD Usage'!$A:$I,9,FALSE),"0")</f>
        <v>0</v>
      </c>
      <c r="R227" s="46" t="str">
        <f>IFERROR(VLOOKUP(A227,'[1]Alta Loma SD Usage'!$A:$I,9,FALSE),"0")</f>
        <v>0</v>
      </c>
      <c r="S227" s="46" t="str">
        <f>IFERROR(VLOOKUP(A227,'[1]VAl Verde USD Usage'!$A:$I,9,FALSE),"0")</f>
        <v>0</v>
      </c>
      <c r="T227" s="46" t="str">
        <f>IFERROR(VLOOKUP(A227,'[1]Chaffey Jt HSD Usage'!$A:$I,9,FALSE),"0")</f>
        <v>0</v>
      </c>
      <c r="U227" s="46" t="str">
        <f>IFERROR(VLOOKUP(A227,'[1]Cucamonga ELEM SD Usage'!$A:$I,9,FALSE),"0")</f>
        <v>0</v>
      </c>
      <c r="V227" s="46" t="str">
        <f>IFERROR(VLOOKUP(A227,'[1]Inglewood USD Usage'!$A:$I,9,FALSE),"0")</f>
        <v>0</v>
      </c>
      <c r="W227" s="46" t="str">
        <f>IFERROR(VLOOKUP(A227,'[1]Rialto USD Usage'!$A:$I,9,FALSE),"0")</f>
        <v>0</v>
      </c>
      <c r="X227" s="46" t="str">
        <f>IFERROR(VLOOKUP(A227,'[1]Alvord USD Usage'!$A:$I,9,FALSE),"0")</f>
        <v>0</v>
      </c>
      <c r="Y227" s="46" t="str">
        <f>IFERROR(VLOOKUP(A227,'[1]Colton Jt USD Usage'!$A:$I,9,FALSE),"0")</f>
        <v>0</v>
      </c>
      <c r="Z227" s="46" t="str">
        <f>IFERROR(VLOOKUP(A227,'[1]Chino Valley USD Usage'!$A:$I,9,FALSE),"0")</f>
        <v>0</v>
      </c>
      <c r="AA227" s="46" t="str">
        <f>IFERROR(VLOOKUP(A227,'[1]Moreno Valley USD Usage'!$A:$I,9,FALSE),"0")</f>
        <v>0</v>
      </c>
      <c r="AB227" s="46" t="str">
        <f>IFERROR(VLOOKUP(A227,'[1]Pomona USD Usage'!$A:$I,9,FALSE),"0")</f>
        <v>0</v>
      </c>
      <c r="AC227" s="46" t="str">
        <f>IFERROR(VLOOKUP(A227,'[1]Riverside USD Usage'!$A:$I,9,FALSE),"0")</f>
        <v>0</v>
      </c>
      <c r="AD227" s="46" t="str">
        <f>IFERROR(VLOOKUP(A227,'[1]Compton USD Usage'!$A:$I,9,FALSE),"0")</f>
        <v>0</v>
      </c>
      <c r="AE227" s="48"/>
      <c r="AF227" s="49">
        <v>134.13999999999999</v>
      </c>
      <c r="AG227" s="49"/>
      <c r="AH227" s="56">
        <v>-23.02</v>
      </c>
      <c r="AI227" s="49">
        <f>AF227+AG227+AH227</f>
        <v>111.11999999999999</v>
      </c>
      <c r="AJ227" s="48"/>
      <c r="AK227" s="49">
        <v>144.33000000000001</v>
      </c>
      <c r="AL227" s="49"/>
      <c r="AM227" s="57">
        <v>-23.02</v>
      </c>
      <c r="AN227" s="50">
        <f>AK227+AL227+AM227</f>
        <v>121.31000000000002</v>
      </c>
      <c r="AO227" s="48"/>
      <c r="AP227" s="49">
        <v>154.08000000000001</v>
      </c>
      <c r="AQ227" s="49"/>
      <c r="AR227" s="57">
        <v>-23.02</v>
      </c>
      <c r="AS227" s="50">
        <f>AP227+AQ227+AR227</f>
        <v>131.06</v>
      </c>
      <c r="AT227" s="48"/>
      <c r="AU227" s="49">
        <v>158.36000000000001</v>
      </c>
      <c r="AV227" s="49"/>
      <c r="AW227" s="57">
        <v>-23.02</v>
      </c>
      <c r="AX227" s="51">
        <f>AU227+AV227+AW227</f>
        <v>135.34</v>
      </c>
      <c r="AY227" s="48"/>
      <c r="AZ227" s="52">
        <v>142.72</v>
      </c>
      <c r="BA227" s="53"/>
      <c r="BB227" s="58">
        <v>-20.81</v>
      </c>
      <c r="BC227" s="53">
        <f>AZ227+BA227+BB227</f>
        <v>121.91</v>
      </c>
      <c r="BD227" s="47">
        <v>44013</v>
      </c>
      <c r="BE227" s="47">
        <v>44377</v>
      </c>
      <c r="BF227" s="48"/>
      <c r="BG227" s="53">
        <v>153.57</v>
      </c>
      <c r="BI227" s="59">
        <v>-20.81</v>
      </c>
      <c r="BJ227" s="53">
        <f>BG227+BH227+BI227</f>
        <v>132.76</v>
      </c>
      <c r="BK227" s="47">
        <v>44013</v>
      </c>
      <c r="BL227" s="47">
        <v>44377</v>
      </c>
      <c r="BM227" s="48"/>
      <c r="BN227" s="53">
        <v>163.94</v>
      </c>
      <c r="BO227" s="53"/>
      <c r="BP227" s="59">
        <v>-20.81</v>
      </c>
      <c r="BQ227" s="53">
        <f>BN227+BO227+BP227</f>
        <v>143.13</v>
      </c>
      <c r="BR227" s="47">
        <v>44013</v>
      </c>
      <c r="BS227" s="47">
        <v>44377</v>
      </c>
      <c r="BT227" s="48"/>
      <c r="BU227" s="50">
        <v>168.48999999999998</v>
      </c>
      <c r="BV227" s="53"/>
      <c r="BW227" s="59">
        <v>-20.81</v>
      </c>
      <c r="BX227" s="53">
        <f>BU227+BV227+BW227</f>
        <v>147.67999999999998</v>
      </c>
      <c r="BY227" s="47">
        <v>44013</v>
      </c>
      <c r="BZ227" s="55">
        <v>44377</v>
      </c>
    </row>
    <row r="228" spans="1:78" s="54" customFormat="1" ht="15.75" x14ac:dyDescent="0.25">
      <c r="A228" s="45">
        <v>140361</v>
      </c>
      <c r="B228" s="46" t="s">
        <v>1905</v>
      </c>
      <c r="C228" s="46" t="s">
        <v>1906</v>
      </c>
      <c r="D228" s="46" t="s">
        <v>1903</v>
      </c>
      <c r="E228" s="46" t="s">
        <v>50</v>
      </c>
      <c r="F228" s="46"/>
      <c r="G228" s="46" t="s">
        <v>1907</v>
      </c>
      <c r="H228" s="46" t="s">
        <v>52</v>
      </c>
      <c r="I228" s="47">
        <v>44013</v>
      </c>
      <c r="J228" s="47">
        <v>44377</v>
      </c>
      <c r="K228" s="46">
        <f>SUM(L228:AD228)</f>
        <v>505</v>
      </c>
      <c r="L228" s="46" t="str">
        <f>IFERROR(VLOOKUP(A228,'[1]Mountain View SD Usage'!$A:$I,9,FALSE),"0")</f>
        <v>0</v>
      </c>
      <c r="M228" s="46" t="str">
        <f>IFERROR(VLOOKUP(A228,'[1]Bonita USD Usage'!$A:$I,9,FALSE),"0")</f>
        <v>0</v>
      </c>
      <c r="N228" s="46" t="str">
        <f>IFERROR(VLOOKUP(A228,'[1]Jurupa USD Usage'!$A:$I,9,FALSE),"0")</f>
        <v>0</v>
      </c>
      <c r="O228" s="46" t="str">
        <f>IFERROR(VLOOKUP(A228,'[1]Claremont USD Usage'!$A:$I,9,FALSE),"0")</f>
        <v>0</v>
      </c>
      <c r="P228" s="46" t="str">
        <f>IFERROR(VLOOKUP(A228,'[1]Upland USD Usage'!$A:$I,9,FALSE),"0")</f>
        <v>0</v>
      </c>
      <c r="Q228" s="46" t="str">
        <f>IFERROR(VLOOKUP(A228,'[1]Redlands USD Usage'!$A:$I,9,FALSE),"0")</f>
        <v>0</v>
      </c>
      <c r="R228" s="46" t="str">
        <f>IFERROR(VLOOKUP(A228,'[1]Alta Loma SD Usage'!$A:$I,9,FALSE),"0")</f>
        <v>0</v>
      </c>
      <c r="S228" s="46" t="str">
        <f>IFERROR(VLOOKUP(A228,'[1]VAl Verde USD Usage'!$A:$I,9,FALSE),"0")</f>
        <v>0</v>
      </c>
      <c r="T228" s="46" t="str">
        <f>IFERROR(VLOOKUP(A228,'[1]Chaffey Jt HSD Usage'!$A:$I,9,FALSE),"0")</f>
        <v>0</v>
      </c>
      <c r="U228" s="46" t="str">
        <f>IFERROR(VLOOKUP(A228,'[1]Cucamonga ELEM SD Usage'!$A:$I,9,FALSE),"0")</f>
        <v>0</v>
      </c>
      <c r="V228" s="46" t="str">
        <f>IFERROR(VLOOKUP(A228,'[1]Inglewood USD Usage'!$A:$I,9,FALSE),"0")</f>
        <v>0</v>
      </c>
      <c r="W228" s="46" t="str">
        <f>IFERROR(VLOOKUP(A228,'[1]Rialto USD Usage'!$A:$I,9,FALSE),"0")</f>
        <v>0</v>
      </c>
      <c r="X228" s="46" t="str">
        <f>IFERROR(VLOOKUP(A228,'[1]Alvord USD Usage'!$A:$I,9,FALSE),"0")</f>
        <v>0</v>
      </c>
      <c r="Y228" s="46" t="str">
        <f>IFERROR(VLOOKUP(A228,'[1]Colton Jt USD Usage'!$A:$I,9,FALSE),"0")</f>
        <v>0</v>
      </c>
      <c r="Z228" s="46" t="str">
        <f>IFERROR(VLOOKUP(A228,'[1]Chino Valley USD Usage'!$A:$I,9,FALSE),"0")</f>
        <v>0</v>
      </c>
      <c r="AA228" s="46" t="str">
        <f>IFERROR(VLOOKUP(A228,'[1]Moreno Valley USD Usage'!$A:$I,9,FALSE),"0")</f>
        <v>0</v>
      </c>
      <c r="AB228" s="46">
        <f>IFERROR(VLOOKUP(A228,'[1]Pomona USD Usage'!$A:$I,9,FALSE),"0")</f>
        <v>505</v>
      </c>
      <c r="AC228" s="46" t="str">
        <f>IFERROR(VLOOKUP(A228,'[1]Riverside USD Usage'!$A:$I,9,FALSE),"0")</f>
        <v>0</v>
      </c>
      <c r="AD228" s="46" t="str">
        <f>IFERROR(VLOOKUP(A228,'[1]Compton USD Usage'!$A:$I,9,FALSE),"0")</f>
        <v>0</v>
      </c>
      <c r="AE228" s="48"/>
      <c r="AF228" s="49">
        <v>42.65</v>
      </c>
      <c r="AG228" s="49"/>
      <c r="AH228" s="49"/>
      <c r="AI228" s="49">
        <f>AF228+AG228+AH228</f>
        <v>42.65</v>
      </c>
      <c r="AJ228" s="48"/>
      <c r="AK228" s="49">
        <v>45.89</v>
      </c>
      <c r="AL228" s="49"/>
      <c r="AM228" s="46"/>
      <c r="AN228" s="50">
        <f>AK228+AL228+AM228</f>
        <v>45.89</v>
      </c>
      <c r="AO228" s="48"/>
      <c r="AP228" s="49">
        <v>48.99</v>
      </c>
      <c r="AQ228" s="49"/>
      <c r="AR228" s="46"/>
      <c r="AS228" s="50">
        <f>AP228+AQ228+AR228</f>
        <v>48.99</v>
      </c>
      <c r="AT228" s="48"/>
      <c r="AU228" s="49">
        <v>50.35</v>
      </c>
      <c r="AV228" s="49"/>
      <c r="AW228" s="46"/>
      <c r="AX228" s="51">
        <f>AU228+AV228+AW228</f>
        <v>50.35</v>
      </c>
      <c r="AY228" s="48"/>
      <c r="AZ228" s="60" t="s">
        <v>63</v>
      </c>
      <c r="BA228" s="53"/>
      <c r="BC228" s="53"/>
      <c r="BD228" s="47">
        <v>44013</v>
      </c>
      <c r="BE228" s="47">
        <v>44377</v>
      </c>
      <c r="BF228" s="48"/>
      <c r="BG228" s="61" t="s">
        <v>63</v>
      </c>
      <c r="BJ228" s="53"/>
      <c r="BK228" s="47">
        <v>44013</v>
      </c>
      <c r="BL228" s="47">
        <v>44377</v>
      </c>
      <c r="BM228" s="48"/>
      <c r="BN228" s="61" t="s">
        <v>63</v>
      </c>
      <c r="BO228" s="53"/>
      <c r="BQ228" s="53"/>
      <c r="BR228" s="47">
        <v>44013</v>
      </c>
      <c r="BS228" s="47">
        <v>44377</v>
      </c>
      <c r="BT228" s="48"/>
      <c r="BU228" s="62" t="s">
        <v>63</v>
      </c>
      <c r="BV228" s="53"/>
      <c r="BX228" s="53"/>
      <c r="BY228" s="47">
        <v>44013</v>
      </c>
      <c r="BZ228" s="55">
        <v>44377</v>
      </c>
    </row>
    <row r="229" spans="1:78" s="54" customFormat="1" ht="15.75" x14ac:dyDescent="0.25">
      <c r="A229" s="45">
        <v>406735</v>
      </c>
      <c r="B229" s="46" t="s">
        <v>997</v>
      </c>
      <c r="C229" s="46">
        <v>7805</v>
      </c>
      <c r="D229" s="46" t="s">
        <v>968</v>
      </c>
      <c r="E229" s="46" t="s">
        <v>50</v>
      </c>
      <c r="F229" s="46"/>
      <c r="G229" s="46" t="s">
        <v>998</v>
      </c>
      <c r="H229" s="46" t="s">
        <v>52</v>
      </c>
      <c r="I229" s="47">
        <v>44013</v>
      </c>
      <c r="J229" s="47">
        <v>44377</v>
      </c>
      <c r="K229" s="46">
        <f>SUM(L229:AD229)</f>
        <v>0</v>
      </c>
      <c r="L229" s="46" t="str">
        <f>IFERROR(VLOOKUP(A229,'[1]Mountain View SD Usage'!$A:$I,9,FALSE),"0")</f>
        <v>0</v>
      </c>
      <c r="M229" s="46" t="str">
        <f>IFERROR(VLOOKUP(A229,'[1]Bonita USD Usage'!$A:$I,9,FALSE),"0")</f>
        <v>0</v>
      </c>
      <c r="N229" s="46" t="str">
        <f>IFERROR(VLOOKUP(A229,'[1]Jurupa USD Usage'!$A:$I,9,FALSE),"0")</f>
        <v>0</v>
      </c>
      <c r="O229" s="46" t="str">
        <f>IFERROR(VLOOKUP(A229,'[1]Claremont USD Usage'!$A:$I,9,FALSE),"0")</f>
        <v>0</v>
      </c>
      <c r="P229" s="46" t="str">
        <f>IFERROR(VLOOKUP(A229,'[1]Upland USD Usage'!$A:$I,9,FALSE),"0")</f>
        <v>0</v>
      </c>
      <c r="Q229" s="46" t="str">
        <f>IFERROR(VLOOKUP(A229,'[1]Redlands USD Usage'!$A:$I,9,FALSE),"0")</f>
        <v>0</v>
      </c>
      <c r="R229" s="46" t="str">
        <f>IFERROR(VLOOKUP(A229,'[1]Alta Loma SD Usage'!$A:$I,9,FALSE),"0")</f>
        <v>0</v>
      </c>
      <c r="S229" s="46" t="str">
        <f>IFERROR(VLOOKUP(A229,'[1]VAl Verde USD Usage'!$A:$I,9,FALSE),"0")</f>
        <v>0</v>
      </c>
      <c r="T229" s="46" t="str">
        <f>IFERROR(VLOOKUP(A229,'[1]Chaffey Jt HSD Usage'!$A:$I,9,FALSE),"0")</f>
        <v>0</v>
      </c>
      <c r="U229" s="46" t="str">
        <f>IFERROR(VLOOKUP(A229,'[1]Cucamonga ELEM SD Usage'!$A:$I,9,FALSE),"0")</f>
        <v>0</v>
      </c>
      <c r="V229" s="46" t="str">
        <f>IFERROR(VLOOKUP(A229,'[1]Inglewood USD Usage'!$A:$I,9,FALSE),"0")</f>
        <v>0</v>
      </c>
      <c r="W229" s="46" t="str">
        <f>IFERROR(VLOOKUP(A229,'[1]Rialto USD Usage'!$A:$I,9,FALSE),"0")</f>
        <v>0</v>
      </c>
      <c r="X229" s="46" t="str">
        <f>IFERROR(VLOOKUP(A229,'[1]Alvord USD Usage'!$A:$I,9,FALSE),"0")</f>
        <v>0</v>
      </c>
      <c r="Y229" s="46" t="str">
        <f>IFERROR(VLOOKUP(A229,'[1]Colton Jt USD Usage'!$A:$I,9,FALSE),"0")</f>
        <v>0</v>
      </c>
      <c r="Z229" s="46" t="str">
        <f>IFERROR(VLOOKUP(A229,'[1]Chino Valley USD Usage'!$A:$I,9,FALSE),"0")</f>
        <v>0</v>
      </c>
      <c r="AA229" s="46" t="str">
        <f>IFERROR(VLOOKUP(A229,'[1]Moreno Valley USD Usage'!$A:$I,9,FALSE),"0")</f>
        <v>0</v>
      </c>
      <c r="AB229" s="46" t="str">
        <f>IFERROR(VLOOKUP(A229,'[1]Pomona USD Usage'!$A:$I,9,FALSE),"0")</f>
        <v>0</v>
      </c>
      <c r="AC229" s="46" t="str">
        <f>IFERROR(VLOOKUP(A229,'[1]Riverside USD Usage'!$A:$I,9,FALSE),"0")</f>
        <v>0</v>
      </c>
      <c r="AD229" s="46" t="str">
        <f>IFERROR(VLOOKUP(A229,'[1]Compton USD Usage'!$A:$I,9,FALSE),"0")</f>
        <v>0</v>
      </c>
      <c r="AE229" s="48"/>
      <c r="AF229" s="49">
        <v>120.08</v>
      </c>
      <c r="AG229" s="49"/>
      <c r="AH229" s="56">
        <v>-25.84</v>
      </c>
      <c r="AI229" s="49">
        <f>AF229+AG229+AH229</f>
        <v>94.24</v>
      </c>
      <c r="AJ229" s="48"/>
      <c r="AK229" s="49">
        <v>129.19999999999999</v>
      </c>
      <c r="AL229" s="49"/>
      <c r="AM229" s="57">
        <v>-25.84</v>
      </c>
      <c r="AN229" s="50">
        <f>AK229+AL229+AM229</f>
        <v>103.35999999999999</v>
      </c>
      <c r="AO229" s="48"/>
      <c r="AP229" s="49">
        <v>137.93</v>
      </c>
      <c r="AQ229" s="49"/>
      <c r="AR229" s="57">
        <v>-25.84</v>
      </c>
      <c r="AS229" s="50">
        <f>AP229+AQ229+AR229</f>
        <v>112.09</v>
      </c>
      <c r="AT229" s="48"/>
      <c r="AU229" s="49">
        <v>141.76</v>
      </c>
      <c r="AV229" s="49"/>
      <c r="AW229" s="57">
        <v>-25.84</v>
      </c>
      <c r="AX229" s="51">
        <f>AU229+AV229+AW229</f>
        <v>115.91999999999999</v>
      </c>
      <c r="AY229" s="48"/>
      <c r="AZ229" s="52">
        <v>137</v>
      </c>
      <c r="BA229" s="53"/>
      <c r="BB229" s="58">
        <v>-25.39</v>
      </c>
      <c r="BC229" s="53">
        <f>AZ229+BA229+BB229</f>
        <v>111.61</v>
      </c>
      <c r="BD229" s="47">
        <v>44013</v>
      </c>
      <c r="BE229" s="47">
        <v>44377</v>
      </c>
      <c r="BF229" s="48"/>
      <c r="BG229" s="53">
        <v>147.39999999999998</v>
      </c>
      <c r="BI229" s="59">
        <v>-25.39</v>
      </c>
      <c r="BJ229" s="53">
        <f>BG229+BH229+BI229</f>
        <v>122.00999999999998</v>
      </c>
      <c r="BK229" s="47">
        <v>44013</v>
      </c>
      <c r="BL229" s="47">
        <v>44377</v>
      </c>
      <c r="BM229" s="48"/>
      <c r="BN229" s="53">
        <v>157.35999999999999</v>
      </c>
      <c r="BO229" s="53"/>
      <c r="BP229" s="59">
        <v>-25.39</v>
      </c>
      <c r="BQ229" s="53">
        <f>BN229+BO229+BP229</f>
        <v>131.96999999999997</v>
      </c>
      <c r="BR229" s="47">
        <v>44013</v>
      </c>
      <c r="BS229" s="47">
        <v>44377</v>
      </c>
      <c r="BT229" s="48"/>
      <c r="BU229" s="50">
        <v>161.72999999999999</v>
      </c>
      <c r="BV229" s="53"/>
      <c r="BW229" s="59">
        <v>-25.39</v>
      </c>
      <c r="BX229" s="53">
        <f>BU229+BV229+BW229</f>
        <v>136.33999999999997</v>
      </c>
      <c r="BY229" s="47">
        <v>44013</v>
      </c>
      <c r="BZ229" s="55">
        <v>44377</v>
      </c>
    </row>
    <row r="230" spans="1:78" s="54" customFormat="1" ht="15.75" x14ac:dyDescent="0.25">
      <c r="A230" s="45">
        <v>141068</v>
      </c>
      <c r="B230" s="46" t="s">
        <v>778</v>
      </c>
      <c r="C230" s="46" t="s">
        <v>779</v>
      </c>
      <c r="D230" s="46" t="s">
        <v>775</v>
      </c>
      <c r="E230" s="46" t="s">
        <v>50</v>
      </c>
      <c r="F230" s="46"/>
      <c r="G230" s="46" t="s">
        <v>780</v>
      </c>
      <c r="H230" s="46" t="s">
        <v>52</v>
      </c>
      <c r="I230" s="47">
        <v>44013</v>
      </c>
      <c r="J230" s="47">
        <v>44377</v>
      </c>
      <c r="K230" s="46">
        <f>SUM(L230:AD230)</f>
        <v>0</v>
      </c>
      <c r="L230" s="46" t="str">
        <f>IFERROR(VLOOKUP(A230,'[1]Mountain View SD Usage'!$A:$I,9,FALSE),"0")</f>
        <v>0</v>
      </c>
      <c r="M230" s="46" t="str">
        <f>IFERROR(VLOOKUP(A230,'[1]Bonita USD Usage'!$A:$I,9,FALSE),"0")</f>
        <v>0</v>
      </c>
      <c r="N230" s="46" t="str">
        <f>IFERROR(VLOOKUP(A230,'[1]Jurupa USD Usage'!$A:$I,9,FALSE),"0")</f>
        <v>0</v>
      </c>
      <c r="O230" s="46" t="str">
        <f>IFERROR(VLOOKUP(A230,'[1]Claremont USD Usage'!$A:$I,9,FALSE),"0")</f>
        <v>0</v>
      </c>
      <c r="P230" s="46" t="str">
        <f>IFERROR(VLOOKUP(A230,'[1]Upland USD Usage'!$A:$I,9,FALSE),"0")</f>
        <v>0</v>
      </c>
      <c r="Q230" s="46" t="str">
        <f>IFERROR(VLOOKUP(A230,'[1]Redlands USD Usage'!$A:$I,9,FALSE),"0")</f>
        <v>0</v>
      </c>
      <c r="R230" s="46" t="str">
        <f>IFERROR(VLOOKUP(A230,'[1]Alta Loma SD Usage'!$A:$I,9,FALSE),"0")</f>
        <v>0</v>
      </c>
      <c r="S230" s="46" t="str">
        <f>IFERROR(VLOOKUP(A230,'[1]VAl Verde USD Usage'!$A:$I,9,FALSE),"0")</f>
        <v>0</v>
      </c>
      <c r="T230" s="46" t="str">
        <f>IFERROR(VLOOKUP(A230,'[1]Chaffey Jt HSD Usage'!$A:$I,9,FALSE),"0")</f>
        <v>0</v>
      </c>
      <c r="U230" s="46" t="str">
        <f>IFERROR(VLOOKUP(A230,'[1]Cucamonga ELEM SD Usage'!$A:$I,9,FALSE),"0")</f>
        <v>0</v>
      </c>
      <c r="V230" s="46" t="str">
        <f>IFERROR(VLOOKUP(A230,'[1]Inglewood USD Usage'!$A:$I,9,FALSE),"0")</f>
        <v>0</v>
      </c>
      <c r="W230" s="46" t="str">
        <f>IFERROR(VLOOKUP(A230,'[1]Rialto USD Usage'!$A:$I,9,FALSE),"0")</f>
        <v>0</v>
      </c>
      <c r="X230" s="46" t="str">
        <f>IFERROR(VLOOKUP(A230,'[1]Alvord USD Usage'!$A:$I,9,FALSE),"0")</f>
        <v>0</v>
      </c>
      <c r="Y230" s="46" t="str">
        <f>IFERROR(VLOOKUP(A230,'[1]Colton Jt USD Usage'!$A:$I,9,FALSE),"0")</f>
        <v>0</v>
      </c>
      <c r="Z230" s="46" t="str">
        <f>IFERROR(VLOOKUP(A230,'[1]Chino Valley USD Usage'!$A:$I,9,FALSE),"0")</f>
        <v>0</v>
      </c>
      <c r="AA230" s="46" t="str">
        <f>IFERROR(VLOOKUP(A230,'[1]Moreno Valley USD Usage'!$A:$I,9,FALSE),"0")</f>
        <v>0</v>
      </c>
      <c r="AB230" s="46" t="str">
        <f>IFERROR(VLOOKUP(A230,'[1]Pomona USD Usage'!$A:$I,9,FALSE),"0")</f>
        <v>0</v>
      </c>
      <c r="AC230" s="46" t="str">
        <f>IFERROR(VLOOKUP(A230,'[1]Riverside USD Usage'!$A:$I,9,FALSE),"0")</f>
        <v>0</v>
      </c>
      <c r="AD230" s="46" t="str">
        <f>IFERROR(VLOOKUP(A230,'[1]Compton USD Usage'!$A:$I,9,FALSE),"0")</f>
        <v>0</v>
      </c>
      <c r="AE230" s="48"/>
      <c r="AF230" s="49">
        <v>41.35</v>
      </c>
      <c r="AG230" s="49"/>
      <c r="AH230" s="49"/>
      <c r="AI230" s="49">
        <f>AF230+AG230+AH230</f>
        <v>41.35</v>
      </c>
      <c r="AJ230" s="48"/>
      <c r="AK230" s="49">
        <v>44.49</v>
      </c>
      <c r="AL230" s="49"/>
      <c r="AM230" s="46"/>
      <c r="AN230" s="50">
        <f>AK230+AL230+AM230</f>
        <v>44.49</v>
      </c>
      <c r="AO230" s="48"/>
      <c r="AP230" s="49">
        <v>47.5</v>
      </c>
      <c r="AQ230" s="49"/>
      <c r="AR230" s="46"/>
      <c r="AS230" s="50">
        <f>AP230+AQ230+AR230</f>
        <v>47.5</v>
      </c>
      <c r="AT230" s="48"/>
      <c r="AU230" s="49">
        <v>48.82</v>
      </c>
      <c r="AV230" s="49"/>
      <c r="AW230" s="46"/>
      <c r="AX230" s="51">
        <f>AU230+AV230+AW230</f>
        <v>48.82</v>
      </c>
      <c r="AY230" s="48"/>
      <c r="AZ230" s="52">
        <v>41.35</v>
      </c>
      <c r="BA230" s="53"/>
      <c r="BC230" s="53">
        <f>AZ230+BA230+BB230</f>
        <v>41.35</v>
      </c>
      <c r="BD230" s="47">
        <v>44013</v>
      </c>
      <c r="BE230" s="47">
        <v>44377</v>
      </c>
      <c r="BF230" s="48"/>
      <c r="BG230" s="53">
        <v>44.49</v>
      </c>
      <c r="BJ230" s="53">
        <f>BG230+BH230+BI230</f>
        <v>44.49</v>
      </c>
      <c r="BK230" s="47">
        <v>44013</v>
      </c>
      <c r="BL230" s="47">
        <v>44377</v>
      </c>
      <c r="BM230" s="48"/>
      <c r="BN230" s="53">
        <v>47.5</v>
      </c>
      <c r="BO230" s="53"/>
      <c r="BQ230" s="53">
        <f>BN230+BO230+BP230</f>
        <v>47.5</v>
      </c>
      <c r="BR230" s="47">
        <v>44013</v>
      </c>
      <c r="BS230" s="47">
        <v>44377</v>
      </c>
      <c r="BT230" s="48"/>
      <c r="BU230" s="50">
        <v>48.82</v>
      </c>
      <c r="BV230" s="53"/>
      <c r="BX230" s="53">
        <f>BU230+BV230+BW230</f>
        <v>48.82</v>
      </c>
      <c r="BY230" s="47">
        <v>44013</v>
      </c>
      <c r="BZ230" s="55">
        <v>44377</v>
      </c>
    </row>
    <row r="231" spans="1:78" s="54" customFormat="1" ht="15.75" x14ac:dyDescent="0.25">
      <c r="A231" s="45">
        <v>406171</v>
      </c>
      <c r="B231" s="46" t="s">
        <v>1479</v>
      </c>
      <c r="C231" s="46" t="s">
        <v>1480</v>
      </c>
      <c r="D231" s="46" t="s">
        <v>1451</v>
      </c>
      <c r="E231" s="46" t="s">
        <v>50</v>
      </c>
      <c r="F231" s="46"/>
      <c r="G231" s="46" t="s">
        <v>1478</v>
      </c>
      <c r="H231" s="46" t="s">
        <v>52</v>
      </c>
      <c r="I231" s="47">
        <v>44013</v>
      </c>
      <c r="J231" s="47">
        <v>44377</v>
      </c>
      <c r="K231" s="46">
        <f>SUM(L231:AD231)</f>
        <v>0</v>
      </c>
      <c r="L231" s="46" t="str">
        <f>IFERROR(VLOOKUP(A231,'[1]Mountain View SD Usage'!$A:$I,9,FALSE),"0")</f>
        <v>0</v>
      </c>
      <c r="M231" s="46" t="str">
        <f>IFERROR(VLOOKUP(A231,'[1]Bonita USD Usage'!$A:$I,9,FALSE),"0")</f>
        <v>0</v>
      </c>
      <c r="N231" s="46" t="str">
        <f>IFERROR(VLOOKUP(A231,'[1]Jurupa USD Usage'!$A:$I,9,FALSE),"0")</f>
        <v>0</v>
      </c>
      <c r="O231" s="46" t="str">
        <f>IFERROR(VLOOKUP(A231,'[1]Claremont USD Usage'!$A:$I,9,FALSE),"0")</f>
        <v>0</v>
      </c>
      <c r="P231" s="46" t="str">
        <f>IFERROR(VLOOKUP(A231,'[1]Upland USD Usage'!$A:$I,9,FALSE),"0")</f>
        <v>0</v>
      </c>
      <c r="Q231" s="46" t="str">
        <f>IFERROR(VLOOKUP(A231,'[1]Redlands USD Usage'!$A:$I,9,FALSE),"0")</f>
        <v>0</v>
      </c>
      <c r="R231" s="46" t="str">
        <f>IFERROR(VLOOKUP(A231,'[1]Alta Loma SD Usage'!$A:$I,9,FALSE),"0")</f>
        <v>0</v>
      </c>
      <c r="S231" s="46" t="str">
        <f>IFERROR(VLOOKUP(A231,'[1]VAl Verde USD Usage'!$A:$I,9,FALSE),"0")</f>
        <v>0</v>
      </c>
      <c r="T231" s="46" t="str">
        <f>IFERROR(VLOOKUP(A231,'[1]Chaffey Jt HSD Usage'!$A:$I,9,FALSE),"0")</f>
        <v>0</v>
      </c>
      <c r="U231" s="46" t="str">
        <f>IFERROR(VLOOKUP(A231,'[1]Cucamonga ELEM SD Usage'!$A:$I,9,FALSE),"0")</f>
        <v>0</v>
      </c>
      <c r="V231" s="46" t="str">
        <f>IFERROR(VLOOKUP(A231,'[1]Inglewood USD Usage'!$A:$I,9,FALSE),"0")</f>
        <v>0</v>
      </c>
      <c r="W231" s="46" t="str">
        <f>IFERROR(VLOOKUP(A231,'[1]Rialto USD Usage'!$A:$I,9,FALSE),"0")</f>
        <v>0</v>
      </c>
      <c r="X231" s="46" t="str">
        <f>IFERROR(VLOOKUP(A231,'[1]Alvord USD Usage'!$A:$I,9,FALSE),"0")</f>
        <v>0</v>
      </c>
      <c r="Y231" s="46" t="str">
        <f>IFERROR(VLOOKUP(A231,'[1]Colton Jt USD Usage'!$A:$I,9,FALSE),"0")</f>
        <v>0</v>
      </c>
      <c r="Z231" s="46" t="str">
        <f>IFERROR(VLOOKUP(A231,'[1]Chino Valley USD Usage'!$A:$I,9,FALSE),"0")</f>
        <v>0</v>
      </c>
      <c r="AA231" s="46" t="str">
        <f>IFERROR(VLOOKUP(A231,'[1]Moreno Valley USD Usage'!$A:$I,9,FALSE),"0")</f>
        <v>0</v>
      </c>
      <c r="AB231" s="46" t="str">
        <f>IFERROR(VLOOKUP(A231,'[1]Pomona USD Usage'!$A:$I,9,FALSE),"0")</f>
        <v>0</v>
      </c>
      <c r="AC231" s="46" t="str">
        <f>IFERROR(VLOOKUP(A231,'[1]Riverside USD Usage'!$A:$I,9,FALSE),"0")</f>
        <v>0</v>
      </c>
      <c r="AD231" s="46" t="str">
        <f>IFERROR(VLOOKUP(A231,'[1]Compton USD Usage'!$A:$I,9,FALSE),"0")</f>
        <v>0</v>
      </c>
      <c r="AE231" s="48"/>
      <c r="AF231" s="49">
        <v>100.06</v>
      </c>
      <c r="AG231" s="49"/>
      <c r="AH231" s="56">
        <v>-16.490000000000002</v>
      </c>
      <c r="AI231" s="49">
        <f>AF231+AG231+AH231</f>
        <v>83.57</v>
      </c>
      <c r="AJ231" s="48"/>
      <c r="AK231" s="49">
        <v>107.66</v>
      </c>
      <c r="AL231" s="49"/>
      <c r="AM231" s="57">
        <v>-16.490000000000002</v>
      </c>
      <c r="AN231" s="50">
        <f>AK231+AL231+AM231</f>
        <v>91.169999999999987</v>
      </c>
      <c r="AO231" s="48"/>
      <c r="AP231" s="49">
        <v>114.93</v>
      </c>
      <c r="AQ231" s="49"/>
      <c r="AR231" s="57">
        <v>-16.490000000000002</v>
      </c>
      <c r="AS231" s="50">
        <f>AP231+AQ231+AR231</f>
        <v>98.44</v>
      </c>
      <c r="AT231" s="48"/>
      <c r="AU231" s="49">
        <v>118.13</v>
      </c>
      <c r="AV231" s="49"/>
      <c r="AW231" s="57">
        <v>-16.490000000000002</v>
      </c>
      <c r="AX231" s="51">
        <f>AU231+AV231+AW231</f>
        <v>101.63999999999999</v>
      </c>
      <c r="AY231" s="48"/>
      <c r="AZ231" s="52">
        <v>102.08</v>
      </c>
      <c r="BA231" s="53"/>
      <c r="BB231" s="64" t="s">
        <v>53</v>
      </c>
      <c r="BC231" s="53"/>
      <c r="BD231" s="47">
        <v>44013</v>
      </c>
      <c r="BE231" s="47">
        <v>44377</v>
      </c>
      <c r="BF231" s="48"/>
      <c r="BG231" s="53">
        <v>109.84</v>
      </c>
      <c r="BI231" s="65" t="s">
        <v>53</v>
      </c>
      <c r="BJ231" s="53"/>
      <c r="BK231" s="47">
        <v>44013</v>
      </c>
      <c r="BL231" s="47">
        <v>44377</v>
      </c>
      <c r="BM231" s="48"/>
      <c r="BN231" s="53">
        <v>117.25</v>
      </c>
      <c r="BO231" s="53"/>
      <c r="BP231" s="65" t="s">
        <v>53</v>
      </c>
      <c r="BQ231" s="53"/>
      <c r="BR231" s="47">
        <v>44013</v>
      </c>
      <c r="BS231" s="47">
        <v>44377</v>
      </c>
      <c r="BT231" s="48"/>
      <c r="BU231" s="50">
        <v>120.52000000000001</v>
      </c>
      <c r="BV231" s="53"/>
      <c r="BW231" s="65" t="s">
        <v>53</v>
      </c>
      <c r="BX231" s="53"/>
      <c r="BY231" s="47">
        <v>44013</v>
      </c>
      <c r="BZ231" s="55">
        <v>44377</v>
      </c>
    </row>
    <row r="232" spans="1:78" s="54" customFormat="1" ht="15.75" x14ac:dyDescent="0.25">
      <c r="A232" s="45">
        <v>113092</v>
      </c>
      <c r="B232" s="46" t="s">
        <v>1832</v>
      </c>
      <c r="C232" s="46">
        <v>35473</v>
      </c>
      <c r="D232" s="46" t="s">
        <v>1828</v>
      </c>
      <c r="E232" s="46" t="s">
        <v>50</v>
      </c>
      <c r="F232" s="46"/>
      <c r="G232" s="46" t="s">
        <v>1829</v>
      </c>
      <c r="H232" s="46" t="s">
        <v>52</v>
      </c>
      <c r="I232" s="47">
        <v>44013</v>
      </c>
      <c r="J232" s="47">
        <v>44377</v>
      </c>
      <c r="K232" s="46">
        <f>SUM(L232:AD232)</f>
        <v>0</v>
      </c>
      <c r="L232" s="46" t="str">
        <f>IFERROR(VLOOKUP(A232,'[1]Mountain View SD Usage'!$A:$I,9,FALSE),"0")</f>
        <v>0</v>
      </c>
      <c r="M232" s="46" t="str">
        <f>IFERROR(VLOOKUP(A232,'[1]Bonita USD Usage'!$A:$I,9,FALSE),"0")</f>
        <v>0</v>
      </c>
      <c r="N232" s="46" t="str">
        <f>IFERROR(VLOOKUP(A232,'[1]Jurupa USD Usage'!$A:$I,9,FALSE),"0")</f>
        <v>0</v>
      </c>
      <c r="O232" s="46" t="str">
        <f>IFERROR(VLOOKUP(A232,'[1]Claremont USD Usage'!$A:$I,9,FALSE),"0")</f>
        <v>0</v>
      </c>
      <c r="P232" s="46" t="str">
        <f>IFERROR(VLOOKUP(A232,'[1]Upland USD Usage'!$A:$I,9,FALSE),"0")</f>
        <v>0</v>
      </c>
      <c r="Q232" s="46" t="str">
        <f>IFERROR(VLOOKUP(A232,'[1]Redlands USD Usage'!$A:$I,9,FALSE),"0")</f>
        <v>0</v>
      </c>
      <c r="R232" s="46" t="str">
        <f>IFERROR(VLOOKUP(A232,'[1]Alta Loma SD Usage'!$A:$I,9,FALSE),"0")</f>
        <v>0</v>
      </c>
      <c r="S232" s="46" t="str">
        <f>IFERROR(VLOOKUP(A232,'[1]VAl Verde USD Usage'!$A:$I,9,FALSE),"0")</f>
        <v>0</v>
      </c>
      <c r="T232" s="46" t="str">
        <f>IFERROR(VLOOKUP(A232,'[1]Chaffey Jt HSD Usage'!$A:$I,9,FALSE),"0")</f>
        <v>0</v>
      </c>
      <c r="U232" s="46" t="str">
        <f>IFERROR(VLOOKUP(A232,'[1]Cucamonga ELEM SD Usage'!$A:$I,9,FALSE),"0")</f>
        <v>0</v>
      </c>
      <c r="V232" s="46" t="str">
        <f>IFERROR(VLOOKUP(A232,'[1]Inglewood USD Usage'!$A:$I,9,FALSE),"0")</f>
        <v>0</v>
      </c>
      <c r="W232" s="46" t="str">
        <f>IFERROR(VLOOKUP(A232,'[1]Rialto USD Usage'!$A:$I,9,FALSE),"0")</f>
        <v>0</v>
      </c>
      <c r="X232" s="46" t="str">
        <f>IFERROR(VLOOKUP(A232,'[1]Alvord USD Usage'!$A:$I,9,FALSE),"0")</f>
        <v>0</v>
      </c>
      <c r="Y232" s="46" t="str">
        <f>IFERROR(VLOOKUP(A232,'[1]Colton Jt USD Usage'!$A:$I,9,FALSE),"0")</f>
        <v>0</v>
      </c>
      <c r="Z232" s="46" t="str">
        <f>IFERROR(VLOOKUP(A232,'[1]Chino Valley USD Usage'!$A:$I,9,FALSE),"0")</f>
        <v>0</v>
      </c>
      <c r="AA232" s="46" t="str">
        <f>IFERROR(VLOOKUP(A232,'[1]Moreno Valley USD Usage'!$A:$I,9,FALSE),"0")</f>
        <v>0</v>
      </c>
      <c r="AB232" s="46" t="str">
        <f>IFERROR(VLOOKUP(A232,'[1]Pomona USD Usage'!$A:$I,9,FALSE),"0")</f>
        <v>0</v>
      </c>
      <c r="AC232" s="46" t="str">
        <f>IFERROR(VLOOKUP(A232,'[1]Riverside USD Usage'!$A:$I,9,FALSE),"0")</f>
        <v>0</v>
      </c>
      <c r="AD232" s="46" t="str">
        <f>IFERROR(VLOOKUP(A232,'[1]Compton USD Usage'!$A:$I,9,FALSE),"0")</f>
        <v>0</v>
      </c>
      <c r="AE232" s="48"/>
      <c r="AF232" s="49">
        <v>32.94</v>
      </c>
      <c r="AG232" s="49"/>
      <c r="AH232" s="49"/>
      <c r="AI232" s="49">
        <f>AF232+AG232+AH232</f>
        <v>32.94</v>
      </c>
      <c r="AJ232" s="48"/>
      <c r="AK232" s="49">
        <v>35.44</v>
      </c>
      <c r="AL232" s="49"/>
      <c r="AM232" s="46"/>
      <c r="AN232" s="50">
        <f>AK232+AL232+AM232</f>
        <v>35.44</v>
      </c>
      <c r="AO232" s="48"/>
      <c r="AP232" s="49">
        <v>37.840000000000003</v>
      </c>
      <c r="AQ232" s="49"/>
      <c r="AR232" s="46"/>
      <c r="AS232" s="50">
        <f>AP232+AQ232+AR232</f>
        <v>37.840000000000003</v>
      </c>
      <c r="AT232" s="48"/>
      <c r="AU232" s="49">
        <v>38.89</v>
      </c>
      <c r="AV232" s="49"/>
      <c r="AW232" s="46"/>
      <c r="AX232" s="51">
        <f>AU232+AV232+AW232</f>
        <v>38.89</v>
      </c>
      <c r="AY232" s="48"/>
      <c r="AZ232" s="52">
        <v>33.54</v>
      </c>
      <c r="BA232" s="53"/>
      <c r="BC232" s="53">
        <f>AZ232+BA232+BB232</f>
        <v>33.54</v>
      </c>
      <c r="BD232" s="47">
        <v>44013</v>
      </c>
      <c r="BE232" s="47">
        <v>44377</v>
      </c>
      <c r="BF232" s="48"/>
      <c r="BG232" s="53">
        <v>36.089999999999996</v>
      </c>
      <c r="BJ232" s="53">
        <f>BG232+BH232+BI232</f>
        <v>36.089999999999996</v>
      </c>
      <c r="BK232" s="47">
        <v>44013</v>
      </c>
      <c r="BL232" s="47">
        <v>44377</v>
      </c>
      <c r="BM232" s="48"/>
      <c r="BN232" s="53">
        <v>38.53</v>
      </c>
      <c r="BO232" s="53"/>
      <c r="BQ232" s="53">
        <f>BN232+BO232+BP232</f>
        <v>38.53</v>
      </c>
      <c r="BR232" s="47">
        <v>44013</v>
      </c>
      <c r="BS232" s="47">
        <v>44377</v>
      </c>
      <c r="BT232" s="48"/>
      <c r="BU232" s="50">
        <v>39.6</v>
      </c>
      <c r="BV232" s="53"/>
      <c r="BX232" s="53">
        <f>BU232+BV232+BW232</f>
        <v>39.6</v>
      </c>
      <c r="BY232" s="47">
        <v>44013</v>
      </c>
      <c r="BZ232" s="55">
        <v>44377</v>
      </c>
    </row>
    <row r="233" spans="1:78" s="54" customFormat="1" ht="15.75" x14ac:dyDescent="0.25">
      <c r="A233" s="45">
        <v>208262</v>
      </c>
      <c r="B233" s="46" t="s">
        <v>1379</v>
      </c>
      <c r="C233" s="46">
        <v>81299</v>
      </c>
      <c r="D233" s="46" t="s">
        <v>1372</v>
      </c>
      <c r="E233" s="46" t="s">
        <v>50</v>
      </c>
      <c r="F233" s="46"/>
      <c r="G233" s="46" t="s">
        <v>1249</v>
      </c>
      <c r="H233" s="46" t="s">
        <v>52</v>
      </c>
      <c r="I233" s="47">
        <v>44013</v>
      </c>
      <c r="J233" s="47">
        <v>44377</v>
      </c>
      <c r="K233" s="46">
        <f>SUM(L233:AD233)</f>
        <v>0</v>
      </c>
      <c r="L233" s="46" t="str">
        <f>IFERROR(VLOOKUP(A233,'[1]Mountain View SD Usage'!$A:$I,9,FALSE),"0")</f>
        <v>0</v>
      </c>
      <c r="M233" s="46" t="str">
        <f>IFERROR(VLOOKUP(A233,'[1]Bonita USD Usage'!$A:$I,9,FALSE),"0")</f>
        <v>0</v>
      </c>
      <c r="N233" s="46" t="str">
        <f>IFERROR(VLOOKUP(A233,'[1]Jurupa USD Usage'!$A:$I,9,FALSE),"0")</f>
        <v>0</v>
      </c>
      <c r="O233" s="46" t="str">
        <f>IFERROR(VLOOKUP(A233,'[1]Claremont USD Usage'!$A:$I,9,FALSE),"0")</f>
        <v>0</v>
      </c>
      <c r="P233" s="46" t="str">
        <f>IFERROR(VLOOKUP(A233,'[1]Upland USD Usage'!$A:$I,9,FALSE),"0")</f>
        <v>0</v>
      </c>
      <c r="Q233" s="46" t="str">
        <f>IFERROR(VLOOKUP(A233,'[1]Redlands USD Usage'!$A:$I,9,FALSE),"0")</f>
        <v>0</v>
      </c>
      <c r="R233" s="46" t="str">
        <f>IFERROR(VLOOKUP(A233,'[1]Alta Loma SD Usage'!$A:$I,9,FALSE),"0")</f>
        <v>0</v>
      </c>
      <c r="S233" s="46" t="str">
        <f>IFERROR(VLOOKUP(A233,'[1]VAl Verde USD Usage'!$A:$I,9,FALSE),"0")</f>
        <v>0</v>
      </c>
      <c r="T233" s="46" t="str">
        <f>IFERROR(VLOOKUP(A233,'[1]Chaffey Jt HSD Usage'!$A:$I,9,FALSE),"0")</f>
        <v>0</v>
      </c>
      <c r="U233" s="46" t="str">
        <f>IFERROR(VLOOKUP(A233,'[1]Cucamonga ELEM SD Usage'!$A:$I,9,FALSE),"0")</f>
        <v>0</v>
      </c>
      <c r="V233" s="46" t="str">
        <f>IFERROR(VLOOKUP(A233,'[1]Inglewood USD Usage'!$A:$I,9,FALSE),"0")</f>
        <v>0</v>
      </c>
      <c r="W233" s="46" t="str">
        <f>IFERROR(VLOOKUP(A233,'[1]Rialto USD Usage'!$A:$I,9,FALSE),"0")</f>
        <v>0</v>
      </c>
      <c r="X233" s="46" t="str">
        <f>IFERROR(VLOOKUP(A233,'[1]Alvord USD Usage'!$A:$I,9,FALSE),"0")</f>
        <v>0</v>
      </c>
      <c r="Y233" s="46" t="str">
        <f>IFERROR(VLOOKUP(A233,'[1]Colton Jt USD Usage'!$A:$I,9,FALSE),"0")</f>
        <v>0</v>
      </c>
      <c r="Z233" s="46" t="str">
        <f>IFERROR(VLOOKUP(A233,'[1]Chino Valley USD Usage'!$A:$I,9,FALSE),"0")</f>
        <v>0</v>
      </c>
      <c r="AA233" s="46" t="str">
        <f>IFERROR(VLOOKUP(A233,'[1]Moreno Valley USD Usage'!$A:$I,9,FALSE),"0")</f>
        <v>0</v>
      </c>
      <c r="AB233" s="46" t="str">
        <f>IFERROR(VLOOKUP(A233,'[1]Pomona USD Usage'!$A:$I,9,FALSE),"0")</f>
        <v>0</v>
      </c>
      <c r="AC233" s="46" t="str">
        <f>IFERROR(VLOOKUP(A233,'[1]Riverside USD Usage'!$A:$I,9,FALSE),"0")</f>
        <v>0</v>
      </c>
      <c r="AD233" s="46" t="str">
        <f>IFERROR(VLOOKUP(A233,'[1]Compton USD Usage'!$A:$I,9,FALSE),"0")</f>
        <v>0</v>
      </c>
      <c r="AE233" s="48"/>
      <c r="AF233" s="49">
        <v>12.87</v>
      </c>
      <c r="AG233" s="49"/>
      <c r="AH233" s="49"/>
      <c r="AI233" s="49">
        <f>AF233+AG233+AH233</f>
        <v>12.87</v>
      </c>
      <c r="AJ233" s="48"/>
      <c r="AK233" s="49">
        <v>13.85</v>
      </c>
      <c r="AL233" s="49"/>
      <c r="AM233" s="46"/>
      <c r="AN233" s="50">
        <f>AK233+AL233+AM233</f>
        <v>13.85</v>
      </c>
      <c r="AO233" s="48"/>
      <c r="AP233" s="49">
        <v>14.78</v>
      </c>
      <c r="AQ233" s="49"/>
      <c r="AR233" s="46"/>
      <c r="AS233" s="50">
        <f>AP233+AQ233+AR233</f>
        <v>14.78</v>
      </c>
      <c r="AT233" s="48"/>
      <c r="AU233" s="49">
        <v>15.19</v>
      </c>
      <c r="AV233" s="49"/>
      <c r="AW233" s="46"/>
      <c r="AX233" s="51">
        <f>AU233+AV233+AW233</f>
        <v>15.19</v>
      </c>
      <c r="AY233" s="48"/>
      <c r="AZ233" s="52">
        <v>12.87</v>
      </c>
      <c r="BA233" s="53"/>
      <c r="BC233" s="53">
        <f>AZ233+BA233+BB233</f>
        <v>12.87</v>
      </c>
      <c r="BD233" s="47">
        <v>44013</v>
      </c>
      <c r="BE233" s="47">
        <v>44377</v>
      </c>
      <c r="BF233" s="48"/>
      <c r="BG233" s="53">
        <v>13.85</v>
      </c>
      <c r="BJ233" s="53">
        <f>BG233+BH233+BI233</f>
        <v>13.85</v>
      </c>
      <c r="BK233" s="47">
        <v>44013</v>
      </c>
      <c r="BL233" s="47">
        <v>44377</v>
      </c>
      <c r="BM233" s="48"/>
      <c r="BN233" s="53">
        <v>14.78</v>
      </c>
      <c r="BO233" s="53"/>
      <c r="BQ233" s="53">
        <f>BN233+BO233+BP233</f>
        <v>14.78</v>
      </c>
      <c r="BR233" s="47">
        <v>44013</v>
      </c>
      <c r="BS233" s="47">
        <v>44377</v>
      </c>
      <c r="BT233" s="48"/>
      <c r="BU233" s="50">
        <v>15.19</v>
      </c>
      <c r="BV233" s="53"/>
      <c r="BX233" s="53">
        <f>BU233+BV233+BW233</f>
        <v>15.19</v>
      </c>
      <c r="BY233" s="47">
        <v>44013</v>
      </c>
      <c r="BZ233" s="55">
        <v>44377</v>
      </c>
    </row>
    <row r="234" spans="1:78" s="54" customFormat="1" ht="15.75" x14ac:dyDescent="0.25">
      <c r="A234" s="45">
        <v>134300</v>
      </c>
      <c r="B234" s="46" t="s">
        <v>1453</v>
      </c>
      <c r="C234" s="46" t="s">
        <v>1454</v>
      </c>
      <c r="D234" s="46" t="s">
        <v>1451</v>
      </c>
      <c r="E234" s="46" t="s">
        <v>50</v>
      </c>
      <c r="F234" s="46"/>
      <c r="G234" s="46" t="s">
        <v>380</v>
      </c>
      <c r="H234" s="46" t="s">
        <v>52</v>
      </c>
      <c r="I234" s="47">
        <v>44013</v>
      </c>
      <c r="J234" s="47">
        <v>44377</v>
      </c>
      <c r="K234" s="46">
        <f>SUM(L234:AD234)</f>
        <v>673</v>
      </c>
      <c r="L234" s="46">
        <f>IFERROR(VLOOKUP(A234,'[1]Mountain View SD Usage'!$A:$I,9,FALSE),"0")</f>
        <v>44</v>
      </c>
      <c r="M234" s="46">
        <f>IFERROR(VLOOKUP(A234,'[1]Bonita USD Usage'!$A:$I,9,FALSE),"0")</f>
        <v>82</v>
      </c>
      <c r="N234" s="46">
        <f>IFERROR(VLOOKUP(A234,'[1]Jurupa USD Usage'!$A:$I,9,FALSE),"0")</f>
        <v>60</v>
      </c>
      <c r="O234" s="46" t="str">
        <f>IFERROR(VLOOKUP(A234,'[1]Claremont USD Usage'!$A:$I,9,FALSE),"0")</f>
        <v>0</v>
      </c>
      <c r="P234" s="46" t="str">
        <f>IFERROR(VLOOKUP(A234,'[1]Upland USD Usage'!$A:$I,9,FALSE),"0")</f>
        <v>0</v>
      </c>
      <c r="Q234" s="46" t="str">
        <f>IFERROR(VLOOKUP(A234,'[1]Redlands USD Usage'!$A:$I,9,FALSE),"0")</f>
        <v>0</v>
      </c>
      <c r="R234" s="46">
        <f>IFERROR(VLOOKUP(A234,'[1]Alta Loma SD Usage'!$A:$I,9,FALSE),"0")</f>
        <v>78</v>
      </c>
      <c r="S234" s="46" t="str">
        <f>IFERROR(VLOOKUP(A234,'[1]VAl Verde USD Usage'!$A:$I,9,FALSE),"0")</f>
        <v>0</v>
      </c>
      <c r="T234" s="46" t="str">
        <f>IFERROR(VLOOKUP(A234,'[1]Chaffey Jt HSD Usage'!$A:$I,9,FALSE),"0")</f>
        <v>0</v>
      </c>
      <c r="U234" s="46" t="str">
        <f>IFERROR(VLOOKUP(A234,'[1]Cucamonga ELEM SD Usage'!$A:$I,9,FALSE),"0")</f>
        <v>0</v>
      </c>
      <c r="V234" s="46">
        <f>IFERROR(VLOOKUP(A234,'[1]Inglewood USD Usage'!$A:$I,9,FALSE),"0")</f>
        <v>99</v>
      </c>
      <c r="W234" s="46" t="str">
        <f>IFERROR(VLOOKUP(A234,'[1]Rialto USD Usage'!$A:$I,9,FALSE),"0")</f>
        <v>0</v>
      </c>
      <c r="X234" s="46" t="str">
        <f>IFERROR(VLOOKUP(A234,'[1]Alvord USD Usage'!$A:$I,9,FALSE),"0")</f>
        <v>0</v>
      </c>
      <c r="Y234" s="46" t="str">
        <f>IFERROR(VLOOKUP(A234,'[1]Colton Jt USD Usage'!$A:$I,9,FALSE),"0")</f>
        <v>0</v>
      </c>
      <c r="Z234" s="46" t="str">
        <f>IFERROR(VLOOKUP(A234,'[1]Chino Valley USD Usage'!$A:$I,9,FALSE),"0")</f>
        <v>0</v>
      </c>
      <c r="AA234" s="46">
        <f>IFERROR(VLOOKUP(A234,'[1]Moreno Valley USD Usage'!$A:$I,9,FALSE),"0")</f>
        <v>310</v>
      </c>
      <c r="AB234" s="46" t="str">
        <f>IFERROR(VLOOKUP(A234,'[1]Pomona USD Usage'!$A:$I,9,FALSE),"0")</f>
        <v>0</v>
      </c>
      <c r="AC234" s="46" t="str">
        <f>IFERROR(VLOOKUP(A234,'[1]Riverside USD Usage'!$A:$I,9,FALSE),"0")</f>
        <v>0</v>
      </c>
      <c r="AD234" s="46" t="str">
        <f>IFERROR(VLOOKUP(A234,'[1]Compton USD Usage'!$A:$I,9,FALSE),"0")</f>
        <v>0</v>
      </c>
      <c r="AE234" s="48"/>
      <c r="AF234" s="49">
        <v>52.35</v>
      </c>
      <c r="AG234" s="49"/>
      <c r="AH234" s="49"/>
      <c r="AI234" s="49">
        <f>AF234+AG234+AH234</f>
        <v>52.35</v>
      </c>
      <c r="AJ234" s="48"/>
      <c r="AK234" s="49">
        <v>56.33</v>
      </c>
      <c r="AL234" s="49"/>
      <c r="AM234" s="46"/>
      <c r="AN234" s="50">
        <f>AK234+AL234+AM234</f>
        <v>56.33</v>
      </c>
      <c r="AO234" s="48"/>
      <c r="AP234" s="49">
        <v>60.14</v>
      </c>
      <c r="AQ234" s="49"/>
      <c r="AR234" s="46"/>
      <c r="AS234" s="50">
        <f>AP234+AQ234+AR234</f>
        <v>60.14</v>
      </c>
      <c r="AT234" s="48"/>
      <c r="AU234" s="49">
        <v>61.81</v>
      </c>
      <c r="AV234" s="49"/>
      <c r="AW234" s="46"/>
      <c r="AX234" s="51">
        <f>AU234+AV234+AW234</f>
        <v>61.81</v>
      </c>
      <c r="AY234" s="48"/>
      <c r="AZ234" s="52">
        <v>52.35</v>
      </c>
      <c r="BA234" s="53"/>
      <c r="BC234" s="53">
        <f>AZ234+BA234+BB234</f>
        <v>52.35</v>
      </c>
      <c r="BD234" s="47">
        <v>44013</v>
      </c>
      <c r="BE234" s="47">
        <v>44377</v>
      </c>
      <c r="BF234" s="48"/>
      <c r="BG234" s="53">
        <v>56.33</v>
      </c>
      <c r="BJ234" s="53">
        <f>BG234+BH234+BI234</f>
        <v>56.33</v>
      </c>
      <c r="BK234" s="47">
        <v>44013</v>
      </c>
      <c r="BL234" s="47">
        <v>44377</v>
      </c>
      <c r="BM234" s="48"/>
      <c r="BN234" s="53">
        <v>60.14</v>
      </c>
      <c r="BO234" s="53"/>
      <c r="BQ234" s="53">
        <f>BN234+BO234+BP234</f>
        <v>60.14</v>
      </c>
      <c r="BR234" s="47">
        <v>44013</v>
      </c>
      <c r="BS234" s="47">
        <v>44377</v>
      </c>
      <c r="BT234" s="48"/>
      <c r="BU234" s="50">
        <v>61.81</v>
      </c>
      <c r="BV234" s="53"/>
      <c r="BX234" s="53">
        <f>BU234+BV234+BW234</f>
        <v>61.81</v>
      </c>
      <c r="BY234" s="47">
        <v>44013</v>
      </c>
      <c r="BZ234" s="55">
        <v>44377</v>
      </c>
    </row>
    <row r="235" spans="1:78" s="54" customFormat="1" ht="15.75" x14ac:dyDescent="0.25">
      <c r="A235" s="45">
        <v>406265</v>
      </c>
      <c r="B235" s="46" t="str">
        <f>VLOOKUP(A235,[1]Sheet4!$B:$D,3,FALSE)</f>
        <v>CHIX FAJITA STRIP</v>
      </c>
      <c r="C235" s="71">
        <v>1250</v>
      </c>
      <c r="D235" s="46" t="str">
        <f>VLOOKUP(A235,[1]Sheet4!$B:$E,4,FALSE)</f>
        <v>GOLD KIST</v>
      </c>
      <c r="E235" s="46" t="str">
        <f>VLOOKUP(A235,[1]Sheet4!$B:$I,8,FALSE)</f>
        <v>CS</v>
      </c>
      <c r="F235" s="46" t="s">
        <v>93</v>
      </c>
      <c r="G235" s="46" t="str">
        <f>VLOOKUP(A235,[1]Sheet4!$B:$F,5,FALSE)</f>
        <v>185/2.47OZ</v>
      </c>
      <c r="H235" s="46"/>
      <c r="I235" s="46"/>
      <c r="J235" s="46"/>
      <c r="AE235" s="70"/>
      <c r="AF235" s="72"/>
      <c r="AG235" s="72"/>
      <c r="AH235" s="58"/>
      <c r="AI235" s="72"/>
      <c r="AJ235" s="70"/>
      <c r="AK235" s="72"/>
      <c r="AO235" s="70"/>
      <c r="AT235" s="70"/>
      <c r="AX235" s="73"/>
      <c r="AY235" s="70"/>
      <c r="AZ235" s="52">
        <v>110.38</v>
      </c>
      <c r="BA235" s="53"/>
      <c r="BC235" s="53">
        <f>AZ235+BA235+BB235</f>
        <v>110.38</v>
      </c>
      <c r="BD235" s="47">
        <v>44013</v>
      </c>
      <c r="BE235" s="47">
        <v>44377</v>
      </c>
      <c r="BF235" s="70"/>
      <c r="BG235" s="53">
        <v>118.76</v>
      </c>
      <c r="BJ235" s="53">
        <f>BG235+BH235+BI235</f>
        <v>118.76</v>
      </c>
      <c r="BK235" s="47">
        <v>44013</v>
      </c>
      <c r="BL235" s="47">
        <v>44377</v>
      </c>
      <c r="BM235" s="70"/>
      <c r="BN235" s="53">
        <v>126.79</v>
      </c>
      <c r="BO235" s="53"/>
      <c r="BQ235" s="53">
        <f>BN235+BO235+BP235</f>
        <v>126.79</v>
      </c>
      <c r="BR235" s="47">
        <v>44013</v>
      </c>
      <c r="BS235" s="47">
        <v>44377</v>
      </c>
      <c r="BT235" s="70"/>
      <c r="BU235" s="50">
        <v>130.31</v>
      </c>
      <c r="BV235" s="53"/>
      <c r="BX235" s="53">
        <f>BU235+BV235+BW235</f>
        <v>130.31</v>
      </c>
      <c r="BY235" s="47">
        <v>44013</v>
      </c>
      <c r="BZ235" s="55">
        <v>44377</v>
      </c>
    </row>
    <row r="236" spans="1:78" s="54" customFormat="1" ht="15.75" x14ac:dyDescent="0.25">
      <c r="A236" s="45">
        <v>134026</v>
      </c>
      <c r="B236" s="46" t="s">
        <v>437</v>
      </c>
      <c r="C236" s="46" t="s">
        <v>438</v>
      </c>
      <c r="D236" s="46" t="s">
        <v>432</v>
      </c>
      <c r="E236" s="46" t="s">
        <v>50</v>
      </c>
      <c r="F236" s="46"/>
      <c r="G236" s="46" t="s">
        <v>439</v>
      </c>
      <c r="H236" s="46" t="s">
        <v>52</v>
      </c>
      <c r="I236" s="47">
        <v>44013</v>
      </c>
      <c r="J236" s="47">
        <v>44377</v>
      </c>
      <c r="K236" s="46">
        <f>SUM(L236:AD236)</f>
        <v>2</v>
      </c>
      <c r="L236" s="46" t="str">
        <f>IFERROR(VLOOKUP(A236,'[1]Mountain View SD Usage'!$A:$I,9,FALSE),"0")</f>
        <v>0</v>
      </c>
      <c r="M236" s="46" t="str">
        <f>IFERROR(VLOOKUP(A236,'[1]Bonita USD Usage'!$A:$I,9,FALSE),"0")</f>
        <v>0</v>
      </c>
      <c r="N236" s="46" t="str">
        <f>IFERROR(VLOOKUP(A236,'[1]Jurupa USD Usage'!$A:$I,9,FALSE),"0")</f>
        <v>0</v>
      </c>
      <c r="O236" s="46" t="str">
        <f>IFERROR(VLOOKUP(A236,'[1]Claremont USD Usage'!$A:$I,9,FALSE),"0")</f>
        <v>0</v>
      </c>
      <c r="P236" s="46" t="str">
        <f>IFERROR(VLOOKUP(A236,'[1]Upland USD Usage'!$A:$I,9,FALSE),"0")</f>
        <v>0</v>
      </c>
      <c r="Q236" s="46" t="str">
        <f>IFERROR(VLOOKUP(A236,'[1]Redlands USD Usage'!$A:$I,9,FALSE),"0")</f>
        <v>0</v>
      </c>
      <c r="R236" s="46" t="str">
        <f>IFERROR(VLOOKUP(A236,'[1]Alta Loma SD Usage'!$A:$I,9,FALSE),"0")</f>
        <v>0</v>
      </c>
      <c r="S236" s="46" t="str">
        <f>IFERROR(VLOOKUP(A236,'[1]VAl Verde USD Usage'!$A:$I,9,FALSE),"0")</f>
        <v>0</v>
      </c>
      <c r="T236" s="46">
        <f>IFERROR(VLOOKUP(A236,'[1]Chaffey Jt HSD Usage'!$A:$I,9,FALSE),"0")</f>
        <v>2</v>
      </c>
      <c r="U236" s="46" t="str">
        <f>IFERROR(VLOOKUP(A236,'[1]Cucamonga ELEM SD Usage'!$A:$I,9,FALSE),"0")</f>
        <v>0</v>
      </c>
      <c r="V236" s="46" t="str">
        <f>IFERROR(VLOOKUP(A236,'[1]Inglewood USD Usage'!$A:$I,9,FALSE),"0")</f>
        <v>0</v>
      </c>
      <c r="W236" s="46" t="str">
        <f>IFERROR(VLOOKUP(A236,'[1]Rialto USD Usage'!$A:$I,9,FALSE),"0")</f>
        <v>0</v>
      </c>
      <c r="X236" s="46" t="str">
        <f>IFERROR(VLOOKUP(A236,'[1]Alvord USD Usage'!$A:$I,9,FALSE),"0")</f>
        <v>0</v>
      </c>
      <c r="Y236" s="46" t="str">
        <f>IFERROR(VLOOKUP(A236,'[1]Colton Jt USD Usage'!$A:$I,9,FALSE),"0")</f>
        <v>0</v>
      </c>
      <c r="Z236" s="46" t="str">
        <f>IFERROR(VLOOKUP(A236,'[1]Chino Valley USD Usage'!$A:$I,9,FALSE),"0")</f>
        <v>0</v>
      </c>
      <c r="AA236" s="46" t="str">
        <f>IFERROR(VLOOKUP(A236,'[1]Moreno Valley USD Usage'!$A:$I,9,FALSE),"0")</f>
        <v>0</v>
      </c>
      <c r="AB236" s="46" t="str">
        <f>IFERROR(VLOOKUP(A236,'[1]Pomona USD Usage'!$A:$I,9,FALSE),"0")</f>
        <v>0</v>
      </c>
      <c r="AC236" s="46" t="str">
        <f>IFERROR(VLOOKUP(A236,'[1]Riverside USD Usage'!$A:$I,9,FALSE),"0")</f>
        <v>0</v>
      </c>
      <c r="AD236" s="46" t="str">
        <f>IFERROR(VLOOKUP(A236,'[1]Compton USD Usage'!$A:$I,9,FALSE),"0")</f>
        <v>0</v>
      </c>
      <c r="AE236" s="48"/>
      <c r="AF236" s="49">
        <v>41.18</v>
      </c>
      <c r="AG236" s="49"/>
      <c r="AH236" s="49"/>
      <c r="AI236" s="49">
        <f>AF236+AG236+AH236</f>
        <v>41.18</v>
      </c>
      <c r="AJ236" s="48"/>
      <c r="AK236" s="49">
        <v>44.3</v>
      </c>
      <c r="AL236" s="49"/>
      <c r="AM236" s="46"/>
      <c r="AN236" s="50">
        <f>AK236+AL236+AM236</f>
        <v>44.3</v>
      </c>
      <c r="AO236" s="48"/>
      <c r="AP236" s="49">
        <v>47.3</v>
      </c>
      <c r="AQ236" s="49"/>
      <c r="AR236" s="46"/>
      <c r="AS236" s="50">
        <f>AP236+AQ236+AR236</f>
        <v>47.3</v>
      </c>
      <c r="AT236" s="48"/>
      <c r="AU236" s="49">
        <v>48.61</v>
      </c>
      <c r="AV236" s="49"/>
      <c r="AW236" s="46"/>
      <c r="AX236" s="51">
        <f>AU236+AV236+AW236</f>
        <v>48.61</v>
      </c>
      <c r="AY236" s="48"/>
      <c r="AZ236" s="52">
        <v>41.76</v>
      </c>
      <c r="BA236" s="53"/>
      <c r="BC236" s="53">
        <f>AZ236+BA236+BB236</f>
        <v>41.76</v>
      </c>
      <c r="BD236" s="47">
        <v>44013</v>
      </c>
      <c r="BE236" s="47">
        <v>44377</v>
      </c>
      <c r="BF236" s="48"/>
      <c r="BG236" s="53">
        <v>44.93</v>
      </c>
      <c r="BJ236" s="53">
        <f>BG236+BH236+BI236</f>
        <v>44.93</v>
      </c>
      <c r="BK236" s="47">
        <v>44013</v>
      </c>
      <c r="BL236" s="47">
        <v>44377</v>
      </c>
      <c r="BM236" s="48"/>
      <c r="BN236" s="53">
        <v>47.97</v>
      </c>
      <c r="BO236" s="53"/>
      <c r="BQ236" s="53">
        <f>BN236+BO236+BP236</f>
        <v>47.97</v>
      </c>
      <c r="BR236" s="47">
        <v>44013</v>
      </c>
      <c r="BS236" s="47">
        <v>44377</v>
      </c>
      <c r="BT236" s="48"/>
      <c r="BU236" s="50">
        <v>49.3</v>
      </c>
      <c r="BV236" s="53"/>
      <c r="BX236" s="53">
        <f>BU236+BV236+BW236</f>
        <v>49.3</v>
      </c>
      <c r="BY236" s="47">
        <v>44013</v>
      </c>
      <c r="BZ236" s="55">
        <v>44377</v>
      </c>
    </row>
    <row r="237" spans="1:78" s="54" customFormat="1" ht="15.75" x14ac:dyDescent="0.25">
      <c r="A237" s="45">
        <v>404392</v>
      </c>
      <c r="B237" s="46" t="s">
        <v>981</v>
      </c>
      <c r="C237" s="46">
        <v>6216</v>
      </c>
      <c r="D237" s="46" t="s">
        <v>968</v>
      </c>
      <c r="E237" s="46" t="s">
        <v>50</v>
      </c>
      <c r="F237" s="46"/>
      <c r="G237" s="46" t="s">
        <v>982</v>
      </c>
      <c r="H237" s="46" t="s">
        <v>52</v>
      </c>
      <c r="I237" s="47">
        <v>44013</v>
      </c>
      <c r="J237" s="47">
        <v>44377</v>
      </c>
      <c r="K237" s="46">
        <f>SUM(L237:AD237)</f>
        <v>548</v>
      </c>
      <c r="L237" s="46" t="str">
        <f>IFERROR(VLOOKUP(A237,'[1]Mountain View SD Usage'!$A:$I,9,FALSE),"0")</f>
        <v>0</v>
      </c>
      <c r="M237" s="46" t="str">
        <f>IFERROR(VLOOKUP(A237,'[1]Bonita USD Usage'!$A:$I,9,FALSE),"0")</f>
        <v>0</v>
      </c>
      <c r="N237" s="46" t="str">
        <f>IFERROR(VLOOKUP(A237,'[1]Jurupa USD Usage'!$A:$I,9,FALSE),"0")</f>
        <v>0</v>
      </c>
      <c r="O237" s="46" t="str">
        <f>IFERROR(VLOOKUP(A237,'[1]Claremont USD Usage'!$A:$I,9,FALSE),"0")</f>
        <v>0</v>
      </c>
      <c r="P237" s="46" t="str">
        <f>IFERROR(VLOOKUP(A237,'[1]Upland USD Usage'!$A:$I,9,FALSE),"0")</f>
        <v>0</v>
      </c>
      <c r="Q237" s="46" t="str">
        <f>IFERROR(VLOOKUP(A237,'[1]Redlands USD Usage'!$A:$I,9,FALSE),"0")</f>
        <v>0</v>
      </c>
      <c r="R237" s="46" t="str">
        <f>IFERROR(VLOOKUP(A237,'[1]Alta Loma SD Usage'!$A:$I,9,FALSE),"0")</f>
        <v>0</v>
      </c>
      <c r="S237" s="46">
        <f>IFERROR(VLOOKUP(A237,'[1]VAl Verde USD Usage'!$A:$I,9,FALSE),"0")</f>
        <v>548</v>
      </c>
      <c r="T237" s="46" t="str">
        <f>IFERROR(VLOOKUP(A237,'[1]Chaffey Jt HSD Usage'!$A:$I,9,FALSE),"0")</f>
        <v>0</v>
      </c>
      <c r="U237" s="46" t="str">
        <f>IFERROR(VLOOKUP(A237,'[1]Cucamonga ELEM SD Usage'!$A:$I,9,FALSE),"0")</f>
        <v>0</v>
      </c>
      <c r="V237" s="46" t="str">
        <f>IFERROR(VLOOKUP(A237,'[1]Inglewood USD Usage'!$A:$I,9,FALSE),"0")</f>
        <v>0</v>
      </c>
      <c r="W237" s="46" t="str">
        <f>IFERROR(VLOOKUP(A237,'[1]Rialto USD Usage'!$A:$I,9,FALSE),"0")</f>
        <v>0</v>
      </c>
      <c r="X237" s="46" t="str">
        <f>IFERROR(VLOOKUP(A237,'[1]Alvord USD Usage'!$A:$I,9,FALSE),"0")</f>
        <v>0</v>
      </c>
      <c r="Y237" s="46" t="str">
        <f>IFERROR(VLOOKUP(A237,'[1]Colton Jt USD Usage'!$A:$I,9,FALSE),"0")</f>
        <v>0</v>
      </c>
      <c r="Z237" s="46" t="str">
        <f>IFERROR(VLOOKUP(A237,'[1]Chino Valley USD Usage'!$A:$I,9,FALSE),"0")</f>
        <v>0</v>
      </c>
      <c r="AA237" s="46" t="str">
        <f>IFERROR(VLOOKUP(A237,'[1]Moreno Valley USD Usage'!$A:$I,9,FALSE),"0")</f>
        <v>0</v>
      </c>
      <c r="AB237" s="46" t="str">
        <f>IFERROR(VLOOKUP(A237,'[1]Pomona USD Usage'!$A:$I,9,FALSE),"0")</f>
        <v>0</v>
      </c>
      <c r="AC237" s="46" t="str">
        <f>IFERROR(VLOOKUP(A237,'[1]Riverside USD Usage'!$A:$I,9,FALSE),"0")</f>
        <v>0</v>
      </c>
      <c r="AD237" s="46" t="str">
        <f>IFERROR(VLOOKUP(A237,'[1]Compton USD Usage'!$A:$I,9,FALSE),"0")</f>
        <v>0</v>
      </c>
      <c r="AE237" s="48"/>
      <c r="AF237" s="49">
        <v>77.77</v>
      </c>
      <c r="AG237" s="49"/>
      <c r="AH237" s="56">
        <v>-29.5</v>
      </c>
      <c r="AI237" s="49">
        <f>AF237+AG237+AH237</f>
        <v>48.269999999999996</v>
      </c>
      <c r="AJ237" s="48"/>
      <c r="AK237" s="49">
        <v>83.67</v>
      </c>
      <c r="AL237" s="49"/>
      <c r="AM237" s="57">
        <v>-29.5</v>
      </c>
      <c r="AN237" s="50">
        <f>AK237+AL237+AM237</f>
        <v>54.17</v>
      </c>
      <c r="AO237" s="48"/>
      <c r="AP237" s="49">
        <v>89.32</v>
      </c>
      <c r="AQ237" s="49"/>
      <c r="AR237" s="57">
        <v>-29.5</v>
      </c>
      <c r="AS237" s="50">
        <f>AP237+AQ237+AR237</f>
        <v>59.819999999999993</v>
      </c>
      <c r="AT237" s="48"/>
      <c r="AU237" s="49">
        <v>91.81</v>
      </c>
      <c r="AV237" s="49"/>
      <c r="AW237" s="57">
        <v>-29.5</v>
      </c>
      <c r="AX237" s="51">
        <f>AU237+AV237+AW237</f>
        <v>62.31</v>
      </c>
      <c r="AY237" s="48"/>
      <c r="AZ237" s="60" t="s">
        <v>63</v>
      </c>
      <c r="BA237" s="53"/>
      <c r="BB237" s="58"/>
      <c r="BC237" s="53"/>
      <c r="BD237" s="47">
        <v>44013</v>
      </c>
      <c r="BE237" s="47">
        <v>44377</v>
      </c>
      <c r="BF237" s="48"/>
      <c r="BG237" s="61" t="s">
        <v>63</v>
      </c>
      <c r="BJ237" s="53"/>
      <c r="BK237" s="47">
        <v>44013</v>
      </c>
      <c r="BL237" s="47">
        <v>44377</v>
      </c>
      <c r="BM237" s="48"/>
      <c r="BN237" s="61" t="s">
        <v>63</v>
      </c>
      <c r="BO237" s="53"/>
      <c r="BQ237" s="53"/>
      <c r="BR237" s="47">
        <v>44013</v>
      </c>
      <c r="BS237" s="47">
        <v>44377</v>
      </c>
      <c r="BT237" s="48"/>
      <c r="BU237" s="62" t="s">
        <v>63</v>
      </c>
      <c r="BV237" s="53"/>
      <c r="BX237" s="53"/>
      <c r="BY237" s="47">
        <v>44013</v>
      </c>
      <c r="BZ237" s="55">
        <v>44377</v>
      </c>
    </row>
    <row r="238" spans="1:78" s="54" customFormat="1" ht="15.75" x14ac:dyDescent="0.25">
      <c r="A238" s="45">
        <v>405422</v>
      </c>
      <c r="B238" s="46" t="s">
        <v>2315</v>
      </c>
      <c r="C238" s="46">
        <v>10264350928</v>
      </c>
      <c r="D238" s="46" t="s">
        <v>2258</v>
      </c>
      <c r="E238" s="46" t="s">
        <v>50</v>
      </c>
      <c r="F238" s="46"/>
      <c r="G238" s="46" t="s">
        <v>996</v>
      </c>
      <c r="H238" s="46" t="s">
        <v>52</v>
      </c>
      <c r="I238" s="47">
        <v>44013</v>
      </c>
      <c r="J238" s="47">
        <v>44377</v>
      </c>
      <c r="K238" s="46">
        <f>SUM(L238:AD238)</f>
        <v>0</v>
      </c>
      <c r="L238" s="46" t="str">
        <f>IFERROR(VLOOKUP(A238,'[1]Mountain View SD Usage'!$A:$I,9,FALSE),"0")</f>
        <v>0</v>
      </c>
      <c r="M238" s="46" t="str">
        <f>IFERROR(VLOOKUP(A238,'[1]Bonita USD Usage'!$A:$I,9,FALSE),"0")</f>
        <v>0</v>
      </c>
      <c r="N238" s="46" t="str">
        <f>IFERROR(VLOOKUP(A238,'[1]Jurupa USD Usage'!$A:$I,9,FALSE),"0")</f>
        <v>0</v>
      </c>
      <c r="O238" s="46" t="str">
        <f>IFERROR(VLOOKUP(A238,'[1]Claremont USD Usage'!$A:$I,9,FALSE),"0")</f>
        <v>0</v>
      </c>
      <c r="P238" s="46" t="str">
        <f>IFERROR(VLOOKUP(A238,'[1]Upland USD Usage'!$A:$I,9,FALSE),"0")</f>
        <v>0</v>
      </c>
      <c r="Q238" s="46" t="str">
        <f>IFERROR(VLOOKUP(A238,'[1]Redlands USD Usage'!$A:$I,9,FALSE),"0")</f>
        <v>0</v>
      </c>
      <c r="R238" s="46" t="str">
        <f>IFERROR(VLOOKUP(A238,'[1]Alta Loma SD Usage'!$A:$I,9,FALSE),"0")</f>
        <v>0</v>
      </c>
      <c r="S238" s="46" t="str">
        <f>IFERROR(VLOOKUP(A238,'[1]VAl Verde USD Usage'!$A:$I,9,FALSE),"0")</f>
        <v>0</v>
      </c>
      <c r="T238" s="46" t="str">
        <f>IFERROR(VLOOKUP(A238,'[1]Chaffey Jt HSD Usage'!$A:$I,9,FALSE),"0")</f>
        <v>0</v>
      </c>
      <c r="U238" s="46" t="str">
        <f>IFERROR(VLOOKUP(A238,'[1]Cucamonga ELEM SD Usage'!$A:$I,9,FALSE),"0")</f>
        <v>0</v>
      </c>
      <c r="V238" s="46" t="str">
        <f>IFERROR(VLOOKUP(A238,'[1]Inglewood USD Usage'!$A:$I,9,FALSE),"0")</f>
        <v>0</v>
      </c>
      <c r="W238" s="46" t="str">
        <f>IFERROR(VLOOKUP(A238,'[1]Rialto USD Usage'!$A:$I,9,FALSE),"0")</f>
        <v>0</v>
      </c>
      <c r="X238" s="46" t="str">
        <f>IFERROR(VLOOKUP(A238,'[1]Alvord USD Usage'!$A:$I,9,FALSE),"0")</f>
        <v>0</v>
      </c>
      <c r="Y238" s="46" t="str">
        <f>IFERROR(VLOOKUP(A238,'[1]Colton Jt USD Usage'!$A:$I,9,FALSE),"0")</f>
        <v>0</v>
      </c>
      <c r="Z238" s="46" t="str">
        <f>IFERROR(VLOOKUP(A238,'[1]Chino Valley USD Usage'!$A:$I,9,FALSE),"0")</f>
        <v>0</v>
      </c>
      <c r="AA238" s="46" t="str">
        <f>IFERROR(VLOOKUP(A238,'[1]Moreno Valley USD Usage'!$A:$I,9,FALSE),"0")</f>
        <v>0</v>
      </c>
      <c r="AB238" s="46" t="str">
        <f>IFERROR(VLOOKUP(A238,'[1]Pomona USD Usage'!$A:$I,9,FALSE),"0")</f>
        <v>0</v>
      </c>
      <c r="AC238" s="46" t="str">
        <f>IFERROR(VLOOKUP(A238,'[1]Riverside USD Usage'!$A:$I,9,FALSE),"0")</f>
        <v>0</v>
      </c>
      <c r="AD238" s="46" t="str">
        <f>IFERROR(VLOOKUP(A238,'[1]Compton USD Usage'!$A:$I,9,FALSE),"0")</f>
        <v>0</v>
      </c>
      <c r="AE238" s="48"/>
      <c r="AF238" s="49">
        <v>87.01</v>
      </c>
      <c r="AG238" s="49"/>
      <c r="AH238" s="56">
        <v>-23.86</v>
      </c>
      <c r="AI238" s="49">
        <f>AF238+AG238+AH238</f>
        <v>63.150000000000006</v>
      </c>
      <c r="AJ238" s="48"/>
      <c r="AK238" s="49">
        <v>93.62</v>
      </c>
      <c r="AL238" s="49"/>
      <c r="AM238" s="57">
        <v>-23.86</v>
      </c>
      <c r="AN238" s="50">
        <f>AK238+AL238+AM238</f>
        <v>69.760000000000005</v>
      </c>
      <c r="AO238" s="48"/>
      <c r="AP238" s="49">
        <v>99.95</v>
      </c>
      <c r="AQ238" s="49"/>
      <c r="AR238" s="57">
        <v>-23.86</v>
      </c>
      <c r="AS238" s="50">
        <f>AP238+AQ238+AR238</f>
        <v>76.09</v>
      </c>
      <c r="AT238" s="48"/>
      <c r="AU238" s="49">
        <v>102.72</v>
      </c>
      <c r="AV238" s="49"/>
      <c r="AW238" s="57">
        <v>-23.86</v>
      </c>
      <c r="AX238" s="51">
        <f>AU238+AV238+AW238</f>
        <v>78.86</v>
      </c>
      <c r="AY238" s="48"/>
      <c r="AZ238" s="52">
        <v>86.52000000000001</v>
      </c>
      <c r="BA238" s="53"/>
      <c r="BB238" s="58">
        <v>-23.44</v>
      </c>
      <c r="BC238" s="53">
        <f>AZ238+BA238+BB238</f>
        <v>63.080000000000013</v>
      </c>
      <c r="BD238" s="47">
        <v>44013</v>
      </c>
      <c r="BE238" s="47">
        <v>44377</v>
      </c>
      <c r="BF238" s="48"/>
      <c r="BG238" s="53">
        <v>93.09</v>
      </c>
      <c r="BI238" s="59">
        <v>-23.44</v>
      </c>
      <c r="BJ238" s="53">
        <f>BG238+BH238+BI238</f>
        <v>69.650000000000006</v>
      </c>
      <c r="BK238" s="47">
        <v>44013</v>
      </c>
      <c r="BL238" s="47">
        <v>44377</v>
      </c>
      <c r="BM238" s="48"/>
      <c r="BN238" s="53">
        <v>99.38000000000001</v>
      </c>
      <c r="BO238" s="53"/>
      <c r="BP238" s="59">
        <v>-23.44</v>
      </c>
      <c r="BQ238" s="53">
        <f>BN238+BO238+BP238</f>
        <v>75.940000000000012</v>
      </c>
      <c r="BR238" s="47">
        <v>44013</v>
      </c>
      <c r="BS238" s="47">
        <v>44377</v>
      </c>
      <c r="BT238" s="48"/>
      <c r="BU238" s="50">
        <v>102.14</v>
      </c>
      <c r="BV238" s="53"/>
      <c r="BW238" s="59">
        <v>-23.44</v>
      </c>
      <c r="BX238" s="53">
        <f>BU238+BV238+BW238</f>
        <v>78.7</v>
      </c>
      <c r="BY238" s="47">
        <v>44013</v>
      </c>
      <c r="BZ238" s="55">
        <v>44377</v>
      </c>
    </row>
    <row r="239" spans="1:78" s="54" customFormat="1" ht="15.75" x14ac:dyDescent="0.25">
      <c r="A239" s="45">
        <v>404695</v>
      </c>
      <c r="B239" s="46" t="s">
        <v>2313</v>
      </c>
      <c r="C239" s="46">
        <v>10703220928</v>
      </c>
      <c r="D239" s="46" t="s">
        <v>2258</v>
      </c>
      <c r="E239" s="46" t="s">
        <v>50</v>
      </c>
      <c r="F239" s="46"/>
      <c r="G239" s="46" t="s">
        <v>2314</v>
      </c>
      <c r="H239" s="46" t="s">
        <v>52</v>
      </c>
      <c r="I239" s="47">
        <v>44013</v>
      </c>
      <c r="J239" s="47">
        <v>44377</v>
      </c>
      <c r="K239" s="46">
        <f>SUM(L239:AD239)</f>
        <v>0</v>
      </c>
      <c r="L239" s="46" t="str">
        <f>IFERROR(VLOOKUP(A239,'[1]Mountain View SD Usage'!$A:$I,9,FALSE),"0")</f>
        <v>0</v>
      </c>
      <c r="M239" s="46" t="str">
        <f>IFERROR(VLOOKUP(A239,'[1]Bonita USD Usage'!$A:$I,9,FALSE),"0")</f>
        <v>0</v>
      </c>
      <c r="N239" s="46" t="str">
        <f>IFERROR(VLOOKUP(A239,'[1]Jurupa USD Usage'!$A:$I,9,FALSE),"0")</f>
        <v>0</v>
      </c>
      <c r="O239" s="46" t="str">
        <f>IFERROR(VLOOKUP(A239,'[1]Claremont USD Usage'!$A:$I,9,FALSE),"0")</f>
        <v>0</v>
      </c>
      <c r="P239" s="46" t="str">
        <f>IFERROR(VLOOKUP(A239,'[1]Upland USD Usage'!$A:$I,9,FALSE),"0")</f>
        <v>0</v>
      </c>
      <c r="Q239" s="46" t="str">
        <f>IFERROR(VLOOKUP(A239,'[1]Redlands USD Usage'!$A:$I,9,FALSE),"0")</f>
        <v>0</v>
      </c>
      <c r="R239" s="46" t="str">
        <f>IFERROR(VLOOKUP(A239,'[1]Alta Loma SD Usage'!$A:$I,9,FALSE),"0")</f>
        <v>0</v>
      </c>
      <c r="S239" s="46" t="str">
        <f>IFERROR(VLOOKUP(A239,'[1]VAl Verde USD Usage'!$A:$I,9,FALSE),"0")</f>
        <v>0</v>
      </c>
      <c r="T239" s="46" t="str">
        <f>IFERROR(VLOOKUP(A239,'[1]Chaffey Jt HSD Usage'!$A:$I,9,FALSE),"0")</f>
        <v>0</v>
      </c>
      <c r="U239" s="46" t="str">
        <f>IFERROR(VLOOKUP(A239,'[1]Cucamonga ELEM SD Usage'!$A:$I,9,FALSE),"0")</f>
        <v>0</v>
      </c>
      <c r="V239" s="46" t="str">
        <f>IFERROR(VLOOKUP(A239,'[1]Inglewood USD Usage'!$A:$I,9,FALSE),"0")</f>
        <v>0</v>
      </c>
      <c r="W239" s="46" t="str">
        <f>IFERROR(VLOOKUP(A239,'[1]Rialto USD Usage'!$A:$I,9,FALSE),"0")</f>
        <v>0</v>
      </c>
      <c r="X239" s="46" t="str">
        <f>IFERROR(VLOOKUP(A239,'[1]Alvord USD Usage'!$A:$I,9,FALSE),"0")</f>
        <v>0</v>
      </c>
      <c r="Y239" s="46" t="str">
        <f>IFERROR(VLOOKUP(A239,'[1]Colton Jt USD Usage'!$A:$I,9,FALSE),"0")</f>
        <v>0</v>
      </c>
      <c r="Z239" s="46" t="str">
        <f>IFERROR(VLOOKUP(A239,'[1]Chino Valley USD Usage'!$A:$I,9,FALSE),"0")</f>
        <v>0</v>
      </c>
      <c r="AA239" s="46" t="str">
        <f>IFERROR(VLOOKUP(A239,'[1]Moreno Valley USD Usage'!$A:$I,9,FALSE),"0")</f>
        <v>0</v>
      </c>
      <c r="AB239" s="46" t="str">
        <f>IFERROR(VLOOKUP(A239,'[1]Pomona USD Usage'!$A:$I,9,FALSE),"0")</f>
        <v>0</v>
      </c>
      <c r="AC239" s="46" t="str">
        <f>IFERROR(VLOOKUP(A239,'[1]Riverside USD Usage'!$A:$I,9,FALSE),"0")</f>
        <v>0</v>
      </c>
      <c r="AD239" s="46" t="str">
        <f>IFERROR(VLOOKUP(A239,'[1]Compton USD Usage'!$A:$I,9,FALSE),"0")</f>
        <v>0</v>
      </c>
      <c r="AE239" s="48"/>
      <c r="AF239" s="49">
        <v>122.13</v>
      </c>
      <c r="AG239" s="49"/>
      <c r="AH239" s="56">
        <v>-38.47</v>
      </c>
      <c r="AI239" s="49">
        <f>AF239+AG239+AH239</f>
        <v>83.66</v>
      </c>
      <c r="AJ239" s="48"/>
      <c r="AK239" s="49">
        <v>131.41</v>
      </c>
      <c r="AL239" s="49"/>
      <c r="AM239" s="57">
        <v>-38.47</v>
      </c>
      <c r="AN239" s="50">
        <f>AK239+AL239+AM239</f>
        <v>92.94</v>
      </c>
      <c r="AO239" s="48"/>
      <c r="AP239" s="49">
        <v>140.28</v>
      </c>
      <c r="AQ239" s="49"/>
      <c r="AR239" s="57">
        <v>-38.47</v>
      </c>
      <c r="AS239" s="50">
        <f>AP239+AQ239+AR239</f>
        <v>101.81</v>
      </c>
      <c r="AT239" s="48"/>
      <c r="AU239" s="49">
        <v>144.18</v>
      </c>
      <c r="AV239" s="49"/>
      <c r="AW239" s="57">
        <v>-38.47</v>
      </c>
      <c r="AX239" s="51">
        <f>AU239+AV239+AW239</f>
        <v>105.71000000000001</v>
      </c>
      <c r="AY239" s="48"/>
      <c r="AZ239" s="52">
        <v>121.34</v>
      </c>
      <c r="BA239" s="53"/>
      <c r="BB239" s="58">
        <v>-37.799999999999997</v>
      </c>
      <c r="BC239" s="53">
        <f>AZ239+BA239+BB239</f>
        <v>83.54</v>
      </c>
      <c r="BD239" s="47">
        <v>44013</v>
      </c>
      <c r="BE239" s="47">
        <v>44377</v>
      </c>
      <c r="BF239" s="48"/>
      <c r="BG239" s="53">
        <v>130.56</v>
      </c>
      <c r="BI239" s="59">
        <v>-37.799999999999997</v>
      </c>
      <c r="BJ239" s="53">
        <f>BG239+BH239+BI239</f>
        <v>92.76</v>
      </c>
      <c r="BK239" s="47">
        <v>44013</v>
      </c>
      <c r="BL239" s="47">
        <v>44377</v>
      </c>
      <c r="BM239" s="48"/>
      <c r="BN239" s="53">
        <v>139.37</v>
      </c>
      <c r="BO239" s="53"/>
      <c r="BP239" s="59">
        <v>-37.799999999999997</v>
      </c>
      <c r="BQ239" s="53">
        <f>BN239+BO239+BP239</f>
        <v>101.57000000000001</v>
      </c>
      <c r="BR239" s="47">
        <v>44013</v>
      </c>
      <c r="BS239" s="47">
        <v>44377</v>
      </c>
      <c r="BT239" s="48"/>
      <c r="BU239" s="50">
        <v>143.25</v>
      </c>
      <c r="BV239" s="53"/>
      <c r="BW239" s="59">
        <v>-37.799999999999997</v>
      </c>
      <c r="BX239" s="53">
        <f>BU239+BV239+BW239</f>
        <v>105.45</v>
      </c>
      <c r="BY239" s="47">
        <v>44013</v>
      </c>
      <c r="BZ239" s="55">
        <v>44377</v>
      </c>
    </row>
    <row r="240" spans="1:78" s="54" customFormat="1" ht="15.75" x14ac:dyDescent="0.25">
      <c r="A240" s="45">
        <v>401582</v>
      </c>
      <c r="B240" s="46" t="s">
        <v>2263</v>
      </c>
      <c r="C240" s="46">
        <v>10029400928</v>
      </c>
      <c r="D240" s="46" t="s">
        <v>2258</v>
      </c>
      <c r="E240" s="46" t="s">
        <v>50</v>
      </c>
      <c r="F240" s="46"/>
      <c r="G240" s="46" t="s">
        <v>996</v>
      </c>
      <c r="H240" s="46" t="s">
        <v>52</v>
      </c>
      <c r="I240" s="47">
        <v>44013</v>
      </c>
      <c r="J240" s="47">
        <v>44377</v>
      </c>
      <c r="K240" s="46">
        <f>SUM(L240:AD240)</f>
        <v>62</v>
      </c>
      <c r="L240" s="46" t="str">
        <f>IFERROR(VLOOKUP(A240,'[1]Mountain View SD Usage'!$A:$I,9,FALSE),"0")</f>
        <v>0</v>
      </c>
      <c r="M240" s="46">
        <f>IFERROR(VLOOKUP(A240,'[1]Bonita USD Usage'!$A:$I,9,FALSE),"0")</f>
        <v>45</v>
      </c>
      <c r="N240" s="46" t="str">
        <f>IFERROR(VLOOKUP(A240,'[1]Jurupa USD Usage'!$A:$I,9,FALSE),"0")</f>
        <v>0</v>
      </c>
      <c r="O240" s="46" t="str">
        <f>IFERROR(VLOOKUP(A240,'[1]Claremont USD Usage'!$A:$I,9,FALSE),"0")</f>
        <v>0</v>
      </c>
      <c r="P240" s="46" t="str">
        <f>IFERROR(VLOOKUP(A240,'[1]Upland USD Usage'!$A:$I,9,FALSE),"0")</f>
        <v>0</v>
      </c>
      <c r="Q240" s="46" t="str">
        <f>IFERROR(VLOOKUP(A240,'[1]Redlands USD Usage'!$A:$I,9,FALSE),"0")</f>
        <v>0</v>
      </c>
      <c r="R240" s="46" t="str">
        <f>IFERROR(VLOOKUP(A240,'[1]Alta Loma SD Usage'!$A:$I,9,FALSE),"0")</f>
        <v>0</v>
      </c>
      <c r="S240" s="46" t="str">
        <f>IFERROR(VLOOKUP(A240,'[1]VAl Verde USD Usage'!$A:$I,9,FALSE),"0")</f>
        <v>0</v>
      </c>
      <c r="T240" s="46" t="str">
        <f>IFERROR(VLOOKUP(A240,'[1]Chaffey Jt HSD Usage'!$A:$I,9,FALSE),"0")</f>
        <v>0</v>
      </c>
      <c r="U240" s="46" t="str">
        <f>IFERROR(VLOOKUP(A240,'[1]Cucamonga ELEM SD Usage'!$A:$I,9,FALSE),"0")</f>
        <v>0</v>
      </c>
      <c r="V240" s="46">
        <f>IFERROR(VLOOKUP(A240,'[1]Inglewood USD Usage'!$A:$I,9,FALSE),"0")</f>
        <v>17</v>
      </c>
      <c r="W240" s="46" t="str">
        <f>IFERROR(VLOOKUP(A240,'[1]Rialto USD Usage'!$A:$I,9,FALSE),"0")</f>
        <v>0</v>
      </c>
      <c r="X240" s="46" t="str">
        <f>IFERROR(VLOOKUP(A240,'[1]Alvord USD Usage'!$A:$I,9,FALSE),"0")</f>
        <v>0</v>
      </c>
      <c r="Y240" s="46" t="str">
        <f>IFERROR(VLOOKUP(A240,'[1]Colton Jt USD Usage'!$A:$I,9,FALSE),"0")</f>
        <v>0</v>
      </c>
      <c r="Z240" s="46" t="str">
        <f>IFERROR(VLOOKUP(A240,'[1]Chino Valley USD Usage'!$A:$I,9,FALSE),"0")</f>
        <v>0</v>
      </c>
      <c r="AA240" s="46" t="str">
        <f>IFERROR(VLOOKUP(A240,'[1]Moreno Valley USD Usage'!$A:$I,9,FALSE),"0")</f>
        <v>0</v>
      </c>
      <c r="AB240" s="46" t="str">
        <f>IFERROR(VLOOKUP(A240,'[1]Pomona USD Usage'!$A:$I,9,FALSE),"0")</f>
        <v>0</v>
      </c>
      <c r="AC240" s="46" t="str">
        <f>IFERROR(VLOOKUP(A240,'[1]Riverside USD Usage'!$A:$I,9,FALSE),"0")</f>
        <v>0</v>
      </c>
      <c r="AD240" s="46" t="str">
        <f>IFERROR(VLOOKUP(A240,'[1]Compton USD Usage'!$A:$I,9,FALSE),"0")</f>
        <v>0</v>
      </c>
      <c r="AE240" s="48"/>
      <c r="AF240" s="49">
        <v>73.47</v>
      </c>
      <c r="AG240" s="49"/>
      <c r="AH240" s="56">
        <v>-23.75</v>
      </c>
      <c r="AI240" s="49">
        <f>AF240+AG240+AH240</f>
        <v>49.72</v>
      </c>
      <c r="AJ240" s="48"/>
      <c r="AK240" s="49">
        <v>79.05</v>
      </c>
      <c r="AL240" s="49"/>
      <c r="AM240" s="57">
        <v>-23.75</v>
      </c>
      <c r="AN240" s="50">
        <f>AK240+AL240+AM240</f>
        <v>55.3</v>
      </c>
      <c r="AO240" s="48"/>
      <c r="AP240" s="49">
        <v>84.39</v>
      </c>
      <c r="AQ240" s="49"/>
      <c r="AR240" s="57">
        <v>-23.75</v>
      </c>
      <c r="AS240" s="50">
        <f>AP240+AQ240+AR240</f>
        <v>60.64</v>
      </c>
      <c r="AT240" s="48"/>
      <c r="AU240" s="49">
        <v>86.74</v>
      </c>
      <c r="AV240" s="49"/>
      <c r="AW240" s="57">
        <v>-23.75</v>
      </c>
      <c r="AX240" s="51">
        <f>AU240+AV240+AW240</f>
        <v>62.989999999999995</v>
      </c>
      <c r="AY240" s="48"/>
      <c r="AZ240" s="52">
        <v>72.98</v>
      </c>
      <c r="BA240" s="53"/>
      <c r="BB240" s="58">
        <v>-23.33</v>
      </c>
      <c r="BC240" s="53">
        <f>AZ240+BA240+BB240</f>
        <v>49.650000000000006</v>
      </c>
      <c r="BD240" s="47">
        <v>44013</v>
      </c>
      <c r="BE240" s="47">
        <v>44377</v>
      </c>
      <c r="BF240" s="48"/>
      <c r="BG240" s="53">
        <v>78.52000000000001</v>
      </c>
      <c r="BI240" s="59">
        <v>-23.33</v>
      </c>
      <c r="BJ240" s="53">
        <f>BG240+BH240+BI240</f>
        <v>55.190000000000012</v>
      </c>
      <c r="BK240" s="47">
        <v>44013</v>
      </c>
      <c r="BL240" s="47">
        <v>44377</v>
      </c>
      <c r="BM240" s="48"/>
      <c r="BN240" s="53">
        <v>83.820000000000007</v>
      </c>
      <c r="BO240" s="53"/>
      <c r="BP240" s="59">
        <v>-23.33</v>
      </c>
      <c r="BQ240" s="53">
        <f>BN240+BO240+BP240</f>
        <v>60.490000000000009</v>
      </c>
      <c r="BR240" s="47">
        <v>44013</v>
      </c>
      <c r="BS240" s="47">
        <v>44377</v>
      </c>
      <c r="BT240" s="48"/>
      <c r="BU240" s="50">
        <v>86.160000000000011</v>
      </c>
      <c r="BV240" s="53"/>
      <c r="BW240" s="59">
        <v>-23.33</v>
      </c>
      <c r="BX240" s="53">
        <f>BU240+BV240+BW240</f>
        <v>62.830000000000013</v>
      </c>
      <c r="BY240" s="47">
        <v>44013</v>
      </c>
      <c r="BZ240" s="55">
        <v>44377</v>
      </c>
    </row>
    <row r="241" spans="1:78" s="54" customFormat="1" ht="15.75" x14ac:dyDescent="0.25">
      <c r="A241" s="45">
        <v>404684</v>
      </c>
      <c r="B241" s="46" t="s">
        <v>2297</v>
      </c>
      <c r="C241" s="46">
        <v>10703320928</v>
      </c>
      <c r="D241" s="46" t="s">
        <v>2258</v>
      </c>
      <c r="E241" s="46" t="s">
        <v>50</v>
      </c>
      <c r="F241" s="46"/>
      <c r="G241" s="46" t="s">
        <v>2298</v>
      </c>
      <c r="H241" s="46" t="s">
        <v>52</v>
      </c>
      <c r="I241" s="47">
        <v>44013</v>
      </c>
      <c r="J241" s="47">
        <v>44377</v>
      </c>
      <c r="K241" s="46">
        <f>SUM(L241:AD241)</f>
        <v>146</v>
      </c>
      <c r="L241" s="46" t="str">
        <f>IFERROR(VLOOKUP(A241,'[1]Mountain View SD Usage'!$A:$I,9,FALSE),"0")</f>
        <v>0</v>
      </c>
      <c r="M241" s="46" t="str">
        <f>IFERROR(VLOOKUP(A241,'[1]Bonita USD Usage'!$A:$I,9,FALSE),"0")</f>
        <v>0</v>
      </c>
      <c r="N241" s="46" t="str">
        <f>IFERROR(VLOOKUP(A241,'[1]Jurupa USD Usage'!$A:$I,9,FALSE),"0")</f>
        <v>0</v>
      </c>
      <c r="O241" s="46">
        <f>IFERROR(VLOOKUP(A241,'[1]Claremont USD Usage'!$A:$I,9,FALSE),"0")</f>
        <v>66</v>
      </c>
      <c r="P241" s="46" t="str">
        <f>IFERROR(VLOOKUP(A241,'[1]Upland USD Usage'!$A:$I,9,FALSE),"0")</f>
        <v>0</v>
      </c>
      <c r="Q241" s="46" t="str">
        <f>IFERROR(VLOOKUP(A241,'[1]Redlands USD Usage'!$A:$I,9,FALSE),"0")</f>
        <v>0</v>
      </c>
      <c r="R241" s="46" t="str">
        <f>IFERROR(VLOOKUP(A241,'[1]Alta Loma SD Usage'!$A:$I,9,FALSE),"0")</f>
        <v>0</v>
      </c>
      <c r="S241" s="46" t="str">
        <f>IFERROR(VLOOKUP(A241,'[1]VAl Verde USD Usage'!$A:$I,9,FALSE),"0")</f>
        <v>0</v>
      </c>
      <c r="T241" s="46" t="str">
        <f>IFERROR(VLOOKUP(A241,'[1]Chaffey Jt HSD Usage'!$A:$I,9,FALSE),"0")</f>
        <v>0</v>
      </c>
      <c r="U241" s="46" t="str">
        <f>IFERROR(VLOOKUP(A241,'[1]Cucamonga ELEM SD Usage'!$A:$I,9,FALSE),"0")</f>
        <v>0</v>
      </c>
      <c r="V241" s="46" t="str">
        <f>IFERROR(VLOOKUP(A241,'[1]Inglewood USD Usage'!$A:$I,9,FALSE),"0")</f>
        <v>0</v>
      </c>
      <c r="W241" s="46" t="str">
        <f>IFERROR(VLOOKUP(A241,'[1]Rialto USD Usage'!$A:$I,9,FALSE),"0")</f>
        <v>0</v>
      </c>
      <c r="X241" s="46" t="str">
        <f>IFERROR(VLOOKUP(A241,'[1]Alvord USD Usage'!$A:$I,9,FALSE),"0")</f>
        <v>0</v>
      </c>
      <c r="Y241" s="46" t="str">
        <f>IFERROR(VLOOKUP(A241,'[1]Colton Jt USD Usage'!$A:$I,9,FALSE),"0")</f>
        <v>0</v>
      </c>
      <c r="Z241" s="46" t="str">
        <f>IFERROR(VLOOKUP(A241,'[1]Chino Valley USD Usage'!$A:$I,9,FALSE),"0")</f>
        <v>0</v>
      </c>
      <c r="AA241" s="46" t="str">
        <f>IFERROR(VLOOKUP(A241,'[1]Moreno Valley USD Usage'!$A:$I,9,FALSE),"0")</f>
        <v>0</v>
      </c>
      <c r="AB241" s="46">
        <f>IFERROR(VLOOKUP(A241,'[1]Pomona USD Usage'!$A:$I,9,FALSE),"0")</f>
        <v>80</v>
      </c>
      <c r="AC241" s="46" t="str">
        <f>IFERROR(VLOOKUP(A241,'[1]Riverside USD Usage'!$A:$I,9,FALSE),"0")</f>
        <v>0</v>
      </c>
      <c r="AD241" s="46" t="str">
        <f>IFERROR(VLOOKUP(A241,'[1]Compton USD Usage'!$A:$I,9,FALSE),"0")</f>
        <v>0</v>
      </c>
      <c r="AE241" s="48"/>
      <c r="AF241" s="49">
        <v>112.8</v>
      </c>
      <c r="AG241" s="49"/>
      <c r="AH241" s="56">
        <v>-32.35</v>
      </c>
      <c r="AI241" s="49">
        <f>AF241+AG241+AH241</f>
        <v>80.449999999999989</v>
      </c>
      <c r="AJ241" s="48"/>
      <c r="AK241" s="49">
        <v>121.37</v>
      </c>
      <c r="AL241" s="49"/>
      <c r="AM241" s="57">
        <v>-32.35</v>
      </c>
      <c r="AN241" s="50">
        <f>AK241+AL241+AM241</f>
        <v>89.02000000000001</v>
      </c>
      <c r="AO241" s="48"/>
      <c r="AP241" s="49">
        <v>129.57</v>
      </c>
      <c r="AQ241" s="49"/>
      <c r="AR241" s="57">
        <v>-32.35</v>
      </c>
      <c r="AS241" s="50">
        <f>AP241+AQ241+AR241</f>
        <v>97.22</v>
      </c>
      <c r="AT241" s="48"/>
      <c r="AU241" s="49">
        <v>133.16999999999999</v>
      </c>
      <c r="AV241" s="49"/>
      <c r="AW241" s="57">
        <v>-32.35</v>
      </c>
      <c r="AX241" s="51">
        <f>AU241+AV241+AW241</f>
        <v>100.82</v>
      </c>
      <c r="AY241" s="48"/>
      <c r="AZ241" s="52">
        <v>112.14</v>
      </c>
      <c r="BA241" s="53"/>
      <c r="BB241" s="58">
        <v>-31.79</v>
      </c>
      <c r="BC241" s="53">
        <f>AZ241+BA241+BB241</f>
        <v>80.349999999999994</v>
      </c>
      <c r="BD241" s="47">
        <v>44013</v>
      </c>
      <c r="BE241" s="47">
        <v>44377</v>
      </c>
      <c r="BF241" s="48"/>
      <c r="BG241" s="53">
        <v>120.66000000000001</v>
      </c>
      <c r="BI241" s="59">
        <v>-31.79</v>
      </c>
      <c r="BJ241" s="53">
        <f>BG241+BH241+BI241</f>
        <v>88.87</v>
      </c>
      <c r="BK241" s="47">
        <v>44013</v>
      </c>
      <c r="BL241" s="47">
        <v>44377</v>
      </c>
      <c r="BM241" s="48"/>
      <c r="BN241" s="53">
        <v>128.81</v>
      </c>
      <c r="BO241" s="53"/>
      <c r="BP241" s="59">
        <v>-31.79</v>
      </c>
      <c r="BQ241" s="53">
        <f>BN241+BO241+BP241</f>
        <v>97.02000000000001</v>
      </c>
      <c r="BR241" s="47">
        <v>44013</v>
      </c>
      <c r="BS241" s="47">
        <v>44377</v>
      </c>
      <c r="BT241" s="48"/>
      <c r="BU241" s="50">
        <v>132.38999999999999</v>
      </c>
      <c r="BV241" s="53"/>
      <c r="BW241" s="59">
        <v>-31.79</v>
      </c>
      <c r="BX241" s="53">
        <f>BU241+BV241+BW241</f>
        <v>100.6</v>
      </c>
      <c r="BY241" s="47">
        <v>44013</v>
      </c>
      <c r="BZ241" s="55">
        <v>44377</v>
      </c>
    </row>
    <row r="242" spans="1:78" s="54" customFormat="1" ht="15.75" x14ac:dyDescent="0.25">
      <c r="A242" s="45">
        <v>406041</v>
      </c>
      <c r="B242" s="46" t="s">
        <v>2318</v>
      </c>
      <c r="C242" s="46">
        <v>10061470928</v>
      </c>
      <c r="D242" s="46" t="s">
        <v>2258</v>
      </c>
      <c r="E242" s="46" t="s">
        <v>50</v>
      </c>
      <c r="F242" s="46"/>
      <c r="G242" s="46" t="s">
        <v>2319</v>
      </c>
      <c r="H242" s="46" t="s">
        <v>52</v>
      </c>
      <c r="I242" s="47">
        <v>44013</v>
      </c>
      <c r="J242" s="47">
        <v>44377</v>
      </c>
      <c r="K242" s="46">
        <f>SUM(L242:AD242)</f>
        <v>0</v>
      </c>
      <c r="L242" s="46" t="str">
        <f>IFERROR(VLOOKUP(A242,'[1]Mountain View SD Usage'!$A:$I,9,FALSE),"0")</f>
        <v>0</v>
      </c>
      <c r="M242" s="46" t="str">
        <f>IFERROR(VLOOKUP(A242,'[1]Bonita USD Usage'!$A:$I,9,FALSE),"0")</f>
        <v>0</v>
      </c>
      <c r="N242" s="46" t="str">
        <f>IFERROR(VLOOKUP(A242,'[1]Jurupa USD Usage'!$A:$I,9,FALSE),"0")</f>
        <v>0</v>
      </c>
      <c r="O242" s="46" t="str">
        <f>IFERROR(VLOOKUP(A242,'[1]Claremont USD Usage'!$A:$I,9,FALSE),"0")</f>
        <v>0</v>
      </c>
      <c r="P242" s="46" t="str">
        <f>IFERROR(VLOOKUP(A242,'[1]Upland USD Usage'!$A:$I,9,FALSE),"0")</f>
        <v>0</v>
      </c>
      <c r="Q242" s="46" t="str">
        <f>IFERROR(VLOOKUP(A242,'[1]Redlands USD Usage'!$A:$I,9,FALSE),"0")</f>
        <v>0</v>
      </c>
      <c r="R242" s="46" t="str">
        <f>IFERROR(VLOOKUP(A242,'[1]Alta Loma SD Usage'!$A:$I,9,FALSE),"0")</f>
        <v>0</v>
      </c>
      <c r="S242" s="46" t="str">
        <f>IFERROR(VLOOKUP(A242,'[1]VAl Verde USD Usage'!$A:$I,9,FALSE),"0")</f>
        <v>0</v>
      </c>
      <c r="T242" s="46" t="str">
        <f>IFERROR(VLOOKUP(A242,'[1]Chaffey Jt HSD Usage'!$A:$I,9,FALSE),"0")</f>
        <v>0</v>
      </c>
      <c r="U242" s="46" t="str">
        <f>IFERROR(VLOOKUP(A242,'[1]Cucamonga ELEM SD Usage'!$A:$I,9,FALSE),"0")</f>
        <v>0</v>
      </c>
      <c r="V242" s="46" t="str">
        <f>IFERROR(VLOOKUP(A242,'[1]Inglewood USD Usage'!$A:$I,9,FALSE),"0")</f>
        <v>0</v>
      </c>
      <c r="W242" s="46" t="str">
        <f>IFERROR(VLOOKUP(A242,'[1]Rialto USD Usage'!$A:$I,9,FALSE),"0")</f>
        <v>0</v>
      </c>
      <c r="X242" s="46" t="str">
        <f>IFERROR(VLOOKUP(A242,'[1]Alvord USD Usage'!$A:$I,9,FALSE),"0")</f>
        <v>0</v>
      </c>
      <c r="Y242" s="46" t="str">
        <f>IFERROR(VLOOKUP(A242,'[1]Colton Jt USD Usage'!$A:$I,9,FALSE),"0")</f>
        <v>0</v>
      </c>
      <c r="Z242" s="46" t="str">
        <f>IFERROR(VLOOKUP(A242,'[1]Chino Valley USD Usage'!$A:$I,9,FALSE),"0")</f>
        <v>0</v>
      </c>
      <c r="AA242" s="46" t="str">
        <f>IFERROR(VLOOKUP(A242,'[1]Moreno Valley USD Usage'!$A:$I,9,FALSE),"0")</f>
        <v>0</v>
      </c>
      <c r="AB242" s="46" t="str">
        <f>IFERROR(VLOOKUP(A242,'[1]Pomona USD Usage'!$A:$I,9,FALSE),"0")</f>
        <v>0</v>
      </c>
      <c r="AC242" s="46" t="str">
        <f>IFERROR(VLOOKUP(A242,'[1]Riverside USD Usage'!$A:$I,9,FALSE),"0")</f>
        <v>0</v>
      </c>
      <c r="AD242" s="46" t="str">
        <f>IFERROR(VLOOKUP(A242,'[1]Compton USD Usage'!$A:$I,9,FALSE),"0")</f>
        <v>0</v>
      </c>
      <c r="AE242" s="48"/>
      <c r="AF242" s="49">
        <v>91.54</v>
      </c>
      <c r="AG242" s="49"/>
      <c r="AH242" s="56">
        <v>-21.38</v>
      </c>
      <c r="AI242" s="49">
        <f>AF242+AG242+AH242</f>
        <v>70.160000000000011</v>
      </c>
      <c r="AJ242" s="48"/>
      <c r="AK242" s="49">
        <v>98.49</v>
      </c>
      <c r="AL242" s="49"/>
      <c r="AM242" s="57">
        <v>-21.38</v>
      </c>
      <c r="AN242" s="50">
        <f>AK242+AL242+AM242</f>
        <v>77.11</v>
      </c>
      <c r="AO242" s="48"/>
      <c r="AP242" s="49">
        <v>105.15</v>
      </c>
      <c r="AQ242" s="49"/>
      <c r="AR242" s="57">
        <v>-21.38</v>
      </c>
      <c r="AS242" s="50">
        <f>AP242+AQ242+AR242</f>
        <v>83.77000000000001</v>
      </c>
      <c r="AT242" s="48"/>
      <c r="AU242" s="49">
        <v>108.07</v>
      </c>
      <c r="AV242" s="49"/>
      <c r="AW242" s="57">
        <v>-21.38</v>
      </c>
      <c r="AX242" s="51">
        <f>AU242+AV242+AW242</f>
        <v>86.69</v>
      </c>
      <c r="AY242" s="48"/>
      <c r="AZ242" s="52">
        <v>91.11</v>
      </c>
      <c r="BA242" s="53"/>
      <c r="BB242" s="58">
        <v>-21.01</v>
      </c>
      <c r="BC242" s="53">
        <f>AZ242+BA242+BB242</f>
        <v>70.099999999999994</v>
      </c>
      <c r="BD242" s="47">
        <v>44013</v>
      </c>
      <c r="BE242" s="47">
        <v>44377</v>
      </c>
      <c r="BF242" s="48"/>
      <c r="BG242" s="53">
        <v>98.02000000000001</v>
      </c>
      <c r="BI242" s="59">
        <v>-21.01</v>
      </c>
      <c r="BJ242" s="53">
        <f>BG242+BH242+BI242</f>
        <v>77.010000000000005</v>
      </c>
      <c r="BK242" s="47">
        <v>44013</v>
      </c>
      <c r="BL242" s="47">
        <v>44377</v>
      </c>
      <c r="BM242" s="48"/>
      <c r="BN242" s="53">
        <v>104.65</v>
      </c>
      <c r="BO242" s="53"/>
      <c r="BP242" s="59">
        <v>-21.01</v>
      </c>
      <c r="BQ242" s="53">
        <f>BN242+BO242+BP242</f>
        <v>83.64</v>
      </c>
      <c r="BR242" s="47">
        <v>44013</v>
      </c>
      <c r="BS242" s="47">
        <v>44377</v>
      </c>
      <c r="BT242" s="48"/>
      <c r="BU242" s="50">
        <v>107.56</v>
      </c>
      <c r="BV242" s="53"/>
      <c r="BW242" s="59">
        <v>-21.01</v>
      </c>
      <c r="BX242" s="53">
        <f>BU242+BV242+BW242</f>
        <v>86.55</v>
      </c>
      <c r="BY242" s="47">
        <v>44013</v>
      </c>
      <c r="BZ242" s="55">
        <v>44377</v>
      </c>
    </row>
    <row r="243" spans="1:78" s="54" customFormat="1" ht="15.75" x14ac:dyDescent="0.25">
      <c r="A243" s="45">
        <v>203398</v>
      </c>
      <c r="B243" s="46" t="s">
        <v>1810</v>
      </c>
      <c r="C243" s="46">
        <v>8004070</v>
      </c>
      <c r="D243" s="46" t="s">
        <v>1811</v>
      </c>
      <c r="E243" s="46" t="s">
        <v>50</v>
      </c>
      <c r="F243" s="46"/>
      <c r="G243" s="46" t="s">
        <v>1745</v>
      </c>
      <c r="H243" s="46" t="s">
        <v>52</v>
      </c>
      <c r="I243" s="47">
        <v>44013</v>
      </c>
      <c r="J243" s="47">
        <v>44377</v>
      </c>
      <c r="K243" s="46">
        <f>SUM(L243:AD243)</f>
        <v>0</v>
      </c>
      <c r="L243" s="46" t="str">
        <f>IFERROR(VLOOKUP(A243,'[1]Mountain View SD Usage'!$A:$I,9,FALSE),"0")</f>
        <v>0</v>
      </c>
      <c r="M243" s="46" t="str">
        <f>IFERROR(VLOOKUP(A243,'[1]Bonita USD Usage'!$A:$I,9,FALSE),"0")</f>
        <v>0</v>
      </c>
      <c r="N243" s="46" t="str">
        <f>IFERROR(VLOOKUP(A243,'[1]Jurupa USD Usage'!$A:$I,9,FALSE),"0")</f>
        <v>0</v>
      </c>
      <c r="O243" s="46" t="str">
        <f>IFERROR(VLOOKUP(A243,'[1]Claremont USD Usage'!$A:$I,9,FALSE),"0")</f>
        <v>0</v>
      </c>
      <c r="P243" s="46" t="str">
        <f>IFERROR(VLOOKUP(A243,'[1]Upland USD Usage'!$A:$I,9,FALSE),"0")</f>
        <v>0</v>
      </c>
      <c r="Q243" s="46" t="str">
        <f>IFERROR(VLOOKUP(A243,'[1]Redlands USD Usage'!$A:$I,9,FALSE),"0")</f>
        <v>0</v>
      </c>
      <c r="R243" s="46" t="str">
        <f>IFERROR(VLOOKUP(A243,'[1]Alta Loma SD Usage'!$A:$I,9,FALSE),"0")</f>
        <v>0</v>
      </c>
      <c r="S243" s="46" t="str">
        <f>IFERROR(VLOOKUP(A243,'[1]VAl Verde USD Usage'!$A:$I,9,FALSE),"0")</f>
        <v>0</v>
      </c>
      <c r="T243" s="46" t="str">
        <f>IFERROR(VLOOKUP(A243,'[1]Chaffey Jt HSD Usage'!$A:$I,9,FALSE),"0")</f>
        <v>0</v>
      </c>
      <c r="U243" s="46" t="str">
        <f>IFERROR(VLOOKUP(A243,'[1]Cucamonga ELEM SD Usage'!$A:$I,9,FALSE),"0")</f>
        <v>0</v>
      </c>
      <c r="V243" s="46" t="str">
        <f>IFERROR(VLOOKUP(A243,'[1]Inglewood USD Usage'!$A:$I,9,FALSE),"0")</f>
        <v>0</v>
      </c>
      <c r="W243" s="46" t="str">
        <f>IFERROR(VLOOKUP(A243,'[1]Rialto USD Usage'!$A:$I,9,FALSE),"0")</f>
        <v>0</v>
      </c>
      <c r="X243" s="46" t="str">
        <f>IFERROR(VLOOKUP(A243,'[1]Alvord USD Usage'!$A:$I,9,FALSE),"0")</f>
        <v>0</v>
      </c>
      <c r="Y243" s="46" t="str">
        <f>IFERROR(VLOOKUP(A243,'[1]Colton Jt USD Usage'!$A:$I,9,FALSE),"0")</f>
        <v>0</v>
      </c>
      <c r="Z243" s="46" t="str">
        <f>IFERROR(VLOOKUP(A243,'[1]Chino Valley USD Usage'!$A:$I,9,FALSE),"0")</f>
        <v>0</v>
      </c>
      <c r="AA243" s="46" t="str">
        <f>IFERROR(VLOOKUP(A243,'[1]Moreno Valley USD Usage'!$A:$I,9,FALSE),"0")</f>
        <v>0</v>
      </c>
      <c r="AB243" s="46" t="str">
        <f>IFERROR(VLOOKUP(A243,'[1]Pomona USD Usage'!$A:$I,9,FALSE),"0")</f>
        <v>0</v>
      </c>
      <c r="AC243" s="46" t="str">
        <f>IFERROR(VLOOKUP(A243,'[1]Riverside USD Usage'!$A:$I,9,FALSE),"0")</f>
        <v>0</v>
      </c>
      <c r="AD243" s="46" t="str">
        <f>IFERROR(VLOOKUP(A243,'[1]Compton USD Usage'!$A:$I,9,FALSE),"0")</f>
        <v>0</v>
      </c>
      <c r="AE243" s="48"/>
      <c r="AF243" s="49">
        <v>69.12</v>
      </c>
      <c r="AG243" s="49"/>
      <c r="AH243" s="49"/>
      <c r="AI243" s="49">
        <f>AF243+AG243+AH243</f>
        <v>69.12</v>
      </c>
      <c r="AJ243" s="48"/>
      <c r="AK243" s="49">
        <v>74.37</v>
      </c>
      <c r="AL243" s="49"/>
      <c r="AM243" s="46"/>
      <c r="AN243" s="50">
        <f>AK243+AL243+AM243</f>
        <v>74.37</v>
      </c>
      <c r="AO243" s="48"/>
      <c r="AP243" s="49">
        <v>79.39</v>
      </c>
      <c r="AQ243" s="49"/>
      <c r="AR243" s="46"/>
      <c r="AS243" s="50">
        <f>AP243+AQ243+AR243</f>
        <v>79.39</v>
      </c>
      <c r="AT243" s="48"/>
      <c r="AU243" s="49">
        <v>81.599999999999994</v>
      </c>
      <c r="AV243" s="49"/>
      <c r="AW243" s="46"/>
      <c r="AX243" s="51">
        <f>AU243+AV243+AW243</f>
        <v>81.599999999999994</v>
      </c>
      <c r="AY243" s="48"/>
      <c r="AZ243" s="52">
        <v>69.12</v>
      </c>
      <c r="BA243" s="53"/>
      <c r="BC243" s="53">
        <f>AZ243+BA243+BB243</f>
        <v>69.12</v>
      </c>
      <c r="BD243" s="47">
        <v>44013</v>
      </c>
      <c r="BE243" s="47">
        <v>44377</v>
      </c>
      <c r="BF243" s="48"/>
      <c r="BG243" s="53">
        <v>74.37</v>
      </c>
      <c r="BJ243" s="53">
        <f>BG243+BH243+BI243</f>
        <v>74.37</v>
      </c>
      <c r="BK243" s="47">
        <v>44013</v>
      </c>
      <c r="BL243" s="47">
        <v>44377</v>
      </c>
      <c r="BM243" s="48"/>
      <c r="BN243" s="53">
        <v>79.39</v>
      </c>
      <c r="BO243" s="53"/>
      <c r="BQ243" s="53">
        <f>BN243+BO243+BP243</f>
        <v>79.39</v>
      </c>
      <c r="BR243" s="47">
        <v>44013</v>
      </c>
      <c r="BS243" s="47">
        <v>44377</v>
      </c>
      <c r="BT243" s="48"/>
      <c r="BU243" s="50">
        <v>81.599999999999994</v>
      </c>
      <c r="BV243" s="53"/>
      <c r="BX243" s="53">
        <f>BU243+BV243+BW243</f>
        <v>81.599999999999994</v>
      </c>
      <c r="BY243" s="47">
        <v>44013</v>
      </c>
      <c r="BZ243" s="55">
        <v>44377</v>
      </c>
    </row>
    <row r="244" spans="1:78" s="54" customFormat="1" ht="15.75" x14ac:dyDescent="0.25">
      <c r="A244" s="45">
        <v>406514</v>
      </c>
      <c r="B244" s="46" t="s">
        <v>1103</v>
      </c>
      <c r="C244" s="46">
        <v>180021</v>
      </c>
      <c r="D244" s="46" t="s">
        <v>1077</v>
      </c>
      <c r="E244" s="46" t="s">
        <v>50</v>
      </c>
      <c r="F244" s="46"/>
      <c r="G244" s="46" t="s">
        <v>1102</v>
      </c>
      <c r="H244" s="46" t="s">
        <v>52</v>
      </c>
      <c r="I244" s="47">
        <v>44013</v>
      </c>
      <c r="J244" s="47">
        <v>44377</v>
      </c>
      <c r="K244" s="46">
        <f>SUM(L244:AD244)</f>
        <v>12</v>
      </c>
      <c r="L244" s="46" t="str">
        <f>IFERROR(VLOOKUP(A244,'[1]Mountain View SD Usage'!$A:$I,9,FALSE),"0")</f>
        <v>0</v>
      </c>
      <c r="M244" s="46" t="str">
        <f>IFERROR(VLOOKUP(A244,'[1]Bonita USD Usage'!$A:$I,9,FALSE),"0")</f>
        <v>0</v>
      </c>
      <c r="N244" s="46" t="str">
        <f>IFERROR(VLOOKUP(A244,'[1]Jurupa USD Usage'!$A:$I,9,FALSE),"0")</f>
        <v>0</v>
      </c>
      <c r="O244" s="46" t="str">
        <f>IFERROR(VLOOKUP(A244,'[1]Claremont USD Usage'!$A:$I,9,FALSE),"0")</f>
        <v>0</v>
      </c>
      <c r="P244" s="46" t="str">
        <f>IFERROR(VLOOKUP(A244,'[1]Upland USD Usage'!$A:$I,9,FALSE),"0")</f>
        <v>0</v>
      </c>
      <c r="Q244" s="46" t="str">
        <f>IFERROR(VLOOKUP(A244,'[1]Redlands USD Usage'!$A:$I,9,FALSE),"0")</f>
        <v>0</v>
      </c>
      <c r="R244" s="46" t="str">
        <f>IFERROR(VLOOKUP(A244,'[1]Alta Loma SD Usage'!$A:$I,9,FALSE),"0")</f>
        <v>0</v>
      </c>
      <c r="S244" s="46" t="str">
        <f>IFERROR(VLOOKUP(A244,'[1]VAl Verde USD Usage'!$A:$I,9,FALSE),"0")</f>
        <v>0</v>
      </c>
      <c r="T244" s="46" t="str">
        <f>IFERROR(VLOOKUP(A244,'[1]Chaffey Jt HSD Usage'!$A:$I,9,FALSE),"0")</f>
        <v>0</v>
      </c>
      <c r="U244" s="46" t="str">
        <f>IFERROR(VLOOKUP(A244,'[1]Cucamonga ELEM SD Usage'!$A:$I,9,FALSE),"0")</f>
        <v>0</v>
      </c>
      <c r="V244" s="46" t="str">
        <f>IFERROR(VLOOKUP(A244,'[1]Inglewood USD Usage'!$A:$I,9,FALSE),"0")</f>
        <v>0</v>
      </c>
      <c r="W244" s="46" t="str">
        <f>IFERROR(VLOOKUP(A244,'[1]Rialto USD Usage'!$A:$I,9,FALSE),"0")</f>
        <v>0</v>
      </c>
      <c r="X244" s="46" t="str">
        <f>IFERROR(VLOOKUP(A244,'[1]Alvord USD Usage'!$A:$I,9,FALSE),"0")</f>
        <v>0</v>
      </c>
      <c r="Y244" s="46" t="str">
        <f>IFERROR(VLOOKUP(A244,'[1]Colton Jt USD Usage'!$A:$I,9,FALSE),"0")</f>
        <v>0</v>
      </c>
      <c r="Z244" s="46" t="str">
        <f>IFERROR(VLOOKUP(A244,'[1]Chino Valley USD Usage'!$A:$I,9,FALSE),"0")</f>
        <v>0</v>
      </c>
      <c r="AA244" s="46" t="str">
        <f>IFERROR(VLOOKUP(A244,'[1]Moreno Valley USD Usage'!$A:$I,9,FALSE),"0")</f>
        <v>0</v>
      </c>
      <c r="AB244" s="46" t="str">
        <f>IFERROR(VLOOKUP(A244,'[1]Pomona USD Usage'!$A:$I,9,FALSE),"0")</f>
        <v>0</v>
      </c>
      <c r="AC244" s="46">
        <f>IFERROR(VLOOKUP(A244,'[1]Riverside USD Usage'!$A:$I,9,FALSE),"0")</f>
        <v>12</v>
      </c>
      <c r="AD244" s="46" t="str">
        <f>IFERROR(VLOOKUP(A244,'[1]Compton USD Usage'!$A:$I,9,FALSE),"0")</f>
        <v>0</v>
      </c>
      <c r="AE244" s="48"/>
      <c r="AF244" s="49">
        <v>59.61</v>
      </c>
      <c r="AG244" s="49"/>
      <c r="AH244" s="56">
        <v>-5.2</v>
      </c>
      <c r="AI244" s="49">
        <f>AF244+AG244+AH244</f>
        <v>54.41</v>
      </c>
      <c r="AJ244" s="48"/>
      <c r="AK244" s="49">
        <v>64.14</v>
      </c>
      <c r="AL244" s="49"/>
      <c r="AM244" s="57">
        <v>-5.2</v>
      </c>
      <c r="AN244" s="50">
        <f>AK244+AL244+AM244</f>
        <v>58.94</v>
      </c>
      <c r="AO244" s="48"/>
      <c r="AP244" s="49">
        <v>68.47</v>
      </c>
      <c r="AQ244" s="49"/>
      <c r="AR244" s="57">
        <v>-5.2</v>
      </c>
      <c r="AS244" s="50">
        <f>AP244+AQ244+AR244</f>
        <v>63.269999999999996</v>
      </c>
      <c r="AT244" s="48"/>
      <c r="AU244" s="49">
        <v>70.38</v>
      </c>
      <c r="AV244" s="49"/>
      <c r="AW244" s="57">
        <v>-5.2</v>
      </c>
      <c r="AX244" s="51">
        <f>AU244+AV244+AW244</f>
        <v>65.179999999999993</v>
      </c>
      <c r="AY244" s="48"/>
      <c r="AZ244" s="52">
        <v>62.449999999999996</v>
      </c>
      <c r="BA244" s="53"/>
      <c r="BB244" s="58">
        <v>-5.78</v>
      </c>
      <c r="BC244" s="53">
        <f>AZ244+BA244+BB244</f>
        <v>56.669999999999995</v>
      </c>
      <c r="BD244" s="47">
        <v>44013</v>
      </c>
      <c r="BE244" s="47">
        <v>44377</v>
      </c>
      <c r="BF244" s="48"/>
      <c r="BG244" s="53">
        <v>67.2</v>
      </c>
      <c r="BI244" s="59">
        <v>-5.78</v>
      </c>
      <c r="BJ244" s="53">
        <f>BG244+BH244+BI244</f>
        <v>61.42</v>
      </c>
      <c r="BK244" s="47">
        <v>44013</v>
      </c>
      <c r="BL244" s="47">
        <v>44377</v>
      </c>
      <c r="BM244" s="48"/>
      <c r="BN244" s="53">
        <v>71.73</v>
      </c>
      <c r="BO244" s="53"/>
      <c r="BP244" s="59">
        <v>-5.78</v>
      </c>
      <c r="BQ244" s="53">
        <f>BN244+BO244+BP244</f>
        <v>65.95</v>
      </c>
      <c r="BR244" s="47">
        <v>44013</v>
      </c>
      <c r="BS244" s="47">
        <v>44377</v>
      </c>
      <c r="BT244" s="48"/>
      <c r="BU244" s="50">
        <v>73.73</v>
      </c>
      <c r="BV244" s="53"/>
      <c r="BW244" s="59">
        <v>-5.78</v>
      </c>
      <c r="BX244" s="53">
        <f>BU244+BV244+BW244</f>
        <v>67.95</v>
      </c>
      <c r="BY244" s="47">
        <v>44013</v>
      </c>
      <c r="BZ244" s="55">
        <v>44377</v>
      </c>
    </row>
    <row r="245" spans="1:78" s="54" customFormat="1" ht="15.75" x14ac:dyDescent="0.25">
      <c r="A245" s="45">
        <v>133985</v>
      </c>
      <c r="B245" s="46" t="s">
        <v>2379</v>
      </c>
      <c r="C245" s="46" t="s">
        <v>2380</v>
      </c>
      <c r="D245" s="46" t="s">
        <v>2381</v>
      </c>
      <c r="E245" s="46" t="s">
        <v>50</v>
      </c>
      <c r="F245" s="46"/>
      <c r="G245" s="46" t="s">
        <v>2382</v>
      </c>
      <c r="H245" s="46" t="s">
        <v>52</v>
      </c>
      <c r="I245" s="47">
        <v>44013</v>
      </c>
      <c r="J245" s="47">
        <v>44377</v>
      </c>
      <c r="K245" s="46">
        <f>SUM(L245:AD245)</f>
        <v>2</v>
      </c>
      <c r="L245" s="46" t="str">
        <f>IFERROR(VLOOKUP(A245,'[1]Mountain View SD Usage'!$A:$I,9,FALSE),"0")</f>
        <v>0</v>
      </c>
      <c r="M245" s="46" t="str">
        <f>IFERROR(VLOOKUP(A245,'[1]Bonita USD Usage'!$A:$I,9,FALSE),"0")</f>
        <v>0</v>
      </c>
      <c r="N245" s="46" t="str">
        <f>IFERROR(VLOOKUP(A245,'[1]Jurupa USD Usage'!$A:$I,9,FALSE),"0")</f>
        <v>0</v>
      </c>
      <c r="O245" s="46" t="str">
        <f>IFERROR(VLOOKUP(A245,'[1]Claremont USD Usage'!$A:$I,9,FALSE),"0")</f>
        <v>0</v>
      </c>
      <c r="P245" s="46" t="str">
        <f>IFERROR(VLOOKUP(A245,'[1]Upland USD Usage'!$A:$I,9,FALSE),"0")</f>
        <v>0</v>
      </c>
      <c r="Q245" s="46" t="str">
        <f>IFERROR(VLOOKUP(A245,'[1]Redlands USD Usage'!$A:$I,9,FALSE),"0")</f>
        <v>0</v>
      </c>
      <c r="R245" s="46" t="str">
        <f>IFERROR(VLOOKUP(A245,'[1]Alta Loma SD Usage'!$A:$I,9,FALSE),"0")</f>
        <v>0</v>
      </c>
      <c r="S245" s="46" t="str">
        <f>IFERROR(VLOOKUP(A245,'[1]VAl Verde USD Usage'!$A:$I,9,FALSE),"0")</f>
        <v>0</v>
      </c>
      <c r="T245" s="46">
        <f>IFERROR(VLOOKUP(A245,'[1]Chaffey Jt HSD Usage'!$A:$I,9,FALSE),"0")</f>
        <v>2</v>
      </c>
      <c r="U245" s="46" t="str">
        <f>IFERROR(VLOOKUP(A245,'[1]Cucamonga ELEM SD Usage'!$A:$I,9,FALSE),"0")</f>
        <v>0</v>
      </c>
      <c r="V245" s="46" t="str">
        <f>IFERROR(VLOOKUP(A245,'[1]Inglewood USD Usage'!$A:$I,9,FALSE),"0")</f>
        <v>0</v>
      </c>
      <c r="W245" s="46" t="str">
        <f>IFERROR(VLOOKUP(A245,'[1]Rialto USD Usage'!$A:$I,9,FALSE),"0")</f>
        <v>0</v>
      </c>
      <c r="X245" s="46" t="str">
        <f>IFERROR(VLOOKUP(A245,'[1]Alvord USD Usage'!$A:$I,9,FALSE),"0")</f>
        <v>0</v>
      </c>
      <c r="Y245" s="46" t="str">
        <f>IFERROR(VLOOKUP(A245,'[1]Colton Jt USD Usage'!$A:$I,9,FALSE),"0")</f>
        <v>0</v>
      </c>
      <c r="Z245" s="46" t="str">
        <f>IFERROR(VLOOKUP(A245,'[1]Chino Valley USD Usage'!$A:$I,9,FALSE),"0")</f>
        <v>0</v>
      </c>
      <c r="AA245" s="46" t="str">
        <f>IFERROR(VLOOKUP(A245,'[1]Moreno Valley USD Usage'!$A:$I,9,FALSE),"0")</f>
        <v>0</v>
      </c>
      <c r="AB245" s="46" t="str">
        <f>IFERROR(VLOOKUP(A245,'[1]Pomona USD Usage'!$A:$I,9,FALSE),"0")</f>
        <v>0</v>
      </c>
      <c r="AC245" s="46" t="str">
        <f>IFERROR(VLOOKUP(A245,'[1]Riverside USD Usage'!$A:$I,9,FALSE),"0")</f>
        <v>0</v>
      </c>
      <c r="AD245" s="46" t="str">
        <f>IFERROR(VLOOKUP(A245,'[1]Compton USD Usage'!$A:$I,9,FALSE),"0")</f>
        <v>0</v>
      </c>
      <c r="AE245" s="48"/>
      <c r="AF245" s="49">
        <v>23.34</v>
      </c>
      <c r="AG245" s="49"/>
      <c r="AH245" s="49"/>
      <c r="AI245" s="49">
        <f>AF245+AG245+AH245</f>
        <v>23.34</v>
      </c>
      <c r="AJ245" s="48"/>
      <c r="AK245" s="49">
        <v>25.11</v>
      </c>
      <c r="AL245" s="49"/>
      <c r="AM245" s="46"/>
      <c r="AN245" s="50">
        <f>AK245+AL245+AM245</f>
        <v>25.11</v>
      </c>
      <c r="AO245" s="48"/>
      <c r="AP245" s="49">
        <v>26.81</v>
      </c>
      <c r="AQ245" s="49"/>
      <c r="AR245" s="46"/>
      <c r="AS245" s="50">
        <f>AP245+AQ245+AR245</f>
        <v>26.81</v>
      </c>
      <c r="AT245" s="48"/>
      <c r="AU245" s="49">
        <v>27.56</v>
      </c>
      <c r="AV245" s="49"/>
      <c r="AW245" s="46"/>
      <c r="AX245" s="51">
        <f>AU245+AV245+AW245</f>
        <v>27.56</v>
      </c>
      <c r="AY245" s="48"/>
      <c r="AZ245" s="52">
        <v>23.34</v>
      </c>
      <c r="BA245" s="53"/>
      <c r="BC245" s="53">
        <f>AZ245+BA245+BB245</f>
        <v>23.34</v>
      </c>
      <c r="BD245" s="47">
        <v>44013</v>
      </c>
      <c r="BE245" s="47">
        <v>44377</v>
      </c>
      <c r="BF245" s="48"/>
      <c r="BG245" s="53">
        <v>25.11</v>
      </c>
      <c r="BJ245" s="53">
        <f>BG245+BH245+BI245</f>
        <v>25.11</v>
      </c>
      <c r="BK245" s="47">
        <v>44013</v>
      </c>
      <c r="BL245" s="47">
        <v>44377</v>
      </c>
      <c r="BM245" s="48"/>
      <c r="BN245" s="53">
        <v>26.81</v>
      </c>
      <c r="BO245" s="53"/>
      <c r="BQ245" s="53">
        <f>BN245+BO245+BP245</f>
        <v>26.81</v>
      </c>
      <c r="BR245" s="47">
        <v>44013</v>
      </c>
      <c r="BS245" s="47">
        <v>44377</v>
      </c>
      <c r="BT245" s="48"/>
      <c r="BU245" s="50">
        <v>27.56</v>
      </c>
      <c r="BV245" s="53"/>
      <c r="BX245" s="53">
        <f>BU245+BV245+BW245</f>
        <v>27.56</v>
      </c>
      <c r="BY245" s="47">
        <v>44013</v>
      </c>
      <c r="BZ245" s="55">
        <v>44377</v>
      </c>
    </row>
    <row r="246" spans="1:78" s="54" customFormat="1" ht="15.75" x14ac:dyDescent="0.25">
      <c r="A246" s="45">
        <v>208550</v>
      </c>
      <c r="B246" s="46" t="s">
        <v>278</v>
      </c>
      <c r="C246" s="46">
        <v>79201</v>
      </c>
      <c r="D246" s="46" t="s">
        <v>279</v>
      </c>
      <c r="E246" s="46" t="s">
        <v>50</v>
      </c>
      <c r="F246" s="46"/>
      <c r="G246" s="46" t="s">
        <v>280</v>
      </c>
      <c r="H246" s="46" t="s">
        <v>52</v>
      </c>
      <c r="I246" s="47">
        <v>44013</v>
      </c>
      <c r="J246" s="47">
        <v>44377</v>
      </c>
      <c r="K246" s="46">
        <f>SUM(L246:AD246)</f>
        <v>3</v>
      </c>
      <c r="L246" s="46" t="str">
        <f>IFERROR(VLOOKUP(A246,'[1]Mountain View SD Usage'!$A:$I,9,FALSE),"0")</f>
        <v>0</v>
      </c>
      <c r="M246" s="46" t="str">
        <f>IFERROR(VLOOKUP(A246,'[1]Bonita USD Usage'!$A:$I,9,FALSE),"0")</f>
        <v>0</v>
      </c>
      <c r="N246" s="46" t="str">
        <f>IFERROR(VLOOKUP(A246,'[1]Jurupa USD Usage'!$A:$I,9,FALSE),"0")</f>
        <v>0</v>
      </c>
      <c r="O246" s="46" t="str">
        <f>IFERROR(VLOOKUP(A246,'[1]Claremont USD Usage'!$A:$I,9,FALSE),"0")</f>
        <v>0</v>
      </c>
      <c r="P246" s="46" t="str">
        <f>IFERROR(VLOOKUP(A246,'[1]Upland USD Usage'!$A:$I,9,FALSE),"0")</f>
        <v>0</v>
      </c>
      <c r="Q246" s="46" t="str">
        <f>IFERROR(VLOOKUP(A246,'[1]Redlands USD Usage'!$A:$I,9,FALSE),"0")</f>
        <v>0</v>
      </c>
      <c r="R246" s="46" t="str">
        <f>IFERROR(VLOOKUP(A246,'[1]Alta Loma SD Usage'!$A:$I,9,FALSE),"0")</f>
        <v>0</v>
      </c>
      <c r="S246" s="46" t="str">
        <f>IFERROR(VLOOKUP(A246,'[1]VAl Verde USD Usage'!$A:$I,9,FALSE),"0")</f>
        <v>0</v>
      </c>
      <c r="T246" s="46">
        <f>IFERROR(VLOOKUP(A246,'[1]Chaffey Jt HSD Usage'!$A:$I,9,FALSE),"0")</f>
        <v>3</v>
      </c>
      <c r="U246" s="46" t="str">
        <f>IFERROR(VLOOKUP(A246,'[1]Cucamonga ELEM SD Usage'!$A:$I,9,FALSE),"0")</f>
        <v>0</v>
      </c>
      <c r="V246" s="46" t="str">
        <f>IFERROR(VLOOKUP(A246,'[1]Inglewood USD Usage'!$A:$I,9,FALSE),"0")</f>
        <v>0</v>
      </c>
      <c r="W246" s="46" t="str">
        <f>IFERROR(VLOOKUP(A246,'[1]Rialto USD Usage'!$A:$I,9,FALSE),"0")</f>
        <v>0</v>
      </c>
      <c r="X246" s="46" t="str">
        <f>IFERROR(VLOOKUP(A246,'[1]Alvord USD Usage'!$A:$I,9,FALSE),"0")</f>
        <v>0</v>
      </c>
      <c r="Y246" s="46" t="str">
        <f>IFERROR(VLOOKUP(A246,'[1]Colton Jt USD Usage'!$A:$I,9,FALSE),"0")</f>
        <v>0</v>
      </c>
      <c r="Z246" s="46" t="str">
        <f>IFERROR(VLOOKUP(A246,'[1]Chino Valley USD Usage'!$A:$I,9,FALSE),"0")</f>
        <v>0</v>
      </c>
      <c r="AA246" s="46" t="str">
        <f>IFERROR(VLOOKUP(A246,'[1]Moreno Valley USD Usage'!$A:$I,9,FALSE),"0")</f>
        <v>0</v>
      </c>
      <c r="AB246" s="46" t="str">
        <f>IFERROR(VLOOKUP(A246,'[1]Pomona USD Usage'!$A:$I,9,FALSE),"0")</f>
        <v>0</v>
      </c>
      <c r="AC246" s="46" t="str">
        <f>IFERROR(VLOOKUP(A246,'[1]Riverside USD Usage'!$A:$I,9,FALSE),"0")</f>
        <v>0</v>
      </c>
      <c r="AD246" s="46" t="str">
        <f>IFERROR(VLOOKUP(A246,'[1]Compton USD Usage'!$A:$I,9,FALSE),"0")</f>
        <v>0</v>
      </c>
      <c r="AE246" s="48"/>
      <c r="AF246" s="49">
        <v>37.65</v>
      </c>
      <c r="AG246" s="49"/>
      <c r="AH246" s="49"/>
      <c r="AI246" s="49">
        <f>AF246+AG246+AH246</f>
        <v>37.65</v>
      </c>
      <c r="AJ246" s="48"/>
      <c r="AK246" s="49">
        <v>40.51</v>
      </c>
      <c r="AL246" s="49"/>
      <c r="AM246" s="46"/>
      <c r="AN246" s="50">
        <f>AK246+AL246+AM246</f>
        <v>40.51</v>
      </c>
      <c r="AO246" s="48"/>
      <c r="AP246" s="49">
        <v>43.24</v>
      </c>
      <c r="AQ246" s="49"/>
      <c r="AR246" s="46"/>
      <c r="AS246" s="50">
        <f>AP246+AQ246+AR246</f>
        <v>43.24</v>
      </c>
      <c r="AT246" s="48"/>
      <c r="AU246" s="49">
        <v>44.44</v>
      </c>
      <c r="AV246" s="49"/>
      <c r="AW246" s="46"/>
      <c r="AX246" s="51">
        <f>AU246+AV246+AW246</f>
        <v>44.44</v>
      </c>
      <c r="AY246" s="48"/>
      <c r="AZ246" s="52">
        <v>37.65</v>
      </c>
      <c r="BA246" s="53"/>
      <c r="BC246" s="53">
        <f>AZ246+BA246+BB246</f>
        <v>37.65</v>
      </c>
      <c r="BD246" s="47">
        <v>44013</v>
      </c>
      <c r="BE246" s="47">
        <v>44377</v>
      </c>
      <c r="BF246" s="48"/>
      <c r="BG246" s="53">
        <v>40.51</v>
      </c>
      <c r="BJ246" s="53">
        <f>BG246+BH246+BI246</f>
        <v>40.51</v>
      </c>
      <c r="BK246" s="47">
        <v>44013</v>
      </c>
      <c r="BL246" s="47">
        <v>44377</v>
      </c>
      <c r="BM246" s="48"/>
      <c r="BN246" s="53">
        <v>43.24</v>
      </c>
      <c r="BO246" s="53"/>
      <c r="BQ246" s="53">
        <f>BN246+BO246+BP246</f>
        <v>43.24</v>
      </c>
      <c r="BR246" s="47">
        <v>44013</v>
      </c>
      <c r="BS246" s="47">
        <v>44377</v>
      </c>
      <c r="BT246" s="48"/>
      <c r="BU246" s="50">
        <v>44.44</v>
      </c>
      <c r="BV246" s="53"/>
      <c r="BX246" s="53">
        <f>BU246+BV246+BW246</f>
        <v>44.44</v>
      </c>
      <c r="BY246" s="47">
        <v>44013</v>
      </c>
      <c r="BZ246" s="55">
        <v>44377</v>
      </c>
    </row>
    <row r="247" spans="1:78" s="54" customFormat="1" ht="15.75" x14ac:dyDescent="0.25">
      <c r="A247" s="45">
        <v>101036</v>
      </c>
      <c r="B247" s="46" t="s">
        <v>1121</v>
      </c>
      <c r="C247" s="46">
        <v>3314</v>
      </c>
      <c r="D247" s="46" t="s">
        <v>1122</v>
      </c>
      <c r="E247" s="46" t="s">
        <v>50</v>
      </c>
      <c r="F247" s="46"/>
      <c r="G247" s="46" t="s">
        <v>1123</v>
      </c>
      <c r="H247" s="46" t="s">
        <v>52</v>
      </c>
      <c r="I247" s="47">
        <v>44013</v>
      </c>
      <c r="J247" s="47">
        <v>44377</v>
      </c>
      <c r="K247" s="46">
        <f>SUM(L247:AD247)</f>
        <v>24</v>
      </c>
      <c r="L247" s="46" t="str">
        <f>IFERROR(VLOOKUP(A247,'[1]Mountain View SD Usage'!$A:$I,9,FALSE),"0")</f>
        <v>0</v>
      </c>
      <c r="M247" s="46">
        <f>IFERROR(VLOOKUP(A247,'[1]Bonita USD Usage'!$A:$I,9,FALSE),"0")</f>
        <v>20</v>
      </c>
      <c r="N247" s="46" t="str">
        <f>IFERROR(VLOOKUP(A247,'[1]Jurupa USD Usage'!$A:$I,9,FALSE),"0")</f>
        <v>0</v>
      </c>
      <c r="O247" s="46" t="str">
        <f>IFERROR(VLOOKUP(A247,'[1]Claremont USD Usage'!$A:$I,9,FALSE),"0")</f>
        <v>0</v>
      </c>
      <c r="P247" s="46" t="str">
        <f>IFERROR(VLOOKUP(A247,'[1]Upland USD Usage'!$A:$I,9,FALSE),"0")</f>
        <v>0</v>
      </c>
      <c r="Q247" s="46" t="str">
        <f>IFERROR(VLOOKUP(A247,'[1]Redlands USD Usage'!$A:$I,9,FALSE),"0")</f>
        <v>0</v>
      </c>
      <c r="R247" s="46" t="str">
        <f>IFERROR(VLOOKUP(A247,'[1]Alta Loma SD Usage'!$A:$I,9,FALSE),"0")</f>
        <v>0</v>
      </c>
      <c r="S247" s="46" t="str">
        <f>IFERROR(VLOOKUP(A247,'[1]VAl Verde USD Usage'!$A:$I,9,FALSE),"0")</f>
        <v>0</v>
      </c>
      <c r="T247" s="46" t="str">
        <f>IFERROR(VLOOKUP(A247,'[1]Chaffey Jt HSD Usage'!$A:$I,9,FALSE),"0")</f>
        <v>0</v>
      </c>
      <c r="U247" s="46" t="str">
        <f>IFERROR(VLOOKUP(A247,'[1]Cucamonga ELEM SD Usage'!$A:$I,9,FALSE),"0")</f>
        <v>0</v>
      </c>
      <c r="V247" s="46" t="str">
        <f>IFERROR(VLOOKUP(A247,'[1]Inglewood USD Usage'!$A:$I,9,FALSE),"0")</f>
        <v>0</v>
      </c>
      <c r="W247" s="46">
        <f>IFERROR(VLOOKUP(A247,'[1]Rialto USD Usage'!$A:$I,9,FALSE),"0")</f>
        <v>4</v>
      </c>
      <c r="X247" s="46" t="str">
        <f>IFERROR(VLOOKUP(A247,'[1]Alvord USD Usage'!$A:$I,9,FALSE),"0")</f>
        <v>0</v>
      </c>
      <c r="Y247" s="46" t="str">
        <f>IFERROR(VLOOKUP(A247,'[1]Colton Jt USD Usage'!$A:$I,9,FALSE),"0")</f>
        <v>0</v>
      </c>
      <c r="Z247" s="46" t="str">
        <f>IFERROR(VLOOKUP(A247,'[1]Chino Valley USD Usage'!$A:$I,9,FALSE),"0")</f>
        <v>0</v>
      </c>
      <c r="AA247" s="46" t="str">
        <f>IFERROR(VLOOKUP(A247,'[1]Moreno Valley USD Usage'!$A:$I,9,FALSE),"0")</f>
        <v>0</v>
      </c>
      <c r="AB247" s="46" t="str">
        <f>IFERROR(VLOOKUP(A247,'[1]Pomona USD Usage'!$A:$I,9,FALSE),"0")</f>
        <v>0</v>
      </c>
      <c r="AC247" s="46" t="str">
        <f>IFERROR(VLOOKUP(A247,'[1]Riverside USD Usage'!$A:$I,9,FALSE),"0")</f>
        <v>0</v>
      </c>
      <c r="AD247" s="46" t="str">
        <f>IFERROR(VLOOKUP(A247,'[1]Compton USD Usage'!$A:$I,9,FALSE),"0")</f>
        <v>0</v>
      </c>
      <c r="AE247" s="48"/>
      <c r="AF247" s="49">
        <v>49.12</v>
      </c>
      <c r="AG247" s="49"/>
      <c r="AH247" s="49"/>
      <c r="AI247" s="49">
        <f>AF247+AG247+AH247</f>
        <v>49.12</v>
      </c>
      <c r="AJ247" s="48"/>
      <c r="AK247" s="49">
        <v>52.85</v>
      </c>
      <c r="AL247" s="49"/>
      <c r="AM247" s="46"/>
      <c r="AN247" s="50">
        <f>AK247+AL247+AM247</f>
        <v>52.85</v>
      </c>
      <c r="AO247" s="48"/>
      <c r="AP247" s="49">
        <v>56.42</v>
      </c>
      <c r="AQ247" s="49"/>
      <c r="AR247" s="46"/>
      <c r="AS247" s="50">
        <f>AP247+AQ247+AR247</f>
        <v>56.42</v>
      </c>
      <c r="AT247" s="48"/>
      <c r="AU247" s="49">
        <v>57.99</v>
      </c>
      <c r="AV247" s="49"/>
      <c r="AW247" s="46"/>
      <c r="AX247" s="51">
        <f>AU247+AV247+AW247</f>
        <v>57.99</v>
      </c>
      <c r="AY247" s="48"/>
      <c r="AZ247" s="52">
        <v>49.12</v>
      </c>
      <c r="BA247" s="53"/>
      <c r="BC247" s="53">
        <f>AZ247+BA247+BB247</f>
        <v>49.12</v>
      </c>
      <c r="BD247" s="47">
        <v>44013</v>
      </c>
      <c r="BE247" s="47">
        <v>44377</v>
      </c>
      <c r="BF247" s="48"/>
      <c r="BG247" s="53">
        <v>52.85</v>
      </c>
      <c r="BJ247" s="53">
        <f>BG247+BH247+BI247</f>
        <v>52.85</v>
      </c>
      <c r="BK247" s="47">
        <v>44013</v>
      </c>
      <c r="BL247" s="47">
        <v>44377</v>
      </c>
      <c r="BM247" s="48"/>
      <c r="BN247" s="53">
        <v>56.42</v>
      </c>
      <c r="BO247" s="53"/>
      <c r="BQ247" s="53">
        <f>BN247+BO247+BP247</f>
        <v>56.42</v>
      </c>
      <c r="BR247" s="47">
        <v>44013</v>
      </c>
      <c r="BS247" s="47">
        <v>44377</v>
      </c>
      <c r="BT247" s="48"/>
      <c r="BU247" s="50">
        <v>57.99</v>
      </c>
      <c r="BV247" s="53"/>
      <c r="BX247" s="53">
        <f>BU247+BV247+BW247</f>
        <v>57.99</v>
      </c>
      <c r="BY247" s="47">
        <v>44013</v>
      </c>
      <c r="BZ247" s="55">
        <v>44377</v>
      </c>
    </row>
    <row r="248" spans="1:78" s="54" customFormat="1" ht="15.75" x14ac:dyDescent="0.25">
      <c r="A248" s="45">
        <v>406501</v>
      </c>
      <c r="B248" s="46" t="s">
        <v>785</v>
      </c>
      <c r="C248" s="46">
        <v>16944</v>
      </c>
      <c r="D248" s="46" t="s">
        <v>782</v>
      </c>
      <c r="E248" s="46" t="s">
        <v>50</v>
      </c>
      <c r="F248" s="46"/>
      <c r="G248" s="46" t="s">
        <v>786</v>
      </c>
      <c r="H248" s="46" t="s">
        <v>52</v>
      </c>
      <c r="I248" s="47">
        <v>44013</v>
      </c>
      <c r="J248" s="47">
        <v>44377</v>
      </c>
      <c r="K248" s="46">
        <f>SUM(L248:AD248)</f>
        <v>274</v>
      </c>
      <c r="L248" s="46">
        <f>IFERROR(VLOOKUP(A248,'[1]Mountain View SD Usage'!$A:$I,9,FALSE),"0")</f>
        <v>9</v>
      </c>
      <c r="M248" s="46" t="str">
        <f>IFERROR(VLOOKUP(A248,'[1]Bonita USD Usage'!$A:$I,9,FALSE),"0")</f>
        <v>0</v>
      </c>
      <c r="N248" s="46" t="str">
        <f>IFERROR(VLOOKUP(A248,'[1]Jurupa USD Usage'!$A:$I,9,FALSE),"0")</f>
        <v>0</v>
      </c>
      <c r="O248" s="46" t="str">
        <f>IFERROR(VLOOKUP(A248,'[1]Claremont USD Usage'!$A:$I,9,FALSE),"0")</f>
        <v>0</v>
      </c>
      <c r="P248" s="46" t="str">
        <f>IFERROR(VLOOKUP(A248,'[1]Upland USD Usage'!$A:$I,9,FALSE),"0")</f>
        <v>0</v>
      </c>
      <c r="Q248" s="46" t="str">
        <f>IFERROR(VLOOKUP(A248,'[1]Redlands USD Usage'!$A:$I,9,FALSE),"0")</f>
        <v>0</v>
      </c>
      <c r="R248" s="46" t="str">
        <f>IFERROR(VLOOKUP(A248,'[1]Alta Loma SD Usage'!$A:$I,9,FALSE),"0")</f>
        <v>0</v>
      </c>
      <c r="S248" s="46" t="str">
        <f>IFERROR(VLOOKUP(A248,'[1]VAl Verde USD Usage'!$A:$I,9,FALSE),"0")</f>
        <v>0</v>
      </c>
      <c r="T248" s="46" t="str">
        <f>IFERROR(VLOOKUP(A248,'[1]Chaffey Jt HSD Usage'!$A:$I,9,FALSE),"0")</f>
        <v>0</v>
      </c>
      <c r="U248" s="46" t="str">
        <f>IFERROR(VLOOKUP(A248,'[1]Cucamonga ELEM SD Usage'!$A:$I,9,FALSE),"0")</f>
        <v>0</v>
      </c>
      <c r="V248" s="46" t="str">
        <f>IFERROR(VLOOKUP(A248,'[1]Inglewood USD Usage'!$A:$I,9,FALSE),"0")</f>
        <v>0</v>
      </c>
      <c r="W248" s="46" t="str">
        <f>IFERROR(VLOOKUP(A248,'[1]Rialto USD Usage'!$A:$I,9,FALSE),"0")</f>
        <v>0</v>
      </c>
      <c r="X248" s="46" t="str">
        <f>IFERROR(VLOOKUP(A248,'[1]Alvord USD Usage'!$A:$I,9,FALSE),"0")</f>
        <v>0</v>
      </c>
      <c r="Y248" s="46" t="str">
        <f>IFERROR(VLOOKUP(A248,'[1]Colton Jt USD Usage'!$A:$I,9,FALSE),"0")</f>
        <v>0</v>
      </c>
      <c r="Z248" s="46" t="str">
        <f>IFERROR(VLOOKUP(A248,'[1]Chino Valley USD Usage'!$A:$I,9,FALSE),"0")</f>
        <v>0</v>
      </c>
      <c r="AA248" s="46">
        <f>IFERROR(VLOOKUP(A248,'[1]Moreno Valley USD Usage'!$A:$I,9,FALSE),"0")</f>
        <v>128</v>
      </c>
      <c r="AB248" s="46">
        <f>IFERROR(VLOOKUP(A248,'[1]Pomona USD Usage'!$A:$I,9,FALSE),"0")</f>
        <v>137</v>
      </c>
      <c r="AC248" s="46" t="str">
        <f>IFERROR(VLOOKUP(A248,'[1]Riverside USD Usage'!$A:$I,9,FALSE),"0")</f>
        <v>0</v>
      </c>
      <c r="AD248" s="46" t="str">
        <f>IFERROR(VLOOKUP(A248,'[1]Compton USD Usage'!$A:$I,9,FALSE),"0")</f>
        <v>0</v>
      </c>
      <c r="AE248" s="48"/>
      <c r="AF248" s="49">
        <v>95.46</v>
      </c>
      <c r="AG248" s="49"/>
      <c r="AH248" s="56">
        <v>-19.64</v>
      </c>
      <c r="AI248" s="49">
        <f>AF248+AG248+AH248</f>
        <v>75.819999999999993</v>
      </c>
      <c r="AJ248" s="48"/>
      <c r="AK248" s="49">
        <v>102.71</v>
      </c>
      <c r="AL248" s="49"/>
      <c r="AM248" s="57">
        <v>-19.64</v>
      </c>
      <c r="AN248" s="50">
        <f>AK248+AL248+AM248</f>
        <v>83.07</v>
      </c>
      <c r="AO248" s="48"/>
      <c r="AP248" s="49">
        <v>109.65</v>
      </c>
      <c r="AQ248" s="49"/>
      <c r="AR248" s="57">
        <v>-19.64</v>
      </c>
      <c r="AS248" s="50">
        <f>AP248+AQ248+AR248</f>
        <v>90.01</v>
      </c>
      <c r="AT248" s="48"/>
      <c r="AU248" s="49">
        <v>112.69</v>
      </c>
      <c r="AV248" s="49"/>
      <c r="AW248" s="57">
        <v>-19.64</v>
      </c>
      <c r="AX248" s="51">
        <f>AU248+AV248+AW248</f>
        <v>93.05</v>
      </c>
      <c r="AY248" s="48"/>
      <c r="AZ248" s="52">
        <v>95.46</v>
      </c>
      <c r="BA248" s="53"/>
      <c r="BB248" s="58">
        <v>-21.55</v>
      </c>
      <c r="BC248" s="53">
        <f>AZ248+BA248+BB248</f>
        <v>73.91</v>
      </c>
      <c r="BD248" s="47">
        <v>44013</v>
      </c>
      <c r="BE248" s="47">
        <v>44377</v>
      </c>
      <c r="BF248" s="48"/>
      <c r="BG248" s="53">
        <v>102.71</v>
      </c>
      <c r="BI248" s="59">
        <v>-21.55</v>
      </c>
      <c r="BJ248" s="53">
        <f>BG248+BH248+BI248</f>
        <v>81.16</v>
      </c>
      <c r="BK248" s="47">
        <v>44013</v>
      </c>
      <c r="BL248" s="47">
        <v>44377</v>
      </c>
      <c r="BM248" s="48"/>
      <c r="BN248" s="53">
        <v>109.65</v>
      </c>
      <c r="BO248" s="53"/>
      <c r="BP248" s="59">
        <v>-21.55</v>
      </c>
      <c r="BQ248" s="53">
        <f>BN248+BO248+BP248</f>
        <v>88.100000000000009</v>
      </c>
      <c r="BR248" s="47">
        <v>44013</v>
      </c>
      <c r="BS248" s="47">
        <v>44377</v>
      </c>
      <c r="BT248" s="48"/>
      <c r="BU248" s="50">
        <v>112.69</v>
      </c>
      <c r="BV248" s="53"/>
      <c r="BW248" s="59">
        <v>-21.55</v>
      </c>
      <c r="BX248" s="53">
        <f>BU248+BV248+BW248</f>
        <v>91.14</v>
      </c>
      <c r="BY248" s="47">
        <v>44013</v>
      </c>
      <c r="BZ248" s="55">
        <v>44377</v>
      </c>
    </row>
    <row r="249" spans="1:78" s="54" customFormat="1" ht="15.75" x14ac:dyDescent="0.25">
      <c r="A249" s="45">
        <v>406941</v>
      </c>
      <c r="B249" s="46" t="s">
        <v>789</v>
      </c>
      <c r="C249" s="46">
        <v>16945</v>
      </c>
      <c r="D249" s="46" t="s">
        <v>782</v>
      </c>
      <c r="E249" s="46" t="s">
        <v>50</v>
      </c>
      <c r="F249" s="46"/>
      <c r="G249" s="46" t="s">
        <v>786</v>
      </c>
      <c r="H249" s="46" t="s">
        <v>52</v>
      </c>
      <c r="I249" s="47">
        <v>44013</v>
      </c>
      <c r="J249" s="47">
        <v>44377</v>
      </c>
      <c r="K249" s="46">
        <f>SUM(L249:AD249)</f>
        <v>108</v>
      </c>
      <c r="L249" s="46" t="str">
        <f>IFERROR(VLOOKUP(A249,'[1]Mountain View SD Usage'!$A:$I,9,FALSE),"0")</f>
        <v>0</v>
      </c>
      <c r="M249" s="46" t="str">
        <f>IFERROR(VLOOKUP(A249,'[1]Bonita USD Usage'!$A:$I,9,FALSE),"0")</f>
        <v>0</v>
      </c>
      <c r="N249" s="46" t="str">
        <f>IFERROR(VLOOKUP(A249,'[1]Jurupa USD Usage'!$A:$I,9,FALSE),"0")</f>
        <v>0</v>
      </c>
      <c r="O249" s="46" t="str">
        <f>IFERROR(VLOOKUP(A249,'[1]Claremont USD Usage'!$A:$I,9,FALSE),"0")</f>
        <v>0</v>
      </c>
      <c r="P249" s="46">
        <f>IFERROR(VLOOKUP(A249,'[1]Upland USD Usage'!$A:$I,9,FALSE),"0")</f>
        <v>108</v>
      </c>
      <c r="Q249" s="46" t="str">
        <f>IFERROR(VLOOKUP(A249,'[1]Redlands USD Usage'!$A:$I,9,FALSE),"0")</f>
        <v>0</v>
      </c>
      <c r="R249" s="46" t="str">
        <f>IFERROR(VLOOKUP(A249,'[1]Alta Loma SD Usage'!$A:$I,9,FALSE),"0")</f>
        <v>0</v>
      </c>
      <c r="S249" s="46" t="str">
        <f>IFERROR(VLOOKUP(A249,'[1]VAl Verde USD Usage'!$A:$I,9,FALSE),"0")</f>
        <v>0</v>
      </c>
      <c r="T249" s="46" t="str">
        <f>IFERROR(VLOOKUP(A249,'[1]Chaffey Jt HSD Usage'!$A:$I,9,FALSE),"0")</f>
        <v>0</v>
      </c>
      <c r="U249" s="46" t="str">
        <f>IFERROR(VLOOKUP(A249,'[1]Cucamonga ELEM SD Usage'!$A:$I,9,FALSE),"0")</f>
        <v>0</v>
      </c>
      <c r="V249" s="46" t="str">
        <f>IFERROR(VLOOKUP(A249,'[1]Inglewood USD Usage'!$A:$I,9,FALSE),"0")</f>
        <v>0</v>
      </c>
      <c r="W249" s="46" t="str">
        <f>IFERROR(VLOOKUP(A249,'[1]Rialto USD Usage'!$A:$I,9,FALSE),"0")</f>
        <v>0</v>
      </c>
      <c r="X249" s="46" t="str">
        <f>IFERROR(VLOOKUP(A249,'[1]Alvord USD Usage'!$A:$I,9,FALSE),"0")</f>
        <v>0</v>
      </c>
      <c r="Y249" s="46" t="str">
        <f>IFERROR(VLOOKUP(A249,'[1]Colton Jt USD Usage'!$A:$I,9,FALSE),"0")</f>
        <v>0</v>
      </c>
      <c r="Z249" s="46" t="str">
        <f>IFERROR(VLOOKUP(A249,'[1]Chino Valley USD Usage'!$A:$I,9,FALSE),"0")</f>
        <v>0</v>
      </c>
      <c r="AA249" s="46" t="str">
        <f>IFERROR(VLOOKUP(A249,'[1]Moreno Valley USD Usage'!$A:$I,9,FALSE),"0")</f>
        <v>0</v>
      </c>
      <c r="AB249" s="46" t="str">
        <f>IFERROR(VLOOKUP(A249,'[1]Pomona USD Usage'!$A:$I,9,FALSE),"0")</f>
        <v>0</v>
      </c>
      <c r="AC249" s="46" t="str">
        <f>IFERROR(VLOOKUP(A249,'[1]Riverside USD Usage'!$A:$I,9,FALSE),"0")</f>
        <v>0</v>
      </c>
      <c r="AD249" s="46" t="str">
        <f>IFERROR(VLOOKUP(A249,'[1]Compton USD Usage'!$A:$I,9,FALSE),"0")</f>
        <v>0</v>
      </c>
      <c r="AE249" s="48"/>
      <c r="AF249" s="49">
        <v>100.01</v>
      </c>
      <c r="AG249" s="49"/>
      <c r="AH249" s="56">
        <v>-19.64</v>
      </c>
      <c r="AI249" s="49">
        <f>AF249+AG249+AH249</f>
        <v>80.37</v>
      </c>
      <c r="AJ249" s="48"/>
      <c r="AK249" s="49">
        <v>107.61</v>
      </c>
      <c r="AL249" s="49"/>
      <c r="AM249" s="57">
        <v>-19.64</v>
      </c>
      <c r="AN249" s="50">
        <f>AK249+AL249+AM249</f>
        <v>87.97</v>
      </c>
      <c r="AO249" s="48"/>
      <c r="AP249" s="49">
        <v>114.88</v>
      </c>
      <c r="AQ249" s="49"/>
      <c r="AR249" s="57">
        <v>-19.64</v>
      </c>
      <c r="AS249" s="50">
        <f>AP249+AQ249+AR249</f>
        <v>95.24</v>
      </c>
      <c r="AT249" s="48"/>
      <c r="AU249" s="49">
        <v>118.07</v>
      </c>
      <c r="AV249" s="49"/>
      <c r="AW249" s="57">
        <v>-19.64</v>
      </c>
      <c r="AX249" s="51">
        <f>AU249+AV249+AW249</f>
        <v>98.429999999999993</v>
      </c>
      <c r="AY249" s="48"/>
      <c r="AZ249" s="52">
        <v>100.01</v>
      </c>
      <c r="BA249" s="53"/>
      <c r="BB249" s="58">
        <v>-21.55</v>
      </c>
      <c r="BC249" s="53">
        <f>AZ249+BA249+BB249</f>
        <v>78.460000000000008</v>
      </c>
      <c r="BD249" s="47">
        <v>44013</v>
      </c>
      <c r="BE249" s="47">
        <v>44377</v>
      </c>
      <c r="BF249" s="48"/>
      <c r="BG249" s="53">
        <v>107.61</v>
      </c>
      <c r="BI249" s="59">
        <v>-21.55</v>
      </c>
      <c r="BJ249" s="53">
        <f>BG249+BH249+BI249</f>
        <v>86.06</v>
      </c>
      <c r="BK249" s="47">
        <v>44013</v>
      </c>
      <c r="BL249" s="47">
        <v>44377</v>
      </c>
      <c r="BM249" s="48"/>
      <c r="BN249" s="53">
        <v>114.88</v>
      </c>
      <c r="BO249" s="53"/>
      <c r="BP249" s="59">
        <v>-21.55</v>
      </c>
      <c r="BQ249" s="53">
        <f>BN249+BO249+BP249</f>
        <v>93.33</v>
      </c>
      <c r="BR249" s="47">
        <v>44013</v>
      </c>
      <c r="BS249" s="47">
        <v>44377</v>
      </c>
      <c r="BT249" s="48"/>
      <c r="BU249" s="50">
        <v>118.07</v>
      </c>
      <c r="BV249" s="53"/>
      <c r="BW249" s="59">
        <v>-21.55</v>
      </c>
      <c r="BX249" s="53">
        <f>BU249+BV249+BW249</f>
        <v>96.52</v>
      </c>
      <c r="BY249" s="47">
        <v>44013</v>
      </c>
      <c r="BZ249" s="55">
        <v>44377</v>
      </c>
    </row>
    <row r="250" spans="1:78" s="54" customFormat="1" ht="15.75" x14ac:dyDescent="0.25">
      <c r="A250" s="45">
        <v>203135</v>
      </c>
      <c r="B250" s="46" t="s">
        <v>959</v>
      </c>
      <c r="C250" s="46">
        <v>45576</v>
      </c>
      <c r="D250" s="46" t="s">
        <v>933</v>
      </c>
      <c r="E250" s="46" t="s">
        <v>50</v>
      </c>
      <c r="F250" s="46" t="s">
        <v>93</v>
      </c>
      <c r="G250" s="46" t="s">
        <v>949</v>
      </c>
      <c r="H250" s="46" t="s">
        <v>52</v>
      </c>
      <c r="I250" s="47">
        <v>44013</v>
      </c>
      <c r="J250" s="47">
        <v>44377</v>
      </c>
      <c r="K250" s="46">
        <f>SUM(L250:AD250)</f>
        <v>255</v>
      </c>
      <c r="L250" s="46" t="str">
        <f>IFERROR(VLOOKUP(A250,'[1]Mountain View SD Usage'!$A:$I,9,FALSE),"0")</f>
        <v>0</v>
      </c>
      <c r="M250" s="46" t="str">
        <f>IFERROR(VLOOKUP(A250,'[1]Bonita USD Usage'!$A:$I,9,FALSE),"0")</f>
        <v>0</v>
      </c>
      <c r="N250" s="46" t="str">
        <f>IFERROR(VLOOKUP(A250,'[1]Jurupa USD Usage'!$A:$I,9,FALSE),"0")</f>
        <v>0</v>
      </c>
      <c r="O250" s="46" t="str">
        <f>IFERROR(VLOOKUP(A250,'[1]Claremont USD Usage'!$A:$I,9,FALSE),"0")</f>
        <v>0</v>
      </c>
      <c r="P250" s="46" t="str">
        <f>IFERROR(VLOOKUP(A250,'[1]Upland USD Usage'!$A:$I,9,FALSE),"0")</f>
        <v>0</v>
      </c>
      <c r="Q250" s="46" t="str">
        <f>IFERROR(VLOOKUP(A250,'[1]Redlands USD Usage'!$A:$I,9,FALSE),"0")</f>
        <v>0</v>
      </c>
      <c r="R250" s="46" t="str">
        <f>IFERROR(VLOOKUP(A250,'[1]Alta Loma SD Usage'!$A:$I,9,FALSE),"0")</f>
        <v>0</v>
      </c>
      <c r="S250" s="46" t="str">
        <f>IFERROR(VLOOKUP(A250,'[1]VAl Verde USD Usage'!$A:$I,9,FALSE),"0")</f>
        <v>0</v>
      </c>
      <c r="T250" s="46">
        <f>IFERROR(VLOOKUP(A250,'[1]Chaffey Jt HSD Usage'!$A:$I,9,FALSE),"0")</f>
        <v>91</v>
      </c>
      <c r="U250" s="46" t="str">
        <f>IFERROR(VLOOKUP(A250,'[1]Cucamonga ELEM SD Usage'!$A:$I,9,FALSE),"0")</f>
        <v>0</v>
      </c>
      <c r="V250" s="46">
        <f>IFERROR(VLOOKUP(A250,'[1]Inglewood USD Usage'!$A:$I,9,FALSE),"0")</f>
        <v>4</v>
      </c>
      <c r="W250" s="46" t="str">
        <f>IFERROR(VLOOKUP(A250,'[1]Rialto USD Usage'!$A:$I,9,FALSE),"0")</f>
        <v>0</v>
      </c>
      <c r="X250" s="46" t="str">
        <f>IFERROR(VLOOKUP(A250,'[1]Alvord USD Usage'!$A:$I,9,FALSE),"0")</f>
        <v>0</v>
      </c>
      <c r="Y250" s="46" t="str">
        <f>IFERROR(VLOOKUP(A250,'[1]Colton Jt USD Usage'!$A:$I,9,FALSE),"0")</f>
        <v>0</v>
      </c>
      <c r="Z250" s="46" t="str">
        <f>IFERROR(VLOOKUP(A250,'[1]Chino Valley USD Usage'!$A:$I,9,FALSE),"0")</f>
        <v>0</v>
      </c>
      <c r="AA250" s="46" t="str">
        <f>IFERROR(VLOOKUP(A250,'[1]Moreno Valley USD Usage'!$A:$I,9,FALSE),"0")</f>
        <v>0</v>
      </c>
      <c r="AB250" s="46">
        <f>IFERROR(VLOOKUP(A250,'[1]Pomona USD Usage'!$A:$I,9,FALSE),"0")</f>
        <v>160</v>
      </c>
      <c r="AC250" s="46" t="str">
        <f>IFERROR(VLOOKUP(A250,'[1]Riverside USD Usage'!$A:$I,9,FALSE),"0")</f>
        <v>0</v>
      </c>
      <c r="AD250" s="46" t="str">
        <f>IFERROR(VLOOKUP(A250,'[1]Compton USD Usage'!$A:$I,9,FALSE),"0")</f>
        <v>0</v>
      </c>
      <c r="AE250" s="48"/>
      <c r="AF250" s="49">
        <v>30.11</v>
      </c>
      <c r="AG250" s="49"/>
      <c r="AH250" s="49"/>
      <c r="AI250" s="49">
        <f>AF250+AG250+AH250</f>
        <v>30.11</v>
      </c>
      <c r="AJ250" s="48"/>
      <c r="AK250" s="49">
        <v>32.39</v>
      </c>
      <c r="AL250" s="49"/>
      <c r="AM250" s="46"/>
      <c r="AN250" s="50">
        <f>AK250+AL250+AM250</f>
        <v>32.39</v>
      </c>
      <c r="AO250" s="48"/>
      <c r="AP250" s="49">
        <v>34.58</v>
      </c>
      <c r="AQ250" s="49"/>
      <c r="AR250" s="46"/>
      <c r="AS250" s="50">
        <f>AP250+AQ250+AR250</f>
        <v>34.58</v>
      </c>
      <c r="AT250" s="48"/>
      <c r="AU250" s="49">
        <v>35.54</v>
      </c>
      <c r="AV250" s="49"/>
      <c r="AW250" s="46"/>
      <c r="AX250" s="51">
        <f>AU250+AV250+AW250</f>
        <v>35.54</v>
      </c>
      <c r="AY250" s="48"/>
      <c r="AZ250" s="52">
        <v>30.11</v>
      </c>
      <c r="BA250" s="53"/>
      <c r="BC250" s="53">
        <f>AZ250+BA250+BB250</f>
        <v>30.11</v>
      </c>
      <c r="BD250" s="47">
        <v>44013</v>
      </c>
      <c r="BE250" s="47">
        <v>44377</v>
      </c>
      <c r="BF250" s="48"/>
      <c r="BG250" s="53">
        <v>32.39</v>
      </c>
      <c r="BJ250" s="53">
        <f>BG250+BH250+BI250</f>
        <v>32.39</v>
      </c>
      <c r="BK250" s="47">
        <v>44013</v>
      </c>
      <c r="BL250" s="47">
        <v>44377</v>
      </c>
      <c r="BM250" s="48"/>
      <c r="BN250" s="53">
        <v>34.58</v>
      </c>
      <c r="BO250" s="53"/>
      <c r="BQ250" s="53">
        <f>BN250+BO250+BP250</f>
        <v>34.58</v>
      </c>
      <c r="BR250" s="47">
        <v>44013</v>
      </c>
      <c r="BS250" s="47">
        <v>44377</v>
      </c>
      <c r="BT250" s="48"/>
      <c r="BU250" s="50">
        <v>35.54</v>
      </c>
      <c r="BV250" s="53"/>
      <c r="BX250" s="53">
        <f>BU250+BV250+BW250</f>
        <v>35.54</v>
      </c>
      <c r="BY250" s="47">
        <v>44013</v>
      </c>
      <c r="BZ250" s="55">
        <v>44377</v>
      </c>
    </row>
    <row r="251" spans="1:78" s="54" customFormat="1" ht="15.75" x14ac:dyDescent="0.25">
      <c r="A251" s="14">
        <v>400038</v>
      </c>
      <c r="B251" s="2" t="s">
        <v>60</v>
      </c>
      <c r="C251" s="2" t="s">
        <v>61</v>
      </c>
      <c r="D251" s="2" t="s">
        <v>49</v>
      </c>
      <c r="E251" s="2" t="s">
        <v>50</v>
      </c>
      <c r="F251" s="2"/>
      <c r="G251" s="2" t="s">
        <v>62</v>
      </c>
      <c r="H251" s="2" t="s">
        <v>52</v>
      </c>
      <c r="I251" s="15">
        <v>44013</v>
      </c>
      <c r="J251" s="15">
        <v>44377</v>
      </c>
      <c r="K251" s="2">
        <f>SUM(L251:AD251)</f>
        <v>0</v>
      </c>
      <c r="L251" s="2" t="str">
        <f>IFERROR(VLOOKUP(A251,'[1]Mountain View SD Usage'!$A:$I,9,FALSE),"0")</f>
        <v>0</v>
      </c>
      <c r="M251" s="2" t="str">
        <f>IFERROR(VLOOKUP(A251,'[1]Bonita USD Usage'!$A:$I,9,FALSE),"0")</f>
        <v>0</v>
      </c>
      <c r="N251" s="2" t="str">
        <f>IFERROR(VLOOKUP(A251,'[1]Jurupa USD Usage'!$A:$I,9,FALSE),"0")</f>
        <v>0</v>
      </c>
      <c r="O251" s="2" t="str">
        <f>IFERROR(VLOOKUP(A251,'[1]Claremont USD Usage'!$A:$I,9,FALSE),"0")</f>
        <v>0</v>
      </c>
      <c r="P251" s="2" t="str">
        <f>IFERROR(VLOOKUP(A251,'[1]Upland USD Usage'!$A:$I,9,FALSE),"0")</f>
        <v>0</v>
      </c>
      <c r="Q251" s="2" t="str">
        <f>IFERROR(VLOOKUP(A251,'[1]Redlands USD Usage'!$A:$I,9,FALSE),"0")</f>
        <v>0</v>
      </c>
      <c r="R251" s="2" t="str">
        <f>IFERROR(VLOOKUP(A251,'[1]Alta Loma SD Usage'!$A:$I,9,FALSE),"0")</f>
        <v>0</v>
      </c>
      <c r="S251" s="2" t="str">
        <f>IFERROR(VLOOKUP(A251,'[1]VAl Verde USD Usage'!$A:$I,9,FALSE),"0")</f>
        <v>0</v>
      </c>
      <c r="T251" s="2" t="str">
        <f>IFERROR(VLOOKUP(A251,'[1]Chaffey Jt HSD Usage'!$A:$I,9,FALSE),"0")</f>
        <v>0</v>
      </c>
      <c r="U251" s="2" t="str">
        <f>IFERROR(VLOOKUP(A251,'[1]Cucamonga ELEM SD Usage'!$A:$I,9,FALSE),"0")</f>
        <v>0</v>
      </c>
      <c r="V251" s="2" t="str">
        <f>IFERROR(VLOOKUP(A251,'[1]Inglewood USD Usage'!$A:$I,9,FALSE),"0")</f>
        <v>0</v>
      </c>
      <c r="W251" s="2" t="str">
        <f>IFERROR(VLOOKUP(A251,'[1]Rialto USD Usage'!$A:$I,9,FALSE),"0")</f>
        <v>0</v>
      </c>
      <c r="X251" s="2" t="str">
        <f>IFERROR(VLOOKUP(A251,'[1]Alvord USD Usage'!$A:$I,9,FALSE),"0")</f>
        <v>0</v>
      </c>
      <c r="Y251" s="2" t="str">
        <f>IFERROR(VLOOKUP(A251,'[1]Colton Jt USD Usage'!$A:$I,9,FALSE),"0")</f>
        <v>0</v>
      </c>
      <c r="Z251" s="2" t="str">
        <f>IFERROR(VLOOKUP(A251,'[1]Chino Valley USD Usage'!$A:$I,9,FALSE),"0")</f>
        <v>0</v>
      </c>
      <c r="AA251" s="2" t="str">
        <f>IFERROR(VLOOKUP(A251,'[1]Moreno Valley USD Usage'!$A:$I,9,FALSE),"0")</f>
        <v>0</v>
      </c>
      <c r="AB251" s="2" t="str">
        <f>IFERROR(VLOOKUP(A251,'[1]Pomona USD Usage'!$A:$I,9,FALSE),"0")</f>
        <v>0</v>
      </c>
      <c r="AC251" s="2" t="str">
        <f>IFERROR(VLOOKUP(A251,'[1]Riverside USD Usage'!$A:$I,9,FALSE),"0")</f>
        <v>0</v>
      </c>
      <c r="AD251" s="2" t="str">
        <f>IFERROR(VLOOKUP(A251,'[1]Compton USD Usage'!$A:$I,9,FALSE),"0")</f>
        <v>0</v>
      </c>
      <c r="AE251" s="16"/>
      <c r="AF251" s="17">
        <v>38.53</v>
      </c>
      <c r="AG251" s="17"/>
      <c r="AH251" s="18"/>
      <c r="AI251" s="17">
        <f>AF251+AG251+AH251</f>
        <v>38.53</v>
      </c>
      <c r="AJ251" s="16"/>
      <c r="AK251" s="17">
        <v>41.46</v>
      </c>
      <c r="AL251" s="17"/>
      <c r="AM251" s="2"/>
      <c r="AN251" s="20">
        <f>AK251+AL251+AM251</f>
        <v>41.46</v>
      </c>
      <c r="AO251" s="16"/>
      <c r="AP251" s="17">
        <v>44.26</v>
      </c>
      <c r="AQ251" s="17"/>
      <c r="AR251" s="2"/>
      <c r="AS251" s="20">
        <f>AP251+AQ251+AR251</f>
        <v>44.26</v>
      </c>
      <c r="AT251" s="16"/>
      <c r="AU251" s="17">
        <v>45.49</v>
      </c>
      <c r="AV251" s="17"/>
      <c r="AW251" s="2"/>
      <c r="AX251" s="21">
        <f>AU251+AV251+AW251</f>
        <v>45.49</v>
      </c>
      <c r="AY251" s="16"/>
      <c r="AZ251" s="27" t="s">
        <v>63</v>
      </c>
      <c r="BA251" s="23"/>
      <c r="BB251" s="28"/>
      <c r="BC251" s="23"/>
      <c r="BD251" s="15">
        <v>44013</v>
      </c>
      <c r="BE251" s="15">
        <v>44377</v>
      </c>
      <c r="BF251" s="16"/>
      <c r="BG251" s="29" t="s">
        <v>63</v>
      </c>
      <c r="BH251"/>
      <c r="BI251"/>
      <c r="BJ251" s="23"/>
      <c r="BK251" s="15">
        <v>44013</v>
      </c>
      <c r="BL251" s="15">
        <v>44377</v>
      </c>
      <c r="BM251" s="16"/>
      <c r="BN251" s="29" t="s">
        <v>63</v>
      </c>
      <c r="BO251" s="23"/>
      <c r="BP251"/>
      <c r="BQ251" s="23"/>
      <c r="BR251" s="15">
        <v>44013</v>
      </c>
      <c r="BS251" s="15">
        <v>44377</v>
      </c>
      <c r="BT251" s="16"/>
      <c r="BU251" s="30" t="s">
        <v>63</v>
      </c>
      <c r="BV251" s="23"/>
      <c r="BW251"/>
      <c r="BX251" s="23"/>
      <c r="BY251" s="15">
        <v>44013</v>
      </c>
      <c r="BZ251" s="26">
        <v>44377</v>
      </c>
    </row>
    <row r="252" spans="1:78" s="54" customFormat="1" ht="15.75" x14ac:dyDescent="0.25">
      <c r="A252" s="45">
        <v>203719</v>
      </c>
      <c r="B252" s="46" t="s">
        <v>962</v>
      </c>
      <c r="C252" s="46">
        <v>38387</v>
      </c>
      <c r="D252" s="46" t="s">
        <v>933</v>
      </c>
      <c r="E252" s="46" t="s">
        <v>50</v>
      </c>
      <c r="F252" s="46"/>
      <c r="G252" s="46" t="s">
        <v>936</v>
      </c>
      <c r="H252" s="46" t="s">
        <v>52</v>
      </c>
      <c r="I252" s="47">
        <v>44013</v>
      </c>
      <c r="J252" s="47">
        <v>44377</v>
      </c>
      <c r="K252" s="46">
        <f>SUM(L252:AD252)</f>
        <v>81</v>
      </c>
      <c r="L252" s="46" t="str">
        <f>IFERROR(VLOOKUP(A252,'[1]Mountain View SD Usage'!$A:$I,9,FALSE),"0")</f>
        <v>0</v>
      </c>
      <c r="M252" s="46" t="str">
        <f>IFERROR(VLOOKUP(A252,'[1]Bonita USD Usage'!$A:$I,9,FALSE),"0")</f>
        <v>0</v>
      </c>
      <c r="N252" s="46" t="str">
        <f>IFERROR(VLOOKUP(A252,'[1]Jurupa USD Usage'!$A:$I,9,FALSE),"0")</f>
        <v>0</v>
      </c>
      <c r="O252" s="46" t="str">
        <f>IFERROR(VLOOKUP(A252,'[1]Claremont USD Usage'!$A:$I,9,FALSE),"0")</f>
        <v>0</v>
      </c>
      <c r="P252" s="46">
        <f>IFERROR(VLOOKUP(A252,'[1]Upland USD Usage'!$A:$I,9,FALSE),"0")</f>
        <v>20</v>
      </c>
      <c r="Q252" s="46" t="str">
        <f>IFERROR(VLOOKUP(A252,'[1]Redlands USD Usage'!$A:$I,9,FALSE),"0")</f>
        <v>0</v>
      </c>
      <c r="R252" s="46" t="str">
        <f>IFERROR(VLOOKUP(A252,'[1]Alta Loma SD Usage'!$A:$I,9,FALSE),"0")</f>
        <v>0</v>
      </c>
      <c r="S252" s="46" t="str">
        <f>IFERROR(VLOOKUP(A252,'[1]VAl Verde USD Usage'!$A:$I,9,FALSE),"0")</f>
        <v>0</v>
      </c>
      <c r="T252" s="46" t="str">
        <f>IFERROR(VLOOKUP(A252,'[1]Chaffey Jt HSD Usage'!$A:$I,9,FALSE),"0")</f>
        <v>0</v>
      </c>
      <c r="U252" s="46" t="str">
        <f>IFERROR(VLOOKUP(A252,'[1]Cucamonga ELEM SD Usage'!$A:$I,9,FALSE),"0")</f>
        <v>0</v>
      </c>
      <c r="V252" s="46">
        <f>IFERROR(VLOOKUP(A252,'[1]Inglewood USD Usage'!$A:$I,9,FALSE),"0")</f>
        <v>6</v>
      </c>
      <c r="W252" s="46" t="str">
        <f>IFERROR(VLOOKUP(A252,'[1]Rialto USD Usage'!$A:$I,9,FALSE),"0")</f>
        <v>0</v>
      </c>
      <c r="X252" s="46">
        <f>IFERROR(VLOOKUP(A252,'[1]Alvord USD Usage'!$A:$I,9,FALSE),"0")</f>
        <v>55</v>
      </c>
      <c r="Y252" s="46" t="str">
        <f>IFERROR(VLOOKUP(A252,'[1]Colton Jt USD Usage'!$A:$I,9,FALSE),"0")</f>
        <v>0</v>
      </c>
      <c r="Z252" s="46" t="str">
        <f>IFERROR(VLOOKUP(A252,'[1]Chino Valley USD Usage'!$A:$I,9,FALSE),"0")</f>
        <v>0</v>
      </c>
      <c r="AA252" s="46" t="str">
        <f>IFERROR(VLOOKUP(A252,'[1]Moreno Valley USD Usage'!$A:$I,9,FALSE),"0")</f>
        <v>0</v>
      </c>
      <c r="AB252" s="46" t="str">
        <f>IFERROR(VLOOKUP(A252,'[1]Pomona USD Usage'!$A:$I,9,FALSE),"0")</f>
        <v>0</v>
      </c>
      <c r="AC252" s="46" t="str">
        <f>IFERROR(VLOOKUP(A252,'[1]Riverside USD Usage'!$A:$I,9,FALSE),"0")</f>
        <v>0</v>
      </c>
      <c r="AD252" s="46" t="str">
        <f>IFERROR(VLOOKUP(A252,'[1]Compton USD Usage'!$A:$I,9,FALSE),"0")</f>
        <v>0</v>
      </c>
      <c r="AE252" s="48"/>
      <c r="AF252" s="49">
        <v>22.04</v>
      </c>
      <c r="AG252" s="49"/>
      <c r="AH252" s="49"/>
      <c r="AI252" s="49">
        <f>AF252+AG252+AH252</f>
        <v>22.04</v>
      </c>
      <c r="AJ252" s="48"/>
      <c r="AK252" s="49">
        <v>23.71</v>
      </c>
      <c r="AL252" s="49"/>
      <c r="AM252" s="46"/>
      <c r="AN252" s="50">
        <f>AK252+AL252+AM252</f>
        <v>23.71</v>
      </c>
      <c r="AO252" s="48"/>
      <c r="AP252" s="49">
        <v>25.31</v>
      </c>
      <c r="AQ252" s="49"/>
      <c r="AR252" s="46"/>
      <c r="AS252" s="50">
        <f>AP252+AQ252+AR252</f>
        <v>25.31</v>
      </c>
      <c r="AT252" s="48"/>
      <c r="AU252" s="49">
        <v>26.01</v>
      </c>
      <c r="AV252" s="49"/>
      <c r="AW252" s="46"/>
      <c r="AX252" s="51">
        <f>AU252+AV252+AW252</f>
        <v>26.01</v>
      </c>
      <c r="AY252" s="48"/>
      <c r="AZ252" s="52">
        <v>22.73</v>
      </c>
      <c r="BA252" s="53"/>
      <c r="BC252" s="53">
        <f>AZ252+BA252+BB252</f>
        <v>22.73</v>
      </c>
      <c r="BD252" s="47">
        <v>44013</v>
      </c>
      <c r="BE252" s="47">
        <v>44377</v>
      </c>
      <c r="BF252" s="48"/>
      <c r="BG252" s="53">
        <v>24.450000000000003</v>
      </c>
      <c r="BJ252" s="53">
        <f>BG252+BH252+BI252</f>
        <v>24.450000000000003</v>
      </c>
      <c r="BK252" s="47">
        <v>44013</v>
      </c>
      <c r="BL252" s="47">
        <v>44377</v>
      </c>
      <c r="BM252" s="48"/>
      <c r="BN252" s="53">
        <v>26.1</v>
      </c>
      <c r="BO252" s="53"/>
      <c r="BQ252" s="53">
        <f>BN252+BO252+BP252</f>
        <v>26.1</v>
      </c>
      <c r="BR252" s="47">
        <v>44013</v>
      </c>
      <c r="BS252" s="47">
        <v>44377</v>
      </c>
      <c r="BT252" s="48"/>
      <c r="BU252" s="50">
        <v>26.82</v>
      </c>
      <c r="BV252" s="53"/>
      <c r="BX252" s="53">
        <f>BU252+BV252+BW252</f>
        <v>26.82</v>
      </c>
      <c r="BY252" s="47">
        <v>44013</v>
      </c>
      <c r="BZ252" s="55">
        <v>44377</v>
      </c>
    </row>
    <row r="253" spans="1:78" s="54" customFormat="1" ht="15.75" x14ac:dyDescent="0.25">
      <c r="A253" s="45">
        <v>202827</v>
      </c>
      <c r="B253" s="46" t="s">
        <v>1224</v>
      </c>
      <c r="C253" s="46" t="s">
        <v>1225</v>
      </c>
      <c r="D253" s="46" t="s">
        <v>1215</v>
      </c>
      <c r="E253" s="46" t="s">
        <v>50</v>
      </c>
      <c r="F253" s="46"/>
      <c r="G253" s="46" t="s">
        <v>1223</v>
      </c>
      <c r="H253" s="46" t="s">
        <v>52</v>
      </c>
      <c r="I253" s="47">
        <v>44013</v>
      </c>
      <c r="J253" s="47">
        <v>44377</v>
      </c>
      <c r="K253" s="46">
        <f>SUM(L253:AD253)</f>
        <v>45</v>
      </c>
      <c r="L253" s="46" t="str">
        <f>IFERROR(VLOOKUP(A253,'[1]Mountain View SD Usage'!$A:$I,9,FALSE),"0")</f>
        <v>0</v>
      </c>
      <c r="M253" s="46" t="str">
        <f>IFERROR(VLOOKUP(A253,'[1]Bonita USD Usage'!$A:$I,9,FALSE),"0")</f>
        <v>0</v>
      </c>
      <c r="N253" s="46" t="str">
        <f>IFERROR(VLOOKUP(A253,'[1]Jurupa USD Usage'!$A:$I,9,FALSE),"0")</f>
        <v>0</v>
      </c>
      <c r="O253" s="46" t="str">
        <f>IFERROR(VLOOKUP(A253,'[1]Claremont USD Usage'!$A:$I,9,FALSE),"0")</f>
        <v>0</v>
      </c>
      <c r="P253" s="46" t="str">
        <f>IFERROR(VLOOKUP(A253,'[1]Upland USD Usage'!$A:$I,9,FALSE),"0")</f>
        <v>0</v>
      </c>
      <c r="Q253" s="46" t="str">
        <f>IFERROR(VLOOKUP(A253,'[1]Redlands USD Usage'!$A:$I,9,FALSE),"0")</f>
        <v>0</v>
      </c>
      <c r="R253" s="46" t="str">
        <f>IFERROR(VLOOKUP(A253,'[1]Alta Loma SD Usage'!$A:$I,9,FALSE),"0")</f>
        <v>0</v>
      </c>
      <c r="S253" s="46" t="str">
        <f>IFERROR(VLOOKUP(A253,'[1]VAl Verde USD Usage'!$A:$I,9,FALSE),"0")</f>
        <v>0</v>
      </c>
      <c r="T253" s="46" t="str">
        <f>IFERROR(VLOOKUP(A253,'[1]Chaffey Jt HSD Usage'!$A:$I,9,FALSE),"0")</f>
        <v>0</v>
      </c>
      <c r="U253" s="46" t="str">
        <f>IFERROR(VLOOKUP(A253,'[1]Cucamonga ELEM SD Usage'!$A:$I,9,FALSE),"0")</f>
        <v>0</v>
      </c>
      <c r="V253" s="46" t="str">
        <f>IFERROR(VLOOKUP(A253,'[1]Inglewood USD Usage'!$A:$I,9,FALSE),"0")</f>
        <v>0</v>
      </c>
      <c r="W253" s="46">
        <f>IFERROR(VLOOKUP(A253,'[1]Rialto USD Usage'!$A:$I,9,FALSE),"0")</f>
        <v>45</v>
      </c>
      <c r="X253" s="46" t="str">
        <f>IFERROR(VLOOKUP(A253,'[1]Alvord USD Usage'!$A:$I,9,FALSE),"0")</f>
        <v>0</v>
      </c>
      <c r="Y253" s="46" t="str">
        <f>IFERROR(VLOOKUP(A253,'[1]Colton Jt USD Usage'!$A:$I,9,FALSE),"0")</f>
        <v>0</v>
      </c>
      <c r="Z253" s="46" t="str">
        <f>IFERROR(VLOOKUP(A253,'[1]Chino Valley USD Usage'!$A:$I,9,FALSE),"0")</f>
        <v>0</v>
      </c>
      <c r="AA253" s="46" t="str">
        <f>IFERROR(VLOOKUP(A253,'[1]Moreno Valley USD Usage'!$A:$I,9,FALSE),"0")</f>
        <v>0</v>
      </c>
      <c r="AB253" s="46" t="str">
        <f>IFERROR(VLOOKUP(A253,'[1]Pomona USD Usage'!$A:$I,9,FALSE),"0")</f>
        <v>0</v>
      </c>
      <c r="AC253" s="46" t="str">
        <f>IFERROR(VLOOKUP(A253,'[1]Riverside USD Usage'!$A:$I,9,FALSE),"0")</f>
        <v>0</v>
      </c>
      <c r="AD253" s="46" t="str">
        <f>IFERROR(VLOOKUP(A253,'[1]Compton USD Usage'!$A:$I,9,FALSE),"0")</f>
        <v>0</v>
      </c>
      <c r="AE253" s="48"/>
      <c r="AF253" s="49">
        <v>41.44</v>
      </c>
      <c r="AG253" s="49"/>
      <c r="AH253" s="49"/>
      <c r="AI253" s="49">
        <f>AF253+AG253+AH253</f>
        <v>41.44</v>
      </c>
      <c r="AJ253" s="48"/>
      <c r="AK253" s="49">
        <v>44.58</v>
      </c>
      <c r="AL253" s="49"/>
      <c r="AM253" s="46"/>
      <c r="AN253" s="50">
        <f>AK253+AL253+AM253</f>
        <v>44.58</v>
      </c>
      <c r="AO253" s="48"/>
      <c r="AP253" s="49">
        <v>47.59</v>
      </c>
      <c r="AQ253" s="49"/>
      <c r="AR253" s="46"/>
      <c r="AS253" s="50">
        <f>AP253+AQ253+AR253</f>
        <v>47.59</v>
      </c>
      <c r="AT253" s="48"/>
      <c r="AU253" s="49">
        <v>48.92</v>
      </c>
      <c r="AV253" s="49"/>
      <c r="AW253" s="46"/>
      <c r="AX253" s="51">
        <f>AU253+AV253+AW253</f>
        <v>48.92</v>
      </c>
      <c r="AY253" s="48"/>
      <c r="AZ253" s="52">
        <v>44.269999999999996</v>
      </c>
      <c r="BA253" s="53"/>
      <c r="BC253" s="53">
        <f>AZ253+BA253+BB253</f>
        <v>44.269999999999996</v>
      </c>
      <c r="BD253" s="47">
        <v>44013</v>
      </c>
      <c r="BE253" s="47">
        <v>44377</v>
      </c>
      <c r="BF253" s="48"/>
      <c r="BG253" s="53">
        <v>47.629999999999995</v>
      </c>
      <c r="BJ253" s="53">
        <f>BG253+BH253+BI253</f>
        <v>47.629999999999995</v>
      </c>
      <c r="BK253" s="47">
        <v>44013</v>
      </c>
      <c r="BL253" s="47">
        <v>44377</v>
      </c>
      <c r="BM253" s="48"/>
      <c r="BN253" s="53">
        <v>50.839999999999996</v>
      </c>
      <c r="BO253" s="53"/>
      <c r="BQ253" s="53">
        <f>BN253+BO253+BP253</f>
        <v>50.839999999999996</v>
      </c>
      <c r="BR253" s="47">
        <v>44013</v>
      </c>
      <c r="BS253" s="47">
        <v>44377</v>
      </c>
      <c r="BT253" s="48"/>
      <c r="BU253" s="50">
        <v>52.26</v>
      </c>
      <c r="BV253" s="53"/>
      <c r="BX253" s="53">
        <f>BU253+BV253+BW253</f>
        <v>52.26</v>
      </c>
      <c r="BY253" s="47">
        <v>44013</v>
      </c>
      <c r="BZ253" s="55">
        <v>44377</v>
      </c>
    </row>
    <row r="254" spans="1:78" s="54" customFormat="1" ht="15.75" x14ac:dyDescent="0.25">
      <c r="A254" s="45">
        <v>240145</v>
      </c>
      <c r="B254" s="46" t="s">
        <v>1813</v>
      </c>
      <c r="C254" s="46">
        <v>8004209</v>
      </c>
      <c r="D254" s="46" t="s">
        <v>1811</v>
      </c>
      <c r="E254" s="46" t="s">
        <v>50</v>
      </c>
      <c r="F254" s="46"/>
      <c r="G254" s="46" t="s">
        <v>1745</v>
      </c>
      <c r="H254" s="46" t="s">
        <v>52</v>
      </c>
      <c r="I254" s="47">
        <v>44013</v>
      </c>
      <c r="J254" s="47">
        <v>44377</v>
      </c>
      <c r="K254" s="46">
        <f>SUM(L254:AD254)</f>
        <v>43</v>
      </c>
      <c r="L254" s="46">
        <f>IFERROR(VLOOKUP(A254,'[1]Mountain View SD Usage'!$A:$I,9,FALSE),"0")</f>
        <v>15</v>
      </c>
      <c r="M254" s="46" t="str">
        <f>IFERROR(VLOOKUP(A254,'[1]Bonita USD Usage'!$A:$I,9,FALSE),"0")</f>
        <v>0</v>
      </c>
      <c r="N254" s="46" t="str">
        <f>IFERROR(VLOOKUP(A254,'[1]Jurupa USD Usage'!$A:$I,9,FALSE),"0")</f>
        <v>0</v>
      </c>
      <c r="O254" s="46" t="str">
        <f>IFERROR(VLOOKUP(A254,'[1]Claremont USD Usage'!$A:$I,9,FALSE),"0")</f>
        <v>0</v>
      </c>
      <c r="P254" s="46" t="str">
        <f>IFERROR(VLOOKUP(A254,'[1]Upland USD Usage'!$A:$I,9,FALSE),"0")</f>
        <v>0</v>
      </c>
      <c r="Q254" s="46" t="str">
        <f>IFERROR(VLOOKUP(A254,'[1]Redlands USD Usage'!$A:$I,9,FALSE),"0")</f>
        <v>0</v>
      </c>
      <c r="R254" s="46" t="str">
        <f>IFERROR(VLOOKUP(A254,'[1]Alta Loma SD Usage'!$A:$I,9,FALSE),"0")</f>
        <v>0</v>
      </c>
      <c r="S254" s="46" t="str">
        <f>IFERROR(VLOOKUP(A254,'[1]VAl Verde USD Usage'!$A:$I,9,FALSE),"0")</f>
        <v>0</v>
      </c>
      <c r="T254" s="46" t="str">
        <f>IFERROR(VLOOKUP(A254,'[1]Chaffey Jt HSD Usage'!$A:$I,9,FALSE),"0")</f>
        <v>0</v>
      </c>
      <c r="U254" s="46" t="str">
        <f>IFERROR(VLOOKUP(A254,'[1]Cucamonga ELEM SD Usage'!$A:$I,9,FALSE),"0")</f>
        <v>0</v>
      </c>
      <c r="V254" s="46" t="str">
        <f>IFERROR(VLOOKUP(A254,'[1]Inglewood USD Usage'!$A:$I,9,FALSE),"0")</f>
        <v>0</v>
      </c>
      <c r="W254" s="46" t="str">
        <f>IFERROR(VLOOKUP(A254,'[1]Rialto USD Usage'!$A:$I,9,FALSE),"0")</f>
        <v>0</v>
      </c>
      <c r="X254" s="46" t="str">
        <f>IFERROR(VLOOKUP(A254,'[1]Alvord USD Usage'!$A:$I,9,FALSE),"0")</f>
        <v>0</v>
      </c>
      <c r="Y254" s="46" t="str">
        <f>IFERROR(VLOOKUP(A254,'[1]Colton Jt USD Usage'!$A:$I,9,FALSE),"0")</f>
        <v>0</v>
      </c>
      <c r="Z254" s="46" t="str">
        <f>IFERROR(VLOOKUP(A254,'[1]Chino Valley USD Usage'!$A:$I,9,FALSE),"0")</f>
        <v>0</v>
      </c>
      <c r="AA254" s="46" t="str">
        <f>IFERROR(VLOOKUP(A254,'[1]Moreno Valley USD Usage'!$A:$I,9,FALSE),"0")</f>
        <v>0</v>
      </c>
      <c r="AB254" s="46" t="str">
        <f>IFERROR(VLOOKUP(A254,'[1]Pomona USD Usage'!$A:$I,9,FALSE),"0")</f>
        <v>0</v>
      </c>
      <c r="AC254" s="46" t="str">
        <f>IFERROR(VLOOKUP(A254,'[1]Riverside USD Usage'!$A:$I,9,FALSE),"0")</f>
        <v>0</v>
      </c>
      <c r="AD254" s="46">
        <f>IFERROR(VLOOKUP(A254,'[1]Compton USD Usage'!$A:$I,9,FALSE),"0")</f>
        <v>28</v>
      </c>
      <c r="AE254" s="48"/>
      <c r="AF254" s="49">
        <v>69.12</v>
      </c>
      <c r="AG254" s="49"/>
      <c r="AH254" s="49"/>
      <c r="AI254" s="49">
        <f>AF254+AG254+AH254</f>
        <v>69.12</v>
      </c>
      <c r="AJ254" s="48"/>
      <c r="AK254" s="49">
        <v>74.37</v>
      </c>
      <c r="AL254" s="49"/>
      <c r="AM254" s="46"/>
      <c r="AN254" s="50">
        <f>AK254+AL254+AM254</f>
        <v>74.37</v>
      </c>
      <c r="AO254" s="48"/>
      <c r="AP254" s="49">
        <v>79.39</v>
      </c>
      <c r="AQ254" s="49"/>
      <c r="AR254" s="46"/>
      <c r="AS254" s="50">
        <f>AP254+AQ254+AR254</f>
        <v>79.39</v>
      </c>
      <c r="AT254" s="48"/>
      <c r="AU254" s="49">
        <v>81.599999999999994</v>
      </c>
      <c r="AV254" s="49"/>
      <c r="AW254" s="46"/>
      <c r="AX254" s="51">
        <f>AU254+AV254+AW254</f>
        <v>81.599999999999994</v>
      </c>
      <c r="AY254" s="48"/>
      <c r="AZ254" s="52">
        <v>69.12</v>
      </c>
      <c r="BA254" s="53"/>
      <c r="BC254" s="53">
        <f>AZ254+BA254+BB254</f>
        <v>69.12</v>
      </c>
      <c r="BD254" s="47">
        <v>44013</v>
      </c>
      <c r="BE254" s="47">
        <v>44377</v>
      </c>
      <c r="BF254" s="48"/>
      <c r="BG254" s="53">
        <v>74.37</v>
      </c>
      <c r="BJ254" s="53">
        <f>BG254+BH254+BI254</f>
        <v>74.37</v>
      </c>
      <c r="BK254" s="47">
        <v>44013</v>
      </c>
      <c r="BL254" s="47">
        <v>44377</v>
      </c>
      <c r="BM254" s="48"/>
      <c r="BN254" s="53">
        <v>79.39</v>
      </c>
      <c r="BO254" s="53"/>
      <c r="BQ254" s="53">
        <f>BN254+BO254+BP254</f>
        <v>79.39</v>
      </c>
      <c r="BR254" s="47">
        <v>44013</v>
      </c>
      <c r="BS254" s="47">
        <v>44377</v>
      </c>
      <c r="BT254" s="48"/>
      <c r="BU254" s="50">
        <v>81.599999999999994</v>
      </c>
      <c r="BV254" s="53"/>
      <c r="BX254" s="53">
        <f>BU254+BV254+BW254</f>
        <v>81.599999999999994</v>
      </c>
      <c r="BY254" s="47">
        <v>44013</v>
      </c>
      <c r="BZ254" s="55">
        <v>44377</v>
      </c>
    </row>
    <row r="255" spans="1:78" s="54" customFormat="1" ht="15.75" x14ac:dyDescent="0.25">
      <c r="A255" s="45">
        <v>403225</v>
      </c>
      <c r="B255" s="46" t="s">
        <v>1797</v>
      </c>
      <c r="C255" s="46">
        <v>3439</v>
      </c>
      <c r="D255" s="46" t="s">
        <v>1788</v>
      </c>
      <c r="E255" s="46" t="s">
        <v>50</v>
      </c>
      <c r="F255" s="46"/>
      <c r="G255" s="46" t="s">
        <v>810</v>
      </c>
      <c r="H255" s="46" t="s">
        <v>52</v>
      </c>
      <c r="I255" s="47">
        <v>44013</v>
      </c>
      <c r="J255" s="47">
        <v>44377</v>
      </c>
      <c r="K255" s="46">
        <f>SUM(L255:AD255)</f>
        <v>0</v>
      </c>
      <c r="L255" s="46" t="str">
        <f>IFERROR(VLOOKUP(A255,'[1]Mountain View SD Usage'!$A:$I,9,FALSE),"0")</f>
        <v>0</v>
      </c>
      <c r="M255" s="46" t="str">
        <f>IFERROR(VLOOKUP(A255,'[1]Bonita USD Usage'!$A:$I,9,FALSE),"0")</f>
        <v>0</v>
      </c>
      <c r="N255" s="46" t="str">
        <f>IFERROR(VLOOKUP(A255,'[1]Jurupa USD Usage'!$A:$I,9,FALSE),"0")</f>
        <v>0</v>
      </c>
      <c r="O255" s="46" t="str">
        <f>IFERROR(VLOOKUP(A255,'[1]Claremont USD Usage'!$A:$I,9,FALSE),"0")</f>
        <v>0</v>
      </c>
      <c r="P255" s="46" t="str">
        <f>IFERROR(VLOOKUP(A255,'[1]Upland USD Usage'!$A:$I,9,FALSE),"0")</f>
        <v>0</v>
      </c>
      <c r="Q255" s="46" t="str">
        <f>IFERROR(VLOOKUP(A255,'[1]Redlands USD Usage'!$A:$I,9,FALSE),"0")</f>
        <v>0</v>
      </c>
      <c r="R255" s="46" t="str">
        <f>IFERROR(VLOOKUP(A255,'[1]Alta Loma SD Usage'!$A:$I,9,FALSE),"0")</f>
        <v>0</v>
      </c>
      <c r="S255" s="46" t="str">
        <f>IFERROR(VLOOKUP(A255,'[1]VAl Verde USD Usage'!$A:$I,9,FALSE),"0")</f>
        <v>0</v>
      </c>
      <c r="T255" s="46" t="str">
        <f>IFERROR(VLOOKUP(A255,'[1]Chaffey Jt HSD Usage'!$A:$I,9,FALSE),"0")</f>
        <v>0</v>
      </c>
      <c r="U255" s="46" t="str">
        <f>IFERROR(VLOOKUP(A255,'[1]Cucamonga ELEM SD Usage'!$A:$I,9,FALSE),"0")</f>
        <v>0</v>
      </c>
      <c r="V255" s="46" t="str">
        <f>IFERROR(VLOOKUP(A255,'[1]Inglewood USD Usage'!$A:$I,9,FALSE),"0")</f>
        <v>0</v>
      </c>
      <c r="W255" s="46" t="str">
        <f>IFERROR(VLOOKUP(A255,'[1]Rialto USD Usage'!$A:$I,9,FALSE),"0")</f>
        <v>0</v>
      </c>
      <c r="X255" s="46" t="str">
        <f>IFERROR(VLOOKUP(A255,'[1]Alvord USD Usage'!$A:$I,9,FALSE),"0")</f>
        <v>0</v>
      </c>
      <c r="Y255" s="46" t="str">
        <f>IFERROR(VLOOKUP(A255,'[1]Colton Jt USD Usage'!$A:$I,9,FALSE),"0")</f>
        <v>0</v>
      </c>
      <c r="Z255" s="46" t="str">
        <f>IFERROR(VLOOKUP(A255,'[1]Chino Valley USD Usage'!$A:$I,9,FALSE),"0")</f>
        <v>0</v>
      </c>
      <c r="AA255" s="46" t="str">
        <f>IFERROR(VLOOKUP(A255,'[1]Moreno Valley USD Usage'!$A:$I,9,FALSE),"0")</f>
        <v>0</v>
      </c>
      <c r="AB255" s="46" t="str">
        <f>IFERROR(VLOOKUP(A255,'[1]Pomona USD Usage'!$A:$I,9,FALSE),"0")</f>
        <v>0</v>
      </c>
      <c r="AC255" s="46" t="str">
        <f>IFERROR(VLOOKUP(A255,'[1]Riverside USD Usage'!$A:$I,9,FALSE),"0")</f>
        <v>0</v>
      </c>
      <c r="AD255" s="46" t="str">
        <f>IFERROR(VLOOKUP(A255,'[1]Compton USD Usage'!$A:$I,9,FALSE),"0")</f>
        <v>0</v>
      </c>
      <c r="AE255" s="48"/>
      <c r="AF255" s="49">
        <v>25.31</v>
      </c>
      <c r="AG255" s="49"/>
      <c r="AH255" s="56">
        <v>-1.72</v>
      </c>
      <c r="AI255" s="49">
        <f>AF255+AG255+AH255</f>
        <v>23.59</v>
      </c>
      <c r="AJ255" s="48"/>
      <c r="AK255" s="49">
        <v>27.23</v>
      </c>
      <c r="AL255" s="49"/>
      <c r="AM255" s="57">
        <v>-1.72</v>
      </c>
      <c r="AN255" s="50">
        <f>AK255+AL255+AM255</f>
        <v>25.51</v>
      </c>
      <c r="AO255" s="48"/>
      <c r="AP255" s="49">
        <v>29.07</v>
      </c>
      <c r="AQ255" s="49"/>
      <c r="AR255" s="57">
        <v>-1.72</v>
      </c>
      <c r="AS255" s="50">
        <f>AP255+AQ255+AR255</f>
        <v>27.35</v>
      </c>
      <c r="AT255" s="48"/>
      <c r="AU255" s="49">
        <v>29.88</v>
      </c>
      <c r="AV255" s="49"/>
      <c r="AW255" s="57">
        <v>-1.72</v>
      </c>
      <c r="AX255" s="51">
        <f>AU255+AV255+AW255</f>
        <v>28.16</v>
      </c>
      <c r="AY255" s="48"/>
      <c r="AZ255" s="52">
        <v>25.770000000000003</v>
      </c>
      <c r="BA255" s="53"/>
      <c r="BB255" s="58">
        <v>-1.54</v>
      </c>
      <c r="BC255" s="53">
        <f>AZ255+BA255+BB255</f>
        <v>24.230000000000004</v>
      </c>
      <c r="BD255" s="47">
        <v>44013</v>
      </c>
      <c r="BE255" s="47">
        <v>44377</v>
      </c>
      <c r="BF255" s="48"/>
      <c r="BG255" s="53">
        <v>27.720000000000002</v>
      </c>
      <c r="BI255" s="59">
        <v>-1.54</v>
      </c>
      <c r="BJ255" s="53">
        <f>BG255+BH255+BI255</f>
        <v>26.180000000000003</v>
      </c>
      <c r="BK255" s="47">
        <v>44013</v>
      </c>
      <c r="BL255" s="47">
        <v>44377</v>
      </c>
      <c r="BM255" s="48"/>
      <c r="BN255" s="53">
        <v>29.59</v>
      </c>
      <c r="BO255" s="53"/>
      <c r="BP255" s="59">
        <v>-1.54</v>
      </c>
      <c r="BQ255" s="53">
        <f>BN255+BO255+BP255</f>
        <v>28.05</v>
      </c>
      <c r="BR255" s="47">
        <v>44013</v>
      </c>
      <c r="BS255" s="47">
        <v>44377</v>
      </c>
      <c r="BT255" s="48"/>
      <c r="BU255" s="50">
        <v>30.42</v>
      </c>
      <c r="BV255" s="53"/>
      <c r="BW255" s="59">
        <v>-1.54</v>
      </c>
      <c r="BX255" s="53">
        <f>BU255+BV255+BW255</f>
        <v>28.880000000000003</v>
      </c>
      <c r="BY255" s="47">
        <v>44013</v>
      </c>
      <c r="BZ255" s="55">
        <v>44377</v>
      </c>
    </row>
    <row r="256" spans="1:78" s="54" customFormat="1" ht="15.75" x14ac:dyDescent="0.25">
      <c r="A256" s="45">
        <v>141214</v>
      </c>
      <c r="B256" s="46" t="s">
        <v>1677</v>
      </c>
      <c r="C256" s="46" t="s">
        <v>1678</v>
      </c>
      <c r="D256" s="46" t="s">
        <v>1653</v>
      </c>
      <c r="E256" s="46" t="s">
        <v>50</v>
      </c>
      <c r="F256" s="46"/>
      <c r="G256" s="46" t="s">
        <v>1679</v>
      </c>
      <c r="H256" s="46" t="s">
        <v>52</v>
      </c>
      <c r="I256" s="47">
        <v>44013</v>
      </c>
      <c r="J256" s="47">
        <v>44377</v>
      </c>
      <c r="K256" s="46">
        <f>SUM(L256:AD256)</f>
        <v>3</v>
      </c>
      <c r="L256" s="46" t="str">
        <f>IFERROR(VLOOKUP(A256,'[1]Mountain View SD Usage'!$A:$I,9,FALSE),"0")</f>
        <v>0</v>
      </c>
      <c r="M256" s="46" t="str">
        <f>IFERROR(VLOOKUP(A256,'[1]Bonita USD Usage'!$A:$I,9,FALSE),"0")</f>
        <v>0</v>
      </c>
      <c r="N256" s="46" t="str">
        <f>IFERROR(VLOOKUP(A256,'[1]Jurupa USD Usage'!$A:$I,9,FALSE),"0")</f>
        <v>0</v>
      </c>
      <c r="O256" s="46" t="str">
        <f>IFERROR(VLOOKUP(A256,'[1]Claremont USD Usage'!$A:$I,9,FALSE),"0")</f>
        <v>0</v>
      </c>
      <c r="P256" s="46" t="str">
        <f>IFERROR(VLOOKUP(A256,'[1]Upland USD Usage'!$A:$I,9,FALSE),"0")</f>
        <v>0</v>
      </c>
      <c r="Q256" s="46" t="str">
        <f>IFERROR(VLOOKUP(A256,'[1]Redlands USD Usage'!$A:$I,9,FALSE),"0")</f>
        <v>0</v>
      </c>
      <c r="R256" s="46" t="str">
        <f>IFERROR(VLOOKUP(A256,'[1]Alta Loma SD Usage'!$A:$I,9,FALSE),"0")</f>
        <v>0</v>
      </c>
      <c r="S256" s="46" t="str">
        <f>IFERROR(VLOOKUP(A256,'[1]VAl Verde USD Usage'!$A:$I,9,FALSE),"0")</f>
        <v>0</v>
      </c>
      <c r="T256" s="46">
        <f>IFERROR(VLOOKUP(A256,'[1]Chaffey Jt HSD Usage'!$A:$I,9,FALSE),"0")</f>
        <v>3</v>
      </c>
      <c r="U256" s="46" t="str">
        <f>IFERROR(VLOOKUP(A256,'[1]Cucamonga ELEM SD Usage'!$A:$I,9,FALSE),"0")</f>
        <v>0</v>
      </c>
      <c r="V256" s="46" t="str">
        <f>IFERROR(VLOOKUP(A256,'[1]Inglewood USD Usage'!$A:$I,9,FALSE),"0")</f>
        <v>0</v>
      </c>
      <c r="W256" s="46" t="str">
        <f>IFERROR(VLOOKUP(A256,'[1]Rialto USD Usage'!$A:$I,9,FALSE),"0")</f>
        <v>0</v>
      </c>
      <c r="X256" s="46" t="str">
        <f>IFERROR(VLOOKUP(A256,'[1]Alvord USD Usage'!$A:$I,9,FALSE),"0")</f>
        <v>0</v>
      </c>
      <c r="Y256" s="46" t="str">
        <f>IFERROR(VLOOKUP(A256,'[1]Colton Jt USD Usage'!$A:$I,9,FALSE),"0")</f>
        <v>0</v>
      </c>
      <c r="Z256" s="46" t="str">
        <f>IFERROR(VLOOKUP(A256,'[1]Chino Valley USD Usage'!$A:$I,9,FALSE),"0")</f>
        <v>0</v>
      </c>
      <c r="AA256" s="46" t="str">
        <f>IFERROR(VLOOKUP(A256,'[1]Moreno Valley USD Usage'!$A:$I,9,FALSE),"0")</f>
        <v>0</v>
      </c>
      <c r="AB256" s="46" t="str">
        <f>IFERROR(VLOOKUP(A256,'[1]Pomona USD Usage'!$A:$I,9,FALSE),"0")</f>
        <v>0</v>
      </c>
      <c r="AC256" s="46" t="str">
        <f>IFERROR(VLOOKUP(A256,'[1]Riverside USD Usage'!$A:$I,9,FALSE),"0")</f>
        <v>0</v>
      </c>
      <c r="AD256" s="46" t="str">
        <f>IFERROR(VLOOKUP(A256,'[1]Compton USD Usage'!$A:$I,9,FALSE),"0")</f>
        <v>0</v>
      </c>
      <c r="AE256" s="48"/>
      <c r="AF256" s="49">
        <v>29.41</v>
      </c>
      <c r="AG256" s="49"/>
      <c r="AH256" s="49"/>
      <c r="AI256" s="49">
        <f>AF256+AG256+AH256</f>
        <v>29.41</v>
      </c>
      <c r="AJ256" s="48"/>
      <c r="AK256" s="49">
        <v>31.65</v>
      </c>
      <c r="AL256" s="49"/>
      <c r="AM256" s="46"/>
      <c r="AN256" s="50">
        <f>AK256+AL256+AM256</f>
        <v>31.65</v>
      </c>
      <c r="AO256" s="48"/>
      <c r="AP256" s="49">
        <v>33.78</v>
      </c>
      <c r="AQ256" s="49"/>
      <c r="AR256" s="46"/>
      <c r="AS256" s="50">
        <f>AP256+AQ256+AR256</f>
        <v>33.78</v>
      </c>
      <c r="AT256" s="48"/>
      <c r="AU256" s="49">
        <v>34.72</v>
      </c>
      <c r="AV256" s="49"/>
      <c r="AW256" s="46"/>
      <c r="AX256" s="51">
        <f>AU256+AV256+AW256</f>
        <v>34.72</v>
      </c>
      <c r="AY256" s="48"/>
      <c r="AZ256" s="52">
        <v>29.41</v>
      </c>
      <c r="BA256" s="53"/>
      <c r="BC256" s="53">
        <f>AZ256+BA256+BB256</f>
        <v>29.41</v>
      </c>
      <c r="BD256" s="47">
        <v>44013</v>
      </c>
      <c r="BE256" s="47">
        <v>44377</v>
      </c>
      <c r="BF256" s="48"/>
      <c r="BG256" s="53">
        <v>31.65</v>
      </c>
      <c r="BJ256" s="53">
        <f>BG256+BH256+BI256</f>
        <v>31.65</v>
      </c>
      <c r="BK256" s="47">
        <v>44013</v>
      </c>
      <c r="BL256" s="47">
        <v>44377</v>
      </c>
      <c r="BM256" s="48"/>
      <c r="BN256" s="53">
        <v>33.78</v>
      </c>
      <c r="BO256" s="53"/>
      <c r="BQ256" s="53">
        <f>BN256+BO256+BP256</f>
        <v>33.78</v>
      </c>
      <c r="BR256" s="47">
        <v>44013</v>
      </c>
      <c r="BS256" s="47">
        <v>44377</v>
      </c>
      <c r="BT256" s="48"/>
      <c r="BU256" s="50">
        <v>34.72</v>
      </c>
      <c r="BV256" s="53"/>
      <c r="BX256" s="53">
        <f>BU256+BV256+BW256</f>
        <v>34.72</v>
      </c>
      <c r="BY256" s="47">
        <v>44013</v>
      </c>
      <c r="BZ256" s="55">
        <v>44377</v>
      </c>
    </row>
    <row r="257" spans="1:78" s="54" customFormat="1" ht="15.75" x14ac:dyDescent="0.25">
      <c r="A257" s="45">
        <v>101592</v>
      </c>
      <c r="B257" s="46" t="s">
        <v>1652</v>
      </c>
      <c r="C257" s="46">
        <v>106226</v>
      </c>
      <c r="D257" s="46" t="s">
        <v>1653</v>
      </c>
      <c r="E257" s="46" t="s">
        <v>50</v>
      </c>
      <c r="F257" s="46"/>
      <c r="G257" s="46" t="s">
        <v>1654</v>
      </c>
      <c r="H257" s="46" t="s">
        <v>52</v>
      </c>
      <c r="I257" s="47">
        <v>44013</v>
      </c>
      <c r="J257" s="47">
        <v>44377</v>
      </c>
      <c r="K257" s="46">
        <f>SUM(L257:AD257)</f>
        <v>20</v>
      </c>
      <c r="L257" s="46" t="str">
        <f>IFERROR(VLOOKUP(A257,'[1]Mountain View SD Usage'!$A:$I,9,FALSE),"0")</f>
        <v>0</v>
      </c>
      <c r="M257" s="46" t="str">
        <f>IFERROR(VLOOKUP(A257,'[1]Bonita USD Usage'!$A:$I,9,FALSE),"0")</f>
        <v>0</v>
      </c>
      <c r="N257" s="46" t="str">
        <f>IFERROR(VLOOKUP(A257,'[1]Jurupa USD Usage'!$A:$I,9,FALSE),"0")</f>
        <v>0</v>
      </c>
      <c r="O257" s="46" t="str">
        <f>IFERROR(VLOOKUP(A257,'[1]Claremont USD Usage'!$A:$I,9,FALSE),"0")</f>
        <v>0</v>
      </c>
      <c r="P257" s="46" t="str">
        <f>IFERROR(VLOOKUP(A257,'[1]Upland USD Usage'!$A:$I,9,FALSE),"0")</f>
        <v>0</v>
      </c>
      <c r="Q257" s="46" t="str">
        <f>IFERROR(VLOOKUP(A257,'[1]Redlands USD Usage'!$A:$I,9,FALSE),"0")</f>
        <v>0</v>
      </c>
      <c r="R257" s="46" t="str">
        <f>IFERROR(VLOOKUP(A257,'[1]Alta Loma SD Usage'!$A:$I,9,FALSE),"0")</f>
        <v>0</v>
      </c>
      <c r="S257" s="46" t="str">
        <f>IFERROR(VLOOKUP(A257,'[1]VAl Verde USD Usage'!$A:$I,9,FALSE),"0")</f>
        <v>0</v>
      </c>
      <c r="T257" s="46">
        <f>IFERROR(VLOOKUP(A257,'[1]Chaffey Jt HSD Usage'!$A:$I,9,FALSE),"0")</f>
        <v>20</v>
      </c>
      <c r="U257" s="46" t="str">
        <f>IFERROR(VLOOKUP(A257,'[1]Cucamonga ELEM SD Usage'!$A:$I,9,FALSE),"0")</f>
        <v>0</v>
      </c>
      <c r="V257" s="46" t="str">
        <f>IFERROR(VLOOKUP(A257,'[1]Inglewood USD Usage'!$A:$I,9,FALSE),"0")</f>
        <v>0</v>
      </c>
      <c r="W257" s="46" t="str">
        <f>IFERROR(VLOOKUP(A257,'[1]Rialto USD Usage'!$A:$I,9,FALSE),"0")</f>
        <v>0</v>
      </c>
      <c r="X257" s="46" t="str">
        <f>IFERROR(VLOOKUP(A257,'[1]Alvord USD Usage'!$A:$I,9,FALSE),"0")</f>
        <v>0</v>
      </c>
      <c r="Y257" s="46" t="str">
        <f>IFERROR(VLOOKUP(A257,'[1]Colton Jt USD Usage'!$A:$I,9,FALSE),"0")</f>
        <v>0</v>
      </c>
      <c r="Z257" s="46" t="str">
        <f>IFERROR(VLOOKUP(A257,'[1]Chino Valley USD Usage'!$A:$I,9,FALSE),"0")</f>
        <v>0</v>
      </c>
      <c r="AA257" s="46" t="str">
        <f>IFERROR(VLOOKUP(A257,'[1]Moreno Valley USD Usage'!$A:$I,9,FALSE),"0")</f>
        <v>0</v>
      </c>
      <c r="AB257" s="46" t="str">
        <f>IFERROR(VLOOKUP(A257,'[1]Pomona USD Usage'!$A:$I,9,FALSE),"0")</f>
        <v>0</v>
      </c>
      <c r="AC257" s="46" t="str">
        <f>IFERROR(VLOOKUP(A257,'[1]Riverside USD Usage'!$A:$I,9,FALSE),"0")</f>
        <v>0</v>
      </c>
      <c r="AD257" s="46" t="str">
        <f>IFERROR(VLOOKUP(A257,'[1]Compton USD Usage'!$A:$I,9,FALSE),"0")</f>
        <v>0</v>
      </c>
      <c r="AE257" s="48"/>
      <c r="AF257" s="49">
        <v>58.61</v>
      </c>
      <c r="AG257" s="49"/>
      <c r="AH257" s="49"/>
      <c r="AI257" s="49">
        <f>AF257+AG257+AH257</f>
        <v>58.61</v>
      </c>
      <c r="AJ257" s="48"/>
      <c r="AK257" s="49">
        <v>63.06</v>
      </c>
      <c r="AL257" s="49"/>
      <c r="AM257" s="46"/>
      <c r="AN257" s="50">
        <f>AK257+AL257+AM257</f>
        <v>63.06</v>
      </c>
      <c r="AO257" s="48"/>
      <c r="AP257" s="49">
        <v>67.319999999999993</v>
      </c>
      <c r="AQ257" s="49"/>
      <c r="AR257" s="46"/>
      <c r="AS257" s="50">
        <f>AP257+AQ257+AR257</f>
        <v>67.319999999999993</v>
      </c>
      <c r="AT257" s="48"/>
      <c r="AU257" s="49">
        <v>69.19</v>
      </c>
      <c r="AV257" s="49"/>
      <c r="AW257" s="46"/>
      <c r="AX257" s="51">
        <f>AU257+AV257+AW257</f>
        <v>69.19</v>
      </c>
      <c r="AY257" s="48"/>
      <c r="AZ257" s="52">
        <v>58.61</v>
      </c>
      <c r="BA257" s="53"/>
      <c r="BC257" s="53">
        <f>AZ257+BA257+BB257</f>
        <v>58.61</v>
      </c>
      <c r="BD257" s="47">
        <v>44013</v>
      </c>
      <c r="BE257" s="47">
        <v>44377</v>
      </c>
      <c r="BF257" s="48"/>
      <c r="BG257" s="53">
        <v>63.06</v>
      </c>
      <c r="BJ257" s="53">
        <f>BG257+BH257+BI257</f>
        <v>63.06</v>
      </c>
      <c r="BK257" s="47">
        <v>44013</v>
      </c>
      <c r="BL257" s="47">
        <v>44377</v>
      </c>
      <c r="BM257" s="48"/>
      <c r="BN257" s="53">
        <v>67.319999999999993</v>
      </c>
      <c r="BO257" s="53"/>
      <c r="BQ257" s="53">
        <f>BN257+BO257+BP257</f>
        <v>67.319999999999993</v>
      </c>
      <c r="BR257" s="47">
        <v>44013</v>
      </c>
      <c r="BS257" s="47">
        <v>44377</v>
      </c>
      <c r="BT257" s="48"/>
      <c r="BU257" s="50">
        <v>69.19</v>
      </c>
      <c r="BV257" s="53"/>
      <c r="BX257" s="53">
        <f>BU257+BV257+BW257</f>
        <v>69.19</v>
      </c>
      <c r="BY257" s="47">
        <v>44013</v>
      </c>
      <c r="BZ257" s="55">
        <v>44377</v>
      </c>
    </row>
    <row r="258" spans="1:78" s="54" customFormat="1" ht="15.75" x14ac:dyDescent="0.25">
      <c r="A258" s="45">
        <v>200836</v>
      </c>
      <c r="B258" s="46" t="s">
        <v>932</v>
      </c>
      <c r="C258" s="46">
        <v>11813</v>
      </c>
      <c r="D258" s="46" t="s">
        <v>933</v>
      </c>
      <c r="E258" s="46" t="s">
        <v>50</v>
      </c>
      <c r="F258" s="46" t="s">
        <v>93</v>
      </c>
      <c r="G258" s="46" t="s">
        <v>934</v>
      </c>
      <c r="H258" s="46" t="s">
        <v>52</v>
      </c>
      <c r="I258" s="47">
        <v>44013</v>
      </c>
      <c r="J258" s="47">
        <v>44377</v>
      </c>
      <c r="K258" s="46">
        <f>SUM(L258:AD258)</f>
        <v>490</v>
      </c>
      <c r="L258" s="46" t="str">
        <f>IFERROR(VLOOKUP(A258,'[1]Mountain View SD Usage'!$A:$I,9,FALSE),"0")</f>
        <v>0</v>
      </c>
      <c r="M258" s="46" t="str">
        <f>IFERROR(VLOOKUP(A258,'[1]Bonita USD Usage'!$A:$I,9,FALSE),"0")</f>
        <v>0</v>
      </c>
      <c r="N258" s="46" t="str">
        <f>IFERROR(VLOOKUP(A258,'[1]Jurupa USD Usage'!$A:$I,9,FALSE),"0")</f>
        <v>0</v>
      </c>
      <c r="O258" s="46" t="str">
        <f>IFERROR(VLOOKUP(A258,'[1]Claremont USD Usage'!$A:$I,9,FALSE),"0")</f>
        <v>0</v>
      </c>
      <c r="P258" s="46">
        <f>IFERROR(VLOOKUP(A258,'[1]Upland USD Usage'!$A:$I,9,FALSE),"0")</f>
        <v>490</v>
      </c>
      <c r="Q258" s="46" t="str">
        <f>IFERROR(VLOOKUP(A258,'[1]Redlands USD Usage'!$A:$I,9,FALSE),"0")</f>
        <v>0</v>
      </c>
      <c r="R258" s="46" t="str">
        <f>IFERROR(VLOOKUP(A258,'[1]Alta Loma SD Usage'!$A:$I,9,FALSE),"0")</f>
        <v>0</v>
      </c>
      <c r="S258" s="46" t="str">
        <f>IFERROR(VLOOKUP(A258,'[1]VAl Verde USD Usage'!$A:$I,9,FALSE),"0")</f>
        <v>0</v>
      </c>
      <c r="T258" s="46" t="str">
        <f>IFERROR(VLOOKUP(A258,'[1]Chaffey Jt HSD Usage'!$A:$I,9,FALSE),"0")</f>
        <v>0</v>
      </c>
      <c r="U258" s="46" t="str">
        <f>IFERROR(VLOOKUP(A258,'[1]Cucamonga ELEM SD Usage'!$A:$I,9,FALSE),"0")</f>
        <v>0</v>
      </c>
      <c r="V258" s="46" t="str">
        <f>IFERROR(VLOOKUP(A258,'[1]Inglewood USD Usage'!$A:$I,9,FALSE),"0")</f>
        <v>0</v>
      </c>
      <c r="W258" s="46" t="str">
        <f>IFERROR(VLOOKUP(A258,'[1]Rialto USD Usage'!$A:$I,9,FALSE),"0")</f>
        <v>0</v>
      </c>
      <c r="X258" s="46" t="str">
        <f>IFERROR(VLOOKUP(A258,'[1]Alvord USD Usage'!$A:$I,9,FALSE),"0")</f>
        <v>0</v>
      </c>
      <c r="Y258" s="46" t="str">
        <f>IFERROR(VLOOKUP(A258,'[1]Colton Jt USD Usage'!$A:$I,9,FALSE),"0")</f>
        <v>0</v>
      </c>
      <c r="Z258" s="46" t="str">
        <f>IFERROR(VLOOKUP(A258,'[1]Chino Valley USD Usage'!$A:$I,9,FALSE),"0")</f>
        <v>0</v>
      </c>
      <c r="AA258" s="46" t="str">
        <f>IFERROR(VLOOKUP(A258,'[1]Moreno Valley USD Usage'!$A:$I,9,FALSE),"0")</f>
        <v>0</v>
      </c>
      <c r="AB258" s="46" t="str">
        <f>IFERROR(VLOOKUP(A258,'[1]Pomona USD Usage'!$A:$I,9,FALSE),"0")</f>
        <v>0</v>
      </c>
      <c r="AC258" s="46" t="str">
        <f>IFERROR(VLOOKUP(A258,'[1]Riverside USD Usage'!$A:$I,9,FALSE),"0")</f>
        <v>0</v>
      </c>
      <c r="AD258" s="46" t="str">
        <f>IFERROR(VLOOKUP(A258,'[1]Compton USD Usage'!$A:$I,9,FALSE),"0")</f>
        <v>0</v>
      </c>
      <c r="AE258" s="48"/>
      <c r="AF258" s="49">
        <v>39.11</v>
      </c>
      <c r="AG258" s="49"/>
      <c r="AH258" s="49"/>
      <c r="AI258" s="49">
        <f>AF258+AG258+AH258</f>
        <v>39.11</v>
      </c>
      <c r="AJ258" s="48"/>
      <c r="AK258" s="49">
        <v>42.07</v>
      </c>
      <c r="AL258" s="49"/>
      <c r="AM258" s="46"/>
      <c r="AN258" s="50">
        <f>AK258+AL258+AM258</f>
        <v>42.07</v>
      </c>
      <c r="AO258" s="48"/>
      <c r="AP258" s="49">
        <v>44.91</v>
      </c>
      <c r="AQ258" s="49"/>
      <c r="AR258" s="46"/>
      <c r="AS258" s="50">
        <f>AP258+AQ258+AR258</f>
        <v>44.91</v>
      </c>
      <c r="AT258" s="48"/>
      <c r="AU258" s="49">
        <v>46.17</v>
      </c>
      <c r="AV258" s="49"/>
      <c r="AW258" s="46"/>
      <c r="AX258" s="51">
        <f>AU258+AV258+AW258</f>
        <v>46.17</v>
      </c>
      <c r="AY258" s="48"/>
      <c r="AZ258" s="52">
        <v>39.11</v>
      </c>
      <c r="BA258" s="53"/>
      <c r="BC258" s="53">
        <f>AZ258+BA258+BB258</f>
        <v>39.11</v>
      </c>
      <c r="BD258" s="47">
        <v>44013</v>
      </c>
      <c r="BE258" s="47">
        <v>44377</v>
      </c>
      <c r="BF258" s="48"/>
      <c r="BG258" s="53">
        <v>42.07</v>
      </c>
      <c r="BJ258" s="53">
        <f>BG258+BH258+BI258</f>
        <v>42.07</v>
      </c>
      <c r="BK258" s="47">
        <v>44013</v>
      </c>
      <c r="BL258" s="47">
        <v>44377</v>
      </c>
      <c r="BM258" s="48"/>
      <c r="BN258" s="53">
        <v>44.91</v>
      </c>
      <c r="BO258" s="53"/>
      <c r="BQ258" s="53">
        <f>BN258+BO258+BP258</f>
        <v>44.91</v>
      </c>
      <c r="BR258" s="47">
        <v>44013</v>
      </c>
      <c r="BS258" s="47">
        <v>44377</v>
      </c>
      <c r="BT258" s="48"/>
      <c r="BU258" s="50">
        <v>46.17</v>
      </c>
      <c r="BV258" s="53"/>
      <c r="BX258" s="53">
        <f>BU258+BV258+BW258</f>
        <v>46.17</v>
      </c>
      <c r="BY258" s="47">
        <v>44013</v>
      </c>
      <c r="BZ258" s="55">
        <v>44377</v>
      </c>
    </row>
    <row r="259" spans="1:78" s="54" customFormat="1" ht="15.75" x14ac:dyDescent="0.25">
      <c r="A259" s="45">
        <v>101942</v>
      </c>
      <c r="B259" s="46" t="s">
        <v>1853</v>
      </c>
      <c r="C259" s="46" t="s">
        <v>1854</v>
      </c>
      <c r="D259" s="46" t="s">
        <v>1855</v>
      </c>
      <c r="E259" s="46" t="s">
        <v>50</v>
      </c>
      <c r="F259" s="46"/>
      <c r="G259" s="46" t="s">
        <v>1856</v>
      </c>
      <c r="H259" s="46" t="s">
        <v>52</v>
      </c>
      <c r="I259" s="47">
        <v>44013</v>
      </c>
      <c r="J259" s="47">
        <v>44377</v>
      </c>
      <c r="K259" s="46">
        <f>SUM(L259:AD259)</f>
        <v>68</v>
      </c>
      <c r="L259" s="46" t="str">
        <f>IFERROR(VLOOKUP(A259,'[1]Mountain View SD Usage'!$A:$I,9,FALSE),"0")</f>
        <v>0</v>
      </c>
      <c r="M259" s="46" t="str">
        <f>IFERROR(VLOOKUP(A259,'[1]Bonita USD Usage'!$A:$I,9,FALSE),"0")</f>
        <v>0</v>
      </c>
      <c r="N259" s="46" t="str">
        <f>IFERROR(VLOOKUP(A259,'[1]Jurupa USD Usage'!$A:$I,9,FALSE),"0")</f>
        <v>0</v>
      </c>
      <c r="O259" s="46" t="str">
        <f>IFERROR(VLOOKUP(A259,'[1]Claremont USD Usage'!$A:$I,9,FALSE),"0")</f>
        <v>0</v>
      </c>
      <c r="P259" s="46">
        <f>IFERROR(VLOOKUP(A259,'[1]Upland USD Usage'!$A:$I,9,FALSE),"0")</f>
        <v>68</v>
      </c>
      <c r="Q259" s="46" t="str">
        <f>IFERROR(VLOOKUP(A259,'[1]Redlands USD Usage'!$A:$I,9,FALSE),"0")</f>
        <v>0</v>
      </c>
      <c r="R259" s="46" t="str">
        <f>IFERROR(VLOOKUP(A259,'[1]Alta Loma SD Usage'!$A:$I,9,FALSE),"0")</f>
        <v>0</v>
      </c>
      <c r="S259" s="46" t="str">
        <f>IFERROR(VLOOKUP(A259,'[1]VAl Verde USD Usage'!$A:$I,9,FALSE),"0")</f>
        <v>0</v>
      </c>
      <c r="T259" s="46" t="str">
        <f>IFERROR(VLOOKUP(A259,'[1]Chaffey Jt HSD Usage'!$A:$I,9,FALSE),"0")</f>
        <v>0</v>
      </c>
      <c r="U259" s="46" t="str">
        <f>IFERROR(VLOOKUP(A259,'[1]Cucamonga ELEM SD Usage'!$A:$I,9,FALSE),"0")</f>
        <v>0</v>
      </c>
      <c r="V259" s="46" t="str">
        <f>IFERROR(VLOOKUP(A259,'[1]Inglewood USD Usage'!$A:$I,9,FALSE),"0")</f>
        <v>0</v>
      </c>
      <c r="W259" s="46" t="str">
        <f>IFERROR(VLOOKUP(A259,'[1]Rialto USD Usage'!$A:$I,9,FALSE),"0")</f>
        <v>0</v>
      </c>
      <c r="X259" s="46" t="str">
        <f>IFERROR(VLOOKUP(A259,'[1]Alvord USD Usage'!$A:$I,9,FALSE),"0")</f>
        <v>0</v>
      </c>
      <c r="Y259" s="46" t="str">
        <f>IFERROR(VLOOKUP(A259,'[1]Colton Jt USD Usage'!$A:$I,9,FALSE),"0")</f>
        <v>0</v>
      </c>
      <c r="Z259" s="46" t="str">
        <f>IFERROR(VLOOKUP(A259,'[1]Chino Valley USD Usage'!$A:$I,9,FALSE),"0")</f>
        <v>0</v>
      </c>
      <c r="AA259" s="46" t="str">
        <f>IFERROR(VLOOKUP(A259,'[1]Moreno Valley USD Usage'!$A:$I,9,FALSE),"0")</f>
        <v>0</v>
      </c>
      <c r="AB259" s="46" t="str">
        <f>IFERROR(VLOOKUP(A259,'[1]Pomona USD Usage'!$A:$I,9,FALSE),"0")</f>
        <v>0</v>
      </c>
      <c r="AC259" s="46" t="str">
        <f>IFERROR(VLOOKUP(A259,'[1]Riverside USD Usage'!$A:$I,9,FALSE),"0")</f>
        <v>0</v>
      </c>
      <c r="AD259" s="46" t="str">
        <f>IFERROR(VLOOKUP(A259,'[1]Compton USD Usage'!$A:$I,9,FALSE),"0")</f>
        <v>0</v>
      </c>
      <c r="AE259" s="48"/>
      <c r="AF259" s="49">
        <v>39.29</v>
      </c>
      <c r="AG259" s="49"/>
      <c r="AH259" s="49"/>
      <c r="AI259" s="49">
        <f>AF259+AG259+AH259</f>
        <v>39.29</v>
      </c>
      <c r="AJ259" s="48"/>
      <c r="AK259" s="49">
        <v>42.28</v>
      </c>
      <c r="AL259" s="49"/>
      <c r="AM259" s="46"/>
      <c r="AN259" s="50">
        <f>AK259+AL259+AM259</f>
        <v>42.28</v>
      </c>
      <c r="AO259" s="48"/>
      <c r="AP259" s="49">
        <v>45.14</v>
      </c>
      <c r="AQ259" s="49"/>
      <c r="AR259" s="46"/>
      <c r="AS259" s="50">
        <f>AP259+AQ259+AR259</f>
        <v>45.14</v>
      </c>
      <c r="AT259" s="48"/>
      <c r="AU259" s="49">
        <v>46.39</v>
      </c>
      <c r="AV259" s="49"/>
      <c r="AW259" s="46"/>
      <c r="AX259" s="51">
        <f>AU259+AV259+AW259</f>
        <v>46.39</v>
      </c>
      <c r="AY259" s="48"/>
      <c r="AZ259" s="52">
        <v>43.5</v>
      </c>
      <c r="BA259" s="53"/>
      <c r="BC259" s="53">
        <f>AZ259+BA259+BB259</f>
        <v>43.5</v>
      </c>
      <c r="BD259" s="47">
        <v>44013</v>
      </c>
      <c r="BE259" s="47">
        <v>44377</v>
      </c>
      <c r="BF259" s="48"/>
      <c r="BG259" s="53">
        <v>46.809999999999995</v>
      </c>
      <c r="BJ259" s="53">
        <f>BG259+BH259+BI259</f>
        <v>46.809999999999995</v>
      </c>
      <c r="BK259" s="47">
        <v>44013</v>
      </c>
      <c r="BL259" s="47">
        <v>44377</v>
      </c>
      <c r="BM259" s="48"/>
      <c r="BN259" s="53">
        <v>49.97</v>
      </c>
      <c r="BO259" s="53"/>
      <c r="BQ259" s="53">
        <f>BN259+BO259+BP259</f>
        <v>49.97</v>
      </c>
      <c r="BR259" s="47">
        <v>44013</v>
      </c>
      <c r="BS259" s="47">
        <v>44377</v>
      </c>
      <c r="BT259" s="48"/>
      <c r="BU259" s="50">
        <v>51.36</v>
      </c>
      <c r="BV259" s="53"/>
      <c r="BX259" s="53">
        <f>BU259+BV259+BW259</f>
        <v>51.36</v>
      </c>
      <c r="BY259" s="47">
        <v>44013</v>
      </c>
      <c r="BZ259" s="55">
        <v>44377</v>
      </c>
    </row>
    <row r="260" spans="1:78" s="54" customFormat="1" ht="15.75" x14ac:dyDescent="0.25">
      <c r="A260" s="45">
        <v>208131</v>
      </c>
      <c r="B260" s="46" t="s">
        <v>2109</v>
      </c>
      <c r="C260" s="46">
        <v>66900</v>
      </c>
      <c r="D260" s="46" t="s">
        <v>2110</v>
      </c>
      <c r="E260" s="46" t="s">
        <v>50</v>
      </c>
      <c r="F260" s="46"/>
      <c r="G260" s="46" t="s">
        <v>2111</v>
      </c>
      <c r="H260" s="46" t="s">
        <v>52</v>
      </c>
      <c r="I260" s="47">
        <v>44013</v>
      </c>
      <c r="J260" s="47">
        <v>44377</v>
      </c>
      <c r="K260" s="46">
        <f>SUM(L260:AD260)</f>
        <v>0</v>
      </c>
      <c r="L260" s="46" t="str">
        <f>IFERROR(VLOOKUP(A260,'[1]Mountain View SD Usage'!$A:$I,9,FALSE),"0")</f>
        <v>0</v>
      </c>
      <c r="M260" s="46" t="str">
        <f>IFERROR(VLOOKUP(A260,'[1]Bonita USD Usage'!$A:$I,9,FALSE),"0")</f>
        <v>0</v>
      </c>
      <c r="N260" s="46" t="str">
        <f>IFERROR(VLOOKUP(A260,'[1]Jurupa USD Usage'!$A:$I,9,FALSE),"0")</f>
        <v>0</v>
      </c>
      <c r="O260" s="46" t="str">
        <f>IFERROR(VLOOKUP(A260,'[1]Claremont USD Usage'!$A:$I,9,FALSE),"0")</f>
        <v>0</v>
      </c>
      <c r="P260" s="46" t="str">
        <f>IFERROR(VLOOKUP(A260,'[1]Upland USD Usage'!$A:$I,9,FALSE),"0")</f>
        <v>0</v>
      </c>
      <c r="Q260" s="46" t="str">
        <f>IFERROR(VLOOKUP(A260,'[1]Redlands USD Usage'!$A:$I,9,FALSE),"0")</f>
        <v>0</v>
      </c>
      <c r="R260" s="46" t="str">
        <f>IFERROR(VLOOKUP(A260,'[1]Alta Loma SD Usage'!$A:$I,9,FALSE),"0")</f>
        <v>0</v>
      </c>
      <c r="S260" s="46" t="str">
        <f>IFERROR(VLOOKUP(A260,'[1]VAl Verde USD Usage'!$A:$I,9,FALSE),"0")</f>
        <v>0</v>
      </c>
      <c r="T260" s="46" t="str">
        <f>IFERROR(VLOOKUP(A260,'[1]Chaffey Jt HSD Usage'!$A:$I,9,FALSE),"0")</f>
        <v>0</v>
      </c>
      <c r="U260" s="46" t="str">
        <f>IFERROR(VLOOKUP(A260,'[1]Cucamonga ELEM SD Usage'!$A:$I,9,FALSE),"0")</f>
        <v>0</v>
      </c>
      <c r="V260" s="46" t="str">
        <f>IFERROR(VLOOKUP(A260,'[1]Inglewood USD Usage'!$A:$I,9,FALSE),"0")</f>
        <v>0</v>
      </c>
      <c r="W260" s="46" t="str">
        <f>IFERROR(VLOOKUP(A260,'[1]Rialto USD Usage'!$A:$I,9,FALSE),"0")</f>
        <v>0</v>
      </c>
      <c r="X260" s="46" t="str">
        <f>IFERROR(VLOOKUP(A260,'[1]Alvord USD Usage'!$A:$I,9,FALSE),"0")</f>
        <v>0</v>
      </c>
      <c r="Y260" s="46" t="str">
        <f>IFERROR(VLOOKUP(A260,'[1]Colton Jt USD Usage'!$A:$I,9,FALSE),"0")</f>
        <v>0</v>
      </c>
      <c r="Z260" s="46" t="str">
        <f>IFERROR(VLOOKUP(A260,'[1]Chino Valley USD Usage'!$A:$I,9,FALSE),"0")</f>
        <v>0</v>
      </c>
      <c r="AA260" s="46" t="str">
        <f>IFERROR(VLOOKUP(A260,'[1]Moreno Valley USD Usage'!$A:$I,9,FALSE),"0")</f>
        <v>0</v>
      </c>
      <c r="AB260" s="46" t="str">
        <f>IFERROR(VLOOKUP(A260,'[1]Pomona USD Usage'!$A:$I,9,FALSE),"0")</f>
        <v>0</v>
      </c>
      <c r="AC260" s="46" t="str">
        <f>IFERROR(VLOOKUP(A260,'[1]Riverside USD Usage'!$A:$I,9,FALSE),"0")</f>
        <v>0</v>
      </c>
      <c r="AD260" s="46" t="str">
        <f>IFERROR(VLOOKUP(A260,'[1]Compton USD Usage'!$A:$I,9,FALSE),"0")</f>
        <v>0</v>
      </c>
      <c r="AE260" s="48"/>
      <c r="AF260" s="49">
        <v>42.31</v>
      </c>
      <c r="AG260" s="49"/>
      <c r="AH260" s="49"/>
      <c r="AI260" s="49">
        <f>AF260+AG260+AH260</f>
        <v>42.31</v>
      </c>
      <c r="AJ260" s="48"/>
      <c r="AK260" s="49">
        <v>45.52</v>
      </c>
      <c r="AL260" s="49"/>
      <c r="AM260" s="46"/>
      <c r="AN260" s="50">
        <f>AK260+AL260+AM260</f>
        <v>45.52</v>
      </c>
      <c r="AO260" s="48"/>
      <c r="AP260" s="49">
        <v>48.59</v>
      </c>
      <c r="AQ260" s="49"/>
      <c r="AR260" s="46"/>
      <c r="AS260" s="50">
        <f>AP260+AQ260+AR260</f>
        <v>48.59</v>
      </c>
      <c r="AT260" s="48"/>
      <c r="AU260" s="49">
        <v>49.94</v>
      </c>
      <c r="AV260" s="49"/>
      <c r="AW260" s="46"/>
      <c r="AX260" s="51">
        <f>AU260+AV260+AW260</f>
        <v>49.94</v>
      </c>
      <c r="AY260" s="48"/>
      <c r="AZ260" s="52">
        <v>42.31</v>
      </c>
      <c r="BA260" s="53"/>
      <c r="BC260" s="53">
        <f>AZ260+BA260+BB260</f>
        <v>42.31</v>
      </c>
      <c r="BD260" s="47">
        <v>44013</v>
      </c>
      <c r="BE260" s="47">
        <v>44377</v>
      </c>
      <c r="BF260" s="48"/>
      <c r="BG260" s="53">
        <v>45.52</v>
      </c>
      <c r="BJ260" s="53">
        <f>BG260+BH260+BI260</f>
        <v>45.52</v>
      </c>
      <c r="BK260" s="47">
        <v>44013</v>
      </c>
      <c r="BL260" s="47">
        <v>44377</v>
      </c>
      <c r="BM260" s="48"/>
      <c r="BN260" s="53">
        <v>48.59</v>
      </c>
      <c r="BO260" s="53"/>
      <c r="BQ260" s="53">
        <f>BN260+BO260+BP260</f>
        <v>48.59</v>
      </c>
      <c r="BR260" s="47">
        <v>44013</v>
      </c>
      <c r="BS260" s="47">
        <v>44377</v>
      </c>
      <c r="BT260" s="48"/>
      <c r="BU260" s="50">
        <v>49.94</v>
      </c>
      <c r="BV260" s="53"/>
      <c r="BX260" s="53">
        <f>BU260+BV260+BW260</f>
        <v>49.94</v>
      </c>
      <c r="BY260" s="47">
        <v>44013</v>
      </c>
      <c r="BZ260" s="55">
        <v>44377</v>
      </c>
    </row>
    <row r="261" spans="1:78" s="54" customFormat="1" ht="15.75" x14ac:dyDescent="0.25">
      <c r="A261" s="45">
        <v>403853</v>
      </c>
      <c r="B261" s="46" t="s">
        <v>2211</v>
      </c>
      <c r="C261" s="46">
        <v>73158</v>
      </c>
      <c r="D261" s="46" t="s">
        <v>2199</v>
      </c>
      <c r="E261" s="46" t="s">
        <v>50</v>
      </c>
      <c r="F261" s="46"/>
      <c r="G261" s="46" t="s">
        <v>2212</v>
      </c>
      <c r="H261" s="46" t="s">
        <v>52</v>
      </c>
      <c r="I261" s="47">
        <v>44013</v>
      </c>
      <c r="J261" s="47">
        <v>44377</v>
      </c>
      <c r="K261" s="46">
        <f>SUM(L261:AD261)</f>
        <v>0</v>
      </c>
      <c r="L261" s="46" t="str">
        <f>IFERROR(VLOOKUP(A261,'[1]Mountain View SD Usage'!$A:$I,9,FALSE),"0")</f>
        <v>0</v>
      </c>
      <c r="M261" s="46" t="str">
        <f>IFERROR(VLOOKUP(A261,'[1]Bonita USD Usage'!$A:$I,9,FALSE),"0")</f>
        <v>0</v>
      </c>
      <c r="N261" s="46" t="str">
        <f>IFERROR(VLOOKUP(A261,'[1]Jurupa USD Usage'!$A:$I,9,FALSE),"0")</f>
        <v>0</v>
      </c>
      <c r="O261" s="46" t="str">
        <f>IFERROR(VLOOKUP(A261,'[1]Claremont USD Usage'!$A:$I,9,FALSE),"0")</f>
        <v>0</v>
      </c>
      <c r="P261" s="46" t="str">
        <f>IFERROR(VLOOKUP(A261,'[1]Upland USD Usage'!$A:$I,9,FALSE),"0")</f>
        <v>0</v>
      </c>
      <c r="Q261" s="46" t="str">
        <f>IFERROR(VLOOKUP(A261,'[1]Redlands USD Usage'!$A:$I,9,FALSE),"0")</f>
        <v>0</v>
      </c>
      <c r="R261" s="46" t="str">
        <f>IFERROR(VLOOKUP(A261,'[1]Alta Loma SD Usage'!$A:$I,9,FALSE),"0")</f>
        <v>0</v>
      </c>
      <c r="S261" s="46" t="str">
        <f>IFERROR(VLOOKUP(A261,'[1]VAl Verde USD Usage'!$A:$I,9,FALSE),"0")</f>
        <v>0</v>
      </c>
      <c r="T261" s="46" t="str">
        <f>IFERROR(VLOOKUP(A261,'[1]Chaffey Jt HSD Usage'!$A:$I,9,FALSE),"0")</f>
        <v>0</v>
      </c>
      <c r="U261" s="46" t="str">
        <f>IFERROR(VLOOKUP(A261,'[1]Cucamonga ELEM SD Usage'!$A:$I,9,FALSE),"0")</f>
        <v>0</v>
      </c>
      <c r="V261" s="46" t="str">
        <f>IFERROR(VLOOKUP(A261,'[1]Inglewood USD Usage'!$A:$I,9,FALSE),"0")</f>
        <v>0</v>
      </c>
      <c r="W261" s="46" t="str">
        <f>IFERROR(VLOOKUP(A261,'[1]Rialto USD Usage'!$A:$I,9,FALSE),"0")</f>
        <v>0</v>
      </c>
      <c r="X261" s="46" t="str">
        <f>IFERROR(VLOOKUP(A261,'[1]Alvord USD Usage'!$A:$I,9,FALSE),"0")</f>
        <v>0</v>
      </c>
      <c r="Y261" s="46" t="str">
        <f>IFERROR(VLOOKUP(A261,'[1]Colton Jt USD Usage'!$A:$I,9,FALSE),"0")</f>
        <v>0</v>
      </c>
      <c r="Z261" s="46" t="str">
        <f>IFERROR(VLOOKUP(A261,'[1]Chino Valley USD Usage'!$A:$I,9,FALSE),"0")</f>
        <v>0</v>
      </c>
      <c r="AA261" s="46" t="str">
        <f>IFERROR(VLOOKUP(A261,'[1]Moreno Valley USD Usage'!$A:$I,9,FALSE),"0")</f>
        <v>0</v>
      </c>
      <c r="AB261" s="46" t="str">
        <f>IFERROR(VLOOKUP(A261,'[1]Pomona USD Usage'!$A:$I,9,FALSE),"0")</f>
        <v>0</v>
      </c>
      <c r="AC261" s="46" t="str">
        <f>IFERROR(VLOOKUP(A261,'[1]Riverside USD Usage'!$A:$I,9,FALSE),"0")</f>
        <v>0</v>
      </c>
      <c r="AD261" s="46" t="str">
        <f>IFERROR(VLOOKUP(A261,'[1]Compton USD Usage'!$A:$I,9,FALSE),"0")</f>
        <v>0</v>
      </c>
      <c r="AE261" s="48"/>
      <c r="AF261" s="49">
        <v>48.67</v>
      </c>
      <c r="AG261" s="49"/>
      <c r="AH261" s="56">
        <v>-7.48</v>
      </c>
      <c r="AI261" s="49">
        <f>AF261+AG261+AH261</f>
        <v>41.19</v>
      </c>
      <c r="AJ261" s="48"/>
      <c r="AK261" s="49">
        <v>52.37</v>
      </c>
      <c r="AL261" s="49"/>
      <c r="AM261" s="57">
        <v>-7.48</v>
      </c>
      <c r="AN261" s="50">
        <f>AK261+AL261+AM261</f>
        <v>44.89</v>
      </c>
      <c r="AO261" s="48"/>
      <c r="AP261" s="49">
        <v>55.91</v>
      </c>
      <c r="AQ261" s="49"/>
      <c r="AR261" s="57">
        <v>-7.48</v>
      </c>
      <c r="AS261" s="50">
        <f>AP261+AQ261+AR261</f>
        <v>48.429999999999993</v>
      </c>
      <c r="AT261" s="48"/>
      <c r="AU261" s="49">
        <v>57.46</v>
      </c>
      <c r="AV261" s="49"/>
      <c r="AW261" s="57">
        <v>-7.48</v>
      </c>
      <c r="AX261" s="51">
        <f>AU261+AV261+AW261</f>
        <v>49.980000000000004</v>
      </c>
      <c r="AY261" s="48"/>
      <c r="AZ261" s="52">
        <v>50.12</v>
      </c>
      <c r="BA261" s="53"/>
      <c r="BB261" s="58">
        <v>-10.570000000000002</v>
      </c>
      <c r="BC261" s="53">
        <f>AZ261+BA261+BB261</f>
        <v>39.549999999999997</v>
      </c>
      <c r="BD261" s="47">
        <v>44013</v>
      </c>
      <c r="BE261" s="47">
        <v>44377</v>
      </c>
      <c r="BF261" s="48"/>
      <c r="BG261" s="53">
        <v>53.93</v>
      </c>
      <c r="BI261" s="59">
        <v>-10.570000000000002</v>
      </c>
      <c r="BJ261" s="53">
        <f>BG261+BH261+BI261</f>
        <v>43.36</v>
      </c>
      <c r="BK261" s="47">
        <v>44013</v>
      </c>
      <c r="BL261" s="47">
        <v>44377</v>
      </c>
      <c r="BM261" s="48"/>
      <c r="BN261" s="53">
        <v>57.57</v>
      </c>
      <c r="BO261" s="53"/>
      <c r="BP261" s="59">
        <v>-10.570000000000002</v>
      </c>
      <c r="BQ261" s="53">
        <f>BN261+BO261+BP261</f>
        <v>47</v>
      </c>
      <c r="BR261" s="47">
        <v>44013</v>
      </c>
      <c r="BS261" s="47">
        <v>44377</v>
      </c>
      <c r="BT261" s="48"/>
      <c r="BU261" s="50">
        <v>59.169999999999995</v>
      </c>
      <c r="BV261" s="53"/>
      <c r="BW261" s="59">
        <v>-10.570000000000002</v>
      </c>
      <c r="BX261" s="53">
        <f>BU261+BV261+BW261</f>
        <v>48.599999999999994</v>
      </c>
      <c r="BY261" s="47">
        <v>44013</v>
      </c>
      <c r="BZ261" s="55">
        <v>44377</v>
      </c>
    </row>
    <row r="262" spans="1:78" s="54" customFormat="1" ht="15.75" x14ac:dyDescent="0.25">
      <c r="A262" s="45">
        <v>208133</v>
      </c>
      <c r="B262" s="46" t="s">
        <v>893</v>
      </c>
      <c r="C262" s="46" t="s">
        <v>894</v>
      </c>
      <c r="D262" s="46" t="s">
        <v>895</v>
      </c>
      <c r="E262" s="46" t="s">
        <v>50</v>
      </c>
      <c r="F262" s="46"/>
      <c r="G262" s="46" t="s">
        <v>896</v>
      </c>
      <c r="H262" s="46" t="s">
        <v>52</v>
      </c>
      <c r="I262" s="47">
        <v>44013</v>
      </c>
      <c r="J262" s="47">
        <v>44377</v>
      </c>
      <c r="K262" s="46">
        <f>SUM(L262:AD262)</f>
        <v>0</v>
      </c>
      <c r="L262" s="46" t="str">
        <f>IFERROR(VLOOKUP(A262,'[1]Mountain View SD Usage'!$A:$I,9,FALSE),"0")</f>
        <v>0</v>
      </c>
      <c r="M262" s="46" t="str">
        <f>IFERROR(VLOOKUP(A262,'[1]Bonita USD Usage'!$A:$I,9,FALSE),"0")</f>
        <v>0</v>
      </c>
      <c r="N262" s="46" t="str">
        <f>IFERROR(VLOOKUP(A262,'[1]Jurupa USD Usage'!$A:$I,9,FALSE),"0")</f>
        <v>0</v>
      </c>
      <c r="O262" s="46" t="str">
        <f>IFERROR(VLOOKUP(A262,'[1]Claremont USD Usage'!$A:$I,9,FALSE),"0")</f>
        <v>0</v>
      </c>
      <c r="P262" s="46" t="str">
        <f>IFERROR(VLOOKUP(A262,'[1]Upland USD Usage'!$A:$I,9,FALSE),"0")</f>
        <v>0</v>
      </c>
      <c r="Q262" s="46" t="str">
        <f>IFERROR(VLOOKUP(A262,'[1]Redlands USD Usage'!$A:$I,9,FALSE),"0")</f>
        <v>0</v>
      </c>
      <c r="R262" s="46" t="str">
        <f>IFERROR(VLOOKUP(A262,'[1]Alta Loma SD Usage'!$A:$I,9,FALSE),"0")</f>
        <v>0</v>
      </c>
      <c r="S262" s="46" t="str">
        <f>IFERROR(VLOOKUP(A262,'[1]VAl Verde USD Usage'!$A:$I,9,FALSE),"0")</f>
        <v>0</v>
      </c>
      <c r="T262" s="46" t="str">
        <f>IFERROR(VLOOKUP(A262,'[1]Chaffey Jt HSD Usage'!$A:$I,9,FALSE),"0")</f>
        <v>0</v>
      </c>
      <c r="U262" s="46" t="str">
        <f>IFERROR(VLOOKUP(A262,'[1]Cucamonga ELEM SD Usage'!$A:$I,9,FALSE),"0")</f>
        <v>0</v>
      </c>
      <c r="V262" s="46" t="str">
        <f>IFERROR(VLOOKUP(A262,'[1]Inglewood USD Usage'!$A:$I,9,FALSE),"0")</f>
        <v>0</v>
      </c>
      <c r="W262" s="46" t="str">
        <f>IFERROR(VLOOKUP(A262,'[1]Rialto USD Usage'!$A:$I,9,FALSE),"0")</f>
        <v>0</v>
      </c>
      <c r="X262" s="46" t="str">
        <f>IFERROR(VLOOKUP(A262,'[1]Alvord USD Usage'!$A:$I,9,FALSE),"0")</f>
        <v>0</v>
      </c>
      <c r="Y262" s="46" t="str">
        <f>IFERROR(VLOOKUP(A262,'[1]Colton Jt USD Usage'!$A:$I,9,FALSE),"0")</f>
        <v>0</v>
      </c>
      <c r="Z262" s="46" t="str">
        <f>IFERROR(VLOOKUP(A262,'[1]Chino Valley USD Usage'!$A:$I,9,FALSE),"0")</f>
        <v>0</v>
      </c>
      <c r="AA262" s="46" t="str">
        <f>IFERROR(VLOOKUP(A262,'[1]Moreno Valley USD Usage'!$A:$I,9,FALSE),"0")</f>
        <v>0</v>
      </c>
      <c r="AB262" s="46" t="str">
        <f>IFERROR(VLOOKUP(A262,'[1]Pomona USD Usage'!$A:$I,9,FALSE),"0")</f>
        <v>0</v>
      </c>
      <c r="AC262" s="46" t="str">
        <f>IFERROR(VLOOKUP(A262,'[1]Riverside USD Usage'!$A:$I,9,FALSE),"0")</f>
        <v>0</v>
      </c>
      <c r="AD262" s="46" t="str">
        <f>IFERROR(VLOOKUP(A262,'[1]Compton USD Usage'!$A:$I,9,FALSE),"0")</f>
        <v>0</v>
      </c>
      <c r="AE262" s="48"/>
      <c r="AF262" s="49">
        <v>63.26</v>
      </c>
      <c r="AG262" s="49"/>
      <c r="AH262" s="49"/>
      <c r="AI262" s="49">
        <f>AF262+AG262+AH262</f>
        <v>63.26</v>
      </c>
      <c r="AJ262" s="48"/>
      <c r="AK262" s="49">
        <v>68.06</v>
      </c>
      <c r="AL262" s="49"/>
      <c r="AM262" s="46"/>
      <c r="AN262" s="50">
        <f>AK262+AL262+AM262</f>
        <v>68.06</v>
      </c>
      <c r="AO262" s="48"/>
      <c r="AP262" s="49">
        <v>72.66</v>
      </c>
      <c r="AQ262" s="49"/>
      <c r="AR262" s="46"/>
      <c r="AS262" s="50">
        <f>AP262+AQ262+AR262</f>
        <v>72.66</v>
      </c>
      <c r="AT262" s="48"/>
      <c r="AU262" s="49">
        <v>74.680000000000007</v>
      </c>
      <c r="AV262" s="49"/>
      <c r="AW262" s="46"/>
      <c r="AX262" s="51">
        <f>AU262+AV262+AW262</f>
        <v>74.680000000000007</v>
      </c>
      <c r="AY262" s="48"/>
      <c r="AZ262" s="52">
        <v>63.26</v>
      </c>
      <c r="BA262" s="53"/>
      <c r="BC262" s="53">
        <f>AZ262+BA262+BB262</f>
        <v>63.26</v>
      </c>
      <c r="BD262" s="47">
        <v>44013</v>
      </c>
      <c r="BE262" s="47">
        <v>44377</v>
      </c>
      <c r="BF262" s="48"/>
      <c r="BG262" s="53">
        <v>68.06</v>
      </c>
      <c r="BJ262" s="53">
        <f>BG262+BH262+BI262</f>
        <v>68.06</v>
      </c>
      <c r="BK262" s="47">
        <v>44013</v>
      </c>
      <c r="BL262" s="47">
        <v>44377</v>
      </c>
      <c r="BM262" s="48"/>
      <c r="BN262" s="53">
        <v>72.66</v>
      </c>
      <c r="BO262" s="53"/>
      <c r="BQ262" s="53">
        <f>BN262+BO262+BP262</f>
        <v>72.66</v>
      </c>
      <c r="BR262" s="47">
        <v>44013</v>
      </c>
      <c r="BS262" s="47">
        <v>44377</v>
      </c>
      <c r="BT262" s="48"/>
      <c r="BU262" s="50">
        <v>74.680000000000007</v>
      </c>
      <c r="BV262" s="53"/>
      <c r="BX262" s="53">
        <f>BU262+BV262+BW262</f>
        <v>74.680000000000007</v>
      </c>
      <c r="BY262" s="47">
        <v>44013</v>
      </c>
      <c r="BZ262" s="55">
        <v>44377</v>
      </c>
    </row>
    <row r="263" spans="1:78" s="54" customFormat="1" ht="15.75" x14ac:dyDescent="0.25">
      <c r="A263" s="45">
        <v>403572</v>
      </c>
      <c r="B263" s="46" t="s">
        <v>760</v>
      </c>
      <c r="C263" s="46" t="s">
        <v>761</v>
      </c>
      <c r="D263" s="46" t="s">
        <v>702</v>
      </c>
      <c r="E263" s="46" t="s">
        <v>50</v>
      </c>
      <c r="F263" s="46"/>
      <c r="G263" s="46" t="s">
        <v>705</v>
      </c>
      <c r="H263" s="46" t="s">
        <v>52</v>
      </c>
      <c r="I263" s="47">
        <v>44013</v>
      </c>
      <c r="J263" s="47">
        <v>44377</v>
      </c>
      <c r="K263" s="46">
        <f>SUM(L263:AD263)</f>
        <v>31</v>
      </c>
      <c r="L263" s="46" t="str">
        <f>IFERROR(VLOOKUP(A263,'[1]Mountain View SD Usage'!$A:$I,9,FALSE),"0")</f>
        <v>0</v>
      </c>
      <c r="M263" s="46" t="str">
        <f>IFERROR(VLOOKUP(A263,'[1]Bonita USD Usage'!$A:$I,9,FALSE),"0")</f>
        <v>0</v>
      </c>
      <c r="N263" s="46" t="str">
        <f>IFERROR(VLOOKUP(A263,'[1]Jurupa USD Usage'!$A:$I,9,FALSE),"0")</f>
        <v>0</v>
      </c>
      <c r="O263" s="46">
        <f>IFERROR(VLOOKUP(A263,'[1]Claremont USD Usage'!$A:$I,9,FALSE),"0")</f>
        <v>11</v>
      </c>
      <c r="P263" s="46" t="str">
        <f>IFERROR(VLOOKUP(A263,'[1]Upland USD Usage'!$A:$I,9,FALSE),"0")</f>
        <v>0</v>
      </c>
      <c r="Q263" s="46" t="str">
        <f>IFERROR(VLOOKUP(A263,'[1]Redlands USD Usage'!$A:$I,9,FALSE),"0")</f>
        <v>0</v>
      </c>
      <c r="R263" s="46" t="str">
        <f>IFERROR(VLOOKUP(A263,'[1]Alta Loma SD Usage'!$A:$I,9,FALSE),"0")</f>
        <v>0</v>
      </c>
      <c r="S263" s="46" t="str">
        <f>IFERROR(VLOOKUP(A263,'[1]VAl Verde USD Usage'!$A:$I,9,FALSE),"0")</f>
        <v>0</v>
      </c>
      <c r="T263" s="46" t="str">
        <f>IFERROR(VLOOKUP(A263,'[1]Chaffey Jt HSD Usage'!$A:$I,9,FALSE),"0")</f>
        <v>0</v>
      </c>
      <c r="U263" s="46" t="str">
        <f>IFERROR(VLOOKUP(A263,'[1]Cucamonga ELEM SD Usage'!$A:$I,9,FALSE),"0")</f>
        <v>0</v>
      </c>
      <c r="V263" s="46" t="str">
        <f>IFERROR(VLOOKUP(A263,'[1]Inglewood USD Usage'!$A:$I,9,FALSE),"0")</f>
        <v>0</v>
      </c>
      <c r="W263" s="46" t="str">
        <f>IFERROR(VLOOKUP(A263,'[1]Rialto USD Usage'!$A:$I,9,FALSE),"0")</f>
        <v>0</v>
      </c>
      <c r="X263" s="46" t="str">
        <f>IFERROR(VLOOKUP(A263,'[1]Alvord USD Usage'!$A:$I,9,FALSE),"0")</f>
        <v>0</v>
      </c>
      <c r="Y263" s="46" t="str">
        <f>IFERROR(VLOOKUP(A263,'[1]Colton Jt USD Usage'!$A:$I,9,FALSE),"0")</f>
        <v>0</v>
      </c>
      <c r="Z263" s="46" t="str">
        <f>IFERROR(VLOOKUP(A263,'[1]Chino Valley USD Usage'!$A:$I,9,FALSE),"0")</f>
        <v>0</v>
      </c>
      <c r="AA263" s="46" t="str">
        <f>IFERROR(VLOOKUP(A263,'[1]Moreno Valley USD Usage'!$A:$I,9,FALSE),"0")</f>
        <v>0</v>
      </c>
      <c r="AB263" s="46" t="str">
        <f>IFERROR(VLOOKUP(A263,'[1]Pomona USD Usage'!$A:$I,9,FALSE),"0")</f>
        <v>0</v>
      </c>
      <c r="AC263" s="46">
        <f>IFERROR(VLOOKUP(A263,'[1]Riverside USD Usage'!$A:$I,9,FALSE),"0")</f>
        <v>20</v>
      </c>
      <c r="AD263" s="46" t="str">
        <f>IFERROR(VLOOKUP(A263,'[1]Compton USD Usage'!$A:$I,9,FALSE),"0")</f>
        <v>0</v>
      </c>
      <c r="AE263" s="48"/>
      <c r="AF263" s="49">
        <v>36.79</v>
      </c>
      <c r="AG263" s="49">
        <v>6.49</v>
      </c>
      <c r="AH263" s="56"/>
      <c r="AI263" s="49">
        <f>AF263+AG263+AH263</f>
        <v>43.28</v>
      </c>
      <c r="AJ263" s="48"/>
      <c r="AK263" s="49">
        <v>36.79</v>
      </c>
      <c r="AL263" s="49">
        <v>9.7799999999999994</v>
      </c>
      <c r="AM263" s="46"/>
      <c r="AN263" s="50">
        <f>AK263+AL263+AM263</f>
        <v>46.57</v>
      </c>
      <c r="AO263" s="48"/>
      <c r="AP263" s="49">
        <v>36.79</v>
      </c>
      <c r="AQ263" s="49">
        <v>12.93</v>
      </c>
      <c r="AR263" s="46"/>
      <c r="AS263" s="50">
        <f>AP263+AQ263+AR263</f>
        <v>49.72</v>
      </c>
      <c r="AT263" s="48"/>
      <c r="AU263" s="49">
        <v>36.79</v>
      </c>
      <c r="AV263" s="49">
        <v>14.31</v>
      </c>
      <c r="AW263" s="46"/>
      <c r="AX263" s="51">
        <f>AU263+AV263+AW263</f>
        <v>51.1</v>
      </c>
      <c r="AY263" s="48"/>
      <c r="AZ263" s="52">
        <v>36.79</v>
      </c>
      <c r="BA263" s="53">
        <v>6.49</v>
      </c>
      <c r="BC263" s="53">
        <f>AZ263+BA263+BB263</f>
        <v>43.28</v>
      </c>
      <c r="BD263" s="47">
        <v>44013</v>
      </c>
      <c r="BE263" s="47">
        <v>44377</v>
      </c>
      <c r="BF263" s="48"/>
      <c r="BG263" s="53">
        <v>36.79</v>
      </c>
      <c r="BH263" s="53">
        <v>9.7799999999999994</v>
      </c>
      <c r="BJ263" s="53">
        <f>BG263+BH263+BI263</f>
        <v>46.57</v>
      </c>
      <c r="BK263" s="47">
        <v>44013</v>
      </c>
      <c r="BL263" s="47">
        <v>44377</v>
      </c>
      <c r="BM263" s="48"/>
      <c r="BN263" s="53">
        <v>36.79</v>
      </c>
      <c r="BO263" s="53">
        <v>12.93</v>
      </c>
      <c r="BQ263" s="53">
        <f>BN263+BO263+BP263</f>
        <v>49.72</v>
      </c>
      <c r="BR263" s="47">
        <v>44013</v>
      </c>
      <c r="BS263" s="47">
        <v>44377</v>
      </c>
      <c r="BT263" s="48"/>
      <c r="BU263" s="50">
        <v>36.79</v>
      </c>
      <c r="BV263" s="53">
        <v>14.31</v>
      </c>
      <c r="BX263" s="53">
        <f>BU263+BV263+BW263</f>
        <v>51.1</v>
      </c>
      <c r="BY263" s="47">
        <v>44013</v>
      </c>
      <c r="BZ263" s="55">
        <v>44377</v>
      </c>
    </row>
    <row r="264" spans="1:78" s="54" customFormat="1" ht="15.75" x14ac:dyDescent="0.25">
      <c r="A264" s="45">
        <v>406364</v>
      </c>
      <c r="B264" s="46" t="s">
        <v>2357</v>
      </c>
      <c r="C264" s="46" t="s">
        <v>2358</v>
      </c>
      <c r="D264" s="46" t="s">
        <v>2352</v>
      </c>
      <c r="E264" s="46" t="s">
        <v>50</v>
      </c>
      <c r="F264" s="46"/>
      <c r="G264" s="46" t="s">
        <v>436</v>
      </c>
      <c r="H264" s="46" t="s">
        <v>52</v>
      </c>
      <c r="I264" s="47">
        <v>44013</v>
      </c>
      <c r="J264" s="47">
        <v>44377</v>
      </c>
      <c r="K264" s="46">
        <f>SUM(L264:AD264)</f>
        <v>2</v>
      </c>
      <c r="L264" s="46" t="str">
        <f>IFERROR(VLOOKUP(A264,'[1]Mountain View SD Usage'!$A:$I,9,FALSE),"0")</f>
        <v>0</v>
      </c>
      <c r="M264" s="46" t="str">
        <f>IFERROR(VLOOKUP(A264,'[1]Bonita USD Usage'!$A:$I,9,FALSE),"0")</f>
        <v>0</v>
      </c>
      <c r="N264" s="46" t="str">
        <f>IFERROR(VLOOKUP(A264,'[1]Jurupa USD Usage'!$A:$I,9,FALSE),"0")</f>
        <v>0</v>
      </c>
      <c r="O264" s="46" t="str">
        <f>IFERROR(VLOOKUP(A264,'[1]Claremont USD Usage'!$A:$I,9,FALSE),"0")</f>
        <v>0</v>
      </c>
      <c r="P264" s="46" t="str">
        <f>IFERROR(VLOOKUP(A264,'[1]Upland USD Usage'!$A:$I,9,FALSE),"0")</f>
        <v>0</v>
      </c>
      <c r="Q264" s="46" t="str">
        <f>IFERROR(VLOOKUP(A264,'[1]Redlands USD Usage'!$A:$I,9,FALSE),"0")</f>
        <v>0</v>
      </c>
      <c r="R264" s="46" t="str">
        <f>IFERROR(VLOOKUP(A264,'[1]Alta Loma SD Usage'!$A:$I,9,FALSE),"0")</f>
        <v>0</v>
      </c>
      <c r="S264" s="46" t="str">
        <f>IFERROR(VLOOKUP(A264,'[1]VAl Verde USD Usage'!$A:$I,9,FALSE),"0")</f>
        <v>0</v>
      </c>
      <c r="T264" s="46">
        <f>IFERROR(VLOOKUP(A264,'[1]Chaffey Jt HSD Usage'!$A:$I,9,FALSE),"0")</f>
        <v>2</v>
      </c>
      <c r="U264" s="46" t="str">
        <f>IFERROR(VLOOKUP(A264,'[1]Cucamonga ELEM SD Usage'!$A:$I,9,FALSE),"0")</f>
        <v>0</v>
      </c>
      <c r="V264" s="46" t="str">
        <f>IFERROR(VLOOKUP(A264,'[1]Inglewood USD Usage'!$A:$I,9,FALSE),"0")</f>
        <v>0</v>
      </c>
      <c r="W264" s="46" t="str">
        <f>IFERROR(VLOOKUP(A264,'[1]Rialto USD Usage'!$A:$I,9,FALSE),"0")</f>
        <v>0</v>
      </c>
      <c r="X264" s="46" t="str">
        <f>IFERROR(VLOOKUP(A264,'[1]Alvord USD Usage'!$A:$I,9,FALSE),"0")</f>
        <v>0</v>
      </c>
      <c r="Y264" s="46" t="str">
        <f>IFERROR(VLOOKUP(A264,'[1]Colton Jt USD Usage'!$A:$I,9,FALSE),"0")</f>
        <v>0</v>
      </c>
      <c r="Z264" s="46" t="str">
        <f>IFERROR(VLOOKUP(A264,'[1]Chino Valley USD Usage'!$A:$I,9,FALSE),"0")</f>
        <v>0</v>
      </c>
      <c r="AA264" s="46" t="str">
        <f>IFERROR(VLOOKUP(A264,'[1]Moreno Valley USD Usage'!$A:$I,9,FALSE),"0")</f>
        <v>0</v>
      </c>
      <c r="AB264" s="46" t="str">
        <f>IFERROR(VLOOKUP(A264,'[1]Pomona USD Usage'!$A:$I,9,FALSE),"0")</f>
        <v>0</v>
      </c>
      <c r="AC264" s="46" t="str">
        <f>IFERROR(VLOOKUP(A264,'[1]Riverside USD Usage'!$A:$I,9,FALSE),"0")</f>
        <v>0</v>
      </c>
      <c r="AD264" s="46" t="str">
        <f>IFERROR(VLOOKUP(A264,'[1]Compton USD Usage'!$A:$I,9,FALSE),"0")</f>
        <v>0</v>
      </c>
      <c r="AE264" s="48"/>
      <c r="AF264" s="49">
        <v>16.260000000000002</v>
      </c>
      <c r="AG264" s="49">
        <v>2.87</v>
      </c>
      <c r="AH264" s="56"/>
      <c r="AI264" s="49">
        <f>AF264+AG264+AH264</f>
        <v>19.130000000000003</v>
      </c>
      <c r="AJ264" s="48"/>
      <c r="AK264" s="49">
        <v>16.260000000000002</v>
      </c>
      <c r="AL264" s="49">
        <v>4.32</v>
      </c>
      <c r="AM264" s="46"/>
      <c r="AN264" s="50">
        <f>AK264+AL264+AM264</f>
        <v>20.580000000000002</v>
      </c>
      <c r="AO264" s="48"/>
      <c r="AP264" s="49">
        <v>16.260000000000002</v>
      </c>
      <c r="AQ264" s="49">
        <v>5.71</v>
      </c>
      <c r="AR264" s="46"/>
      <c r="AS264" s="50">
        <f>AP264+AQ264+AR264</f>
        <v>21.970000000000002</v>
      </c>
      <c r="AT264" s="48"/>
      <c r="AU264" s="49">
        <v>16.260000000000002</v>
      </c>
      <c r="AV264" s="49">
        <v>6.32</v>
      </c>
      <c r="AW264" s="46"/>
      <c r="AX264" s="51">
        <f>AU264+AV264+AW264</f>
        <v>22.580000000000002</v>
      </c>
      <c r="AY264" s="48"/>
      <c r="AZ264" s="52">
        <v>18.98</v>
      </c>
      <c r="BA264" s="53">
        <v>2.87</v>
      </c>
      <c r="BC264" s="53">
        <f>AZ264+BA264+BB264</f>
        <v>21.85</v>
      </c>
      <c r="BD264" s="47">
        <v>44013</v>
      </c>
      <c r="BE264" s="47">
        <v>44377</v>
      </c>
      <c r="BF264" s="48"/>
      <c r="BG264" s="53">
        <v>18.98</v>
      </c>
      <c r="BH264" s="53">
        <v>4.32</v>
      </c>
      <c r="BJ264" s="53">
        <f>BG264+BH264+BI264</f>
        <v>23.3</v>
      </c>
      <c r="BK264" s="47">
        <v>44013</v>
      </c>
      <c r="BL264" s="47">
        <v>44377</v>
      </c>
      <c r="BM264" s="48"/>
      <c r="BN264" s="53">
        <v>18.98</v>
      </c>
      <c r="BO264" s="53">
        <v>5.71</v>
      </c>
      <c r="BQ264" s="53">
        <f>BN264+BO264+BP264</f>
        <v>24.69</v>
      </c>
      <c r="BR264" s="47">
        <v>44013</v>
      </c>
      <c r="BS264" s="47">
        <v>44377</v>
      </c>
      <c r="BT264" s="48"/>
      <c r="BU264" s="50">
        <v>18.98</v>
      </c>
      <c r="BV264" s="53">
        <v>6.32</v>
      </c>
      <c r="BX264" s="53">
        <f>BU264+BV264+BW264</f>
        <v>25.3</v>
      </c>
      <c r="BY264" s="47">
        <v>44013</v>
      </c>
      <c r="BZ264" s="55">
        <v>44377</v>
      </c>
    </row>
    <row r="265" spans="1:78" s="54" customFormat="1" ht="15.75" x14ac:dyDescent="0.25">
      <c r="A265" s="45">
        <v>400948</v>
      </c>
      <c r="B265" s="46" t="s">
        <v>1114</v>
      </c>
      <c r="C265" s="46" t="s">
        <v>1115</v>
      </c>
      <c r="D265" s="46" t="s">
        <v>1107</v>
      </c>
      <c r="E265" s="46" t="s">
        <v>50</v>
      </c>
      <c r="F265" s="46"/>
      <c r="G265" s="46" t="s">
        <v>1116</v>
      </c>
      <c r="H265" s="46" t="s">
        <v>52</v>
      </c>
      <c r="I265" s="47">
        <v>44013</v>
      </c>
      <c r="J265" s="47">
        <v>44377</v>
      </c>
      <c r="K265" s="46">
        <f>SUM(L265:AD265)</f>
        <v>106</v>
      </c>
      <c r="L265" s="46">
        <f>IFERROR(VLOOKUP(A265,'[1]Mountain View SD Usage'!$A:$I,9,FALSE),"0")</f>
        <v>86</v>
      </c>
      <c r="M265" s="46" t="str">
        <f>IFERROR(VLOOKUP(A265,'[1]Bonita USD Usage'!$A:$I,9,FALSE),"0")</f>
        <v>0</v>
      </c>
      <c r="N265" s="46" t="str">
        <f>IFERROR(VLOOKUP(A265,'[1]Jurupa USD Usage'!$A:$I,9,FALSE),"0")</f>
        <v>0</v>
      </c>
      <c r="O265" s="46" t="str">
        <f>IFERROR(VLOOKUP(A265,'[1]Claremont USD Usage'!$A:$I,9,FALSE),"0")</f>
        <v>0</v>
      </c>
      <c r="P265" s="46" t="str">
        <f>IFERROR(VLOOKUP(A265,'[1]Upland USD Usage'!$A:$I,9,FALSE),"0")</f>
        <v>0</v>
      </c>
      <c r="Q265" s="46" t="str">
        <f>IFERROR(VLOOKUP(A265,'[1]Redlands USD Usage'!$A:$I,9,FALSE),"0")</f>
        <v>0</v>
      </c>
      <c r="R265" s="46" t="str">
        <f>IFERROR(VLOOKUP(A265,'[1]Alta Loma SD Usage'!$A:$I,9,FALSE),"0")</f>
        <v>0</v>
      </c>
      <c r="S265" s="46" t="str">
        <f>IFERROR(VLOOKUP(A265,'[1]VAl Verde USD Usage'!$A:$I,9,FALSE),"0")</f>
        <v>0</v>
      </c>
      <c r="T265" s="46" t="str">
        <f>IFERROR(VLOOKUP(A265,'[1]Chaffey Jt HSD Usage'!$A:$I,9,FALSE),"0")</f>
        <v>0</v>
      </c>
      <c r="U265" s="46" t="str">
        <f>IFERROR(VLOOKUP(A265,'[1]Cucamonga ELEM SD Usage'!$A:$I,9,FALSE),"0")</f>
        <v>0</v>
      </c>
      <c r="V265" s="46">
        <f>IFERROR(VLOOKUP(A265,'[1]Inglewood USD Usage'!$A:$I,9,FALSE),"0")</f>
        <v>20</v>
      </c>
      <c r="W265" s="46" t="str">
        <f>IFERROR(VLOOKUP(A265,'[1]Rialto USD Usage'!$A:$I,9,FALSE),"0")</f>
        <v>0</v>
      </c>
      <c r="X265" s="46" t="str">
        <f>IFERROR(VLOOKUP(A265,'[1]Alvord USD Usage'!$A:$I,9,FALSE),"0")</f>
        <v>0</v>
      </c>
      <c r="Y265" s="46" t="str">
        <f>IFERROR(VLOOKUP(A265,'[1]Colton Jt USD Usage'!$A:$I,9,FALSE),"0")</f>
        <v>0</v>
      </c>
      <c r="Z265" s="46" t="str">
        <f>IFERROR(VLOOKUP(A265,'[1]Chino Valley USD Usage'!$A:$I,9,FALSE),"0")</f>
        <v>0</v>
      </c>
      <c r="AA265" s="46" t="str">
        <f>IFERROR(VLOOKUP(A265,'[1]Moreno Valley USD Usage'!$A:$I,9,FALSE),"0")</f>
        <v>0</v>
      </c>
      <c r="AB265" s="46" t="str">
        <f>IFERROR(VLOOKUP(A265,'[1]Pomona USD Usage'!$A:$I,9,FALSE),"0")</f>
        <v>0</v>
      </c>
      <c r="AC265" s="46" t="str">
        <f>IFERROR(VLOOKUP(A265,'[1]Riverside USD Usage'!$A:$I,9,FALSE),"0")</f>
        <v>0</v>
      </c>
      <c r="AD265" s="46" t="str">
        <f>IFERROR(VLOOKUP(A265,'[1]Compton USD Usage'!$A:$I,9,FALSE),"0")</f>
        <v>0</v>
      </c>
      <c r="AE265" s="48"/>
      <c r="AF265" s="49">
        <v>28.6</v>
      </c>
      <c r="AG265" s="49">
        <v>5.05</v>
      </c>
      <c r="AH265" s="56"/>
      <c r="AI265" s="49">
        <f>AF265+AG265+AH265</f>
        <v>33.65</v>
      </c>
      <c r="AJ265" s="48"/>
      <c r="AK265" s="49">
        <v>28.6</v>
      </c>
      <c r="AL265" s="49">
        <v>7.6</v>
      </c>
      <c r="AM265" s="46"/>
      <c r="AN265" s="50">
        <f>AK265+AL265+AM265</f>
        <v>36.200000000000003</v>
      </c>
      <c r="AO265" s="48"/>
      <c r="AP265" s="49">
        <v>28.6</v>
      </c>
      <c r="AQ265" s="49">
        <v>10.050000000000001</v>
      </c>
      <c r="AR265" s="46"/>
      <c r="AS265" s="50">
        <f>AP265+AQ265+AR265</f>
        <v>38.650000000000006</v>
      </c>
      <c r="AT265" s="48"/>
      <c r="AU265" s="49">
        <v>28.6</v>
      </c>
      <c r="AV265" s="49">
        <v>11.12</v>
      </c>
      <c r="AW265" s="46"/>
      <c r="AX265" s="51">
        <f>AU265+AV265+AW265</f>
        <v>39.72</v>
      </c>
      <c r="AY265" s="48"/>
      <c r="AZ265" s="52">
        <v>30.03</v>
      </c>
      <c r="BA265" s="53">
        <v>5.05</v>
      </c>
      <c r="BC265" s="53">
        <f>AZ265+BA265+BB265</f>
        <v>35.08</v>
      </c>
      <c r="BD265" s="47">
        <v>44013</v>
      </c>
      <c r="BE265" s="47">
        <v>44377</v>
      </c>
      <c r="BF265" s="48"/>
      <c r="BG265" s="53">
        <v>30.03</v>
      </c>
      <c r="BH265" s="53">
        <v>7.6</v>
      </c>
      <c r="BJ265" s="53">
        <f>BG265+BH265+BI265</f>
        <v>37.630000000000003</v>
      </c>
      <c r="BK265" s="47">
        <v>44013</v>
      </c>
      <c r="BL265" s="47">
        <v>44377</v>
      </c>
      <c r="BM265" s="48"/>
      <c r="BN265" s="53">
        <v>30.03</v>
      </c>
      <c r="BO265" s="53">
        <v>10.050000000000001</v>
      </c>
      <c r="BQ265" s="53">
        <f>BN265+BO265+BP265</f>
        <v>40.08</v>
      </c>
      <c r="BR265" s="47">
        <v>44013</v>
      </c>
      <c r="BS265" s="47">
        <v>44377</v>
      </c>
      <c r="BT265" s="48"/>
      <c r="BU265" s="50">
        <v>30.03</v>
      </c>
      <c r="BV265" s="53">
        <v>11.12</v>
      </c>
      <c r="BX265" s="53">
        <f>BU265+BV265+BW265</f>
        <v>41.15</v>
      </c>
      <c r="BY265" s="47">
        <v>44013</v>
      </c>
      <c r="BZ265" s="55">
        <v>44377</v>
      </c>
    </row>
    <row r="266" spans="1:78" s="54" customFormat="1" ht="15.75" x14ac:dyDescent="0.25">
      <c r="A266" s="45">
        <v>402027</v>
      </c>
      <c r="B266" s="46" t="str">
        <f>VLOOKUP(A266,[1]Sheet4!$B:$D,3,FALSE)</f>
        <v>CMDY BBQ RIB SANDWICH IW</v>
      </c>
      <c r="C266" s="75" t="s">
        <v>2423</v>
      </c>
      <c r="D266" s="46" t="str">
        <f>VLOOKUP(A266,[1]Sheet4!$B:$E,4,FALSE)</f>
        <v>INTEGRATED</v>
      </c>
      <c r="E266" s="46" t="str">
        <f>VLOOKUP(A266,[1]Sheet4!$B:$I,8,FALSE)</f>
        <v>CS</v>
      </c>
      <c r="F266" s="46" t="s">
        <v>93</v>
      </c>
      <c r="G266" s="46" t="str">
        <f>VLOOKUP(A266,[1]Sheet4!$B:$F,5,FALSE)</f>
        <v>75/4.36OZ</v>
      </c>
      <c r="H266" s="46"/>
      <c r="I266" s="46"/>
      <c r="J266" s="46"/>
      <c r="AE266" s="70"/>
      <c r="AF266" s="72"/>
      <c r="AG266" s="72"/>
      <c r="AH266" s="58"/>
      <c r="AI266" s="72"/>
      <c r="AJ266" s="70"/>
      <c r="AK266" s="72"/>
      <c r="AO266" s="70"/>
      <c r="AT266" s="70"/>
      <c r="AX266" s="73"/>
      <c r="AY266" s="70"/>
      <c r="AZ266" s="52">
        <v>59.86</v>
      </c>
      <c r="BA266" s="53"/>
      <c r="BC266" s="53">
        <f>AZ266+BA266+BB266</f>
        <v>59.86</v>
      </c>
      <c r="BD266" s="47">
        <v>44013</v>
      </c>
      <c r="BE266" s="47">
        <v>44377</v>
      </c>
      <c r="BF266" s="70"/>
      <c r="BG266" s="53">
        <v>64.410000000000011</v>
      </c>
      <c r="BJ266" s="53">
        <f>BG266+BH266+BI266</f>
        <v>64.410000000000011</v>
      </c>
      <c r="BK266" s="47">
        <v>44013</v>
      </c>
      <c r="BL266" s="47">
        <v>44377</v>
      </c>
      <c r="BM266" s="70"/>
      <c r="BN266" s="53">
        <v>68.760000000000005</v>
      </c>
      <c r="BO266" s="53"/>
      <c r="BQ266" s="53">
        <f>BN266+BO266+BP266</f>
        <v>68.760000000000005</v>
      </c>
      <c r="BR266" s="47">
        <v>44013</v>
      </c>
      <c r="BS266" s="47">
        <v>44377</v>
      </c>
      <c r="BT266" s="70"/>
      <c r="BU266" s="50">
        <v>70.67</v>
      </c>
      <c r="BV266" s="53"/>
      <c r="BX266" s="53">
        <f>BU266+BV266+BW266</f>
        <v>70.67</v>
      </c>
      <c r="BY266" s="47">
        <v>44013</v>
      </c>
      <c r="BZ266" s="55">
        <v>44377</v>
      </c>
    </row>
    <row r="267" spans="1:78" s="54" customFormat="1" ht="15.75" x14ac:dyDescent="0.25">
      <c r="A267" s="45">
        <v>403350</v>
      </c>
      <c r="B267" s="46" t="s">
        <v>746</v>
      </c>
      <c r="C267" s="46" t="s">
        <v>747</v>
      </c>
      <c r="D267" s="46" t="s">
        <v>702</v>
      </c>
      <c r="E267" s="46" t="s">
        <v>50</v>
      </c>
      <c r="F267" s="46"/>
      <c r="G267" s="46" t="s">
        <v>748</v>
      </c>
      <c r="H267" s="46" t="s">
        <v>52</v>
      </c>
      <c r="I267" s="47">
        <v>44013</v>
      </c>
      <c r="J267" s="47">
        <v>44377</v>
      </c>
      <c r="K267" s="46">
        <f>SUM(L267:AD267)</f>
        <v>25</v>
      </c>
      <c r="L267" s="46" t="str">
        <f>IFERROR(VLOOKUP(A267,'[1]Mountain View SD Usage'!$A:$I,9,FALSE),"0")</f>
        <v>0</v>
      </c>
      <c r="M267" s="46">
        <f>IFERROR(VLOOKUP(A267,'[1]Bonita USD Usage'!$A:$I,9,FALSE),"0")</f>
        <v>10</v>
      </c>
      <c r="N267" s="46" t="str">
        <f>IFERROR(VLOOKUP(A267,'[1]Jurupa USD Usage'!$A:$I,9,FALSE),"0")</f>
        <v>0</v>
      </c>
      <c r="O267" s="46" t="str">
        <f>IFERROR(VLOOKUP(A267,'[1]Claremont USD Usage'!$A:$I,9,FALSE),"0")</f>
        <v>0</v>
      </c>
      <c r="P267" s="46" t="str">
        <f>IFERROR(VLOOKUP(A267,'[1]Upland USD Usage'!$A:$I,9,FALSE),"0")</f>
        <v>0</v>
      </c>
      <c r="Q267" s="46" t="str">
        <f>IFERROR(VLOOKUP(A267,'[1]Redlands USD Usage'!$A:$I,9,FALSE),"0")</f>
        <v>0</v>
      </c>
      <c r="R267" s="46" t="str">
        <f>IFERROR(VLOOKUP(A267,'[1]Alta Loma SD Usage'!$A:$I,9,FALSE),"0")</f>
        <v>0</v>
      </c>
      <c r="S267" s="46" t="str">
        <f>IFERROR(VLOOKUP(A267,'[1]VAl Verde USD Usage'!$A:$I,9,FALSE),"0")</f>
        <v>0</v>
      </c>
      <c r="T267" s="46" t="str">
        <f>IFERROR(VLOOKUP(A267,'[1]Chaffey Jt HSD Usage'!$A:$I,9,FALSE),"0")</f>
        <v>0</v>
      </c>
      <c r="U267" s="46" t="str">
        <f>IFERROR(VLOOKUP(A267,'[1]Cucamonga ELEM SD Usage'!$A:$I,9,FALSE),"0")</f>
        <v>0</v>
      </c>
      <c r="V267" s="46" t="str">
        <f>IFERROR(VLOOKUP(A267,'[1]Inglewood USD Usage'!$A:$I,9,FALSE),"0")</f>
        <v>0</v>
      </c>
      <c r="W267" s="46" t="str">
        <f>IFERROR(VLOOKUP(A267,'[1]Rialto USD Usage'!$A:$I,9,FALSE),"0")</f>
        <v>0</v>
      </c>
      <c r="X267" s="46" t="str">
        <f>IFERROR(VLOOKUP(A267,'[1]Alvord USD Usage'!$A:$I,9,FALSE),"0")</f>
        <v>0</v>
      </c>
      <c r="Y267" s="46" t="str">
        <f>IFERROR(VLOOKUP(A267,'[1]Colton Jt USD Usage'!$A:$I,9,FALSE),"0")</f>
        <v>0</v>
      </c>
      <c r="Z267" s="46" t="str">
        <f>IFERROR(VLOOKUP(A267,'[1]Chino Valley USD Usage'!$A:$I,9,FALSE),"0")</f>
        <v>0</v>
      </c>
      <c r="AA267" s="46">
        <f>IFERROR(VLOOKUP(A267,'[1]Moreno Valley USD Usage'!$A:$I,9,FALSE),"0")</f>
        <v>5</v>
      </c>
      <c r="AB267" s="46">
        <f>IFERROR(VLOOKUP(A267,'[1]Pomona USD Usage'!$A:$I,9,FALSE),"0")</f>
        <v>10</v>
      </c>
      <c r="AC267" s="46" t="str">
        <f>IFERROR(VLOOKUP(A267,'[1]Riverside USD Usage'!$A:$I,9,FALSE),"0")</f>
        <v>0</v>
      </c>
      <c r="AD267" s="46" t="str">
        <f>IFERROR(VLOOKUP(A267,'[1]Compton USD Usage'!$A:$I,9,FALSE),"0")</f>
        <v>0</v>
      </c>
      <c r="AE267" s="48"/>
      <c r="AF267" s="49">
        <v>36.08</v>
      </c>
      <c r="AG267" s="49">
        <v>6.37</v>
      </c>
      <c r="AH267" s="56"/>
      <c r="AI267" s="49">
        <f>AF267+AG267+AH267</f>
        <v>42.449999999999996</v>
      </c>
      <c r="AJ267" s="48"/>
      <c r="AK267" s="49">
        <v>36.08</v>
      </c>
      <c r="AL267" s="49">
        <v>9.59</v>
      </c>
      <c r="AM267" s="46"/>
      <c r="AN267" s="50">
        <f>AK267+AL267+AM267</f>
        <v>45.67</v>
      </c>
      <c r="AO267" s="48"/>
      <c r="AP267" s="49">
        <v>36.08</v>
      </c>
      <c r="AQ267" s="49">
        <v>12.68</v>
      </c>
      <c r="AR267" s="46"/>
      <c r="AS267" s="50">
        <f>AP267+AQ267+AR267</f>
        <v>48.76</v>
      </c>
      <c r="AT267" s="48"/>
      <c r="AU267" s="49">
        <v>36.08</v>
      </c>
      <c r="AV267" s="49">
        <v>14.03</v>
      </c>
      <c r="AW267" s="46"/>
      <c r="AX267" s="51">
        <f>AU267+AV267+AW267</f>
        <v>50.11</v>
      </c>
      <c r="AY267" s="48"/>
      <c r="AZ267" s="52">
        <v>36.08</v>
      </c>
      <c r="BA267" s="53">
        <v>6.37</v>
      </c>
      <c r="BC267" s="53">
        <f>AZ267+BA267+BB267</f>
        <v>42.449999999999996</v>
      </c>
      <c r="BD267" s="47">
        <v>44013</v>
      </c>
      <c r="BE267" s="47">
        <v>44377</v>
      </c>
      <c r="BF267" s="48"/>
      <c r="BG267" s="53">
        <v>36.08</v>
      </c>
      <c r="BH267" s="53">
        <v>9.59</v>
      </c>
      <c r="BJ267" s="53">
        <f>BG267+BH267+BI267</f>
        <v>45.67</v>
      </c>
      <c r="BK267" s="47">
        <v>44013</v>
      </c>
      <c r="BL267" s="47">
        <v>44377</v>
      </c>
      <c r="BM267" s="48"/>
      <c r="BN267" s="53">
        <v>36.08</v>
      </c>
      <c r="BO267" s="53">
        <v>12.68</v>
      </c>
      <c r="BQ267" s="53">
        <f>BN267+BO267+BP267</f>
        <v>48.76</v>
      </c>
      <c r="BR267" s="47">
        <v>44013</v>
      </c>
      <c r="BS267" s="47">
        <v>44377</v>
      </c>
      <c r="BT267" s="48"/>
      <c r="BU267" s="50">
        <v>36.08</v>
      </c>
      <c r="BV267" s="53">
        <v>14.03</v>
      </c>
      <c r="BX267" s="53">
        <f>BU267+BV267+BW267</f>
        <v>50.11</v>
      </c>
      <c r="BY267" s="47">
        <v>44013</v>
      </c>
      <c r="BZ267" s="55">
        <v>44377</v>
      </c>
    </row>
    <row r="268" spans="1:78" s="54" customFormat="1" ht="15.75" x14ac:dyDescent="0.25">
      <c r="A268" s="14">
        <v>401400</v>
      </c>
      <c r="B268" s="2" t="s">
        <v>112</v>
      </c>
      <c r="C268" s="2">
        <v>10000013779</v>
      </c>
      <c r="D268" s="2" t="s">
        <v>70</v>
      </c>
      <c r="E268" s="2" t="s">
        <v>50</v>
      </c>
      <c r="F268" s="2"/>
      <c r="G268" s="2" t="s">
        <v>113</v>
      </c>
      <c r="H268" s="2" t="s">
        <v>52</v>
      </c>
      <c r="I268" s="15">
        <v>44013</v>
      </c>
      <c r="J268" s="15">
        <v>44377</v>
      </c>
      <c r="K268" s="2">
        <f>SUM(L268:AD268)</f>
        <v>26</v>
      </c>
      <c r="L268" s="2" t="str">
        <f>IFERROR(VLOOKUP(A268,'[1]Mountain View SD Usage'!$A:$I,9,FALSE),"0")</f>
        <v>0</v>
      </c>
      <c r="M268" s="2" t="str">
        <f>IFERROR(VLOOKUP(A268,'[1]Bonita USD Usage'!$A:$I,9,FALSE),"0")</f>
        <v>0</v>
      </c>
      <c r="N268" s="2" t="str">
        <f>IFERROR(VLOOKUP(A268,'[1]Jurupa USD Usage'!$A:$I,9,FALSE),"0")</f>
        <v>0</v>
      </c>
      <c r="O268" s="2" t="str">
        <f>IFERROR(VLOOKUP(A268,'[1]Claremont USD Usage'!$A:$I,9,FALSE),"0")</f>
        <v>0</v>
      </c>
      <c r="P268" s="2" t="str">
        <f>IFERROR(VLOOKUP(A268,'[1]Upland USD Usage'!$A:$I,9,FALSE),"0")</f>
        <v>0</v>
      </c>
      <c r="Q268" s="2" t="str">
        <f>IFERROR(VLOOKUP(A268,'[1]Redlands USD Usage'!$A:$I,9,FALSE),"0")</f>
        <v>0</v>
      </c>
      <c r="R268" s="2">
        <f>IFERROR(VLOOKUP(A268,'[1]Alta Loma SD Usage'!$A:$I,9,FALSE),"0")</f>
        <v>26</v>
      </c>
      <c r="S268" s="2" t="str">
        <f>IFERROR(VLOOKUP(A268,'[1]VAl Verde USD Usage'!$A:$I,9,FALSE),"0")</f>
        <v>0</v>
      </c>
      <c r="T268" s="2" t="str">
        <f>IFERROR(VLOOKUP(A268,'[1]Chaffey Jt HSD Usage'!$A:$I,9,FALSE),"0")</f>
        <v>0</v>
      </c>
      <c r="U268" s="2" t="str">
        <f>IFERROR(VLOOKUP(A268,'[1]Cucamonga ELEM SD Usage'!$A:$I,9,FALSE),"0")</f>
        <v>0</v>
      </c>
      <c r="V268" s="2" t="str">
        <f>IFERROR(VLOOKUP(A268,'[1]Inglewood USD Usage'!$A:$I,9,FALSE),"0")</f>
        <v>0</v>
      </c>
      <c r="W268" s="2" t="str">
        <f>IFERROR(VLOOKUP(A268,'[1]Rialto USD Usage'!$A:$I,9,FALSE),"0")</f>
        <v>0</v>
      </c>
      <c r="X268" s="2" t="str">
        <f>IFERROR(VLOOKUP(A268,'[1]Alvord USD Usage'!$A:$I,9,FALSE),"0")</f>
        <v>0</v>
      </c>
      <c r="Y268" s="2" t="str">
        <f>IFERROR(VLOOKUP(A268,'[1]Colton Jt USD Usage'!$A:$I,9,FALSE),"0")</f>
        <v>0</v>
      </c>
      <c r="Z268" s="2" t="str">
        <f>IFERROR(VLOOKUP(A268,'[1]Chino Valley USD Usage'!$A:$I,9,FALSE),"0")</f>
        <v>0</v>
      </c>
      <c r="AA268" s="2" t="str">
        <f>IFERROR(VLOOKUP(A268,'[1]Moreno Valley USD Usage'!$A:$I,9,FALSE),"0")</f>
        <v>0</v>
      </c>
      <c r="AB268" s="2" t="str">
        <f>IFERROR(VLOOKUP(A268,'[1]Pomona USD Usage'!$A:$I,9,FALSE),"0")</f>
        <v>0</v>
      </c>
      <c r="AC268" s="2" t="str">
        <f>IFERROR(VLOOKUP(A268,'[1]Riverside USD Usage'!$A:$I,9,FALSE),"0")</f>
        <v>0</v>
      </c>
      <c r="AD268" s="2" t="str">
        <f>IFERROR(VLOOKUP(A268,'[1]Compton USD Usage'!$A:$I,9,FALSE),"0")</f>
        <v>0</v>
      </c>
      <c r="AE268" s="16"/>
      <c r="AF268" s="17">
        <v>14.7</v>
      </c>
      <c r="AG268" s="17">
        <v>2.59</v>
      </c>
      <c r="AH268" s="18"/>
      <c r="AI268" s="17">
        <f>AF268+AG268+AH268</f>
        <v>17.29</v>
      </c>
      <c r="AJ268" s="16"/>
      <c r="AK268" s="17">
        <v>14.7</v>
      </c>
      <c r="AL268" s="17">
        <v>3.91</v>
      </c>
      <c r="AM268" s="2"/>
      <c r="AN268" s="20">
        <f>AK268+AL268+AM268</f>
        <v>18.61</v>
      </c>
      <c r="AO268" s="16"/>
      <c r="AP268" s="17">
        <v>14.7</v>
      </c>
      <c r="AQ268" s="17">
        <v>5.16</v>
      </c>
      <c r="AR268" s="2"/>
      <c r="AS268" s="20">
        <f>AP268+AQ268+AR268</f>
        <v>19.86</v>
      </c>
      <c r="AT268" s="16"/>
      <c r="AU268" s="17">
        <v>14.7</v>
      </c>
      <c r="AV268" s="17">
        <v>5.72</v>
      </c>
      <c r="AW268" s="2"/>
      <c r="AX268" s="21">
        <f>AU268+AV268+AW268</f>
        <v>20.419999999999998</v>
      </c>
      <c r="AY268" s="16"/>
      <c r="AZ268" s="31" t="s">
        <v>80</v>
      </c>
      <c r="BA268" s="23"/>
      <c r="BB268"/>
      <c r="BC268" s="23"/>
      <c r="BD268" s="15">
        <v>44013</v>
      </c>
      <c r="BE268" s="15">
        <v>44377</v>
      </c>
      <c r="BF268" s="16"/>
      <c r="BG268" s="32" t="s">
        <v>80</v>
      </c>
      <c r="BH268" s="23"/>
      <c r="BI268"/>
      <c r="BJ268" s="23"/>
      <c r="BK268" s="15">
        <v>44013</v>
      </c>
      <c r="BL268" s="15">
        <v>44377</v>
      </c>
      <c r="BM268" s="16"/>
      <c r="BN268" s="32" t="s">
        <v>80</v>
      </c>
      <c r="BO268" s="23"/>
      <c r="BP268"/>
      <c r="BQ268" s="23"/>
      <c r="BR268" s="15">
        <v>44013</v>
      </c>
      <c r="BS268" s="15">
        <v>44377</v>
      </c>
      <c r="BT268" s="16"/>
      <c r="BU268" s="33" t="s">
        <v>80</v>
      </c>
      <c r="BV268" s="23"/>
      <c r="BW268"/>
      <c r="BX268" s="23"/>
      <c r="BY268" s="15">
        <v>44013</v>
      </c>
      <c r="BZ268" s="26">
        <v>44377</v>
      </c>
    </row>
    <row r="269" spans="1:78" s="54" customFormat="1" ht="15.75" x14ac:dyDescent="0.25">
      <c r="A269" s="14">
        <v>401418</v>
      </c>
      <c r="B269" s="2" t="s">
        <v>127</v>
      </c>
      <c r="C269" s="2">
        <v>10000097370</v>
      </c>
      <c r="D269" s="2" t="s">
        <v>70</v>
      </c>
      <c r="E269" s="2" t="s">
        <v>50</v>
      </c>
      <c r="F269" s="2"/>
      <c r="G269" s="2" t="s">
        <v>128</v>
      </c>
      <c r="H269" s="2" t="s">
        <v>52</v>
      </c>
      <c r="I269" s="15">
        <v>44013</v>
      </c>
      <c r="J269" s="15">
        <v>44377</v>
      </c>
      <c r="K269" s="2">
        <f>SUM(L269:AD269)</f>
        <v>169</v>
      </c>
      <c r="L269" s="2" t="str">
        <f>IFERROR(VLOOKUP(A269,'[1]Mountain View SD Usage'!$A:$I,9,FALSE),"0")</f>
        <v>0</v>
      </c>
      <c r="M269" s="2" t="str">
        <f>IFERROR(VLOOKUP(A269,'[1]Bonita USD Usage'!$A:$I,9,FALSE),"0")</f>
        <v>0</v>
      </c>
      <c r="N269" s="2" t="str">
        <f>IFERROR(VLOOKUP(A269,'[1]Jurupa USD Usage'!$A:$I,9,FALSE),"0")</f>
        <v>0</v>
      </c>
      <c r="O269" s="2" t="str">
        <f>IFERROR(VLOOKUP(A269,'[1]Claremont USD Usage'!$A:$I,9,FALSE),"0")</f>
        <v>0</v>
      </c>
      <c r="P269" s="2">
        <f>IFERROR(VLOOKUP(A269,'[1]Upland USD Usage'!$A:$I,9,FALSE),"0")</f>
        <v>169</v>
      </c>
      <c r="Q269" s="2" t="str">
        <f>IFERROR(VLOOKUP(A269,'[1]Redlands USD Usage'!$A:$I,9,FALSE),"0")</f>
        <v>0</v>
      </c>
      <c r="R269" s="2" t="str">
        <f>IFERROR(VLOOKUP(A269,'[1]Alta Loma SD Usage'!$A:$I,9,FALSE),"0")</f>
        <v>0</v>
      </c>
      <c r="S269" s="2" t="str">
        <f>IFERROR(VLOOKUP(A269,'[1]VAl Verde USD Usage'!$A:$I,9,FALSE),"0")</f>
        <v>0</v>
      </c>
      <c r="T269" s="2" t="str">
        <f>IFERROR(VLOOKUP(A269,'[1]Chaffey Jt HSD Usage'!$A:$I,9,FALSE),"0")</f>
        <v>0</v>
      </c>
      <c r="U269" s="2" t="str">
        <f>IFERROR(VLOOKUP(A269,'[1]Cucamonga ELEM SD Usage'!$A:$I,9,FALSE),"0")</f>
        <v>0</v>
      </c>
      <c r="V269" s="2" t="str">
        <f>IFERROR(VLOOKUP(A269,'[1]Inglewood USD Usage'!$A:$I,9,FALSE),"0")</f>
        <v>0</v>
      </c>
      <c r="W269" s="2" t="str">
        <f>IFERROR(VLOOKUP(A269,'[1]Rialto USD Usage'!$A:$I,9,FALSE),"0")</f>
        <v>0</v>
      </c>
      <c r="X269" s="2" t="str">
        <f>IFERROR(VLOOKUP(A269,'[1]Alvord USD Usage'!$A:$I,9,FALSE),"0")</f>
        <v>0</v>
      </c>
      <c r="Y269" s="2" t="str">
        <f>IFERROR(VLOOKUP(A269,'[1]Colton Jt USD Usage'!$A:$I,9,FALSE),"0")</f>
        <v>0</v>
      </c>
      <c r="Z269" s="2" t="str">
        <f>IFERROR(VLOOKUP(A269,'[1]Chino Valley USD Usage'!$A:$I,9,FALSE),"0")</f>
        <v>0</v>
      </c>
      <c r="AA269" s="2" t="str">
        <f>IFERROR(VLOOKUP(A269,'[1]Moreno Valley USD Usage'!$A:$I,9,FALSE),"0")</f>
        <v>0</v>
      </c>
      <c r="AB269" s="2" t="str">
        <f>IFERROR(VLOOKUP(A269,'[1]Pomona USD Usage'!$A:$I,9,FALSE),"0")</f>
        <v>0</v>
      </c>
      <c r="AC269" s="2" t="str">
        <f>IFERROR(VLOOKUP(A269,'[1]Riverside USD Usage'!$A:$I,9,FALSE),"0")</f>
        <v>0</v>
      </c>
      <c r="AD269" s="2" t="str">
        <f>IFERROR(VLOOKUP(A269,'[1]Compton USD Usage'!$A:$I,9,FALSE),"0")</f>
        <v>0</v>
      </c>
      <c r="AE269" s="16"/>
      <c r="AF269" s="17">
        <v>37.57</v>
      </c>
      <c r="AG269" s="17">
        <v>6.63</v>
      </c>
      <c r="AH269" s="18"/>
      <c r="AI269" s="17">
        <f>AF269+AG269+AH269</f>
        <v>44.2</v>
      </c>
      <c r="AJ269" s="16"/>
      <c r="AK269" s="17">
        <v>37.57</v>
      </c>
      <c r="AL269" s="17">
        <v>9.99</v>
      </c>
      <c r="AM269" s="2"/>
      <c r="AN269" s="20">
        <f>AK269+AL269+AM269</f>
        <v>47.56</v>
      </c>
      <c r="AO269" s="16"/>
      <c r="AP269" s="17">
        <v>37.57</v>
      </c>
      <c r="AQ269" s="17">
        <v>13.2</v>
      </c>
      <c r="AR269" s="2"/>
      <c r="AS269" s="20">
        <f>AP269+AQ269+AR269</f>
        <v>50.769999999999996</v>
      </c>
      <c r="AT269" s="16"/>
      <c r="AU269" s="17">
        <v>37.57</v>
      </c>
      <c r="AV269" s="17">
        <v>14.61</v>
      </c>
      <c r="AW269" s="2"/>
      <c r="AX269" s="21">
        <f>AU269+AV269+AW269</f>
        <v>52.18</v>
      </c>
      <c r="AY269" s="16"/>
      <c r="AZ269" s="31" t="s">
        <v>80</v>
      </c>
      <c r="BA269" s="23"/>
      <c r="BB269"/>
      <c r="BC269" s="23"/>
      <c r="BD269" s="15">
        <v>44013</v>
      </c>
      <c r="BE269" s="15">
        <v>44377</v>
      </c>
      <c r="BF269" s="16"/>
      <c r="BG269" s="32" t="s">
        <v>80</v>
      </c>
      <c r="BH269" s="23"/>
      <c r="BI269"/>
      <c r="BJ269" s="23"/>
      <c r="BK269" s="15">
        <v>44013</v>
      </c>
      <c r="BL269" s="15">
        <v>44377</v>
      </c>
      <c r="BM269" s="16"/>
      <c r="BN269" s="32" t="s">
        <v>80</v>
      </c>
      <c r="BO269" s="23"/>
      <c r="BP269"/>
      <c r="BQ269" s="23"/>
      <c r="BR269" s="15">
        <v>44013</v>
      </c>
      <c r="BS269" s="15">
        <v>44377</v>
      </c>
      <c r="BT269" s="16"/>
      <c r="BU269" s="33" t="s">
        <v>80</v>
      </c>
      <c r="BV269" s="23"/>
      <c r="BW269"/>
      <c r="BX269" s="23"/>
      <c r="BY269" s="15">
        <v>44013</v>
      </c>
      <c r="BZ269" s="26">
        <v>44377</v>
      </c>
    </row>
    <row r="270" spans="1:78" s="54" customFormat="1" ht="15.75" x14ac:dyDescent="0.25">
      <c r="A270" s="14">
        <v>403394</v>
      </c>
      <c r="B270" s="2" t="s">
        <v>131</v>
      </c>
      <c r="C270" s="2">
        <v>10000013740</v>
      </c>
      <c r="D270" s="2" t="s">
        <v>70</v>
      </c>
      <c r="E270" s="2" t="s">
        <v>50</v>
      </c>
      <c r="F270" s="2"/>
      <c r="G270" s="2" t="s">
        <v>132</v>
      </c>
      <c r="H270" s="2" t="s">
        <v>52</v>
      </c>
      <c r="I270" s="15">
        <v>44013</v>
      </c>
      <c r="J270" s="15">
        <v>44377</v>
      </c>
      <c r="K270" s="2">
        <f>SUM(L270:AD270)</f>
        <v>439</v>
      </c>
      <c r="L270" s="2" t="str">
        <f>IFERROR(VLOOKUP(A270,'[1]Mountain View SD Usage'!$A:$I,9,FALSE),"0")</f>
        <v>0</v>
      </c>
      <c r="M270" s="2" t="str">
        <f>IFERROR(VLOOKUP(A270,'[1]Bonita USD Usage'!$A:$I,9,FALSE),"0")</f>
        <v>0</v>
      </c>
      <c r="N270" s="2" t="str">
        <f>IFERROR(VLOOKUP(A270,'[1]Jurupa USD Usage'!$A:$I,9,FALSE),"0")</f>
        <v>0</v>
      </c>
      <c r="O270" s="2" t="str">
        <f>IFERROR(VLOOKUP(A270,'[1]Claremont USD Usage'!$A:$I,9,FALSE),"0")</f>
        <v>0</v>
      </c>
      <c r="P270" s="2" t="str">
        <f>IFERROR(VLOOKUP(A270,'[1]Upland USD Usage'!$A:$I,9,FALSE),"0")</f>
        <v>0</v>
      </c>
      <c r="Q270" s="2" t="str">
        <f>IFERROR(VLOOKUP(A270,'[1]Redlands USD Usage'!$A:$I,9,FALSE),"0")</f>
        <v>0</v>
      </c>
      <c r="R270" s="2" t="str">
        <f>IFERROR(VLOOKUP(A270,'[1]Alta Loma SD Usage'!$A:$I,9,FALSE),"0")</f>
        <v>0</v>
      </c>
      <c r="S270" s="2">
        <f>IFERROR(VLOOKUP(A270,'[1]VAl Verde USD Usage'!$A:$I,9,FALSE),"0")</f>
        <v>255</v>
      </c>
      <c r="T270" s="2" t="str">
        <f>IFERROR(VLOOKUP(A270,'[1]Chaffey Jt HSD Usage'!$A:$I,9,FALSE),"0")</f>
        <v>0</v>
      </c>
      <c r="U270" s="2" t="str">
        <f>IFERROR(VLOOKUP(A270,'[1]Cucamonga ELEM SD Usage'!$A:$I,9,FALSE),"0")</f>
        <v>0</v>
      </c>
      <c r="V270" s="2" t="str">
        <f>IFERROR(VLOOKUP(A270,'[1]Inglewood USD Usage'!$A:$I,9,FALSE),"0")</f>
        <v>0</v>
      </c>
      <c r="W270" s="2">
        <f>IFERROR(VLOOKUP(A270,'[1]Rialto USD Usage'!$A:$I,9,FALSE),"0")</f>
        <v>184</v>
      </c>
      <c r="X270" s="2" t="str">
        <f>IFERROR(VLOOKUP(A270,'[1]Alvord USD Usage'!$A:$I,9,FALSE),"0")</f>
        <v>0</v>
      </c>
      <c r="Y270" s="2" t="str">
        <f>IFERROR(VLOOKUP(A270,'[1]Colton Jt USD Usage'!$A:$I,9,FALSE),"0")</f>
        <v>0</v>
      </c>
      <c r="Z270" s="2" t="str">
        <f>IFERROR(VLOOKUP(A270,'[1]Chino Valley USD Usage'!$A:$I,9,FALSE),"0")</f>
        <v>0</v>
      </c>
      <c r="AA270" s="2" t="str">
        <f>IFERROR(VLOOKUP(A270,'[1]Moreno Valley USD Usage'!$A:$I,9,FALSE),"0")</f>
        <v>0</v>
      </c>
      <c r="AB270" s="2" t="str">
        <f>IFERROR(VLOOKUP(A270,'[1]Pomona USD Usage'!$A:$I,9,FALSE),"0")</f>
        <v>0</v>
      </c>
      <c r="AC270" s="2" t="str">
        <f>IFERROR(VLOOKUP(A270,'[1]Riverside USD Usage'!$A:$I,9,FALSE),"0")</f>
        <v>0</v>
      </c>
      <c r="AD270" s="2" t="str">
        <f>IFERROR(VLOOKUP(A270,'[1]Compton USD Usage'!$A:$I,9,FALSE),"0")</f>
        <v>0</v>
      </c>
      <c r="AE270" s="16"/>
      <c r="AF270" s="17">
        <v>22.07</v>
      </c>
      <c r="AG270" s="17">
        <v>3.89</v>
      </c>
      <c r="AH270" s="18"/>
      <c r="AI270" s="17">
        <f>AF270+AG270+AH270</f>
        <v>25.96</v>
      </c>
      <c r="AJ270" s="16"/>
      <c r="AK270" s="17">
        <v>22.07</v>
      </c>
      <c r="AL270" s="17">
        <v>5.87</v>
      </c>
      <c r="AM270" s="2"/>
      <c r="AN270" s="20">
        <f>AK270+AL270+AM270</f>
        <v>27.94</v>
      </c>
      <c r="AO270" s="16"/>
      <c r="AP270" s="17">
        <v>22.07</v>
      </c>
      <c r="AQ270" s="17">
        <v>7.75</v>
      </c>
      <c r="AR270" s="2"/>
      <c r="AS270" s="20">
        <f>AP270+AQ270+AR270</f>
        <v>29.82</v>
      </c>
      <c r="AT270" s="16"/>
      <c r="AU270" s="17">
        <v>22.07</v>
      </c>
      <c r="AV270" s="17">
        <v>8.58</v>
      </c>
      <c r="AW270" s="2"/>
      <c r="AX270" s="21">
        <f>AU270+AV270+AW270</f>
        <v>30.65</v>
      </c>
      <c r="AY270" s="16"/>
      <c r="AZ270" s="31" t="s">
        <v>80</v>
      </c>
      <c r="BA270" s="23"/>
      <c r="BB270"/>
      <c r="BC270" s="23"/>
      <c r="BD270" s="15">
        <v>44013</v>
      </c>
      <c r="BE270" s="15">
        <v>44377</v>
      </c>
      <c r="BF270" s="16"/>
      <c r="BG270" s="32" t="s">
        <v>80</v>
      </c>
      <c r="BH270" s="23"/>
      <c r="BI270"/>
      <c r="BJ270" s="23"/>
      <c r="BK270" s="15">
        <v>44013</v>
      </c>
      <c r="BL270" s="15">
        <v>44377</v>
      </c>
      <c r="BM270" s="16"/>
      <c r="BN270" s="32" t="s">
        <v>80</v>
      </c>
      <c r="BO270" s="23"/>
      <c r="BP270"/>
      <c r="BQ270" s="23"/>
      <c r="BR270" s="15">
        <v>44013</v>
      </c>
      <c r="BS270" s="15">
        <v>44377</v>
      </c>
      <c r="BT270" s="16"/>
      <c r="BU270" s="33" t="s">
        <v>80</v>
      </c>
      <c r="BV270" s="23"/>
      <c r="BW270"/>
      <c r="BX270" s="23"/>
      <c r="BY270" s="15">
        <v>44013</v>
      </c>
      <c r="BZ270" s="26">
        <v>44377</v>
      </c>
    </row>
    <row r="271" spans="1:78" s="54" customFormat="1" ht="15.75" x14ac:dyDescent="0.25">
      <c r="A271" s="14">
        <v>400058</v>
      </c>
      <c r="B271" s="2" t="s">
        <v>88</v>
      </c>
      <c r="C271" s="2">
        <v>10000011750</v>
      </c>
      <c r="D271" s="2" t="s">
        <v>70</v>
      </c>
      <c r="E271" s="2" t="s">
        <v>50</v>
      </c>
      <c r="F271" s="2"/>
      <c r="G271" s="2" t="s">
        <v>89</v>
      </c>
      <c r="H271" s="2" t="s">
        <v>52</v>
      </c>
      <c r="I271" s="15">
        <v>44013</v>
      </c>
      <c r="J271" s="15">
        <v>44377</v>
      </c>
      <c r="K271" s="2">
        <f>SUM(L271:AD271)</f>
        <v>10</v>
      </c>
      <c r="L271" s="2" t="str">
        <f>IFERROR(VLOOKUP(A271,'[1]Mountain View SD Usage'!$A:$I,9,FALSE),"0")</f>
        <v>0</v>
      </c>
      <c r="M271" s="2" t="str">
        <f>IFERROR(VLOOKUP(A271,'[1]Bonita USD Usage'!$A:$I,9,FALSE),"0")</f>
        <v>0</v>
      </c>
      <c r="N271" s="2" t="str">
        <f>IFERROR(VLOOKUP(A271,'[1]Jurupa USD Usage'!$A:$I,9,FALSE),"0")</f>
        <v>0</v>
      </c>
      <c r="O271" s="2" t="str">
        <f>IFERROR(VLOOKUP(A271,'[1]Claremont USD Usage'!$A:$I,9,FALSE),"0")</f>
        <v>0</v>
      </c>
      <c r="P271" s="2" t="str">
        <f>IFERROR(VLOOKUP(A271,'[1]Upland USD Usage'!$A:$I,9,FALSE),"0")</f>
        <v>0</v>
      </c>
      <c r="Q271" s="2" t="str">
        <f>IFERROR(VLOOKUP(A271,'[1]Redlands USD Usage'!$A:$I,9,FALSE),"0")</f>
        <v>0</v>
      </c>
      <c r="R271" s="2" t="str">
        <f>IFERROR(VLOOKUP(A271,'[1]Alta Loma SD Usage'!$A:$I,9,FALSE),"0")</f>
        <v>0</v>
      </c>
      <c r="S271" s="2" t="str">
        <f>IFERROR(VLOOKUP(A271,'[1]VAl Verde USD Usage'!$A:$I,9,FALSE),"0")</f>
        <v>0</v>
      </c>
      <c r="T271" s="2">
        <f>IFERROR(VLOOKUP(A271,'[1]Chaffey Jt HSD Usage'!$A:$I,9,FALSE),"0")</f>
        <v>10</v>
      </c>
      <c r="U271" s="2" t="str">
        <f>IFERROR(VLOOKUP(A271,'[1]Cucamonga ELEM SD Usage'!$A:$I,9,FALSE),"0")</f>
        <v>0</v>
      </c>
      <c r="V271" s="2" t="str">
        <f>IFERROR(VLOOKUP(A271,'[1]Inglewood USD Usage'!$A:$I,9,FALSE),"0")</f>
        <v>0</v>
      </c>
      <c r="W271" s="2" t="str">
        <f>IFERROR(VLOOKUP(A271,'[1]Rialto USD Usage'!$A:$I,9,FALSE),"0")</f>
        <v>0</v>
      </c>
      <c r="X271" s="2" t="str">
        <f>IFERROR(VLOOKUP(A271,'[1]Alvord USD Usage'!$A:$I,9,FALSE),"0")</f>
        <v>0</v>
      </c>
      <c r="Y271" s="2" t="str">
        <f>IFERROR(VLOOKUP(A271,'[1]Colton Jt USD Usage'!$A:$I,9,FALSE),"0")</f>
        <v>0</v>
      </c>
      <c r="Z271" s="2" t="str">
        <f>IFERROR(VLOOKUP(A271,'[1]Chino Valley USD Usage'!$A:$I,9,FALSE),"0")</f>
        <v>0</v>
      </c>
      <c r="AA271" s="2" t="str">
        <f>IFERROR(VLOOKUP(A271,'[1]Moreno Valley USD Usage'!$A:$I,9,FALSE),"0")</f>
        <v>0</v>
      </c>
      <c r="AB271" s="2" t="str">
        <f>IFERROR(VLOOKUP(A271,'[1]Pomona USD Usage'!$A:$I,9,FALSE),"0")</f>
        <v>0</v>
      </c>
      <c r="AC271" s="2" t="str">
        <f>IFERROR(VLOOKUP(A271,'[1]Riverside USD Usage'!$A:$I,9,FALSE),"0")</f>
        <v>0</v>
      </c>
      <c r="AD271" s="2" t="str">
        <f>IFERROR(VLOOKUP(A271,'[1]Compton USD Usage'!$A:$I,9,FALSE),"0")</f>
        <v>0</v>
      </c>
      <c r="AE271" s="16"/>
      <c r="AF271" s="17">
        <v>19.739999999999998</v>
      </c>
      <c r="AG271" s="17">
        <v>3.48</v>
      </c>
      <c r="AH271" s="18"/>
      <c r="AI271" s="17">
        <f>AF271+AG271+AH271</f>
        <v>23.22</v>
      </c>
      <c r="AJ271" s="16"/>
      <c r="AK271" s="17">
        <v>19.739999999999998</v>
      </c>
      <c r="AL271" s="17">
        <v>5.25</v>
      </c>
      <c r="AM271" s="2"/>
      <c r="AN271" s="20">
        <f>AK271+AL271+AM271</f>
        <v>24.99</v>
      </c>
      <c r="AO271" s="16"/>
      <c r="AP271" s="17">
        <v>19.739999999999998</v>
      </c>
      <c r="AQ271" s="17">
        <v>6.94</v>
      </c>
      <c r="AR271" s="2"/>
      <c r="AS271" s="20">
        <f>AP271+AQ271+AR271</f>
        <v>26.68</v>
      </c>
      <c r="AT271" s="16"/>
      <c r="AU271" s="17">
        <v>19.739999999999998</v>
      </c>
      <c r="AV271" s="17">
        <v>7.68</v>
      </c>
      <c r="AW271" s="2"/>
      <c r="AX271" s="21">
        <f>AU271+AV271+AW271</f>
        <v>27.419999999999998</v>
      </c>
      <c r="AY271" s="16"/>
      <c r="AZ271" s="31" t="s">
        <v>80</v>
      </c>
      <c r="BA271" s="23"/>
      <c r="BB271"/>
      <c r="BC271" s="23"/>
      <c r="BD271" s="15">
        <v>44013</v>
      </c>
      <c r="BE271" s="15">
        <v>44377</v>
      </c>
      <c r="BF271" s="16"/>
      <c r="BG271" s="32" t="s">
        <v>80</v>
      </c>
      <c r="BH271" s="23"/>
      <c r="BI271"/>
      <c r="BJ271" s="23"/>
      <c r="BK271" s="15">
        <v>44013</v>
      </c>
      <c r="BL271" s="15">
        <v>44377</v>
      </c>
      <c r="BM271" s="16"/>
      <c r="BN271" s="32" t="s">
        <v>80</v>
      </c>
      <c r="BO271" s="23"/>
      <c r="BP271"/>
      <c r="BQ271" s="23"/>
      <c r="BR271" s="15">
        <v>44013</v>
      </c>
      <c r="BS271" s="15">
        <v>44377</v>
      </c>
      <c r="BT271" s="16"/>
      <c r="BU271" s="33" t="s">
        <v>80</v>
      </c>
      <c r="BV271" s="23"/>
      <c r="BW271"/>
      <c r="BX271" s="23"/>
      <c r="BY271" s="15">
        <v>44013</v>
      </c>
      <c r="BZ271" s="26">
        <v>44377</v>
      </c>
    </row>
    <row r="272" spans="1:78" s="54" customFormat="1" ht="15.75" x14ac:dyDescent="0.25">
      <c r="A272" s="45">
        <v>403340</v>
      </c>
      <c r="B272" s="46" t="s">
        <v>741</v>
      </c>
      <c r="C272" s="46" t="s">
        <v>742</v>
      </c>
      <c r="D272" s="46" t="s">
        <v>702</v>
      </c>
      <c r="E272" s="46" t="s">
        <v>50</v>
      </c>
      <c r="F272" s="46"/>
      <c r="G272" s="46" t="s">
        <v>743</v>
      </c>
      <c r="H272" s="46" t="s">
        <v>52</v>
      </c>
      <c r="I272" s="47">
        <v>44013</v>
      </c>
      <c r="J272" s="47">
        <v>44377</v>
      </c>
      <c r="K272" s="46">
        <f>SUM(L272:AD272)</f>
        <v>46</v>
      </c>
      <c r="L272" s="46" t="str">
        <f>IFERROR(VLOOKUP(A272,'[1]Mountain View SD Usage'!$A:$I,9,FALSE),"0")</f>
        <v>0</v>
      </c>
      <c r="M272" s="46" t="str">
        <f>IFERROR(VLOOKUP(A272,'[1]Bonita USD Usage'!$A:$I,9,FALSE),"0")</f>
        <v>0</v>
      </c>
      <c r="N272" s="46" t="str">
        <f>IFERROR(VLOOKUP(A272,'[1]Jurupa USD Usage'!$A:$I,9,FALSE),"0")</f>
        <v>0</v>
      </c>
      <c r="O272" s="46" t="str">
        <f>IFERROR(VLOOKUP(A272,'[1]Claremont USD Usage'!$A:$I,9,FALSE),"0")</f>
        <v>0</v>
      </c>
      <c r="P272" s="46" t="str">
        <f>IFERROR(VLOOKUP(A272,'[1]Upland USD Usage'!$A:$I,9,FALSE),"0")</f>
        <v>0</v>
      </c>
      <c r="Q272" s="46" t="str">
        <f>IFERROR(VLOOKUP(A272,'[1]Redlands USD Usage'!$A:$I,9,FALSE),"0")</f>
        <v>0</v>
      </c>
      <c r="R272" s="46" t="str">
        <f>IFERROR(VLOOKUP(A272,'[1]Alta Loma SD Usage'!$A:$I,9,FALSE),"0")</f>
        <v>0</v>
      </c>
      <c r="S272" s="46" t="str">
        <f>IFERROR(VLOOKUP(A272,'[1]VAl Verde USD Usage'!$A:$I,9,FALSE),"0")</f>
        <v>0</v>
      </c>
      <c r="T272" s="46" t="str">
        <f>IFERROR(VLOOKUP(A272,'[1]Chaffey Jt HSD Usage'!$A:$I,9,FALSE),"0")</f>
        <v>0</v>
      </c>
      <c r="U272" s="46" t="str">
        <f>IFERROR(VLOOKUP(A272,'[1]Cucamonga ELEM SD Usage'!$A:$I,9,FALSE),"0")</f>
        <v>0</v>
      </c>
      <c r="V272" s="46">
        <f>IFERROR(VLOOKUP(A272,'[1]Inglewood USD Usage'!$A:$I,9,FALSE),"0")</f>
        <v>4</v>
      </c>
      <c r="W272" s="46" t="str">
        <f>IFERROR(VLOOKUP(A272,'[1]Rialto USD Usage'!$A:$I,9,FALSE),"0")</f>
        <v>0</v>
      </c>
      <c r="X272" s="46" t="str">
        <f>IFERROR(VLOOKUP(A272,'[1]Alvord USD Usage'!$A:$I,9,FALSE),"0")</f>
        <v>0</v>
      </c>
      <c r="Y272" s="46" t="str">
        <f>IFERROR(VLOOKUP(A272,'[1]Colton Jt USD Usage'!$A:$I,9,FALSE),"0")</f>
        <v>0</v>
      </c>
      <c r="Z272" s="46">
        <f>IFERROR(VLOOKUP(A272,'[1]Chino Valley USD Usage'!$A:$I,9,FALSE),"0")</f>
        <v>42</v>
      </c>
      <c r="AA272" s="46" t="str">
        <f>IFERROR(VLOOKUP(A272,'[1]Moreno Valley USD Usage'!$A:$I,9,FALSE),"0")</f>
        <v>0</v>
      </c>
      <c r="AB272" s="46" t="str">
        <f>IFERROR(VLOOKUP(A272,'[1]Pomona USD Usage'!$A:$I,9,FALSE),"0")</f>
        <v>0</v>
      </c>
      <c r="AC272" s="46" t="str">
        <f>IFERROR(VLOOKUP(A272,'[1]Riverside USD Usage'!$A:$I,9,FALSE),"0")</f>
        <v>0</v>
      </c>
      <c r="AD272" s="46" t="str">
        <f>IFERROR(VLOOKUP(A272,'[1]Compton USD Usage'!$A:$I,9,FALSE),"0")</f>
        <v>0</v>
      </c>
      <c r="AE272" s="48"/>
      <c r="AF272" s="49">
        <v>40.200000000000003</v>
      </c>
      <c r="AG272" s="49">
        <v>7.09</v>
      </c>
      <c r="AH272" s="56"/>
      <c r="AI272" s="49">
        <f>AF272+AG272+AH272</f>
        <v>47.290000000000006</v>
      </c>
      <c r="AJ272" s="48"/>
      <c r="AK272" s="49">
        <v>40.200000000000003</v>
      </c>
      <c r="AL272" s="49">
        <v>10.69</v>
      </c>
      <c r="AM272" s="46"/>
      <c r="AN272" s="50">
        <f>AK272+AL272+AM272</f>
        <v>50.89</v>
      </c>
      <c r="AO272" s="48"/>
      <c r="AP272" s="49">
        <v>40.200000000000003</v>
      </c>
      <c r="AQ272" s="49">
        <v>14.12</v>
      </c>
      <c r="AR272" s="46"/>
      <c r="AS272" s="50">
        <f>AP272+AQ272+AR272</f>
        <v>54.32</v>
      </c>
      <c r="AT272" s="48"/>
      <c r="AU272" s="49">
        <v>40.200000000000003</v>
      </c>
      <c r="AV272" s="49">
        <v>15.63</v>
      </c>
      <c r="AW272" s="46"/>
      <c r="AX272" s="51">
        <f>AU272+AV272+AW272</f>
        <v>55.830000000000005</v>
      </c>
      <c r="AY272" s="48"/>
      <c r="AZ272" s="52">
        <v>40.200000000000003</v>
      </c>
      <c r="BA272" s="53">
        <v>7.09</v>
      </c>
      <c r="BC272" s="53">
        <f>AZ272+BA272+BB272</f>
        <v>47.290000000000006</v>
      </c>
      <c r="BD272" s="47">
        <v>44013</v>
      </c>
      <c r="BE272" s="47">
        <v>44377</v>
      </c>
      <c r="BF272" s="48"/>
      <c r="BG272" s="53">
        <v>40.200000000000003</v>
      </c>
      <c r="BH272" s="53">
        <v>10.69</v>
      </c>
      <c r="BJ272" s="53">
        <f>BG272+BH272+BI272</f>
        <v>50.89</v>
      </c>
      <c r="BK272" s="47">
        <v>44013</v>
      </c>
      <c r="BL272" s="47">
        <v>44377</v>
      </c>
      <c r="BM272" s="48"/>
      <c r="BN272" s="53">
        <v>40.200000000000003</v>
      </c>
      <c r="BO272" s="53">
        <v>14.12</v>
      </c>
      <c r="BQ272" s="53">
        <f>BN272+BO272+BP272</f>
        <v>54.32</v>
      </c>
      <c r="BR272" s="47">
        <v>44013</v>
      </c>
      <c r="BS272" s="47">
        <v>44377</v>
      </c>
      <c r="BT272" s="48"/>
      <c r="BU272" s="50">
        <v>40.200000000000003</v>
      </c>
      <c r="BV272" s="53">
        <v>15.63</v>
      </c>
      <c r="BX272" s="53">
        <f>BU272+BV272+BW272</f>
        <v>55.830000000000005</v>
      </c>
      <c r="BY272" s="47">
        <v>44013</v>
      </c>
      <c r="BZ272" s="55">
        <v>44377</v>
      </c>
    </row>
    <row r="273" spans="1:78" s="54" customFormat="1" ht="15.75" x14ac:dyDescent="0.25">
      <c r="A273" s="45">
        <v>405828</v>
      </c>
      <c r="B273" s="46" t="s">
        <v>762</v>
      </c>
      <c r="C273" s="46" t="s">
        <v>763</v>
      </c>
      <c r="D273" s="46" t="s">
        <v>702</v>
      </c>
      <c r="E273" s="46" t="s">
        <v>50</v>
      </c>
      <c r="F273" s="46"/>
      <c r="G273" s="46" t="s">
        <v>764</v>
      </c>
      <c r="H273" s="46" t="s">
        <v>52</v>
      </c>
      <c r="I273" s="47">
        <v>44013</v>
      </c>
      <c r="J273" s="47">
        <v>44377</v>
      </c>
      <c r="K273" s="46">
        <f>SUM(L273:AD273)</f>
        <v>32</v>
      </c>
      <c r="L273" s="46" t="str">
        <f>IFERROR(VLOOKUP(A273,'[1]Mountain View SD Usage'!$A:$I,9,FALSE),"0")</f>
        <v>0</v>
      </c>
      <c r="M273" s="46" t="str">
        <f>IFERROR(VLOOKUP(A273,'[1]Bonita USD Usage'!$A:$I,9,FALSE),"0")</f>
        <v>0</v>
      </c>
      <c r="N273" s="46" t="str">
        <f>IFERROR(VLOOKUP(A273,'[1]Jurupa USD Usage'!$A:$I,9,FALSE),"0")</f>
        <v>0</v>
      </c>
      <c r="O273" s="46" t="str">
        <f>IFERROR(VLOOKUP(A273,'[1]Claremont USD Usage'!$A:$I,9,FALSE),"0")</f>
        <v>0</v>
      </c>
      <c r="P273" s="46" t="str">
        <f>IFERROR(VLOOKUP(A273,'[1]Upland USD Usage'!$A:$I,9,FALSE),"0")</f>
        <v>0</v>
      </c>
      <c r="Q273" s="46" t="str">
        <f>IFERROR(VLOOKUP(A273,'[1]Redlands USD Usage'!$A:$I,9,FALSE),"0")</f>
        <v>0</v>
      </c>
      <c r="R273" s="46" t="str">
        <f>IFERROR(VLOOKUP(A273,'[1]Alta Loma SD Usage'!$A:$I,9,FALSE),"0")</f>
        <v>0</v>
      </c>
      <c r="S273" s="46" t="str">
        <f>IFERROR(VLOOKUP(A273,'[1]VAl Verde USD Usage'!$A:$I,9,FALSE),"0")</f>
        <v>0</v>
      </c>
      <c r="T273" s="46" t="str">
        <f>IFERROR(VLOOKUP(A273,'[1]Chaffey Jt HSD Usage'!$A:$I,9,FALSE),"0")</f>
        <v>0</v>
      </c>
      <c r="U273" s="46" t="str">
        <f>IFERROR(VLOOKUP(A273,'[1]Cucamonga ELEM SD Usage'!$A:$I,9,FALSE),"0")</f>
        <v>0</v>
      </c>
      <c r="V273" s="46" t="str">
        <f>IFERROR(VLOOKUP(A273,'[1]Inglewood USD Usage'!$A:$I,9,FALSE),"0")</f>
        <v>0</v>
      </c>
      <c r="W273" s="46">
        <f>IFERROR(VLOOKUP(A273,'[1]Rialto USD Usage'!$A:$I,9,FALSE),"0")</f>
        <v>32</v>
      </c>
      <c r="X273" s="46" t="str">
        <f>IFERROR(VLOOKUP(A273,'[1]Alvord USD Usage'!$A:$I,9,FALSE),"0")</f>
        <v>0</v>
      </c>
      <c r="Y273" s="46" t="str">
        <f>IFERROR(VLOOKUP(A273,'[1]Colton Jt USD Usage'!$A:$I,9,FALSE),"0")</f>
        <v>0</v>
      </c>
      <c r="Z273" s="46" t="str">
        <f>IFERROR(VLOOKUP(A273,'[1]Chino Valley USD Usage'!$A:$I,9,FALSE),"0")</f>
        <v>0</v>
      </c>
      <c r="AA273" s="46" t="str">
        <f>IFERROR(VLOOKUP(A273,'[1]Moreno Valley USD Usage'!$A:$I,9,FALSE),"0")</f>
        <v>0</v>
      </c>
      <c r="AB273" s="46" t="str">
        <f>IFERROR(VLOOKUP(A273,'[1]Pomona USD Usage'!$A:$I,9,FALSE),"0")</f>
        <v>0</v>
      </c>
      <c r="AC273" s="46" t="str">
        <f>IFERROR(VLOOKUP(A273,'[1]Riverside USD Usage'!$A:$I,9,FALSE),"0")</f>
        <v>0</v>
      </c>
      <c r="AD273" s="46" t="str">
        <f>IFERROR(VLOOKUP(A273,'[1]Compton USD Usage'!$A:$I,9,FALSE),"0")</f>
        <v>0</v>
      </c>
      <c r="AE273" s="48"/>
      <c r="AF273" s="49">
        <v>45.94</v>
      </c>
      <c r="AG273" s="49">
        <v>8.11</v>
      </c>
      <c r="AH273" s="56"/>
      <c r="AI273" s="49">
        <f>AF273+AG273+AH273</f>
        <v>54.05</v>
      </c>
      <c r="AJ273" s="48"/>
      <c r="AK273" s="49">
        <v>45.94</v>
      </c>
      <c r="AL273" s="49">
        <v>12.21</v>
      </c>
      <c r="AM273" s="46"/>
      <c r="AN273" s="50">
        <f>AK273+AL273+AM273</f>
        <v>58.15</v>
      </c>
      <c r="AO273" s="48"/>
      <c r="AP273" s="49">
        <v>45.94</v>
      </c>
      <c r="AQ273" s="49">
        <v>16.14</v>
      </c>
      <c r="AR273" s="46"/>
      <c r="AS273" s="50">
        <f>AP273+AQ273+AR273</f>
        <v>62.08</v>
      </c>
      <c r="AT273" s="48"/>
      <c r="AU273" s="49">
        <v>45.94</v>
      </c>
      <c r="AV273" s="49">
        <v>17.87</v>
      </c>
      <c r="AW273" s="46"/>
      <c r="AX273" s="51">
        <f>AU273+AV273+AW273</f>
        <v>63.81</v>
      </c>
      <c r="AY273" s="48"/>
      <c r="AZ273" s="52">
        <v>45.94</v>
      </c>
      <c r="BA273" s="53">
        <v>8.11</v>
      </c>
      <c r="BC273" s="53">
        <f>AZ273+BA273+BB273</f>
        <v>54.05</v>
      </c>
      <c r="BD273" s="47">
        <v>44013</v>
      </c>
      <c r="BE273" s="47">
        <v>44377</v>
      </c>
      <c r="BF273" s="48"/>
      <c r="BG273" s="53">
        <v>45.94</v>
      </c>
      <c r="BH273" s="53">
        <v>12.21</v>
      </c>
      <c r="BJ273" s="53">
        <f>BG273+BH273+BI273</f>
        <v>58.15</v>
      </c>
      <c r="BK273" s="47">
        <v>44013</v>
      </c>
      <c r="BL273" s="47">
        <v>44377</v>
      </c>
      <c r="BM273" s="48"/>
      <c r="BN273" s="53">
        <v>45.94</v>
      </c>
      <c r="BO273" s="53">
        <v>16.14</v>
      </c>
      <c r="BQ273" s="53">
        <f>BN273+BO273+BP273</f>
        <v>62.08</v>
      </c>
      <c r="BR273" s="47">
        <v>44013</v>
      </c>
      <c r="BS273" s="47">
        <v>44377</v>
      </c>
      <c r="BT273" s="48"/>
      <c r="BU273" s="50">
        <v>45.94</v>
      </c>
      <c r="BV273" s="53">
        <v>17.87</v>
      </c>
      <c r="BX273" s="53">
        <f>BU273+BV273+BW273</f>
        <v>63.81</v>
      </c>
      <c r="BY273" s="47">
        <v>44013</v>
      </c>
      <c r="BZ273" s="55">
        <v>44377</v>
      </c>
    </row>
    <row r="274" spans="1:78" s="54" customFormat="1" ht="15.75" x14ac:dyDescent="0.25">
      <c r="A274" s="45">
        <v>401102</v>
      </c>
      <c r="B274" s="46" t="s">
        <v>1197</v>
      </c>
      <c r="C274" s="46" t="s">
        <v>1198</v>
      </c>
      <c r="D274" s="46" t="s">
        <v>1190</v>
      </c>
      <c r="E274" s="46" t="s">
        <v>50</v>
      </c>
      <c r="F274" s="46" t="s">
        <v>93</v>
      </c>
      <c r="G274" s="46" t="s">
        <v>144</v>
      </c>
      <c r="H274" s="46" t="s">
        <v>52</v>
      </c>
      <c r="I274" s="47">
        <v>44013</v>
      </c>
      <c r="J274" s="47">
        <v>44377</v>
      </c>
      <c r="K274" s="46">
        <f>SUM(L274:AD274)</f>
        <v>382</v>
      </c>
      <c r="L274" s="46" t="str">
        <f>IFERROR(VLOOKUP(A274,'[1]Mountain View SD Usage'!$A:$I,9,FALSE),"0")</f>
        <v>0</v>
      </c>
      <c r="M274" s="46" t="str">
        <f>IFERROR(VLOOKUP(A274,'[1]Bonita USD Usage'!$A:$I,9,FALSE),"0")</f>
        <v>0</v>
      </c>
      <c r="N274" s="46" t="str">
        <f>IFERROR(VLOOKUP(A274,'[1]Jurupa USD Usage'!$A:$I,9,FALSE),"0")</f>
        <v>0</v>
      </c>
      <c r="O274" s="46" t="str">
        <f>IFERROR(VLOOKUP(A274,'[1]Claremont USD Usage'!$A:$I,9,FALSE),"0")</f>
        <v>0</v>
      </c>
      <c r="P274" s="46">
        <f>IFERROR(VLOOKUP(A274,'[1]Upland USD Usage'!$A:$I,9,FALSE),"0")</f>
        <v>381</v>
      </c>
      <c r="Q274" s="46" t="str">
        <f>IFERROR(VLOOKUP(A274,'[1]Redlands USD Usage'!$A:$I,9,FALSE),"0")</f>
        <v>0</v>
      </c>
      <c r="R274" s="46" t="str">
        <f>IFERROR(VLOOKUP(A274,'[1]Alta Loma SD Usage'!$A:$I,9,FALSE),"0")</f>
        <v>0</v>
      </c>
      <c r="S274" s="46" t="str">
        <f>IFERROR(VLOOKUP(A274,'[1]VAl Verde USD Usage'!$A:$I,9,FALSE),"0")</f>
        <v>0</v>
      </c>
      <c r="T274" s="46">
        <f>IFERROR(VLOOKUP(A274,'[1]Chaffey Jt HSD Usage'!$A:$I,9,FALSE),"0")</f>
        <v>1</v>
      </c>
      <c r="U274" s="46" t="str">
        <f>IFERROR(VLOOKUP(A274,'[1]Cucamonga ELEM SD Usage'!$A:$I,9,FALSE),"0")</f>
        <v>0</v>
      </c>
      <c r="V274" s="46" t="str">
        <f>IFERROR(VLOOKUP(A274,'[1]Inglewood USD Usage'!$A:$I,9,FALSE),"0")</f>
        <v>0</v>
      </c>
      <c r="W274" s="46" t="str">
        <f>IFERROR(VLOOKUP(A274,'[1]Rialto USD Usage'!$A:$I,9,FALSE),"0")</f>
        <v>0</v>
      </c>
      <c r="X274" s="46" t="str">
        <f>IFERROR(VLOOKUP(A274,'[1]Alvord USD Usage'!$A:$I,9,FALSE),"0")</f>
        <v>0</v>
      </c>
      <c r="Y274" s="46" t="str">
        <f>IFERROR(VLOOKUP(A274,'[1]Colton Jt USD Usage'!$A:$I,9,FALSE),"0")</f>
        <v>0</v>
      </c>
      <c r="Z274" s="46" t="str">
        <f>IFERROR(VLOOKUP(A274,'[1]Chino Valley USD Usage'!$A:$I,9,FALSE),"0")</f>
        <v>0</v>
      </c>
      <c r="AA274" s="46" t="str">
        <f>IFERROR(VLOOKUP(A274,'[1]Moreno Valley USD Usage'!$A:$I,9,FALSE),"0")</f>
        <v>0</v>
      </c>
      <c r="AB274" s="46" t="str">
        <f>IFERROR(VLOOKUP(A274,'[1]Pomona USD Usage'!$A:$I,9,FALSE),"0")</f>
        <v>0</v>
      </c>
      <c r="AC274" s="46" t="str">
        <f>IFERROR(VLOOKUP(A274,'[1]Riverside USD Usage'!$A:$I,9,FALSE),"0")</f>
        <v>0</v>
      </c>
      <c r="AD274" s="46" t="str">
        <f>IFERROR(VLOOKUP(A274,'[1]Compton USD Usage'!$A:$I,9,FALSE),"0")</f>
        <v>0</v>
      </c>
      <c r="AE274" s="48"/>
      <c r="AF274" s="49">
        <v>58.5</v>
      </c>
      <c r="AG274" s="49">
        <v>10.32</v>
      </c>
      <c r="AH274" s="56"/>
      <c r="AI274" s="49">
        <f>AF274+AG274+AH274</f>
        <v>68.819999999999993</v>
      </c>
      <c r="AJ274" s="48"/>
      <c r="AK274" s="49">
        <v>58.5</v>
      </c>
      <c r="AL274" s="49">
        <v>15.55</v>
      </c>
      <c r="AM274" s="46"/>
      <c r="AN274" s="50">
        <f>AK274+AL274+AM274</f>
        <v>74.05</v>
      </c>
      <c r="AO274" s="48"/>
      <c r="AP274" s="49">
        <v>58.5</v>
      </c>
      <c r="AQ274" s="49">
        <v>20.55</v>
      </c>
      <c r="AR274" s="46"/>
      <c r="AS274" s="50">
        <f>AP274+AQ274+AR274</f>
        <v>79.05</v>
      </c>
      <c r="AT274" s="48"/>
      <c r="AU274" s="49">
        <v>58.5</v>
      </c>
      <c r="AV274" s="49">
        <v>22.75</v>
      </c>
      <c r="AW274" s="46"/>
      <c r="AX274" s="51">
        <f>AU274+AV274+AW274</f>
        <v>81.25</v>
      </c>
      <c r="AY274" s="48"/>
      <c r="AZ274" s="52">
        <v>71.5</v>
      </c>
      <c r="BA274" s="53">
        <v>10.32</v>
      </c>
      <c r="BC274" s="53">
        <f>AZ274+BA274+BB274</f>
        <v>81.819999999999993</v>
      </c>
      <c r="BD274" s="47">
        <v>44013</v>
      </c>
      <c r="BE274" s="47">
        <v>44377</v>
      </c>
      <c r="BF274" s="48"/>
      <c r="BG274" s="53">
        <v>71.5</v>
      </c>
      <c r="BH274" s="53">
        <v>15.55</v>
      </c>
      <c r="BJ274" s="53">
        <f>BG274+BH274+BI274</f>
        <v>87.05</v>
      </c>
      <c r="BK274" s="47">
        <v>44013</v>
      </c>
      <c r="BL274" s="47">
        <v>44377</v>
      </c>
      <c r="BM274" s="48"/>
      <c r="BN274" s="53">
        <v>71.5</v>
      </c>
      <c r="BO274" s="53">
        <v>20.55</v>
      </c>
      <c r="BQ274" s="53">
        <f>BN274+BO274+BP274</f>
        <v>92.05</v>
      </c>
      <c r="BR274" s="47">
        <v>44013</v>
      </c>
      <c r="BS274" s="47">
        <v>44377</v>
      </c>
      <c r="BT274" s="48"/>
      <c r="BU274" s="50">
        <v>71.5</v>
      </c>
      <c r="BV274" s="53">
        <v>22.75</v>
      </c>
      <c r="BX274" s="53">
        <f>BU274+BV274+BW274</f>
        <v>94.25</v>
      </c>
      <c r="BY274" s="47">
        <v>44013</v>
      </c>
      <c r="BZ274" s="55">
        <v>44377</v>
      </c>
    </row>
    <row r="275" spans="1:78" s="54" customFormat="1" ht="15.75" x14ac:dyDescent="0.25">
      <c r="A275" s="14">
        <v>401408</v>
      </c>
      <c r="B275" s="2" t="s">
        <v>121</v>
      </c>
      <c r="C275" s="2">
        <v>10000009685</v>
      </c>
      <c r="D275" s="2" t="s">
        <v>70</v>
      </c>
      <c r="E275" s="2" t="s">
        <v>50</v>
      </c>
      <c r="F275" s="2"/>
      <c r="G275" s="2" t="s">
        <v>109</v>
      </c>
      <c r="H275" s="2" t="s">
        <v>52</v>
      </c>
      <c r="I275" s="15">
        <v>44013</v>
      </c>
      <c r="J275" s="15">
        <v>44377</v>
      </c>
      <c r="K275" s="2">
        <f>SUM(L275:AD275)</f>
        <v>73</v>
      </c>
      <c r="L275" s="2" t="str">
        <f>IFERROR(VLOOKUP(A275,'[1]Mountain View SD Usage'!$A:$I,9,FALSE),"0")</f>
        <v>0</v>
      </c>
      <c r="M275" s="2" t="str">
        <f>IFERROR(VLOOKUP(A275,'[1]Bonita USD Usage'!$A:$I,9,FALSE),"0")</f>
        <v>0</v>
      </c>
      <c r="N275" s="2" t="str">
        <f>IFERROR(VLOOKUP(A275,'[1]Jurupa USD Usage'!$A:$I,9,FALSE),"0")</f>
        <v>0</v>
      </c>
      <c r="O275" s="2" t="str">
        <f>IFERROR(VLOOKUP(A275,'[1]Claremont USD Usage'!$A:$I,9,FALSE),"0")</f>
        <v>0</v>
      </c>
      <c r="P275" s="2" t="str">
        <f>IFERROR(VLOOKUP(A275,'[1]Upland USD Usage'!$A:$I,9,FALSE),"0")</f>
        <v>0</v>
      </c>
      <c r="Q275" s="2" t="str">
        <f>IFERROR(VLOOKUP(A275,'[1]Redlands USD Usage'!$A:$I,9,FALSE),"0")</f>
        <v>0</v>
      </c>
      <c r="R275" s="2">
        <f>IFERROR(VLOOKUP(A275,'[1]Alta Loma SD Usage'!$A:$I,9,FALSE),"0")</f>
        <v>1</v>
      </c>
      <c r="S275" s="2" t="str">
        <f>IFERROR(VLOOKUP(A275,'[1]VAl Verde USD Usage'!$A:$I,9,FALSE),"0")</f>
        <v>0</v>
      </c>
      <c r="T275" s="2" t="str">
        <f>IFERROR(VLOOKUP(A275,'[1]Chaffey Jt HSD Usage'!$A:$I,9,FALSE),"0")</f>
        <v>0</v>
      </c>
      <c r="U275" s="2" t="str">
        <f>IFERROR(VLOOKUP(A275,'[1]Cucamonga ELEM SD Usage'!$A:$I,9,FALSE),"0")</f>
        <v>0</v>
      </c>
      <c r="V275" s="2" t="str">
        <f>IFERROR(VLOOKUP(A275,'[1]Inglewood USD Usage'!$A:$I,9,FALSE),"0")</f>
        <v>0</v>
      </c>
      <c r="W275" s="2" t="str">
        <f>IFERROR(VLOOKUP(A275,'[1]Rialto USD Usage'!$A:$I,9,FALSE),"0")</f>
        <v>0</v>
      </c>
      <c r="X275" s="2" t="str">
        <f>IFERROR(VLOOKUP(A275,'[1]Alvord USD Usage'!$A:$I,9,FALSE),"0")</f>
        <v>0</v>
      </c>
      <c r="Y275" s="2" t="str">
        <f>IFERROR(VLOOKUP(A275,'[1]Colton Jt USD Usage'!$A:$I,9,FALSE),"0")</f>
        <v>0</v>
      </c>
      <c r="Z275" s="2" t="str">
        <f>IFERROR(VLOOKUP(A275,'[1]Chino Valley USD Usage'!$A:$I,9,FALSE),"0")</f>
        <v>0</v>
      </c>
      <c r="AA275" s="2">
        <f>IFERROR(VLOOKUP(A275,'[1]Moreno Valley USD Usage'!$A:$I,9,FALSE),"0")</f>
        <v>72</v>
      </c>
      <c r="AB275" s="2" t="str">
        <f>IFERROR(VLOOKUP(A275,'[1]Pomona USD Usage'!$A:$I,9,FALSE),"0")</f>
        <v>0</v>
      </c>
      <c r="AC275" s="2" t="str">
        <f>IFERROR(VLOOKUP(A275,'[1]Riverside USD Usage'!$A:$I,9,FALSE),"0")</f>
        <v>0</v>
      </c>
      <c r="AD275" s="2" t="str">
        <f>IFERROR(VLOOKUP(A275,'[1]Compton USD Usage'!$A:$I,9,FALSE),"0")</f>
        <v>0</v>
      </c>
      <c r="AE275" s="16"/>
      <c r="AF275" s="17">
        <v>24</v>
      </c>
      <c r="AG275" s="17">
        <v>4.24</v>
      </c>
      <c r="AH275" s="18"/>
      <c r="AI275" s="17">
        <f>AF275+AG275+AH275</f>
        <v>28.240000000000002</v>
      </c>
      <c r="AJ275" s="16"/>
      <c r="AK275" s="17">
        <v>24</v>
      </c>
      <c r="AL275" s="17">
        <v>6.38</v>
      </c>
      <c r="AM275" s="2"/>
      <c r="AN275" s="20">
        <f>AK275+AL275+AM275</f>
        <v>30.38</v>
      </c>
      <c r="AO275" s="16"/>
      <c r="AP275" s="17">
        <v>24</v>
      </c>
      <c r="AQ275" s="17">
        <v>8.43</v>
      </c>
      <c r="AR275" s="2"/>
      <c r="AS275" s="20">
        <f>AP275+AQ275+AR275</f>
        <v>32.43</v>
      </c>
      <c r="AT275" s="16"/>
      <c r="AU275" s="17">
        <v>24</v>
      </c>
      <c r="AV275" s="17">
        <v>9.33</v>
      </c>
      <c r="AW275" s="2"/>
      <c r="AX275" s="21">
        <f>AU275+AV275+AW275</f>
        <v>33.33</v>
      </c>
      <c r="AY275" s="16"/>
      <c r="AZ275" s="31" t="s">
        <v>80</v>
      </c>
      <c r="BA275" s="23"/>
      <c r="BB275"/>
      <c r="BC275" s="23"/>
      <c r="BD275" s="15">
        <v>44013</v>
      </c>
      <c r="BE275" s="15">
        <v>44377</v>
      </c>
      <c r="BF275" s="16"/>
      <c r="BG275" s="32" t="s">
        <v>80</v>
      </c>
      <c r="BH275" s="23"/>
      <c r="BI275"/>
      <c r="BJ275" s="23"/>
      <c r="BK275" s="15">
        <v>44013</v>
      </c>
      <c r="BL275" s="15">
        <v>44377</v>
      </c>
      <c r="BM275" s="16"/>
      <c r="BN275" s="32" t="s">
        <v>80</v>
      </c>
      <c r="BO275" s="23"/>
      <c r="BP275"/>
      <c r="BQ275" s="23"/>
      <c r="BR275" s="15">
        <v>44013</v>
      </c>
      <c r="BS275" s="15">
        <v>44377</v>
      </c>
      <c r="BT275" s="16"/>
      <c r="BU275" s="33" t="s">
        <v>80</v>
      </c>
      <c r="BV275" s="23"/>
      <c r="BW275"/>
      <c r="BX275" s="23"/>
      <c r="BY275" s="15">
        <v>44013</v>
      </c>
      <c r="BZ275" s="26">
        <v>44377</v>
      </c>
    </row>
    <row r="276" spans="1:78" s="54" customFormat="1" ht="15.75" x14ac:dyDescent="0.25">
      <c r="A276" s="45">
        <v>400898</v>
      </c>
      <c r="B276" s="46" t="s">
        <v>1105</v>
      </c>
      <c r="C276" s="46" t="s">
        <v>1106</v>
      </c>
      <c r="D276" s="46" t="s">
        <v>1107</v>
      </c>
      <c r="E276" s="46" t="s">
        <v>50</v>
      </c>
      <c r="F276" s="46"/>
      <c r="G276" s="46" t="s">
        <v>109</v>
      </c>
      <c r="H276" s="46" t="s">
        <v>52</v>
      </c>
      <c r="I276" s="47">
        <v>44013</v>
      </c>
      <c r="J276" s="47">
        <v>44377</v>
      </c>
      <c r="K276" s="46">
        <f>SUM(L276:AD276)</f>
        <v>0</v>
      </c>
      <c r="L276" s="46" t="str">
        <f>IFERROR(VLOOKUP(A276,'[1]Mountain View SD Usage'!$A:$I,9,FALSE),"0")</f>
        <v>0</v>
      </c>
      <c r="M276" s="46" t="str">
        <f>IFERROR(VLOOKUP(A276,'[1]Bonita USD Usage'!$A:$I,9,FALSE),"0")</f>
        <v>0</v>
      </c>
      <c r="N276" s="46" t="str">
        <f>IFERROR(VLOOKUP(A276,'[1]Jurupa USD Usage'!$A:$I,9,FALSE),"0")</f>
        <v>0</v>
      </c>
      <c r="O276" s="46" t="str">
        <f>IFERROR(VLOOKUP(A276,'[1]Claremont USD Usage'!$A:$I,9,FALSE),"0")</f>
        <v>0</v>
      </c>
      <c r="P276" s="46" t="str">
        <f>IFERROR(VLOOKUP(A276,'[1]Upland USD Usage'!$A:$I,9,FALSE),"0")</f>
        <v>0</v>
      </c>
      <c r="Q276" s="46" t="str">
        <f>IFERROR(VLOOKUP(A276,'[1]Redlands USD Usage'!$A:$I,9,FALSE),"0")</f>
        <v>0</v>
      </c>
      <c r="R276" s="46" t="str">
        <f>IFERROR(VLOOKUP(A276,'[1]Alta Loma SD Usage'!$A:$I,9,FALSE),"0")</f>
        <v>0</v>
      </c>
      <c r="S276" s="46" t="str">
        <f>IFERROR(VLOOKUP(A276,'[1]VAl Verde USD Usage'!$A:$I,9,FALSE),"0")</f>
        <v>0</v>
      </c>
      <c r="T276" s="46" t="str">
        <f>IFERROR(VLOOKUP(A276,'[1]Chaffey Jt HSD Usage'!$A:$I,9,FALSE),"0")</f>
        <v>0</v>
      </c>
      <c r="U276" s="46" t="str">
        <f>IFERROR(VLOOKUP(A276,'[1]Cucamonga ELEM SD Usage'!$A:$I,9,FALSE),"0")</f>
        <v>0</v>
      </c>
      <c r="V276" s="46" t="str">
        <f>IFERROR(VLOOKUP(A276,'[1]Inglewood USD Usage'!$A:$I,9,FALSE),"0")</f>
        <v>0</v>
      </c>
      <c r="W276" s="46" t="str">
        <f>IFERROR(VLOOKUP(A276,'[1]Rialto USD Usage'!$A:$I,9,FALSE),"0")</f>
        <v>0</v>
      </c>
      <c r="X276" s="46" t="str">
        <f>IFERROR(VLOOKUP(A276,'[1]Alvord USD Usage'!$A:$I,9,FALSE),"0")</f>
        <v>0</v>
      </c>
      <c r="Y276" s="46" t="str">
        <f>IFERROR(VLOOKUP(A276,'[1]Colton Jt USD Usage'!$A:$I,9,FALSE),"0")</f>
        <v>0</v>
      </c>
      <c r="Z276" s="46" t="str">
        <f>IFERROR(VLOOKUP(A276,'[1]Chino Valley USD Usage'!$A:$I,9,FALSE),"0")</f>
        <v>0</v>
      </c>
      <c r="AA276" s="46" t="str">
        <f>IFERROR(VLOOKUP(A276,'[1]Moreno Valley USD Usage'!$A:$I,9,FALSE),"0")</f>
        <v>0</v>
      </c>
      <c r="AB276" s="46" t="str">
        <f>IFERROR(VLOOKUP(A276,'[1]Pomona USD Usage'!$A:$I,9,FALSE),"0")</f>
        <v>0</v>
      </c>
      <c r="AC276" s="46" t="str">
        <f>IFERROR(VLOOKUP(A276,'[1]Riverside USD Usage'!$A:$I,9,FALSE),"0")</f>
        <v>0</v>
      </c>
      <c r="AD276" s="46" t="str">
        <f>IFERROR(VLOOKUP(A276,'[1]Compton USD Usage'!$A:$I,9,FALSE),"0")</f>
        <v>0</v>
      </c>
      <c r="AE276" s="48"/>
      <c r="AF276" s="49">
        <v>22.06</v>
      </c>
      <c r="AG276" s="49">
        <v>3.89</v>
      </c>
      <c r="AH276" s="56"/>
      <c r="AI276" s="49">
        <f>AF276+AG276+AH276</f>
        <v>25.95</v>
      </c>
      <c r="AJ276" s="48"/>
      <c r="AK276" s="49">
        <v>22.06</v>
      </c>
      <c r="AL276" s="49">
        <v>5.86</v>
      </c>
      <c r="AM276" s="46"/>
      <c r="AN276" s="50">
        <f>AK276+AL276+AM276</f>
        <v>27.919999999999998</v>
      </c>
      <c r="AO276" s="48"/>
      <c r="AP276" s="49">
        <v>22.06</v>
      </c>
      <c r="AQ276" s="49">
        <v>7.75</v>
      </c>
      <c r="AR276" s="46"/>
      <c r="AS276" s="50">
        <f>AP276+AQ276+AR276</f>
        <v>29.81</v>
      </c>
      <c r="AT276" s="48"/>
      <c r="AU276" s="49">
        <v>22.06</v>
      </c>
      <c r="AV276" s="49">
        <v>8.57</v>
      </c>
      <c r="AW276" s="46"/>
      <c r="AX276" s="51">
        <f>AU276+AV276+AW276</f>
        <v>30.63</v>
      </c>
      <c r="AY276" s="48"/>
      <c r="AZ276" s="52">
        <v>23.16</v>
      </c>
      <c r="BA276" s="53">
        <v>3.89</v>
      </c>
      <c r="BC276" s="53">
        <f>AZ276+BA276+BB276</f>
        <v>27.05</v>
      </c>
      <c r="BD276" s="47">
        <v>44013</v>
      </c>
      <c r="BE276" s="47">
        <v>44377</v>
      </c>
      <c r="BF276" s="48"/>
      <c r="BG276" s="53">
        <v>23.16</v>
      </c>
      <c r="BH276" s="53">
        <v>5.86</v>
      </c>
      <c r="BJ276" s="53">
        <f>BG276+BH276+BI276</f>
        <v>29.02</v>
      </c>
      <c r="BK276" s="47">
        <v>44013</v>
      </c>
      <c r="BL276" s="47">
        <v>44377</v>
      </c>
      <c r="BM276" s="48"/>
      <c r="BN276" s="53">
        <v>23.16</v>
      </c>
      <c r="BO276" s="53">
        <v>7.75</v>
      </c>
      <c r="BQ276" s="53">
        <f>BN276+BO276+BP276</f>
        <v>30.91</v>
      </c>
      <c r="BR276" s="47">
        <v>44013</v>
      </c>
      <c r="BS276" s="47">
        <v>44377</v>
      </c>
      <c r="BT276" s="48"/>
      <c r="BU276" s="50">
        <v>23.16</v>
      </c>
      <c r="BV276" s="53">
        <v>8.57</v>
      </c>
      <c r="BX276" s="53">
        <f>BU276+BV276+BW276</f>
        <v>31.73</v>
      </c>
      <c r="BY276" s="47">
        <v>44013</v>
      </c>
      <c r="BZ276" s="55">
        <v>44377</v>
      </c>
    </row>
    <row r="277" spans="1:78" s="54" customFormat="1" ht="15.75" x14ac:dyDescent="0.25">
      <c r="A277" s="45">
        <v>403569</v>
      </c>
      <c r="B277" s="46" t="s">
        <v>757</v>
      </c>
      <c r="C277" s="46" t="s">
        <v>758</v>
      </c>
      <c r="D277" s="46" t="s">
        <v>702</v>
      </c>
      <c r="E277" s="46" t="s">
        <v>50</v>
      </c>
      <c r="F277" s="46"/>
      <c r="G277" s="46" t="s">
        <v>759</v>
      </c>
      <c r="H277" s="46" t="s">
        <v>52</v>
      </c>
      <c r="I277" s="47">
        <v>44013</v>
      </c>
      <c r="J277" s="47">
        <v>44377</v>
      </c>
      <c r="K277" s="46">
        <f>SUM(L277:AD277)</f>
        <v>13</v>
      </c>
      <c r="L277" s="46" t="str">
        <f>IFERROR(VLOOKUP(A277,'[1]Mountain View SD Usage'!$A:$I,9,FALSE),"0")</f>
        <v>0</v>
      </c>
      <c r="M277" s="46" t="str">
        <f>IFERROR(VLOOKUP(A277,'[1]Bonita USD Usage'!$A:$I,9,FALSE),"0")</f>
        <v>0</v>
      </c>
      <c r="N277" s="46" t="str">
        <f>IFERROR(VLOOKUP(A277,'[1]Jurupa USD Usage'!$A:$I,9,FALSE),"0")</f>
        <v>0</v>
      </c>
      <c r="O277" s="46" t="str">
        <f>IFERROR(VLOOKUP(A277,'[1]Claremont USD Usage'!$A:$I,9,FALSE),"0")</f>
        <v>0</v>
      </c>
      <c r="P277" s="46" t="str">
        <f>IFERROR(VLOOKUP(A277,'[1]Upland USD Usage'!$A:$I,9,FALSE),"0")</f>
        <v>0</v>
      </c>
      <c r="Q277" s="46" t="str">
        <f>IFERROR(VLOOKUP(A277,'[1]Redlands USD Usage'!$A:$I,9,FALSE),"0")</f>
        <v>0</v>
      </c>
      <c r="R277" s="46" t="str">
        <f>IFERROR(VLOOKUP(A277,'[1]Alta Loma SD Usage'!$A:$I,9,FALSE),"0")</f>
        <v>0</v>
      </c>
      <c r="S277" s="46" t="str">
        <f>IFERROR(VLOOKUP(A277,'[1]VAl Verde USD Usage'!$A:$I,9,FALSE),"0")</f>
        <v>0</v>
      </c>
      <c r="T277" s="46" t="str">
        <f>IFERROR(VLOOKUP(A277,'[1]Chaffey Jt HSD Usage'!$A:$I,9,FALSE),"0")</f>
        <v>0</v>
      </c>
      <c r="U277" s="46" t="str">
        <f>IFERROR(VLOOKUP(A277,'[1]Cucamonga ELEM SD Usage'!$A:$I,9,FALSE),"0")</f>
        <v>0</v>
      </c>
      <c r="V277" s="46" t="str">
        <f>IFERROR(VLOOKUP(A277,'[1]Inglewood USD Usage'!$A:$I,9,FALSE),"0")</f>
        <v>0</v>
      </c>
      <c r="W277" s="46" t="str">
        <f>IFERROR(VLOOKUP(A277,'[1]Rialto USD Usage'!$A:$I,9,FALSE),"0")</f>
        <v>0</v>
      </c>
      <c r="X277" s="46" t="str">
        <f>IFERROR(VLOOKUP(A277,'[1]Alvord USD Usage'!$A:$I,9,FALSE),"0")</f>
        <v>0</v>
      </c>
      <c r="Y277" s="46" t="str">
        <f>IFERROR(VLOOKUP(A277,'[1]Colton Jt USD Usage'!$A:$I,9,FALSE),"0")</f>
        <v>0</v>
      </c>
      <c r="Z277" s="46" t="str">
        <f>IFERROR(VLOOKUP(A277,'[1]Chino Valley USD Usage'!$A:$I,9,FALSE),"0")</f>
        <v>0</v>
      </c>
      <c r="AA277" s="46" t="str">
        <f>IFERROR(VLOOKUP(A277,'[1]Moreno Valley USD Usage'!$A:$I,9,FALSE),"0")</f>
        <v>0</v>
      </c>
      <c r="AB277" s="46" t="str">
        <f>IFERROR(VLOOKUP(A277,'[1]Pomona USD Usage'!$A:$I,9,FALSE),"0")</f>
        <v>0</v>
      </c>
      <c r="AC277" s="46">
        <f>IFERROR(VLOOKUP(A277,'[1]Riverside USD Usage'!$A:$I,9,FALSE),"0")</f>
        <v>13</v>
      </c>
      <c r="AD277" s="46" t="str">
        <f>IFERROR(VLOOKUP(A277,'[1]Compton USD Usage'!$A:$I,9,FALSE),"0")</f>
        <v>0</v>
      </c>
      <c r="AE277" s="48"/>
      <c r="AF277" s="49">
        <v>54</v>
      </c>
      <c r="AG277" s="49">
        <v>9.5299999999999994</v>
      </c>
      <c r="AH277" s="56"/>
      <c r="AI277" s="49">
        <f>AF277+AG277+AH277</f>
        <v>63.53</v>
      </c>
      <c r="AJ277" s="48"/>
      <c r="AK277" s="49">
        <v>54</v>
      </c>
      <c r="AL277" s="49">
        <v>14.35</v>
      </c>
      <c r="AM277" s="46"/>
      <c r="AN277" s="50">
        <f>AK277+AL277+AM277</f>
        <v>68.349999999999994</v>
      </c>
      <c r="AO277" s="48"/>
      <c r="AP277" s="49">
        <v>54</v>
      </c>
      <c r="AQ277" s="49">
        <v>18.97</v>
      </c>
      <c r="AR277" s="46"/>
      <c r="AS277" s="50">
        <f>AP277+AQ277+AR277</f>
        <v>72.97</v>
      </c>
      <c r="AT277" s="48"/>
      <c r="AU277" s="49">
        <v>54</v>
      </c>
      <c r="AV277" s="49">
        <v>21</v>
      </c>
      <c r="AW277" s="46"/>
      <c r="AX277" s="51">
        <f>AU277+AV277+AW277</f>
        <v>75</v>
      </c>
      <c r="AY277" s="48"/>
      <c r="AZ277" s="52">
        <v>54</v>
      </c>
      <c r="BA277" s="53">
        <v>9.5299999999999994</v>
      </c>
      <c r="BC277" s="53">
        <f>AZ277+BA277+BB277</f>
        <v>63.53</v>
      </c>
      <c r="BD277" s="47">
        <v>44013</v>
      </c>
      <c r="BE277" s="47">
        <v>44377</v>
      </c>
      <c r="BF277" s="48"/>
      <c r="BG277" s="53">
        <v>54</v>
      </c>
      <c r="BH277" s="53">
        <v>14.35</v>
      </c>
      <c r="BJ277" s="53">
        <f>BG277+BH277+BI277</f>
        <v>68.349999999999994</v>
      </c>
      <c r="BK277" s="47">
        <v>44013</v>
      </c>
      <c r="BL277" s="47">
        <v>44377</v>
      </c>
      <c r="BM277" s="48"/>
      <c r="BN277" s="53">
        <v>54</v>
      </c>
      <c r="BO277" s="53">
        <v>18.97</v>
      </c>
      <c r="BQ277" s="53">
        <f>BN277+BO277+BP277</f>
        <v>72.97</v>
      </c>
      <c r="BR277" s="47">
        <v>44013</v>
      </c>
      <c r="BS277" s="47">
        <v>44377</v>
      </c>
      <c r="BT277" s="48"/>
      <c r="BU277" s="50">
        <v>54</v>
      </c>
      <c r="BV277" s="53">
        <v>21</v>
      </c>
      <c r="BX277" s="53">
        <f>BU277+BV277+BW277</f>
        <v>75</v>
      </c>
      <c r="BY277" s="47">
        <v>44013</v>
      </c>
      <c r="BZ277" s="55">
        <v>44377</v>
      </c>
    </row>
    <row r="278" spans="1:78" s="54" customFormat="1" ht="15.75" x14ac:dyDescent="0.25">
      <c r="A278" s="45">
        <v>404728</v>
      </c>
      <c r="B278" s="46" t="s">
        <v>1096</v>
      </c>
      <c r="C278" s="46" t="s">
        <v>1097</v>
      </c>
      <c r="D278" s="46" t="s">
        <v>1077</v>
      </c>
      <c r="E278" s="46" t="s">
        <v>50</v>
      </c>
      <c r="F278" s="46"/>
      <c r="G278" s="46" t="s">
        <v>1082</v>
      </c>
      <c r="H278" s="46" t="s">
        <v>52</v>
      </c>
      <c r="I278" s="47">
        <v>44013</v>
      </c>
      <c r="J278" s="47">
        <v>44377</v>
      </c>
      <c r="K278" s="46">
        <f>SUM(L278:AD278)</f>
        <v>161</v>
      </c>
      <c r="L278" s="46" t="str">
        <f>IFERROR(VLOOKUP(A278,'[1]Mountain View SD Usage'!$A:$I,9,FALSE),"0")</f>
        <v>0</v>
      </c>
      <c r="M278" s="46" t="str">
        <f>IFERROR(VLOOKUP(A278,'[1]Bonita USD Usage'!$A:$I,9,FALSE),"0")</f>
        <v>0</v>
      </c>
      <c r="N278" s="46" t="str">
        <f>IFERROR(VLOOKUP(A278,'[1]Jurupa USD Usage'!$A:$I,9,FALSE),"0")</f>
        <v>0</v>
      </c>
      <c r="O278" s="46" t="str">
        <f>IFERROR(VLOOKUP(A278,'[1]Claremont USD Usage'!$A:$I,9,FALSE),"0")</f>
        <v>0</v>
      </c>
      <c r="P278" s="46" t="str">
        <f>IFERROR(VLOOKUP(A278,'[1]Upland USD Usage'!$A:$I,9,FALSE),"0")</f>
        <v>0</v>
      </c>
      <c r="Q278" s="46" t="str">
        <f>IFERROR(VLOOKUP(A278,'[1]Redlands USD Usage'!$A:$I,9,FALSE),"0")</f>
        <v>0</v>
      </c>
      <c r="R278" s="46" t="str">
        <f>IFERROR(VLOOKUP(A278,'[1]Alta Loma SD Usage'!$A:$I,9,FALSE),"0")</f>
        <v>0</v>
      </c>
      <c r="S278" s="46" t="str">
        <f>IFERROR(VLOOKUP(A278,'[1]VAl Verde USD Usage'!$A:$I,9,FALSE),"0")</f>
        <v>0</v>
      </c>
      <c r="T278" s="46" t="str">
        <f>IFERROR(VLOOKUP(A278,'[1]Chaffey Jt HSD Usage'!$A:$I,9,FALSE),"0")</f>
        <v>0</v>
      </c>
      <c r="U278" s="46" t="str">
        <f>IFERROR(VLOOKUP(A278,'[1]Cucamonga ELEM SD Usage'!$A:$I,9,FALSE),"0")</f>
        <v>0</v>
      </c>
      <c r="V278" s="46" t="str">
        <f>IFERROR(VLOOKUP(A278,'[1]Inglewood USD Usage'!$A:$I,9,FALSE),"0")</f>
        <v>0</v>
      </c>
      <c r="W278" s="46" t="str">
        <f>IFERROR(VLOOKUP(A278,'[1]Rialto USD Usage'!$A:$I,9,FALSE),"0")</f>
        <v>0</v>
      </c>
      <c r="X278" s="46" t="str">
        <f>IFERROR(VLOOKUP(A278,'[1]Alvord USD Usage'!$A:$I,9,FALSE),"0")</f>
        <v>0</v>
      </c>
      <c r="Y278" s="46" t="str">
        <f>IFERROR(VLOOKUP(A278,'[1]Colton Jt USD Usage'!$A:$I,9,FALSE),"0")</f>
        <v>0</v>
      </c>
      <c r="Z278" s="46" t="str">
        <f>IFERROR(VLOOKUP(A278,'[1]Chino Valley USD Usage'!$A:$I,9,FALSE),"0")</f>
        <v>0</v>
      </c>
      <c r="AA278" s="46">
        <f>IFERROR(VLOOKUP(A278,'[1]Moreno Valley USD Usage'!$A:$I,9,FALSE),"0")</f>
        <v>65</v>
      </c>
      <c r="AB278" s="46" t="str">
        <f>IFERROR(VLOOKUP(A278,'[1]Pomona USD Usage'!$A:$I,9,FALSE),"0")</f>
        <v>0</v>
      </c>
      <c r="AC278" s="46">
        <f>IFERROR(VLOOKUP(A278,'[1]Riverside USD Usage'!$A:$I,9,FALSE),"0")</f>
        <v>96</v>
      </c>
      <c r="AD278" s="46" t="str">
        <f>IFERROR(VLOOKUP(A278,'[1]Compton USD Usage'!$A:$I,9,FALSE),"0")</f>
        <v>0</v>
      </c>
      <c r="AE278" s="48"/>
      <c r="AF278" s="49">
        <v>35.090000000000003</v>
      </c>
      <c r="AG278" s="49">
        <v>6.19</v>
      </c>
      <c r="AH278" s="56"/>
      <c r="AI278" s="49">
        <f>AF278+AG278+AH278</f>
        <v>41.28</v>
      </c>
      <c r="AJ278" s="48"/>
      <c r="AK278" s="49">
        <v>35.090000000000003</v>
      </c>
      <c r="AL278" s="49">
        <v>9.32</v>
      </c>
      <c r="AM278" s="46"/>
      <c r="AN278" s="50">
        <f>AK278+AL278+AM278</f>
        <v>44.410000000000004</v>
      </c>
      <c r="AO278" s="48"/>
      <c r="AP278" s="49">
        <v>35.090000000000003</v>
      </c>
      <c r="AQ278" s="49">
        <v>12.33</v>
      </c>
      <c r="AR278" s="46"/>
      <c r="AS278" s="50">
        <f>AP278+AQ278+AR278</f>
        <v>47.42</v>
      </c>
      <c r="AT278" s="48"/>
      <c r="AU278" s="49">
        <v>35.090000000000003</v>
      </c>
      <c r="AV278" s="49">
        <v>13.65</v>
      </c>
      <c r="AW278" s="46"/>
      <c r="AX278" s="51">
        <f>AU278+AV278+AW278</f>
        <v>48.74</v>
      </c>
      <c r="AY278" s="48"/>
      <c r="AZ278" s="52">
        <v>37</v>
      </c>
      <c r="BA278" s="53">
        <v>6.19</v>
      </c>
      <c r="BC278" s="53">
        <f>AZ278+BA278+BB278</f>
        <v>43.19</v>
      </c>
      <c r="BD278" s="47">
        <v>44013</v>
      </c>
      <c r="BE278" s="47">
        <v>44377</v>
      </c>
      <c r="BF278" s="48"/>
      <c r="BG278" s="53">
        <v>37</v>
      </c>
      <c r="BH278" s="53">
        <v>9.32</v>
      </c>
      <c r="BJ278" s="53">
        <f>BG278+BH278+BI278</f>
        <v>46.32</v>
      </c>
      <c r="BK278" s="47">
        <v>44013</v>
      </c>
      <c r="BL278" s="47">
        <v>44377</v>
      </c>
      <c r="BM278" s="48"/>
      <c r="BN278" s="53">
        <v>37</v>
      </c>
      <c r="BO278" s="53">
        <v>12.33</v>
      </c>
      <c r="BQ278" s="53">
        <f>BN278+BO278+BP278</f>
        <v>49.33</v>
      </c>
      <c r="BR278" s="47">
        <v>44013</v>
      </c>
      <c r="BS278" s="47">
        <v>44377</v>
      </c>
      <c r="BT278" s="48"/>
      <c r="BU278" s="50">
        <v>37</v>
      </c>
      <c r="BV278" s="53">
        <v>13.65</v>
      </c>
      <c r="BX278" s="53">
        <f>BU278+BV278+BW278</f>
        <v>50.65</v>
      </c>
      <c r="BY278" s="47">
        <v>44013</v>
      </c>
      <c r="BZ278" s="55">
        <v>44377</v>
      </c>
    </row>
    <row r="279" spans="1:78" s="54" customFormat="1" ht="15.75" x14ac:dyDescent="0.25">
      <c r="A279" s="45">
        <v>400946</v>
      </c>
      <c r="B279" s="46" t="s">
        <v>1096</v>
      </c>
      <c r="C279" s="46" t="s">
        <v>1113</v>
      </c>
      <c r="D279" s="46" t="s">
        <v>1107</v>
      </c>
      <c r="E279" s="46" t="s">
        <v>50</v>
      </c>
      <c r="F279" s="46"/>
      <c r="G279" s="46" t="s">
        <v>1082</v>
      </c>
      <c r="H279" s="46" t="s">
        <v>52</v>
      </c>
      <c r="I279" s="47">
        <v>44013</v>
      </c>
      <c r="J279" s="47">
        <v>44377</v>
      </c>
      <c r="K279" s="46">
        <f>SUM(L279:AD279)</f>
        <v>2268</v>
      </c>
      <c r="L279" s="46" t="str">
        <f>IFERROR(VLOOKUP(A279,'[1]Mountain View SD Usage'!$A:$I,9,FALSE),"0")</f>
        <v>0</v>
      </c>
      <c r="M279" s="46" t="str">
        <f>IFERROR(VLOOKUP(A279,'[1]Bonita USD Usage'!$A:$I,9,FALSE),"0")</f>
        <v>0</v>
      </c>
      <c r="N279" s="46">
        <f>IFERROR(VLOOKUP(A279,'[1]Jurupa USD Usage'!$A:$I,9,FALSE),"0")</f>
        <v>844</v>
      </c>
      <c r="O279" s="46" t="str">
        <f>IFERROR(VLOOKUP(A279,'[1]Claremont USD Usage'!$A:$I,9,FALSE),"0")</f>
        <v>0</v>
      </c>
      <c r="P279" s="46" t="str">
        <f>IFERROR(VLOOKUP(A279,'[1]Upland USD Usage'!$A:$I,9,FALSE),"0")</f>
        <v>0</v>
      </c>
      <c r="Q279" s="46" t="str">
        <f>IFERROR(VLOOKUP(A279,'[1]Redlands USD Usage'!$A:$I,9,FALSE),"0")</f>
        <v>0</v>
      </c>
      <c r="R279" s="46" t="str">
        <f>IFERROR(VLOOKUP(A279,'[1]Alta Loma SD Usage'!$A:$I,9,FALSE),"0")</f>
        <v>0</v>
      </c>
      <c r="S279" s="46" t="str">
        <f>IFERROR(VLOOKUP(A279,'[1]VAl Verde USD Usage'!$A:$I,9,FALSE),"0")</f>
        <v>0</v>
      </c>
      <c r="T279" s="46" t="str">
        <f>IFERROR(VLOOKUP(A279,'[1]Chaffey Jt HSD Usage'!$A:$I,9,FALSE),"0")</f>
        <v>0</v>
      </c>
      <c r="U279" s="46" t="str">
        <f>IFERROR(VLOOKUP(A279,'[1]Cucamonga ELEM SD Usage'!$A:$I,9,FALSE),"0")</f>
        <v>0</v>
      </c>
      <c r="V279" s="46">
        <f>IFERROR(VLOOKUP(A279,'[1]Inglewood USD Usage'!$A:$I,9,FALSE),"0")</f>
        <v>9</v>
      </c>
      <c r="W279" s="46" t="str">
        <f>IFERROR(VLOOKUP(A279,'[1]Rialto USD Usage'!$A:$I,9,FALSE),"0")</f>
        <v>0</v>
      </c>
      <c r="X279" s="46" t="str">
        <f>IFERROR(VLOOKUP(A279,'[1]Alvord USD Usage'!$A:$I,9,FALSE),"0")</f>
        <v>0</v>
      </c>
      <c r="Y279" s="46" t="str">
        <f>IFERROR(VLOOKUP(A279,'[1]Colton Jt USD Usage'!$A:$I,9,FALSE),"0")</f>
        <v>0</v>
      </c>
      <c r="Z279" s="46">
        <f>IFERROR(VLOOKUP(A279,'[1]Chino Valley USD Usage'!$A:$I,9,FALSE),"0")</f>
        <v>314</v>
      </c>
      <c r="AA279" s="46">
        <f>IFERROR(VLOOKUP(A279,'[1]Moreno Valley USD Usage'!$A:$I,9,FALSE),"0")</f>
        <v>314</v>
      </c>
      <c r="AB279" s="46">
        <f>IFERROR(VLOOKUP(A279,'[1]Pomona USD Usage'!$A:$I,9,FALSE),"0")</f>
        <v>175</v>
      </c>
      <c r="AC279" s="46">
        <f>IFERROR(VLOOKUP(A279,'[1]Riverside USD Usage'!$A:$I,9,FALSE),"0")</f>
        <v>612</v>
      </c>
      <c r="AD279" s="46" t="str">
        <f>IFERROR(VLOOKUP(A279,'[1]Compton USD Usage'!$A:$I,9,FALSE),"0")</f>
        <v>0</v>
      </c>
      <c r="AE279" s="48"/>
      <c r="AF279" s="49">
        <v>35.090000000000003</v>
      </c>
      <c r="AG279" s="49">
        <v>6.19</v>
      </c>
      <c r="AH279" s="56"/>
      <c r="AI279" s="49">
        <f>AF279+AG279+AH279</f>
        <v>41.28</v>
      </c>
      <c r="AJ279" s="48"/>
      <c r="AK279" s="49">
        <v>35.090000000000003</v>
      </c>
      <c r="AL279" s="49">
        <v>9.33</v>
      </c>
      <c r="AM279" s="46"/>
      <c r="AN279" s="50">
        <f>AK279+AL279+AM279</f>
        <v>44.42</v>
      </c>
      <c r="AO279" s="48"/>
      <c r="AP279" s="49">
        <v>35.090000000000003</v>
      </c>
      <c r="AQ279" s="49">
        <v>12.33</v>
      </c>
      <c r="AR279" s="46"/>
      <c r="AS279" s="50">
        <f>AP279+AQ279+AR279</f>
        <v>47.42</v>
      </c>
      <c r="AT279" s="48"/>
      <c r="AU279" s="49">
        <v>35.090000000000003</v>
      </c>
      <c r="AV279" s="49">
        <v>13.65</v>
      </c>
      <c r="AW279" s="46"/>
      <c r="AX279" s="51">
        <f>AU279+AV279+AW279</f>
        <v>48.74</v>
      </c>
      <c r="AY279" s="48"/>
      <c r="AZ279" s="52">
        <v>37</v>
      </c>
      <c r="BA279" s="53">
        <v>6.19</v>
      </c>
      <c r="BC279" s="53">
        <f>AZ279+BA279+BB279</f>
        <v>43.19</v>
      </c>
      <c r="BD279" s="47">
        <v>44013</v>
      </c>
      <c r="BE279" s="47">
        <v>44377</v>
      </c>
      <c r="BF279" s="48"/>
      <c r="BG279" s="53">
        <v>37</v>
      </c>
      <c r="BH279" s="53">
        <v>9.33</v>
      </c>
      <c r="BJ279" s="53">
        <f>BG279+BH279+BI279</f>
        <v>46.33</v>
      </c>
      <c r="BK279" s="47">
        <v>44013</v>
      </c>
      <c r="BL279" s="47">
        <v>44377</v>
      </c>
      <c r="BM279" s="48"/>
      <c r="BN279" s="53">
        <v>37</v>
      </c>
      <c r="BO279" s="53">
        <v>12.33</v>
      </c>
      <c r="BQ279" s="53">
        <f>BN279+BO279+BP279</f>
        <v>49.33</v>
      </c>
      <c r="BR279" s="47">
        <v>44013</v>
      </c>
      <c r="BS279" s="47">
        <v>44377</v>
      </c>
      <c r="BT279" s="48"/>
      <c r="BU279" s="50">
        <v>37</v>
      </c>
      <c r="BV279" s="53">
        <v>13.65</v>
      </c>
      <c r="BX279" s="53">
        <f>BU279+BV279+BW279</f>
        <v>50.65</v>
      </c>
      <c r="BY279" s="47">
        <v>44013</v>
      </c>
      <c r="BZ279" s="55">
        <v>44377</v>
      </c>
    </row>
    <row r="280" spans="1:78" s="54" customFormat="1" ht="15.75" x14ac:dyDescent="0.25">
      <c r="A280" s="45">
        <v>406252</v>
      </c>
      <c r="B280" s="46" t="str">
        <f>VLOOKUP(A280,[1]Sheet4!$B:$D,3,FALSE)</f>
        <v>CMDY BF MAPLE SAUSAGE SANDWICH</v>
      </c>
      <c r="C280" s="75" t="s">
        <v>2424</v>
      </c>
      <c r="D280" s="46" t="str">
        <f>VLOOKUP(A280,[1]Sheet4!$B:$E,4,FALSE)</f>
        <v>INTEGRATED</v>
      </c>
      <c r="E280" s="46" t="str">
        <f>VLOOKUP(A280,[1]Sheet4!$B:$I,8,FALSE)</f>
        <v>CS</v>
      </c>
      <c r="F280" s="46" t="s">
        <v>93</v>
      </c>
      <c r="G280" s="46" t="str">
        <f>VLOOKUP(A280,[1]Sheet4!$B:$F,5,FALSE)</f>
        <v>100/3.1OZ</v>
      </c>
      <c r="H280" s="46"/>
      <c r="I280" s="46"/>
      <c r="J280" s="46"/>
      <c r="AE280" s="70"/>
      <c r="AF280" s="72"/>
      <c r="AG280" s="72"/>
      <c r="AH280" s="58"/>
      <c r="AI280" s="72"/>
      <c r="AJ280" s="70"/>
      <c r="AK280" s="72"/>
      <c r="AO280" s="70"/>
      <c r="AT280" s="70"/>
      <c r="AX280" s="73"/>
      <c r="AY280" s="70"/>
      <c r="AZ280" s="52">
        <v>57.86</v>
      </c>
      <c r="BA280" s="53"/>
      <c r="BC280" s="53">
        <f>AZ280+BA280+BB280</f>
        <v>57.86</v>
      </c>
      <c r="BD280" s="47">
        <v>44013</v>
      </c>
      <c r="BE280" s="47">
        <v>44377</v>
      </c>
      <c r="BF280" s="70"/>
      <c r="BG280" s="53">
        <v>62.26</v>
      </c>
      <c r="BJ280" s="53">
        <f>BG280+BH280+BI280</f>
        <v>62.26</v>
      </c>
      <c r="BK280" s="47">
        <v>44013</v>
      </c>
      <c r="BL280" s="47">
        <v>44377</v>
      </c>
      <c r="BM280" s="70"/>
      <c r="BN280" s="53">
        <v>66.460000000000008</v>
      </c>
      <c r="BO280" s="53"/>
      <c r="BQ280" s="53">
        <f>BN280+BO280+BP280</f>
        <v>66.460000000000008</v>
      </c>
      <c r="BR280" s="47">
        <v>44013</v>
      </c>
      <c r="BS280" s="47">
        <v>44377</v>
      </c>
      <c r="BT280" s="70"/>
      <c r="BU280" s="50">
        <v>68.31</v>
      </c>
      <c r="BV280" s="53"/>
      <c r="BX280" s="53">
        <f>BU280+BV280+BW280</f>
        <v>68.31</v>
      </c>
      <c r="BY280" s="47">
        <v>44013</v>
      </c>
      <c r="BZ280" s="55">
        <v>44377</v>
      </c>
    </row>
    <row r="281" spans="1:78" s="54" customFormat="1" ht="15.75" x14ac:dyDescent="0.25">
      <c r="A281" s="14">
        <v>403461</v>
      </c>
      <c r="B281" s="2" t="s">
        <v>135</v>
      </c>
      <c r="C281" s="2">
        <v>10000010577</v>
      </c>
      <c r="D281" s="2" t="s">
        <v>70</v>
      </c>
      <c r="E281" s="2" t="s">
        <v>50</v>
      </c>
      <c r="F281" s="2"/>
      <c r="G281" s="2" t="s">
        <v>136</v>
      </c>
      <c r="H281" s="2" t="s">
        <v>52</v>
      </c>
      <c r="I281" s="15">
        <v>44013</v>
      </c>
      <c r="J281" s="15">
        <v>44377</v>
      </c>
      <c r="K281" s="2">
        <f>SUM(L281:AD281)</f>
        <v>0</v>
      </c>
      <c r="L281" s="2" t="str">
        <f>IFERROR(VLOOKUP(A281,'[1]Mountain View SD Usage'!$A:$I,9,FALSE),"0")</f>
        <v>0</v>
      </c>
      <c r="M281" s="2" t="str">
        <f>IFERROR(VLOOKUP(A281,'[1]Bonita USD Usage'!$A:$I,9,FALSE),"0")</f>
        <v>0</v>
      </c>
      <c r="N281" s="2" t="str">
        <f>IFERROR(VLOOKUP(A281,'[1]Jurupa USD Usage'!$A:$I,9,FALSE),"0")</f>
        <v>0</v>
      </c>
      <c r="O281" s="2" t="str">
        <f>IFERROR(VLOOKUP(A281,'[1]Claremont USD Usage'!$A:$I,9,FALSE),"0")</f>
        <v>0</v>
      </c>
      <c r="P281" s="2" t="str">
        <f>IFERROR(VLOOKUP(A281,'[1]Upland USD Usage'!$A:$I,9,FALSE),"0")</f>
        <v>0</v>
      </c>
      <c r="Q281" s="2" t="str">
        <f>IFERROR(VLOOKUP(A281,'[1]Redlands USD Usage'!$A:$I,9,FALSE),"0")</f>
        <v>0</v>
      </c>
      <c r="R281" s="2" t="str">
        <f>IFERROR(VLOOKUP(A281,'[1]Alta Loma SD Usage'!$A:$I,9,FALSE),"0")</f>
        <v>0</v>
      </c>
      <c r="S281" s="2" t="str">
        <f>IFERROR(VLOOKUP(A281,'[1]VAl Verde USD Usage'!$A:$I,9,FALSE),"0")</f>
        <v>0</v>
      </c>
      <c r="T281" s="2" t="str">
        <f>IFERROR(VLOOKUP(A281,'[1]Chaffey Jt HSD Usage'!$A:$I,9,FALSE),"0")</f>
        <v>0</v>
      </c>
      <c r="U281" s="2" t="str">
        <f>IFERROR(VLOOKUP(A281,'[1]Cucamonga ELEM SD Usage'!$A:$I,9,FALSE),"0")</f>
        <v>0</v>
      </c>
      <c r="V281" s="2" t="str">
        <f>IFERROR(VLOOKUP(A281,'[1]Inglewood USD Usage'!$A:$I,9,FALSE),"0")</f>
        <v>0</v>
      </c>
      <c r="W281" s="2" t="str">
        <f>IFERROR(VLOOKUP(A281,'[1]Rialto USD Usage'!$A:$I,9,FALSE),"0")</f>
        <v>0</v>
      </c>
      <c r="X281" s="2" t="str">
        <f>IFERROR(VLOOKUP(A281,'[1]Alvord USD Usage'!$A:$I,9,FALSE),"0")</f>
        <v>0</v>
      </c>
      <c r="Y281" s="2" t="str">
        <f>IFERROR(VLOOKUP(A281,'[1]Colton Jt USD Usage'!$A:$I,9,FALSE),"0")</f>
        <v>0</v>
      </c>
      <c r="Z281" s="2" t="str">
        <f>IFERROR(VLOOKUP(A281,'[1]Chino Valley USD Usage'!$A:$I,9,FALSE),"0")</f>
        <v>0</v>
      </c>
      <c r="AA281" s="2" t="str">
        <f>IFERROR(VLOOKUP(A281,'[1]Moreno Valley USD Usage'!$A:$I,9,FALSE),"0")</f>
        <v>0</v>
      </c>
      <c r="AB281" s="2" t="str">
        <f>IFERROR(VLOOKUP(A281,'[1]Pomona USD Usage'!$A:$I,9,FALSE),"0")</f>
        <v>0</v>
      </c>
      <c r="AC281" s="2" t="str">
        <f>IFERROR(VLOOKUP(A281,'[1]Riverside USD Usage'!$A:$I,9,FALSE),"0")</f>
        <v>0</v>
      </c>
      <c r="AD281" s="2" t="str">
        <f>IFERROR(VLOOKUP(A281,'[1]Compton USD Usage'!$A:$I,9,FALSE),"0")</f>
        <v>0</v>
      </c>
      <c r="AE281" s="16"/>
      <c r="AF281" s="17">
        <v>36.619999999999997</v>
      </c>
      <c r="AG281" s="17">
        <v>6.46</v>
      </c>
      <c r="AH281" s="18"/>
      <c r="AI281" s="17">
        <f>AF281+AG281+AH281</f>
        <v>43.08</v>
      </c>
      <c r="AJ281" s="16"/>
      <c r="AK281" s="17">
        <v>36.619999999999997</v>
      </c>
      <c r="AL281" s="17">
        <v>9.73</v>
      </c>
      <c r="AM281" s="2"/>
      <c r="AN281" s="20">
        <f>AK281+AL281+AM281</f>
        <v>46.349999999999994</v>
      </c>
      <c r="AO281" s="16"/>
      <c r="AP281" s="17">
        <v>36.619999999999997</v>
      </c>
      <c r="AQ281" s="17">
        <v>12.87</v>
      </c>
      <c r="AR281" s="2"/>
      <c r="AS281" s="20">
        <f>AP281+AQ281+AR281</f>
        <v>49.489999999999995</v>
      </c>
      <c r="AT281" s="16"/>
      <c r="AU281" s="17">
        <v>36.619999999999997</v>
      </c>
      <c r="AV281" s="17">
        <v>14.24</v>
      </c>
      <c r="AW281" s="2"/>
      <c r="AX281" s="21">
        <f>AU281+AV281+AW281</f>
        <v>50.86</v>
      </c>
      <c r="AY281" s="16"/>
      <c r="AZ281" s="31" t="s">
        <v>80</v>
      </c>
      <c r="BA281" s="23"/>
      <c r="BB281"/>
      <c r="BC281" s="23"/>
      <c r="BD281" s="15">
        <v>44013</v>
      </c>
      <c r="BE281" s="15">
        <v>44377</v>
      </c>
      <c r="BF281" s="16"/>
      <c r="BG281" s="32" t="s">
        <v>80</v>
      </c>
      <c r="BH281" s="23"/>
      <c r="BI281"/>
      <c r="BJ281" s="23"/>
      <c r="BK281" s="15">
        <v>44013</v>
      </c>
      <c r="BL281" s="15">
        <v>44377</v>
      </c>
      <c r="BM281" s="16"/>
      <c r="BN281" s="32" t="s">
        <v>80</v>
      </c>
      <c r="BO281" s="23"/>
      <c r="BP281"/>
      <c r="BQ281" s="23"/>
      <c r="BR281" s="15">
        <v>44013</v>
      </c>
      <c r="BS281" s="15">
        <v>44377</v>
      </c>
      <c r="BT281" s="16"/>
      <c r="BU281" s="33" t="s">
        <v>80</v>
      </c>
      <c r="BV281" s="23"/>
      <c r="BW281"/>
      <c r="BX281" s="23"/>
      <c r="BY281" s="15">
        <v>44013</v>
      </c>
      <c r="BZ281" s="26">
        <v>44377</v>
      </c>
    </row>
    <row r="282" spans="1:78" s="54" customFormat="1" ht="15.75" x14ac:dyDescent="0.25">
      <c r="A282" s="14">
        <v>401410</v>
      </c>
      <c r="B282" s="2" t="s">
        <v>124</v>
      </c>
      <c r="C282" s="2">
        <v>10000096170</v>
      </c>
      <c r="D282" s="2" t="s">
        <v>70</v>
      </c>
      <c r="E282" s="2" t="s">
        <v>50</v>
      </c>
      <c r="F282" s="2"/>
      <c r="G282" s="2" t="s">
        <v>71</v>
      </c>
      <c r="H282" s="2" t="s">
        <v>52</v>
      </c>
      <c r="I282" s="15">
        <v>44013</v>
      </c>
      <c r="J282" s="15">
        <v>44377</v>
      </c>
      <c r="K282" s="2">
        <f>SUM(L282:AD282)</f>
        <v>627</v>
      </c>
      <c r="L282" s="2" t="str">
        <f>IFERROR(VLOOKUP(A282,'[1]Mountain View SD Usage'!$A:$I,9,FALSE),"0")</f>
        <v>0</v>
      </c>
      <c r="M282" s="2" t="str">
        <f>IFERROR(VLOOKUP(A282,'[1]Bonita USD Usage'!$A:$I,9,FALSE),"0")</f>
        <v>0</v>
      </c>
      <c r="N282" s="2" t="str">
        <f>IFERROR(VLOOKUP(A282,'[1]Jurupa USD Usage'!$A:$I,9,FALSE),"0")</f>
        <v>0</v>
      </c>
      <c r="O282" s="2" t="str">
        <f>IFERROR(VLOOKUP(A282,'[1]Claremont USD Usage'!$A:$I,9,FALSE),"0")</f>
        <v>0</v>
      </c>
      <c r="P282" s="2">
        <f>IFERROR(VLOOKUP(A282,'[1]Upland USD Usage'!$A:$I,9,FALSE),"0")</f>
        <v>131</v>
      </c>
      <c r="Q282" s="2" t="str">
        <f>IFERROR(VLOOKUP(A282,'[1]Redlands USD Usage'!$A:$I,9,FALSE),"0")</f>
        <v>0</v>
      </c>
      <c r="R282" s="2" t="str">
        <f>IFERROR(VLOOKUP(A282,'[1]Alta Loma SD Usage'!$A:$I,9,FALSE),"0")</f>
        <v>0</v>
      </c>
      <c r="S282" s="2" t="str">
        <f>IFERROR(VLOOKUP(A282,'[1]VAl Verde USD Usage'!$A:$I,9,FALSE),"0")</f>
        <v>0</v>
      </c>
      <c r="T282" s="2">
        <f>IFERROR(VLOOKUP(A282,'[1]Chaffey Jt HSD Usage'!$A:$I,9,FALSE),"0")</f>
        <v>460</v>
      </c>
      <c r="U282" s="2">
        <f>IFERROR(VLOOKUP(A282,'[1]Cucamonga ELEM SD Usage'!$A:$I,9,FALSE),"0")</f>
        <v>36</v>
      </c>
      <c r="V282" s="2" t="str">
        <f>IFERROR(VLOOKUP(A282,'[1]Inglewood USD Usage'!$A:$I,9,FALSE),"0")</f>
        <v>0</v>
      </c>
      <c r="W282" s="2" t="str">
        <f>IFERROR(VLOOKUP(A282,'[1]Rialto USD Usage'!$A:$I,9,FALSE),"0")</f>
        <v>0</v>
      </c>
      <c r="X282" s="2" t="str">
        <f>IFERROR(VLOOKUP(A282,'[1]Alvord USD Usage'!$A:$I,9,FALSE),"0")</f>
        <v>0</v>
      </c>
      <c r="Y282" s="2" t="str">
        <f>IFERROR(VLOOKUP(A282,'[1]Colton Jt USD Usage'!$A:$I,9,FALSE),"0")</f>
        <v>0</v>
      </c>
      <c r="Z282" s="2" t="str">
        <f>IFERROR(VLOOKUP(A282,'[1]Chino Valley USD Usage'!$A:$I,9,FALSE),"0")</f>
        <v>0</v>
      </c>
      <c r="AA282" s="2" t="str">
        <f>IFERROR(VLOOKUP(A282,'[1]Moreno Valley USD Usage'!$A:$I,9,FALSE),"0")</f>
        <v>0</v>
      </c>
      <c r="AB282" s="2" t="str">
        <f>IFERROR(VLOOKUP(A282,'[1]Pomona USD Usage'!$A:$I,9,FALSE),"0")</f>
        <v>0</v>
      </c>
      <c r="AC282" s="2" t="str">
        <f>IFERROR(VLOOKUP(A282,'[1]Riverside USD Usage'!$A:$I,9,FALSE),"0")</f>
        <v>0</v>
      </c>
      <c r="AD282" s="2" t="str">
        <f>IFERROR(VLOOKUP(A282,'[1]Compton USD Usage'!$A:$I,9,FALSE),"0")</f>
        <v>0</v>
      </c>
      <c r="AE282" s="16"/>
      <c r="AF282" s="17">
        <v>17.25</v>
      </c>
      <c r="AG282" s="17">
        <v>3.04</v>
      </c>
      <c r="AH282" s="18"/>
      <c r="AI282" s="17">
        <f>AF282+AG282+AH282</f>
        <v>20.29</v>
      </c>
      <c r="AJ282" s="16"/>
      <c r="AK282" s="17">
        <v>17.25</v>
      </c>
      <c r="AL282" s="17">
        <v>4.59</v>
      </c>
      <c r="AM282" s="2"/>
      <c r="AN282" s="20">
        <f>AK282+AL282+AM282</f>
        <v>21.84</v>
      </c>
      <c r="AO282" s="16"/>
      <c r="AP282" s="17">
        <v>17.25</v>
      </c>
      <c r="AQ282" s="17">
        <v>6.06</v>
      </c>
      <c r="AR282" s="2"/>
      <c r="AS282" s="20">
        <f>AP282+AQ282+AR282</f>
        <v>23.31</v>
      </c>
      <c r="AT282" s="16"/>
      <c r="AU282" s="17">
        <v>17.25</v>
      </c>
      <c r="AV282" s="17">
        <v>6.71</v>
      </c>
      <c r="AW282" s="2"/>
      <c r="AX282" s="21">
        <f>AU282+AV282+AW282</f>
        <v>23.96</v>
      </c>
      <c r="AY282" s="16"/>
      <c r="AZ282" s="31" t="s">
        <v>80</v>
      </c>
      <c r="BA282" s="23"/>
      <c r="BB282"/>
      <c r="BC282" s="23"/>
      <c r="BD282" s="15">
        <v>44013</v>
      </c>
      <c r="BE282" s="15">
        <v>44377</v>
      </c>
      <c r="BF282" s="16"/>
      <c r="BG282" s="32" t="s">
        <v>80</v>
      </c>
      <c r="BH282" s="23"/>
      <c r="BI282"/>
      <c r="BJ282" s="23"/>
      <c r="BK282" s="15">
        <v>44013</v>
      </c>
      <c r="BL282" s="15">
        <v>44377</v>
      </c>
      <c r="BM282" s="16"/>
      <c r="BN282" s="32" t="s">
        <v>80</v>
      </c>
      <c r="BO282" s="23"/>
      <c r="BP282"/>
      <c r="BQ282" s="23"/>
      <c r="BR282" s="15">
        <v>44013</v>
      </c>
      <c r="BS282" s="15">
        <v>44377</v>
      </c>
      <c r="BT282" s="16"/>
      <c r="BU282" s="33" t="s">
        <v>80</v>
      </c>
      <c r="BV282" s="23"/>
      <c r="BW282"/>
      <c r="BX282" s="23"/>
      <c r="BY282" s="15">
        <v>44013</v>
      </c>
      <c r="BZ282" s="26">
        <v>44377</v>
      </c>
    </row>
    <row r="283" spans="1:78" s="54" customFormat="1" ht="15.75" x14ac:dyDescent="0.25">
      <c r="A283" s="45">
        <v>403349</v>
      </c>
      <c r="B283" s="46" t="s">
        <v>744</v>
      </c>
      <c r="C283" s="46" t="s">
        <v>745</v>
      </c>
      <c r="D283" s="46" t="s">
        <v>702</v>
      </c>
      <c r="E283" s="46" t="s">
        <v>50</v>
      </c>
      <c r="F283" s="46"/>
      <c r="G283" s="46" t="s">
        <v>734</v>
      </c>
      <c r="H283" s="46" t="s">
        <v>52</v>
      </c>
      <c r="I283" s="47">
        <v>44013</v>
      </c>
      <c r="J283" s="47">
        <v>44377</v>
      </c>
      <c r="K283" s="46">
        <f>SUM(L283:AD283)</f>
        <v>1</v>
      </c>
      <c r="L283" s="46" t="str">
        <f>IFERROR(VLOOKUP(A283,'[1]Mountain View SD Usage'!$A:$I,9,FALSE),"0")</f>
        <v>0</v>
      </c>
      <c r="M283" s="46" t="str">
        <f>IFERROR(VLOOKUP(A283,'[1]Bonita USD Usage'!$A:$I,9,FALSE),"0")</f>
        <v>0</v>
      </c>
      <c r="N283" s="46" t="str">
        <f>IFERROR(VLOOKUP(A283,'[1]Jurupa USD Usage'!$A:$I,9,FALSE),"0")</f>
        <v>0</v>
      </c>
      <c r="O283" s="46" t="str">
        <f>IFERROR(VLOOKUP(A283,'[1]Claremont USD Usage'!$A:$I,9,FALSE),"0")</f>
        <v>0</v>
      </c>
      <c r="P283" s="46" t="str">
        <f>IFERROR(VLOOKUP(A283,'[1]Upland USD Usage'!$A:$I,9,FALSE),"0")</f>
        <v>0</v>
      </c>
      <c r="Q283" s="46" t="str">
        <f>IFERROR(VLOOKUP(A283,'[1]Redlands USD Usage'!$A:$I,9,FALSE),"0")</f>
        <v>0</v>
      </c>
      <c r="R283" s="46" t="str">
        <f>IFERROR(VLOOKUP(A283,'[1]Alta Loma SD Usage'!$A:$I,9,FALSE),"0")</f>
        <v>0</v>
      </c>
      <c r="S283" s="46" t="str">
        <f>IFERROR(VLOOKUP(A283,'[1]VAl Verde USD Usage'!$A:$I,9,FALSE),"0")</f>
        <v>0</v>
      </c>
      <c r="T283" s="46">
        <f>IFERROR(VLOOKUP(A283,'[1]Chaffey Jt HSD Usage'!$A:$I,9,FALSE),"0")</f>
        <v>1</v>
      </c>
      <c r="U283" s="46" t="str">
        <f>IFERROR(VLOOKUP(A283,'[1]Cucamonga ELEM SD Usage'!$A:$I,9,FALSE),"0")</f>
        <v>0</v>
      </c>
      <c r="V283" s="46" t="str">
        <f>IFERROR(VLOOKUP(A283,'[1]Inglewood USD Usage'!$A:$I,9,FALSE),"0")</f>
        <v>0</v>
      </c>
      <c r="W283" s="46" t="str">
        <f>IFERROR(VLOOKUP(A283,'[1]Rialto USD Usage'!$A:$I,9,FALSE),"0")</f>
        <v>0</v>
      </c>
      <c r="X283" s="46" t="str">
        <f>IFERROR(VLOOKUP(A283,'[1]Alvord USD Usage'!$A:$I,9,FALSE),"0")</f>
        <v>0</v>
      </c>
      <c r="Y283" s="46" t="str">
        <f>IFERROR(VLOOKUP(A283,'[1]Colton Jt USD Usage'!$A:$I,9,FALSE),"0")</f>
        <v>0</v>
      </c>
      <c r="Z283" s="46" t="str">
        <f>IFERROR(VLOOKUP(A283,'[1]Chino Valley USD Usage'!$A:$I,9,FALSE),"0")</f>
        <v>0</v>
      </c>
      <c r="AA283" s="46" t="str">
        <f>IFERROR(VLOOKUP(A283,'[1]Moreno Valley USD Usage'!$A:$I,9,FALSE),"0")</f>
        <v>0</v>
      </c>
      <c r="AB283" s="46" t="str">
        <f>IFERROR(VLOOKUP(A283,'[1]Pomona USD Usage'!$A:$I,9,FALSE),"0")</f>
        <v>0</v>
      </c>
      <c r="AC283" s="46" t="str">
        <f>IFERROR(VLOOKUP(A283,'[1]Riverside USD Usage'!$A:$I,9,FALSE),"0")</f>
        <v>0</v>
      </c>
      <c r="AD283" s="46" t="str">
        <f>IFERROR(VLOOKUP(A283,'[1]Compton USD Usage'!$A:$I,9,FALSE),"0")</f>
        <v>0</v>
      </c>
      <c r="AE283" s="48"/>
      <c r="AF283" s="49">
        <v>48.9</v>
      </c>
      <c r="AG283" s="49">
        <v>8.6300000000000008</v>
      </c>
      <c r="AH283" s="56"/>
      <c r="AI283" s="49">
        <f>AF283+AG283+AH283</f>
        <v>57.53</v>
      </c>
      <c r="AJ283" s="48"/>
      <c r="AK283" s="49">
        <v>48.9</v>
      </c>
      <c r="AL283" s="49">
        <v>13</v>
      </c>
      <c r="AM283" s="46"/>
      <c r="AN283" s="50">
        <f>AK283+AL283+AM283</f>
        <v>61.9</v>
      </c>
      <c r="AO283" s="48"/>
      <c r="AP283" s="49">
        <v>48.9</v>
      </c>
      <c r="AQ283" s="49">
        <v>17.18</v>
      </c>
      <c r="AR283" s="46"/>
      <c r="AS283" s="50">
        <f>AP283+AQ283+AR283</f>
        <v>66.08</v>
      </c>
      <c r="AT283" s="48"/>
      <c r="AU283" s="49">
        <v>48.9</v>
      </c>
      <c r="AV283" s="49">
        <v>19.02</v>
      </c>
      <c r="AW283" s="46"/>
      <c r="AX283" s="51">
        <f>AU283+AV283+AW283</f>
        <v>67.92</v>
      </c>
      <c r="AY283" s="48"/>
      <c r="AZ283" s="52">
        <v>48.9</v>
      </c>
      <c r="BA283" s="53">
        <v>8.6300000000000008</v>
      </c>
      <c r="BC283" s="53">
        <f>AZ283+BA283+BB283</f>
        <v>57.53</v>
      </c>
      <c r="BD283" s="47">
        <v>44013</v>
      </c>
      <c r="BE283" s="47">
        <v>44377</v>
      </c>
      <c r="BF283" s="48"/>
      <c r="BG283" s="53">
        <v>48.9</v>
      </c>
      <c r="BH283" s="53">
        <v>13</v>
      </c>
      <c r="BJ283" s="53">
        <f>BG283+BH283+BI283</f>
        <v>61.9</v>
      </c>
      <c r="BK283" s="47">
        <v>44013</v>
      </c>
      <c r="BL283" s="47">
        <v>44377</v>
      </c>
      <c r="BM283" s="48"/>
      <c r="BN283" s="53">
        <v>48.9</v>
      </c>
      <c r="BO283" s="53">
        <v>17.18</v>
      </c>
      <c r="BQ283" s="53">
        <f>BN283+BO283+BP283</f>
        <v>66.08</v>
      </c>
      <c r="BR283" s="47">
        <v>44013</v>
      </c>
      <c r="BS283" s="47">
        <v>44377</v>
      </c>
      <c r="BT283" s="48"/>
      <c r="BU283" s="50">
        <v>48.9</v>
      </c>
      <c r="BV283" s="53">
        <v>19.02</v>
      </c>
      <c r="BX283" s="53">
        <f>BU283+BV283+BW283</f>
        <v>67.92</v>
      </c>
      <c r="BY283" s="47">
        <v>44013</v>
      </c>
      <c r="BZ283" s="55">
        <v>44377</v>
      </c>
    </row>
    <row r="284" spans="1:78" s="54" customFormat="1" ht="15.75" x14ac:dyDescent="0.25">
      <c r="A284" s="45">
        <v>401074</v>
      </c>
      <c r="B284" s="46" t="s">
        <v>1191</v>
      </c>
      <c r="C284" s="46" t="s">
        <v>1192</v>
      </c>
      <c r="D284" s="46" t="s">
        <v>1190</v>
      </c>
      <c r="E284" s="46" t="s">
        <v>50</v>
      </c>
      <c r="F284" s="46"/>
      <c r="G284" s="46" t="s">
        <v>144</v>
      </c>
      <c r="H284" s="46" t="s">
        <v>52</v>
      </c>
      <c r="I284" s="47">
        <v>44013</v>
      </c>
      <c r="J284" s="47">
        <v>44377</v>
      </c>
      <c r="K284" s="46">
        <f>SUM(L284:AD284)</f>
        <v>65</v>
      </c>
      <c r="L284" s="46" t="str">
        <f>IFERROR(VLOOKUP(A284,'[1]Mountain View SD Usage'!$A:$I,9,FALSE),"0")</f>
        <v>0</v>
      </c>
      <c r="M284" s="46" t="str">
        <f>IFERROR(VLOOKUP(A284,'[1]Bonita USD Usage'!$A:$I,9,FALSE),"0")</f>
        <v>0</v>
      </c>
      <c r="N284" s="46" t="str">
        <f>IFERROR(VLOOKUP(A284,'[1]Jurupa USD Usage'!$A:$I,9,FALSE),"0")</f>
        <v>0</v>
      </c>
      <c r="O284" s="46" t="str">
        <f>IFERROR(VLOOKUP(A284,'[1]Claremont USD Usage'!$A:$I,9,FALSE),"0")</f>
        <v>0</v>
      </c>
      <c r="P284" s="46" t="str">
        <f>IFERROR(VLOOKUP(A284,'[1]Upland USD Usage'!$A:$I,9,FALSE),"0")</f>
        <v>0</v>
      </c>
      <c r="Q284" s="46" t="str">
        <f>IFERROR(VLOOKUP(A284,'[1]Redlands USD Usage'!$A:$I,9,FALSE),"0")</f>
        <v>0</v>
      </c>
      <c r="R284" s="46" t="str">
        <f>IFERROR(VLOOKUP(A284,'[1]Alta Loma SD Usage'!$A:$I,9,FALSE),"0")</f>
        <v>0</v>
      </c>
      <c r="S284" s="46" t="str">
        <f>IFERROR(VLOOKUP(A284,'[1]VAl Verde USD Usage'!$A:$I,9,FALSE),"0")</f>
        <v>0</v>
      </c>
      <c r="T284" s="46" t="str">
        <f>IFERROR(VLOOKUP(A284,'[1]Chaffey Jt HSD Usage'!$A:$I,9,FALSE),"0")</f>
        <v>0</v>
      </c>
      <c r="U284" s="46" t="str">
        <f>IFERROR(VLOOKUP(A284,'[1]Cucamonga ELEM SD Usage'!$A:$I,9,FALSE),"0")</f>
        <v>0</v>
      </c>
      <c r="V284" s="46" t="str">
        <f>IFERROR(VLOOKUP(A284,'[1]Inglewood USD Usage'!$A:$I,9,FALSE),"0")</f>
        <v>0</v>
      </c>
      <c r="W284" s="46" t="str">
        <f>IFERROR(VLOOKUP(A284,'[1]Rialto USD Usage'!$A:$I,9,FALSE),"0")</f>
        <v>0</v>
      </c>
      <c r="X284" s="46" t="str">
        <f>IFERROR(VLOOKUP(A284,'[1]Alvord USD Usage'!$A:$I,9,FALSE),"0")</f>
        <v>0</v>
      </c>
      <c r="Y284" s="46" t="str">
        <f>IFERROR(VLOOKUP(A284,'[1]Colton Jt USD Usage'!$A:$I,9,FALSE),"0")</f>
        <v>0</v>
      </c>
      <c r="Z284" s="46" t="str">
        <f>IFERROR(VLOOKUP(A284,'[1]Chino Valley USD Usage'!$A:$I,9,FALSE),"0")</f>
        <v>0</v>
      </c>
      <c r="AA284" s="46" t="str">
        <f>IFERROR(VLOOKUP(A284,'[1]Moreno Valley USD Usage'!$A:$I,9,FALSE),"0")</f>
        <v>0</v>
      </c>
      <c r="AB284" s="46">
        <f>IFERROR(VLOOKUP(A284,'[1]Pomona USD Usage'!$A:$I,9,FALSE),"0")</f>
        <v>65</v>
      </c>
      <c r="AC284" s="46" t="str">
        <f>IFERROR(VLOOKUP(A284,'[1]Riverside USD Usage'!$A:$I,9,FALSE),"0")</f>
        <v>0</v>
      </c>
      <c r="AD284" s="46" t="str">
        <f>IFERROR(VLOOKUP(A284,'[1]Compton USD Usage'!$A:$I,9,FALSE),"0")</f>
        <v>0</v>
      </c>
      <c r="AE284" s="48"/>
      <c r="AF284" s="49">
        <v>33.71</v>
      </c>
      <c r="AG284" s="49">
        <v>5.95</v>
      </c>
      <c r="AH284" s="56"/>
      <c r="AI284" s="49">
        <f>AF284+AG284+AH284</f>
        <v>39.660000000000004</v>
      </c>
      <c r="AJ284" s="48"/>
      <c r="AK284" s="49">
        <v>33.71</v>
      </c>
      <c r="AL284" s="49">
        <v>8.9600000000000009</v>
      </c>
      <c r="AM284" s="46"/>
      <c r="AN284" s="50">
        <f>AK284+AL284+AM284</f>
        <v>42.67</v>
      </c>
      <c r="AO284" s="48"/>
      <c r="AP284" s="49">
        <v>33.71</v>
      </c>
      <c r="AQ284" s="49">
        <v>11.84</v>
      </c>
      <c r="AR284" s="46"/>
      <c r="AS284" s="50">
        <f>AP284+AQ284+AR284</f>
        <v>45.55</v>
      </c>
      <c r="AT284" s="48"/>
      <c r="AU284" s="49">
        <v>33.71</v>
      </c>
      <c r="AV284" s="49">
        <v>13.11</v>
      </c>
      <c r="AW284" s="46"/>
      <c r="AX284" s="51">
        <f>AU284+AV284+AW284</f>
        <v>46.82</v>
      </c>
      <c r="AY284" s="48"/>
      <c r="AZ284" s="52">
        <v>34.06</v>
      </c>
      <c r="BA284" s="53">
        <v>5.95</v>
      </c>
      <c r="BC284" s="53">
        <f>AZ284+BA284+BB284</f>
        <v>40.010000000000005</v>
      </c>
      <c r="BD284" s="47">
        <v>44013</v>
      </c>
      <c r="BE284" s="47">
        <v>44377</v>
      </c>
      <c r="BF284" s="48"/>
      <c r="BG284" s="53">
        <v>34.06</v>
      </c>
      <c r="BH284" s="53">
        <v>8.9600000000000009</v>
      </c>
      <c r="BJ284" s="53">
        <f>BG284+BH284+BI284</f>
        <v>43.02</v>
      </c>
      <c r="BK284" s="47">
        <v>44013</v>
      </c>
      <c r="BL284" s="47">
        <v>44377</v>
      </c>
      <c r="BM284" s="48"/>
      <c r="BN284" s="53">
        <v>34.06</v>
      </c>
      <c r="BO284" s="53">
        <v>11.84</v>
      </c>
      <c r="BQ284" s="53">
        <f>BN284+BO284+BP284</f>
        <v>45.900000000000006</v>
      </c>
      <c r="BR284" s="47">
        <v>44013</v>
      </c>
      <c r="BS284" s="47">
        <v>44377</v>
      </c>
      <c r="BT284" s="48"/>
      <c r="BU284" s="50">
        <v>34.06</v>
      </c>
      <c r="BV284" s="53">
        <v>13.11</v>
      </c>
      <c r="BX284" s="53">
        <f>BU284+BV284+BW284</f>
        <v>47.17</v>
      </c>
      <c r="BY284" s="47">
        <v>44013</v>
      </c>
      <c r="BZ284" s="55">
        <v>44377</v>
      </c>
    </row>
    <row r="285" spans="1:78" s="54" customFormat="1" ht="15.75" x14ac:dyDescent="0.25">
      <c r="A285" s="45">
        <v>403850</v>
      </c>
      <c r="B285" s="46" t="s">
        <v>1094</v>
      </c>
      <c r="C285" s="46" t="s">
        <v>1095</v>
      </c>
      <c r="D285" s="46" t="s">
        <v>1077</v>
      </c>
      <c r="E285" s="46" t="s">
        <v>50</v>
      </c>
      <c r="F285" s="46"/>
      <c r="G285" s="46" t="s">
        <v>643</v>
      </c>
      <c r="H285" s="46" t="s">
        <v>52</v>
      </c>
      <c r="I285" s="47">
        <v>44013</v>
      </c>
      <c r="J285" s="47">
        <v>44377</v>
      </c>
      <c r="K285" s="46">
        <f>SUM(L285:AD285)</f>
        <v>12</v>
      </c>
      <c r="L285" s="46">
        <f>IFERROR(VLOOKUP(A285,'[1]Mountain View SD Usage'!$A:$I,9,FALSE),"0")</f>
        <v>12</v>
      </c>
      <c r="M285" s="46" t="str">
        <f>IFERROR(VLOOKUP(A285,'[1]Bonita USD Usage'!$A:$I,9,FALSE),"0")</f>
        <v>0</v>
      </c>
      <c r="N285" s="46" t="str">
        <f>IFERROR(VLOOKUP(A285,'[1]Jurupa USD Usage'!$A:$I,9,FALSE),"0")</f>
        <v>0</v>
      </c>
      <c r="O285" s="46" t="str">
        <f>IFERROR(VLOOKUP(A285,'[1]Claremont USD Usage'!$A:$I,9,FALSE),"0")</f>
        <v>0</v>
      </c>
      <c r="P285" s="46" t="str">
        <f>IFERROR(VLOOKUP(A285,'[1]Upland USD Usage'!$A:$I,9,FALSE),"0")</f>
        <v>0</v>
      </c>
      <c r="Q285" s="46" t="str">
        <f>IFERROR(VLOOKUP(A285,'[1]Redlands USD Usage'!$A:$I,9,FALSE),"0")</f>
        <v>0</v>
      </c>
      <c r="R285" s="46" t="str">
        <f>IFERROR(VLOOKUP(A285,'[1]Alta Loma SD Usage'!$A:$I,9,FALSE),"0")</f>
        <v>0</v>
      </c>
      <c r="S285" s="46" t="str">
        <f>IFERROR(VLOOKUP(A285,'[1]VAl Verde USD Usage'!$A:$I,9,FALSE),"0")</f>
        <v>0</v>
      </c>
      <c r="T285" s="46" t="str">
        <f>IFERROR(VLOOKUP(A285,'[1]Chaffey Jt HSD Usage'!$A:$I,9,FALSE),"0")</f>
        <v>0</v>
      </c>
      <c r="U285" s="46" t="str">
        <f>IFERROR(VLOOKUP(A285,'[1]Cucamonga ELEM SD Usage'!$A:$I,9,FALSE),"0")</f>
        <v>0</v>
      </c>
      <c r="V285" s="46" t="str">
        <f>IFERROR(VLOOKUP(A285,'[1]Inglewood USD Usage'!$A:$I,9,FALSE),"0")</f>
        <v>0</v>
      </c>
      <c r="W285" s="46" t="str">
        <f>IFERROR(VLOOKUP(A285,'[1]Rialto USD Usage'!$A:$I,9,FALSE),"0")</f>
        <v>0</v>
      </c>
      <c r="X285" s="46" t="str">
        <f>IFERROR(VLOOKUP(A285,'[1]Alvord USD Usage'!$A:$I,9,FALSE),"0")</f>
        <v>0</v>
      </c>
      <c r="Y285" s="46" t="str">
        <f>IFERROR(VLOOKUP(A285,'[1]Colton Jt USD Usage'!$A:$I,9,FALSE),"0")</f>
        <v>0</v>
      </c>
      <c r="Z285" s="46" t="str">
        <f>IFERROR(VLOOKUP(A285,'[1]Chino Valley USD Usage'!$A:$I,9,FALSE),"0")</f>
        <v>0</v>
      </c>
      <c r="AA285" s="46" t="str">
        <f>IFERROR(VLOOKUP(A285,'[1]Moreno Valley USD Usage'!$A:$I,9,FALSE),"0")</f>
        <v>0</v>
      </c>
      <c r="AB285" s="46" t="str">
        <f>IFERROR(VLOOKUP(A285,'[1]Pomona USD Usage'!$A:$I,9,FALSE),"0")</f>
        <v>0</v>
      </c>
      <c r="AC285" s="46" t="str">
        <f>IFERROR(VLOOKUP(A285,'[1]Riverside USD Usage'!$A:$I,9,FALSE),"0")</f>
        <v>0</v>
      </c>
      <c r="AD285" s="46" t="str">
        <f>IFERROR(VLOOKUP(A285,'[1]Compton USD Usage'!$A:$I,9,FALSE),"0")</f>
        <v>0</v>
      </c>
      <c r="AE285" s="48"/>
      <c r="AF285" s="49">
        <v>38.869999999999997</v>
      </c>
      <c r="AG285" s="49">
        <v>6.86</v>
      </c>
      <c r="AH285" s="56"/>
      <c r="AI285" s="49">
        <f>AF285+AG285+AH285</f>
        <v>45.73</v>
      </c>
      <c r="AJ285" s="48"/>
      <c r="AK285" s="49">
        <v>38.869999999999997</v>
      </c>
      <c r="AL285" s="49">
        <v>10.33</v>
      </c>
      <c r="AM285" s="46"/>
      <c r="AN285" s="50">
        <f>AK285+AL285+AM285</f>
        <v>49.199999999999996</v>
      </c>
      <c r="AO285" s="48"/>
      <c r="AP285" s="49">
        <v>38.869999999999997</v>
      </c>
      <c r="AQ285" s="49">
        <v>13.66</v>
      </c>
      <c r="AR285" s="46"/>
      <c r="AS285" s="50">
        <f>AP285+AQ285+AR285</f>
        <v>52.53</v>
      </c>
      <c r="AT285" s="48"/>
      <c r="AU285" s="49">
        <v>38.869999999999997</v>
      </c>
      <c r="AV285" s="49">
        <v>15.12</v>
      </c>
      <c r="AW285" s="46"/>
      <c r="AX285" s="51">
        <f>AU285+AV285+AW285</f>
        <v>53.989999999999995</v>
      </c>
      <c r="AY285" s="48"/>
      <c r="AZ285" s="52">
        <v>40.9</v>
      </c>
      <c r="BA285" s="53">
        <v>6.86</v>
      </c>
      <c r="BC285" s="53">
        <f>AZ285+BA285+BB285</f>
        <v>47.76</v>
      </c>
      <c r="BD285" s="47">
        <v>44013</v>
      </c>
      <c r="BE285" s="47">
        <v>44377</v>
      </c>
      <c r="BF285" s="48"/>
      <c r="BG285" s="53">
        <v>40.9</v>
      </c>
      <c r="BH285" s="53">
        <v>10.33</v>
      </c>
      <c r="BJ285" s="53">
        <f>BG285+BH285+BI285</f>
        <v>51.23</v>
      </c>
      <c r="BK285" s="47">
        <v>44013</v>
      </c>
      <c r="BL285" s="47">
        <v>44377</v>
      </c>
      <c r="BM285" s="48"/>
      <c r="BN285" s="53">
        <v>40.9</v>
      </c>
      <c r="BO285" s="53">
        <v>13.66</v>
      </c>
      <c r="BQ285" s="53">
        <f>BN285+BO285+BP285</f>
        <v>54.56</v>
      </c>
      <c r="BR285" s="47">
        <v>44013</v>
      </c>
      <c r="BS285" s="47">
        <v>44377</v>
      </c>
      <c r="BT285" s="48"/>
      <c r="BU285" s="50">
        <v>40.9</v>
      </c>
      <c r="BV285" s="53">
        <v>15.12</v>
      </c>
      <c r="BX285" s="53">
        <f>BU285+BV285+BW285</f>
        <v>56.019999999999996</v>
      </c>
      <c r="BY285" s="47">
        <v>44013</v>
      </c>
      <c r="BZ285" s="55">
        <v>44377</v>
      </c>
    </row>
    <row r="286" spans="1:78" s="54" customFormat="1" ht="15.75" x14ac:dyDescent="0.25">
      <c r="A286" s="14">
        <v>400051</v>
      </c>
      <c r="B286" s="2" t="s">
        <v>84</v>
      </c>
      <c r="C286" s="2">
        <v>10000073050</v>
      </c>
      <c r="D286" s="2" t="s">
        <v>70</v>
      </c>
      <c r="E286" s="2" t="s">
        <v>50</v>
      </c>
      <c r="F286" s="2"/>
      <c r="G286" s="2" t="s">
        <v>85</v>
      </c>
      <c r="H286" s="2" t="s">
        <v>52</v>
      </c>
      <c r="I286" s="15">
        <v>44013</v>
      </c>
      <c r="J286" s="15">
        <v>44377</v>
      </c>
      <c r="K286" s="2">
        <f>SUM(L286:AD286)</f>
        <v>0</v>
      </c>
      <c r="L286" s="2" t="str">
        <f>IFERROR(VLOOKUP(A286,'[1]Mountain View SD Usage'!$A:$I,9,FALSE),"0")</f>
        <v>0</v>
      </c>
      <c r="M286" s="2" t="str">
        <f>IFERROR(VLOOKUP(A286,'[1]Bonita USD Usage'!$A:$I,9,FALSE),"0")</f>
        <v>0</v>
      </c>
      <c r="N286" s="2" t="str">
        <f>IFERROR(VLOOKUP(A286,'[1]Jurupa USD Usage'!$A:$I,9,FALSE),"0")</f>
        <v>0</v>
      </c>
      <c r="O286" s="2" t="str">
        <f>IFERROR(VLOOKUP(A286,'[1]Claremont USD Usage'!$A:$I,9,FALSE),"0")</f>
        <v>0</v>
      </c>
      <c r="P286" s="2" t="str">
        <f>IFERROR(VLOOKUP(A286,'[1]Upland USD Usage'!$A:$I,9,FALSE),"0")</f>
        <v>0</v>
      </c>
      <c r="Q286" s="2" t="str">
        <f>IFERROR(VLOOKUP(A286,'[1]Redlands USD Usage'!$A:$I,9,FALSE),"0")</f>
        <v>0</v>
      </c>
      <c r="R286" s="2" t="str">
        <f>IFERROR(VLOOKUP(A286,'[1]Alta Loma SD Usage'!$A:$I,9,FALSE),"0")</f>
        <v>0</v>
      </c>
      <c r="S286" s="2" t="str">
        <f>IFERROR(VLOOKUP(A286,'[1]VAl Verde USD Usage'!$A:$I,9,FALSE),"0")</f>
        <v>0</v>
      </c>
      <c r="T286" s="2" t="str">
        <f>IFERROR(VLOOKUP(A286,'[1]Chaffey Jt HSD Usage'!$A:$I,9,FALSE),"0")</f>
        <v>0</v>
      </c>
      <c r="U286" s="2" t="str">
        <f>IFERROR(VLOOKUP(A286,'[1]Cucamonga ELEM SD Usage'!$A:$I,9,FALSE),"0")</f>
        <v>0</v>
      </c>
      <c r="V286" s="2" t="str">
        <f>IFERROR(VLOOKUP(A286,'[1]Inglewood USD Usage'!$A:$I,9,FALSE),"0")</f>
        <v>0</v>
      </c>
      <c r="W286" s="2" t="str">
        <f>IFERROR(VLOOKUP(A286,'[1]Rialto USD Usage'!$A:$I,9,FALSE),"0")</f>
        <v>0</v>
      </c>
      <c r="X286" s="2" t="str">
        <f>IFERROR(VLOOKUP(A286,'[1]Alvord USD Usage'!$A:$I,9,FALSE),"0")</f>
        <v>0</v>
      </c>
      <c r="Y286" s="2" t="str">
        <f>IFERROR(VLOOKUP(A286,'[1]Colton Jt USD Usage'!$A:$I,9,FALSE),"0")</f>
        <v>0</v>
      </c>
      <c r="Z286" s="2" t="str">
        <f>IFERROR(VLOOKUP(A286,'[1]Chino Valley USD Usage'!$A:$I,9,FALSE),"0")</f>
        <v>0</v>
      </c>
      <c r="AA286" s="2" t="str">
        <f>IFERROR(VLOOKUP(A286,'[1]Moreno Valley USD Usage'!$A:$I,9,FALSE),"0")</f>
        <v>0</v>
      </c>
      <c r="AB286" s="2" t="str">
        <f>IFERROR(VLOOKUP(A286,'[1]Pomona USD Usage'!$A:$I,9,FALSE),"0")</f>
        <v>0</v>
      </c>
      <c r="AC286" s="2" t="str">
        <f>IFERROR(VLOOKUP(A286,'[1]Riverside USD Usage'!$A:$I,9,FALSE),"0")</f>
        <v>0</v>
      </c>
      <c r="AD286" s="2" t="str">
        <f>IFERROR(VLOOKUP(A286,'[1]Compton USD Usage'!$A:$I,9,FALSE),"0")</f>
        <v>0</v>
      </c>
      <c r="AE286" s="16"/>
      <c r="AF286" s="17">
        <v>20.399999999999999</v>
      </c>
      <c r="AG286" s="17">
        <v>3.6</v>
      </c>
      <c r="AH286" s="18"/>
      <c r="AI286" s="17">
        <f>AF286+AG286+AH286</f>
        <v>24</v>
      </c>
      <c r="AJ286" s="16"/>
      <c r="AK286" s="17">
        <v>20.399999999999999</v>
      </c>
      <c r="AL286" s="17">
        <v>5.42</v>
      </c>
      <c r="AM286" s="2"/>
      <c r="AN286" s="20">
        <f>AK286+AL286+AM286</f>
        <v>25.82</v>
      </c>
      <c r="AO286" s="16"/>
      <c r="AP286" s="17">
        <v>20.399999999999999</v>
      </c>
      <c r="AQ286" s="17">
        <v>7.17</v>
      </c>
      <c r="AR286" s="2"/>
      <c r="AS286" s="20">
        <f>AP286+AQ286+AR286</f>
        <v>27.57</v>
      </c>
      <c r="AT286" s="16"/>
      <c r="AU286" s="17">
        <v>20.399999999999999</v>
      </c>
      <c r="AV286" s="17">
        <v>7.93</v>
      </c>
      <c r="AW286" s="2"/>
      <c r="AX286" s="21">
        <f>AU286+AV286+AW286</f>
        <v>28.33</v>
      </c>
      <c r="AY286" s="16"/>
      <c r="AZ286" s="31" t="s">
        <v>80</v>
      </c>
      <c r="BA286" s="23"/>
      <c r="BB286"/>
      <c r="BC286" s="23"/>
      <c r="BD286" s="15">
        <v>44013</v>
      </c>
      <c r="BE286" s="15">
        <v>44377</v>
      </c>
      <c r="BF286" s="16"/>
      <c r="BG286" s="32" t="s">
        <v>80</v>
      </c>
      <c r="BH286" s="23"/>
      <c r="BI286"/>
      <c r="BJ286" s="23"/>
      <c r="BK286" s="15">
        <v>44013</v>
      </c>
      <c r="BL286" s="15">
        <v>44377</v>
      </c>
      <c r="BM286" s="16"/>
      <c r="BN286" s="32" t="s">
        <v>80</v>
      </c>
      <c r="BO286" s="23"/>
      <c r="BP286"/>
      <c r="BQ286" s="23"/>
      <c r="BR286" s="15">
        <v>44013</v>
      </c>
      <c r="BS286" s="15">
        <v>44377</v>
      </c>
      <c r="BT286" s="16"/>
      <c r="BU286" s="33" t="s">
        <v>80</v>
      </c>
      <c r="BV286" s="23"/>
      <c r="BW286"/>
      <c r="BX286" s="23"/>
      <c r="BY286" s="15">
        <v>44013</v>
      </c>
      <c r="BZ286" s="26">
        <v>44377</v>
      </c>
    </row>
    <row r="287" spans="1:78" s="54" customFormat="1" ht="15.75" x14ac:dyDescent="0.25">
      <c r="A287" s="45">
        <v>400882</v>
      </c>
      <c r="B287" s="46" t="s">
        <v>1075</v>
      </c>
      <c r="C287" s="46" t="s">
        <v>1076</v>
      </c>
      <c r="D287" s="46" t="s">
        <v>1077</v>
      </c>
      <c r="E287" s="46" t="s">
        <v>50</v>
      </c>
      <c r="F287" s="46"/>
      <c r="G287" s="46" t="s">
        <v>1078</v>
      </c>
      <c r="H287" s="46" t="s">
        <v>52</v>
      </c>
      <c r="I287" s="47">
        <v>44013</v>
      </c>
      <c r="J287" s="47">
        <v>44377</v>
      </c>
      <c r="K287" s="46">
        <f>SUM(L287:AD287)</f>
        <v>0</v>
      </c>
      <c r="L287" s="46" t="str">
        <f>IFERROR(VLOOKUP(A287,'[1]Mountain View SD Usage'!$A:$I,9,FALSE),"0")</f>
        <v>0</v>
      </c>
      <c r="M287" s="46" t="str">
        <f>IFERROR(VLOOKUP(A287,'[1]Bonita USD Usage'!$A:$I,9,FALSE),"0")</f>
        <v>0</v>
      </c>
      <c r="N287" s="46" t="str">
        <f>IFERROR(VLOOKUP(A287,'[1]Jurupa USD Usage'!$A:$I,9,FALSE),"0")</f>
        <v>0</v>
      </c>
      <c r="O287" s="46" t="str">
        <f>IFERROR(VLOOKUP(A287,'[1]Claremont USD Usage'!$A:$I,9,FALSE),"0")</f>
        <v>0</v>
      </c>
      <c r="P287" s="46" t="str">
        <f>IFERROR(VLOOKUP(A287,'[1]Upland USD Usage'!$A:$I,9,FALSE),"0")</f>
        <v>0</v>
      </c>
      <c r="Q287" s="46" t="str">
        <f>IFERROR(VLOOKUP(A287,'[1]Redlands USD Usage'!$A:$I,9,FALSE),"0")</f>
        <v>0</v>
      </c>
      <c r="R287" s="46" t="str">
        <f>IFERROR(VLOOKUP(A287,'[1]Alta Loma SD Usage'!$A:$I,9,FALSE),"0")</f>
        <v>0</v>
      </c>
      <c r="S287" s="46" t="str">
        <f>IFERROR(VLOOKUP(A287,'[1]VAl Verde USD Usage'!$A:$I,9,FALSE),"0")</f>
        <v>0</v>
      </c>
      <c r="T287" s="46" t="str">
        <f>IFERROR(VLOOKUP(A287,'[1]Chaffey Jt HSD Usage'!$A:$I,9,FALSE),"0")</f>
        <v>0</v>
      </c>
      <c r="U287" s="46" t="str">
        <f>IFERROR(VLOOKUP(A287,'[1]Cucamonga ELEM SD Usage'!$A:$I,9,FALSE),"0")</f>
        <v>0</v>
      </c>
      <c r="V287" s="46" t="str">
        <f>IFERROR(VLOOKUP(A287,'[1]Inglewood USD Usage'!$A:$I,9,FALSE),"0")</f>
        <v>0</v>
      </c>
      <c r="W287" s="46" t="str">
        <f>IFERROR(VLOOKUP(A287,'[1]Rialto USD Usage'!$A:$I,9,FALSE),"0")</f>
        <v>0</v>
      </c>
      <c r="X287" s="46" t="str">
        <f>IFERROR(VLOOKUP(A287,'[1]Alvord USD Usage'!$A:$I,9,FALSE),"0")</f>
        <v>0</v>
      </c>
      <c r="Y287" s="46" t="str">
        <f>IFERROR(VLOOKUP(A287,'[1]Colton Jt USD Usage'!$A:$I,9,FALSE),"0")</f>
        <v>0</v>
      </c>
      <c r="Z287" s="46" t="str">
        <f>IFERROR(VLOOKUP(A287,'[1]Chino Valley USD Usage'!$A:$I,9,FALSE),"0")</f>
        <v>0</v>
      </c>
      <c r="AA287" s="46" t="str">
        <f>IFERROR(VLOOKUP(A287,'[1]Moreno Valley USD Usage'!$A:$I,9,FALSE),"0")</f>
        <v>0</v>
      </c>
      <c r="AB287" s="46" t="str">
        <f>IFERROR(VLOOKUP(A287,'[1]Pomona USD Usage'!$A:$I,9,FALSE),"0")</f>
        <v>0</v>
      </c>
      <c r="AC287" s="46" t="str">
        <f>IFERROR(VLOOKUP(A287,'[1]Riverside USD Usage'!$A:$I,9,FALSE),"0")</f>
        <v>0</v>
      </c>
      <c r="AD287" s="46" t="str">
        <f>IFERROR(VLOOKUP(A287,'[1]Compton USD Usage'!$A:$I,9,FALSE),"0")</f>
        <v>0</v>
      </c>
      <c r="AE287" s="48"/>
      <c r="AF287" s="49">
        <v>20.98</v>
      </c>
      <c r="AG287" s="49">
        <v>3.7</v>
      </c>
      <c r="AH287" s="56"/>
      <c r="AI287" s="49">
        <f>AF287+AG287+AH287</f>
        <v>24.68</v>
      </c>
      <c r="AJ287" s="48"/>
      <c r="AK287" s="49">
        <v>20.98</v>
      </c>
      <c r="AL287" s="49">
        <v>5.58</v>
      </c>
      <c r="AM287" s="46"/>
      <c r="AN287" s="50">
        <f>AK287+AL287+AM287</f>
        <v>26.560000000000002</v>
      </c>
      <c r="AO287" s="48"/>
      <c r="AP287" s="49">
        <v>20.98</v>
      </c>
      <c r="AQ287" s="49">
        <v>7.37</v>
      </c>
      <c r="AR287" s="46"/>
      <c r="AS287" s="50">
        <f>AP287+AQ287+AR287</f>
        <v>28.35</v>
      </c>
      <c r="AT287" s="48"/>
      <c r="AU287" s="49">
        <v>20.98</v>
      </c>
      <c r="AV287" s="49">
        <v>8.16</v>
      </c>
      <c r="AW287" s="46"/>
      <c r="AX287" s="51">
        <f>AU287+AV287+AW287</f>
        <v>29.14</v>
      </c>
      <c r="AY287" s="48"/>
      <c r="AZ287" s="52">
        <v>22.03</v>
      </c>
      <c r="BA287" s="53">
        <v>3.7</v>
      </c>
      <c r="BC287" s="53">
        <f>AZ287+BA287+BB287</f>
        <v>25.73</v>
      </c>
      <c r="BD287" s="47">
        <v>44013</v>
      </c>
      <c r="BE287" s="47">
        <v>44377</v>
      </c>
      <c r="BF287" s="48"/>
      <c r="BG287" s="53">
        <v>22.03</v>
      </c>
      <c r="BH287" s="53">
        <v>5.58</v>
      </c>
      <c r="BJ287" s="53">
        <f>BG287+BH287+BI287</f>
        <v>27.61</v>
      </c>
      <c r="BK287" s="47">
        <v>44013</v>
      </c>
      <c r="BL287" s="47">
        <v>44377</v>
      </c>
      <c r="BM287" s="48"/>
      <c r="BN287" s="53">
        <v>22.03</v>
      </c>
      <c r="BO287" s="53">
        <v>7.37</v>
      </c>
      <c r="BQ287" s="53">
        <f>BN287+BO287+BP287</f>
        <v>29.400000000000002</v>
      </c>
      <c r="BR287" s="47">
        <v>44013</v>
      </c>
      <c r="BS287" s="47">
        <v>44377</v>
      </c>
      <c r="BT287" s="48"/>
      <c r="BU287" s="50">
        <v>22.03</v>
      </c>
      <c r="BV287" s="53">
        <v>8.16</v>
      </c>
      <c r="BX287" s="53">
        <f>BU287+BV287+BW287</f>
        <v>30.19</v>
      </c>
      <c r="BY287" s="47">
        <v>44013</v>
      </c>
      <c r="BZ287" s="55">
        <v>44377</v>
      </c>
    </row>
    <row r="288" spans="1:78" s="54" customFormat="1" ht="15.75" x14ac:dyDescent="0.25">
      <c r="A288" s="45">
        <v>402076</v>
      </c>
      <c r="B288" s="46" t="s">
        <v>1091</v>
      </c>
      <c r="C288" s="46" t="s">
        <v>1092</v>
      </c>
      <c r="D288" s="46" t="s">
        <v>1077</v>
      </c>
      <c r="E288" s="46" t="s">
        <v>50</v>
      </c>
      <c r="F288" s="46"/>
      <c r="G288" s="46" t="s">
        <v>1093</v>
      </c>
      <c r="H288" s="46" t="s">
        <v>52</v>
      </c>
      <c r="I288" s="47">
        <v>44013</v>
      </c>
      <c r="J288" s="47">
        <v>44377</v>
      </c>
      <c r="K288" s="46">
        <f>SUM(L288:AD288)</f>
        <v>793</v>
      </c>
      <c r="L288" s="46">
        <f>IFERROR(VLOOKUP(A288,'[1]Mountain View SD Usage'!$A:$I,9,FALSE),"0")</f>
        <v>37</v>
      </c>
      <c r="M288" s="46" t="str">
        <f>IFERROR(VLOOKUP(A288,'[1]Bonita USD Usage'!$A:$I,9,FALSE),"0")</f>
        <v>0</v>
      </c>
      <c r="N288" s="46" t="str">
        <f>IFERROR(VLOOKUP(A288,'[1]Jurupa USD Usage'!$A:$I,9,FALSE),"0")</f>
        <v>0</v>
      </c>
      <c r="O288" s="46">
        <f>IFERROR(VLOOKUP(A288,'[1]Claremont USD Usage'!$A:$I,9,FALSE),"0")</f>
        <v>50</v>
      </c>
      <c r="P288" s="46" t="str">
        <f>IFERROR(VLOOKUP(A288,'[1]Upland USD Usage'!$A:$I,9,FALSE),"0")</f>
        <v>0</v>
      </c>
      <c r="Q288" s="46" t="str">
        <f>IFERROR(VLOOKUP(A288,'[1]Redlands USD Usage'!$A:$I,9,FALSE),"0")</f>
        <v>0</v>
      </c>
      <c r="R288" s="46">
        <f>IFERROR(VLOOKUP(A288,'[1]Alta Loma SD Usage'!$A:$I,9,FALSE),"0")</f>
        <v>81</v>
      </c>
      <c r="S288" s="46">
        <f>IFERROR(VLOOKUP(A288,'[1]VAl Verde USD Usage'!$A:$I,9,FALSE),"0")</f>
        <v>4</v>
      </c>
      <c r="T288" s="46" t="str">
        <f>IFERROR(VLOOKUP(A288,'[1]Chaffey Jt HSD Usage'!$A:$I,9,FALSE),"0")</f>
        <v>0</v>
      </c>
      <c r="U288" s="46" t="str">
        <f>IFERROR(VLOOKUP(A288,'[1]Cucamonga ELEM SD Usage'!$A:$I,9,FALSE),"0")</f>
        <v>0</v>
      </c>
      <c r="V288" s="46">
        <f>IFERROR(VLOOKUP(A288,'[1]Inglewood USD Usage'!$A:$I,9,FALSE),"0")</f>
        <v>23</v>
      </c>
      <c r="W288" s="46">
        <f>IFERROR(VLOOKUP(A288,'[1]Rialto USD Usage'!$A:$I,9,FALSE),"0")</f>
        <v>7</v>
      </c>
      <c r="X288" s="46">
        <f>IFERROR(VLOOKUP(A288,'[1]Alvord USD Usage'!$A:$I,9,FALSE),"0")</f>
        <v>3</v>
      </c>
      <c r="Y288" s="46" t="str">
        <f>IFERROR(VLOOKUP(A288,'[1]Colton Jt USD Usage'!$A:$I,9,FALSE),"0")</f>
        <v>0</v>
      </c>
      <c r="Z288" s="46" t="str">
        <f>IFERROR(VLOOKUP(A288,'[1]Chino Valley USD Usage'!$A:$I,9,FALSE),"0")</f>
        <v>0</v>
      </c>
      <c r="AA288" s="46">
        <f>IFERROR(VLOOKUP(A288,'[1]Moreno Valley USD Usage'!$A:$I,9,FALSE),"0")</f>
        <v>428</v>
      </c>
      <c r="AB288" s="46" t="str">
        <f>IFERROR(VLOOKUP(A288,'[1]Pomona USD Usage'!$A:$I,9,FALSE),"0")</f>
        <v>0</v>
      </c>
      <c r="AC288" s="46">
        <f>IFERROR(VLOOKUP(A288,'[1]Riverside USD Usage'!$A:$I,9,FALSE),"0")</f>
        <v>160</v>
      </c>
      <c r="AD288" s="46" t="str">
        <f>IFERROR(VLOOKUP(A288,'[1]Compton USD Usage'!$A:$I,9,FALSE),"0")</f>
        <v>0</v>
      </c>
      <c r="AE288" s="48"/>
      <c r="AF288" s="49">
        <v>48.24</v>
      </c>
      <c r="AG288" s="49">
        <v>8.51</v>
      </c>
      <c r="AH288" s="56"/>
      <c r="AI288" s="49">
        <f>AF288+AG288+AH288</f>
        <v>56.75</v>
      </c>
      <c r="AJ288" s="48"/>
      <c r="AK288" s="49">
        <v>48.24</v>
      </c>
      <c r="AL288" s="49">
        <v>12.82</v>
      </c>
      <c r="AM288" s="46"/>
      <c r="AN288" s="50">
        <f>AK288+AL288+AM288</f>
        <v>61.06</v>
      </c>
      <c r="AO288" s="48"/>
      <c r="AP288" s="49">
        <v>48.24</v>
      </c>
      <c r="AQ288" s="49">
        <v>16.95</v>
      </c>
      <c r="AR288" s="46"/>
      <c r="AS288" s="50">
        <f>AP288+AQ288+AR288</f>
        <v>65.19</v>
      </c>
      <c r="AT288" s="48"/>
      <c r="AU288" s="49">
        <v>48.24</v>
      </c>
      <c r="AV288" s="49">
        <v>18.760000000000002</v>
      </c>
      <c r="AW288" s="46"/>
      <c r="AX288" s="51">
        <f>AU288+AV288+AW288</f>
        <v>67</v>
      </c>
      <c r="AY288" s="48"/>
      <c r="AZ288" s="52">
        <v>52.13</v>
      </c>
      <c r="BA288" s="53">
        <v>8.51</v>
      </c>
      <c r="BC288" s="53">
        <f>AZ288+BA288+BB288</f>
        <v>60.64</v>
      </c>
      <c r="BD288" s="47">
        <v>44013</v>
      </c>
      <c r="BE288" s="47">
        <v>44377</v>
      </c>
      <c r="BF288" s="48"/>
      <c r="BG288" s="53">
        <v>52.13</v>
      </c>
      <c r="BH288" s="53">
        <v>12.82</v>
      </c>
      <c r="BJ288" s="53">
        <f>BG288+BH288+BI288</f>
        <v>64.95</v>
      </c>
      <c r="BK288" s="47">
        <v>44013</v>
      </c>
      <c r="BL288" s="47">
        <v>44377</v>
      </c>
      <c r="BM288" s="48"/>
      <c r="BN288" s="53">
        <v>52.13</v>
      </c>
      <c r="BO288" s="53">
        <v>16.95</v>
      </c>
      <c r="BQ288" s="53">
        <f>BN288+BO288+BP288</f>
        <v>69.08</v>
      </c>
      <c r="BR288" s="47">
        <v>44013</v>
      </c>
      <c r="BS288" s="47">
        <v>44377</v>
      </c>
      <c r="BT288" s="48"/>
      <c r="BU288" s="50">
        <v>52.13</v>
      </c>
      <c r="BV288" s="53">
        <v>18.760000000000002</v>
      </c>
      <c r="BX288" s="53">
        <f>BU288+BV288+BW288</f>
        <v>70.89</v>
      </c>
      <c r="BY288" s="47">
        <v>44013</v>
      </c>
      <c r="BZ288" s="55">
        <v>44377</v>
      </c>
    </row>
    <row r="289" spans="1:78" s="54" customFormat="1" ht="15.75" x14ac:dyDescent="0.25">
      <c r="A289" s="45">
        <v>406469</v>
      </c>
      <c r="B289" s="46" t="s">
        <v>1100</v>
      </c>
      <c r="C289" s="46" t="s">
        <v>1101</v>
      </c>
      <c r="D289" s="46" t="s">
        <v>1077</v>
      </c>
      <c r="E289" s="46" t="s">
        <v>50</v>
      </c>
      <c r="F289" s="46"/>
      <c r="G289" s="46" t="s">
        <v>1102</v>
      </c>
      <c r="H289" s="46" t="s">
        <v>52</v>
      </c>
      <c r="I289" s="47">
        <v>44013</v>
      </c>
      <c r="J289" s="47">
        <v>44377</v>
      </c>
      <c r="K289" s="46">
        <f>SUM(L289:AD289)</f>
        <v>80</v>
      </c>
      <c r="L289" s="46" t="str">
        <f>IFERROR(VLOOKUP(A289,'[1]Mountain View SD Usage'!$A:$I,9,FALSE),"0")</f>
        <v>0</v>
      </c>
      <c r="M289" s="46" t="str">
        <f>IFERROR(VLOOKUP(A289,'[1]Bonita USD Usage'!$A:$I,9,FALSE),"0")</f>
        <v>0</v>
      </c>
      <c r="N289" s="46" t="str">
        <f>IFERROR(VLOOKUP(A289,'[1]Jurupa USD Usage'!$A:$I,9,FALSE),"0")</f>
        <v>0</v>
      </c>
      <c r="O289" s="46" t="str">
        <f>IFERROR(VLOOKUP(A289,'[1]Claremont USD Usage'!$A:$I,9,FALSE),"0")</f>
        <v>0</v>
      </c>
      <c r="P289" s="46" t="str">
        <f>IFERROR(VLOOKUP(A289,'[1]Upland USD Usage'!$A:$I,9,FALSE),"0")</f>
        <v>0</v>
      </c>
      <c r="Q289" s="46" t="str">
        <f>IFERROR(VLOOKUP(A289,'[1]Redlands USD Usage'!$A:$I,9,FALSE),"0")</f>
        <v>0</v>
      </c>
      <c r="R289" s="46" t="str">
        <f>IFERROR(VLOOKUP(A289,'[1]Alta Loma SD Usage'!$A:$I,9,FALSE),"0")</f>
        <v>0</v>
      </c>
      <c r="S289" s="46" t="str">
        <f>IFERROR(VLOOKUP(A289,'[1]VAl Verde USD Usage'!$A:$I,9,FALSE),"0")</f>
        <v>0</v>
      </c>
      <c r="T289" s="46" t="str">
        <f>IFERROR(VLOOKUP(A289,'[1]Chaffey Jt HSD Usage'!$A:$I,9,FALSE),"0")</f>
        <v>0</v>
      </c>
      <c r="U289" s="46" t="str">
        <f>IFERROR(VLOOKUP(A289,'[1]Cucamonga ELEM SD Usage'!$A:$I,9,FALSE),"0")</f>
        <v>0</v>
      </c>
      <c r="V289" s="46" t="str">
        <f>IFERROR(VLOOKUP(A289,'[1]Inglewood USD Usage'!$A:$I,9,FALSE),"0")</f>
        <v>0</v>
      </c>
      <c r="W289" s="46" t="str">
        <f>IFERROR(VLOOKUP(A289,'[1]Rialto USD Usage'!$A:$I,9,FALSE),"0")</f>
        <v>0</v>
      </c>
      <c r="X289" s="46" t="str">
        <f>IFERROR(VLOOKUP(A289,'[1]Alvord USD Usage'!$A:$I,9,FALSE),"0")</f>
        <v>0</v>
      </c>
      <c r="Y289" s="46" t="str">
        <f>IFERROR(VLOOKUP(A289,'[1]Colton Jt USD Usage'!$A:$I,9,FALSE),"0")</f>
        <v>0</v>
      </c>
      <c r="Z289" s="46" t="str">
        <f>IFERROR(VLOOKUP(A289,'[1]Chino Valley USD Usage'!$A:$I,9,FALSE),"0")</f>
        <v>0</v>
      </c>
      <c r="AA289" s="46" t="str">
        <f>IFERROR(VLOOKUP(A289,'[1]Moreno Valley USD Usage'!$A:$I,9,FALSE),"0")</f>
        <v>0</v>
      </c>
      <c r="AB289" s="46" t="str">
        <f>IFERROR(VLOOKUP(A289,'[1]Pomona USD Usage'!$A:$I,9,FALSE),"0")</f>
        <v>0</v>
      </c>
      <c r="AC289" s="46">
        <f>IFERROR(VLOOKUP(A289,'[1]Riverside USD Usage'!$A:$I,9,FALSE),"0")</f>
        <v>80</v>
      </c>
      <c r="AD289" s="46" t="str">
        <f>IFERROR(VLOOKUP(A289,'[1]Compton USD Usage'!$A:$I,9,FALSE),"0")</f>
        <v>0</v>
      </c>
      <c r="AE289" s="48"/>
      <c r="AF289" s="49">
        <v>46.21</v>
      </c>
      <c r="AG289" s="49">
        <v>8.15</v>
      </c>
      <c r="AH289" s="56"/>
      <c r="AI289" s="49">
        <f>AF289+AG289+AH289</f>
        <v>54.36</v>
      </c>
      <c r="AJ289" s="48"/>
      <c r="AK289" s="49">
        <v>46.21</v>
      </c>
      <c r="AL289" s="49">
        <v>12.28</v>
      </c>
      <c r="AM289" s="46"/>
      <c r="AN289" s="50">
        <f>AK289+AL289+AM289</f>
        <v>58.49</v>
      </c>
      <c r="AO289" s="48"/>
      <c r="AP289" s="49">
        <v>46.21</v>
      </c>
      <c r="AQ289" s="49">
        <v>16.239999999999998</v>
      </c>
      <c r="AR289" s="46"/>
      <c r="AS289" s="50">
        <f>AP289+AQ289+AR289</f>
        <v>62.45</v>
      </c>
      <c r="AT289" s="48"/>
      <c r="AU289" s="49">
        <v>46.21</v>
      </c>
      <c r="AV289" s="49">
        <v>17.97</v>
      </c>
      <c r="AW289" s="46"/>
      <c r="AX289" s="51">
        <f>AU289+AV289+AW289</f>
        <v>64.180000000000007</v>
      </c>
      <c r="AY289" s="48"/>
      <c r="AZ289" s="52">
        <v>48.68</v>
      </c>
      <c r="BA289" s="53">
        <v>8.15</v>
      </c>
      <c r="BC289" s="53">
        <f>AZ289+BA289+BB289</f>
        <v>56.83</v>
      </c>
      <c r="BD289" s="47">
        <v>44013</v>
      </c>
      <c r="BE289" s="47">
        <v>44377</v>
      </c>
      <c r="BF289" s="48"/>
      <c r="BG289" s="53">
        <v>48.68</v>
      </c>
      <c r="BH289" s="53">
        <v>12.28</v>
      </c>
      <c r="BJ289" s="53">
        <f>BG289+BH289+BI289</f>
        <v>60.96</v>
      </c>
      <c r="BK289" s="47">
        <v>44013</v>
      </c>
      <c r="BL289" s="47">
        <v>44377</v>
      </c>
      <c r="BM289" s="48"/>
      <c r="BN289" s="53">
        <v>48.68</v>
      </c>
      <c r="BO289" s="53">
        <v>16.239999999999998</v>
      </c>
      <c r="BQ289" s="53">
        <f>BN289+BO289+BP289</f>
        <v>64.92</v>
      </c>
      <c r="BR289" s="47">
        <v>44013</v>
      </c>
      <c r="BS289" s="47">
        <v>44377</v>
      </c>
      <c r="BT289" s="48"/>
      <c r="BU289" s="50">
        <v>48.68</v>
      </c>
      <c r="BV289" s="53">
        <v>17.97</v>
      </c>
      <c r="BX289" s="53">
        <f>BU289+BV289+BW289</f>
        <v>66.650000000000006</v>
      </c>
      <c r="BY289" s="47">
        <v>44013</v>
      </c>
      <c r="BZ289" s="55">
        <v>44377</v>
      </c>
    </row>
    <row r="290" spans="1:78" s="54" customFormat="1" ht="15.75" x14ac:dyDescent="0.25">
      <c r="A290" s="45">
        <v>402088</v>
      </c>
      <c r="B290" s="46" t="s">
        <v>730</v>
      </c>
      <c r="C290" s="46" t="s">
        <v>731</v>
      </c>
      <c r="D290" s="46" t="s">
        <v>702</v>
      </c>
      <c r="E290" s="46" t="s">
        <v>50</v>
      </c>
      <c r="F290" s="46"/>
      <c r="G290" s="46" t="s">
        <v>380</v>
      </c>
      <c r="H290" s="46" t="s">
        <v>52</v>
      </c>
      <c r="I290" s="47">
        <v>44013</v>
      </c>
      <c r="J290" s="47">
        <v>44377</v>
      </c>
      <c r="K290" s="46">
        <f>SUM(L290:AD290)</f>
        <v>0</v>
      </c>
      <c r="L290" s="46" t="str">
        <f>IFERROR(VLOOKUP(A290,'[1]Mountain View SD Usage'!$A:$I,9,FALSE),"0")</f>
        <v>0</v>
      </c>
      <c r="M290" s="46" t="str">
        <f>IFERROR(VLOOKUP(A290,'[1]Bonita USD Usage'!$A:$I,9,FALSE),"0")</f>
        <v>0</v>
      </c>
      <c r="N290" s="46" t="str">
        <f>IFERROR(VLOOKUP(A290,'[1]Jurupa USD Usage'!$A:$I,9,FALSE),"0")</f>
        <v>0</v>
      </c>
      <c r="O290" s="46" t="str">
        <f>IFERROR(VLOOKUP(A290,'[1]Claremont USD Usage'!$A:$I,9,FALSE),"0")</f>
        <v>0</v>
      </c>
      <c r="P290" s="46" t="str">
        <f>IFERROR(VLOOKUP(A290,'[1]Upland USD Usage'!$A:$I,9,FALSE),"0")</f>
        <v>0</v>
      </c>
      <c r="Q290" s="46" t="str">
        <f>IFERROR(VLOOKUP(A290,'[1]Redlands USD Usage'!$A:$I,9,FALSE),"0")</f>
        <v>0</v>
      </c>
      <c r="R290" s="46" t="str">
        <f>IFERROR(VLOOKUP(A290,'[1]Alta Loma SD Usage'!$A:$I,9,FALSE),"0")</f>
        <v>0</v>
      </c>
      <c r="S290" s="46" t="str">
        <f>IFERROR(VLOOKUP(A290,'[1]VAl Verde USD Usage'!$A:$I,9,FALSE),"0")</f>
        <v>0</v>
      </c>
      <c r="T290" s="46" t="str">
        <f>IFERROR(VLOOKUP(A290,'[1]Chaffey Jt HSD Usage'!$A:$I,9,FALSE),"0")</f>
        <v>0</v>
      </c>
      <c r="U290" s="46" t="str">
        <f>IFERROR(VLOOKUP(A290,'[1]Cucamonga ELEM SD Usage'!$A:$I,9,FALSE),"0")</f>
        <v>0</v>
      </c>
      <c r="V290" s="46" t="str">
        <f>IFERROR(VLOOKUP(A290,'[1]Inglewood USD Usage'!$A:$I,9,FALSE),"0")</f>
        <v>0</v>
      </c>
      <c r="W290" s="46" t="str">
        <f>IFERROR(VLOOKUP(A290,'[1]Rialto USD Usage'!$A:$I,9,FALSE),"0")</f>
        <v>0</v>
      </c>
      <c r="X290" s="46" t="str">
        <f>IFERROR(VLOOKUP(A290,'[1]Alvord USD Usage'!$A:$I,9,FALSE),"0")</f>
        <v>0</v>
      </c>
      <c r="Y290" s="46" t="str">
        <f>IFERROR(VLOOKUP(A290,'[1]Colton Jt USD Usage'!$A:$I,9,FALSE),"0")</f>
        <v>0</v>
      </c>
      <c r="Z290" s="46" t="str">
        <f>IFERROR(VLOOKUP(A290,'[1]Chino Valley USD Usage'!$A:$I,9,FALSE),"0")</f>
        <v>0</v>
      </c>
      <c r="AA290" s="46" t="str">
        <f>IFERROR(VLOOKUP(A290,'[1]Moreno Valley USD Usage'!$A:$I,9,FALSE),"0")</f>
        <v>0</v>
      </c>
      <c r="AB290" s="46" t="str">
        <f>IFERROR(VLOOKUP(A290,'[1]Pomona USD Usage'!$A:$I,9,FALSE),"0")</f>
        <v>0</v>
      </c>
      <c r="AC290" s="46" t="str">
        <f>IFERROR(VLOOKUP(A290,'[1]Riverside USD Usage'!$A:$I,9,FALSE),"0")</f>
        <v>0</v>
      </c>
      <c r="AD290" s="46" t="str">
        <f>IFERROR(VLOOKUP(A290,'[1]Compton USD Usage'!$A:$I,9,FALSE),"0")</f>
        <v>0</v>
      </c>
      <c r="AE290" s="48"/>
      <c r="AF290" s="49">
        <v>21</v>
      </c>
      <c r="AG290" s="49">
        <v>3.71</v>
      </c>
      <c r="AH290" s="56"/>
      <c r="AI290" s="49">
        <f>AF290+AG290+AH290</f>
        <v>24.71</v>
      </c>
      <c r="AJ290" s="48"/>
      <c r="AK290" s="49">
        <v>21</v>
      </c>
      <c r="AL290" s="49">
        <v>5.58</v>
      </c>
      <c r="AM290" s="46"/>
      <c r="AN290" s="50">
        <f>AK290+AL290+AM290</f>
        <v>26.58</v>
      </c>
      <c r="AO290" s="48"/>
      <c r="AP290" s="49">
        <v>21</v>
      </c>
      <c r="AQ290" s="49">
        <v>7.38</v>
      </c>
      <c r="AR290" s="46"/>
      <c r="AS290" s="50">
        <f>AP290+AQ290+AR290</f>
        <v>28.38</v>
      </c>
      <c r="AT290" s="48"/>
      <c r="AU290" s="49">
        <v>21</v>
      </c>
      <c r="AV290" s="49">
        <v>8.17</v>
      </c>
      <c r="AW290" s="46"/>
      <c r="AX290" s="51">
        <f>AU290+AV290+AW290</f>
        <v>29.17</v>
      </c>
      <c r="AY290" s="48"/>
      <c r="AZ290" s="52">
        <v>21</v>
      </c>
      <c r="BA290" s="53">
        <v>3.71</v>
      </c>
      <c r="BC290" s="53">
        <f>AZ290+BA290+BB290</f>
        <v>24.71</v>
      </c>
      <c r="BD290" s="47">
        <v>44013</v>
      </c>
      <c r="BE290" s="47">
        <v>44377</v>
      </c>
      <c r="BF290" s="48"/>
      <c r="BG290" s="53">
        <v>21</v>
      </c>
      <c r="BH290" s="53">
        <v>5.58</v>
      </c>
      <c r="BJ290" s="53">
        <f>BG290+BH290+BI290</f>
        <v>26.58</v>
      </c>
      <c r="BK290" s="47">
        <v>44013</v>
      </c>
      <c r="BL290" s="47">
        <v>44377</v>
      </c>
      <c r="BM290" s="48"/>
      <c r="BN290" s="53">
        <v>21</v>
      </c>
      <c r="BO290" s="53">
        <v>7.38</v>
      </c>
      <c r="BQ290" s="53">
        <f>BN290+BO290+BP290</f>
        <v>28.38</v>
      </c>
      <c r="BR290" s="47">
        <v>44013</v>
      </c>
      <c r="BS290" s="47">
        <v>44377</v>
      </c>
      <c r="BT290" s="48"/>
      <c r="BU290" s="50">
        <v>21</v>
      </c>
      <c r="BV290" s="53">
        <v>8.17</v>
      </c>
      <c r="BX290" s="53">
        <f>BU290+BV290+BW290</f>
        <v>29.17</v>
      </c>
      <c r="BY290" s="47">
        <v>44013</v>
      </c>
      <c r="BZ290" s="55">
        <v>44377</v>
      </c>
    </row>
    <row r="291" spans="1:78" s="54" customFormat="1" ht="15.75" x14ac:dyDescent="0.25">
      <c r="A291" s="45">
        <v>400730</v>
      </c>
      <c r="B291" s="46" t="s">
        <v>724</v>
      </c>
      <c r="C291" s="46" t="s">
        <v>725</v>
      </c>
      <c r="D291" s="46" t="s">
        <v>702</v>
      </c>
      <c r="E291" s="46" t="s">
        <v>50</v>
      </c>
      <c r="F291" s="46"/>
      <c r="G291" s="46" t="s">
        <v>726</v>
      </c>
      <c r="H291" s="46" t="s">
        <v>52</v>
      </c>
      <c r="I291" s="47">
        <v>44013</v>
      </c>
      <c r="J291" s="47">
        <v>44377</v>
      </c>
      <c r="K291" s="46">
        <f>SUM(L291:AD291)</f>
        <v>26</v>
      </c>
      <c r="L291" s="46" t="str">
        <f>IFERROR(VLOOKUP(A291,'[1]Mountain View SD Usage'!$A:$I,9,FALSE),"0")</f>
        <v>0</v>
      </c>
      <c r="M291" s="46" t="str">
        <f>IFERROR(VLOOKUP(A291,'[1]Bonita USD Usage'!$A:$I,9,FALSE),"0")</f>
        <v>0</v>
      </c>
      <c r="N291" s="46" t="str">
        <f>IFERROR(VLOOKUP(A291,'[1]Jurupa USD Usage'!$A:$I,9,FALSE),"0")</f>
        <v>0</v>
      </c>
      <c r="O291" s="46" t="str">
        <f>IFERROR(VLOOKUP(A291,'[1]Claremont USD Usage'!$A:$I,9,FALSE),"0")</f>
        <v>0</v>
      </c>
      <c r="P291" s="46">
        <f>IFERROR(VLOOKUP(A291,'[1]Upland USD Usage'!$A:$I,9,FALSE),"0")</f>
        <v>24</v>
      </c>
      <c r="Q291" s="46" t="str">
        <f>IFERROR(VLOOKUP(A291,'[1]Redlands USD Usage'!$A:$I,9,FALSE),"0")</f>
        <v>0</v>
      </c>
      <c r="R291" s="46" t="str">
        <f>IFERROR(VLOOKUP(A291,'[1]Alta Loma SD Usage'!$A:$I,9,FALSE),"0")</f>
        <v>0</v>
      </c>
      <c r="S291" s="46" t="str">
        <f>IFERROR(VLOOKUP(A291,'[1]VAl Verde USD Usage'!$A:$I,9,FALSE),"0")</f>
        <v>0</v>
      </c>
      <c r="T291" s="46" t="str">
        <f>IFERROR(VLOOKUP(A291,'[1]Chaffey Jt HSD Usage'!$A:$I,9,FALSE),"0")</f>
        <v>0</v>
      </c>
      <c r="U291" s="46" t="str">
        <f>IFERROR(VLOOKUP(A291,'[1]Cucamonga ELEM SD Usage'!$A:$I,9,FALSE),"0")</f>
        <v>0</v>
      </c>
      <c r="V291" s="46" t="str">
        <f>IFERROR(VLOOKUP(A291,'[1]Inglewood USD Usage'!$A:$I,9,FALSE),"0")</f>
        <v>0</v>
      </c>
      <c r="W291" s="46" t="str">
        <f>IFERROR(VLOOKUP(A291,'[1]Rialto USD Usage'!$A:$I,9,FALSE),"0")</f>
        <v>0</v>
      </c>
      <c r="X291" s="46" t="str">
        <f>IFERROR(VLOOKUP(A291,'[1]Alvord USD Usage'!$A:$I,9,FALSE),"0")</f>
        <v>0</v>
      </c>
      <c r="Y291" s="46" t="str">
        <f>IFERROR(VLOOKUP(A291,'[1]Colton Jt USD Usage'!$A:$I,9,FALSE),"0")</f>
        <v>0</v>
      </c>
      <c r="Z291" s="46" t="str">
        <f>IFERROR(VLOOKUP(A291,'[1]Chino Valley USD Usage'!$A:$I,9,FALSE),"0")</f>
        <v>0</v>
      </c>
      <c r="AA291" s="46" t="str">
        <f>IFERROR(VLOOKUP(A291,'[1]Moreno Valley USD Usage'!$A:$I,9,FALSE),"0")</f>
        <v>0</v>
      </c>
      <c r="AB291" s="46">
        <f>IFERROR(VLOOKUP(A291,'[1]Pomona USD Usage'!$A:$I,9,FALSE),"0")</f>
        <v>2</v>
      </c>
      <c r="AC291" s="46" t="str">
        <f>IFERROR(VLOOKUP(A291,'[1]Riverside USD Usage'!$A:$I,9,FALSE),"0")</f>
        <v>0</v>
      </c>
      <c r="AD291" s="46" t="str">
        <f>IFERROR(VLOOKUP(A291,'[1]Compton USD Usage'!$A:$I,9,FALSE),"0")</f>
        <v>0</v>
      </c>
      <c r="AE291" s="48"/>
      <c r="AF291" s="49">
        <v>42.03</v>
      </c>
      <c r="AG291" s="49">
        <v>7.42</v>
      </c>
      <c r="AH291" s="56"/>
      <c r="AI291" s="49">
        <f>AF291+AG291+AH291</f>
        <v>49.45</v>
      </c>
      <c r="AJ291" s="48"/>
      <c r="AK291" s="49">
        <v>42.03</v>
      </c>
      <c r="AL291" s="49">
        <v>11.17</v>
      </c>
      <c r="AM291" s="46"/>
      <c r="AN291" s="50">
        <f>AK291+AL291+AM291</f>
        <v>53.2</v>
      </c>
      <c r="AO291" s="48"/>
      <c r="AP291" s="49">
        <v>42.03</v>
      </c>
      <c r="AQ291" s="49">
        <v>14.8</v>
      </c>
      <c r="AR291" s="46"/>
      <c r="AS291" s="50">
        <f>AP291+AQ291+AR291</f>
        <v>56.83</v>
      </c>
      <c r="AT291" s="48"/>
      <c r="AU291" s="49">
        <v>42.03</v>
      </c>
      <c r="AV291" s="49">
        <v>16.350000000000001</v>
      </c>
      <c r="AW291" s="46"/>
      <c r="AX291" s="51">
        <f>AU291+AV291+AW291</f>
        <v>58.38</v>
      </c>
      <c r="AY291" s="48"/>
      <c r="AZ291" s="52">
        <v>42.03</v>
      </c>
      <c r="BA291" s="53">
        <v>7.42</v>
      </c>
      <c r="BC291" s="53">
        <f>AZ291+BA291+BB291</f>
        <v>49.45</v>
      </c>
      <c r="BD291" s="47">
        <v>44013</v>
      </c>
      <c r="BE291" s="47">
        <v>44377</v>
      </c>
      <c r="BF291" s="48"/>
      <c r="BG291" s="53">
        <v>42.03</v>
      </c>
      <c r="BH291" s="53">
        <v>11.17</v>
      </c>
      <c r="BJ291" s="53">
        <f>BG291+BH291+BI291</f>
        <v>53.2</v>
      </c>
      <c r="BK291" s="47">
        <v>44013</v>
      </c>
      <c r="BL291" s="47">
        <v>44377</v>
      </c>
      <c r="BM291" s="48"/>
      <c r="BN291" s="53">
        <v>42.03</v>
      </c>
      <c r="BO291" s="53">
        <v>14.8</v>
      </c>
      <c r="BQ291" s="53">
        <f>BN291+BO291+BP291</f>
        <v>56.83</v>
      </c>
      <c r="BR291" s="47">
        <v>44013</v>
      </c>
      <c r="BS291" s="47">
        <v>44377</v>
      </c>
      <c r="BT291" s="48"/>
      <c r="BU291" s="50">
        <v>42.03</v>
      </c>
      <c r="BV291" s="53">
        <v>16.350000000000001</v>
      </c>
      <c r="BX291" s="53">
        <f>BU291+BV291+BW291</f>
        <v>58.38</v>
      </c>
      <c r="BY291" s="47">
        <v>44013</v>
      </c>
      <c r="BZ291" s="55">
        <v>44377</v>
      </c>
    </row>
    <row r="292" spans="1:78" s="54" customFormat="1" ht="15.75" x14ac:dyDescent="0.25">
      <c r="A292" s="45">
        <v>400722</v>
      </c>
      <c r="B292" s="46" t="s">
        <v>721</v>
      </c>
      <c r="C292" s="46" t="s">
        <v>722</v>
      </c>
      <c r="D292" s="46" t="s">
        <v>702</v>
      </c>
      <c r="E292" s="46" t="s">
        <v>50</v>
      </c>
      <c r="F292" s="46"/>
      <c r="G292" s="46" t="s">
        <v>723</v>
      </c>
      <c r="H292" s="46" t="s">
        <v>52</v>
      </c>
      <c r="I292" s="47">
        <v>44013</v>
      </c>
      <c r="J292" s="47">
        <v>44377</v>
      </c>
      <c r="K292" s="46">
        <f>SUM(L292:AD292)</f>
        <v>1713</v>
      </c>
      <c r="L292" s="46">
        <f>IFERROR(VLOOKUP(A292,'[1]Mountain View SD Usage'!$A:$I,9,FALSE),"0")</f>
        <v>13</v>
      </c>
      <c r="M292" s="46" t="str">
        <f>IFERROR(VLOOKUP(A292,'[1]Bonita USD Usage'!$A:$I,9,FALSE),"0")</f>
        <v>0</v>
      </c>
      <c r="N292" s="46" t="str">
        <f>IFERROR(VLOOKUP(A292,'[1]Jurupa USD Usage'!$A:$I,9,FALSE),"0")</f>
        <v>0</v>
      </c>
      <c r="O292" s="46" t="str">
        <f>IFERROR(VLOOKUP(A292,'[1]Claremont USD Usage'!$A:$I,9,FALSE),"0")</f>
        <v>0</v>
      </c>
      <c r="P292" s="46" t="str">
        <f>IFERROR(VLOOKUP(A292,'[1]Upland USD Usage'!$A:$I,9,FALSE),"0")</f>
        <v>0</v>
      </c>
      <c r="Q292" s="46" t="str">
        <f>IFERROR(VLOOKUP(A292,'[1]Redlands USD Usage'!$A:$I,9,FALSE),"0")</f>
        <v>0</v>
      </c>
      <c r="R292" s="46" t="str">
        <f>IFERROR(VLOOKUP(A292,'[1]Alta Loma SD Usage'!$A:$I,9,FALSE),"0")</f>
        <v>0</v>
      </c>
      <c r="S292" s="46" t="str">
        <f>IFERROR(VLOOKUP(A292,'[1]VAl Verde USD Usage'!$A:$I,9,FALSE),"0")</f>
        <v>0</v>
      </c>
      <c r="T292" s="46" t="str">
        <f>IFERROR(VLOOKUP(A292,'[1]Chaffey Jt HSD Usage'!$A:$I,9,FALSE),"0")</f>
        <v>0</v>
      </c>
      <c r="U292" s="46" t="str">
        <f>IFERROR(VLOOKUP(A292,'[1]Cucamonga ELEM SD Usage'!$A:$I,9,FALSE),"0")</f>
        <v>0</v>
      </c>
      <c r="V292" s="46" t="str">
        <f>IFERROR(VLOOKUP(A292,'[1]Inglewood USD Usage'!$A:$I,9,FALSE),"0")</f>
        <v>0</v>
      </c>
      <c r="W292" s="46">
        <f>IFERROR(VLOOKUP(A292,'[1]Rialto USD Usage'!$A:$I,9,FALSE),"0")</f>
        <v>1165</v>
      </c>
      <c r="X292" s="46">
        <f>IFERROR(VLOOKUP(A292,'[1]Alvord USD Usage'!$A:$I,9,FALSE),"0")</f>
        <v>359</v>
      </c>
      <c r="Y292" s="46" t="str">
        <f>IFERROR(VLOOKUP(A292,'[1]Colton Jt USD Usage'!$A:$I,9,FALSE),"0")</f>
        <v>0</v>
      </c>
      <c r="Z292" s="46" t="str">
        <f>IFERROR(VLOOKUP(A292,'[1]Chino Valley USD Usage'!$A:$I,9,FALSE),"0")</f>
        <v>0</v>
      </c>
      <c r="AA292" s="46" t="str">
        <f>IFERROR(VLOOKUP(A292,'[1]Moreno Valley USD Usage'!$A:$I,9,FALSE),"0")</f>
        <v>0</v>
      </c>
      <c r="AB292" s="46">
        <f>IFERROR(VLOOKUP(A292,'[1]Pomona USD Usage'!$A:$I,9,FALSE),"0")</f>
        <v>176</v>
      </c>
      <c r="AC292" s="46" t="str">
        <f>IFERROR(VLOOKUP(A292,'[1]Riverside USD Usage'!$A:$I,9,FALSE),"0")</f>
        <v>0</v>
      </c>
      <c r="AD292" s="46" t="str">
        <f>IFERROR(VLOOKUP(A292,'[1]Compton USD Usage'!$A:$I,9,FALSE),"0")</f>
        <v>0</v>
      </c>
      <c r="AE292" s="48"/>
      <c r="AF292" s="49">
        <v>49.57</v>
      </c>
      <c r="AG292" s="49">
        <v>8.75</v>
      </c>
      <c r="AH292" s="56"/>
      <c r="AI292" s="49">
        <f>AF292+AG292+AH292</f>
        <v>58.32</v>
      </c>
      <c r="AJ292" s="48"/>
      <c r="AK292" s="49">
        <v>49.57</v>
      </c>
      <c r="AL292" s="49">
        <v>13.18</v>
      </c>
      <c r="AM292" s="46"/>
      <c r="AN292" s="50">
        <f>AK292+AL292+AM292</f>
        <v>62.75</v>
      </c>
      <c r="AO292" s="48"/>
      <c r="AP292" s="49">
        <v>49.57</v>
      </c>
      <c r="AQ292" s="49">
        <v>17.420000000000002</v>
      </c>
      <c r="AR292" s="46"/>
      <c r="AS292" s="50">
        <f>AP292+AQ292+AR292</f>
        <v>66.990000000000009</v>
      </c>
      <c r="AT292" s="48"/>
      <c r="AU292" s="49">
        <v>49.57</v>
      </c>
      <c r="AV292" s="49">
        <v>19.28</v>
      </c>
      <c r="AW292" s="46"/>
      <c r="AX292" s="51">
        <f>AU292+AV292+AW292</f>
        <v>68.849999999999994</v>
      </c>
      <c r="AY292" s="48"/>
      <c r="AZ292" s="52">
        <v>49.57</v>
      </c>
      <c r="BA292" s="53">
        <v>8.75</v>
      </c>
      <c r="BC292" s="53">
        <f>AZ292+BA292+BB292</f>
        <v>58.32</v>
      </c>
      <c r="BD292" s="47">
        <v>44013</v>
      </c>
      <c r="BE292" s="47">
        <v>44377</v>
      </c>
      <c r="BF292" s="48"/>
      <c r="BG292" s="53">
        <v>49.57</v>
      </c>
      <c r="BH292" s="53">
        <v>13.18</v>
      </c>
      <c r="BJ292" s="53">
        <f>BG292+BH292+BI292</f>
        <v>62.75</v>
      </c>
      <c r="BK292" s="47">
        <v>44013</v>
      </c>
      <c r="BL292" s="47">
        <v>44377</v>
      </c>
      <c r="BM292" s="48"/>
      <c r="BN292" s="53">
        <v>49.57</v>
      </c>
      <c r="BO292" s="53">
        <v>17.420000000000002</v>
      </c>
      <c r="BQ292" s="53">
        <f>BN292+BO292+BP292</f>
        <v>66.990000000000009</v>
      </c>
      <c r="BR292" s="47">
        <v>44013</v>
      </c>
      <c r="BS292" s="47">
        <v>44377</v>
      </c>
      <c r="BT292" s="48"/>
      <c r="BU292" s="50">
        <v>49.57</v>
      </c>
      <c r="BV292" s="53">
        <v>19.28</v>
      </c>
      <c r="BX292" s="53">
        <f>BU292+BV292+BW292</f>
        <v>68.849999999999994</v>
      </c>
      <c r="BY292" s="47">
        <v>44013</v>
      </c>
      <c r="BZ292" s="55">
        <v>44377</v>
      </c>
    </row>
    <row r="293" spans="1:78" s="54" customFormat="1" ht="15.75" x14ac:dyDescent="0.25">
      <c r="A293" s="45">
        <v>405757</v>
      </c>
      <c r="B293" s="46" t="s">
        <v>1205</v>
      </c>
      <c r="C293" s="46" t="s">
        <v>1206</v>
      </c>
      <c r="D293" s="46" t="s">
        <v>1190</v>
      </c>
      <c r="E293" s="46" t="s">
        <v>50</v>
      </c>
      <c r="F293" s="46"/>
      <c r="G293" s="46" t="s">
        <v>144</v>
      </c>
      <c r="H293" s="46" t="s">
        <v>52</v>
      </c>
      <c r="I293" s="47">
        <v>44013</v>
      </c>
      <c r="J293" s="47">
        <v>44377</v>
      </c>
      <c r="K293" s="46">
        <f>SUM(L293:AD293)</f>
        <v>0</v>
      </c>
      <c r="L293" s="46" t="str">
        <f>IFERROR(VLOOKUP(A293,'[1]Mountain View SD Usage'!$A:$I,9,FALSE),"0")</f>
        <v>0</v>
      </c>
      <c r="M293" s="46" t="str">
        <f>IFERROR(VLOOKUP(A293,'[1]Bonita USD Usage'!$A:$I,9,FALSE),"0")</f>
        <v>0</v>
      </c>
      <c r="N293" s="46" t="str">
        <f>IFERROR(VLOOKUP(A293,'[1]Jurupa USD Usage'!$A:$I,9,FALSE),"0")</f>
        <v>0</v>
      </c>
      <c r="O293" s="46" t="str">
        <f>IFERROR(VLOOKUP(A293,'[1]Claremont USD Usage'!$A:$I,9,FALSE),"0")</f>
        <v>0</v>
      </c>
      <c r="P293" s="46" t="str">
        <f>IFERROR(VLOOKUP(A293,'[1]Upland USD Usage'!$A:$I,9,FALSE),"0")</f>
        <v>0</v>
      </c>
      <c r="Q293" s="46" t="str">
        <f>IFERROR(VLOOKUP(A293,'[1]Redlands USD Usage'!$A:$I,9,FALSE),"0")</f>
        <v>0</v>
      </c>
      <c r="R293" s="46" t="str">
        <f>IFERROR(VLOOKUP(A293,'[1]Alta Loma SD Usage'!$A:$I,9,FALSE),"0")</f>
        <v>0</v>
      </c>
      <c r="S293" s="46" t="str">
        <f>IFERROR(VLOOKUP(A293,'[1]VAl Verde USD Usage'!$A:$I,9,FALSE),"0")</f>
        <v>0</v>
      </c>
      <c r="T293" s="46" t="str">
        <f>IFERROR(VLOOKUP(A293,'[1]Chaffey Jt HSD Usage'!$A:$I,9,FALSE),"0")</f>
        <v>0</v>
      </c>
      <c r="U293" s="46" t="str">
        <f>IFERROR(VLOOKUP(A293,'[1]Cucamonga ELEM SD Usage'!$A:$I,9,FALSE),"0")</f>
        <v>0</v>
      </c>
      <c r="V293" s="46" t="str">
        <f>IFERROR(VLOOKUP(A293,'[1]Inglewood USD Usage'!$A:$I,9,FALSE),"0")</f>
        <v>0</v>
      </c>
      <c r="W293" s="46" t="str">
        <f>IFERROR(VLOOKUP(A293,'[1]Rialto USD Usage'!$A:$I,9,FALSE),"0")</f>
        <v>0</v>
      </c>
      <c r="X293" s="46" t="str">
        <f>IFERROR(VLOOKUP(A293,'[1]Alvord USD Usage'!$A:$I,9,FALSE),"0")</f>
        <v>0</v>
      </c>
      <c r="Y293" s="46" t="str">
        <f>IFERROR(VLOOKUP(A293,'[1]Colton Jt USD Usage'!$A:$I,9,FALSE),"0")</f>
        <v>0</v>
      </c>
      <c r="Z293" s="46" t="str">
        <f>IFERROR(VLOOKUP(A293,'[1]Chino Valley USD Usage'!$A:$I,9,FALSE),"0")</f>
        <v>0</v>
      </c>
      <c r="AA293" s="46" t="str">
        <f>IFERROR(VLOOKUP(A293,'[1]Moreno Valley USD Usage'!$A:$I,9,FALSE),"0")</f>
        <v>0</v>
      </c>
      <c r="AB293" s="46" t="str">
        <f>IFERROR(VLOOKUP(A293,'[1]Pomona USD Usage'!$A:$I,9,FALSE),"0")</f>
        <v>0</v>
      </c>
      <c r="AC293" s="46" t="str">
        <f>IFERROR(VLOOKUP(A293,'[1]Riverside USD Usage'!$A:$I,9,FALSE),"0")</f>
        <v>0</v>
      </c>
      <c r="AD293" s="46" t="str">
        <f>IFERROR(VLOOKUP(A293,'[1]Compton USD Usage'!$A:$I,9,FALSE),"0")</f>
        <v>0</v>
      </c>
      <c r="AE293" s="48"/>
      <c r="AF293" s="49">
        <v>55.58</v>
      </c>
      <c r="AG293" s="49">
        <v>9.81</v>
      </c>
      <c r="AH293" s="56"/>
      <c r="AI293" s="49">
        <f>AF293+AG293+AH293</f>
        <v>65.39</v>
      </c>
      <c r="AJ293" s="48"/>
      <c r="AK293" s="49">
        <v>55.58</v>
      </c>
      <c r="AL293" s="49">
        <v>14.77</v>
      </c>
      <c r="AM293" s="46"/>
      <c r="AN293" s="50">
        <f>AK293+AL293+AM293</f>
        <v>70.349999999999994</v>
      </c>
      <c r="AO293" s="48"/>
      <c r="AP293" s="49">
        <v>55.58</v>
      </c>
      <c r="AQ293" s="49">
        <v>19.53</v>
      </c>
      <c r="AR293" s="46"/>
      <c r="AS293" s="50">
        <f>AP293+AQ293+AR293</f>
        <v>75.11</v>
      </c>
      <c r="AT293" s="48"/>
      <c r="AU293" s="49">
        <v>55.58</v>
      </c>
      <c r="AV293" s="49">
        <v>21.61</v>
      </c>
      <c r="AW293" s="46"/>
      <c r="AX293" s="51">
        <f>AU293+AV293+AW293</f>
        <v>77.19</v>
      </c>
      <c r="AY293" s="48"/>
      <c r="AZ293" s="60" t="s">
        <v>63</v>
      </c>
      <c r="BA293" s="53"/>
      <c r="BC293" s="53"/>
      <c r="BD293" s="47">
        <v>44013</v>
      </c>
      <c r="BE293" s="47">
        <v>44377</v>
      </c>
      <c r="BF293" s="48"/>
      <c r="BG293" s="61" t="s">
        <v>63</v>
      </c>
      <c r="BH293" s="53"/>
      <c r="BJ293" s="53"/>
      <c r="BK293" s="47">
        <v>44013</v>
      </c>
      <c r="BL293" s="47">
        <v>44377</v>
      </c>
      <c r="BM293" s="48"/>
      <c r="BN293" s="61" t="s">
        <v>63</v>
      </c>
      <c r="BO293" s="53"/>
      <c r="BQ293" s="53"/>
      <c r="BR293" s="47">
        <v>44013</v>
      </c>
      <c r="BS293" s="47">
        <v>44377</v>
      </c>
      <c r="BT293" s="48"/>
      <c r="BU293" s="62" t="s">
        <v>63</v>
      </c>
      <c r="BV293" s="53"/>
      <c r="BX293" s="53"/>
      <c r="BY293" s="47">
        <v>44013</v>
      </c>
      <c r="BZ293" s="55">
        <v>44377</v>
      </c>
    </row>
    <row r="294" spans="1:78" s="54" customFormat="1" ht="15.75" x14ac:dyDescent="0.25">
      <c r="A294" s="14">
        <v>404014</v>
      </c>
      <c r="B294" s="2" t="s">
        <v>147</v>
      </c>
      <c r="C294" s="2">
        <v>10000015320</v>
      </c>
      <c r="D294" s="2" t="s">
        <v>70</v>
      </c>
      <c r="E294" s="2" t="s">
        <v>50</v>
      </c>
      <c r="F294" s="2"/>
      <c r="G294" s="2" t="s">
        <v>148</v>
      </c>
      <c r="H294" s="2" t="s">
        <v>52</v>
      </c>
      <c r="I294" s="15">
        <v>44013</v>
      </c>
      <c r="J294" s="15">
        <v>44377</v>
      </c>
      <c r="K294" s="2">
        <f>SUM(L294:AD294)</f>
        <v>2</v>
      </c>
      <c r="L294" s="2">
        <f>IFERROR(VLOOKUP(A294,'[1]Mountain View SD Usage'!$A:$I,9,FALSE),"0")</f>
        <v>2</v>
      </c>
      <c r="M294" s="2" t="str">
        <f>IFERROR(VLOOKUP(A294,'[1]Bonita USD Usage'!$A:$I,9,FALSE),"0")</f>
        <v>0</v>
      </c>
      <c r="N294" s="2" t="str">
        <f>IFERROR(VLOOKUP(A294,'[1]Jurupa USD Usage'!$A:$I,9,FALSE),"0")</f>
        <v>0</v>
      </c>
      <c r="O294" s="2" t="str">
        <f>IFERROR(VLOOKUP(A294,'[1]Claremont USD Usage'!$A:$I,9,FALSE),"0")</f>
        <v>0</v>
      </c>
      <c r="P294" s="2" t="str">
        <f>IFERROR(VLOOKUP(A294,'[1]Upland USD Usage'!$A:$I,9,FALSE),"0")</f>
        <v>0</v>
      </c>
      <c r="Q294" s="2" t="str">
        <f>IFERROR(VLOOKUP(A294,'[1]Redlands USD Usage'!$A:$I,9,FALSE),"0")</f>
        <v>0</v>
      </c>
      <c r="R294" s="2" t="str">
        <f>IFERROR(VLOOKUP(A294,'[1]Alta Loma SD Usage'!$A:$I,9,FALSE),"0")</f>
        <v>0</v>
      </c>
      <c r="S294" s="2" t="str">
        <f>IFERROR(VLOOKUP(A294,'[1]VAl Verde USD Usage'!$A:$I,9,FALSE),"0")</f>
        <v>0</v>
      </c>
      <c r="T294" s="2" t="str">
        <f>IFERROR(VLOOKUP(A294,'[1]Chaffey Jt HSD Usage'!$A:$I,9,FALSE),"0")</f>
        <v>0</v>
      </c>
      <c r="U294" s="2" t="str">
        <f>IFERROR(VLOOKUP(A294,'[1]Cucamonga ELEM SD Usage'!$A:$I,9,FALSE),"0")</f>
        <v>0</v>
      </c>
      <c r="V294" s="2" t="str">
        <f>IFERROR(VLOOKUP(A294,'[1]Inglewood USD Usage'!$A:$I,9,FALSE),"0")</f>
        <v>0</v>
      </c>
      <c r="W294" s="2" t="str">
        <f>IFERROR(VLOOKUP(A294,'[1]Rialto USD Usage'!$A:$I,9,FALSE),"0")</f>
        <v>0</v>
      </c>
      <c r="X294" s="2" t="str">
        <f>IFERROR(VLOOKUP(A294,'[1]Alvord USD Usage'!$A:$I,9,FALSE),"0")</f>
        <v>0</v>
      </c>
      <c r="Y294" s="2" t="str">
        <f>IFERROR(VLOOKUP(A294,'[1]Colton Jt USD Usage'!$A:$I,9,FALSE),"0")</f>
        <v>0</v>
      </c>
      <c r="Z294" s="2" t="str">
        <f>IFERROR(VLOOKUP(A294,'[1]Chino Valley USD Usage'!$A:$I,9,FALSE),"0")</f>
        <v>0</v>
      </c>
      <c r="AA294" s="2" t="str">
        <f>IFERROR(VLOOKUP(A294,'[1]Moreno Valley USD Usage'!$A:$I,9,FALSE),"0")</f>
        <v>0</v>
      </c>
      <c r="AB294" s="2" t="str">
        <f>IFERROR(VLOOKUP(A294,'[1]Pomona USD Usage'!$A:$I,9,FALSE),"0")</f>
        <v>0</v>
      </c>
      <c r="AC294" s="2" t="str">
        <f>IFERROR(VLOOKUP(A294,'[1]Riverside USD Usage'!$A:$I,9,FALSE),"0")</f>
        <v>0</v>
      </c>
      <c r="AD294" s="2" t="str">
        <f>IFERROR(VLOOKUP(A294,'[1]Compton USD Usage'!$A:$I,9,FALSE),"0")</f>
        <v>0</v>
      </c>
      <c r="AE294" s="16"/>
      <c r="AF294" s="17">
        <v>24.95</v>
      </c>
      <c r="AG294" s="17">
        <v>4.4000000000000004</v>
      </c>
      <c r="AH294" s="18"/>
      <c r="AI294" s="17">
        <f>AF294+AG294+AH294</f>
        <v>29.35</v>
      </c>
      <c r="AJ294" s="16"/>
      <c r="AK294" s="17">
        <v>24.95</v>
      </c>
      <c r="AL294" s="17">
        <v>6.63</v>
      </c>
      <c r="AM294" s="2"/>
      <c r="AN294" s="20">
        <f>AK294+AL294+AM294</f>
        <v>31.58</v>
      </c>
      <c r="AO294" s="16"/>
      <c r="AP294" s="17">
        <v>24.95</v>
      </c>
      <c r="AQ294" s="17">
        <v>8.77</v>
      </c>
      <c r="AR294" s="2"/>
      <c r="AS294" s="20">
        <f>AP294+AQ294+AR294</f>
        <v>33.72</v>
      </c>
      <c r="AT294" s="16"/>
      <c r="AU294" s="17">
        <v>24.95</v>
      </c>
      <c r="AV294" s="17">
        <v>9.6999999999999993</v>
      </c>
      <c r="AW294" s="2"/>
      <c r="AX294" s="21">
        <f>AU294+AV294+AW294</f>
        <v>34.65</v>
      </c>
      <c r="AY294" s="16"/>
      <c r="AZ294" s="31" t="s">
        <v>80</v>
      </c>
      <c r="BA294" s="23"/>
      <c r="BB294"/>
      <c r="BC294" s="23"/>
      <c r="BD294" s="15">
        <v>44013</v>
      </c>
      <c r="BE294" s="15">
        <v>44377</v>
      </c>
      <c r="BF294" s="16"/>
      <c r="BG294" s="32" t="s">
        <v>80</v>
      </c>
      <c r="BH294" s="23"/>
      <c r="BI294"/>
      <c r="BJ294" s="23"/>
      <c r="BK294" s="15">
        <v>44013</v>
      </c>
      <c r="BL294" s="15">
        <v>44377</v>
      </c>
      <c r="BM294" s="16"/>
      <c r="BN294" s="32" t="s">
        <v>80</v>
      </c>
      <c r="BO294" s="23"/>
      <c r="BP294"/>
      <c r="BQ294" s="23"/>
      <c r="BR294" s="15">
        <v>44013</v>
      </c>
      <c r="BS294" s="15">
        <v>44377</v>
      </c>
      <c r="BT294" s="16"/>
      <c r="BU294" s="33" t="s">
        <v>80</v>
      </c>
      <c r="BV294" s="23"/>
      <c r="BW294"/>
      <c r="BX294" s="23"/>
      <c r="BY294" s="15">
        <v>44013</v>
      </c>
      <c r="BZ294" s="26">
        <v>44377</v>
      </c>
    </row>
    <row r="295" spans="1:78" s="54" customFormat="1" ht="15.75" x14ac:dyDescent="0.25">
      <c r="A295" s="45">
        <v>403431</v>
      </c>
      <c r="B295" s="46" t="s">
        <v>752</v>
      </c>
      <c r="C295" s="46" t="s">
        <v>753</v>
      </c>
      <c r="D295" s="46" t="s">
        <v>702</v>
      </c>
      <c r="E295" s="46" t="s">
        <v>50</v>
      </c>
      <c r="F295" s="46"/>
      <c r="G295" s="46" t="s">
        <v>705</v>
      </c>
      <c r="H295" s="46" t="s">
        <v>52</v>
      </c>
      <c r="I295" s="47">
        <v>44013</v>
      </c>
      <c r="J295" s="47">
        <v>44377</v>
      </c>
      <c r="K295" s="46">
        <f>SUM(L295:AD295)</f>
        <v>65</v>
      </c>
      <c r="L295" s="46" t="str">
        <f>IFERROR(VLOOKUP(A295,'[1]Mountain View SD Usage'!$A:$I,9,FALSE),"0")</f>
        <v>0</v>
      </c>
      <c r="M295" s="46" t="str">
        <f>IFERROR(VLOOKUP(A295,'[1]Bonita USD Usage'!$A:$I,9,FALSE),"0")</f>
        <v>0</v>
      </c>
      <c r="N295" s="46" t="str">
        <f>IFERROR(VLOOKUP(A295,'[1]Jurupa USD Usage'!$A:$I,9,FALSE),"0")</f>
        <v>0</v>
      </c>
      <c r="O295" s="46" t="str">
        <f>IFERROR(VLOOKUP(A295,'[1]Claremont USD Usage'!$A:$I,9,FALSE),"0")</f>
        <v>0</v>
      </c>
      <c r="P295" s="46" t="str">
        <f>IFERROR(VLOOKUP(A295,'[1]Upland USD Usage'!$A:$I,9,FALSE),"0")</f>
        <v>0</v>
      </c>
      <c r="Q295" s="46">
        <f>IFERROR(VLOOKUP(A295,'[1]Redlands USD Usage'!$A:$I,9,FALSE),"0")</f>
        <v>30</v>
      </c>
      <c r="R295" s="46" t="str">
        <f>IFERROR(VLOOKUP(A295,'[1]Alta Loma SD Usage'!$A:$I,9,FALSE),"0")</f>
        <v>0</v>
      </c>
      <c r="S295" s="46" t="str">
        <f>IFERROR(VLOOKUP(A295,'[1]VAl Verde USD Usage'!$A:$I,9,FALSE),"0")</f>
        <v>0</v>
      </c>
      <c r="T295" s="46" t="str">
        <f>IFERROR(VLOOKUP(A295,'[1]Chaffey Jt HSD Usage'!$A:$I,9,FALSE),"0")</f>
        <v>0</v>
      </c>
      <c r="U295" s="46" t="str">
        <f>IFERROR(VLOOKUP(A295,'[1]Cucamonga ELEM SD Usage'!$A:$I,9,FALSE),"0")</f>
        <v>0</v>
      </c>
      <c r="V295" s="46" t="str">
        <f>IFERROR(VLOOKUP(A295,'[1]Inglewood USD Usage'!$A:$I,9,FALSE),"0")</f>
        <v>0</v>
      </c>
      <c r="W295" s="46" t="str">
        <f>IFERROR(VLOOKUP(A295,'[1]Rialto USD Usage'!$A:$I,9,FALSE),"0")</f>
        <v>0</v>
      </c>
      <c r="X295" s="46" t="str">
        <f>IFERROR(VLOOKUP(A295,'[1]Alvord USD Usage'!$A:$I,9,FALSE),"0")</f>
        <v>0</v>
      </c>
      <c r="Y295" s="46" t="str">
        <f>IFERROR(VLOOKUP(A295,'[1]Colton Jt USD Usage'!$A:$I,9,FALSE),"0")</f>
        <v>0</v>
      </c>
      <c r="Z295" s="46">
        <f>IFERROR(VLOOKUP(A295,'[1]Chino Valley USD Usage'!$A:$I,9,FALSE),"0")</f>
        <v>7</v>
      </c>
      <c r="AA295" s="46" t="str">
        <f>IFERROR(VLOOKUP(A295,'[1]Moreno Valley USD Usage'!$A:$I,9,FALSE),"0")</f>
        <v>0</v>
      </c>
      <c r="AB295" s="46" t="str">
        <f>IFERROR(VLOOKUP(A295,'[1]Pomona USD Usage'!$A:$I,9,FALSE),"0")</f>
        <v>0</v>
      </c>
      <c r="AC295" s="46">
        <f>IFERROR(VLOOKUP(A295,'[1]Riverside USD Usage'!$A:$I,9,FALSE),"0")</f>
        <v>28</v>
      </c>
      <c r="AD295" s="46" t="str">
        <f>IFERROR(VLOOKUP(A295,'[1]Compton USD Usage'!$A:$I,9,FALSE),"0")</f>
        <v>0</v>
      </c>
      <c r="AE295" s="48"/>
      <c r="AF295" s="49">
        <v>34.090000000000003</v>
      </c>
      <c r="AG295" s="49">
        <v>6.02</v>
      </c>
      <c r="AH295" s="56"/>
      <c r="AI295" s="49">
        <f>AF295+AG295+AH295</f>
        <v>40.11</v>
      </c>
      <c r="AJ295" s="48"/>
      <c r="AK295" s="49">
        <v>34.090000000000003</v>
      </c>
      <c r="AL295" s="49">
        <v>9.06</v>
      </c>
      <c r="AM295" s="46"/>
      <c r="AN295" s="50">
        <f>AK295+AL295+AM295</f>
        <v>43.150000000000006</v>
      </c>
      <c r="AO295" s="48"/>
      <c r="AP295" s="49">
        <v>34.090000000000003</v>
      </c>
      <c r="AQ295" s="49">
        <v>11.98</v>
      </c>
      <c r="AR295" s="46"/>
      <c r="AS295" s="50">
        <f>AP295+AQ295+AR295</f>
        <v>46.070000000000007</v>
      </c>
      <c r="AT295" s="48"/>
      <c r="AU295" s="49">
        <v>34.090000000000003</v>
      </c>
      <c r="AV295" s="49">
        <v>13.26</v>
      </c>
      <c r="AW295" s="46"/>
      <c r="AX295" s="51">
        <f>AU295+AV295+AW295</f>
        <v>47.35</v>
      </c>
      <c r="AY295" s="48"/>
      <c r="AZ295" s="52">
        <v>34.090000000000003</v>
      </c>
      <c r="BA295" s="53">
        <v>6.02</v>
      </c>
      <c r="BC295" s="53">
        <f>AZ295+BA295+BB295</f>
        <v>40.11</v>
      </c>
      <c r="BD295" s="47">
        <v>44013</v>
      </c>
      <c r="BE295" s="47">
        <v>44377</v>
      </c>
      <c r="BF295" s="48"/>
      <c r="BG295" s="53">
        <v>34.090000000000003</v>
      </c>
      <c r="BH295" s="53">
        <v>9.06</v>
      </c>
      <c r="BJ295" s="53">
        <f>BG295+BH295+BI295</f>
        <v>43.150000000000006</v>
      </c>
      <c r="BK295" s="47">
        <v>44013</v>
      </c>
      <c r="BL295" s="47">
        <v>44377</v>
      </c>
      <c r="BM295" s="48"/>
      <c r="BN295" s="53">
        <v>34.090000000000003</v>
      </c>
      <c r="BO295" s="53">
        <v>11.98</v>
      </c>
      <c r="BQ295" s="53">
        <f>BN295+BO295+BP295</f>
        <v>46.070000000000007</v>
      </c>
      <c r="BR295" s="47">
        <v>44013</v>
      </c>
      <c r="BS295" s="47">
        <v>44377</v>
      </c>
      <c r="BT295" s="48"/>
      <c r="BU295" s="50">
        <v>34.090000000000003</v>
      </c>
      <c r="BV295" s="53">
        <v>13.26</v>
      </c>
      <c r="BX295" s="53">
        <f>BU295+BV295+BW295</f>
        <v>47.35</v>
      </c>
      <c r="BY295" s="47">
        <v>44013</v>
      </c>
      <c r="BZ295" s="55">
        <v>44377</v>
      </c>
    </row>
    <row r="296" spans="1:78" s="54" customFormat="1" ht="15.75" x14ac:dyDescent="0.25">
      <c r="A296" s="14">
        <v>406438</v>
      </c>
      <c r="B296" s="2" t="s">
        <v>153</v>
      </c>
      <c r="C296" s="2">
        <v>10000097868</v>
      </c>
      <c r="D296" s="2" t="s">
        <v>70</v>
      </c>
      <c r="E296" s="2" t="s">
        <v>50</v>
      </c>
      <c r="F296" s="2"/>
      <c r="G296" s="2" t="s">
        <v>154</v>
      </c>
      <c r="H296" s="2" t="s">
        <v>52</v>
      </c>
      <c r="I296" s="15">
        <v>44013</v>
      </c>
      <c r="J296" s="15">
        <v>44377</v>
      </c>
      <c r="K296" s="2">
        <f>SUM(L296:AD296)</f>
        <v>0</v>
      </c>
      <c r="L296" s="2" t="str">
        <f>IFERROR(VLOOKUP(A296,'[1]Mountain View SD Usage'!$A:$I,9,FALSE),"0")</f>
        <v>0</v>
      </c>
      <c r="M296" s="2" t="str">
        <f>IFERROR(VLOOKUP(A296,'[1]Bonita USD Usage'!$A:$I,9,FALSE),"0")</f>
        <v>0</v>
      </c>
      <c r="N296" s="2" t="str">
        <f>IFERROR(VLOOKUP(A296,'[1]Jurupa USD Usage'!$A:$I,9,FALSE),"0")</f>
        <v>0</v>
      </c>
      <c r="O296" s="2" t="str">
        <f>IFERROR(VLOOKUP(A296,'[1]Claremont USD Usage'!$A:$I,9,FALSE),"0")</f>
        <v>0</v>
      </c>
      <c r="P296" s="2" t="str">
        <f>IFERROR(VLOOKUP(A296,'[1]Upland USD Usage'!$A:$I,9,FALSE),"0")</f>
        <v>0</v>
      </c>
      <c r="Q296" s="2" t="str">
        <f>IFERROR(VLOOKUP(A296,'[1]Redlands USD Usage'!$A:$I,9,FALSE),"0")</f>
        <v>0</v>
      </c>
      <c r="R296" s="2" t="str">
        <f>IFERROR(VLOOKUP(A296,'[1]Alta Loma SD Usage'!$A:$I,9,FALSE),"0")</f>
        <v>0</v>
      </c>
      <c r="S296" s="2" t="str">
        <f>IFERROR(VLOOKUP(A296,'[1]VAl Verde USD Usage'!$A:$I,9,FALSE),"0")</f>
        <v>0</v>
      </c>
      <c r="T296" s="2" t="str">
        <f>IFERROR(VLOOKUP(A296,'[1]Chaffey Jt HSD Usage'!$A:$I,9,FALSE),"0")</f>
        <v>0</v>
      </c>
      <c r="U296" s="2" t="str">
        <f>IFERROR(VLOOKUP(A296,'[1]Cucamonga ELEM SD Usage'!$A:$I,9,FALSE),"0")</f>
        <v>0</v>
      </c>
      <c r="V296" s="2" t="str">
        <f>IFERROR(VLOOKUP(A296,'[1]Inglewood USD Usage'!$A:$I,9,FALSE),"0")</f>
        <v>0</v>
      </c>
      <c r="W296" s="2" t="str">
        <f>IFERROR(VLOOKUP(A296,'[1]Rialto USD Usage'!$A:$I,9,FALSE),"0")</f>
        <v>0</v>
      </c>
      <c r="X296" s="2" t="str">
        <f>IFERROR(VLOOKUP(A296,'[1]Alvord USD Usage'!$A:$I,9,FALSE),"0")</f>
        <v>0</v>
      </c>
      <c r="Y296" s="2" t="str">
        <f>IFERROR(VLOOKUP(A296,'[1]Colton Jt USD Usage'!$A:$I,9,FALSE),"0")</f>
        <v>0</v>
      </c>
      <c r="Z296" s="2" t="str">
        <f>IFERROR(VLOOKUP(A296,'[1]Chino Valley USD Usage'!$A:$I,9,FALSE),"0")</f>
        <v>0</v>
      </c>
      <c r="AA296" s="2" t="str">
        <f>IFERROR(VLOOKUP(A296,'[1]Moreno Valley USD Usage'!$A:$I,9,FALSE),"0")</f>
        <v>0</v>
      </c>
      <c r="AB296" s="2" t="str">
        <f>IFERROR(VLOOKUP(A296,'[1]Pomona USD Usage'!$A:$I,9,FALSE),"0")</f>
        <v>0</v>
      </c>
      <c r="AC296" s="2" t="str">
        <f>IFERROR(VLOOKUP(A296,'[1]Riverside USD Usage'!$A:$I,9,FALSE),"0")</f>
        <v>0</v>
      </c>
      <c r="AD296" s="2" t="str">
        <f>IFERROR(VLOOKUP(A296,'[1]Compton USD Usage'!$A:$I,9,FALSE),"0")</f>
        <v>0</v>
      </c>
      <c r="AE296" s="16"/>
      <c r="AF296" s="17">
        <v>58.37</v>
      </c>
      <c r="AG296" s="17">
        <v>10.3</v>
      </c>
      <c r="AH296" s="18"/>
      <c r="AI296" s="17">
        <f>AF296+AG296+AH296</f>
        <v>68.67</v>
      </c>
      <c r="AJ296" s="16"/>
      <c r="AK296" s="17">
        <v>58.37</v>
      </c>
      <c r="AL296" s="17">
        <v>15.52</v>
      </c>
      <c r="AM296" s="2"/>
      <c r="AN296" s="20">
        <f>AK296+AL296+AM296</f>
        <v>73.89</v>
      </c>
      <c r="AO296" s="16"/>
      <c r="AP296" s="17">
        <v>58.37</v>
      </c>
      <c r="AQ296" s="17">
        <v>20.51</v>
      </c>
      <c r="AR296" s="2"/>
      <c r="AS296" s="20">
        <f>AP296+AQ296+AR296</f>
        <v>78.88</v>
      </c>
      <c r="AT296" s="16"/>
      <c r="AU296" s="17">
        <v>58.37</v>
      </c>
      <c r="AV296" s="17">
        <v>22.7</v>
      </c>
      <c r="AW296" s="2"/>
      <c r="AX296" s="21">
        <f>AU296+AV296+AW296</f>
        <v>81.069999999999993</v>
      </c>
      <c r="AY296" s="16"/>
      <c r="AZ296" s="31" t="s">
        <v>80</v>
      </c>
      <c r="BA296" s="23"/>
      <c r="BB296"/>
      <c r="BC296" s="23"/>
      <c r="BD296" s="15">
        <v>44013</v>
      </c>
      <c r="BE296" s="15">
        <v>44377</v>
      </c>
      <c r="BF296" s="16"/>
      <c r="BG296" s="32" t="s">
        <v>80</v>
      </c>
      <c r="BH296" s="23"/>
      <c r="BI296"/>
      <c r="BJ296" s="23"/>
      <c r="BK296" s="15">
        <v>44013</v>
      </c>
      <c r="BL296" s="15">
        <v>44377</v>
      </c>
      <c r="BM296" s="16"/>
      <c r="BN296" s="32" t="s">
        <v>80</v>
      </c>
      <c r="BO296" s="23"/>
      <c r="BP296"/>
      <c r="BQ296" s="23"/>
      <c r="BR296" s="15">
        <v>44013</v>
      </c>
      <c r="BS296" s="15">
        <v>44377</v>
      </c>
      <c r="BT296" s="16"/>
      <c r="BU296" s="33" t="s">
        <v>80</v>
      </c>
      <c r="BV296" s="23"/>
      <c r="BW296"/>
      <c r="BX296" s="23"/>
      <c r="BY296" s="15">
        <v>44013</v>
      </c>
      <c r="BZ296" s="26">
        <v>44377</v>
      </c>
    </row>
    <row r="297" spans="1:78" s="54" customFormat="1" ht="15.75" x14ac:dyDescent="0.25">
      <c r="A297" s="14">
        <v>400050</v>
      </c>
      <c r="B297" s="2" t="s">
        <v>78</v>
      </c>
      <c r="C297" s="2">
        <v>10000003725</v>
      </c>
      <c r="D297" s="2" t="s">
        <v>70</v>
      </c>
      <c r="E297" s="2" t="s">
        <v>50</v>
      </c>
      <c r="F297" s="2"/>
      <c r="G297" s="2" t="s">
        <v>79</v>
      </c>
      <c r="H297" s="2" t="s">
        <v>52</v>
      </c>
      <c r="I297" s="15">
        <v>44013</v>
      </c>
      <c r="J297" s="15">
        <v>44377</v>
      </c>
      <c r="K297" s="2">
        <f>SUM(L297:AD297)</f>
        <v>0</v>
      </c>
      <c r="L297" s="2" t="str">
        <f>IFERROR(VLOOKUP(A297,'[1]Mountain View SD Usage'!$A:$I,9,FALSE),"0")</f>
        <v>0</v>
      </c>
      <c r="M297" s="2" t="str">
        <f>IFERROR(VLOOKUP(A297,'[1]Bonita USD Usage'!$A:$I,9,FALSE),"0")</f>
        <v>0</v>
      </c>
      <c r="N297" s="2" t="str">
        <f>IFERROR(VLOOKUP(A297,'[1]Jurupa USD Usage'!$A:$I,9,FALSE),"0")</f>
        <v>0</v>
      </c>
      <c r="O297" s="2" t="str">
        <f>IFERROR(VLOOKUP(A297,'[1]Claremont USD Usage'!$A:$I,9,FALSE),"0")</f>
        <v>0</v>
      </c>
      <c r="P297" s="2" t="str">
        <f>IFERROR(VLOOKUP(A297,'[1]Upland USD Usage'!$A:$I,9,FALSE),"0")</f>
        <v>0</v>
      </c>
      <c r="Q297" s="2" t="str">
        <f>IFERROR(VLOOKUP(A297,'[1]Redlands USD Usage'!$A:$I,9,FALSE),"0")</f>
        <v>0</v>
      </c>
      <c r="R297" s="2" t="str">
        <f>IFERROR(VLOOKUP(A297,'[1]Alta Loma SD Usage'!$A:$I,9,FALSE),"0")</f>
        <v>0</v>
      </c>
      <c r="S297" s="2" t="str">
        <f>IFERROR(VLOOKUP(A297,'[1]VAl Verde USD Usage'!$A:$I,9,FALSE),"0")</f>
        <v>0</v>
      </c>
      <c r="T297" s="2" t="str">
        <f>IFERROR(VLOOKUP(A297,'[1]Chaffey Jt HSD Usage'!$A:$I,9,FALSE),"0")</f>
        <v>0</v>
      </c>
      <c r="U297" s="2" t="str">
        <f>IFERROR(VLOOKUP(A297,'[1]Cucamonga ELEM SD Usage'!$A:$I,9,FALSE),"0")</f>
        <v>0</v>
      </c>
      <c r="V297" s="2" t="str">
        <f>IFERROR(VLOOKUP(A297,'[1]Inglewood USD Usage'!$A:$I,9,FALSE),"0")</f>
        <v>0</v>
      </c>
      <c r="W297" s="2" t="str">
        <f>IFERROR(VLOOKUP(A297,'[1]Rialto USD Usage'!$A:$I,9,FALSE),"0")</f>
        <v>0</v>
      </c>
      <c r="X297" s="2" t="str">
        <f>IFERROR(VLOOKUP(A297,'[1]Alvord USD Usage'!$A:$I,9,FALSE),"0")</f>
        <v>0</v>
      </c>
      <c r="Y297" s="2" t="str">
        <f>IFERROR(VLOOKUP(A297,'[1]Colton Jt USD Usage'!$A:$I,9,FALSE),"0")</f>
        <v>0</v>
      </c>
      <c r="Z297" s="2" t="str">
        <f>IFERROR(VLOOKUP(A297,'[1]Chino Valley USD Usage'!$A:$I,9,FALSE),"0")</f>
        <v>0</v>
      </c>
      <c r="AA297" s="2" t="str">
        <f>IFERROR(VLOOKUP(A297,'[1]Moreno Valley USD Usage'!$A:$I,9,FALSE),"0")</f>
        <v>0</v>
      </c>
      <c r="AB297" s="2" t="str">
        <f>IFERROR(VLOOKUP(A297,'[1]Pomona USD Usage'!$A:$I,9,FALSE),"0")</f>
        <v>0</v>
      </c>
      <c r="AC297" s="2" t="str">
        <f>IFERROR(VLOOKUP(A297,'[1]Riverside USD Usage'!$A:$I,9,FALSE),"0")</f>
        <v>0</v>
      </c>
      <c r="AD297" s="2" t="str">
        <f>IFERROR(VLOOKUP(A297,'[1]Compton USD Usage'!$A:$I,9,FALSE),"0")</f>
        <v>0</v>
      </c>
      <c r="AE297" s="16"/>
      <c r="AF297" s="17">
        <v>20.309999999999999</v>
      </c>
      <c r="AG297" s="17">
        <v>3.58</v>
      </c>
      <c r="AH297" s="18"/>
      <c r="AI297" s="17">
        <f>AF297+AG297+AH297</f>
        <v>23.89</v>
      </c>
      <c r="AJ297" s="16"/>
      <c r="AK297" s="17">
        <v>20.309999999999999</v>
      </c>
      <c r="AL297" s="17">
        <v>5.4</v>
      </c>
      <c r="AM297" s="2"/>
      <c r="AN297" s="20">
        <f>AK297+AL297+AM297</f>
        <v>25.71</v>
      </c>
      <c r="AO297" s="16"/>
      <c r="AP297" s="17">
        <v>20.309999999999999</v>
      </c>
      <c r="AQ297" s="17">
        <v>7.14</v>
      </c>
      <c r="AR297" s="2"/>
      <c r="AS297" s="20">
        <f>AP297+AQ297+AR297</f>
        <v>27.45</v>
      </c>
      <c r="AT297" s="16"/>
      <c r="AU297" s="17">
        <v>20.309999999999999</v>
      </c>
      <c r="AV297" s="17">
        <v>7.9</v>
      </c>
      <c r="AW297" s="2"/>
      <c r="AX297" s="21">
        <f>AU297+AV297+AW297</f>
        <v>28.21</v>
      </c>
      <c r="AY297" s="16"/>
      <c r="AZ297" s="31" t="s">
        <v>80</v>
      </c>
      <c r="BA297" s="23"/>
      <c r="BB297"/>
      <c r="BC297" s="23"/>
      <c r="BD297" s="15">
        <v>44013</v>
      </c>
      <c r="BE297" s="15">
        <v>44377</v>
      </c>
      <c r="BF297" s="16"/>
      <c r="BG297" s="32" t="s">
        <v>80</v>
      </c>
      <c r="BH297" s="23"/>
      <c r="BI297"/>
      <c r="BJ297" s="23"/>
      <c r="BK297" s="15">
        <v>44013</v>
      </c>
      <c r="BL297" s="15">
        <v>44377</v>
      </c>
      <c r="BM297" s="16"/>
      <c r="BN297" s="32" t="s">
        <v>80</v>
      </c>
      <c r="BO297" s="23"/>
      <c r="BP297"/>
      <c r="BQ297" s="23"/>
      <c r="BR297" s="15">
        <v>44013</v>
      </c>
      <c r="BS297" s="15">
        <v>44377</v>
      </c>
      <c r="BT297" s="16"/>
      <c r="BU297" s="33" t="s">
        <v>80</v>
      </c>
      <c r="BV297" s="23"/>
      <c r="BW297"/>
      <c r="BX297" s="23"/>
      <c r="BY297" s="15">
        <v>44013</v>
      </c>
      <c r="BZ297" s="26">
        <v>44377</v>
      </c>
    </row>
    <row r="298" spans="1:78" s="54" customFormat="1" ht="15.75" x14ac:dyDescent="0.25">
      <c r="A298" s="14">
        <v>401372</v>
      </c>
      <c r="B298" s="2" t="s">
        <v>101</v>
      </c>
      <c r="C298" s="2">
        <v>10000013716</v>
      </c>
      <c r="D298" s="2" t="s">
        <v>70</v>
      </c>
      <c r="E298" s="2" t="s">
        <v>50</v>
      </c>
      <c r="F298" s="2"/>
      <c r="G298" s="2" t="s">
        <v>102</v>
      </c>
      <c r="H298" s="2" t="s">
        <v>52</v>
      </c>
      <c r="I298" s="15">
        <v>44013</v>
      </c>
      <c r="J298" s="15">
        <v>44377</v>
      </c>
      <c r="K298" s="2">
        <f>SUM(L298:AD298)</f>
        <v>371</v>
      </c>
      <c r="L298" s="2">
        <f>IFERROR(VLOOKUP(A298,'[1]Mountain View SD Usage'!$A:$I,9,FALSE),"0")</f>
        <v>8</v>
      </c>
      <c r="M298" s="2" t="str">
        <f>IFERROR(VLOOKUP(A298,'[1]Bonita USD Usage'!$A:$I,9,FALSE),"0")</f>
        <v>0</v>
      </c>
      <c r="N298" s="2" t="str">
        <f>IFERROR(VLOOKUP(A298,'[1]Jurupa USD Usage'!$A:$I,9,FALSE),"0")</f>
        <v>0</v>
      </c>
      <c r="O298" s="2" t="str">
        <f>IFERROR(VLOOKUP(A298,'[1]Claremont USD Usage'!$A:$I,9,FALSE),"0")</f>
        <v>0</v>
      </c>
      <c r="P298" s="2" t="str">
        <f>IFERROR(VLOOKUP(A298,'[1]Upland USD Usage'!$A:$I,9,FALSE),"0")</f>
        <v>0</v>
      </c>
      <c r="Q298" s="2">
        <f>IFERROR(VLOOKUP(A298,'[1]Redlands USD Usage'!$A:$I,9,FALSE),"0")</f>
        <v>61</v>
      </c>
      <c r="R298" s="2">
        <f>IFERROR(VLOOKUP(A298,'[1]Alta Loma SD Usage'!$A:$I,9,FALSE),"0")</f>
        <v>36</v>
      </c>
      <c r="S298" s="2" t="str">
        <f>IFERROR(VLOOKUP(A298,'[1]VAl Verde USD Usage'!$A:$I,9,FALSE),"0")</f>
        <v>0</v>
      </c>
      <c r="T298" s="2" t="str">
        <f>IFERROR(VLOOKUP(A298,'[1]Chaffey Jt HSD Usage'!$A:$I,9,FALSE),"0")</f>
        <v>0</v>
      </c>
      <c r="U298" s="2" t="str">
        <f>IFERROR(VLOOKUP(A298,'[1]Cucamonga ELEM SD Usage'!$A:$I,9,FALSE),"0")</f>
        <v>0</v>
      </c>
      <c r="V298" s="2" t="str">
        <f>IFERROR(VLOOKUP(A298,'[1]Inglewood USD Usage'!$A:$I,9,FALSE),"0")</f>
        <v>0</v>
      </c>
      <c r="W298" s="2" t="str">
        <f>IFERROR(VLOOKUP(A298,'[1]Rialto USD Usage'!$A:$I,9,FALSE),"0")</f>
        <v>0</v>
      </c>
      <c r="X298" s="2" t="str">
        <f>IFERROR(VLOOKUP(A298,'[1]Alvord USD Usage'!$A:$I,9,FALSE),"0")</f>
        <v>0</v>
      </c>
      <c r="Y298" s="2" t="str">
        <f>IFERROR(VLOOKUP(A298,'[1]Colton Jt USD Usage'!$A:$I,9,FALSE),"0")</f>
        <v>0</v>
      </c>
      <c r="Z298" s="2">
        <f>IFERROR(VLOOKUP(A298,'[1]Chino Valley USD Usage'!$A:$I,9,FALSE),"0")</f>
        <v>205</v>
      </c>
      <c r="AA298" s="2">
        <f>IFERROR(VLOOKUP(A298,'[1]Moreno Valley USD Usage'!$A:$I,9,FALSE),"0")</f>
        <v>1</v>
      </c>
      <c r="AB298" s="2" t="str">
        <f>IFERROR(VLOOKUP(A298,'[1]Pomona USD Usage'!$A:$I,9,FALSE),"0")</f>
        <v>0</v>
      </c>
      <c r="AC298" s="2">
        <f>IFERROR(VLOOKUP(A298,'[1]Riverside USD Usage'!$A:$I,9,FALSE),"0")</f>
        <v>60</v>
      </c>
      <c r="AD298" s="2" t="str">
        <f>IFERROR(VLOOKUP(A298,'[1]Compton USD Usage'!$A:$I,9,FALSE),"0")</f>
        <v>0</v>
      </c>
      <c r="AE298" s="16"/>
      <c r="AF298" s="17">
        <v>23.34</v>
      </c>
      <c r="AG298" s="17">
        <v>4.12</v>
      </c>
      <c r="AH298" s="18"/>
      <c r="AI298" s="17">
        <f>AF298+AG298+AH298</f>
        <v>27.46</v>
      </c>
      <c r="AJ298" s="16"/>
      <c r="AK298" s="17">
        <v>23.34</v>
      </c>
      <c r="AL298" s="17">
        <v>6.2</v>
      </c>
      <c r="AM298" s="2"/>
      <c r="AN298" s="20">
        <f>AK298+AL298+AM298</f>
        <v>29.54</v>
      </c>
      <c r="AO298" s="16"/>
      <c r="AP298" s="17">
        <v>23.34</v>
      </c>
      <c r="AQ298" s="17">
        <v>8.1999999999999993</v>
      </c>
      <c r="AR298" s="2"/>
      <c r="AS298" s="20">
        <f>AP298+AQ298+AR298</f>
        <v>31.54</v>
      </c>
      <c r="AT298" s="16"/>
      <c r="AU298" s="17">
        <v>23.34</v>
      </c>
      <c r="AV298" s="17">
        <v>9.08</v>
      </c>
      <c r="AW298" s="2"/>
      <c r="AX298" s="21">
        <f>AU298+AV298+AW298</f>
        <v>32.42</v>
      </c>
      <c r="AY298" s="16"/>
      <c r="AZ298" s="31" t="s">
        <v>80</v>
      </c>
      <c r="BA298" s="23"/>
      <c r="BB298"/>
      <c r="BC298" s="23"/>
      <c r="BD298" s="15">
        <v>44013</v>
      </c>
      <c r="BE298" s="15">
        <v>44377</v>
      </c>
      <c r="BF298" s="16"/>
      <c r="BG298" s="32" t="s">
        <v>80</v>
      </c>
      <c r="BH298" s="23"/>
      <c r="BI298"/>
      <c r="BJ298" s="23"/>
      <c r="BK298" s="15">
        <v>44013</v>
      </c>
      <c r="BL298" s="15">
        <v>44377</v>
      </c>
      <c r="BM298" s="16"/>
      <c r="BN298" s="32" t="s">
        <v>80</v>
      </c>
      <c r="BO298" s="23"/>
      <c r="BP298"/>
      <c r="BQ298" s="23"/>
      <c r="BR298" s="15">
        <v>44013</v>
      </c>
      <c r="BS298" s="15">
        <v>44377</v>
      </c>
      <c r="BT298" s="16"/>
      <c r="BU298" s="33" t="s">
        <v>80</v>
      </c>
      <c r="BV298" s="23"/>
      <c r="BW298"/>
      <c r="BX298" s="23"/>
      <c r="BY298" s="15">
        <v>44013</v>
      </c>
      <c r="BZ298" s="26">
        <v>44377</v>
      </c>
    </row>
    <row r="299" spans="1:78" s="54" customFormat="1" ht="15.75" x14ac:dyDescent="0.25">
      <c r="A299" s="14">
        <v>401374</v>
      </c>
      <c r="B299" s="2" t="s">
        <v>105</v>
      </c>
      <c r="C299" s="2">
        <v>10000013717</v>
      </c>
      <c r="D299" s="2" t="s">
        <v>70</v>
      </c>
      <c r="E299" s="2" t="s">
        <v>50</v>
      </c>
      <c r="F299" s="2"/>
      <c r="G299" s="2" t="s">
        <v>102</v>
      </c>
      <c r="H299" s="2" t="s">
        <v>52</v>
      </c>
      <c r="I299" s="15">
        <v>44013</v>
      </c>
      <c r="J299" s="15">
        <v>44377</v>
      </c>
      <c r="K299" s="2">
        <f>SUM(L299:AD299)</f>
        <v>361</v>
      </c>
      <c r="L299" s="2" t="str">
        <f>IFERROR(VLOOKUP(A299,'[1]Mountain View SD Usage'!$A:$I,9,FALSE),"0")</f>
        <v>0</v>
      </c>
      <c r="M299" s="2">
        <f>IFERROR(VLOOKUP(A299,'[1]Bonita USD Usage'!$A:$I,9,FALSE),"0")</f>
        <v>50</v>
      </c>
      <c r="N299" s="2" t="str">
        <f>IFERROR(VLOOKUP(A299,'[1]Jurupa USD Usage'!$A:$I,9,FALSE),"0")</f>
        <v>0</v>
      </c>
      <c r="O299" s="2" t="str">
        <f>IFERROR(VLOOKUP(A299,'[1]Claremont USD Usage'!$A:$I,9,FALSE),"0")</f>
        <v>0</v>
      </c>
      <c r="P299" s="2" t="str">
        <f>IFERROR(VLOOKUP(A299,'[1]Upland USD Usage'!$A:$I,9,FALSE),"0")</f>
        <v>0</v>
      </c>
      <c r="Q299" s="2" t="str">
        <f>IFERROR(VLOOKUP(A299,'[1]Redlands USD Usage'!$A:$I,9,FALSE),"0")</f>
        <v>0</v>
      </c>
      <c r="R299" s="2" t="str">
        <f>IFERROR(VLOOKUP(A299,'[1]Alta Loma SD Usage'!$A:$I,9,FALSE),"0")</f>
        <v>0</v>
      </c>
      <c r="S299" s="2">
        <f>IFERROR(VLOOKUP(A299,'[1]VAl Verde USD Usage'!$A:$I,9,FALSE),"0")</f>
        <v>2</v>
      </c>
      <c r="T299" s="2" t="str">
        <f>IFERROR(VLOOKUP(A299,'[1]Chaffey Jt HSD Usage'!$A:$I,9,FALSE),"0")</f>
        <v>0</v>
      </c>
      <c r="U299" s="2" t="str">
        <f>IFERROR(VLOOKUP(A299,'[1]Cucamonga ELEM SD Usage'!$A:$I,9,FALSE),"0")</f>
        <v>0</v>
      </c>
      <c r="V299" s="2" t="str">
        <f>IFERROR(VLOOKUP(A299,'[1]Inglewood USD Usage'!$A:$I,9,FALSE),"0")</f>
        <v>0</v>
      </c>
      <c r="W299" s="2" t="str">
        <f>IFERROR(VLOOKUP(A299,'[1]Rialto USD Usage'!$A:$I,9,FALSE),"0")</f>
        <v>0</v>
      </c>
      <c r="X299" s="2" t="str">
        <f>IFERROR(VLOOKUP(A299,'[1]Alvord USD Usage'!$A:$I,9,FALSE),"0")</f>
        <v>0</v>
      </c>
      <c r="Y299" s="2" t="str">
        <f>IFERROR(VLOOKUP(A299,'[1]Colton Jt USD Usage'!$A:$I,9,FALSE),"0")</f>
        <v>0</v>
      </c>
      <c r="Z299" s="2" t="str">
        <f>IFERROR(VLOOKUP(A299,'[1]Chino Valley USD Usage'!$A:$I,9,FALSE),"0")</f>
        <v>0</v>
      </c>
      <c r="AA299" s="2" t="str">
        <f>IFERROR(VLOOKUP(A299,'[1]Moreno Valley USD Usage'!$A:$I,9,FALSE),"0")</f>
        <v>0</v>
      </c>
      <c r="AB299" s="2" t="str">
        <f>IFERROR(VLOOKUP(A299,'[1]Pomona USD Usage'!$A:$I,9,FALSE),"0")</f>
        <v>0</v>
      </c>
      <c r="AC299" s="2">
        <f>IFERROR(VLOOKUP(A299,'[1]Riverside USD Usage'!$A:$I,9,FALSE),"0")</f>
        <v>309</v>
      </c>
      <c r="AD299" s="2" t="str">
        <f>IFERROR(VLOOKUP(A299,'[1]Compton USD Usage'!$A:$I,9,FALSE),"0")</f>
        <v>0</v>
      </c>
      <c r="AE299" s="16"/>
      <c r="AF299" s="17">
        <v>24.44</v>
      </c>
      <c r="AG299" s="17">
        <v>4.3099999999999996</v>
      </c>
      <c r="AH299" s="18"/>
      <c r="AI299" s="17">
        <f>AF299+AG299+AH299</f>
        <v>28.75</v>
      </c>
      <c r="AJ299" s="16"/>
      <c r="AK299" s="17">
        <v>24.44</v>
      </c>
      <c r="AL299" s="17">
        <v>6.5</v>
      </c>
      <c r="AM299" s="2"/>
      <c r="AN299" s="20">
        <f>AK299+AL299+AM299</f>
        <v>30.94</v>
      </c>
      <c r="AO299" s="16"/>
      <c r="AP299" s="17">
        <v>24.44</v>
      </c>
      <c r="AQ299" s="17">
        <v>8.59</v>
      </c>
      <c r="AR299" s="2"/>
      <c r="AS299" s="20">
        <f>AP299+AQ299+AR299</f>
        <v>33.03</v>
      </c>
      <c r="AT299" s="16"/>
      <c r="AU299" s="17">
        <v>24.44</v>
      </c>
      <c r="AV299" s="17">
        <v>9.5</v>
      </c>
      <c r="AW299" s="2"/>
      <c r="AX299" s="21">
        <f>AU299+AV299+AW299</f>
        <v>33.94</v>
      </c>
      <c r="AY299" s="16"/>
      <c r="AZ299" s="31" t="s">
        <v>80</v>
      </c>
      <c r="BA299" s="23"/>
      <c r="BB299"/>
      <c r="BC299" s="23"/>
      <c r="BD299" s="15">
        <v>44013</v>
      </c>
      <c r="BE299" s="15">
        <v>44377</v>
      </c>
      <c r="BF299" s="16"/>
      <c r="BG299" s="32" t="s">
        <v>80</v>
      </c>
      <c r="BH299" s="23"/>
      <c r="BI299"/>
      <c r="BJ299" s="23"/>
      <c r="BK299" s="15">
        <v>44013</v>
      </c>
      <c r="BL299" s="15">
        <v>44377</v>
      </c>
      <c r="BM299" s="16"/>
      <c r="BN299" s="32" t="s">
        <v>80</v>
      </c>
      <c r="BO299" s="23"/>
      <c r="BP299"/>
      <c r="BQ299" s="23"/>
      <c r="BR299" s="15">
        <v>44013</v>
      </c>
      <c r="BS299" s="15">
        <v>44377</v>
      </c>
      <c r="BT299" s="16"/>
      <c r="BU299" s="33" t="s">
        <v>80</v>
      </c>
      <c r="BV299" s="23"/>
      <c r="BW299"/>
      <c r="BX299" s="23"/>
      <c r="BY299" s="15">
        <v>44013</v>
      </c>
      <c r="BZ299" s="26">
        <v>44377</v>
      </c>
    </row>
    <row r="300" spans="1:78" s="54" customFormat="1" ht="15.75" x14ac:dyDescent="0.25">
      <c r="A300" s="45">
        <v>400910</v>
      </c>
      <c r="B300" s="46" t="s">
        <v>1111</v>
      </c>
      <c r="C300" s="46" t="s">
        <v>1112</v>
      </c>
      <c r="D300" s="46" t="s">
        <v>1107</v>
      </c>
      <c r="E300" s="46" t="s">
        <v>50</v>
      </c>
      <c r="F300" s="46"/>
      <c r="G300" s="46" t="s">
        <v>128</v>
      </c>
      <c r="H300" s="46" t="s">
        <v>52</v>
      </c>
      <c r="I300" s="47">
        <v>44013</v>
      </c>
      <c r="J300" s="47">
        <v>44377</v>
      </c>
      <c r="K300" s="46">
        <f>SUM(L300:AD300)</f>
        <v>16</v>
      </c>
      <c r="L300" s="46" t="str">
        <f>IFERROR(VLOOKUP(A300,'[1]Mountain View SD Usage'!$A:$I,9,FALSE),"0")</f>
        <v>0</v>
      </c>
      <c r="M300" s="46" t="str">
        <f>IFERROR(VLOOKUP(A300,'[1]Bonita USD Usage'!$A:$I,9,FALSE),"0")</f>
        <v>0</v>
      </c>
      <c r="N300" s="46" t="str">
        <f>IFERROR(VLOOKUP(A300,'[1]Jurupa USD Usage'!$A:$I,9,FALSE),"0")</f>
        <v>0</v>
      </c>
      <c r="O300" s="46" t="str">
        <f>IFERROR(VLOOKUP(A300,'[1]Claremont USD Usage'!$A:$I,9,FALSE),"0")</f>
        <v>0</v>
      </c>
      <c r="P300" s="46" t="str">
        <f>IFERROR(VLOOKUP(A300,'[1]Upland USD Usage'!$A:$I,9,FALSE),"0")</f>
        <v>0</v>
      </c>
      <c r="Q300" s="46" t="str">
        <f>IFERROR(VLOOKUP(A300,'[1]Redlands USD Usage'!$A:$I,9,FALSE),"0")</f>
        <v>0</v>
      </c>
      <c r="R300" s="46" t="str">
        <f>IFERROR(VLOOKUP(A300,'[1]Alta Loma SD Usage'!$A:$I,9,FALSE),"0")</f>
        <v>0</v>
      </c>
      <c r="S300" s="46" t="str">
        <f>IFERROR(VLOOKUP(A300,'[1]VAl Verde USD Usage'!$A:$I,9,FALSE),"0")</f>
        <v>0</v>
      </c>
      <c r="T300" s="46" t="str">
        <f>IFERROR(VLOOKUP(A300,'[1]Chaffey Jt HSD Usage'!$A:$I,9,FALSE),"0")</f>
        <v>0</v>
      </c>
      <c r="U300" s="46" t="str">
        <f>IFERROR(VLOOKUP(A300,'[1]Cucamonga ELEM SD Usage'!$A:$I,9,FALSE),"0")</f>
        <v>0</v>
      </c>
      <c r="V300" s="46" t="str">
        <f>IFERROR(VLOOKUP(A300,'[1]Inglewood USD Usage'!$A:$I,9,FALSE),"0")</f>
        <v>0</v>
      </c>
      <c r="W300" s="46" t="str">
        <f>IFERROR(VLOOKUP(A300,'[1]Rialto USD Usage'!$A:$I,9,FALSE),"0")</f>
        <v>0</v>
      </c>
      <c r="X300" s="46" t="str">
        <f>IFERROR(VLOOKUP(A300,'[1]Alvord USD Usage'!$A:$I,9,FALSE),"0")</f>
        <v>0</v>
      </c>
      <c r="Y300" s="46" t="str">
        <f>IFERROR(VLOOKUP(A300,'[1]Colton Jt USD Usage'!$A:$I,9,FALSE),"0")</f>
        <v>0</v>
      </c>
      <c r="Z300" s="46" t="str">
        <f>IFERROR(VLOOKUP(A300,'[1]Chino Valley USD Usage'!$A:$I,9,FALSE),"0")</f>
        <v>0</v>
      </c>
      <c r="AA300" s="46">
        <f>IFERROR(VLOOKUP(A300,'[1]Moreno Valley USD Usage'!$A:$I,9,FALSE),"0")</f>
        <v>16</v>
      </c>
      <c r="AB300" s="46" t="str">
        <f>IFERROR(VLOOKUP(A300,'[1]Pomona USD Usage'!$A:$I,9,FALSE),"0")</f>
        <v>0</v>
      </c>
      <c r="AC300" s="46" t="str">
        <f>IFERROR(VLOOKUP(A300,'[1]Riverside USD Usage'!$A:$I,9,FALSE),"0")</f>
        <v>0</v>
      </c>
      <c r="AD300" s="46" t="str">
        <f>IFERROR(VLOOKUP(A300,'[1]Compton USD Usage'!$A:$I,9,FALSE),"0")</f>
        <v>0</v>
      </c>
      <c r="AE300" s="48"/>
      <c r="AF300" s="49">
        <v>49.6</v>
      </c>
      <c r="AG300" s="49">
        <v>8.75</v>
      </c>
      <c r="AH300" s="56"/>
      <c r="AI300" s="49">
        <f>AF300+AG300+AH300</f>
        <v>58.35</v>
      </c>
      <c r="AJ300" s="48"/>
      <c r="AK300" s="49">
        <v>49.6</v>
      </c>
      <c r="AL300" s="49">
        <v>13.18</v>
      </c>
      <c r="AM300" s="46"/>
      <c r="AN300" s="50">
        <f>AK300+AL300+AM300</f>
        <v>62.78</v>
      </c>
      <c r="AO300" s="48"/>
      <c r="AP300" s="49">
        <v>49.6</v>
      </c>
      <c r="AQ300" s="49">
        <v>17.43</v>
      </c>
      <c r="AR300" s="46"/>
      <c r="AS300" s="50">
        <f>AP300+AQ300+AR300</f>
        <v>67.03</v>
      </c>
      <c r="AT300" s="48"/>
      <c r="AU300" s="49">
        <v>49.6</v>
      </c>
      <c r="AV300" s="49">
        <v>19.29</v>
      </c>
      <c r="AW300" s="46"/>
      <c r="AX300" s="51">
        <f>AU300+AV300+AW300</f>
        <v>68.89</v>
      </c>
      <c r="AY300" s="48"/>
      <c r="AZ300" s="52">
        <v>52.08</v>
      </c>
      <c r="BA300" s="53">
        <v>8.75</v>
      </c>
      <c r="BC300" s="53">
        <f>AZ300+BA300+BB300</f>
        <v>60.83</v>
      </c>
      <c r="BD300" s="47">
        <v>44013</v>
      </c>
      <c r="BE300" s="47">
        <v>44377</v>
      </c>
      <c r="BF300" s="48"/>
      <c r="BG300" s="53">
        <v>52.08</v>
      </c>
      <c r="BH300" s="53">
        <v>13.18</v>
      </c>
      <c r="BJ300" s="53">
        <f>BG300+BH300+BI300</f>
        <v>65.259999999999991</v>
      </c>
      <c r="BK300" s="47">
        <v>44013</v>
      </c>
      <c r="BL300" s="47">
        <v>44377</v>
      </c>
      <c r="BM300" s="48"/>
      <c r="BN300" s="53">
        <v>52.08</v>
      </c>
      <c r="BO300" s="53">
        <v>17.43</v>
      </c>
      <c r="BQ300" s="53">
        <f>BN300+BO300+BP300</f>
        <v>69.509999999999991</v>
      </c>
      <c r="BR300" s="47">
        <v>44013</v>
      </c>
      <c r="BS300" s="47">
        <v>44377</v>
      </c>
      <c r="BT300" s="48"/>
      <c r="BU300" s="50">
        <v>52.08</v>
      </c>
      <c r="BV300" s="53">
        <v>19.29</v>
      </c>
      <c r="BX300" s="53">
        <f>BU300+BV300+BW300</f>
        <v>71.37</v>
      </c>
      <c r="BY300" s="47">
        <v>44013</v>
      </c>
      <c r="BZ300" s="55">
        <v>44377</v>
      </c>
    </row>
    <row r="301" spans="1:78" s="54" customFormat="1" ht="15.75" x14ac:dyDescent="0.25">
      <c r="A301" s="45">
        <v>405721</v>
      </c>
      <c r="B301" s="46" t="s">
        <v>465</v>
      </c>
      <c r="C301" s="46">
        <v>12307</v>
      </c>
      <c r="D301" s="46" t="s">
        <v>466</v>
      </c>
      <c r="E301" s="46" t="s">
        <v>50</v>
      </c>
      <c r="F301" s="46"/>
      <c r="G301" s="46" t="s">
        <v>408</v>
      </c>
      <c r="H301" s="46" t="s">
        <v>52</v>
      </c>
      <c r="I301" s="47">
        <v>44013</v>
      </c>
      <c r="J301" s="47">
        <v>44377</v>
      </c>
      <c r="K301" s="46">
        <f>SUM(L301:AD301)</f>
        <v>0</v>
      </c>
      <c r="L301" s="46" t="str">
        <f>IFERROR(VLOOKUP(A301,'[1]Mountain View SD Usage'!$A:$I,9,FALSE),"0")</f>
        <v>0</v>
      </c>
      <c r="M301" s="46" t="str">
        <f>IFERROR(VLOOKUP(A301,'[1]Bonita USD Usage'!$A:$I,9,FALSE),"0")</f>
        <v>0</v>
      </c>
      <c r="N301" s="46" t="str">
        <f>IFERROR(VLOOKUP(A301,'[1]Jurupa USD Usage'!$A:$I,9,FALSE),"0")</f>
        <v>0</v>
      </c>
      <c r="O301" s="46" t="str">
        <f>IFERROR(VLOOKUP(A301,'[1]Claremont USD Usage'!$A:$I,9,FALSE),"0")</f>
        <v>0</v>
      </c>
      <c r="P301" s="46" t="str">
        <f>IFERROR(VLOOKUP(A301,'[1]Upland USD Usage'!$A:$I,9,FALSE),"0")</f>
        <v>0</v>
      </c>
      <c r="Q301" s="46" t="str">
        <f>IFERROR(VLOOKUP(A301,'[1]Redlands USD Usage'!$A:$I,9,FALSE),"0")</f>
        <v>0</v>
      </c>
      <c r="R301" s="46" t="str">
        <f>IFERROR(VLOOKUP(A301,'[1]Alta Loma SD Usage'!$A:$I,9,FALSE),"0")</f>
        <v>0</v>
      </c>
      <c r="S301" s="46" t="str">
        <f>IFERROR(VLOOKUP(A301,'[1]VAl Verde USD Usage'!$A:$I,9,FALSE),"0")</f>
        <v>0</v>
      </c>
      <c r="T301" s="46" t="str">
        <f>IFERROR(VLOOKUP(A301,'[1]Chaffey Jt HSD Usage'!$A:$I,9,FALSE),"0")</f>
        <v>0</v>
      </c>
      <c r="U301" s="46" t="str">
        <f>IFERROR(VLOOKUP(A301,'[1]Cucamonga ELEM SD Usage'!$A:$I,9,FALSE),"0")</f>
        <v>0</v>
      </c>
      <c r="V301" s="46" t="str">
        <f>IFERROR(VLOOKUP(A301,'[1]Inglewood USD Usage'!$A:$I,9,FALSE),"0")</f>
        <v>0</v>
      </c>
      <c r="W301" s="46" t="str">
        <f>IFERROR(VLOOKUP(A301,'[1]Rialto USD Usage'!$A:$I,9,FALSE),"0")</f>
        <v>0</v>
      </c>
      <c r="X301" s="46" t="str">
        <f>IFERROR(VLOOKUP(A301,'[1]Alvord USD Usage'!$A:$I,9,FALSE),"0")</f>
        <v>0</v>
      </c>
      <c r="Y301" s="46" t="str">
        <f>IFERROR(VLOOKUP(A301,'[1]Colton Jt USD Usage'!$A:$I,9,FALSE),"0")</f>
        <v>0</v>
      </c>
      <c r="Z301" s="46" t="str">
        <f>IFERROR(VLOOKUP(A301,'[1]Chino Valley USD Usage'!$A:$I,9,FALSE),"0")</f>
        <v>0</v>
      </c>
      <c r="AA301" s="46" t="str">
        <f>IFERROR(VLOOKUP(A301,'[1]Moreno Valley USD Usage'!$A:$I,9,FALSE),"0")</f>
        <v>0</v>
      </c>
      <c r="AB301" s="46" t="str">
        <f>IFERROR(VLOOKUP(A301,'[1]Pomona USD Usage'!$A:$I,9,FALSE),"0")</f>
        <v>0</v>
      </c>
      <c r="AC301" s="46" t="str">
        <f>IFERROR(VLOOKUP(A301,'[1]Riverside USD Usage'!$A:$I,9,FALSE),"0")</f>
        <v>0</v>
      </c>
      <c r="AD301" s="46" t="str">
        <f>IFERROR(VLOOKUP(A301,'[1]Compton USD Usage'!$A:$I,9,FALSE),"0")</f>
        <v>0</v>
      </c>
      <c r="AE301" s="48"/>
      <c r="AF301" s="49">
        <v>33</v>
      </c>
      <c r="AG301" s="49">
        <v>5.82</v>
      </c>
      <c r="AH301" s="56"/>
      <c r="AI301" s="49">
        <f>AF301+AG301+AH301</f>
        <v>38.82</v>
      </c>
      <c r="AJ301" s="48"/>
      <c r="AK301" s="49">
        <v>33</v>
      </c>
      <c r="AL301" s="49">
        <v>8.77</v>
      </c>
      <c r="AM301" s="46"/>
      <c r="AN301" s="50">
        <f>AK301+AL301+AM301</f>
        <v>41.769999999999996</v>
      </c>
      <c r="AO301" s="48"/>
      <c r="AP301" s="49">
        <v>33</v>
      </c>
      <c r="AQ301" s="49">
        <v>11.59</v>
      </c>
      <c r="AR301" s="46"/>
      <c r="AS301" s="50">
        <f>AP301+AQ301+AR301</f>
        <v>44.59</v>
      </c>
      <c r="AT301" s="48"/>
      <c r="AU301" s="49">
        <v>33</v>
      </c>
      <c r="AV301" s="49">
        <v>12.83</v>
      </c>
      <c r="AW301" s="46"/>
      <c r="AX301" s="51">
        <f>AU301+AV301+AW301</f>
        <v>45.83</v>
      </c>
      <c r="AY301" s="48"/>
      <c r="AZ301" s="52">
        <v>33</v>
      </c>
      <c r="BA301" s="53">
        <v>5.82</v>
      </c>
      <c r="BC301" s="53">
        <f>AZ301+BA301+BB301</f>
        <v>38.82</v>
      </c>
      <c r="BD301" s="47">
        <v>44013</v>
      </c>
      <c r="BE301" s="47">
        <v>44377</v>
      </c>
      <c r="BF301" s="48"/>
      <c r="BG301" s="53">
        <v>33</v>
      </c>
      <c r="BH301" s="53">
        <v>8.77</v>
      </c>
      <c r="BJ301" s="53">
        <f>BG301+BH301+BI301</f>
        <v>41.769999999999996</v>
      </c>
      <c r="BK301" s="47">
        <v>44013</v>
      </c>
      <c r="BL301" s="47">
        <v>44377</v>
      </c>
      <c r="BM301" s="48"/>
      <c r="BN301" s="53">
        <v>33</v>
      </c>
      <c r="BO301" s="53">
        <v>11.59</v>
      </c>
      <c r="BQ301" s="53">
        <f>BN301+BO301+BP301</f>
        <v>44.59</v>
      </c>
      <c r="BR301" s="47">
        <v>44013</v>
      </c>
      <c r="BS301" s="47">
        <v>44377</v>
      </c>
      <c r="BT301" s="48"/>
      <c r="BU301" s="50">
        <v>33</v>
      </c>
      <c r="BV301" s="53">
        <v>12.83</v>
      </c>
      <c r="BX301" s="53">
        <f>BU301+BV301+BW301</f>
        <v>45.83</v>
      </c>
      <c r="BY301" s="47">
        <v>44013</v>
      </c>
      <c r="BZ301" s="55">
        <v>44377</v>
      </c>
    </row>
    <row r="302" spans="1:78" s="54" customFormat="1" ht="15.75" x14ac:dyDescent="0.25">
      <c r="A302" s="14">
        <v>405870</v>
      </c>
      <c r="B302" s="2" t="s">
        <v>151</v>
      </c>
      <c r="C302" s="2">
        <v>10000006919</v>
      </c>
      <c r="D302" s="2" t="s">
        <v>70</v>
      </c>
      <c r="E302" s="2" t="s">
        <v>50</v>
      </c>
      <c r="F302" s="2"/>
      <c r="G302" s="2" t="s">
        <v>77</v>
      </c>
      <c r="H302" s="2" t="s">
        <v>52</v>
      </c>
      <c r="I302" s="15">
        <v>44013</v>
      </c>
      <c r="J302" s="15">
        <v>44377</v>
      </c>
      <c r="K302" s="2">
        <f>SUM(L302:AD302)</f>
        <v>33</v>
      </c>
      <c r="L302" s="2" t="str">
        <f>IFERROR(VLOOKUP(A302,'[1]Mountain View SD Usage'!$A:$I,9,FALSE),"0")</f>
        <v>0</v>
      </c>
      <c r="M302" s="2" t="str">
        <f>IFERROR(VLOOKUP(A302,'[1]Bonita USD Usage'!$A:$I,9,FALSE),"0")</f>
        <v>0</v>
      </c>
      <c r="N302" s="2" t="str">
        <f>IFERROR(VLOOKUP(A302,'[1]Jurupa USD Usage'!$A:$I,9,FALSE),"0")</f>
        <v>0</v>
      </c>
      <c r="O302" s="2">
        <f>IFERROR(VLOOKUP(A302,'[1]Claremont USD Usage'!$A:$I,9,FALSE),"0")</f>
        <v>33</v>
      </c>
      <c r="P302" s="2" t="str">
        <f>IFERROR(VLOOKUP(A302,'[1]Upland USD Usage'!$A:$I,9,FALSE),"0")</f>
        <v>0</v>
      </c>
      <c r="Q302" s="2" t="str">
        <f>IFERROR(VLOOKUP(A302,'[1]Redlands USD Usage'!$A:$I,9,FALSE),"0")</f>
        <v>0</v>
      </c>
      <c r="R302" s="2" t="str">
        <f>IFERROR(VLOOKUP(A302,'[1]Alta Loma SD Usage'!$A:$I,9,FALSE),"0")</f>
        <v>0</v>
      </c>
      <c r="S302" s="2" t="str">
        <f>IFERROR(VLOOKUP(A302,'[1]VAl Verde USD Usage'!$A:$I,9,FALSE),"0")</f>
        <v>0</v>
      </c>
      <c r="T302" s="2" t="str">
        <f>IFERROR(VLOOKUP(A302,'[1]Chaffey Jt HSD Usage'!$A:$I,9,FALSE),"0")</f>
        <v>0</v>
      </c>
      <c r="U302" s="2" t="str">
        <f>IFERROR(VLOOKUP(A302,'[1]Cucamonga ELEM SD Usage'!$A:$I,9,FALSE),"0")</f>
        <v>0</v>
      </c>
      <c r="V302" s="2" t="str">
        <f>IFERROR(VLOOKUP(A302,'[1]Inglewood USD Usage'!$A:$I,9,FALSE),"0")</f>
        <v>0</v>
      </c>
      <c r="W302" s="2" t="str">
        <f>IFERROR(VLOOKUP(A302,'[1]Rialto USD Usage'!$A:$I,9,FALSE),"0")</f>
        <v>0</v>
      </c>
      <c r="X302" s="2" t="str">
        <f>IFERROR(VLOOKUP(A302,'[1]Alvord USD Usage'!$A:$I,9,FALSE),"0")</f>
        <v>0</v>
      </c>
      <c r="Y302" s="2" t="str">
        <f>IFERROR(VLOOKUP(A302,'[1]Colton Jt USD Usage'!$A:$I,9,FALSE),"0")</f>
        <v>0</v>
      </c>
      <c r="Z302" s="2" t="str">
        <f>IFERROR(VLOOKUP(A302,'[1]Chino Valley USD Usage'!$A:$I,9,FALSE),"0")</f>
        <v>0</v>
      </c>
      <c r="AA302" s="2" t="str">
        <f>IFERROR(VLOOKUP(A302,'[1]Moreno Valley USD Usage'!$A:$I,9,FALSE),"0")</f>
        <v>0</v>
      </c>
      <c r="AB302" s="2" t="str">
        <f>IFERROR(VLOOKUP(A302,'[1]Pomona USD Usage'!$A:$I,9,FALSE),"0")</f>
        <v>0</v>
      </c>
      <c r="AC302" s="2" t="str">
        <f>IFERROR(VLOOKUP(A302,'[1]Riverside USD Usage'!$A:$I,9,FALSE),"0")</f>
        <v>0</v>
      </c>
      <c r="AD302" s="2" t="str">
        <f>IFERROR(VLOOKUP(A302,'[1]Compton USD Usage'!$A:$I,9,FALSE),"0")</f>
        <v>0</v>
      </c>
      <c r="AE302" s="16"/>
      <c r="AF302" s="17">
        <v>34.99</v>
      </c>
      <c r="AG302" s="17">
        <v>6.17</v>
      </c>
      <c r="AH302" s="18"/>
      <c r="AI302" s="17">
        <f>AF302+AG302+AH302</f>
        <v>41.160000000000004</v>
      </c>
      <c r="AJ302" s="16"/>
      <c r="AK302" s="17">
        <v>34.99</v>
      </c>
      <c r="AL302" s="17">
        <v>9.3000000000000007</v>
      </c>
      <c r="AM302" s="2"/>
      <c r="AN302" s="20">
        <f>AK302+AL302+AM302</f>
        <v>44.290000000000006</v>
      </c>
      <c r="AO302" s="16"/>
      <c r="AP302" s="17">
        <v>34.99</v>
      </c>
      <c r="AQ302" s="17">
        <v>12.29</v>
      </c>
      <c r="AR302" s="2"/>
      <c r="AS302" s="20">
        <f>AP302+AQ302+AR302</f>
        <v>47.28</v>
      </c>
      <c r="AT302" s="16"/>
      <c r="AU302" s="17">
        <v>34.99</v>
      </c>
      <c r="AV302" s="17">
        <v>13.61</v>
      </c>
      <c r="AW302" s="2"/>
      <c r="AX302" s="21">
        <f>AU302+AV302+AW302</f>
        <v>48.6</v>
      </c>
      <c r="AY302" s="16"/>
      <c r="AZ302" s="31" t="s">
        <v>80</v>
      </c>
      <c r="BA302" s="23"/>
      <c r="BB302"/>
      <c r="BC302" s="23"/>
      <c r="BD302" s="15">
        <v>44013</v>
      </c>
      <c r="BE302" s="15">
        <v>44377</v>
      </c>
      <c r="BF302" s="16"/>
      <c r="BG302" s="32" t="s">
        <v>80</v>
      </c>
      <c r="BH302" s="23"/>
      <c r="BI302"/>
      <c r="BJ302" s="23"/>
      <c r="BK302" s="15">
        <v>44013</v>
      </c>
      <c r="BL302" s="15">
        <v>44377</v>
      </c>
      <c r="BM302" s="16"/>
      <c r="BN302" s="32" t="s">
        <v>80</v>
      </c>
      <c r="BO302" s="23"/>
      <c r="BP302"/>
      <c r="BQ302" s="23"/>
      <c r="BR302" s="15">
        <v>44013</v>
      </c>
      <c r="BS302" s="15">
        <v>44377</v>
      </c>
      <c r="BT302" s="16"/>
      <c r="BU302" s="33" t="s">
        <v>80</v>
      </c>
      <c r="BV302" s="23"/>
      <c r="BW302"/>
      <c r="BX302" s="23"/>
      <c r="BY302" s="15">
        <v>44013</v>
      </c>
      <c r="BZ302" s="26">
        <v>44377</v>
      </c>
    </row>
    <row r="303" spans="1:78" s="54" customFormat="1" ht="15.75" x14ac:dyDescent="0.25">
      <c r="A303" s="14">
        <v>401402</v>
      </c>
      <c r="B303" s="2" t="s">
        <v>116</v>
      </c>
      <c r="C303" s="2">
        <v>10000009702</v>
      </c>
      <c r="D303" s="2" t="s">
        <v>70</v>
      </c>
      <c r="E303" s="2" t="s">
        <v>50</v>
      </c>
      <c r="F303" s="2"/>
      <c r="G303" s="2" t="s">
        <v>117</v>
      </c>
      <c r="H303" s="2" t="s">
        <v>52</v>
      </c>
      <c r="I303" s="15">
        <v>44013</v>
      </c>
      <c r="J303" s="15">
        <v>44377</v>
      </c>
      <c r="K303" s="2">
        <f>SUM(L303:AD303)</f>
        <v>67</v>
      </c>
      <c r="L303" s="2" t="str">
        <f>IFERROR(VLOOKUP(A303,'[1]Mountain View SD Usage'!$A:$I,9,FALSE),"0")</f>
        <v>0</v>
      </c>
      <c r="M303" s="2" t="str">
        <f>IFERROR(VLOOKUP(A303,'[1]Bonita USD Usage'!$A:$I,9,FALSE),"0")</f>
        <v>0</v>
      </c>
      <c r="N303" s="2" t="str">
        <f>IFERROR(VLOOKUP(A303,'[1]Jurupa USD Usage'!$A:$I,9,FALSE),"0")</f>
        <v>0</v>
      </c>
      <c r="O303" s="2">
        <f>IFERROR(VLOOKUP(A303,'[1]Claremont USD Usage'!$A:$I,9,FALSE),"0")</f>
        <v>6</v>
      </c>
      <c r="P303" s="2" t="str">
        <f>IFERROR(VLOOKUP(A303,'[1]Upland USD Usage'!$A:$I,9,FALSE),"0")</f>
        <v>0</v>
      </c>
      <c r="Q303" s="2">
        <f>IFERROR(VLOOKUP(A303,'[1]Redlands USD Usage'!$A:$I,9,FALSE),"0")</f>
        <v>59</v>
      </c>
      <c r="R303" s="2" t="str">
        <f>IFERROR(VLOOKUP(A303,'[1]Alta Loma SD Usage'!$A:$I,9,FALSE),"0")</f>
        <v>0</v>
      </c>
      <c r="S303" s="2" t="str">
        <f>IFERROR(VLOOKUP(A303,'[1]VAl Verde USD Usage'!$A:$I,9,FALSE),"0")</f>
        <v>0</v>
      </c>
      <c r="T303" s="2">
        <f>IFERROR(VLOOKUP(A303,'[1]Chaffey Jt HSD Usage'!$A:$I,9,FALSE),"0")</f>
        <v>2</v>
      </c>
      <c r="U303" s="2" t="str">
        <f>IFERROR(VLOOKUP(A303,'[1]Cucamonga ELEM SD Usage'!$A:$I,9,FALSE),"0")</f>
        <v>0</v>
      </c>
      <c r="V303" s="2" t="str">
        <f>IFERROR(VLOOKUP(A303,'[1]Inglewood USD Usage'!$A:$I,9,FALSE),"0")</f>
        <v>0</v>
      </c>
      <c r="W303" s="2" t="str">
        <f>IFERROR(VLOOKUP(A303,'[1]Rialto USD Usage'!$A:$I,9,FALSE),"0")</f>
        <v>0</v>
      </c>
      <c r="X303" s="2" t="str">
        <f>IFERROR(VLOOKUP(A303,'[1]Alvord USD Usage'!$A:$I,9,FALSE),"0")</f>
        <v>0</v>
      </c>
      <c r="Y303" s="2" t="str">
        <f>IFERROR(VLOOKUP(A303,'[1]Colton Jt USD Usage'!$A:$I,9,FALSE),"0")</f>
        <v>0</v>
      </c>
      <c r="Z303" s="2" t="str">
        <f>IFERROR(VLOOKUP(A303,'[1]Chino Valley USD Usage'!$A:$I,9,FALSE),"0")</f>
        <v>0</v>
      </c>
      <c r="AA303" s="2" t="str">
        <f>IFERROR(VLOOKUP(A303,'[1]Moreno Valley USD Usage'!$A:$I,9,FALSE),"0")</f>
        <v>0</v>
      </c>
      <c r="AB303" s="2" t="str">
        <f>IFERROR(VLOOKUP(A303,'[1]Pomona USD Usage'!$A:$I,9,FALSE),"0")</f>
        <v>0</v>
      </c>
      <c r="AC303" s="2" t="str">
        <f>IFERROR(VLOOKUP(A303,'[1]Riverside USD Usage'!$A:$I,9,FALSE),"0")</f>
        <v>0</v>
      </c>
      <c r="AD303" s="2" t="str">
        <f>IFERROR(VLOOKUP(A303,'[1]Compton USD Usage'!$A:$I,9,FALSE),"0")</f>
        <v>0</v>
      </c>
      <c r="AE303" s="16"/>
      <c r="AF303" s="17">
        <v>38.54</v>
      </c>
      <c r="AG303" s="17">
        <v>6.8</v>
      </c>
      <c r="AH303" s="18"/>
      <c r="AI303" s="17">
        <f>AF303+AG303+AH303</f>
        <v>45.339999999999996</v>
      </c>
      <c r="AJ303" s="16"/>
      <c r="AK303" s="17">
        <v>38.54</v>
      </c>
      <c r="AL303" s="17">
        <v>10.24</v>
      </c>
      <c r="AM303" s="2"/>
      <c r="AN303" s="20">
        <f>AK303+AL303+AM303</f>
        <v>48.78</v>
      </c>
      <c r="AO303" s="16"/>
      <c r="AP303" s="17">
        <v>38.54</v>
      </c>
      <c r="AQ303" s="17">
        <v>13.54</v>
      </c>
      <c r="AR303" s="2"/>
      <c r="AS303" s="20">
        <f>AP303+AQ303+AR303</f>
        <v>52.08</v>
      </c>
      <c r="AT303" s="16"/>
      <c r="AU303" s="17">
        <v>38.54</v>
      </c>
      <c r="AV303" s="17">
        <v>14.99</v>
      </c>
      <c r="AW303" s="2"/>
      <c r="AX303" s="21">
        <f>AU303+AV303+AW303</f>
        <v>53.53</v>
      </c>
      <c r="AY303" s="16"/>
      <c r="AZ303" s="27" t="s">
        <v>63</v>
      </c>
      <c r="BA303" s="23"/>
      <c r="BB303"/>
      <c r="BC303" s="23"/>
      <c r="BD303" s="15">
        <v>44013</v>
      </c>
      <c r="BE303" s="15">
        <v>44377</v>
      </c>
      <c r="BF303" s="16"/>
      <c r="BG303" s="29" t="s">
        <v>63</v>
      </c>
      <c r="BH303" s="23"/>
      <c r="BI303"/>
      <c r="BJ303" s="23"/>
      <c r="BK303" s="15">
        <v>44013</v>
      </c>
      <c r="BL303" s="15">
        <v>44377</v>
      </c>
      <c r="BM303" s="16"/>
      <c r="BN303" s="29" t="s">
        <v>63</v>
      </c>
      <c r="BO303" s="23"/>
      <c r="BP303"/>
      <c r="BQ303" s="23"/>
      <c r="BR303" s="15">
        <v>44013</v>
      </c>
      <c r="BS303" s="15">
        <v>44377</v>
      </c>
      <c r="BT303" s="16"/>
      <c r="BU303" s="30" t="s">
        <v>63</v>
      </c>
      <c r="BV303" s="23"/>
      <c r="BW303"/>
      <c r="BX303" s="23"/>
      <c r="BY303" s="15">
        <v>44013</v>
      </c>
      <c r="BZ303" s="26">
        <v>44377</v>
      </c>
    </row>
    <row r="304" spans="1:78" s="54" customFormat="1" ht="15.75" x14ac:dyDescent="0.25">
      <c r="A304" s="45">
        <v>403339</v>
      </c>
      <c r="B304" s="46" t="s">
        <v>738</v>
      </c>
      <c r="C304" s="46" t="s">
        <v>739</v>
      </c>
      <c r="D304" s="46" t="s">
        <v>702</v>
      </c>
      <c r="E304" s="46" t="s">
        <v>50</v>
      </c>
      <c r="F304" s="46"/>
      <c r="G304" s="46" t="s">
        <v>740</v>
      </c>
      <c r="H304" s="46" t="s">
        <v>52</v>
      </c>
      <c r="I304" s="47">
        <v>44013</v>
      </c>
      <c r="J304" s="47">
        <v>44377</v>
      </c>
      <c r="K304" s="46">
        <f>SUM(L304:AD304)</f>
        <v>45</v>
      </c>
      <c r="L304" s="46" t="str">
        <f>IFERROR(VLOOKUP(A304,'[1]Mountain View SD Usage'!$A:$I,9,FALSE),"0")</f>
        <v>0</v>
      </c>
      <c r="M304" s="46" t="str">
        <f>IFERROR(VLOOKUP(A304,'[1]Bonita USD Usage'!$A:$I,9,FALSE),"0")</f>
        <v>0</v>
      </c>
      <c r="N304" s="46" t="str">
        <f>IFERROR(VLOOKUP(A304,'[1]Jurupa USD Usage'!$A:$I,9,FALSE),"0")</f>
        <v>0</v>
      </c>
      <c r="O304" s="46" t="str">
        <f>IFERROR(VLOOKUP(A304,'[1]Claremont USD Usage'!$A:$I,9,FALSE),"0")</f>
        <v>0</v>
      </c>
      <c r="P304" s="46" t="str">
        <f>IFERROR(VLOOKUP(A304,'[1]Upland USD Usage'!$A:$I,9,FALSE),"0")</f>
        <v>0</v>
      </c>
      <c r="Q304" s="46" t="str">
        <f>IFERROR(VLOOKUP(A304,'[1]Redlands USD Usage'!$A:$I,9,FALSE),"0")</f>
        <v>0</v>
      </c>
      <c r="R304" s="46" t="str">
        <f>IFERROR(VLOOKUP(A304,'[1]Alta Loma SD Usage'!$A:$I,9,FALSE),"0")</f>
        <v>0</v>
      </c>
      <c r="S304" s="46" t="str">
        <f>IFERROR(VLOOKUP(A304,'[1]VAl Verde USD Usage'!$A:$I,9,FALSE),"0")</f>
        <v>0</v>
      </c>
      <c r="T304" s="46" t="str">
        <f>IFERROR(VLOOKUP(A304,'[1]Chaffey Jt HSD Usage'!$A:$I,9,FALSE),"0")</f>
        <v>0</v>
      </c>
      <c r="U304" s="46" t="str">
        <f>IFERROR(VLOOKUP(A304,'[1]Cucamonga ELEM SD Usage'!$A:$I,9,FALSE),"0")</f>
        <v>0</v>
      </c>
      <c r="V304" s="46" t="str">
        <f>IFERROR(VLOOKUP(A304,'[1]Inglewood USD Usage'!$A:$I,9,FALSE),"0")</f>
        <v>0</v>
      </c>
      <c r="W304" s="46" t="str">
        <f>IFERROR(VLOOKUP(A304,'[1]Rialto USD Usage'!$A:$I,9,FALSE),"0")</f>
        <v>0</v>
      </c>
      <c r="X304" s="46" t="str">
        <f>IFERROR(VLOOKUP(A304,'[1]Alvord USD Usage'!$A:$I,9,FALSE),"0")</f>
        <v>0</v>
      </c>
      <c r="Y304" s="46" t="str">
        <f>IFERROR(VLOOKUP(A304,'[1]Colton Jt USD Usage'!$A:$I,9,FALSE),"0")</f>
        <v>0</v>
      </c>
      <c r="Z304" s="46">
        <f>IFERROR(VLOOKUP(A304,'[1]Chino Valley USD Usage'!$A:$I,9,FALSE),"0")</f>
        <v>45</v>
      </c>
      <c r="AA304" s="46" t="str">
        <f>IFERROR(VLOOKUP(A304,'[1]Moreno Valley USD Usage'!$A:$I,9,FALSE),"0")</f>
        <v>0</v>
      </c>
      <c r="AB304" s="46" t="str">
        <f>IFERROR(VLOOKUP(A304,'[1]Pomona USD Usage'!$A:$I,9,FALSE),"0")</f>
        <v>0</v>
      </c>
      <c r="AC304" s="46" t="str">
        <f>IFERROR(VLOOKUP(A304,'[1]Riverside USD Usage'!$A:$I,9,FALSE),"0")</f>
        <v>0</v>
      </c>
      <c r="AD304" s="46" t="str">
        <f>IFERROR(VLOOKUP(A304,'[1]Compton USD Usage'!$A:$I,9,FALSE),"0")</f>
        <v>0</v>
      </c>
      <c r="AE304" s="48"/>
      <c r="AF304" s="49">
        <v>40.25</v>
      </c>
      <c r="AG304" s="49">
        <v>5.95</v>
      </c>
      <c r="AH304" s="56"/>
      <c r="AI304" s="49">
        <f>AF304+AG304+AH304</f>
        <v>46.2</v>
      </c>
      <c r="AJ304" s="48"/>
      <c r="AK304" s="49">
        <v>40.25</v>
      </c>
      <c r="AL304" s="49">
        <v>8.9600000000000009</v>
      </c>
      <c r="AM304" s="46"/>
      <c r="AN304" s="50">
        <f>AK304+AL304+AM304</f>
        <v>49.21</v>
      </c>
      <c r="AO304" s="48"/>
      <c r="AP304" s="49">
        <v>40.25</v>
      </c>
      <c r="AQ304" s="49">
        <v>11.84</v>
      </c>
      <c r="AR304" s="46"/>
      <c r="AS304" s="50">
        <f>AP304+AQ304+AR304</f>
        <v>52.09</v>
      </c>
      <c r="AT304" s="48"/>
      <c r="AU304" s="49">
        <v>40.25</v>
      </c>
      <c r="AV304" s="49">
        <v>13.11</v>
      </c>
      <c r="AW304" s="46"/>
      <c r="AX304" s="51">
        <f>AU304+AV304+AW304</f>
        <v>53.36</v>
      </c>
      <c r="AY304" s="48"/>
      <c r="AZ304" s="52">
        <v>40.25</v>
      </c>
      <c r="BA304" s="53">
        <v>7.09</v>
      </c>
      <c r="BC304" s="53">
        <f>AZ304+BA304+BB304</f>
        <v>47.34</v>
      </c>
      <c r="BD304" s="47">
        <v>44013</v>
      </c>
      <c r="BE304" s="47">
        <v>44377</v>
      </c>
      <c r="BF304" s="48"/>
      <c r="BG304" s="53">
        <v>40.25</v>
      </c>
      <c r="BH304" s="53">
        <v>8.9600000000000009</v>
      </c>
      <c r="BJ304" s="53">
        <f>BG304+BH304+BI304</f>
        <v>49.21</v>
      </c>
      <c r="BK304" s="47">
        <v>44013</v>
      </c>
      <c r="BL304" s="47">
        <v>44377</v>
      </c>
      <c r="BM304" s="48"/>
      <c r="BN304" s="53">
        <v>40.25</v>
      </c>
      <c r="BO304" s="53">
        <v>11.84</v>
      </c>
      <c r="BQ304" s="53">
        <f>BN304+BO304+BP304</f>
        <v>52.09</v>
      </c>
      <c r="BR304" s="47">
        <v>44013</v>
      </c>
      <c r="BS304" s="47">
        <v>44377</v>
      </c>
      <c r="BT304" s="48"/>
      <c r="BU304" s="50">
        <v>40.25</v>
      </c>
      <c r="BV304" s="53">
        <v>13.11</v>
      </c>
      <c r="BX304" s="53">
        <f>BU304+BV304+BW304</f>
        <v>53.36</v>
      </c>
      <c r="BY304" s="47">
        <v>44013</v>
      </c>
      <c r="BZ304" s="55">
        <v>44377</v>
      </c>
    </row>
    <row r="305" spans="1:78" s="54" customFormat="1" ht="15.75" x14ac:dyDescent="0.25">
      <c r="A305" s="45">
        <v>406419</v>
      </c>
      <c r="B305" s="46" t="str">
        <f>VLOOKUP(A305,[1]Sheet4!$B:$D,3,FALSE)</f>
        <v>CMDY MIXED BERRY POP (110624)</v>
      </c>
      <c r="C305" s="75" t="s">
        <v>2430</v>
      </c>
      <c r="D305" s="46" t="str">
        <f>VLOOKUP(A305,[1]Sheet4!$B:$E,4,FALSE)</f>
        <v>WAWONA</v>
      </c>
      <c r="E305" s="46" t="str">
        <f>VLOOKUP(A305,[1]Sheet4!$B:$I,8,FALSE)</f>
        <v>CS</v>
      </c>
      <c r="F305" s="46" t="s">
        <v>93</v>
      </c>
      <c r="G305" s="46" t="str">
        <f>VLOOKUP(A305,[1]Sheet4!$B:$F,5,FALSE)</f>
        <v>96/4OZ</v>
      </c>
      <c r="H305" s="46"/>
      <c r="I305" s="46"/>
      <c r="J305" s="46"/>
      <c r="AE305" s="70"/>
      <c r="AF305" s="72"/>
      <c r="AG305" s="72"/>
      <c r="AH305" s="58"/>
      <c r="AI305" s="72"/>
      <c r="AJ305" s="70"/>
      <c r="AK305" s="72"/>
      <c r="AO305" s="70"/>
      <c r="AT305" s="70"/>
      <c r="AX305" s="73"/>
      <c r="AY305" s="70"/>
      <c r="AZ305" s="52">
        <v>41.25</v>
      </c>
      <c r="BA305" s="53"/>
      <c r="BC305" s="53">
        <f>AZ305+BA305+BB305</f>
        <v>41.25</v>
      </c>
      <c r="BD305" s="47">
        <v>44013</v>
      </c>
      <c r="BE305" s="47">
        <v>44377</v>
      </c>
      <c r="BF305" s="70"/>
      <c r="BG305" s="53">
        <v>44.379999999999995</v>
      </c>
      <c r="BJ305" s="53">
        <f>BG305+BH305+BI305</f>
        <v>44.379999999999995</v>
      </c>
      <c r="BK305" s="47">
        <v>44013</v>
      </c>
      <c r="BL305" s="47">
        <v>44377</v>
      </c>
      <c r="BM305" s="70"/>
      <c r="BN305" s="53">
        <v>47.379999999999995</v>
      </c>
      <c r="BO305" s="53"/>
      <c r="BQ305" s="53">
        <f>BN305+BO305+BP305</f>
        <v>47.379999999999995</v>
      </c>
      <c r="BR305" s="47">
        <v>44013</v>
      </c>
      <c r="BS305" s="47">
        <v>44377</v>
      </c>
      <c r="BT305" s="70"/>
      <c r="BU305" s="50">
        <v>48.699999999999996</v>
      </c>
      <c r="BV305" s="53"/>
      <c r="BX305" s="53">
        <f>BU305+BV305+BW305</f>
        <v>48.699999999999996</v>
      </c>
      <c r="BY305" s="47">
        <v>44013</v>
      </c>
      <c r="BZ305" s="55">
        <v>44377</v>
      </c>
    </row>
    <row r="306" spans="1:78" s="54" customFormat="1" ht="15.75" x14ac:dyDescent="0.25">
      <c r="A306" s="45">
        <v>406421</v>
      </c>
      <c r="B306" s="46" t="str">
        <f>VLOOKUP(A306,[1]Sheet4!$B:$D,3,FALSE)</f>
        <v>CMDY MIXED BERRY POP (110846)</v>
      </c>
      <c r="C306" s="75" t="s">
        <v>2431</v>
      </c>
      <c r="D306" s="46" t="str">
        <f>VLOOKUP(A306,[1]Sheet4!$B:$E,4,FALSE)</f>
        <v>WAWONA</v>
      </c>
      <c r="E306" s="46" t="str">
        <f>VLOOKUP(A306,[1]Sheet4!$B:$I,8,FALSE)</f>
        <v>CS</v>
      </c>
      <c r="F306" s="46" t="s">
        <v>93</v>
      </c>
      <c r="G306" s="46" t="str">
        <f>VLOOKUP(A306,[1]Sheet4!$B:$F,5,FALSE)</f>
        <v>96/4 OZ</v>
      </c>
      <c r="H306" s="46"/>
      <c r="I306" s="46"/>
      <c r="J306" s="46"/>
      <c r="AE306" s="70"/>
      <c r="AF306" s="72"/>
      <c r="AG306" s="72"/>
      <c r="AH306" s="58"/>
      <c r="AI306" s="72"/>
      <c r="AJ306" s="70"/>
      <c r="AK306" s="72"/>
      <c r="AO306" s="70"/>
      <c r="AT306" s="70"/>
      <c r="AX306" s="73"/>
      <c r="AY306" s="70"/>
      <c r="AZ306" s="52">
        <v>45.9</v>
      </c>
      <c r="BA306" s="53"/>
      <c r="BC306" s="53">
        <f>AZ306+BA306+BB306</f>
        <v>45.9</v>
      </c>
      <c r="BD306" s="47">
        <v>44013</v>
      </c>
      <c r="BE306" s="47">
        <v>44377</v>
      </c>
      <c r="BF306" s="70"/>
      <c r="BG306" s="53">
        <v>49.379999999999995</v>
      </c>
      <c r="BJ306" s="53">
        <f>BG306+BH306+BI306</f>
        <v>49.379999999999995</v>
      </c>
      <c r="BK306" s="47">
        <v>44013</v>
      </c>
      <c r="BL306" s="47">
        <v>44377</v>
      </c>
      <c r="BM306" s="70"/>
      <c r="BN306" s="53">
        <v>52.72</v>
      </c>
      <c r="BO306" s="53"/>
      <c r="BQ306" s="53">
        <f>BN306+BO306+BP306</f>
        <v>52.72</v>
      </c>
      <c r="BR306" s="47">
        <v>44013</v>
      </c>
      <c r="BS306" s="47">
        <v>44377</v>
      </c>
      <c r="BT306" s="70"/>
      <c r="BU306" s="50">
        <v>54.19</v>
      </c>
      <c r="BV306" s="53"/>
      <c r="BX306" s="53">
        <f>BU306+BV306+BW306</f>
        <v>54.19</v>
      </c>
      <c r="BY306" s="47">
        <v>44013</v>
      </c>
      <c r="BZ306" s="55">
        <v>44377</v>
      </c>
    </row>
    <row r="307" spans="1:78" s="54" customFormat="1" ht="15.75" x14ac:dyDescent="0.25">
      <c r="A307" s="45">
        <v>409684</v>
      </c>
      <c r="B307" s="46" t="s">
        <v>765</v>
      </c>
      <c r="C307" s="46" t="s">
        <v>766</v>
      </c>
      <c r="D307" s="46" t="s">
        <v>702</v>
      </c>
      <c r="E307" s="46" t="s">
        <v>50</v>
      </c>
      <c r="F307" s="46"/>
      <c r="G307" s="46" t="s">
        <v>767</v>
      </c>
      <c r="H307" s="46" t="s">
        <v>52</v>
      </c>
      <c r="I307" s="47">
        <v>44013</v>
      </c>
      <c r="J307" s="47">
        <v>44377</v>
      </c>
      <c r="K307" s="46">
        <f>SUM(L307:AD307)</f>
        <v>0</v>
      </c>
      <c r="L307" s="46" t="str">
        <f>IFERROR(VLOOKUP(A307,'[1]Mountain View SD Usage'!$A:$I,9,FALSE),"0")</f>
        <v>0</v>
      </c>
      <c r="M307" s="46" t="str">
        <f>IFERROR(VLOOKUP(A307,'[1]Bonita USD Usage'!$A:$I,9,FALSE),"0")</f>
        <v>0</v>
      </c>
      <c r="N307" s="46" t="str">
        <f>IFERROR(VLOOKUP(A307,'[1]Jurupa USD Usage'!$A:$I,9,FALSE),"0")</f>
        <v>0</v>
      </c>
      <c r="O307" s="46" t="str">
        <f>IFERROR(VLOOKUP(A307,'[1]Claremont USD Usage'!$A:$I,9,FALSE),"0")</f>
        <v>0</v>
      </c>
      <c r="P307" s="46" t="str">
        <f>IFERROR(VLOOKUP(A307,'[1]Upland USD Usage'!$A:$I,9,FALSE),"0")</f>
        <v>0</v>
      </c>
      <c r="Q307" s="46" t="str">
        <f>IFERROR(VLOOKUP(A307,'[1]Redlands USD Usage'!$A:$I,9,FALSE),"0")</f>
        <v>0</v>
      </c>
      <c r="R307" s="46" t="str">
        <f>IFERROR(VLOOKUP(A307,'[1]Alta Loma SD Usage'!$A:$I,9,FALSE),"0")</f>
        <v>0</v>
      </c>
      <c r="S307" s="46" t="str">
        <f>IFERROR(VLOOKUP(A307,'[1]VAl Verde USD Usage'!$A:$I,9,FALSE),"0")</f>
        <v>0</v>
      </c>
      <c r="T307" s="46" t="str">
        <f>IFERROR(VLOOKUP(A307,'[1]Chaffey Jt HSD Usage'!$A:$I,9,FALSE),"0")</f>
        <v>0</v>
      </c>
      <c r="U307" s="46" t="str">
        <f>IFERROR(VLOOKUP(A307,'[1]Cucamonga ELEM SD Usage'!$A:$I,9,FALSE),"0")</f>
        <v>0</v>
      </c>
      <c r="V307" s="46" t="str">
        <f>IFERROR(VLOOKUP(A307,'[1]Inglewood USD Usage'!$A:$I,9,FALSE),"0")</f>
        <v>0</v>
      </c>
      <c r="W307" s="46" t="str">
        <f>IFERROR(VLOOKUP(A307,'[1]Rialto USD Usage'!$A:$I,9,FALSE),"0")</f>
        <v>0</v>
      </c>
      <c r="X307" s="46" t="str">
        <f>IFERROR(VLOOKUP(A307,'[1]Alvord USD Usage'!$A:$I,9,FALSE),"0")</f>
        <v>0</v>
      </c>
      <c r="Y307" s="46" t="str">
        <f>IFERROR(VLOOKUP(A307,'[1]Colton Jt USD Usage'!$A:$I,9,FALSE),"0")</f>
        <v>0</v>
      </c>
      <c r="Z307" s="46" t="str">
        <f>IFERROR(VLOOKUP(A307,'[1]Chino Valley USD Usage'!$A:$I,9,FALSE),"0")</f>
        <v>0</v>
      </c>
      <c r="AA307" s="46" t="str">
        <f>IFERROR(VLOOKUP(A307,'[1]Moreno Valley USD Usage'!$A:$I,9,FALSE),"0")</f>
        <v>0</v>
      </c>
      <c r="AB307" s="46" t="str">
        <f>IFERROR(VLOOKUP(A307,'[1]Pomona USD Usage'!$A:$I,9,FALSE),"0")</f>
        <v>0</v>
      </c>
      <c r="AC307" s="46" t="str">
        <f>IFERROR(VLOOKUP(A307,'[1]Riverside USD Usage'!$A:$I,9,FALSE),"0")</f>
        <v>0</v>
      </c>
      <c r="AD307" s="46" t="str">
        <f>IFERROR(VLOOKUP(A307,'[1]Compton USD Usage'!$A:$I,9,FALSE),"0")</f>
        <v>0</v>
      </c>
      <c r="AE307" s="48"/>
      <c r="AF307" s="49">
        <v>46.44</v>
      </c>
      <c r="AG307" s="49">
        <v>7.99</v>
      </c>
      <c r="AH307" s="56"/>
      <c r="AI307" s="49">
        <f>AF307+AG307+AH307</f>
        <v>54.43</v>
      </c>
      <c r="AJ307" s="48"/>
      <c r="AK307" s="49">
        <v>46.44</v>
      </c>
      <c r="AL307" s="49">
        <v>12.04</v>
      </c>
      <c r="AM307" s="46"/>
      <c r="AN307" s="50">
        <f>AK307+AL307+AM307</f>
        <v>58.48</v>
      </c>
      <c r="AO307" s="48"/>
      <c r="AP307" s="49">
        <v>46.44</v>
      </c>
      <c r="AQ307" s="49">
        <v>15.91</v>
      </c>
      <c r="AR307" s="46"/>
      <c r="AS307" s="50">
        <f>AP307+AQ307+AR307</f>
        <v>62.349999999999994</v>
      </c>
      <c r="AT307" s="48"/>
      <c r="AU307" s="49">
        <v>46.44</v>
      </c>
      <c r="AV307" s="49">
        <v>17.61</v>
      </c>
      <c r="AW307" s="46"/>
      <c r="AX307" s="51">
        <f>AU307+AV307+AW307</f>
        <v>64.05</v>
      </c>
      <c r="AY307" s="48"/>
      <c r="AZ307" s="52">
        <v>46.44</v>
      </c>
      <c r="BA307" s="53">
        <v>7.99</v>
      </c>
      <c r="BC307" s="53">
        <f>AZ307+BA307+BB307</f>
        <v>54.43</v>
      </c>
      <c r="BD307" s="47">
        <v>44013</v>
      </c>
      <c r="BE307" s="47">
        <v>44377</v>
      </c>
      <c r="BF307" s="48"/>
      <c r="BG307" s="53">
        <v>46.44</v>
      </c>
      <c r="BH307" s="53">
        <v>12.04</v>
      </c>
      <c r="BJ307" s="53">
        <f>BG307+BH307+BI307</f>
        <v>58.48</v>
      </c>
      <c r="BK307" s="47">
        <v>44013</v>
      </c>
      <c r="BL307" s="47">
        <v>44377</v>
      </c>
      <c r="BM307" s="48"/>
      <c r="BN307" s="53">
        <v>46.44</v>
      </c>
      <c r="BO307" s="53">
        <v>15.91</v>
      </c>
      <c r="BQ307" s="53">
        <f>BN307+BO307+BP307</f>
        <v>62.349999999999994</v>
      </c>
      <c r="BR307" s="47">
        <v>44013</v>
      </c>
      <c r="BS307" s="47">
        <v>44377</v>
      </c>
      <c r="BT307" s="48"/>
      <c r="BU307" s="50">
        <v>46.44</v>
      </c>
      <c r="BV307" s="53">
        <v>17.61</v>
      </c>
      <c r="BX307" s="53">
        <f>BU307+BV307+BW307</f>
        <v>64.05</v>
      </c>
      <c r="BY307" s="47">
        <v>44013</v>
      </c>
      <c r="BZ307" s="55">
        <v>44377</v>
      </c>
    </row>
    <row r="308" spans="1:78" s="54" customFormat="1" ht="15.75" x14ac:dyDescent="0.25">
      <c r="A308" s="45">
        <v>406741</v>
      </c>
      <c r="B308" s="46" t="str">
        <f>VLOOKUP(A308,[1]Sheet4!$B:$D,3,FALSE)</f>
        <v>CMDY PEACH POP (100220)</v>
      </c>
      <c r="C308" s="75" t="s">
        <v>2434</v>
      </c>
      <c r="D308" s="46" t="str">
        <f>VLOOKUP(A308,[1]Sheet4!$B:$E,4,FALSE)</f>
        <v>WAWONA</v>
      </c>
      <c r="E308" s="46" t="str">
        <f>VLOOKUP(A308,[1]Sheet4!$B:$I,8,FALSE)</f>
        <v>CS</v>
      </c>
      <c r="F308" s="46" t="s">
        <v>93</v>
      </c>
      <c r="G308" s="46" t="str">
        <f>VLOOKUP(A308,[1]Sheet4!$B:$F,5,FALSE)</f>
        <v>96/4.4OZ</v>
      </c>
      <c r="H308" s="46"/>
      <c r="I308" s="46"/>
      <c r="J308" s="46"/>
      <c r="AE308" s="70"/>
      <c r="AF308" s="72"/>
      <c r="AG308" s="72"/>
      <c r="AH308" s="58"/>
      <c r="AI308" s="72"/>
      <c r="AJ308" s="70"/>
      <c r="AK308" s="72"/>
      <c r="AO308" s="70"/>
      <c r="AT308" s="70"/>
      <c r="AX308" s="73"/>
      <c r="AY308" s="70"/>
      <c r="AZ308" s="52">
        <v>28.15</v>
      </c>
      <c r="BA308" s="53"/>
      <c r="BC308" s="53">
        <f>AZ308+BA308+BB308</f>
        <v>28.15</v>
      </c>
      <c r="BD308" s="47">
        <v>44013</v>
      </c>
      <c r="BE308" s="47">
        <v>44377</v>
      </c>
      <c r="BF308" s="70"/>
      <c r="BG308" s="53">
        <v>30.28</v>
      </c>
      <c r="BJ308" s="53">
        <f>BG308+BH308+BI308</f>
        <v>30.28</v>
      </c>
      <c r="BK308" s="47">
        <v>44013</v>
      </c>
      <c r="BL308" s="47">
        <v>44377</v>
      </c>
      <c r="BM308" s="70"/>
      <c r="BN308" s="53">
        <v>32.33</v>
      </c>
      <c r="BO308" s="53"/>
      <c r="BQ308" s="53">
        <f>BN308+BO308+BP308</f>
        <v>32.33</v>
      </c>
      <c r="BR308" s="47">
        <v>44013</v>
      </c>
      <c r="BS308" s="47">
        <v>44377</v>
      </c>
      <c r="BT308" s="70"/>
      <c r="BU308" s="50">
        <v>33.229999999999997</v>
      </c>
      <c r="BV308" s="53"/>
      <c r="BX308" s="53">
        <f>BU308+BV308+BW308</f>
        <v>33.229999999999997</v>
      </c>
      <c r="BY308" s="47">
        <v>44013</v>
      </c>
      <c r="BZ308" s="55">
        <v>44377</v>
      </c>
    </row>
    <row r="309" spans="1:78" s="54" customFormat="1" ht="15.75" x14ac:dyDescent="0.25">
      <c r="A309" s="45">
        <v>405814</v>
      </c>
      <c r="B309" s="46" t="str">
        <f>VLOOKUP(A309,[1]Sheet4!$B:$D,3,FALSE)</f>
        <v>CMDY PEACH POP (100239)</v>
      </c>
      <c r="C309" s="75" t="s">
        <v>2429</v>
      </c>
      <c r="D309" s="46" t="str">
        <f>VLOOKUP(A309,[1]Sheet4!$B:$E,4,FALSE)</f>
        <v>WAWONA</v>
      </c>
      <c r="E309" s="46" t="str">
        <f>VLOOKUP(A309,[1]Sheet4!$B:$I,8,FALSE)</f>
        <v>CS</v>
      </c>
      <c r="F309" s="46" t="s">
        <v>93</v>
      </c>
      <c r="G309" s="46" t="str">
        <f>VLOOKUP(A309,[1]Sheet4!$B:$F,5,FALSE)</f>
        <v>96/4.4OZ</v>
      </c>
      <c r="H309" s="46"/>
      <c r="I309" s="46"/>
      <c r="J309" s="46"/>
      <c r="AE309" s="70"/>
      <c r="AF309" s="72"/>
      <c r="AG309" s="72"/>
      <c r="AH309" s="58"/>
      <c r="AI309" s="72"/>
      <c r="AJ309" s="70"/>
      <c r="AK309" s="72"/>
      <c r="AO309" s="70"/>
      <c r="AT309" s="70"/>
      <c r="AX309" s="73"/>
      <c r="AY309" s="70"/>
      <c r="AZ309" s="52">
        <v>28.15</v>
      </c>
      <c r="BA309" s="53"/>
      <c r="BC309" s="53">
        <f>AZ309+BA309+BB309</f>
        <v>28.15</v>
      </c>
      <c r="BD309" s="47">
        <v>44013</v>
      </c>
      <c r="BE309" s="47">
        <v>44377</v>
      </c>
      <c r="BF309" s="70"/>
      <c r="BG309" s="53">
        <v>30.28</v>
      </c>
      <c r="BJ309" s="53">
        <f>BG309+BH309+BI309</f>
        <v>30.28</v>
      </c>
      <c r="BK309" s="47">
        <v>44013</v>
      </c>
      <c r="BL309" s="47">
        <v>44377</v>
      </c>
      <c r="BM309" s="70"/>
      <c r="BN309" s="53">
        <v>32.33</v>
      </c>
      <c r="BO309" s="53"/>
      <c r="BQ309" s="53">
        <f>BN309+BO309+BP309</f>
        <v>32.33</v>
      </c>
      <c r="BR309" s="47">
        <v>44013</v>
      </c>
      <c r="BS309" s="47">
        <v>44377</v>
      </c>
      <c r="BT309" s="70"/>
      <c r="BU309" s="50">
        <v>33.229999999999997</v>
      </c>
      <c r="BV309" s="53"/>
      <c r="BX309" s="53">
        <f>BU309+BV309+BW309</f>
        <v>33.229999999999997</v>
      </c>
      <c r="BY309" s="47">
        <v>44013</v>
      </c>
      <c r="BZ309" s="55">
        <v>44377</v>
      </c>
    </row>
    <row r="310" spans="1:78" s="54" customFormat="1" ht="15.75" x14ac:dyDescent="0.25">
      <c r="A310" s="45">
        <v>406454</v>
      </c>
      <c r="B310" s="46" t="s">
        <v>2359</v>
      </c>
      <c r="C310" s="46" t="s">
        <v>2360</v>
      </c>
      <c r="D310" s="46" t="s">
        <v>2352</v>
      </c>
      <c r="E310" s="46" t="s">
        <v>50</v>
      </c>
      <c r="F310" s="46"/>
      <c r="G310" s="46" t="s">
        <v>869</v>
      </c>
      <c r="H310" s="46" t="s">
        <v>52</v>
      </c>
      <c r="I310" s="47">
        <v>44013</v>
      </c>
      <c r="J310" s="47">
        <v>44377</v>
      </c>
      <c r="K310" s="46">
        <f>SUM(L310:AD310)</f>
        <v>0</v>
      </c>
      <c r="L310" s="46" t="str">
        <f>IFERROR(VLOOKUP(A310,'[1]Mountain View SD Usage'!$A:$I,9,FALSE),"0")</f>
        <v>0</v>
      </c>
      <c r="M310" s="46" t="str">
        <f>IFERROR(VLOOKUP(A310,'[1]Bonita USD Usage'!$A:$I,9,FALSE),"0")</f>
        <v>0</v>
      </c>
      <c r="N310" s="46" t="str">
        <f>IFERROR(VLOOKUP(A310,'[1]Jurupa USD Usage'!$A:$I,9,FALSE),"0")</f>
        <v>0</v>
      </c>
      <c r="O310" s="46" t="str">
        <f>IFERROR(VLOOKUP(A310,'[1]Claremont USD Usage'!$A:$I,9,FALSE),"0")</f>
        <v>0</v>
      </c>
      <c r="P310" s="46" t="str">
        <f>IFERROR(VLOOKUP(A310,'[1]Upland USD Usage'!$A:$I,9,FALSE),"0")</f>
        <v>0</v>
      </c>
      <c r="Q310" s="46" t="str">
        <f>IFERROR(VLOOKUP(A310,'[1]Redlands USD Usage'!$A:$I,9,FALSE),"0")</f>
        <v>0</v>
      </c>
      <c r="R310" s="46" t="str">
        <f>IFERROR(VLOOKUP(A310,'[1]Alta Loma SD Usage'!$A:$I,9,FALSE),"0")</f>
        <v>0</v>
      </c>
      <c r="S310" s="46" t="str">
        <f>IFERROR(VLOOKUP(A310,'[1]VAl Verde USD Usage'!$A:$I,9,FALSE),"0")</f>
        <v>0</v>
      </c>
      <c r="T310" s="46" t="str">
        <f>IFERROR(VLOOKUP(A310,'[1]Chaffey Jt HSD Usage'!$A:$I,9,FALSE),"0")</f>
        <v>0</v>
      </c>
      <c r="U310" s="46" t="str">
        <f>IFERROR(VLOOKUP(A310,'[1]Cucamonga ELEM SD Usage'!$A:$I,9,FALSE),"0")</f>
        <v>0</v>
      </c>
      <c r="V310" s="46" t="str">
        <f>IFERROR(VLOOKUP(A310,'[1]Inglewood USD Usage'!$A:$I,9,FALSE),"0")</f>
        <v>0</v>
      </c>
      <c r="W310" s="46" t="str">
        <f>IFERROR(VLOOKUP(A310,'[1]Rialto USD Usage'!$A:$I,9,FALSE),"0")</f>
        <v>0</v>
      </c>
      <c r="X310" s="46" t="str">
        <f>IFERROR(VLOOKUP(A310,'[1]Alvord USD Usage'!$A:$I,9,FALSE),"0")</f>
        <v>0</v>
      </c>
      <c r="Y310" s="46" t="str">
        <f>IFERROR(VLOOKUP(A310,'[1]Colton Jt USD Usage'!$A:$I,9,FALSE),"0")</f>
        <v>0</v>
      </c>
      <c r="Z310" s="46" t="str">
        <f>IFERROR(VLOOKUP(A310,'[1]Chino Valley USD Usage'!$A:$I,9,FALSE),"0")</f>
        <v>0</v>
      </c>
      <c r="AA310" s="46" t="str">
        <f>IFERROR(VLOOKUP(A310,'[1]Moreno Valley USD Usage'!$A:$I,9,FALSE),"0")</f>
        <v>0</v>
      </c>
      <c r="AB310" s="46" t="str">
        <f>IFERROR(VLOOKUP(A310,'[1]Pomona USD Usage'!$A:$I,9,FALSE),"0")</f>
        <v>0</v>
      </c>
      <c r="AC310" s="46" t="str">
        <f>IFERROR(VLOOKUP(A310,'[1]Riverside USD Usage'!$A:$I,9,FALSE),"0")</f>
        <v>0</v>
      </c>
      <c r="AD310" s="46" t="str">
        <f>IFERROR(VLOOKUP(A310,'[1]Compton USD Usage'!$A:$I,9,FALSE),"0")</f>
        <v>0</v>
      </c>
      <c r="AE310" s="48"/>
      <c r="AF310" s="49">
        <v>25.2</v>
      </c>
      <c r="AG310" s="49">
        <v>4.45</v>
      </c>
      <c r="AH310" s="56"/>
      <c r="AI310" s="49">
        <f>AF310+AG310+AH310</f>
        <v>29.65</v>
      </c>
      <c r="AJ310" s="48"/>
      <c r="AK310" s="49">
        <v>25.2</v>
      </c>
      <c r="AL310" s="49">
        <v>6.7</v>
      </c>
      <c r="AM310" s="46"/>
      <c r="AN310" s="50">
        <f>AK310+AL310+AM310</f>
        <v>31.9</v>
      </c>
      <c r="AO310" s="48"/>
      <c r="AP310" s="49">
        <v>25.2</v>
      </c>
      <c r="AQ310" s="49">
        <v>8.85</v>
      </c>
      <c r="AR310" s="46"/>
      <c r="AS310" s="50">
        <f>AP310+AQ310+AR310</f>
        <v>34.049999999999997</v>
      </c>
      <c r="AT310" s="48"/>
      <c r="AU310" s="49">
        <v>25.2</v>
      </c>
      <c r="AV310" s="49">
        <v>9.8000000000000007</v>
      </c>
      <c r="AW310" s="46"/>
      <c r="AX310" s="51">
        <f>AU310+AV310+AW310</f>
        <v>35</v>
      </c>
      <c r="AY310" s="48"/>
      <c r="AZ310" s="52">
        <v>23.82</v>
      </c>
      <c r="BA310" s="53">
        <v>4.45</v>
      </c>
      <c r="BC310" s="53">
        <f>AZ310+BA310+BB310</f>
        <v>28.27</v>
      </c>
      <c r="BD310" s="47">
        <v>44013</v>
      </c>
      <c r="BE310" s="47">
        <v>44377</v>
      </c>
      <c r="BF310" s="48"/>
      <c r="BG310" s="53">
        <v>23.82</v>
      </c>
      <c r="BH310" s="53">
        <v>6.7</v>
      </c>
      <c r="BJ310" s="53">
        <f>BG310+BH310+BI310</f>
        <v>30.52</v>
      </c>
      <c r="BK310" s="47">
        <v>44013</v>
      </c>
      <c r="BL310" s="47">
        <v>44377</v>
      </c>
      <c r="BM310" s="48"/>
      <c r="BN310" s="53">
        <v>23.82</v>
      </c>
      <c r="BO310" s="53">
        <v>8.85</v>
      </c>
      <c r="BQ310" s="53">
        <f>BN310+BO310+BP310</f>
        <v>32.67</v>
      </c>
      <c r="BR310" s="47">
        <v>44013</v>
      </c>
      <c r="BS310" s="47">
        <v>44377</v>
      </c>
      <c r="BT310" s="48"/>
      <c r="BU310" s="50">
        <v>23.82</v>
      </c>
      <c r="BV310" s="53">
        <v>9.8000000000000007</v>
      </c>
      <c r="BX310" s="53">
        <f>BU310+BV310+BW310</f>
        <v>33.620000000000005</v>
      </c>
      <c r="BY310" s="47">
        <v>44013</v>
      </c>
      <c r="BZ310" s="55">
        <v>44377</v>
      </c>
    </row>
    <row r="311" spans="1:78" s="54" customFormat="1" ht="15.75" x14ac:dyDescent="0.25">
      <c r="A311" s="45">
        <v>402097</v>
      </c>
      <c r="B311" s="46" t="s">
        <v>735</v>
      </c>
      <c r="C311" s="46" t="s">
        <v>736</v>
      </c>
      <c r="D311" s="46" t="s">
        <v>702</v>
      </c>
      <c r="E311" s="46" t="s">
        <v>50</v>
      </c>
      <c r="F311" s="46"/>
      <c r="G311" s="46" t="s">
        <v>737</v>
      </c>
      <c r="H311" s="46" t="s">
        <v>52</v>
      </c>
      <c r="I311" s="47">
        <v>44013</v>
      </c>
      <c r="J311" s="47">
        <v>44377</v>
      </c>
      <c r="K311" s="46">
        <f>SUM(L311:AD311)</f>
        <v>249</v>
      </c>
      <c r="L311" s="46">
        <f>IFERROR(VLOOKUP(A311,'[1]Mountain View SD Usage'!$A:$I,9,FALSE),"0")</f>
        <v>11</v>
      </c>
      <c r="M311" s="46" t="str">
        <f>IFERROR(VLOOKUP(A311,'[1]Bonita USD Usage'!$A:$I,9,FALSE),"0")</f>
        <v>0</v>
      </c>
      <c r="N311" s="46" t="str">
        <f>IFERROR(VLOOKUP(A311,'[1]Jurupa USD Usage'!$A:$I,9,FALSE),"0")</f>
        <v>0</v>
      </c>
      <c r="O311" s="46" t="str">
        <f>IFERROR(VLOOKUP(A311,'[1]Claremont USD Usage'!$A:$I,9,FALSE),"0")</f>
        <v>0</v>
      </c>
      <c r="P311" s="46" t="str">
        <f>IFERROR(VLOOKUP(A311,'[1]Upland USD Usage'!$A:$I,9,FALSE),"0")</f>
        <v>0</v>
      </c>
      <c r="Q311" s="46" t="str">
        <f>IFERROR(VLOOKUP(A311,'[1]Redlands USD Usage'!$A:$I,9,FALSE),"0")</f>
        <v>0</v>
      </c>
      <c r="R311" s="46" t="str">
        <f>IFERROR(VLOOKUP(A311,'[1]Alta Loma SD Usage'!$A:$I,9,FALSE),"0")</f>
        <v>0</v>
      </c>
      <c r="S311" s="46">
        <f>IFERROR(VLOOKUP(A311,'[1]VAl Verde USD Usage'!$A:$I,9,FALSE),"0")</f>
        <v>224</v>
      </c>
      <c r="T311" s="46" t="str">
        <f>IFERROR(VLOOKUP(A311,'[1]Chaffey Jt HSD Usage'!$A:$I,9,FALSE),"0")</f>
        <v>0</v>
      </c>
      <c r="U311" s="46" t="str">
        <f>IFERROR(VLOOKUP(A311,'[1]Cucamonga ELEM SD Usage'!$A:$I,9,FALSE),"0")</f>
        <v>0</v>
      </c>
      <c r="V311" s="46" t="str">
        <f>IFERROR(VLOOKUP(A311,'[1]Inglewood USD Usage'!$A:$I,9,FALSE),"0")</f>
        <v>0</v>
      </c>
      <c r="W311" s="46" t="str">
        <f>IFERROR(VLOOKUP(A311,'[1]Rialto USD Usage'!$A:$I,9,FALSE),"0")</f>
        <v>0</v>
      </c>
      <c r="X311" s="46" t="str">
        <f>IFERROR(VLOOKUP(A311,'[1]Alvord USD Usage'!$A:$I,9,FALSE),"0")</f>
        <v>0</v>
      </c>
      <c r="Y311" s="46" t="str">
        <f>IFERROR(VLOOKUP(A311,'[1]Colton Jt USD Usage'!$A:$I,9,FALSE),"0")</f>
        <v>0</v>
      </c>
      <c r="Z311" s="46" t="str">
        <f>IFERROR(VLOOKUP(A311,'[1]Chino Valley USD Usage'!$A:$I,9,FALSE),"0")</f>
        <v>0</v>
      </c>
      <c r="AA311" s="46" t="str">
        <f>IFERROR(VLOOKUP(A311,'[1]Moreno Valley USD Usage'!$A:$I,9,FALSE),"0")</f>
        <v>0</v>
      </c>
      <c r="AB311" s="46" t="str">
        <f>IFERROR(VLOOKUP(A311,'[1]Pomona USD Usage'!$A:$I,9,FALSE),"0")</f>
        <v>0</v>
      </c>
      <c r="AC311" s="46" t="str">
        <f>IFERROR(VLOOKUP(A311,'[1]Riverside USD Usage'!$A:$I,9,FALSE),"0")</f>
        <v>0</v>
      </c>
      <c r="AD311" s="46">
        <f>IFERROR(VLOOKUP(A311,'[1]Compton USD Usage'!$A:$I,9,FALSE),"0")</f>
        <v>14</v>
      </c>
      <c r="AE311" s="48"/>
      <c r="AF311" s="49">
        <v>51.84</v>
      </c>
      <c r="AG311" s="49">
        <v>9.15</v>
      </c>
      <c r="AH311" s="56"/>
      <c r="AI311" s="49">
        <f>AF311+AG311+AH311</f>
        <v>60.99</v>
      </c>
      <c r="AJ311" s="48"/>
      <c r="AK311" s="49">
        <v>51.84</v>
      </c>
      <c r="AL311" s="49">
        <v>13.78</v>
      </c>
      <c r="AM311" s="46"/>
      <c r="AN311" s="50">
        <f>AK311+AL311+AM311</f>
        <v>65.62</v>
      </c>
      <c r="AO311" s="48"/>
      <c r="AP311" s="49">
        <v>51.84</v>
      </c>
      <c r="AQ311" s="49">
        <v>18.21</v>
      </c>
      <c r="AR311" s="46"/>
      <c r="AS311" s="50">
        <f>AP311+AQ311+AR311</f>
        <v>70.050000000000011</v>
      </c>
      <c r="AT311" s="48"/>
      <c r="AU311" s="49">
        <v>51.84</v>
      </c>
      <c r="AV311" s="49">
        <v>20.16</v>
      </c>
      <c r="AW311" s="46"/>
      <c r="AX311" s="51">
        <f>AU311+AV311+AW311</f>
        <v>72</v>
      </c>
      <c r="AY311" s="48"/>
      <c r="AZ311" s="52">
        <v>51.84</v>
      </c>
      <c r="BA311" s="53">
        <v>9.15</v>
      </c>
      <c r="BC311" s="53">
        <f>AZ311+BA311+BB311</f>
        <v>60.99</v>
      </c>
      <c r="BD311" s="47">
        <v>44013</v>
      </c>
      <c r="BE311" s="47">
        <v>44377</v>
      </c>
      <c r="BF311" s="48"/>
      <c r="BG311" s="53">
        <v>51.84</v>
      </c>
      <c r="BH311" s="53">
        <v>13.78</v>
      </c>
      <c r="BJ311" s="53">
        <f>BG311+BH311+BI311</f>
        <v>65.62</v>
      </c>
      <c r="BK311" s="47">
        <v>44013</v>
      </c>
      <c r="BL311" s="47">
        <v>44377</v>
      </c>
      <c r="BM311" s="48"/>
      <c r="BN311" s="53">
        <v>51.84</v>
      </c>
      <c r="BO311" s="53">
        <v>18.21</v>
      </c>
      <c r="BQ311" s="53">
        <f>BN311+BO311+BP311</f>
        <v>70.050000000000011</v>
      </c>
      <c r="BR311" s="47">
        <v>44013</v>
      </c>
      <c r="BS311" s="47">
        <v>44377</v>
      </c>
      <c r="BT311" s="48"/>
      <c r="BU311" s="50">
        <v>51.84</v>
      </c>
      <c r="BV311" s="53">
        <v>20.16</v>
      </c>
      <c r="BX311" s="53">
        <f>BU311+BV311+BW311</f>
        <v>72</v>
      </c>
      <c r="BY311" s="47">
        <v>44013</v>
      </c>
      <c r="BZ311" s="55">
        <v>44377</v>
      </c>
    </row>
    <row r="312" spans="1:78" s="54" customFormat="1" ht="15.75" x14ac:dyDescent="0.25">
      <c r="A312" s="45">
        <v>400732</v>
      </c>
      <c r="B312" s="46" t="s">
        <v>727</v>
      </c>
      <c r="C312" s="46" t="s">
        <v>728</v>
      </c>
      <c r="D312" s="46" t="s">
        <v>702</v>
      </c>
      <c r="E312" s="46" t="s">
        <v>50</v>
      </c>
      <c r="F312" s="46"/>
      <c r="G312" s="46" t="s">
        <v>729</v>
      </c>
      <c r="H312" s="46" t="s">
        <v>52</v>
      </c>
      <c r="I312" s="47">
        <v>44013</v>
      </c>
      <c r="J312" s="47">
        <v>44377</v>
      </c>
      <c r="K312" s="46">
        <f>SUM(L312:AD312)</f>
        <v>501</v>
      </c>
      <c r="L312" s="46">
        <f>IFERROR(VLOOKUP(A312,'[1]Mountain View SD Usage'!$A:$I,9,FALSE),"0")</f>
        <v>6</v>
      </c>
      <c r="M312" s="46" t="str">
        <f>IFERROR(VLOOKUP(A312,'[1]Bonita USD Usage'!$A:$I,9,FALSE),"0")</f>
        <v>0</v>
      </c>
      <c r="N312" s="46" t="str">
        <f>IFERROR(VLOOKUP(A312,'[1]Jurupa USD Usage'!$A:$I,9,FALSE),"0")</f>
        <v>0</v>
      </c>
      <c r="O312" s="46" t="str">
        <f>IFERROR(VLOOKUP(A312,'[1]Claremont USD Usage'!$A:$I,9,FALSE),"0")</f>
        <v>0</v>
      </c>
      <c r="P312" s="46" t="str">
        <f>IFERROR(VLOOKUP(A312,'[1]Upland USD Usage'!$A:$I,9,FALSE),"0")</f>
        <v>0</v>
      </c>
      <c r="Q312" s="46" t="str">
        <f>IFERROR(VLOOKUP(A312,'[1]Redlands USD Usage'!$A:$I,9,FALSE),"0")</f>
        <v>0</v>
      </c>
      <c r="R312" s="46" t="str">
        <f>IFERROR(VLOOKUP(A312,'[1]Alta Loma SD Usage'!$A:$I,9,FALSE),"0")</f>
        <v>0</v>
      </c>
      <c r="S312" s="46" t="str">
        <f>IFERROR(VLOOKUP(A312,'[1]VAl Verde USD Usage'!$A:$I,9,FALSE),"0")</f>
        <v>0</v>
      </c>
      <c r="T312" s="46">
        <f>IFERROR(VLOOKUP(A312,'[1]Chaffey Jt HSD Usage'!$A:$I,9,FALSE),"0")</f>
        <v>5</v>
      </c>
      <c r="U312" s="46" t="str">
        <f>IFERROR(VLOOKUP(A312,'[1]Cucamonga ELEM SD Usage'!$A:$I,9,FALSE),"0")</f>
        <v>0</v>
      </c>
      <c r="V312" s="46">
        <f>IFERROR(VLOOKUP(A312,'[1]Inglewood USD Usage'!$A:$I,9,FALSE),"0")</f>
        <v>39</v>
      </c>
      <c r="W312" s="46">
        <f>IFERROR(VLOOKUP(A312,'[1]Rialto USD Usage'!$A:$I,9,FALSE),"0")</f>
        <v>411</v>
      </c>
      <c r="X312" s="46" t="str">
        <f>IFERROR(VLOOKUP(A312,'[1]Alvord USD Usage'!$A:$I,9,FALSE),"0")</f>
        <v>0</v>
      </c>
      <c r="Y312" s="46" t="str">
        <f>IFERROR(VLOOKUP(A312,'[1]Colton Jt USD Usage'!$A:$I,9,FALSE),"0")</f>
        <v>0</v>
      </c>
      <c r="Z312" s="46" t="str">
        <f>IFERROR(VLOOKUP(A312,'[1]Chino Valley USD Usage'!$A:$I,9,FALSE),"0")</f>
        <v>0</v>
      </c>
      <c r="AA312" s="46" t="str">
        <f>IFERROR(VLOOKUP(A312,'[1]Moreno Valley USD Usage'!$A:$I,9,FALSE),"0")</f>
        <v>0</v>
      </c>
      <c r="AB312" s="46" t="str">
        <f>IFERROR(VLOOKUP(A312,'[1]Pomona USD Usage'!$A:$I,9,FALSE),"0")</f>
        <v>0</v>
      </c>
      <c r="AC312" s="46" t="str">
        <f>IFERROR(VLOOKUP(A312,'[1]Riverside USD Usage'!$A:$I,9,FALSE),"0")</f>
        <v>0</v>
      </c>
      <c r="AD312" s="46">
        <f>IFERROR(VLOOKUP(A312,'[1]Compton USD Usage'!$A:$I,9,FALSE),"0")</f>
        <v>40</v>
      </c>
      <c r="AE312" s="48"/>
      <c r="AF312" s="49">
        <v>68.47</v>
      </c>
      <c r="AG312" s="49">
        <v>12.08</v>
      </c>
      <c r="AH312" s="56"/>
      <c r="AI312" s="49">
        <f>AF312+AG312+AH312</f>
        <v>80.55</v>
      </c>
      <c r="AJ312" s="48"/>
      <c r="AK312" s="49">
        <v>68.47</v>
      </c>
      <c r="AL312" s="49">
        <v>18.2</v>
      </c>
      <c r="AM312" s="46"/>
      <c r="AN312" s="50">
        <f>AK312+AL312+AM312</f>
        <v>86.67</v>
      </c>
      <c r="AO312" s="48"/>
      <c r="AP312" s="49">
        <v>68.47</v>
      </c>
      <c r="AQ312" s="49">
        <v>24.06</v>
      </c>
      <c r="AR312" s="46"/>
      <c r="AS312" s="50">
        <f>AP312+AQ312+AR312</f>
        <v>92.53</v>
      </c>
      <c r="AT312" s="48"/>
      <c r="AU312" s="49">
        <v>68.47</v>
      </c>
      <c r="AV312" s="49">
        <v>26.63</v>
      </c>
      <c r="AW312" s="46"/>
      <c r="AX312" s="51">
        <f>AU312+AV312+AW312</f>
        <v>95.1</v>
      </c>
      <c r="AY312" s="48"/>
      <c r="AZ312" s="52">
        <v>68.47</v>
      </c>
      <c r="BA312" s="53">
        <v>12.08</v>
      </c>
      <c r="BC312" s="53">
        <f>AZ312+BA312+BB312</f>
        <v>80.55</v>
      </c>
      <c r="BD312" s="47">
        <v>44013</v>
      </c>
      <c r="BE312" s="47">
        <v>44377</v>
      </c>
      <c r="BF312" s="48"/>
      <c r="BG312" s="53">
        <v>68.47</v>
      </c>
      <c r="BH312" s="53">
        <v>18.2</v>
      </c>
      <c r="BJ312" s="53">
        <f>BG312+BH312+BI312</f>
        <v>86.67</v>
      </c>
      <c r="BK312" s="47">
        <v>44013</v>
      </c>
      <c r="BL312" s="47">
        <v>44377</v>
      </c>
      <c r="BM312" s="48"/>
      <c r="BN312" s="53">
        <v>68.47</v>
      </c>
      <c r="BO312" s="53">
        <v>24.06</v>
      </c>
      <c r="BQ312" s="53">
        <f>BN312+BO312+BP312</f>
        <v>92.53</v>
      </c>
      <c r="BR312" s="47">
        <v>44013</v>
      </c>
      <c r="BS312" s="47">
        <v>44377</v>
      </c>
      <c r="BT312" s="48"/>
      <c r="BU312" s="50">
        <v>68.47</v>
      </c>
      <c r="BV312" s="53">
        <v>26.63</v>
      </c>
      <c r="BX312" s="53">
        <f>BU312+BV312+BW312</f>
        <v>95.1</v>
      </c>
      <c r="BY312" s="47">
        <v>44013</v>
      </c>
      <c r="BZ312" s="55">
        <v>44377</v>
      </c>
    </row>
    <row r="313" spans="1:78" s="54" customFormat="1" ht="15.75" x14ac:dyDescent="0.25">
      <c r="A313" s="14">
        <v>401388</v>
      </c>
      <c r="B313" s="2" t="s">
        <v>108</v>
      </c>
      <c r="C313" s="2">
        <v>10000013755</v>
      </c>
      <c r="D313" s="2" t="s">
        <v>70</v>
      </c>
      <c r="E313" s="2" t="s">
        <v>50</v>
      </c>
      <c r="F313" s="2"/>
      <c r="G313" s="2" t="s">
        <v>109</v>
      </c>
      <c r="H313" s="2" t="s">
        <v>52</v>
      </c>
      <c r="I313" s="15">
        <v>44013</v>
      </c>
      <c r="J313" s="15">
        <v>44377</v>
      </c>
      <c r="K313" s="2">
        <f>SUM(L313:AD313)</f>
        <v>0</v>
      </c>
      <c r="L313" s="2" t="str">
        <f>IFERROR(VLOOKUP(A313,'[1]Mountain View SD Usage'!$A:$I,9,FALSE),"0")</f>
        <v>0</v>
      </c>
      <c r="M313" s="2" t="str">
        <f>IFERROR(VLOOKUP(A313,'[1]Bonita USD Usage'!$A:$I,9,FALSE),"0")</f>
        <v>0</v>
      </c>
      <c r="N313" s="2" t="str">
        <f>IFERROR(VLOOKUP(A313,'[1]Jurupa USD Usage'!$A:$I,9,FALSE),"0")</f>
        <v>0</v>
      </c>
      <c r="O313" s="2" t="str">
        <f>IFERROR(VLOOKUP(A313,'[1]Claremont USD Usage'!$A:$I,9,FALSE),"0")</f>
        <v>0</v>
      </c>
      <c r="P313" s="2" t="str">
        <f>IFERROR(VLOOKUP(A313,'[1]Upland USD Usage'!$A:$I,9,FALSE),"0")</f>
        <v>0</v>
      </c>
      <c r="Q313" s="2" t="str">
        <f>IFERROR(VLOOKUP(A313,'[1]Redlands USD Usage'!$A:$I,9,FALSE),"0")</f>
        <v>0</v>
      </c>
      <c r="R313" s="2" t="str">
        <f>IFERROR(VLOOKUP(A313,'[1]Alta Loma SD Usage'!$A:$I,9,FALSE),"0")</f>
        <v>0</v>
      </c>
      <c r="S313" s="2" t="str">
        <f>IFERROR(VLOOKUP(A313,'[1]VAl Verde USD Usage'!$A:$I,9,FALSE),"0")</f>
        <v>0</v>
      </c>
      <c r="T313" s="2" t="str">
        <f>IFERROR(VLOOKUP(A313,'[1]Chaffey Jt HSD Usage'!$A:$I,9,FALSE),"0")</f>
        <v>0</v>
      </c>
      <c r="U313" s="2" t="str">
        <f>IFERROR(VLOOKUP(A313,'[1]Cucamonga ELEM SD Usage'!$A:$I,9,FALSE),"0")</f>
        <v>0</v>
      </c>
      <c r="V313" s="2" t="str">
        <f>IFERROR(VLOOKUP(A313,'[1]Inglewood USD Usage'!$A:$I,9,FALSE),"0")</f>
        <v>0</v>
      </c>
      <c r="W313" s="2" t="str">
        <f>IFERROR(VLOOKUP(A313,'[1]Rialto USD Usage'!$A:$I,9,FALSE),"0")</f>
        <v>0</v>
      </c>
      <c r="X313" s="2" t="str">
        <f>IFERROR(VLOOKUP(A313,'[1]Alvord USD Usage'!$A:$I,9,FALSE),"0")</f>
        <v>0</v>
      </c>
      <c r="Y313" s="2" t="str">
        <f>IFERROR(VLOOKUP(A313,'[1]Colton Jt USD Usage'!$A:$I,9,FALSE),"0")</f>
        <v>0</v>
      </c>
      <c r="Z313" s="2" t="str">
        <f>IFERROR(VLOOKUP(A313,'[1]Chino Valley USD Usage'!$A:$I,9,FALSE),"0")</f>
        <v>0</v>
      </c>
      <c r="AA313" s="2" t="str">
        <f>IFERROR(VLOOKUP(A313,'[1]Moreno Valley USD Usage'!$A:$I,9,FALSE),"0")</f>
        <v>0</v>
      </c>
      <c r="AB313" s="2" t="str">
        <f>IFERROR(VLOOKUP(A313,'[1]Pomona USD Usage'!$A:$I,9,FALSE),"0")</f>
        <v>0</v>
      </c>
      <c r="AC313" s="2" t="str">
        <f>IFERROR(VLOOKUP(A313,'[1]Riverside USD Usage'!$A:$I,9,FALSE),"0")</f>
        <v>0</v>
      </c>
      <c r="AD313" s="2" t="str">
        <f>IFERROR(VLOOKUP(A313,'[1]Compton USD Usage'!$A:$I,9,FALSE),"0")</f>
        <v>0</v>
      </c>
      <c r="AE313" s="16"/>
      <c r="AF313" s="17">
        <v>22.64</v>
      </c>
      <c r="AG313" s="17">
        <v>4</v>
      </c>
      <c r="AH313" s="18"/>
      <c r="AI313" s="17">
        <f>AF313+AG313+AH313</f>
        <v>26.64</v>
      </c>
      <c r="AJ313" s="16"/>
      <c r="AK313" s="17">
        <v>22.64</v>
      </c>
      <c r="AL313" s="17">
        <v>6.02</v>
      </c>
      <c r="AM313" s="2"/>
      <c r="AN313" s="20">
        <f>AK313+AL313+AM313</f>
        <v>28.66</v>
      </c>
      <c r="AO313" s="16"/>
      <c r="AP313" s="17">
        <v>22.64</v>
      </c>
      <c r="AQ313" s="17">
        <v>7.95</v>
      </c>
      <c r="AR313" s="2"/>
      <c r="AS313" s="20">
        <f>AP313+AQ313+AR313</f>
        <v>30.59</v>
      </c>
      <c r="AT313" s="16"/>
      <c r="AU313" s="17">
        <v>22.64</v>
      </c>
      <c r="AV313" s="17">
        <v>8.8000000000000007</v>
      </c>
      <c r="AW313" s="2"/>
      <c r="AX313" s="21">
        <f>AU313+AV313+AW313</f>
        <v>31.44</v>
      </c>
      <c r="AY313" s="16"/>
      <c r="AZ313" s="31" t="s">
        <v>80</v>
      </c>
      <c r="BA313" s="23"/>
      <c r="BB313"/>
      <c r="BC313" s="23"/>
      <c r="BD313" s="15">
        <v>44013</v>
      </c>
      <c r="BE313" s="15">
        <v>44377</v>
      </c>
      <c r="BF313" s="16"/>
      <c r="BG313" s="32" t="s">
        <v>80</v>
      </c>
      <c r="BH313" s="23"/>
      <c r="BI313"/>
      <c r="BJ313" s="23"/>
      <c r="BK313" s="15">
        <v>44013</v>
      </c>
      <c r="BL313" s="15">
        <v>44377</v>
      </c>
      <c r="BM313" s="16"/>
      <c r="BN313" s="32" t="s">
        <v>80</v>
      </c>
      <c r="BO313" s="23"/>
      <c r="BP313"/>
      <c r="BQ313" s="23"/>
      <c r="BR313" s="15">
        <v>44013</v>
      </c>
      <c r="BS313" s="15">
        <v>44377</v>
      </c>
      <c r="BT313" s="16"/>
      <c r="BU313" s="33" t="s">
        <v>80</v>
      </c>
      <c r="BV313" s="23"/>
      <c r="BW313"/>
      <c r="BX313" s="23"/>
      <c r="BY313" s="15">
        <v>44013</v>
      </c>
      <c r="BZ313" s="26">
        <v>44377</v>
      </c>
    </row>
    <row r="314" spans="1:78" s="54" customFormat="1" ht="15.75" x14ac:dyDescent="0.25">
      <c r="A314" s="14">
        <v>401406</v>
      </c>
      <c r="B314" s="2" t="s">
        <v>118</v>
      </c>
      <c r="C314" s="2">
        <v>10000029467</v>
      </c>
      <c r="D314" s="2" t="s">
        <v>70</v>
      </c>
      <c r="E314" s="2" t="s">
        <v>50</v>
      </c>
      <c r="F314" s="2"/>
      <c r="G314" s="2" t="s">
        <v>109</v>
      </c>
      <c r="H314" s="2" t="s">
        <v>52</v>
      </c>
      <c r="I314" s="15">
        <v>44013</v>
      </c>
      <c r="J314" s="15">
        <v>44377</v>
      </c>
      <c r="K314" s="2">
        <f>SUM(L314:AD314)</f>
        <v>0</v>
      </c>
      <c r="L314" s="2" t="str">
        <f>IFERROR(VLOOKUP(A314,'[1]Mountain View SD Usage'!$A:$I,9,FALSE),"0")</f>
        <v>0</v>
      </c>
      <c r="M314" s="2" t="str">
        <f>IFERROR(VLOOKUP(A314,'[1]Bonita USD Usage'!$A:$I,9,FALSE),"0")</f>
        <v>0</v>
      </c>
      <c r="N314" s="2" t="str">
        <f>IFERROR(VLOOKUP(A314,'[1]Jurupa USD Usage'!$A:$I,9,FALSE),"0")</f>
        <v>0</v>
      </c>
      <c r="O314" s="2" t="str">
        <f>IFERROR(VLOOKUP(A314,'[1]Claremont USD Usage'!$A:$I,9,FALSE),"0")</f>
        <v>0</v>
      </c>
      <c r="P314" s="2" t="str">
        <f>IFERROR(VLOOKUP(A314,'[1]Upland USD Usage'!$A:$I,9,FALSE),"0")</f>
        <v>0</v>
      </c>
      <c r="Q314" s="2" t="str">
        <f>IFERROR(VLOOKUP(A314,'[1]Redlands USD Usage'!$A:$I,9,FALSE),"0")</f>
        <v>0</v>
      </c>
      <c r="R314" s="2" t="str">
        <f>IFERROR(VLOOKUP(A314,'[1]Alta Loma SD Usage'!$A:$I,9,FALSE),"0")</f>
        <v>0</v>
      </c>
      <c r="S314" s="2" t="str">
        <f>IFERROR(VLOOKUP(A314,'[1]VAl Verde USD Usage'!$A:$I,9,FALSE),"0")</f>
        <v>0</v>
      </c>
      <c r="T314" s="2" t="str">
        <f>IFERROR(VLOOKUP(A314,'[1]Chaffey Jt HSD Usage'!$A:$I,9,FALSE),"0")</f>
        <v>0</v>
      </c>
      <c r="U314" s="2" t="str">
        <f>IFERROR(VLOOKUP(A314,'[1]Cucamonga ELEM SD Usage'!$A:$I,9,FALSE),"0")</f>
        <v>0</v>
      </c>
      <c r="V314" s="2" t="str">
        <f>IFERROR(VLOOKUP(A314,'[1]Inglewood USD Usage'!$A:$I,9,FALSE),"0")</f>
        <v>0</v>
      </c>
      <c r="W314" s="2" t="str">
        <f>IFERROR(VLOOKUP(A314,'[1]Rialto USD Usage'!$A:$I,9,FALSE),"0")</f>
        <v>0</v>
      </c>
      <c r="X314" s="2" t="str">
        <f>IFERROR(VLOOKUP(A314,'[1]Alvord USD Usage'!$A:$I,9,FALSE),"0")</f>
        <v>0</v>
      </c>
      <c r="Y314" s="2" t="str">
        <f>IFERROR(VLOOKUP(A314,'[1]Colton Jt USD Usage'!$A:$I,9,FALSE),"0")</f>
        <v>0</v>
      </c>
      <c r="Z314" s="2" t="str">
        <f>IFERROR(VLOOKUP(A314,'[1]Chino Valley USD Usage'!$A:$I,9,FALSE),"0")</f>
        <v>0</v>
      </c>
      <c r="AA314" s="2" t="str">
        <f>IFERROR(VLOOKUP(A314,'[1]Moreno Valley USD Usage'!$A:$I,9,FALSE),"0")</f>
        <v>0</v>
      </c>
      <c r="AB314" s="2" t="str">
        <f>IFERROR(VLOOKUP(A314,'[1]Pomona USD Usage'!$A:$I,9,FALSE),"0")</f>
        <v>0</v>
      </c>
      <c r="AC314" s="2" t="str">
        <f>IFERROR(VLOOKUP(A314,'[1]Riverside USD Usage'!$A:$I,9,FALSE),"0")</f>
        <v>0</v>
      </c>
      <c r="AD314" s="2" t="str">
        <f>IFERROR(VLOOKUP(A314,'[1]Compton USD Usage'!$A:$I,9,FALSE),"0")</f>
        <v>0</v>
      </c>
      <c r="AE314" s="16"/>
      <c r="AF314" s="17">
        <v>17.87</v>
      </c>
      <c r="AG314" s="17">
        <v>3.15</v>
      </c>
      <c r="AH314" s="18"/>
      <c r="AI314" s="17">
        <f>AF314+AG314+AH314</f>
        <v>21.02</v>
      </c>
      <c r="AJ314" s="16"/>
      <c r="AK314" s="17">
        <v>17.87</v>
      </c>
      <c r="AL314" s="17">
        <v>4.75</v>
      </c>
      <c r="AM314" s="2"/>
      <c r="AN314" s="20">
        <f>AK314+AL314+AM314</f>
        <v>22.62</v>
      </c>
      <c r="AO314" s="16"/>
      <c r="AP314" s="17">
        <v>17.87</v>
      </c>
      <c r="AQ314" s="17">
        <v>6.28</v>
      </c>
      <c r="AR314" s="2"/>
      <c r="AS314" s="20">
        <f>AP314+AQ314+AR314</f>
        <v>24.150000000000002</v>
      </c>
      <c r="AT314" s="16"/>
      <c r="AU314" s="17">
        <v>17.87</v>
      </c>
      <c r="AV314" s="17">
        <v>6.95</v>
      </c>
      <c r="AW314" s="2"/>
      <c r="AX314" s="21">
        <f>AU314+AV314+AW314</f>
        <v>24.82</v>
      </c>
      <c r="AY314" s="16"/>
      <c r="AZ314" s="31" t="s">
        <v>80</v>
      </c>
      <c r="BA314" s="23"/>
      <c r="BB314"/>
      <c r="BC314" s="23"/>
      <c r="BD314" s="15">
        <v>44013</v>
      </c>
      <c r="BE314" s="15">
        <v>44377</v>
      </c>
      <c r="BF314" s="16"/>
      <c r="BG314" s="32" t="s">
        <v>80</v>
      </c>
      <c r="BH314" s="23"/>
      <c r="BI314"/>
      <c r="BJ314" s="23"/>
      <c r="BK314" s="15">
        <v>44013</v>
      </c>
      <c r="BL314" s="15">
        <v>44377</v>
      </c>
      <c r="BM314" s="16"/>
      <c r="BN314" s="32" t="s">
        <v>80</v>
      </c>
      <c r="BO314" s="23"/>
      <c r="BP314"/>
      <c r="BQ314" s="23"/>
      <c r="BR314" s="15">
        <v>44013</v>
      </c>
      <c r="BS314" s="15">
        <v>44377</v>
      </c>
      <c r="BT314" s="16"/>
      <c r="BU314" s="33" t="s">
        <v>80</v>
      </c>
      <c r="BV314" s="23"/>
      <c r="BW314"/>
      <c r="BX314" s="23"/>
      <c r="BY314" s="15">
        <v>44013</v>
      </c>
      <c r="BZ314" s="26">
        <v>44377</v>
      </c>
    </row>
    <row r="315" spans="1:78" s="54" customFormat="1" ht="15.75" x14ac:dyDescent="0.25">
      <c r="A315" s="45">
        <v>402091</v>
      </c>
      <c r="B315" s="46" t="s">
        <v>732</v>
      </c>
      <c r="C315" s="46" t="s">
        <v>733</v>
      </c>
      <c r="D315" s="46" t="s">
        <v>702</v>
      </c>
      <c r="E315" s="46" t="s">
        <v>50</v>
      </c>
      <c r="F315" s="46"/>
      <c r="G315" s="46" t="s">
        <v>734</v>
      </c>
      <c r="H315" s="46" t="s">
        <v>52</v>
      </c>
      <c r="I315" s="47">
        <v>44013</v>
      </c>
      <c r="J315" s="47">
        <v>44377</v>
      </c>
      <c r="K315" s="46">
        <f>SUM(L315:AD315)</f>
        <v>0</v>
      </c>
      <c r="L315" s="46" t="str">
        <f>IFERROR(VLOOKUP(A315,'[1]Mountain View SD Usage'!$A:$I,9,FALSE),"0")</f>
        <v>0</v>
      </c>
      <c r="M315" s="46" t="str">
        <f>IFERROR(VLOOKUP(A315,'[1]Bonita USD Usage'!$A:$I,9,FALSE),"0")</f>
        <v>0</v>
      </c>
      <c r="N315" s="46" t="str">
        <f>IFERROR(VLOOKUP(A315,'[1]Jurupa USD Usage'!$A:$I,9,FALSE),"0")</f>
        <v>0</v>
      </c>
      <c r="O315" s="46" t="str">
        <f>IFERROR(VLOOKUP(A315,'[1]Claremont USD Usage'!$A:$I,9,FALSE),"0")</f>
        <v>0</v>
      </c>
      <c r="P315" s="46" t="str">
        <f>IFERROR(VLOOKUP(A315,'[1]Upland USD Usage'!$A:$I,9,FALSE),"0")</f>
        <v>0</v>
      </c>
      <c r="Q315" s="46" t="str">
        <f>IFERROR(VLOOKUP(A315,'[1]Redlands USD Usage'!$A:$I,9,FALSE),"0")</f>
        <v>0</v>
      </c>
      <c r="R315" s="46" t="str">
        <f>IFERROR(VLOOKUP(A315,'[1]Alta Loma SD Usage'!$A:$I,9,FALSE),"0")</f>
        <v>0</v>
      </c>
      <c r="S315" s="46" t="str">
        <f>IFERROR(VLOOKUP(A315,'[1]VAl Verde USD Usage'!$A:$I,9,FALSE),"0")</f>
        <v>0</v>
      </c>
      <c r="T315" s="46" t="str">
        <f>IFERROR(VLOOKUP(A315,'[1]Chaffey Jt HSD Usage'!$A:$I,9,FALSE),"0")</f>
        <v>0</v>
      </c>
      <c r="U315" s="46" t="str">
        <f>IFERROR(VLOOKUP(A315,'[1]Cucamonga ELEM SD Usage'!$A:$I,9,FALSE),"0")</f>
        <v>0</v>
      </c>
      <c r="V315" s="46" t="str">
        <f>IFERROR(VLOOKUP(A315,'[1]Inglewood USD Usage'!$A:$I,9,FALSE),"0")</f>
        <v>0</v>
      </c>
      <c r="W315" s="46" t="str">
        <f>IFERROR(VLOOKUP(A315,'[1]Rialto USD Usage'!$A:$I,9,FALSE),"0")</f>
        <v>0</v>
      </c>
      <c r="X315" s="46" t="str">
        <f>IFERROR(VLOOKUP(A315,'[1]Alvord USD Usage'!$A:$I,9,FALSE),"0")</f>
        <v>0</v>
      </c>
      <c r="Y315" s="46" t="str">
        <f>IFERROR(VLOOKUP(A315,'[1]Colton Jt USD Usage'!$A:$I,9,FALSE),"0")</f>
        <v>0</v>
      </c>
      <c r="Z315" s="46" t="str">
        <f>IFERROR(VLOOKUP(A315,'[1]Chino Valley USD Usage'!$A:$I,9,FALSE),"0")</f>
        <v>0</v>
      </c>
      <c r="AA315" s="46" t="str">
        <f>IFERROR(VLOOKUP(A315,'[1]Moreno Valley USD Usage'!$A:$I,9,FALSE),"0")</f>
        <v>0</v>
      </c>
      <c r="AB315" s="46" t="str">
        <f>IFERROR(VLOOKUP(A315,'[1]Pomona USD Usage'!$A:$I,9,FALSE),"0")</f>
        <v>0</v>
      </c>
      <c r="AC315" s="46" t="str">
        <f>IFERROR(VLOOKUP(A315,'[1]Riverside USD Usage'!$A:$I,9,FALSE),"0")</f>
        <v>0</v>
      </c>
      <c r="AD315" s="46" t="str">
        <f>IFERROR(VLOOKUP(A315,'[1]Compton USD Usage'!$A:$I,9,FALSE),"0")</f>
        <v>0</v>
      </c>
      <c r="AE315" s="48"/>
      <c r="AF315" s="49">
        <v>46.44</v>
      </c>
      <c r="AG315" s="49">
        <v>8.1999999999999993</v>
      </c>
      <c r="AH315" s="56"/>
      <c r="AI315" s="49">
        <f>AF315+AG315+AH315</f>
        <v>54.64</v>
      </c>
      <c r="AJ315" s="48"/>
      <c r="AK315" s="49">
        <v>46.44</v>
      </c>
      <c r="AL315" s="49">
        <v>12.34</v>
      </c>
      <c r="AM315" s="46"/>
      <c r="AN315" s="50">
        <f>AK315+AL315+AM315</f>
        <v>58.78</v>
      </c>
      <c r="AO315" s="48"/>
      <c r="AP315" s="49">
        <v>46.44</v>
      </c>
      <c r="AQ315" s="49">
        <v>16.32</v>
      </c>
      <c r="AR315" s="46"/>
      <c r="AS315" s="50">
        <f>AP315+AQ315+AR315</f>
        <v>62.76</v>
      </c>
      <c r="AT315" s="48"/>
      <c r="AU315" s="49">
        <v>46.44</v>
      </c>
      <c r="AV315" s="49">
        <v>18.059999999999999</v>
      </c>
      <c r="AW315" s="46"/>
      <c r="AX315" s="51">
        <f>AU315+AV315+AW315</f>
        <v>64.5</v>
      </c>
      <c r="AY315" s="48"/>
      <c r="AZ315" s="52">
        <v>46.44</v>
      </c>
      <c r="BA315" s="53">
        <v>8.1999999999999993</v>
      </c>
      <c r="BC315" s="53">
        <f>AZ315+BA315+BB315</f>
        <v>54.64</v>
      </c>
      <c r="BD315" s="47">
        <v>44013</v>
      </c>
      <c r="BE315" s="47">
        <v>44377</v>
      </c>
      <c r="BF315" s="48"/>
      <c r="BG315" s="53">
        <v>46.44</v>
      </c>
      <c r="BH315" s="53">
        <v>12.34</v>
      </c>
      <c r="BJ315" s="53">
        <f>BG315+BH315+BI315</f>
        <v>58.78</v>
      </c>
      <c r="BK315" s="47">
        <v>44013</v>
      </c>
      <c r="BL315" s="47">
        <v>44377</v>
      </c>
      <c r="BM315" s="48"/>
      <c r="BN315" s="53">
        <v>46.44</v>
      </c>
      <c r="BO315" s="53">
        <v>16.32</v>
      </c>
      <c r="BQ315" s="53">
        <f>BN315+BO315+BP315</f>
        <v>62.76</v>
      </c>
      <c r="BR315" s="47">
        <v>44013</v>
      </c>
      <c r="BS315" s="47">
        <v>44377</v>
      </c>
      <c r="BT315" s="48"/>
      <c r="BU315" s="50">
        <v>46.44</v>
      </c>
      <c r="BV315" s="53">
        <v>18.059999999999999</v>
      </c>
      <c r="BX315" s="53">
        <f>BU315+BV315+BW315</f>
        <v>64.5</v>
      </c>
      <c r="BY315" s="47">
        <v>44013</v>
      </c>
      <c r="BZ315" s="55">
        <v>44377</v>
      </c>
    </row>
    <row r="316" spans="1:78" s="54" customFormat="1" ht="15.75" x14ac:dyDescent="0.25">
      <c r="A316" s="14">
        <v>401360</v>
      </c>
      <c r="B316" s="2" t="s">
        <v>97</v>
      </c>
      <c r="C316" s="2">
        <v>10000001331</v>
      </c>
      <c r="D316" s="2" t="s">
        <v>70</v>
      </c>
      <c r="E316" s="2" t="s">
        <v>50</v>
      </c>
      <c r="F316" s="2"/>
      <c r="G316" s="2" t="s">
        <v>98</v>
      </c>
      <c r="H316" s="2" t="s">
        <v>52</v>
      </c>
      <c r="I316" s="15">
        <v>44013</v>
      </c>
      <c r="J316" s="15">
        <v>44377</v>
      </c>
      <c r="K316" s="2">
        <f>SUM(L316:AD316)</f>
        <v>198</v>
      </c>
      <c r="L316" s="2">
        <f>IFERROR(VLOOKUP(A316,'[1]Mountain View SD Usage'!$A:$I,9,FALSE),"0")</f>
        <v>15</v>
      </c>
      <c r="M316" s="2" t="str">
        <f>IFERROR(VLOOKUP(A316,'[1]Bonita USD Usage'!$A:$I,9,FALSE),"0")</f>
        <v>0</v>
      </c>
      <c r="N316" s="2" t="str">
        <f>IFERROR(VLOOKUP(A316,'[1]Jurupa USD Usage'!$A:$I,9,FALSE),"0")</f>
        <v>0</v>
      </c>
      <c r="O316" s="2" t="str">
        <f>IFERROR(VLOOKUP(A316,'[1]Claremont USD Usage'!$A:$I,9,FALSE),"0")</f>
        <v>0</v>
      </c>
      <c r="P316" s="2" t="str">
        <f>IFERROR(VLOOKUP(A316,'[1]Upland USD Usage'!$A:$I,9,FALSE),"0")</f>
        <v>0</v>
      </c>
      <c r="Q316" s="2" t="str">
        <f>IFERROR(VLOOKUP(A316,'[1]Redlands USD Usage'!$A:$I,9,FALSE),"0")</f>
        <v>0</v>
      </c>
      <c r="R316" s="2" t="str">
        <f>IFERROR(VLOOKUP(A316,'[1]Alta Loma SD Usage'!$A:$I,9,FALSE),"0")</f>
        <v>0</v>
      </c>
      <c r="S316" s="2" t="str">
        <f>IFERROR(VLOOKUP(A316,'[1]VAl Verde USD Usage'!$A:$I,9,FALSE),"0")</f>
        <v>0</v>
      </c>
      <c r="T316" s="2">
        <f>IFERROR(VLOOKUP(A316,'[1]Chaffey Jt HSD Usage'!$A:$I,9,FALSE),"0")</f>
        <v>31</v>
      </c>
      <c r="U316" s="2" t="str">
        <f>IFERROR(VLOOKUP(A316,'[1]Cucamonga ELEM SD Usage'!$A:$I,9,FALSE),"0")</f>
        <v>0</v>
      </c>
      <c r="V316" s="2" t="str">
        <f>IFERROR(VLOOKUP(A316,'[1]Inglewood USD Usage'!$A:$I,9,FALSE),"0")</f>
        <v>0</v>
      </c>
      <c r="W316" s="2" t="str">
        <f>IFERROR(VLOOKUP(A316,'[1]Rialto USD Usage'!$A:$I,9,FALSE),"0")</f>
        <v>0</v>
      </c>
      <c r="X316" s="2" t="str">
        <f>IFERROR(VLOOKUP(A316,'[1]Alvord USD Usage'!$A:$I,9,FALSE),"0")</f>
        <v>0</v>
      </c>
      <c r="Y316" s="2" t="str">
        <f>IFERROR(VLOOKUP(A316,'[1]Colton Jt USD Usage'!$A:$I,9,FALSE),"0")</f>
        <v>0</v>
      </c>
      <c r="Z316" s="2" t="str">
        <f>IFERROR(VLOOKUP(A316,'[1]Chino Valley USD Usage'!$A:$I,9,FALSE),"0")</f>
        <v>0</v>
      </c>
      <c r="AA316" s="2" t="str">
        <f>IFERROR(VLOOKUP(A316,'[1]Moreno Valley USD Usage'!$A:$I,9,FALSE),"0")</f>
        <v>0</v>
      </c>
      <c r="AB316" s="2">
        <f>IFERROR(VLOOKUP(A316,'[1]Pomona USD Usage'!$A:$I,9,FALSE),"0")</f>
        <v>152</v>
      </c>
      <c r="AC316" s="2" t="str">
        <f>IFERROR(VLOOKUP(A316,'[1]Riverside USD Usage'!$A:$I,9,FALSE),"0")</f>
        <v>0</v>
      </c>
      <c r="AD316" s="2" t="str">
        <f>IFERROR(VLOOKUP(A316,'[1]Compton USD Usage'!$A:$I,9,FALSE),"0")</f>
        <v>0</v>
      </c>
      <c r="AE316" s="16"/>
      <c r="AF316" s="17">
        <v>31.59</v>
      </c>
      <c r="AG316" s="17">
        <v>5.57</v>
      </c>
      <c r="AH316" s="18"/>
      <c r="AI316" s="17">
        <f>AF316+AG316+AH316</f>
        <v>37.159999999999997</v>
      </c>
      <c r="AJ316" s="16"/>
      <c r="AK316" s="17">
        <v>31.59</v>
      </c>
      <c r="AL316" s="17">
        <v>8.4</v>
      </c>
      <c r="AM316" s="2"/>
      <c r="AN316" s="20">
        <f>AK316+AL316+AM316</f>
        <v>39.99</v>
      </c>
      <c r="AO316" s="16"/>
      <c r="AP316" s="17">
        <v>31.59</v>
      </c>
      <c r="AQ316" s="17">
        <v>11.1</v>
      </c>
      <c r="AR316" s="2"/>
      <c r="AS316" s="20">
        <f>AP316+AQ316+AR316</f>
        <v>42.69</v>
      </c>
      <c r="AT316" s="16"/>
      <c r="AU316" s="17">
        <v>31.59</v>
      </c>
      <c r="AV316" s="17">
        <v>12.29</v>
      </c>
      <c r="AW316" s="2"/>
      <c r="AX316" s="21">
        <f>AU316+AV316+AW316</f>
        <v>43.879999999999995</v>
      </c>
      <c r="AY316" s="16"/>
      <c r="AZ316" s="31" t="s">
        <v>80</v>
      </c>
      <c r="BA316" s="23"/>
      <c r="BB316"/>
      <c r="BC316" s="23"/>
      <c r="BD316" s="15">
        <v>44013</v>
      </c>
      <c r="BE316" s="15">
        <v>44377</v>
      </c>
      <c r="BF316" s="16"/>
      <c r="BG316" s="32" t="s">
        <v>80</v>
      </c>
      <c r="BH316" s="23"/>
      <c r="BI316"/>
      <c r="BJ316" s="23"/>
      <c r="BK316" s="15">
        <v>44013</v>
      </c>
      <c r="BL316" s="15">
        <v>44377</v>
      </c>
      <c r="BM316" s="16"/>
      <c r="BN316" s="32" t="s">
        <v>80</v>
      </c>
      <c r="BO316" s="23"/>
      <c r="BP316"/>
      <c r="BQ316" s="23"/>
      <c r="BR316" s="15">
        <v>44013</v>
      </c>
      <c r="BS316" s="15">
        <v>44377</v>
      </c>
      <c r="BT316" s="16"/>
      <c r="BU316" s="33" t="s">
        <v>80</v>
      </c>
      <c r="BV316" s="23"/>
      <c r="BW316"/>
      <c r="BX316" s="23"/>
      <c r="BY316" s="15">
        <v>44013</v>
      </c>
      <c r="BZ316" s="26">
        <v>44377</v>
      </c>
    </row>
    <row r="317" spans="1:78" s="54" customFormat="1" ht="15.75" x14ac:dyDescent="0.25">
      <c r="A317" s="45">
        <v>401100</v>
      </c>
      <c r="B317" s="46" t="s">
        <v>1195</v>
      </c>
      <c r="C317" s="46" t="s">
        <v>1196</v>
      </c>
      <c r="D317" s="46" t="s">
        <v>1190</v>
      </c>
      <c r="E317" s="46" t="s">
        <v>50</v>
      </c>
      <c r="F317" s="46"/>
      <c r="G317" s="46" t="s">
        <v>144</v>
      </c>
      <c r="H317" s="46" t="s">
        <v>52</v>
      </c>
      <c r="I317" s="47">
        <v>44013</v>
      </c>
      <c r="J317" s="47">
        <v>44377</v>
      </c>
      <c r="K317" s="46">
        <f>SUM(L317:AD317)</f>
        <v>0</v>
      </c>
      <c r="L317" s="46" t="str">
        <f>IFERROR(VLOOKUP(A317,'[1]Mountain View SD Usage'!$A:$I,9,FALSE),"0")</f>
        <v>0</v>
      </c>
      <c r="M317" s="46" t="str">
        <f>IFERROR(VLOOKUP(A317,'[1]Bonita USD Usage'!$A:$I,9,FALSE),"0")</f>
        <v>0</v>
      </c>
      <c r="N317" s="46" t="str">
        <f>IFERROR(VLOOKUP(A317,'[1]Jurupa USD Usage'!$A:$I,9,FALSE),"0")</f>
        <v>0</v>
      </c>
      <c r="O317" s="46" t="str">
        <f>IFERROR(VLOOKUP(A317,'[1]Claremont USD Usage'!$A:$I,9,FALSE),"0")</f>
        <v>0</v>
      </c>
      <c r="P317" s="46" t="str">
        <f>IFERROR(VLOOKUP(A317,'[1]Upland USD Usage'!$A:$I,9,FALSE),"0")</f>
        <v>0</v>
      </c>
      <c r="Q317" s="46" t="str">
        <f>IFERROR(VLOOKUP(A317,'[1]Redlands USD Usage'!$A:$I,9,FALSE),"0")</f>
        <v>0</v>
      </c>
      <c r="R317" s="46" t="str">
        <f>IFERROR(VLOOKUP(A317,'[1]Alta Loma SD Usage'!$A:$I,9,FALSE),"0")</f>
        <v>0</v>
      </c>
      <c r="S317" s="46" t="str">
        <f>IFERROR(VLOOKUP(A317,'[1]VAl Verde USD Usage'!$A:$I,9,FALSE),"0")</f>
        <v>0</v>
      </c>
      <c r="T317" s="46" t="str">
        <f>IFERROR(VLOOKUP(A317,'[1]Chaffey Jt HSD Usage'!$A:$I,9,FALSE),"0")</f>
        <v>0</v>
      </c>
      <c r="U317" s="46" t="str">
        <f>IFERROR(VLOOKUP(A317,'[1]Cucamonga ELEM SD Usage'!$A:$I,9,FALSE),"0")</f>
        <v>0</v>
      </c>
      <c r="V317" s="46" t="str">
        <f>IFERROR(VLOOKUP(A317,'[1]Inglewood USD Usage'!$A:$I,9,FALSE),"0")</f>
        <v>0</v>
      </c>
      <c r="W317" s="46" t="str">
        <f>IFERROR(VLOOKUP(A317,'[1]Rialto USD Usage'!$A:$I,9,FALSE),"0")</f>
        <v>0</v>
      </c>
      <c r="X317" s="46" t="str">
        <f>IFERROR(VLOOKUP(A317,'[1]Alvord USD Usage'!$A:$I,9,FALSE),"0")</f>
        <v>0</v>
      </c>
      <c r="Y317" s="46" t="str">
        <f>IFERROR(VLOOKUP(A317,'[1]Colton Jt USD Usage'!$A:$I,9,FALSE),"0")</f>
        <v>0</v>
      </c>
      <c r="Z317" s="46" t="str">
        <f>IFERROR(VLOOKUP(A317,'[1]Chino Valley USD Usage'!$A:$I,9,FALSE),"0")</f>
        <v>0</v>
      </c>
      <c r="AA317" s="46" t="str">
        <f>IFERROR(VLOOKUP(A317,'[1]Moreno Valley USD Usage'!$A:$I,9,FALSE),"0")</f>
        <v>0</v>
      </c>
      <c r="AB317" s="46" t="str">
        <f>IFERROR(VLOOKUP(A317,'[1]Pomona USD Usage'!$A:$I,9,FALSE),"0")</f>
        <v>0</v>
      </c>
      <c r="AC317" s="46" t="str">
        <f>IFERROR(VLOOKUP(A317,'[1]Riverside USD Usage'!$A:$I,9,FALSE),"0")</f>
        <v>0</v>
      </c>
      <c r="AD317" s="46" t="str">
        <f>IFERROR(VLOOKUP(A317,'[1]Compton USD Usage'!$A:$I,9,FALSE),"0")</f>
        <v>0</v>
      </c>
      <c r="AE317" s="48"/>
      <c r="AF317" s="49">
        <v>32.24</v>
      </c>
      <c r="AG317" s="49">
        <v>5.69</v>
      </c>
      <c r="AH317" s="56"/>
      <c r="AI317" s="49">
        <f>AF317+AG317+AH317</f>
        <v>37.93</v>
      </c>
      <c r="AJ317" s="48"/>
      <c r="AK317" s="49">
        <v>32.24</v>
      </c>
      <c r="AL317" s="49">
        <v>8.57</v>
      </c>
      <c r="AM317" s="46"/>
      <c r="AN317" s="50">
        <f>AK317+AL317+AM317</f>
        <v>40.81</v>
      </c>
      <c r="AO317" s="48"/>
      <c r="AP317" s="49">
        <v>32.24</v>
      </c>
      <c r="AQ317" s="49">
        <v>11.33</v>
      </c>
      <c r="AR317" s="46"/>
      <c r="AS317" s="50">
        <f>AP317+AQ317+AR317</f>
        <v>43.57</v>
      </c>
      <c r="AT317" s="48"/>
      <c r="AU317" s="49">
        <v>32.24</v>
      </c>
      <c r="AV317" s="49">
        <v>12.54</v>
      </c>
      <c r="AW317" s="46"/>
      <c r="AX317" s="51">
        <f>AU317+AV317+AW317</f>
        <v>44.78</v>
      </c>
      <c r="AY317" s="48"/>
      <c r="AZ317" s="52">
        <v>32.58</v>
      </c>
      <c r="BA317" s="53">
        <v>5.69</v>
      </c>
      <c r="BC317" s="53">
        <f>AZ317+BA317+BB317</f>
        <v>38.269999999999996</v>
      </c>
      <c r="BD317" s="47">
        <v>44013</v>
      </c>
      <c r="BE317" s="47">
        <v>44377</v>
      </c>
      <c r="BF317" s="48"/>
      <c r="BG317" s="53">
        <v>32.58</v>
      </c>
      <c r="BH317" s="53">
        <v>8.57</v>
      </c>
      <c r="BJ317" s="53">
        <f>BG317+BH317+BI317</f>
        <v>41.15</v>
      </c>
      <c r="BK317" s="47">
        <v>44013</v>
      </c>
      <c r="BL317" s="47">
        <v>44377</v>
      </c>
      <c r="BM317" s="48"/>
      <c r="BN317" s="53">
        <v>32.58</v>
      </c>
      <c r="BO317" s="53">
        <v>11.33</v>
      </c>
      <c r="BQ317" s="53">
        <f>BN317+BO317+BP317</f>
        <v>43.91</v>
      </c>
      <c r="BR317" s="47">
        <v>44013</v>
      </c>
      <c r="BS317" s="47">
        <v>44377</v>
      </c>
      <c r="BT317" s="48"/>
      <c r="BU317" s="50">
        <v>32.58</v>
      </c>
      <c r="BV317" s="53">
        <v>12.54</v>
      </c>
      <c r="BX317" s="53">
        <f>BU317+BV317+BW317</f>
        <v>45.12</v>
      </c>
      <c r="BY317" s="47">
        <v>44013</v>
      </c>
      <c r="BZ317" s="55">
        <v>44377</v>
      </c>
    </row>
    <row r="318" spans="1:78" s="54" customFormat="1" ht="15.75" x14ac:dyDescent="0.25">
      <c r="A318" s="45">
        <v>403691</v>
      </c>
      <c r="B318" s="46" t="s">
        <v>1199</v>
      </c>
      <c r="C318" s="46" t="s">
        <v>1200</v>
      </c>
      <c r="D318" s="46" t="s">
        <v>1190</v>
      </c>
      <c r="E318" s="46" t="s">
        <v>50</v>
      </c>
      <c r="F318" s="46"/>
      <c r="G318" s="46" t="s">
        <v>144</v>
      </c>
      <c r="H318" s="46" t="s">
        <v>52</v>
      </c>
      <c r="I318" s="47">
        <v>44013</v>
      </c>
      <c r="J318" s="47">
        <v>44377</v>
      </c>
      <c r="K318" s="46">
        <f>SUM(L318:AD318)</f>
        <v>32</v>
      </c>
      <c r="L318" s="46" t="str">
        <f>IFERROR(VLOOKUP(A318,'[1]Mountain View SD Usage'!$A:$I,9,FALSE),"0")</f>
        <v>0</v>
      </c>
      <c r="M318" s="46">
        <f>IFERROR(VLOOKUP(A318,'[1]Bonita USD Usage'!$A:$I,9,FALSE),"0")</f>
        <v>9</v>
      </c>
      <c r="N318" s="46" t="str">
        <f>IFERROR(VLOOKUP(A318,'[1]Jurupa USD Usage'!$A:$I,9,FALSE),"0")</f>
        <v>0</v>
      </c>
      <c r="O318" s="46" t="str">
        <f>IFERROR(VLOOKUP(A318,'[1]Claremont USD Usage'!$A:$I,9,FALSE),"0")</f>
        <v>0</v>
      </c>
      <c r="P318" s="46" t="str">
        <f>IFERROR(VLOOKUP(A318,'[1]Upland USD Usage'!$A:$I,9,FALSE),"0")</f>
        <v>0</v>
      </c>
      <c r="Q318" s="46" t="str">
        <f>IFERROR(VLOOKUP(A318,'[1]Redlands USD Usage'!$A:$I,9,FALSE),"0")</f>
        <v>0</v>
      </c>
      <c r="R318" s="46">
        <f>IFERROR(VLOOKUP(A318,'[1]Alta Loma SD Usage'!$A:$I,9,FALSE),"0")</f>
        <v>23</v>
      </c>
      <c r="S318" s="46" t="str">
        <f>IFERROR(VLOOKUP(A318,'[1]VAl Verde USD Usage'!$A:$I,9,FALSE),"0")</f>
        <v>0</v>
      </c>
      <c r="T318" s="46" t="str">
        <f>IFERROR(VLOOKUP(A318,'[1]Chaffey Jt HSD Usage'!$A:$I,9,FALSE),"0")</f>
        <v>0</v>
      </c>
      <c r="U318" s="46" t="str">
        <f>IFERROR(VLOOKUP(A318,'[1]Cucamonga ELEM SD Usage'!$A:$I,9,FALSE),"0")</f>
        <v>0</v>
      </c>
      <c r="V318" s="46" t="str">
        <f>IFERROR(VLOOKUP(A318,'[1]Inglewood USD Usage'!$A:$I,9,FALSE),"0")</f>
        <v>0</v>
      </c>
      <c r="W318" s="46" t="str">
        <f>IFERROR(VLOOKUP(A318,'[1]Rialto USD Usage'!$A:$I,9,FALSE),"0")</f>
        <v>0</v>
      </c>
      <c r="X318" s="46" t="str">
        <f>IFERROR(VLOOKUP(A318,'[1]Alvord USD Usage'!$A:$I,9,FALSE),"0")</f>
        <v>0</v>
      </c>
      <c r="Y318" s="46" t="str">
        <f>IFERROR(VLOOKUP(A318,'[1]Colton Jt USD Usage'!$A:$I,9,FALSE),"0")</f>
        <v>0</v>
      </c>
      <c r="Z318" s="46" t="str">
        <f>IFERROR(VLOOKUP(A318,'[1]Chino Valley USD Usage'!$A:$I,9,FALSE),"0")</f>
        <v>0</v>
      </c>
      <c r="AA318" s="46" t="str">
        <f>IFERROR(VLOOKUP(A318,'[1]Moreno Valley USD Usage'!$A:$I,9,FALSE),"0")</f>
        <v>0</v>
      </c>
      <c r="AB318" s="46" t="str">
        <f>IFERROR(VLOOKUP(A318,'[1]Pomona USD Usage'!$A:$I,9,FALSE),"0")</f>
        <v>0</v>
      </c>
      <c r="AC318" s="46" t="str">
        <f>IFERROR(VLOOKUP(A318,'[1]Riverside USD Usage'!$A:$I,9,FALSE),"0")</f>
        <v>0</v>
      </c>
      <c r="AD318" s="46" t="str">
        <f>IFERROR(VLOOKUP(A318,'[1]Compton USD Usage'!$A:$I,9,FALSE),"0")</f>
        <v>0</v>
      </c>
      <c r="AE318" s="48"/>
      <c r="AF318" s="49">
        <v>28.17</v>
      </c>
      <c r="AG318" s="49">
        <v>4.97</v>
      </c>
      <c r="AH318" s="56"/>
      <c r="AI318" s="49">
        <f>AF318+AG318+AH318</f>
        <v>33.14</v>
      </c>
      <c r="AJ318" s="48"/>
      <c r="AK318" s="49">
        <v>28.17</v>
      </c>
      <c r="AL318" s="49">
        <v>7.49</v>
      </c>
      <c r="AM318" s="46"/>
      <c r="AN318" s="50">
        <f>AK318+AL318+AM318</f>
        <v>35.660000000000004</v>
      </c>
      <c r="AO318" s="48"/>
      <c r="AP318" s="49">
        <v>28.17</v>
      </c>
      <c r="AQ318" s="49">
        <v>9.9</v>
      </c>
      <c r="AR318" s="46"/>
      <c r="AS318" s="50">
        <f>AP318+AQ318+AR318</f>
        <v>38.07</v>
      </c>
      <c r="AT318" s="48"/>
      <c r="AU318" s="49">
        <v>28.17</v>
      </c>
      <c r="AV318" s="49">
        <v>10.96</v>
      </c>
      <c r="AW318" s="46"/>
      <c r="AX318" s="51">
        <f>AU318+AV318+AW318</f>
        <v>39.130000000000003</v>
      </c>
      <c r="AY318" s="48"/>
      <c r="AZ318" s="52">
        <v>28.16</v>
      </c>
      <c r="BA318" s="53">
        <v>4.97</v>
      </c>
      <c r="BC318" s="53">
        <f>AZ318+BA318+BB318</f>
        <v>33.130000000000003</v>
      </c>
      <c r="BD318" s="47">
        <v>44013</v>
      </c>
      <c r="BE318" s="47">
        <v>44377</v>
      </c>
      <c r="BF318" s="48"/>
      <c r="BG318" s="53">
        <v>28.16</v>
      </c>
      <c r="BH318" s="53">
        <v>7.49</v>
      </c>
      <c r="BJ318" s="53">
        <f>BG318+BH318+BI318</f>
        <v>35.65</v>
      </c>
      <c r="BK318" s="47">
        <v>44013</v>
      </c>
      <c r="BL318" s="47">
        <v>44377</v>
      </c>
      <c r="BM318" s="48"/>
      <c r="BN318" s="53">
        <v>28.16</v>
      </c>
      <c r="BO318" s="53">
        <v>9.9</v>
      </c>
      <c r="BQ318" s="53">
        <f>BN318+BO318+BP318</f>
        <v>38.06</v>
      </c>
      <c r="BR318" s="47">
        <v>44013</v>
      </c>
      <c r="BS318" s="47">
        <v>44377</v>
      </c>
      <c r="BT318" s="48"/>
      <c r="BU318" s="50">
        <v>28.16</v>
      </c>
      <c r="BV318" s="53">
        <v>10.96</v>
      </c>
      <c r="BX318" s="53">
        <f>BU318+BV318+BW318</f>
        <v>39.120000000000005</v>
      </c>
      <c r="BY318" s="47">
        <v>44013</v>
      </c>
      <c r="BZ318" s="55">
        <v>44377</v>
      </c>
    </row>
    <row r="319" spans="1:78" s="54" customFormat="1" ht="15.75" x14ac:dyDescent="0.25">
      <c r="A319" s="14">
        <v>403895</v>
      </c>
      <c r="B319" s="2" t="s">
        <v>143</v>
      </c>
      <c r="C319" s="2">
        <v>10000032041</v>
      </c>
      <c r="D319" s="2" t="s">
        <v>70</v>
      </c>
      <c r="E319" s="2" t="s">
        <v>50</v>
      </c>
      <c r="F319" s="2"/>
      <c r="G319" s="2" t="s">
        <v>144</v>
      </c>
      <c r="H319" s="2" t="s">
        <v>52</v>
      </c>
      <c r="I319" s="15">
        <v>44013</v>
      </c>
      <c r="J319" s="15">
        <v>44377</v>
      </c>
      <c r="K319" s="2">
        <f>SUM(L319:AD319)</f>
        <v>16</v>
      </c>
      <c r="L319" s="2" t="str">
        <f>IFERROR(VLOOKUP(A319,'[1]Mountain View SD Usage'!$A:$I,9,FALSE),"0")</f>
        <v>0</v>
      </c>
      <c r="M319" s="2" t="str">
        <f>IFERROR(VLOOKUP(A319,'[1]Bonita USD Usage'!$A:$I,9,FALSE),"0")</f>
        <v>0</v>
      </c>
      <c r="N319" s="2" t="str">
        <f>IFERROR(VLOOKUP(A319,'[1]Jurupa USD Usage'!$A:$I,9,FALSE),"0")</f>
        <v>0</v>
      </c>
      <c r="O319" s="2" t="str">
        <f>IFERROR(VLOOKUP(A319,'[1]Claremont USD Usage'!$A:$I,9,FALSE),"0")</f>
        <v>0</v>
      </c>
      <c r="P319" s="2" t="str">
        <f>IFERROR(VLOOKUP(A319,'[1]Upland USD Usage'!$A:$I,9,FALSE),"0")</f>
        <v>0</v>
      </c>
      <c r="Q319" s="2" t="str">
        <f>IFERROR(VLOOKUP(A319,'[1]Redlands USD Usage'!$A:$I,9,FALSE),"0")</f>
        <v>0</v>
      </c>
      <c r="R319" s="2" t="str">
        <f>IFERROR(VLOOKUP(A319,'[1]Alta Loma SD Usage'!$A:$I,9,FALSE),"0")</f>
        <v>0</v>
      </c>
      <c r="S319" s="2" t="str">
        <f>IFERROR(VLOOKUP(A319,'[1]VAl Verde USD Usage'!$A:$I,9,FALSE),"0")</f>
        <v>0</v>
      </c>
      <c r="T319" s="2">
        <f>IFERROR(VLOOKUP(A319,'[1]Chaffey Jt HSD Usage'!$A:$I,9,FALSE),"0")</f>
        <v>16</v>
      </c>
      <c r="U319" s="2" t="str">
        <f>IFERROR(VLOOKUP(A319,'[1]Cucamonga ELEM SD Usage'!$A:$I,9,FALSE),"0")</f>
        <v>0</v>
      </c>
      <c r="V319" s="2" t="str">
        <f>IFERROR(VLOOKUP(A319,'[1]Inglewood USD Usage'!$A:$I,9,FALSE),"0")</f>
        <v>0</v>
      </c>
      <c r="W319" s="2" t="str">
        <f>IFERROR(VLOOKUP(A319,'[1]Rialto USD Usage'!$A:$I,9,FALSE),"0")</f>
        <v>0</v>
      </c>
      <c r="X319" s="2" t="str">
        <f>IFERROR(VLOOKUP(A319,'[1]Alvord USD Usage'!$A:$I,9,FALSE),"0")</f>
        <v>0</v>
      </c>
      <c r="Y319" s="2" t="str">
        <f>IFERROR(VLOOKUP(A319,'[1]Colton Jt USD Usage'!$A:$I,9,FALSE),"0")</f>
        <v>0</v>
      </c>
      <c r="Z319" s="2" t="str">
        <f>IFERROR(VLOOKUP(A319,'[1]Chino Valley USD Usage'!$A:$I,9,FALSE),"0")</f>
        <v>0</v>
      </c>
      <c r="AA319" s="2" t="str">
        <f>IFERROR(VLOOKUP(A319,'[1]Moreno Valley USD Usage'!$A:$I,9,FALSE),"0")</f>
        <v>0</v>
      </c>
      <c r="AB319" s="2" t="str">
        <f>IFERROR(VLOOKUP(A319,'[1]Pomona USD Usage'!$A:$I,9,FALSE),"0")</f>
        <v>0</v>
      </c>
      <c r="AC319" s="2" t="str">
        <f>IFERROR(VLOOKUP(A319,'[1]Riverside USD Usage'!$A:$I,9,FALSE),"0")</f>
        <v>0</v>
      </c>
      <c r="AD319" s="2" t="str">
        <f>IFERROR(VLOOKUP(A319,'[1]Compton USD Usage'!$A:$I,9,FALSE),"0")</f>
        <v>0</v>
      </c>
      <c r="AE319" s="16"/>
      <c r="AF319" s="17">
        <v>22.67</v>
      </c>
      <c r="AG319" s="17">
        <v>4</v>
      </c>
      <c r="AH319" s="18"/>
      <c r="AI319" s="17">
        <f>AF319+AG319+AH319</f>
        <v>26.67</v>
      </c>
      <c r="AJ319" s="16"/>
      <c r="AK319" s="17">
        <v>22.67</v>
      </c>
      <c r="AL319" s="17">
        <v>6.03</v>
      </c>
      <c r="AM319" s="2"/>
      <c r="AN319" s="20">
        <f>AK319+AL319+AM319</f>
        <v>28.700000000000003</v>
      </c>
      <c r="AO319" s="16"/>
      <c r="AP319" s="17">
        <v>22.67</v>
      </c>
      <c r="AQ319" s="17">
        <v>7.97</v>
      </c>
      <c r="AR319" s="2"/>
      <c r="AS319" s="20">
        <f>AP319+AQ319+AR319</f>
        <v>30.64</v>
      </c>
      <c r="AT319" s="16"/>
      <c r="AU319" s="17">
        <v>22.67</v>
      </c>
      <c r="AV319" s="17">
        <v>8.82</v>
      </c>
      <c r="AW319" s="2"/>
      <c r="AX319" s="21">
        <f>AU319+AV319+AW319</f>
        <v>31.490000000000002</v>
      </c>
      <c r="AY319" s="16"/>
      <c r="AZ319" s="31" t="s">
        <v>80</v>
      </c>
      <c r="BA319" s="23"/>
      <c r="BB319"/>
      <c r="BC319" s="23"/>
      <c r="BD319" s="15">
        <v>44013</v>
      </c>
      <c r="BE319" s="15">
        <v>44377</v>
      </c>
      <c r="BF319" s="16"/>
      <c r="BG319" s="32" t="s">
        <v>80</v>
      </c>
      <c r="BH319" s="23"/>
      <c r="BI319"/>
      <c r="BJ319" s="23"/>
      <c r="BK319" s="15">
        <v>44013</v>
      </c>
      <c r="BL319" s="15">
        <v>44377</v>
      </c>
      <c r="BM319" s="16"/>
      <c r="BN319" s="32" t="s">
        <v>80</v>
      </c>
      <c r="BO319" s="23"/>
      <c r="BP319"/>
      <c r="BQ319" s="23"/>
      <c r="BR319" s="15">
        <v>44013</v>
      </c>
      <c r="BS319" s="15">
        <v>44377</v>
      </c>
      <c r="BT319" s="16"/>
      <c r="BU319" s="33" t="s">
        <v>80</v>
      </c>
      <c r="BV319" s="23"/>
      <c r="BW319"/>
      <c r="BX319" s="23"/>
      <c r="BY319" s="15">
        <v>44013</v>
      </c>
      <c r="BZ319" s="26">
        <v>44377</v>
      </c>
    </row>
    <row r="320" spans="1:78" s="54" customFormat="1" ht="15.75" x14ac:dyDescent="0.25">
      <c r="A320" s="45">
        <v>406825</v>
      </c>
      <c r="B320" s="46" t="s">
        <v>2361</v>
      </c>
      <c r="C320" s="46" t="s">
        <v>2362</v>
      </c>
      <c r="D320" s="46" t="s">
        <v>2352</v>
      </c>
      <c r="E320" s="46" t="s">
        <v>50</v>
      </c>
      <c r="F320" s="46"/>
      <c r="G320" s="46" t="s">
        <v>869</v>
      </c>
      <c r="H320" s="46" t="s">
        <v>52</v>
      </c>
      <c r="I320" s="47">
        <v>44013</v>
      </c>
      <c r="J320" s="47">
        <v>44377</v>
      </c>
      <c r="K320" s="46">
        <f>SUM(L320:AD320)</f>
        <v>0</v>
      </c>
      <c r="L320" s="46" t="str">
        <f>IFERROR(VLOOKUP(A320,'[1]Mountain View SD Usage'!$A:$I,9,FALSE),"0")</f>
        <v>0</v>
      </c>
      <c r="M320" s="46" t="str">
        <f>IFERROR(VLOOKUP(A320,'[1]Bonita USD Usage'!$A:$I,9,FALSE),"0")</f>
        <v>0</v>
      </c>
      <c r="N320" s="46" t="str">
        <f>IFERROR(VLOOKUP(A320,'[1]Jurupa USD Usage'!$A:$I,9,FALSE),"0")</f>
        <v>0</v>
      </c>
      <c r="O320" s="46" t="str">
        <f>IFERROR(VLOOKUP(A320,'[1]Claremont USD Usage'!$A:$I,9,FALSE),"0")</f>
        <v>0</v>
      </c>
      <c r="P320" s="46" t="str">
        <f>IFERROR(VLOOKUP(A320,'[1]Upland USD Usage'!$A:$I,9,FALSE),"0")</f>
        <v>0</v>
      </c>
      <c r="Q320" s="46" t="str">
        <f>IFERROR(VLOOKUP(A320,'[1]Redlands USD Usage'!$A:$I,9,FALSE),"0")</f>
        <v>0</v>
      </c>
      <c r="R320" s="46" t="str">
        <f>IFERROR(VLOOKUP(A320,'[1]Alta Loma SD Usage'!$A:$I,9,FALSE),"0")</f>
        <v>0</v>
      </c>
      <c r="S320" s="46" t="str">
        <f>IFERROR(VLOOKUP(A320,'[1]VAl Verde USD Usage'!$A:$I,9,FALSE),"0")</f>
        <v>0</v>
      </c>
      <c r="T320" s="46" t="str">
        <f>IFERROR(VLOOKUP(A320,'[1]Chaffey Jt HSD Usage'!$A:$I,9,FALSE),"0")</f>
        <v>0</v>
      </c>
      <c r="U320" s="46" t="str">
        <f>IFERROR(VLOOKUP(A320,'[1]Cucamonga ELEM SD Usage'!$A:$I,9,FALSE),"0")</f>
        <v>0</v>
      </c>
      <c r="V320" s="46" t="str">
        <f>IFERROR(VLOOKUP(A320,'[1]Inglewood USD Usage'!$A:$I,9,FALSE),"0")</f>
        <v>0</v>
      </c>
      <c r="W320" s="46" t="str">
        <f>IFERROR(VLOOKUP(A320,'[1]Rialto USD Usage'!$A:$I,9,FALSE),"0")</f>
        <v>0</v>
      </c>
      <c r="X320" s="46" t="str">
        <f>IFERROR(VLOOKUP(A320,'[1]Alvord USD Usage'!$A:$I,9,FALSE),"0")</f>
        <v>0</v>
      </c>
      <c r="Y320" s="46" t="str">
        <f>IFERROR(VLOOKUP(A320,'[1]Colton Jt USD Usage'!$A:$I,9,FALSE),"0")</f>
        <v>0</v>
      </c>
      <c r="Z320" s="46" t="str">
        <f>IFERROR(VLOOKUP(A320,'[1]Chino Valley USD Usage'!$A:$I,9,FALSE),"0")</f>
        <v>0</v>
      </c>
      <c r="AA320" s="46" t="str">
        <f>IFERROR(VLOOKUP(A320,'[1]Moreno Valley USD Usage'!$A:$I,9,FALSE),"0")</f>
        <v>0</v>
      </c>
      <c r="AB320" s="46" t="str">
        <f>IFERROR(VLOOKUP(A320,'[1]Pomona USD Usage'!$A:$I,9,FALSE),"0")</f>
        <v>0</v>
      </c>
      <c r="AC320" s="46" t="str">
        <f>IFERROR(VLOOKUP(A320,'[1]Riverside USD Usage'!$A:$I,9,FALSE),"0")</f>
        <v>0</v>
      </c>
      <c r="AD320" s="46" t="str">
        <f>IFERROR(VLOOKUP(A320,'[1]Compton USD Usage'!$A:$I,9,FALSE),"0")</f>
        <v>0</v>
      </c>
      <c r="AE320" s="48"/>
      <c r="AF320" s="49">
        <v>27.22</v>
      </c>
      <c r="AG320" s="49">
        <v>4.8</v>
      </c>
      <c r="AH320" s="56"/>
      <c r="AI320" s="49">
        <f>AF320+AG320+AH320</f>
        <v>32.019999999999996</v>
      </c>
      <c r="AJ320" s="48"/>
      <c r="AK320" s="49">
        <v>27.22</v>
      </c>
      <c r="AL320" s="49">
        <v>7.24</v>
      </c>
      <c r="AM320" s="46"/>
      <c r="AN320" s="50">
        <f>AK320+AL320+AM320</f>
        <v>34.46</v>
      </c>
      <c r="AO320" s="48"/>
      <c r="AP320" s="49">
        <v>27.22</v>
      </c>
      <c r="AQ320" s="49">
        <v>9.56</v>
      </c>
      <c r="AR320" s="46"/>
      <c r="AS320" s="50">
        <f>AP320+AQ320+AR320</f>
        <v>36.78</v>
      </c>
      <c r="AT320" s="48"/>
      <c r="AU320" s="49">
        <v>27.22</v>
      </c>
      <c r="AV320" s="49">
        <v>10.59</v>
      </c>
      <c r="AW320" s="46"/>
      <c r="AX320" s="51">
        <f>AU320+AV320+AW320</f>
        <v>37.81</v>
      </c>
      <c r="AY320" s="48"/>
      <c r="AZ320" s="52">
        <v>24.95</v>
      </c>
      <c r="BA320" s="53">
        <v>4.8</v>
      </c>
      <c r="BC320" s="53">
        <f>AZ320+BA320+BB320</f>
        <v>29.75</v>
      </c>
      <c r="BD320" s="47">
        <v>44013</v>
      </c>
      <c r="BE320" s="47">
        <v>44377</v>
      </c>
      <c r="BF320" s="48"/>
      <c r="BG320" s="53">
        <v>24.95</v>
      </c>
      <c r="BH320" s="53">
        <v>7.24</v>
      </c>
      <c r="BJ320" s="53">
        <f>BG320+BH320+BI320</f>
        <v>32.19</v>
      </c>
      <c r="BK320" s="47">
        <v>44013</v>
      </c>
      <c r="BL320" s="47">
        <v>44377</v>
      </c>
      <c r="BM320" s="48"/>
      <c r="BN320" s="53">
        <v>24.95</v>
      </c>
      <c r="BO320" s="53">
        <v>9.56</v>
      </c>
      <c r="BQ320" s="53">
        <f>BN320+BO320+BP320</f>
        <v>34.51</v>
      </c>
      <c r="BR320" s="47">
        <v>44013</v>
      </c>
      <c r="BS320" s="47">
        <v>44377</v>
      </c>
      <c r="BT320" s="48"/>
      <c r="BU320" s="50">
        <v>24.95</v>
      </c>
      <c r="BV320" s="53">
        <v>10.59</v>
      </c>
      <c r="BX320" s="53">
        <f>BU320+BV320+BW320</f>
        <v>35.54</v>
      </c>
      <c r="BY320" s="47">
        <v>44013</v>
      </c>
      <c r="BZ320" s="55">
        <v>44377</v>
      </c>
    </row>
    <row r="321" spans="1:78" s="54" customFormat="1" ht="15.75" x14ac:dyDescent="0.25">
      <c r="A321" s="45">
        <v>406742</v>
      </c>
      <c r="B321" s="46" t="str">
        <f>VLOOKUP(A321,[1]Sheet4!$B:$D,3,FALSE)</f>
        <v>CMDY STRAWBERRY POP (110846)</v>
      </c>
      <c r="C321" s="75" t="s">
        <v>2433</v>
      </c>
      <c r="D321" s="46" t="str">
        <f>VLOOKUP(A321,[1]Sheet4!$B:$E,4,FALSE)</f>
        <v>WAWONA</v>
      </c>
      <c r="E321" s="46" t="str">
        <f>VLOOKUP(A321,[1]Sheet4!$B:$I,8,FALSE)</f>
        <v>CS</v>
      </c>
      <c r="F321" s="46" t="s">
        <v>93</v>
      </c>
      <c r="G321" s="46" t="str">
        <f>VLOOKUP(A321,[1]Sheet4!$B:$F,5,FALSE)</f>
        <v>96/4.5OZ</v>
      </c>
      <c r="H321" s="46"/>
      <c r="I321" s="46"/>
      <c r="J321" s="46"/>
      <c r="AE321" s="70"/>
      <c r="AF321" s="72"/>
      <c r="AG321" s="72"/>
      <c r="AH321" s="58"/>
      <c r="AI321" s="72"/>
      <c r="AJ321" s="70"/>
      <c r="AK321" s="72"/>
      <c r="AO321" s="70"/>
      <c r="AT321" s="70"/>
      <c r="AX321" s="73"/>
      <c r="AY321" s="70"/>
      <c r="AZ321" s="52">
        <v>28.8</v>
      </c>
      <c r="BA321" s="53"/>
      <c r="BC321" s="53">
        <f>AZ321+BA321+BB321</f>
        <v>28.8</v>
      </c>
      <c r="BD321" s="47">
        <v>44013</v>
      </c>
      <c r="BE321" s="47">
        <v>44377</v>
      </c>
      <c r="BF321" s="70"/>
      <c r="BG321" s="53">
        <v>30.990000000000002</v>
      </c>
      <c r="BJ321" s="53">
        <f>BG321+BH321+BI321</f>
        <v>30.990000000000002</v>
      </c>
      <c r="BK321" s="47">
        <v>44013</v>
      </c>
      <c r="BL321" s="47">
        <v>44377</v>
      </c>
      <c r="BM321" s="70"/>
      <c r="BN321" s="53">
        <v>33.089999999999996</v>
      </c>
      <c r="BO321" s="53"/>
      <c r="BQ321" s="53">
        <f>BN321+BO321+BP321</f>
        <v>33.089999999999996</v>
      </c>
      <c r="BR321" s="47">
        <v>44013</v>
      </c>
      <c r="BS321" s="47">
        <v>44377</v>
      </c>
      <c r="BT321" s="70"/>
      <c r="BU321" s="50">
        <v>34</v>
      </c>
      <c r="BV321" s="53"/>
      <c r="BX321" s="53">
        <f>BU321+BV321+BW321</f>
        <v>34</v>
      </c>
      <c r="BY321" s="47">
        <v>44013</v>
      </c>
      <c r="BZ321" s="55">
        <v>44377</v>
      </c>
    </row>
    <row r="322" spans="1:78" s="54" customFormat="1" ht="15.75" x14ac:dyDescent="0.25">
      <c r="A322" s="45">
        <v>405813</v>
      </c>
      <c r="B322" s="46" t="str">
        <f>VLOOKUP(A322,[1]Sheet4!$B:$D,3,FALSE)</f>
        <v>CMDY STRAWBERRY POP(100254)</v>
      </c>
      <c r="C322" s="75" t="s">
        <v>2432</v>
      </c>
      <c r="D322" s="46" t="str">
        <f>VLOOKUP(A322,[1]Sheet4!$B:$E,4,FALSE)</f>
        <v>WAWONA</v>
      </c>
      <c r="E322" s="46" t="str">
        <f>VLOOKUP(A322,[1]Sheet4!$B:$I,8,FALSE)</f>
        <v>CS</v>
      </c>
      <c r="F322" s="46" t="s">
        <v>93</v>
      </c>
      <c r="G322" s="46" t="str">
        <f>VLOOKUP(A322,[1]Sheet4!$B:$F,5,FALSE)</f>
        <v>96/4.5OZ</v>
      </c>
      <c r="H322" s="46"/>
      <c r="I322" s="46"/>
      <c r="J322" s="46"/>
      <c r="AE322" s="70"/>
      <c r="AF322" s="72"/>
      <c r="AG322" s="72"/>
      <c r="AH322" s="58"/>
      <c r="AI322" s="72"/>
      <c r="AJ322" s="70"/>
      <c r="AK322" s="72"/>
      <c r="AO322" s="70"/>
      <c r="AT322" s="70"/>
      <c r="AX322" s="73"/>
      <c r="AY322" s="70"/>
      <c r="AZ322" s="52">
        <v>28.8</v>
      </c>
      <c r="BA322" s="53"/>
      <c r="BC322" s="53">
        <f>AZ322+BA322+BB322</f>
        <v>28.8</v>
      </c>
      <c r="BD322" s="47">
        <v>44013</v>
      </c>
      <c r="BE322" s="47">
        <v>44377</v>
      </c>
      <c r="BF322" s="70"/>
      <c r="BG322" s="53">
        <v>30.990000000000002</v>
      </c>
      <c r="BJ322" s="53">
        <f>BG322+BH322+BI322</f>
        <v>30.990000000000002</v>
      </c>
      <c r="BK322" s="47">
        <v>44013</v>
      </c>
      <c r="BL322" s="47">
        <v>44377</v>
      </c>
      <c r="BM322" s="70"/>
      <c r="BN322" s="53">
        <v>33.089999999999996</v>
      </c>
      <c r="BO322" s="53"/>
      <c r="BQ322" s="53">
        <f>BN322+BO322+BP322</f>
        <v>33.089999999999996</v>
      </c>
      <c r="BR322" s="47">
        <v>44013</v>
      </c>
      <c r="BS322" s="47">
        <v>44377</v>
      </c>
      <c r="BT322" s="70"/>
      <c r="BU322" s="50">
        <v>34</v>
      </c>
      <c r="BV322" s="53"/>
      <c r="BX322" s="53">
        <f>BU322+BV322+BW322</f>
        <v>34</v>
      </c>
      <c r="BY322" s="47">
        <v>44013</v>
      </c>
      <c r="BZ322" s="55">
        <v>44377</v>
      </c>
    </row>
    <row r="323" spans="1:78" s="54" customFormat="1" ht="15.75" x14ac:dyDescent="0.25">
      <c r="A323" s="45">
        <v>403390</v>
      </c>
      <c r="B323" s="46" t="s">
        <v>749</v>
      </c>
      <c r="C323" s="46" t="s">
        <v>750</v>
      </c>
      <c r="D323" s="46" t="s">
        <v>702</v>
      </c>
      <c r="E323" s="46" t="s">
        <v>50</v>
      </c>
      <c r="F323" s="46"/>
      <c r="G323" s="46" t="s">
        <v>751</v>
      </c>
      <c r="H323" s="46" t="s">
        <v>52</v>
      </c>
      <c r="I323" s="47">
        <v>44013</v>
      </c>
      <c r="J323" s="47">
        <v>44377</v>
      </c>
      <c r="K323" s="46">
        <f>SUM(L323:AD323)</f>
        <v>47</v>
      </c>
      <c r="L323" s="46" t="str">
        <f>IFERROR(VLOOKUP(A323,'[1]Mountain View SD Usage'!$A:$I,9,FALSE),"0")</f>
        <v>0</v>
      </c>
      <c r="M323" s="46" t="str">
        <f>IFERROR(VLOOKUP(A323,'[1]Bonita USD Usage'!$A:$I,9,FALSE),"0")</f>
        <v>0</v>
      </c>
      <c r="N323" s="46" t="str">
        <f>IFERROR(VLOOKUP(A323,'[1]Jurupa USD Usage'!$A:$I,9,FALSE),"0")</f>
        <v>0</v>
      </c>
      <c r="O323" s="46" t="str">
        <f>IFERROR(VLOOKUP(A323,'[1]Claremont USD Usage'!$A:$I,9,FALSE),"0")</f>
        <v>0</v>
      </c>
      <c r="P323" s="46" t="str">
        <f>IFERROR(VLOOKUP(A323,'[1]Upland USD Usage'!$A:$I,9,FALSE),"0")</f>
        <v>0</v>
      </c>
      <c r="Q323" s="46" t="str">
        <f>IFERROR(VLOOKUP(A323,'[1]Redlands USD Usage'!$A:$I,9,FALSE),"0")</f>
        <v>0</v>
      </c>
      <c r="R323" s="46" t="str">
        <f>IFERROR(VLOOKUP(A323,'[1]Alta Loma SD Usage'!$A:$I,9,FALSE),"0")</f>
        <v>0</v>
      </c>
      <c r="S323" s="46" t="str">
        <f>IFERROR(VLOOKUP(A323,'[1]VAl Verde USD Usage'!$A:$I,9,FALSE),"0")</f>
        <v>0</v>
      </c>
      <c r="T323" s="46" t="str">
        <f>IFERROR(VLOOKUP(A323,'[1]Chaffey Jt HSD Usage'!$A:$I,9,FALSE),"0")</f>
        <v>0</v>
      </c>
      <c r="U323" s="46" t="str">
        <f>IFERROR(VLOOKUP(A323,'[1]Cucamonga ELEM SD Usage'!$A:$I,9,FALSE),"0")</f>
        <v>0</v>
      </c>
      <c r="V323" s="46" t="str">
        <f>IFERROR(VLOOKUP(A323,'[1]Inglewood USD Usage'!$A:$I,9,FALSE),"0")</f>
        <v>0</v>
      </c>
      <c r="W323" s="46">
        <f>IFERROR(VLOOKUP(A323,'[1]Rialto USD Usage'!$A:$I,9,FALSE),"0")</f>
        <v>47</v>
      </c>
      <c r="X323" s="46" t="str">
        <f>IFERROR(VLOOKUP(A323,'[1]Alvord USD Usage'!$A:$I,9,FALSE),"0")</f>
        <v>0</v>
      </c>
      <c r="Y323" s="46" t="str">
        <f>IFERROR(VLOOKUP(A323,'[1]Colton Jt USD Usage'!$A:$I,9,FALSE),"0")</f>
        <v>0</v>
      </c>
      <c r="Z323" s="46" t="str">
        <f>IFERROR(VLOOKUP(A323,'[1]Chino Valley USD Usage'!$A:$I,9,FALSE),"0")</f>
        <v>0</v>
      </c>
      <c r="AA323" s="46" t="str">
        <f>IFERROR(VLOOKUP(A323,'[1]Moreno Valley USD Usage'!$A:$I,9,FALSE),"0")</f>
        <v>0</v>
      </c>
      <c r="AB323" s="46" t="str">
        <f>IFERROR(VLOOKUP(A323,'[1]Pomona USD Usage'!$A:$I,9,FALSE),"0")</f>
        <v>0</v>
      </c>
      <c r="AC323" s="46" t="str">
        <f>IFERROR(VLOOKUP(A323,'[1]Riverside USD Usage'!$A:$I,9,FALSE),"0")</f>
        <v>0</v>
      </c>
      <c r="AD323" s="46" t="str">
        <f>IFERROR(VLOOKUP(A323,'[1]Compton USD Usage'!$A:$I,9,FALSE),"0")</f>
        <v>0</v>
      </c>
      <c r="AE323" s="48"/>
      <c r="AF323" s="49">
        <v>42</v>
      </c>
      <c r="AG323" s="49">
        <v>7.41</v>
      </c>
      <c r="AH323" s="56"/>
      <c r="AI323" s="49">
        <f>AF323+AG323+AH323</f>
        <v>49.41</v>
      </c>
      <c r="AJ323" s="48"/>
      <c r="AK323" s="49">
        <v>42</v>
      </c>
      <c r="AL323" s="49">
        <v>11.16</v>
      </c>
      <c r="AM323" s="46"/>
      <c r="AN323" s="50">
        <f>AK323+AL323+AM323</f>
        <v>53.16</v>
      </c>
      <c r="AO323" s="48"/>
      <c r="AP323" s="49">
        <v>42</v>
      </c>
      <c r="AQ323" s="49">
        <v>14.76</v>
      </c>
      <c r="AR323" s="46"/>
      <c r="AS323" s="50">
        <f>AP323+AQ323+AR323</f>
        <v>56.76</v>
      </c>
      <c r="AT323" s="48"/>
      <c r="AU323" s="49">
        <v>42</v>
      </c>
      <c r="AV323" s="49">
        <v>16.329999999999998</v>
      </c>
      <c r="AW323" s="46"/>
      <c r="AX323" s="51">
        <f>AU323+AV323+AW323</f>
        <v>58.33</v>
      </c>
      <c r="AY323" s="48"/>
      <c r="AZ323" s="52">
        <v>42</v>
      </c>
      <c r="BA323" s="53">
        <v>7.41</v>
      </c>
      <c r="BC323" s="53">
        <f>AZ323+BA323+BB323</f>
        <v>49.41</v>
      </c>
      <c r="BD323" s="47">
        <v>44013</v>
      </c>
      <c r="BE323" s="47">
        <v>44377</v>
      </c>
      <c r="BF323" s="48"/>
      <c r="BG323" s="53">
        <v>42</v>
      </c>
      <c r="BH323" s="53">
        <v>11.16</v>
      </c>
      <c r="BJ323" s="53">
        <f>BG323+BH323+BI323</f>
        <v>53.16</v>
      </c>
      <c r="BK323" s="47">
        <v>44013</v>
      </c>
      <c r="BL323" s="47">
        <v>44377</v>
      </c>
      <c r="BM323" s="48"/>
      <c r="BN323" s="53">
        <v>42</v>
      </c>
      <c r="BO323" s="53">
        <v>14.76</v>
      </c>
      <c r="BQ323" s="53">
        <f>BN323+BO323+BP323</f>
        <v>56.76</v>
      </c>
      <c r="BR323" s="47">
        <v>44013</v>
      </c>
      <c r="BS323" s="47">
        <v>44377</v>
      </c>
      <c r="BT323" s="48"/>
      <c r="BU323" s="50">
        <v>42</v>
      </c>
      <c r="BV323" s="53">
        <v>16.329999999999998</v>
      </c>
      <c r="BX323" s="53">
        <f>BU323+BV323+BW323</f>
        <v>58.33</v>
      </c>
      <c r="BY323" s="47">
        <v>44013</v>
      </c>
      <c r="BZ323" s="55">
        <v>44377</v>
      </c>
    </row>
    <row r="324" spans="1:78" s="54" customFormat="1" ht="15.75" x14ac:dyDescent="0.25">
      <c r="A324" s="45">
        <v>400900</v>
      </c>
      <c r="B324" s="46" t="s">
        <v>1108</v>
      </c>
      <c r="C324" s="46" t="s">
        <v>1109</v>
      </c>
      <c r="D324" s="46" t="s">
        <v>1107</v>
      </c>
      <c r="E324" s="46" t="s">
        <v>50</v>
      </c>
      <c r="F324" s="46"/>
      <c r="G324" s="46" t="s">
        <v>1110</v>
      </c>
      <c r="H324" s="46" t="s">
        <v>52</v>
      </c>
      <c r="I324" s="47">
        <v>44013</v>
      </c>
      <c r="J324" s="47">
        <v>44377</v>
      </c>
      <c r="K324" s="46">
        <f>SUM(L324:AD324)</f>
        <v>0</v>
      </c>
      <c r="L324" s="46" t="str">
        <f>IFERROR(VLOOKUP(A324,'[1]Mountain View SD Usage'!$A:$I,9,FALSE),"0")</f>
        <v>0</v>
      </c>
      <c r="M324" s="46" t="str">
        <f>IFERROR(VLOOKUP(A324,'[1]Bonita USD Usage'!$A:$I,9,FALSE),"0")</f>
        <v>0</v>
      </c>
      <c r="N324" s="46" t="str">
        <f>IFERROR(VLOOKUP(A324,'[1]Jurupa USD Usage'!$A:$I,9,FALSE),"0")</f>
        <v>0</v>
      </c>
      <c r="O324" s="46" t="str">
        <f>IFERROR(VLOOKUP(A324,'[1]Claremont USD Usage'!$A:$I,9,FALSE),"0")</f>
        <v>0</v>
      </c>
      <c r="P324" s="46" t="str">
        <f>IFERROR(VLOOKUP(A324,'[1]Upland USD Usage'!$A:$I,9,FALSE),"0")</f>
        <v>0</v>
      </c>
      <c r="Q324" s="46" t="str">
        <f>IFERROR(VLOOKUP(A324,'[1]Redlands USD Usage'!$A:$I,9,FALSE),"0")</f>
        <v>0</v>
      </c>
      <c r="R324" s="46" t="str">
        <f>IFERROR(VLOOKUP(A324,'[1]Alta Loma SD Usage'!$A:$I,9,FALSE),"0")</f>
        <v>0</v>
      </c>
      <c r="S324" s="46" t="str">
        <f>IFERROR(VLOOKUP(A324,'[1]VAl Verde USD Usage'!$A:$I,9,FALSE),"0")</f>
        <v>0</v>
      </c>
      <c r="T324" s="46" t="str">
        <f>IFERROR(VLOOKUP(A324,'[1]Chaffey Jt HSD Usage'!$A:$I,9,FALSE),"0")</f>
        <v>0</v>
      </c>
      <c r="U324" s="46" t="str">
        <f>IFERROR(VLOOKUP(A324,'[1]Cucamonga ELEM SD Usage'!$A:$I,9,FALSE),"0")</f>
        <v>0</v>
      </c>
      <c r="V324" s="46" t="str">
        <f>IFERROR(VLOOKUP(A324,'[1]Inglewood USD Usage'!$A:$I,9,FALSE),"0")</f>
        <v>0</v>
      </c>
      <c r="W324" s="46" t="str">
        <f>IFERROR(VLOOKUP(A324,'[1]Rialto USD Usage'!$A:$I,9,FALSE),"0")</f>
        <v>0</v>
      </c>
      <c r="X324" s="46" t="str">
        <f>IFERROR(VLOOKUP(A324,'[1]Alvord USD Usage'!$A:$I,9,FALSE),"0")</f>
        <v>0</v>
      </c>
      <c r="Y324" s="46" t="str">
        <f>IFERROR(VLOOKUP(A324,'[1]Colton Jt USD Usage'!$A:$I,9,FALSE),"0")</f>
        <v>0</v>
      </c>
      <c r="Z324" s="46" t="str">
        <f>IFERROR(VLOOKUP(A324,'[1]Chino Valley USD Usage'!$A:$I,9,FALSE),"0")</f>
        <v>0</v>
      </c>
      <c r="AA324" s="46" t="str">
        <f>IFERROR(VLOOKUP(A324,'[1]Moreno Valley USD Usage'!$A:$I,9,FALSE),"0")</f>
        <v>0</v>
      </c>
      <c r="AB324" s="46" t="str">
        <f>IFERROR(VLOOKUP(A324,'[1]Pomona USD Usage'!$A:$I,9,FALSE),"0")</f>
        <v>0</v>
      </c>
      <c r="AC324" s="46" t="str">
        <f>IFERROR(VLOOKUP(A324,'[1]Riverside USD Usage'!$A:$I,9,FALSE),"0")</f>
        <v>0</v>
      </c>
      <c r="AD324" s="46" t="str">
        <f>IFERROR(VLOOKUP(A324,'[1]Compton USD Usage'!$A:$I,9,FALSE),"0")</f>
        <v>0</v>
      </c>
      <c r="AE324" s="48"/>
      <c r="AF324" s="49">
        <v>23.6</v>
      </c>
      <c r="AG324" s="49">
        <v>4.16</v>
      </c>
      <c r="AH324" s="56"/>
      <c r="AI324" s="49">
        <f>AF324+AG324+AH324</f>
        <v>27.76</v>
      </c>
      <c r="AJ324" s="48"/>
      <c r="AK324" s="49">
        <v>23.6</v>
      </c>
      <c r="AL324" s="49">
        <v>6.27</v>
      </c>
      <c r="AM324" s="46"/>
      <c r="AN324" s="50">
        <f>AK324+AL324+AM324</f>
        <v>29.87</v>
      </c>
      <c r="AO324" s="48"/>
      <c r="AP324" s="49">
        <v>23.6</v>
      </c>
      <c r="AQ324" s="49">
        <v>8.2899999999999991</v>
      </c>
      <c r="AR324" s="46"/>
      <c r="AS324" s="50">
        <f>AP324+AQ324+AR324</f>
        <v>31.89</v>
      </c>
      <c r="AT324" s="48"/>
      <c r="AU324" s="49">
        <v>23.6</v>
      </c>
      <c r="AV324" s="49">
        <v>9.18</v>
      </c>
      <c r="AW324" s="46"/>
      <c r="AX324" s="51">
        <f>AU324+AV324+AW324</f>
        <v>32.78</v>
      </c>
      <c r="AY324" s="48"/>
      <c r="AZ324" s="52">
        <v>24.78</v>
      </c>
      <c r="BA324" s="53">
        <v>4.16</v>
      </c>
      <c r="BC324" s="53">
        <f>AZ324+BA324+BB324</f>
        <v>28.94</v>
      </c>
      <c r="BD324" s="47">
        <v>44013</v>
      </c>
      <c r="BE324" s="47">
        <v>44377</v>
      </c>
      <c r="BF324" s="48"/>
      <c r="BG324" s="53">
        <v>24.78</v>
      </c>
      <c r="BH324" s="53">
        <v>6.27</v>
      </c>
      <c r="BJ324" s="53">
        <f>BG324+BH324+BI324</f>
        <v>31.05</v>
      </c>
      <c r="BK324" s="47">
        <v>44013</v>
      </c>
      <c r="BL324" s="47">
        <v>44377</v>
      </c>
      <c r="BM324" s="48"/>
      <c r="BN324" s="53">
        <v>24.78</v>
      </c>
      <c r="BO324" s="53">
        <v>8.2899999999999991</v>
      </c>
      <c r="BQ324" s="53">
        <f>BN324+BO324+BP324</f>
        <v>33.07</v>
      </c>
      <c r="BR324" s="47">
        <v>44013</v>
      </c>
      <c r="BS324" s="47">
        <v>44377</v>
      </c>
      <c r="BT324" s="48"/>
      <c r="BU324" s="50">
        <v>24.78</v>
      </c>
      <c r="BV324" s="53">
        <v>9.18</v>
      </c>
      <c r="BX324" s="53">
        <f>BU324+BV324+BW324</f>
        <v>33.96</v>
      </c>
      <c r="BY324" s="47">
        <v>44013</v>
      </c>
      <c r="BZ324" s="55">
        <v>44377</v>
      </c>
    </row>
    <row r="325" spans="1:78" s="54" customFormat="1" ht="15.75" x14ac:dyDescent="0.25">
      <c r="A325" s="45">
        <v>406809</v>
      </c>
      <c r="B325" s="46" t="s">
        <v>469</v>
      </c>
      <c r="C325" s="46">
        <v>16303</v>
      </c>
      <c r="D325" s="46" t="s">
        <v>466</v>
      </c>
      <c r="E325" s="46" t="s">
        <v>50</v>
      </c>
      <c r="F325" s="46"/>
      <c r="G325" s="46" t="s">
        <v>408</v>
      </c>
      <c r="H325" s="46" t="s">
        <v>52</v>
      </c>
      <c r="I325" s="47">
        <v>44013</v>
      </c>
      <c r="J325" s="47">
        <v>44377</v>
      </c>
      <c r="K325" s="46">
        <f>SUM(L325:AD325)</f>
        <v>0</v>
      </c>
      <c r="L325" s="46" t="str">
        <f>IFERROR(VLOOKUP(A325,'[1]Mountain View SD Usage'!$A:$I,9,FALSE),"0")</f>
        <v>0</v>
      </c>
      <c r="M325" s="46" t="str">
        <f>IFERROR(VLOOKUP(A325,'[1]Bonita USD Usage'!$A:$I,9,FALSE),"0")</f>
        <v>0</v>
      </c>
      <c r="N325" s="46" t="str">
        <f>IFERROR(VLOOKUP(A325,'[1]Jurupa USD Usage'!$A:$I,9,FALSE),"0")</f>
        <v>0</v>
      </c>
      <c r="O325" s="46" t="str">
        <f>IFERROR(VLOOKUP(A325,'[1]Claremont USD Usage'!$A:$I,9,FALSE),"0")</f>
        <v>0</v>
      </c>
      <c r="P325" s="46" t="str">
        <f>IFERROR(VLOOKUP(A325,'[1]Upland USD Usage'!$A:$I,9,FALSE),"0")</f>
        <v>0</v>
      </c>
      <c r="Q325" s="46" t="str">
        <f>IFERROR(VLOOKUP(A325,'[1]Redlands USD Usage'!$A:$I,9,FALSE),"0")</f>
        <v>0</v>
      </c>
      <c r="R325" s="46" t="str">
        <f>IFERROR(VLOOKUP(A325,'[1]Alta Loma SD Usage'!$A:$I,9,FALSE),"0")</f>
        <v>0</v>
      </c>
      <c r="S325" s="46" t="str">
        <f>IFERROR(VLOOKUP(A325,'[1]VAl Verde USD Usage'!$A:$I,9,FALSE),"0")</f>
        <v>0</v>
      </c>
      <c r="T325" s="46" t="str">
        <f>IFERROR(VLOOKUP(A325,'[1]Chaffey Jt HSD Usage'!$A:$I,9,FALSE),"0")</f>
        <v>0</v>
      </c>
      <c r="U325" s="46" t="str">
        <f>IFERROR(VLOOKUP(A325,'[1]Cucamonga ELEM SD Usage'!$A:$I,9,FALSE),"0")</f>
        <v>0</v>
      </c>
      <c r="V325" s="46" t="str">
        <f>IFERROR(VLOOKUP(A325,'[1]Inglewood USD Usage'!$A:$I,9,FALSE),"0")</f>
        <v>0</v>
      </c>
      <c r="W325" s="46" t="str">
        <f>IFERROR(VLOOKUP(A325,'[1]Rialto USD Usage'!$A:$I,9,FALSE),"0")</f>
        <v>0</v>
      </c>
      <c r="X325" s="46" t="str">
        <f>IFERROR(VLOOKUP(A325,'[1]Alvord USD Usage'!$A:$I,9,FALSE),"0")</f>
        <v>0</v>
      </c>
      <c r="Y325" s="46" t="str">
        <f>IFERROR(VLOOKUP(A325,'[1]Colton Jt USD Usage'!$A:$I,9,FALSE),"0")</f>
        <v>0</v>
      </c>
      <c r="Z325" s="46" t="str">
        <f>IFERROR(VLOOKUP(A325,'[1]Chino Valley USD Usage'!$A:$I,9,FALSE),"0")</f>
        <v>0</v>
      </c>
      <c r="AA325" s="46" t="str">
        <f>IFERROR(VLOOKUP(A325,'[1]Moreno Valley USD Usage'!$A:$I,9,FALSE),"0")</f>
        <v>0</v>
      </c>
      <c r="AB325" s="46" t="str">
        <f>IFERROR(VLOOKUP(A325,'[1]Pomona USD Usage'!$A:$I,9,FALSE),"0")</f>
        <v>0</v>
      </c>
      <c r="AC325" s="46" t="str">
        <f>IFERROR(VLOOKUP(A325,'[1]Riverside USD Usage'!$A:$I,9,FALSE),"0")</f>
        <v>0</v>
      </c>
      <c r="AD325" s="46" t="str">
        <f>IFERROR(VLOOKUP(A325,'[1]Compton USD Usage'!$A:$I,9,FALSE),"0")</f>
        <v>0</v>
      </c>
      <c r="AE325" s="48"/>
      <c r="AF325" s="49">
        <v>41.2</v>
      </c>
      <c r="AG325" s="49">
        <v>7.27</v>
      </c>
      <c r="AH325" s="56"/>
      <c r="AI325" s="49">
        <f>AF325+AG325+AH325</f>
        <v>48.47</v>
      </c>
      <c r="AJ325" s="48"/>
      <c r="AK325" s="49">
        <v>41.2</v>
      </c>
      <c r="AL325" s="49">
        <v>10.95</v>
      </c>
      <c r="AM325" s="46"/>
      <c r="AN325" s="50">
        <f>AK325+AL325+AM325</f>
        <v>52.150000000000006</v>
      </c>
      <c r="AO325" s="48"/>
      <c r="AP325" s="49">
        <v>41.2</v>
      </c>
      <c r="AQ325" s="49">
        <v>14.48</v>
      </c>
      <c r="AR325" s="46"/>
      <c r="AS325" s="50">
        <f>AP325+AQ325+AR325</f>
        <v>55.680000000000007</v>
      </c>
      <c r="AT325" s="48"/>
      <c r="AU325" s="49">
        <v>41.2</v>
      </c>
      <c r="AV325" s="49">
        <v>16.02</v>
      </c>
      <c r="AW325" s="46"/>
      <c r="AX325" s="51">
        <f>AU325+AV325+AW325</f>
        <v>57.22</v>
      </c>
      <c r="AY325" s="48"/>
      <c r="AZ325" s="52">
        <v>41.2</v>
      </c>
      <c r="BA325" s="53">
        <v>7.27</v>
      </c>
      <c r="BC325" s="53">
        <f>AZ325+BA325+BB325</f>
        <v>48.47</v>
      </c>
      <c r="BD325" s="47">
        <v>44013</v>
      </c>
      <c r="BE325" s="47">
        <v>44377</v>
      </c>
      <c r="BF325" s="48"/>
      <c r="BG325" s="53">
        <v>41.2</v>
      </c>
      <c r="BH325" s="53">
        <v>10.95</v>
      </c>
      <c r="BJ325" s="53">
        <f>BG325+BH325+BI325</f>
        <v>52.150000000000006</v>
      </c>
      <c r="BK325" s="47">
        <v>44013</v>
      </c>
      <c r="BL325" s="47">
        <v>44377</v>
      </c>
      <c r="BM325" s="48"/>
      <c r="BN325" s="53">
        <v>41.2</v>
      </c>
      <c r="BO325" s="53">
        <v>14.48</v>
      </c>
      <c r="BQ325" s="53">
        <f>BN325+BO325+BP325</f>
        <v>55.680000000000007</v>
      </c>
      <c r="BR325" s="47">
        <v>44013</v>
      </c>
      <c r="BS325" s="47">
        <v>44377</v>
      </c>
      <c r="BT325" s="48"/>
      <c r="BU325" s="50">
        <v>41.2</v>
      </c>
      <c r="BV325" s="53">
        <v>16.02</v>
      </c>
      <c r="BX325" s="53">
        <f>BU325+BV325+BW325</f>
        <v>57.22</v>
      </c>
      <c r="BY325" s="47">
        <v>44013</v>
      </c>
      <c r="BZ325" s="55">
        <v>44377</v>
      </c>
    </row>
    <row r="326" spans="1:78" s="54" customFormat="1" ht="15.75" x14ac:dyDescent="0.25">
      <c r="A326" s="45">
        <v>406780</v>
      </c>
      <c r="B326" s="46" t="s">
        <v>467</v>
      </c>
      <c r="C326" s="46">
        <v>16300</v>
      </c>
      <c r="D326" s="46" t="s">
        <v>466</v>
      </c>
      <c r="E326" s="46" t="s">
        <v>50</v>
      </c>
      <c r="F326" s="46"/>
      <c r="G326" s="46" t="s">
        <v>468</v>
      </c>
      <c r="H326" s="46" t="s">
        <v>52</v>
      </c>
      <c r="I326" s="47">
        <v>44013</v>
      </c>
      <c r="J326" s="47">
        <v>44377</v>
      </c>
      <c r="K326" s="46">
        <f>SUM(L326:AD326)</f>
        <v>1</v>
      </c>
      <c r="L326" s="46" t="str">
        <f>IFERROR(VLOOKUP(A326,'[1]Mountain View SD Usage'!$A:$I,9,FALSE),"0")</f>
        <v>0</v>
      </c>
      <c r="M326" s="46" t="str">
        <f>IFERROR(VLOOKUP(A326,'[1]Bonita USD Usage'!$A:$I,9,FALSE),"0")</f>
        <v>0</v>
      </c>
      <c r="N326" s="46" t="str">
        <f>IFERROR(VLOOKUP(A326,'[1]Jurupa USD Usage'!$A:$I,9,FALSE),"0")</f>
        <v>0</v>
      </c>
      <c r="O326" s="46" t="str">
        <f>IFERROR(VLOOKUP(A326,'[1]Claremont USD Usage'!$A:$I,9,FALSE),"0")</f>
        <v>0</v>
      </c>
      <c r="P326" s="46" t="str">
        <f>IFERROR(VLOOKUP(A326,'[1]Upland USD Usage'!$A:$I,9,FALSE),"0")</f>
        <v>0</v>
      </c>
      <c r="Q326" s="46" t="str">
        <f>IFERROR(VLOOKUP(A326,'[1]Redlands USD Usage'!$A:$I,9,FALSE),"0")</f>
        <v>0</v>
      </c>
      <c r="R326" s="46" t="str">
        <f>IFERROR(VLOOKUP(A326,'[1]Alta Loma SD Usage'!$A:$I,9,FALSE),"0")</f>
        <v>0</v>
      </c>
      <c r="S326" s="46" t="str">
        <f>IFERROR(VLOOKUP(A326,'[1]VAl Verde USD Usage'!$A:$I,9,FALSE),"0")</f>
        <v>0</v>
      </c>
      <c r="T326" s="46" t="str">
        <f>IFERROR(VLOOKUP(A326,'[1]Chaffey Jt HSD Usage'!$A:$I,9,FALSE),"0")</f>
        <v>0</v>
      </c>
      <c r="U326" s="46" t="str">
        <f>IFERROR(VLOOKUP(A326,'[1]Cucamonga ELEM SD Usage'!$A:$I,9,FALSE),"0")</f>
        <v>0</v>
      </c>
      <c r="V326" s="46" t="str">
        <f>IFERROR(VLOOKUP(A326,'[1]Inglewood USD Usage'!$A:$I,9,FALSE),"0")</f>
        <v>0</v>
      </c>
      <c r="W326" s="46" t="str">
        <f>IFERROR(VLOOKUP(A326,'[1]Rialto USD Usage'!$A:$I,9,FALSE),"0")</f>
        <v>0</v>
      </c>
      <c r="X326" s="46" t="str">
        <f>IFERROR(VLOOKUP(A326,'[1]Alvord USD Usage'!$A:$I,9,FALSE),"0")</f>
        <v>0</v>
      </c>
      <c r="Y326" s="46" t="str">
        <f>IFERROR(VLOOKUP(A326,'[1]Colton Jt USD Usage'!$A:$I,9,FALSE),"0")</f>
        <v>0</v>
      </c>
      <c r="Z326" s="46" t="str">
        <f>IFERROR(VLOOKUP(A326,'[1]Chino Valley USD Usage'!$A:$I,9,FALSE),"0")</f>
        <v>0</v>
      </c>
      <c r="AA326" s="46" t="str">
        <f>IFERROR(VLOOKUP(A326,'[1]Moreno Valley USD Usage'!$A:$I,9,FALSE),"0")</f>
        <v>0</v>
      </c>
      <c r="AB326" s="46" t="str">
        <f>IFERROR(VLOOKUP(A326,'[1]Pomona USD Usage'!$A:$I,9,FALSE),"0")</f>
        <v>0</v>
      </c>
      <c r="AC326" s="46" t="str">
        <f>IFERROR(VLOOKUP(A326,'[1]Riverside USD Usage'!$A:$I,9,FALSE),"0")</f>
        <v>0</v>
      </c>
      <c r="AD326" s="46">
        <f>IFERROR(VLOOKUP(A326,'[1]Compton USD Usage'!$A:$I,9,FALSE),"0")</f>
        <v>1</v>
      </c>
      <c r="AE326" s="48"/>
      <c r="AF326" s="49">
        <v>34</v>
      </c>
      <c r="AG326" s="49">
        <v>6</v>
      </c>
      <c r="AH326" s="56"/>
      <c r="AI326" s="49">
        <f>AF326+AG326+AH326</f>
        <v>40</v>
      </c>
      <c r="AJ326" s="48"/>
      <c r="AK326" s="49">
        <v>34</v>
      </c>
      <c r="AL326" s="49">
        <v>9.0399999999999991</v>
      </c>
      <c r="AM326" s="46"/>
      <c r="AN326" s="50">
        <f>AK326+AL326+AM326</f>
        <v>43.04</v>
      </c>
      <c r="AO326" s="48"/>
      <c r="AP326" s="49">
        <v>34</v>
      </c>
      <c r="AQ326" s="49">
        <v>11.95</v>
      </c>
      <c r="AR326" s="46"/>
      <c r="AS326" s="50">
        <f>AP326+AQ326+AR326</f>
        <v>45.95</v>
      </c>
      <c r="AT326" s="48"/>
      <c r="AU326" s="49">
        <v>34</v>
      </c>
      <c r="AV326" s="49">
        <v>13.22</v>
      </c>
      <c r="AW326" s="46"/>
      <c r="AX326" s="51">
        <f>AU326+AV326+AW326</f>
        <v>47.22</v>
      </c>
      <c r="AY326" s="48"/>
      <c r="AZ326" s="52">
        <v>34</v>
      </c>
      <c r="BA326" s="53">
        <v>6</v>
      </c>
      <c r="BC326" s="53">
        <f>AZ326+BA326+BB326</f>
        <v>40</v>
      </c>
      <c r="BD326" s="47">
        <v>44013</v>
      </c>
      <c r="BE326" s="47">
        <v>44377</v>
      </c>
      <c r="BF326" s="48"/>
      <c r="BG326" s="53">
        <v>34</v>
      </c>
      <c r="BH326" s="53">
        <v>9.0399999999999991</v>
      </c>
      <c r="BJ326" s="53">
        <f>BG326+BH326+BI326</f>
        <v>43.04</v>
      </c>
      <c r="BK326" s="47">
        <v>44013</v>
      </c>
      <c r="BL326" s="47">
        <v>44377</v>
      </c>
      <c r="BM326" s="48"/>
      <c r="BN326" s="53">
        <v>34</v>
      </c>
      <c r="BO326" s="53">
        <v>11.95</v>
      </c>
      <c r="BQ326" s="53">
        <f>BN326+BO326+BP326</f>
        <v>45.95</v>
      </c>
      <c r="BR326" s="47">
        <v>44013</v>
      </c>
      <c r="BS326" s="47">
        <v>44377</v>
      </c>
      <c r="BT326" s="48"/>
      <c r="BU326" s="50">
        <v>34</v>
      </c>
      <c r="BV326" s="53">
        <v>13.22</v>
      </c>
      <c r="BX326" s="53">
        <f>BU326+BV326+BW326</f>
        <v>47.22</v>
      </c>
      <c r="BY326" s="47">
        <v>44013</v>
      </c>
      <c r="BZ326" s="55">
        <v>44377</v>
      </c>
    </row>
    <row r="327" spans="1:78" s="54" customFormat="1" ht="15.75" x14ac:dyDescent="0.25">
      <c r="A327" s="14">
        <v>401356</v>
      </c>
      <c r="B327" s="2" t="s">
        <v>92</v>
      </c>
      <c r="C327" s="2">
        <v>10000011151</v>
      </c>
      <c r="D327" s="2" t="s">
        <v>70</v>
      </c>
      <c r="E327" s="2" t="s">
        <v>50</v>
      </c>
      <c r="F327" s="2" t="s">
        <v>93</v>
      </c>
      <c r="G327" s="2" t="s">
        <v>94</v>
      </c>
      <c r="H327" s="2" t="s">
        <v>52</v>
      </c>
      <c r="I327" s="15">
        <v>44013</v>
      </c>
      <c r="J327" s="15">
        <v>44377</v>
      </c>
      <c r="K327" s="2">
        <f>SUM(L327:AD327)</f>
        <v>127</v>
      </c>
      <c r="L327" s="2">
        <f>IFERROR(VLOOKUP(A327,'[1]Mountain View SD Usage'!$A:$I,9,FALSE),"0")</f>
        <v>6</v>
      </c>
      <c r="M327" s="2" t="str">
        <f>IFERROR(VLOOKUP(A327,'[1]Bonita USD Usage'!$A:$I,9,FALSE),"0")</f>
        <v>0</v>
      </c>
      <c r="N327" s="2" t="str">
        <f>IFERROR(VLOOKUP(A327,'[1]Jurupa USD Usage'!$A:$I,9,FALSE),"0")</f>
        <v>0</v>
      </c>
      <c r="O327" s="2" t="str">
        <f>IFERROR(VLOOKUP(A327,'[1]Claremont USD Usage'!$A:$I,9,FALSE),"0")</f>
        <v>0</v>
      </c>
      <c r="P327" s="2" t="str">
        <f>IFERROR(VLOOKUP(A327,'[1]Upland USD Usage'!$A:$I,9,FALSE),"0")</f>
        <v>0</v>
      </c>
      <c r="Q327" s="2" t="str">
        <f>IFERROR(VLOOKUP(A327,'[1]Redlands USD Usage'!$A:$I,9,FALSE),"0")</f>
        <v>0</v>
      </c>
      <c r="R327" s="2" t="str">
        <f>IFERROR(VLOOKUP(A327,'[1]Alta Loma SD Usage'!$A:$I,9,FALSE),"0")</f>
        <v>0</v>
      </c>
      <c r="S327" s="2">
        <f>IFERROR(VLOOKUP(A327,'[1]VAl Verde USD Usage'!$A:$I,9,FALSE),"0")</f>
        <v>16</v>
      </c>
      <c r="T327" s="2" t="str">
        <f>IFERROR(VLOOKUP(A327,'[1]Chaffey Jt HSD Usage'!$A:$I,9,FALSE),"0")</f>
        <v>0</v>
      </c>
      <c r="U327" s="2" t="str">
        <f>IFERROR(VLOOKUP(A327,'[1]Cucamonga ELEM SD Usage'!$A:$I,9,FALSE),"0")</f>
        <v>0</v>
      </c>
      <c r="V327" s="2" t="str">
        <f>IFERROR(VLOOKUP(A327,'[1]Inglewood USD Usage'!$A:$I,9,FALSE),"0")</f>
        <v>0</v>
      </c>
      <c r="W327" s="2" t="str">
        <f>IFERROR(VLOOKUP(A327,'[1]Rialto USD Usage'!$A:$I,9,FALSE),"0")</f>
        <v>0</v>
      </c>
      <c r="X327" s="2" t="str">
        <f>IFERROR(VLOOKUP(A327,'[1]Alvord USD Usage'!$A:$I,9,FALSE),"0")</f>
        <v>0</v>
      </c>
      <c r="Y327" s="2" t="str">
        <f>IFERROR(VLOOKUP(A327,'[1]Colton Jt USD Usage'!$A:$I,9,FALSE),"0")</f>
        <v>0</v>
      </c>
      <c r="Z327" s="2" t="str">
        <f>IFERROR(VLOOKUP(A327,'[1]Chino Valley USD Usage'!$A:$I,9,FALSE),"0")</f>
        <v>0</v>
      </c>
      <c r="AA327" s="2">
        <f>IFERROR(VLOOKUP(A327,'[1]Moreno Valley USD Usage'!$A:$I,9,FALSE),"0")</f>
        <v>105</v>
      </c>
      <c r="AB327" s="2" t="str">
        <f>IFERROR(VLOOKUP(A327,'[1]Pomona USD Usage'!$A:$I,9,FALSE),"0")</f>
        <v>0</v>
      </c>
      <c r="AC327" s="2" t="str">
        <f>IFERROR(VLOOKUP(A327,'[1]Riverside USD Usage'!$A:$I,9,FALSE),"0")</f>
        <v>0</v>
      </c>
      <c r="AD327" s="2" t="str">
        <f>IFERROR(VLOOKUP(A327,'[1]Compton USD Usage'!$A:$I,9,FALSE),"0")</f>
        <v>0</v>
      </c>
      <c r="AE327" s="16"/>
      <c r="AF327" s="17">
        <v>45.75</v>
      </c>
      <c r="AG327" s="17">
        <v>8.07</v>
      </c>
      <c r="AH327" s="18"/>
      <c r="AI327" s="17">
        <f>AF327+AG327+AH327</f>
        <v>53.82</v>
      </c>
      <c r="AJ327" s="16"/>
      <c r="AK327" s="17">
        <v>45.75</v>
      </c>
      <c r="AL327" s="17">
        <v>12.16</v>
      </c>
      <c r="AM327" s="2"/>
      <c r="AN327" s="20">
        <f>AK327+AL327+AM327</f>
        <v>57.91</v>
      </c>
      <c r="AO327" s="16"/>
      <c r="AP327" s="17">
        <v>45.75</v>
      </c>
      <c r="AQ327" s="17">
        <v>16.07</v>
      </c>
      <c r="AR327" s="2"/>
      <c r="AS327" s="20">
        <f>AP327+AQ327+AR327</f>
        <v>61.82</v>
      </c>
      <c r="AT327" s="16"/>
      <c r="AU327" s="17">
        <v>45.75</v>
      </c>
      <c r="AV327" s="17">
        <v>17.79</v>
      </c>
      <c r="AW327" s="2"/>
      <c r="AX327" s="21">
        <f>AU327+AV327+AW327</f>
        <v>63.54</v>
      </c>
      <c r="AY327" s="16"/>
      <c r="AZ327" s="31" t="s">
        <v>80</v>
      </c>
      <c r="BA327" s="23"/>
      <c r="BB327"/>
      <c r="BC327" s="23"/>
      <c r="BD327" s="15">
        <v>44013</v>
      </c>
      <c r="BE327" s="15">
        <v>44377</v>
      </c>
      <c r="BF327" s="16"/>
      <c r="BG327" s="32" t="s">
        <v>80</v>
      </c>
      <c r="BH327" s="23"/>
      <c r="BI327"/>
      <c r="BJ327" s="23"/>
      <c r="BK327" s="15">
        <v>44013</v>
      </c>
      <c r="BL327" s="15">
        <v>44377</v>
      </c>
      <c r="BM327" s="16"/>
      <c r="BN327" s="32" t="s">
        <v>80</v>
      </c>
      <c r="BO327" s="23"/>
      <c r="BP327"/>
      <c r="BQ327" s="23"/>
      <c r="BR327" s="15">
        <v>44013</v>
      </c>
      <c r="BS327" s="15">
        <v>44377</v>
      </c>
      <c r="BT327" s="16"/>
      <c r="BU327" s="33" t="s">
        <v>80</v>
      </c>
      <c r="BV327" s="23"/>
      <c r="BW327"/>
      <c r="BX327" s="23"/>
      <c r="BY327" s="15">
        <v>44013</v>
      </c>
      <c r="BZ327" s="26">
        <v>44377</v>
      </c>
    </row>
    <row r="328" spans="1:78" s="54" customFormat="1" ht="15.75" x14ac:dyDescent="0.25">
      <c r="A328" s="45">
        <v>403436</v>
      </c>
      <c r="B328" s="46" t="s">
        <v>754</v>
      </c>
      <c r="C328" s="46" t="s">
        <v>755</v>
      </c>
      <c r="D328" s="46" t="s">
        <v>702</v>
      </c>
      <c r="E328" s="46" t="s">
        <v>50</v>
      </c>
      <c r="F328" s="46" t="s">
        <v>93</v>
      </c>
      <c r="G328" s="46" t="s">
        <v>756</v>
      </c>
      <c r="H328" s="46" t="s">
        <v>52</v>
      </c>
      <c r="I328" s="47">
        <v>44013</v>
      </c>
      <c r="J328" s="47">
        <v>44377</v>
      </c>
      <c r="K328" s="46">
        <f>SUM(L328:AD328)</f>
        <v>7850</v>
      </c>
      <c r="L328" s="46" t="str">
        <f>IFERROR(VLOOKUP(A328,'[1]Mountain View SD Usage'!$A:$I,9,FALSE),"0")</f>
        <v>0</v>
      </c>
      <c r="M328" s="46">
        <f>IFERROR(VLOOKUP(A328,'[1]Bonita USD Usage'!$A:$I,9,FALSE),"0")</f>
        <v>105</v>
      </c>
      <c r="N328" s="46">
        <f>IFERROR(VLOOKUP(A328,'[1]Jurupa USD Usage'!$A:$I,9,FALSE),"0")</f>
        <v>1047</v>
      </c>
      <c r="O328" s="46">
        <f>IFERROR(VLOOKUP(A328,'[1]Claremont USD Usage'!$A:$I,9,FALSE),"0")</f>
        <v>87</v>
      </c>
      <c r="P328" s="46">
        <f>IFERROR(VLOOKUP(A328,'[1]Upland USD Usage'!$A:$I,9,FALSE),"0")</f>
        <v>130</v>
      </c>
      <c r="Q328" s="46">
        <f>IFERROR(VLOOKUP(A328,'[1]Redlands USD Usage'!$A:$I,9,FALSE),"0")</f>
        <v>1569</v>
      </c>
      <c r="R328" s="46" t="str">
        <f>IFERROR(VLOOKUP(A328,'[1]Alta Loma SD Usage'!$A:$I,9,FALSE),"0")</f>
        <v>0</v>
      </c>
      <c r="S328" s="46">
        <f>IFERROR(VLOOKUP(A328,'[1]VAl Verde USD Usage'!$A:$I,9,FALSE),"0")</f>
        <v>1055</v>
      </c>
      <c r="T328" s="46" t="str">
        <f>IFERROR(VLOOKUP(A328,'[1]Chaffey Jt HSD Usage'!$A:$I,9,FALSE),"0")</f>
        <v>0</v>
      </c>
      <c r="U328" s="46">
        <f>IFERROR(VLOOKUP(A328,'[1]Cucamonga ELEM SD Usage'!$A:$I,9,FALSE),"0")</f>
        <v>41</v>
      </c>
      <c r="V328" s="46">
        <f>IFERROR(VLOOKUP(A328,'[1]Inglewood USD Usage'!$A:$I,9,FALSE),"0")</f>
        <v>72</v>
      </c>
      <c r="W328" s="46">
        <f>IFERROR(VLOOKUP(A328,'[1]Rialto USD Usage'!$A:$I,9,FALSE),"0")</f>
        <v>1552</v>
      </c>
      <c r="X328" s="46">
        <f>IFERROR(VLOOKUP(A328,'[1]Alvord USD Usage'!$A:$I,9,FALSE),"0")</f>
        <v>578</v>
      </c>
      <c r="Y328" s="46" t="str">
        <f>IFERROR(VLOOKUP(A328,'[1]Colton Jt USD Usage'!$A:$I,9,FALSE),"0")</f>
        <v>0</v>
      </c>
      <c r="Z328" s="46">
        <f>IFERROR(VLOOKUP(A328,'[1]Chino Valley USD Usage'!$A:$I,9,FALSE),"0")</f>
        <v>215</v>
      </c>
      <c r="AA328" s="46">
        <f>IFERROR(VLOOKUP(A328,'[1]Moreno Valley USD Usage'!$A:$I,9,FALSE),"0")</f>
        <v>19</v>
      </c>
      <c r="AB328" s="46">
        <f>IFERROR(VLOOKUP(A328,'[1]Pomona USD Usage'!$A:$I,9,FALSE),"0")</f>
        <v>362</v>
      </c>
      <c r="AC328" s="46">
        <f>IFERROR(VLOOKUP(A328,'[1]Riverside USD Usage'!$A:$I,9,FALSE),"0")</f>
        <v>837</v>
      </c>
      <c r="AD328" s="46">
        <f>IFERROR(VLOOKUP(A328,'[1]Compton USD Usage'!$A:$I,9,FALSE),"0")</f>
        <v>181</v>
      </c>
      <c r="AE328" s="48"/>
      <c r="AF328" s="49">
        <v>45.15</v>
      </c>
      <c r="AG328" s="49">
        <v>7.97</v>
      </c>
      <c r="AH328" s="56"/>
      <c r="AI328" s="49">
        <f>AF328+AG328+AH328</f>
        <v>53.12</v>
      </c>
      <c r="AJ328" s="48"/>
      <c r="AK328" s="49">
        <v>45.15</v>
      </c>
      <c r="AL328" s="49">
        <v>12</v>
      </c>
      <c r="AM328" s="46"/>
      <c r="AN328" s="50">
        <f>AK328+AL328+AM328</f>
        <v>57.15</v>
      </c>
      <c r="AO328" s="48"/>
      <c r="AP328" s="49">
        <v>45.15</v>
      </c>
      <c r="AQ328" s="49">
        <v>15.86</v>
      </c>
      <c r="AR328" s="46"/>
      <c r="AS328" s="50">
        <f>AP328+AQ328+AR328</f>
        <v>61.01</v>
      </c>
      <c r="AT328" s="48"/>
      <c r="AU328" s="49">
        <v>45.15</v>
      </c>
      <c r="AV328" s="49">
        <v>17.559999999999999</v>
      </c>
      <c r="AW328" s="46"/>
      <c r="AX328" s="51">
        <f>AU328+AV328+AW328</f>
        <v>62.709999999999994</v>
      </c>
      <c r="AY328" s="48"/>
      <c r="AZ328" s="52">
        <v>45.15</v>
      </c>
      <c r="BA328" s="53">
        <v>7.97</v>
      </c>
      <c r="BC328" s="53">
        <f>AZ328+BA328+BB328</f>
        <v>53.12</v>
      </c>
      <c r="BD328" s="47">
        <v>44013</v>
      </c>
      <c r="BE328" s="47">
        <v>44377</v>
      </c>
      <c r="BF328" s="48"/>
      <c r="BG328" s="53">
        <v>45.15</v>
      </c>
      <c r="BH328" s="53">
        <v>12</v>
      </c>
      <c r="BJ328" s="53">
        <f>BG328+BH328+BI328</f>
        <v>57.15</v>
      </c>
      <c r="BK328" s="47">
        <v>44013</v>
      </c>
      <c r="BL328" s="47">
        <v>44377</v>
      </c>
      <c r="BM328" s="48"/>
      <c r="BN328" s="53">
        <v>45.15</v>
      </c>
      <c r="BO328" s="53">
        <v>15.86</v>
      </c>
      <c r="BQ328" s="53">
        <f>BN328+BO328+BP328</f>
        <v>61.01</v>
      </c>
      <c r="BR328" s="47">
        <v>44013</v>
      </c>
      <c r="BS328" s="47">
        <v>44377</v>
      </c>
      <c r="BT328" s="48"/>
      <c r="BU328" s="50">
        <v>45.15</v>
      </c>
      <c r="BV328" s="53">
        <v>17.559999999999999</v>
      </c>
      <c r="BX328" s="53">
        <f>BU328+BV328+BW328</f>
        <v>62.709999999999994</v>
      </c>
      <c r="BY328" s="47">
        <v>44013</v>
      </c>
      <c r="BZ328" s="55">
        <v>44377</v>
      </c>
    </row>
    <row r="329" spans="1:78" s="54" customFormat="1" ht="15.75" x14ac:dyDescent="0.25">
      <c r="A329" s="14">
        <v>403534</v>
      </c>
      <c r="B329" s="2" t="s">
        <v>139</v>
      </c>
      <c r="C329" s="2">
        <v>10000011710</v>
      </c>
      <c r="D329" s="2" t="s">
        <v>70</v>
      </c>
      <c r="E329" s="2" t="s">
        <v>50</v>
      </c>
      <c r="F329" s="2"/>
      <c r="G329" s="2" t="s">
        <v>140</v>
      </c>
      <c r="H329" s="2" t="s">
        <v>52</v>
      </c>
      <c r="I329" s="15">
        <v>44013</v>
      </c>
      <c r="J329" s="15">
        <v>44377</v>
      </c>
      <c r="K329" s="2">
        <f>SUM(L329:AD329)</f>
        <v>109</v>
      </c>
      <c r="L329" s="2">
        <f>IFERROR(VLOOKUP(A329,'[1]Mountain View SD Usage'!$A:$I,9,FALSE),"0")</f>
        <v>7</v>
      </c>
      <c r="M329" s="2" t="str">
        <f>IFERROR(VLOOKUP(A329,'[1]Bonita USD Usage'!$A:$I,9,FALSE),"0")</f>
        <v>0</v>
      </c>
      <c r="N329" s="2" t="str">
        <f>IFERROR(VLOOKUP(A329,'[1]Jurupa USD Usage'!$A:$I,9,FALSE),"0")</f>
        <v>0</v>
      </c>
      <c r="O329" s="2" t="str">
        <f>IFERROR(VLOOKUP(A329,'[1]Claremont USD Usage'!$A:$I,9,FALSE),"0")</f>
        <v>0</v>
      </c>
      <c r="P329" s="2" t="str">
        <f>IFERROR(VLOOKUP(A329,'[1]Upland USD Usage'!$A:$I,9,FALSE),"0")</f>
        <v>0</v>
      </c>
      <c r="Q329" s="2" t="str">
        <f>IFERROR(VLOOKUP(A329,'[1]Redlands USD Usage'!$A:$I,9,FALSE),"0")</f>
        <v>0</v>
      </c>
      <c r="R329" s="2" t="str">
        <f>IFERROR(VLOOKUP(A329,'[1]Alta Loma SD Usage'!$A:$I,9,FALSE),"0")</f>
        <v>0</v>
      </c>
      <c r="S329" s="2" t="str">
        <f>IFERROR(VLOOKUP(A329,'[1]VAl Verde USD Usage'!$A:$I,9,FALSE),"0")</f>
        <v>0</v>
      </c>
      <c r="T329" s="2" t="str">
        <f>IFERROR(VLOOKUP(A329,'[1]Chaffey Jt HSD Usage'!$A:$I,9,FALSE),"0")</f>
        <v>0</v>
      </c>
      <c r="U329" s="2" t="str">
        <f>IFERROR(VLOOKUP(A329,'[1]Cucamonga ELEM SD Usage'!$A:$I,9,FALSE),"0")</f>
        <v>0</v>
      </c>
      <c r="V329" s="2" t="str">
        <f>IFERROR(VLOOKUP(A329,'[1]Inglewood USD Usage'!$A:$I,9,FALSE),"0")</f>
        <v>0</v>
      </c>
      <c r="W329" s="2" t="str">
        <f>IFERROR(VLOOKUP(A329,'[1]Rialto USD Usage'!$A:$I,9,FALSE),"0")</f>
        <v>0</v>
      </c>
      <c r="X329" s="2" t="str">
        <f>IFERROR(VLOOKUP(A329,'[1]Alvord USD Usage'!$A:$I,9,FALSE),"0")</f>
        <v>0</v>
      </c>
      <c r="Y329" s="2" t="str">
        <f>IFERROR(VLOOKUP(A329,'[1]Colton Jt USD Usage'!$A:$I,9,FALSE),"0")</f>
        <v>0</v>
      </c>
      <c r="Z329" s="2" t="str">
        <f>IFERROR(VLOOKUP(A329,'[1]Chino Valley USD Usage'!$A:$I,9,FALSE),"0")</f>
        <v>0</v>
      </c>
      <c r="AA329" s="2" t="str">
        <f>IFERROR(VLOOKUP(A329,'[1]Moreno Valley USD Usage'!$A:$I,9,FALSE),"0")</f>
        <v>0</v>
      </c>
      <c r="AB329" s="2" t="str">
        <f>IFERROR(VLOOKUP(A329,'[1]Pomona USD Usage'!$A:$I,9,FALSE),"0")</f>
        <v>0</v>
      </c>
      <c r="AC329" s="2">
        <f>IFERROR(VLOOKUP(A329,'[1]Riverside USD Usage'!$A:$I,9,FALSE),"0")</f>
        <v>102</v>
      </c>
      <c r="AD329" s="2" t="str">
        <f>IFERROR(VLOOKUP(A329,'[1]Compton USD Usage'!$A:$I,9,FALSE),"0")</f>
        <v>0</v>
      </c>
      <c r="AE329" s="16"/>
      <c r="AF329" s="17">
        <v>53.17</v>
      </c>
      <c r="AG329" s="17">
        <v>9.3800000000000008</v>
      </c>
      <c r="AH329" s="18"/>
      <c r="AI329" s="17">
        <f>AF329+AG329+AH329</f>
        <v>62.550000000000004</v>
      </c>
      <c r="AJ329" s="16"/>
      <c r="AK329" s="17">
        <v>53.17</v>
      </c>
      <c r="AL329" s="17">
        <v>14.13</v>
      </c>
      <c r="AM329" s="2"/>
      <c r="AN329" s="20">
        <f>AK329+AL329+AM329</f>
        <v>67.3</v>
      </c>
      <c r="AO329" s="16"/>
      <c r="AP329" s="17">
        <v>53.17</v>
      </c>
      <c r="AQ329" s="17">
        <v>18.68</v>
      </c>
      <c r="AR329" s="2"/>
      <c r="AS329" s="20">
        <f>AP329+AQ329+AR329</f>
        <v>71.849999999999994</v>
      </c>
      <c r="AT329" s="16"/>
      <c r="AU329" s="17">
        <v>53.17</v>
      </c>
      <c r="AV329" s="17">
        <v>20.68</v>
      </c>
      <c r="AW329" s="2"/>
      <c r="AX329" s="21">
        <f>AU329+AV329+AW329</f>
        <v>73.849999999999994</v>
      </c>
      <c r="AY329" s="16"/>
      <c r="AZ329" s="31" t="s">
        <v>80</v>
      </c>
      <c r="BA329" s="23"/>
      <c r="BB329"/>
      <c r="BC329" s="23"/>
      <c r="BD329" s="15">
        <v>44013</v>
      </c>
      <c r="BE329" s="15">
        <v>44377</v>
      </c>
      <c r="BF329" s="16"/>
      <c r="BG329" s="32" t="s">
        <v>80</v>
      </c>
      <c r="BH329" s="23"/>
      <c r="BI329"/>
      <c r="BJ329" s="23"/>
      <c r="BK329" s="15">
        <v>44013</v>
      </c>
      <c r="BL329" s="15">
        <v>44377</v>
      </c>
      <c r="BM329" s="16"/>
      <c r="BN329" s="32" t="s">
        <v>80</v>
      </c>
      <c r="BO329" s="23"/>
      <c r="BP329"/>
      <c r="BQ329" s="23"/>
      <c r="BR329" s="15">
        <v>44013</v>
      </c>
      <c r="BS329" s="15">
        <v>44377</v>
      </c>
      <c r="BT329" s="16"/>
      <c r="BU329" s="33" t="s">
        <v>80</v>
      </c>
      <c r="BV329" s="23"/>
      <c r="BW329"/>
      <c r="BX329" s="23"/>
      <c r="BY329" s="15">
        <v>44013</v>
      </c>
      <c r="BZ329" s="26">
        <v>44377</v>
      </c>
    </row>
    <row r="330" spans="1:78" s="54" customFormat="1" ht="15.75" x14ac:dyDescent="0.25">
      <c r="A330" s="45">
        <v>401076</v>
      </c>
      <c r="B330" s="46" t="s">
        <v>1193</v>
      </c>
      <c r="C330" s="46" t="s">
        <v>1194</v>
      </c>
      <c r="D330" s="46" t="s">
        <v>1190</v>
      </c>
      <c r="E330" s="46" t="s">
        <v>50</v>
      </c>
      <c r="F330" s="46"/>
      <c r="G330" s="46" t="s">
        <v>144</v>
      </c>
      <c r="H330" s="46" t="s">
        <v>52</v>
      </c>
      <c r="I330" s="47">
        <v>44013</v>
      </c>
      <c r="J330" s="47">
        <v>44377</v>
      </c>
      <c r="K330" s="46">
        <f>SUM(L330:AD330)</f>
        <v>723</v>
      </c>
      <c r="L330" s="46">
        <f>IFERROR(VLOOKUP(A330,'[1]Mountain View SD Usage'!$A:$I,9,FALSE),"0")</f>
        <v>58</v>
      </c>
      <c r="M330" s="46" t="str">
        <f>IFERROR(VLOOKUP(A330,'[1]Bonita USD Usage'!$A:$I,9,FALSE),"0")</f>
        <v>0</v>
      </c>
      <c r="N330" s="46" t="str">
        <f>IFERROR(VLOOKUP(A330,'[1]Jurupa USD Usage'!$A:$I,9,FALSE),"0")</f>
        <v>0</v>
      </c>
      <c r="O330" s="46" t="str">
        <f>IFERROR(VLOOKUP(A330,'[1]Claremont USD Usage'!$A:$I,9,FALSE),"0")</f>
        <v>0</v>
      </c>
      <c r="P330" s="46" t="str">
        <f>IFERROR(VLOOKUP(A330,'[1]Upland USD Usage'!$A:$I,9,FALSE),"0")</f>
        <v>0</v>
      </c>
      <c r="Q330" s="46" t="str">
        <f>IFERROR(VLOOKUP(A330,'[1]Redlands USD Usage'!$A:$I,9,FALSE),"0")</f>
        <v>0</v>
      </c>
      <c r="R330" s="46" t="str">
        <f>IFERROR(VLOOKUP(A330,'[1]Alta Loma SD Usage'!$A:$I,9,FALSE),"0")</f>
        <v>0</v>
      </c>
      <c r="S330" s="46" t="str">
        <f>IFERROR(VLOOKUP(A330,'[1]VAl Verde USD Usage'!$A:$I,9,FALSE),"0")</f>
        <v>0</v>
      </c>
      <c r="T330" s="46" t="str">
        <f>IFERROR(VLOOKUP(A330,'[1]Chaffey Jt HSD Usage'!$A:$I,9,FALSE),"0")</f>
        <v>0</v>
      </c>
      <c r="U330" s="46" t="str">
        <f>IFERROR(VLOOKUP(A330,'[1]Cucamonga ELEM SD Usage'!$A:$I,9,FALSE),"0")</f>
        <v>0</v>
      </c>
      <c r="V330" s="46" t="str">
        <f>IFERROR(VLOOKUP(A330,'[1]Inglewood USD Usage'!$A:$I,9,FALSE),"0")</f>
        <v>0</v>
      </c>
      <c r="W330" s="46" t="str">
        <f>IFERROR(VLOOKUP(A330,'[1]Rialto USD Usage'!$A:$I,9,FALSE),"0")</f>
        <v>0</v>
      </c>
      <c r="X330" s="46" t="str">
        <f>IFERROR(VLOOKUP(A330,'[1]Alvord USD Usage'!$A:$I,9,FALSE),"0")</f>
        <v>0</v>
      </c>
      <c r="Y330" s="46" t="str">
        <f>IFERROR(VLOOKUP(A330,'[1]Colton Jt USD Usage'!$A:$I,9,FALSE),"0")</f>
        <v>0</v>
      </c>
      <c r="Z330" s="46" t="str">
        <f>IFERROR(VLOOKUP(A330,'[1]Chino Valley USD Usage'!$A:$I,9,FALSE),"0")</f>
        <v>0</v>
      </c>
      <c r="AA330" s="46">
        <f>IFERROR(VLOOKUP(A330,'[1]Moreno Valley USD Usage'!$A:$I,9,FALSE),"0")</f>
        <v>665</v>
      </c>
      <c r="AB330" s="46" t="str">
        <f>IFERROR(VLOOKUP(A330,'[1]Pomona USD Usage'!$A:$I,9,FALSE),"0")</f>
        <v>0</v>
      </c>
      <c r="AC330" s="46" t="str">
        <f>IFERROR(VLOOKUP(A330,'[1]Riverside USD Usage'!$A:$I,9,FALSE),"0")</f>
        <v>0</v>
      </c>
      <c r="AD330" s="46" t="str">
        <f>IFERROR(VLOOKUP(A330,'[1]Compton USD Usage'!$A:$I,9,FALSE),"0")</f>
        <v>0</v>
      </c>
      <c r="AE330" s="48"/>
      <c r="AF330" s="49">
        <v>34.54</v>
      </c>
      <c r="AG330" s="49">
        <v>6.1</v>
      </c>
      <c r="AH330" s="56"/>
      <c r="AI330" s="49">
        <f>AF330+AG330+AH330</f>
        <v>40.64</v>
      </c>
      <c r="AJ330" s="48"/>
      <c r="AK330" s="49">
        <v>34.54</v>
      </c>
      <c r="AL330" s="49">
        <v>9.18</v>
      </c>
      <c r="AM330" s="46"/>
      <c r="AN330" s="50">
        <f>AK330+AL330+AM330</f>
        <v>43.72</v>
      </c>
      <c r="AO330" s="48"/>
      <c r="AP330" s="49">
        <v>34.54</v>
      </c>
      <c r="AQ330" s="49">
        <v>12.14</v>
      </c>
      <c r="AR330" s="46"/>
      <c r="AS330" s="50">
        <f>AP330+AQ330+AR330</f>
        <v>46.68</v>
      </c>
      <c r="AT330" s="48"/>
      <c r="AU330" s="49">
        <v>34.54</v>
      </c>
      <c r="AV330" s="49">
        <v>13.43</v>
      </c>
      <c r="AW330" s="46"/>
      <c r="AX330" s="51">
        <f>AU330+AV330+AW330</f>
        <v>47.97</v>
      </c>
      <c r="AY330" s="48"/>
      <c r="AZ330" s="52">
        <v>34.9</v>
      </c>
      <c r="BA330" s="53">
        <v>6.1</v>
      </c>
      <c r="BC330" s="53">
        <f>AZ330+BA330+BB330</f>
        <v>41</v>
      </c>
      <c r="BD330" s="47">
        <v>44013</v>
      </c>
      <c r="BE330" s="47">
        <v>44377</v>
      </c>
      <c r="BF330" s="48"/>
      <c r="BG330" s="53">
        <v>34.9</v>
      </c>
      <c r="BH330" s="53">
        <v>9.18</v>
      </c>
      <c r="BJ330" s="53">
        <f>BG330+BH330+BI330</f>
        <v>44.08</v>
      </c>
      <c r="BK330" s="47">
        <v>44013</v>
      </c>
      <c r="BL330" s="47">
        <v>44377</v>
      </c>
      <c r="BM330" s="48"/>
      <c r="BN330" s="53">
        <v>34.9</v>
      </c>
      <c r="BO330" s="53">
        <v>12.14</v>
      </c>
      <c r="BQ330" s="53">
        <f>BN330+BO330+BP330</f>
        <v>47.04</v>
      </c>
      <c r="BR330" s="47">
        <v>44013</v>
      </c>
      <c r="BS330" s="47">
        <v>44377</v>
      </c>
      <c r="BT330" s="48"/>
      <c r="BU330" s="50">
        <v>34.9</v>
      </c>
      <c r="BV330" s="53">
        <v>13.43</v>
      </c>
      <c r="BX330" s="53">
        <f>BU330+BV330+BW330</f>
        <v>48.33</v>
      </c>
      <c r="BY330" s="47">
        <v>44013</v>
      </c>
      <c r="BZ330" s="55">
        <v>44377</v>
      </c>
    </row>
    <row r="331" spans="1:78" s="54" customFormat="1" ht="15.75" x14ac:dyDescent="0.25">
      <c r="A331" s="45">
        <v>401068</v>
      </c>
      <c r="B331" s="46" t="str">
        <f>VLOOKUP(A331,[1]Sheet4!$B:$D,3,FALSE)</f>
        <v>CMDY-BEEF SLOPPY JOE RF</v>
      </c>
      <c r="C331" s="75" t="s">
        <v>2451</v>
      </c>
      <c r="D331" s="46" t="str">
        <f>VLOOKUP(A331,[1]Sheet4!$B:$E,4,FALSE)</f>
        <v>JTM</v>
      </c>
      <c r="E331" s="46" t="str">
        <f>VLOOKUP(A331,[1]Sheet4!$B:$I,8,FALSE)</f>
        <v>CS</v>
      </c>
      <c r="F331" s="46" t="s">
        <v>93</v>
      </c>
      <c r="G331" s="46" t="str">
        <f>VLOOKUP(A331,[1]Sheet4!$B:$F,5,FALSE)</f>
        <v>6/5LB</v>
      </c>
      <c r="H331" s="46"/>
      <c r="I331" s="46"/>
      <c r="J331" s="46"/>
      <c r="AE331" s="70"/>
      <c r="AF331" s="72"/>
      <c r="AG331" s="72"/>
      <c r="AH331" s="58"/>
      <c r="AI331" s="72"/>
      <c r="AJ331" s="70"/>
      <c r="AK331" s="72"/>
      <c r="AO331" s="70"/>
      <c r="AT331" s="70"/>
      <c r="AX331" s="73"/>
      <c r="AY331" s="70"/>
      <c r="AZ331" s="52">
        <v>33.26</v>
      </c>
      <c r="BA331" s="53"/>
      <c r="BC331" s="53">
        <f>AZ331+BA331+BB331</f>
        <v>33.26</v>
      </c>
      <c r="BD331" s="47">
        <v>44013</v>
      </c>
      <c r="BE331" s="47">
        <v>44377</v>
      </c>
      <c r="BF331" s="70"/>
      <c r="BG331" s="53">
        <v>35.79</v>
      </c>
      <c r="BJ331" s="53">
        <f>BG331+BH331+BI331</f>
        <v>35.79</v>
      </c>
      <c r="BK331" s="47">
        <v>44013</v>
      </c>
      <c r="BL331" s="47">
        <v>44377</v>
      </c>
      <c r="BM331" s="70"/>
      <c r="BN331" s="53">
        <v>38.21</v>
      </c>
      <c r="BO331" s="53"/>
      <c r="BQ331" s="53">
        <f>BN331+BO331+BP331</f>
        <v>38.21</v>
      </c>
      <c r="BR331" s="47">
        <v>44013</v>
      </c>
      <c r="BS331" s="47">
        <v>44377</v>
      </c>
      <c r="BT331" s="70"/>
      <c r="BU331" s="50">
        <v>39.269999999999996</v>
      </c>
      <c r="BV331" s="53"/>
      <c r="BX331" s="53">
        <f>BU331+BV331+BW331</f>
        <v>39.269999999999996</v>
      </c>
      <c r="BY331" s="47">
        <v>44013</v>
      </c>
      <c r="BZ331" s="55">
        <v>44377</v>
      </c>
    </row>
    <row r="332" spans="1:78" s="54" customFormat="1" ht="15.75" x14ac:dyDescent="0.25">
      <c r="A332" s="45">
        <v>406347</v>
      </c>
      <c r="B332" s="46" t="s">
        <v>1484</v>
      </c>
      <c r="C332" s="46">
        <v>14688</v>
      </c>
      <c r="D332" s="46" t="s">
        <v>1485</v>
      </c>
      <c r="E332" s="46" t="s">
        <v>50</v>
      </c>
      <c r="F332" s="46"/>
      <c r="G332" s="46" t="s">
        <v>1486</v>
      </c>
      <c r="H332" s="46" t="s">
        <v>52</v>
      </c>
      <c r="I332" s="47">
        <v>44013</v>
      </c>
      <c r="J332" s="47">
        <v>44377</v>
      </c>
      <c r="K332" s="46">
        <f>SUM(L332:AD332)</f>
        <v>0</v>
      </c>
      <c r="L332" s="46" t="str">
        <f>IFERROR(VLOOKUP(A332,'[1]Mountain View SD Usage'!$A:$I,9,FALSE),"0")</f>
        <v>0</v>
      </c>
      <c r="M332" s="46" t="str">
        <f>IFERROR(VLOOKUP(A332,'[1]Bonita USD Usage'!$A:$I,9,FALSE),"0")</f>
        <v>0</v>
      </c>
      <c r="N332" s="46" t="str">
        <f>IFERROR(VLOOKUP(A332,'[1]Jurupa USD Usage'!$A:$I,9,FALSE),"0")</f>
        <v>0</v>
      </c>
      <c r="O332" s="46" t="str">
        <f>IFERROR(VLOOKUP(A332,'[1]Claremont USD Usage'!$A:$I,9,FALSE),"0")</f>
        <v>0</v>
      </c>
      <c r="P332" s="46" t="str">
        <f>IFERROR(VLOOKUP(A332,'[1]Upland USD Usage'!$A:$I,9,FALSE),"0")</f>
        <v>0</v>
      </c>
      <c r="Q332" s="46" t="str">
        <f>IFERROR(VLOOKUP(A332,'[1]Redlands USD Usage'!$A:$I,9,FALSE),"0")</f>
        <v>0</v>
      </c>
      <c r="R332" s="46" t="str">
        <f>IFERROR(VLOOKUP(A332,'[1]Alta Loma SD Usage'!$A:$I,9,FALSE),"0")</f>
        <v>0</v>
      </c>
      <c r="S332" s="46" t="str">
        <f>IFERROR(VLOOKUP(A332,'[1]VAl Verde USD Usage'!$A:$I,9,FALSE),"0")</f>
        <v>0</v>
      </c>
      <c r="T332" s="46" t="str">
        <f>IFERROR(VLOOKUP(A332,'[1]Chaffey Jt HSD Usage'!$A:$I,9,FALSE),"0")</f>
        <v>0</v>
      </c>
      <c r="U332" s="46" t="str">
        <f>IFERROR(VLOOKUP(A332,'[1]Cucamonga ELEM SD Usage'!$A:$I,9,FALSE),"0")</f>
        <v>0</v>
      </c>
      <c r="V332" s="46" t="str">
        <f>IFERROR(VLOOKUP(A332,'[1]Inglewood USD Usage'!$A:$I,9,FALSE),"0")</f>
        <v>0</v>
      </c>
      <c r="W332" s="46" t="str">
        <f>IFERROR(VLOOKUP(A332,'[1]Rialto USD Usage'!$A:$I,9,FALSE),"0")</f>
        <v>0</v>
      </c>
      <c r="X332" s="46" t="str">
        <f>IFERROR(VLOOKUP(A332,'[1]Alvord USD Usage'!$A:$I,9,FALSE),"0")</f>
        <v>0</v>
      </c>
      <c r="Y332" s="46" t="str">
        <f>IFERROR(VLOOKUP(A332,'[1]Colton Jt USD Usage'!$A:$I,9,FALSE),"0")</f>
        <v>0</v>
      </c>
      <c r="Z332" s="46" t="str">
        <f>IFERROR(VLOOKUP(A332,'[1]Chino Valley USD Usage'!$A:$I,9,FALSE),"0")</f>
        <v>0</v>
      </c>
      <c r="AA332" s="46" t="str">
        <f>IFERROR(VLOOKUP(A332,'[1]Moreno Valley USD Usage'!$A:$I,9,FALSE),"0")</f>
        <v>0</v>
      </c>
      <c r="AB332" s="46" t="str">
        <f>IFERROR(VLOOKUP(A332,'[1]Pomona USD Usage'!$A:$I,9,FALSE),"0")</f>
        <v>0</v>
      </c>
      <c r="AC332" s="46" t="str">
        <f>IFERROR(VLOOKUP(A332,'[1]Riverside USD Usage'!$A:$I,9,FALSE),"0")</f>
        <v>0</v>
      </c>
      <c r="AD332" s="46" t="str">
        <f>IFERROR(VLOOKUP(A332,'[1]Compton USD Usage'!$A:$I,9,FALSE),"0")</f>
        <v>0</v>
      </c>
      <c r="AE332" s="48"/>
      <c r="AF332" s="49">
        <v>49.65</v>
      </c>
      <c r="AG332" s="49"/>
      <c r="AH332" s="56">
        <v>-8.6999999999999993</v>
      </c>
      <c r="AI332" s="49">
        <f>AF332+AG332+AH332</f>
        <v>40.950000000000003</v>
      </c>
      <c r="AJ332" s="48"/>
      <c r="AK332" s="49">
        <v>53.42</v>
      </c>
      <c r="AL332" s="49"/>
      <c r="AM332" s="57">
        <v>-8.6999999999999993</v>
      </c>
      <c r="AN332" s="50">
        <f>AK332+AL332+AM332</f>
        <v>44.72</v>
      </c>
      <c r="AO332" s="48"/>
      <c r="AP332" s="49">
        <v>57.03</v>
      </c>
      <c r="AQ332" s="49"/>
      <c r="AR332" s="57">
        <v>-8.6999999999999993</v>
      </c>
      <c r="AS332" s="50">
        <f>AP332+AQ332+AR332</f>
        <v>48.33</v>
      </c>
      <c r="AT332" s="48"/>
      <c r="AU332" s="49">
        <v>58.61</v>
      </c>
      <c r="AV332" s="49"/>
      <c r="AW332" s="57">
        <v>-8.6999999999999993</v>
      </c>
      <c r="AX332" s="51">
        <f>AU332+AV332+AW332</f>
        <v>49.91</v>
      </c>
      <c r="AY332" s="48"/>
      <c r="AZ332" s="60" t="s">
        <v>63</v>
      </c>
      <c r="BA332" s="53"/>
      <c r="BB332" s="58"/>
      <c r="BC332" s="53"/>
      <c r="BD332" s="47">
        <v>44013</v>
      </c>
      <c r="BE332" s="47">
        <v>44377</v>
      </c>
      <c r="BF332" s="48"/>
      <c r="BG332" s="61" t="s">
        <v>63</v>
      </c>
      <c r="BJ332" s="53"/>
      <c r="BK332" s="47">
        <v>44013</v>
      </c>
      <c r="BL332" s="47">
        <v>44377</v>
      </c>
      <c r="BM332" s="48"/>
      <c r="BN332" s="61" t="s">
        <v>63</v>
      </c>
      <c r="BO332" s="53"/>
      <c r="BQ332" s="53"/>
      <c r="BR332" s="47">
        <v>44013</v>
      </c>
      <c r="BS332" s="47">
        <v>44377</v>
      </c>
      <c r="BT332" s="48"/>
      <c r="BU332" s="62" t="s">
        <v>63</v>
      </c>
      <c r="BV332" s="53"/>
      <c r="BX332" s="53"/>
      <c r="BY332" s="47">
        <v>44013</v>
      </c>
      <c r="BZ332" s="55">
        <v>44377</v>
      </c>
    </row>
    <row r="333" spans="1:78" s="54" customFormat="1" ht="15.75" x14ac:dyDescent="0.25">
      <c r="A333" s="45">
        <v>406207</v>
      </c>
      <c r="B333" s="46" t="s">
        <v>987</v>
      </c>
      <c r="C333" s="46">
        <v>1260</v>
      </c>
      <c r="D333" s="46" t="s">
        <v>968</v>
      </c>
      <c r="E333" s="46" t="s">
        <v>50</v>
      </c>
      <c r="F333" s="46"/>
      <c r="G333" s="46" t="s">
        <v>988</v>
      </c>
      <c r="H333" s="46" t="s">
        <v>52</v>
      </c>
      <c r="I333" s="47">
        <v>44013</v>
      </c>
      <c r="J333" s="47">
        <v>44377</v>
      </c>
      <c r="K333" s="46">
        <f>SUM(L333:AD333)</f>
        <v>2</v>
      </c>
      <c r="L333" s="46" t="str">
        <f>IFERROR(VLOOKUP(A333,'[1]Mountain View SD Usage'!$A:$I,9,FALSE),"0")</f>
        <v>0</v>
      </c>
      <c r="M333" s="46" t="str">
        <f>IFERROR(VLOOKUP(A333,'[1]Bonita USD Usage'!$A:$I,9,FALSE),"0")</f>
        <v>0</v>
      </c>
      <c r="N333" s="46" t="str">
        <f>IFERROR(VLOOKUP(A333,'[1]Jurupa USD Usage'!$A:$I,9,FALSE),"0")</f>
        <v>0</v>
      </c>
      <c r="O333" s="46" t="str">
        <f>IFERROR(VLOOKUP(A333,'[1]Claremont USD Usage'!$A:$I,9,FALSE),"0")</f>
        <v>0</v>
      </c>
      <c r="P333" s="46" t="str">
        <f>IFERROR(VLOOKUP(A333,'[1]Upland USD Usage'!$A:$I,9,FALSE),"0")</f>
        <v>0</v>
      </c>
      <c r="Q333" s="46" t="str">
        <f>IFERROR(VLOOKUP(A333,'[1]Redlands USD Usage'!$A:$I,9,FALSE),"0")</f>
        <v>0</v>
      </c>
      <c r="R333" s="46" t="str">
        <f>IFERROR(VLOOKUP(A333,'[1]Alta Loma SD Usage'!$A:$I,9,FALSE),"0")</f>
        <v>0</v>
      </c>
      <c r="S333" s="46" t="str">
        <f>IFERROR(VLOOKUP(A333,'[1]VAl Verde USD Usage'!$A:$I,9,FALSE),"0")</f>
        <v>0</v>
      </c>
      <c r="T333" s="46" t="str">
        <f>IFERROR(VLOOKUP(A333,'[1]Chaffey Jt HSD Usage'!$A:$I,9,FALSE),"0")</f>
        <v>0</v>
      </c>
      <c r="U333" s="46" t="str">
        <f>IFERROR(VLOOKUP(A333,'[1]Cucamonga ELEM SD Usage'!$A:$I,9,FALSE),"0")</f>
        <v>0</v>
      </c>
      <c r="V333" s="46" t="str">
        <f>IFERROR(VLOOKUP(A333,'[1]Inglewood USD Usage'!$A:$I,9,FALSE),"0")</f>
        <v>0</v>
      </c>
      <c r="W333" s="46" t="str">
        <f>IFERROR(VLOOKUP(A333,'[1]Rialto USD Usage'!$A:$I,9,FALSE),"0")</f>
        <v>0</v>
      </c>
      <c r="X333" s="46" t="str">
        <f>IFERROR(VLOOKUP(A333,'[1]Alvord USD Usage'!$A:$I,9,FALSE),"0")</f>
        <v>0</v>
      </c>
      <c r="Y333" s="46" t="str">
        <f>IFERROR(VLOOKUP(A333,'[1]Colton Jt USD Usage'!$A:$I,9,FALSE),"0")</f>
        <v>0</v>
      </c>
      <c r="Z333" s="46" t="str">
        <f>IFERROR(VLOOKUP(A333,'[1]Chino Valley USD Usage'!$A:$I,9,FALSE),"0")</f>
        <v>0</v>
      </c>
      <c r="AA333" s="46" t="str">
        <f>IFERROR(VLOOKUP(A333,'[1]Moreno Valley USD Usage'!$A:$I,9,FALSE),"0")</f>
        <v>0</v>
      </c>
      <c r="AB333" s="46">
        <f>IFERROR(VLOOKUP(A333,'[1]Pomona USD Usage'!$A:$I,9,FALSE),"0")</f>
        <v>2</v>
      </c>
      <c r="AC333" s="46" t="str">
        <f>IFERROR(VLOOKUP(A333,'[1]Riverside USD Usage'!$A:$I,9,FALSE),"0")</f>
        <v>0</v>
      </c>
      <c r="AD333" s="46" t="str">
        <f>IFERROR(VLOOKUP(A333,'[1]Compton USD Usage'!$A:$I,9,FALSE),"0")</f>
        <v>0</v>
      </c>
      <c r="AE333" s="48"/>
      <c r="AF333" s="49">
        <v>123.06</v>
      </c>
      <c r="AG333" s="49"/>
      <c r="AH333" s="56">
        <v>-48.25</v>
      </c>
      <c r="AI333" s="49">
        <f>AF333+AG333+AH333</f>
        <v>74.81</v>
      </c>
      <c r="AJ333" s="48"/>
      <c r="AK333" s="49">
        <v>132.41</v>
      </c>
      <c r="AL333" s="49"/>
      <c r="AM333" s="57">
        <v>-48.25</v>
      </c>
      <c r="AN333" s="50">
        <f>AK333+AL333+AM333</f>
        <v>84.16</v>
      </c>
      <c r="AO333" s="48"/>
      <c r="AP333" s="49">
        <v>141.35</v>
      </c>
      <c r="AQ333" s="49"/>
      <c r="AR333" s="57">
        <v>-48.25</v>
      </c>
      <c r="AS333" s="50">
        <f>AP333+AQ333+AR333</f>
        <v>93.1</v>
      </c>
      <c r="AT333" s="48"/>
      <c r="AU333" s="49">
        <v>145.28</v>
      </c>
      <c r="AV333" s="49"/>
      <c r="AW333" s="57">
        <v>-48.25</v>
      </c>
      <c r="AX333" s="51">
        <f>AU333+AV333+AW333</f>
        <v>97.03</v>
      </c>
      <c r="AY333" s="48"/>
      <c r="AZ333" s="52">
        <v>114.91000000000001</v>
      </c>
      <c r="BA333" s="53"/>
      <c r="BB333" s="58">
        <v>-47.41</v>
      </c>
      <c r="BC333" s="53">
        <f>AZ333+BA333+BB333</f>
        <v>67.500000000000014</v>
      </c>
      <c r="BD333" s="47">
        <v>44013</v>
      </c>
      <c r="BE333" s="47">
        <v>44377</v>
      </c>
      <c r="BF333" s="48"/>
      <c r="BG333" s="53">
        <v>123.64</v>
      </c>
      <c r="BI333" s="59">
        <v>-47.41</v>
      </c>
      <c r="BJ333" s="53">
        <f>BG333+BH333+BI333</f>
        <v>76.23</v>
      </c>
      <c r="BK333" s="47">
        <v>44013</v>
      </c>
      <c r="BL333" s="47">
        <v>44377</v>
      </c>
      <c r="BM333" s="48"/>
      <c r="BN333" s="53">
        <v>131.98999999999998</v>
      </c>
      <c r="BO333" s="53"/>
      <c r="BP333" s="59">
        <v>-47.41</v>
      </c>
      <c r="BQ333" s="53">
        <f>BN333+BO333+BP333</f>
        <v>84.579999999999984</v>
      </c>
      <c r="BR333" s="47">
        <v>44013</v>
      </c>
      <c r="BS333" s="47">
        <v>44377</v>
      </c>
      <c r="BT333" s="48"/>
      <c r="BU333" s="50">
        <v>135.66</v>
      </c>
      <c r="BV333" s="53"/>
      <c r="BW333" s="59">
        <v>-47.41</v>
      </c>
      <c r="BX333" s="53">
        <f>BU333+BV333+BW333</f>
        <v>88.25</v>
      </c>
      <c r="BY333" s="47">
        <v>44013</v>
      </c>
      <c r="BZ333" s="55">
        <v>44377</v>
      </c>
    </row>
    <row r="334" spans="1:78" s="54" customFormat="1" ht="15.75" x14ac:dyDescent="0.25">
      <c r="A334" s="45">
        <v>134363</v>
      </c>
      <c r="B334" s="46" t="s">
        <v>445</v>
      </c>
      <c r="C334" s="46">
        <v>5866</v>
      </c>
      <c r="D334" s="46" t="s">
        <v>432</v>
      </c>
      <c r="E334" s="46" t="s">
        <v>50</v>
      </c>
      <c r="F334" s="46"/>
      <c r="G334" s="46" t="s">
        <v>442</v>
      </c>
      <c r="H334" s="46" t="s">
        <v>52</v>
      </c>
      <c r="I334" s="47">
        <v>44013</v>
      </c>
      <c r="J334" s="47">
        <v>44377</v>
      </c>
      <c r="K334" s="46">
        <f>SUM(L334:AD334)</f>
        <v>0</v>
      </c>
      <c r="L334" s="46" t="str">
        <f>IFERROR(VLOOKUP(A334,'[1]Mountain View SD Usage'!$A:$I,9,FALSE),"0")</f>
        <v>0</v>
      </c>
      <c r="M334" s="46" t="str">
        <f>IFERROR(VLOOKUP(A334,'[1]Bonita USD Usage'!$A:$I,9,FALSE),"0")</f>
        <v>0</v>
      </c>
      <c r="N334" s="46" t="str">
        <f>IFERROR(VLOOKUP(A334,'[1]Jurupa USD Usage'!$A:$I,9,FALSE),"0")</f>
        <v>0</v>
      </c>
      <c r="O334" s="46" t="str">
        <f>IFERROR(VLOOKUP(A334,'[1]Claremont USD Usage'!$A:$I,9,FALSE),"0")</f>
        <v>0</v>
      </c>
      <c r="P334" s="46" t="str">
        <f>IFERROR(VLOOKUP(A334,'[1]Upland USD Usage'!$A:$I,9,FALSE),"0")</f>
        <v>0</v>
      </c>
      <c r="Q334" s="46" t="str">
        <f>IFERROR(VLOOKUP(A334,'[1]Redlands USD Usage'!$A:$I,9,FALSE),"0")</f>
        <v>0</v>
      </c>
      <c r="R334" s="46" t="str">
        <f>IFERROR(VLOOKUP(A334,'[1]Alta Loma SD Usage'!$A:$I,9,FALSE),"0")</f>
        <v>0</v>
      </c>
      <c r="S334" s="46" t="str">
        <f>IFERROR(VLOOKUP(A334,'[1]VAl Verde USD Usage'!$A:$I,9,FALSE),"0")</f>
        <v>0</v>
      </c>
      <c r="T334" s="46" t="str">
        <f>IFERROR(VLOOKUP(A334,'[1]Chaffey Jt HSD Usage'!$A:$I,9,FALSE),"0")</f>
        <v>0</v>
      </c>
      <c r="U334" s="46" t="str">
        <f>IFERROR(VLOOKUP(A334,'[1]Cucamonga ELEM SD Usage'!$A:$I,9,FALSE),"0")</f>
        <v>0</v>
      </c>
      <c r="V334" s="46" t="str">
        <f>IFERROR(VLOOKUP(A334,'[1]Inglewood USD Usage'!$A:$I,9,FALSE),"0")</f>
        <v>0</v>
      </c>
      <c r="W334" s="46" t="str">
        <f>IFERROR(VLOOKUP(A334,'[1]Rialto USD Usage'!$A:$I,9,FALSE),"0")</f>
        <v>0</v>
      </c>
      <c r="X334" s="46" t="str">
        <f>IFERROR(VLOOKUP(A334,'[1]Alvord USD Usage'!$A:$I,9,FALSE),"0")</f>
        <v>0</v>
      </c>
      <c r="Y334" s="46" t="str">
        <f>IFERROR(VLOOKUP(A334,'[1]Colton Jt USD Usage'!$A:$I,9,FALSE),"0")</f>
        <v>0</v>
      </c>
      <c r="Z334" s="46" t="str">
        <f>IFERROR(VLOOKUP(A334,'[1]Chino Valley USD Usage'!$A:$I,9,FALSE),"0")</f>
        <v>0</v>
      </c>
      <c r="AA334" s="46" t="str">
        <f>IFERROR(VLOOKUP(A334,'[1]Moreno Valley USD Usage'!$A:$I,9,FALSE),"0")</f>
        <v>0</v>
      </c>
      <c r="AB334" s="46" t="str">
        <f>IFERROR(VLOOKUP(A334,'[1]Pomona USD Usage'!$A:$I,9,FALSE),"0")</f>
        <v>0</v>
      </c>
      <c r="AC334" s="46" t="str">
        <f>IFERROR(VLOOKUP(A334,'[1]Riverside USD Usage'!$A:$I,9,FALSE),"0")</f>
        <v>0</v>
      </c>
      <c r="AD334" s="46" t="str">
        <f>IFERROR(VLOOKUP(A334,'[1]Compton USD Usage'!$A:$I,9,FALSE),"0")</f>
        <v>0</v>
      </c>
      <c r="AE334" s="48"/>
      <c r="AF334" s="49">
        <v>30.82</v>
      </c>
      <c r="AG334" s="49"/>
      <c r="AH334" s="49"/>
      <c r="AI334" s="49">
        <f>AF334+AG334+AH334</f>
        <v>30.82</v>
      </c>
      <c r="AJ334" s="48"/>
      <c r="AK334" s="49">
        <v>33.159999999999997</v>
      </c>
      <c r="AL334" s="49"/>
      <c r="AM334" s="46"/>
      <c r="AN334" s="50">
        <f>AK334+AL334+AM334</f>
        <v>33.159999999999997</v>
      </c>
      <c r="AO334" s="48"/>
      <c r="AP334" s="49">
        <v>35.409999999999997</v>
      </c>
      <c r="AQ334" s="49"/>
      <c r="AR334" s="46"/>
      <c r="AS334" s="50">
        <f>AP334+AQ334+AR334</f>
        <v>35.409999999999997</v>
      </c>
      <c r="AT334" s="48"/>
      <c r="AU334" s="49">
        <v>36.39</v>
      </c>
      <c r="AV334" s="49"/>
      <c r="AW334" s="46"/>
      <c r="AX334" s="51">
        <f>AU334+AV334+AW334</f>
        <v>36.39</v>
      </c>
      <c r="AY334" s="48"/>
      <c r="AZ334" s="52">
        <v>31.740000000000002</v>
      </c>
      <c r="BA334" s="53"/>
      <c r="BC334" s="53">
        <f>AZ334+BA334+BB334</f>
        <v>31.740000000000002</v>
      </c>
      <c r="BD334" s="47">
        <v>44013</v>
      </c>
      <c r="BE334" s="47">
        <v>44377</v>
      </c>
      <c r="BF334" s="48"/>
      <c r="BG334" s="53">
        <v>34.15</v>
      </c>
      <c r="BJ334" s="53">
        <f>BG334+BH334+BI334</f>
        <v>34.15</v>
      </c>
      <c r="BK334" s="47">
        <v>44013</v>
      </c>
      <c r="BL334" s="47">
        <v>44377</v>
      </c>
      <c r="BM334" s="48"/>
      <c r="BN334" s="53">
        <v>36.46</v>
      </c>
      <c r="BO334" s="53"/>
      <c r="BQ334" s="53">
        <f>BN334+BO334+BP334</f>
        <v>36.46</v>
      </c>
      <c r="BR334" s="47">
        <v>44013</v>
      </c>
      <c r="BS334" s="47">
        <v>44377</v>
      </c>
      <c r="BT334" s="48"/>
      <c r="BU334" s="50">
        <v>37.47</v>
      </c>
      <c r="BV334" s="53"/>
      <c r="BX334" s="53">
        <f>BU334+BV334+BW334</f>
        <v>37.47</v>
      </c>
      <c r="BY334" s="47">
        <v>44013</v>
      </c>
      <c r="BZ334" s="55">
        <v>44377</v>
      </c>
    </row>
    <row r="335" spans="1:78" s="54" customFormat="1" ht="15.75" x14ac:dyDescent="0.25">
      <c r="A335" s="45">
        <v>409686</v>
      </c>
      <c r="B335" s="46" t="s">
        <v>1587</v>
      </c>
      <c r="C335" s="46" t="s">
        <v>1588</v>
      </c>
      <c r="D335" s="46" t="s">
        <v>1573</v>
      </c>
      <c r="E335" s="46" t="s">
        <v>50</v>
      </c>
      <c r="F335" s="46"/>
      <c r="G335" s="46" t="s">
        <v>513</v>
      </c>
      <c r="H335" s="46" t="s">
        <v>52</v>
      </c>
      <c r="I335" s="47">
        <v>44013</v>
      </c>
      <c r="J335" s="47">
        <v>44377</v>
      </c>
      <c r="K335" s="46">
        <f>SUM(L335:AD335)</f>
        <v>43</v>
      </c>
      <c r="L335" s="46" t="str">
        <f>IFERROR(VLOOKUP(A335,'[1]Mountain View SD Usage'!$A:$I,9,FALSE),"0")</f>
        <v>0</v>
      </c>
      <c r="M335" s="46" t="str">
        <f>IFERROR(VLOOKUP(A335,'[1]Bonita USD Usage'!$A:$I,9,FALSE),"0")</f>
        <v>0</v>
      </c>
      <c r="N335" s="46" t="str">
        <f>IFERROR(VLOOKUP(A335,'[1]Jurupa USD Usage'!$A:$I,9,FALSE),"0")</f>
        <v>0</v>
      </c>
      <c r="O335" s="46" t="str">
        <f>IFERROR(VLOOKUP(A335,'[1]Claremont USD Usage'!$A:$I,9,FALSE),"0")</f>
        <v>0</v>
      </c>
      <c r="P335" s="46" t="str">
        <f>IFERROR(VLOOKUP(A335,'[1]Upland USD Usage'!$A:$I,9,FALSE),"0")</f>
        <v>0</v>
      </c>
      <c r="Q335" s="46" t="str">
        <f>IFERROR(VLOOKUP(A335,'[1]Redlands USD Usage'!$A:$I,9,FALSE),"0")</f>
        <v>0</v>
      </c>
      <c r="R335" s="46" t="str">
        <f>IFERROR(VLOOKUP(A335,'[1]Alta Loma SD Usage'!$A:$I,9,FALSE),"0")</f>
        <v>0</v>
      </c>
      <c r="S335" s="46" t="str">
        <f>IFERROR(VLOOKUP(A335,'[1]VAl Verde USD Usage'!$A:$I,9,FALSE),"0")</f>
        <v>0</v>
      </c>
      <c r="T335" s="46" t="str">
        <f>IFERROR(VLOOKUP(A335,'[1]Chaffey Jt HSD Usage'!$A:$I,9,FALSE),"0")</f>
        <v>0</v>
      </c>
      <c r="U335" s="46" t="str">
        <f>IFERROR(VLOOKUP(A335,'[1]Cucamonga ELEM SD Usage'!$A:$I,9,FALSE),"0")</f>
        <v>0</v>
      </c>
      <c r="V335" s="46" t="str">
        <f>IFERROR(VLOOKUP(A335,'[1]Inglewood USD Usage'!$A:$I,9,FALSE),"0")</f>
        <v>0</v>
      </c>
      <c r="W335" s="46" t="str">
        <f>IFERROR(VLOOKUP(A335,'[1]Rialto USD Usage'!$A:$I,9,FALSE),"0")</f>
        <v>0</v>
      </c>
      <c r="X335" s="46" t="str">
        <f>IFERROR(VLOOKUP(A335,'[1]Alvord USD Usage'!$A:$I,9,FALSE),"0")</f>
        <v>0</v>
      </c>
      <c r="Y335" s="46" t="str">
        <f>IFERROR(VLOOKUP(A335,'[1]Colton Jt USD Usage'!$A:$I,9,FALSE),"0")</f>
        <v>0</v>
      </c>
      <c r="Z335" s="46" t="str">
        <f>IFERROR(VLOOKUP(A335,'[1]Chino Valley USD Usage'!$A:$I,9,FALSE),"0")</f>
        <v>0</v>
      </c>
      <c r="AA335" s="46">
        <f>IFERROR(VLOOKUP(A335,'[1]Moreno Valley USD Usage'!$A:$I,9,FALSE),"0")</f>
        <v>43</v>
      </c>
      <c r="AB335" s="46" t="str">
        <f>IFERROR(VLOOKUP(A335,'[1]Pomona USD Usage'!$A:$I,9,FALSE),"0")</f>
        <v>0</v>
      </c>
      <c r="AC335" s="46" t="str">
        <f>IFERROR(VLOOKUP(A335,'[1]Riverside USD Usage'!$A:$I,9,FALSE),"0")</f>
        <v>0</v>
      </c>
      <c r="AD335" s="46" t="str">
        <f>IFERROR(VLOOKUP(A335,'[1]Compton USD Usage'!$A:$I,9,FALSE),"0")</f>
        <v>0</v>
      </c>
      <c r="AE335" s="48"/>
      <c r="AF335" s="49">
        <v>49.41</v>
      </c>
      <c r="AG335" s="49"/>
      <c r="AH335" s="56"/>
      <c r="AI335" s="49">
        <f>AF335+AG335+AH335</f>
        <v>49.41</v>
      </c>
      <c r="AJ335" s="48"/>
      <c r="AK335" s="49">
        <v>53.16</v>
      </c>
      <c r="AL335" s="49"/>
      <c r="AM335" s="57">
        <v>0</v>
      </c>
      <c r="AN335" s="50">
        <f>AK335+AL335+AM335</f>
        <v>53.16</v>
      </c>
      <c r="AO335" s="48"/>
      <c r="AP335" s="49">
        <v>56.76</v>
      </c>
      <c r="AQ335" s="49"/>
      <c r="AR335" s="57">
        <v>0</v>
      </c>
      <c r="AS335" s="50">
        <f>AP335+AQ335+AR335</f>
        <v>56.76</v>
      </c>
      <c r="AT335" s="48"/>
      <c r="AU335" s="49">
        <v>58.33</v>
      </c>
      <c r="AV335" s="49"/>
      <c r="AW335" s="57">
        <v>0</v>
      </c>
      <c r="AX335" s="51">
        <f>AU335+AV335+AW335</f>
        <v>58.33</v>
      </c>
      <c r="AY335" s="48"/>
      <c r="AZ335" s="52">
        <v>50</v>
      </c>
      <c r="BA335" s="53"/>
      <c r="BB335" s="58"/>
      <c r="BC335" s="53">
        <f>AZ335+BA335+BB335</f>
        <v>50</v>
      </c>
      <c r="BD335" s="47">
        <v>44013</v>
      </c>
      <c r="BE335" s="47">
        <v>44377</v>
      </c>
      <c r="BF335" s="48"/>
      <c r="BG335" s="53">
        <v>53.79</v>
      </c>
      <c r="BJ335" s="53">
        <f>BG335+BH335+BI335</f>
        <v>53.79</v>
      </c>
      <c r="BK335" s="47">
        <v>44013</v>
      </c>
      <c r="BL335" s="47">
        <v>44377</v>
      </c>
      <c r="BM335" s="48"/>
      <c r="BN335" s="53">
        <v>57.43</v>
      </c>
      <c r="BO335" s="53"/>
      <c r="BQ335" s="53">
        <f>BN335+BO335+BP335</f>
        <v>57.43</v>
      </c>
      <c r="BR335" s="47">
        <v>44013</v>
      </c>
      <c r="BS335" s="47">
        <v>44377</v>
      </c>
      <c r="BT335" s="48"/>
      <c r="BU335" s="50">
        <v>59.019999999999996</v>
      </c>
      <c r="BV335" s="53"/>
      <c r="BX335" s="53">
        <f>BU335+BV335+BW335</f>
        <v>59.019999999999996</v>
      </c>
      <c r="BY335" s="47">
        <v>44013</v>
      </c>
      <c r="BZ335" s="55">
        <v>44377</v>
      </c>
    </row>
    <row r="336" spans="1:78" s="54" customFormat="1" ht="15.75" x14ac:dyDescent="0.25">
      <c r="A336" s="45">
        <v>203136</v>
      </c>
      <c r="B336" s="46" t="s">
        <v>960</v>
      </c>
      <c r="C336" s="46">
        <v>45577</v>
      </c>
      <c r="D336" s="46" t="s">
        <v>933</v>
      </c>
      <c r="E336" s="46" t="s">
        <v>50</v>
      </c>
      <c r="F336" s="46"/>
      <c r="G336" s="46" t="s">
        <v>949</v>
      </c>
      <c r="H336" s="46" t="s">
        <v>52</v>
      </c>
      <c r="I336" s="47">
        <v>44013</v>
      </c>
      <c r="J336" s="47">
        <v>44377</v>
      </c>
      <c r="K336" s="46">
        <f>SUM(L336:AD336)</f>
        <v>217</v>
      </c>
      <c r="L336" s="46">
        <f>IFERROR(VLOOKUP(A336,'[1]Mountain View SD Usage'!$A:$I,9,FALSE),"0")</f>
        <v>8</v>
      </c>
      <c r="M336" s="46" t="str">
        <f>IFERROR(VLOOKUP(A336,'[1]Bonita USD Usage'!$A:$I,9,FALSE),"0")</f>
        <v>0</v>
      </c>
      <c r="N336" s="46" t="str">
        <f>IFERROR(VLOOKUP(A336,'[1]Jurupa USD Usage'!$A:$I,9,FALSE),"0")</f>
        <v>0</v>
      </c>
      <c r="O336" s="46" t="str">
        <f>IFERROR(VLOOKUP(A336,'[1]Claremont USD Usage'!$A:$I,9,FALSE),"0")</f>
        <v>0</v>
      </c>
      <c r="P336" s="46" t="str">
        <f>IFERROR(VLOOKUP(A336,'[1]Upland USD Usage'!$A:$I,9,FALSE),"0")</f>
        <v>0</v>
      </c>
      <c r="Q336" s="46" t="str">
        <f>IFERROR(VLOOKUP(A336,'[1]Redlands USD Usage'!$A:$I,9,FALSE),"0")</f>
        <v>0</v>
      </c>
      <c r="R336" s="46" t="str">
        <f>IFERROR(VLOOKUP(A336,'[1]Alta Loma SD Usage'!$A:$I,9,FALSE),"0")</f>
        <v>0</v>
      </c>
      <c r="S336" s="46" t="str">
        <f>IFERROR(VLOOKUP(A336,'[1]VAl Verde USD Usage'!$A:$I,9,FALSE),"0")</f>
        <v>0</v>
      </c>
      <c r="T336" s="46">
        <f>IFERROR(VLOOKUP(A336,'[1]Chaffey Jt HSD Usage'!$A:$I,9,FALSE),"0")</f>
        <v>73</v>
      </c>
      <c r="U336" s="46" t="str">
        <f>IFERROR(VLOOKUP(A336,'[1]Cucamonga ELEM SD Usage'!$A:$I,9,FALSE),"0")</f>
        <v>0</v>
      </c>
      <c r="V336" s="46" t="str">
        <f>IFERROR(VLOOKUP(A336,'[1]Inglewood USD Usage'!$A:$I,9,FALSE),"0")</f>
        <v>0</v>
      </c>
      <c r="W336" s="46" t="str">
        <f>IFERROR(VLOOKUP(A336,'[1]Rialto USD Usage'!$A:$I,9,FALSE),"0")</f>
        <v>0</v>
      </c>
      <c r="X336" s="46" t="str">
        <f>IFERROR(VLOOKUP(A336,'[1]Alvord USD Usage'!$A:$I,9,FALSE),"0")</f>
        <v>0</v>
      </c>
      <c r="Y336" s="46" t="str">
        <f>IFERROR(VLOOKUP(A336,'[1]Colton Jt USD Usage'!$A:$I,9,FALSE),"0")</f>
        <v>0</v>
      </c>
      <c r="Z336" s="46" t="str">
        <f>IFERROR(VLOOKUP(A336,'[1]Chino Valley USD Usage'!$A:$I,9,FALSE),"0")</f>
        <v>0</v>
      </c>
      <c r="AA336" s="46" t="str">
        <f>IFERROR(VLOOKUP(A336,'[1]Moreno Valley USD Usage'!$A:$I,9,FALSE),"0")</f>
        <v>0</v>
      </c>
      <c r="AB336" s="46">
        <f>IFERROR(VLOOKUP(A336,'[1]Pomona USD Usage'!$A:$I,9,FALSE),"0")</f>
        <v>136</v>
      </c>
      <c r="AC336" s="46" t="str">
        <f>IFERROR(VLOOKUP(A336,'[1]Riverside USD Usage'!$A:$I,9,FALSE),"0")</f>
        <v>0</v>
      </c>
      <c r="AD336" s="46" t="str">
        <f>IFERROR(VLOOKUP(A336,'[1]Compton USD Usage'!$A:$I,9,FALSE),"0")</f>
        <v>0</v>
      </c>
      <c r="AE336" s="48"/>
      <c r="AF336" s="49">
        <v>30.11</v>
      </c>
      <c r="AG336" s="49"/>
      <c r="AH336" s="49"/>
      <c r="AI336" s="49">
        <f>AF336+AG336+AH336</f>
        <v>30.11</v>
      </c>
      <c r="AJ336" s="48"/>
      <c r="AK336" s="49">
        <v>32.39</v>
      </c>
      <c r="AL336" s="49"/>
      <c r="AM336" s="46"/>
      <c r="AN336" s="50">
        <f>AK336+AL336+AM336</f>
        <v>32.39</v>
      </c>
      <c r="AO336" s="48"/>
      <c r="AP336" s="49">
        <v>34.58</v>
      </c>
      <c r="AQ336" s="49"/>
      <c r="AR336" s="46"/>
      <c r="AS336" s="50">
        <f>AP336+AQ336+AR336</f>
        <v>34.58</v>
      </c>
      <c r="AT336" s="48"/>
      <c r="AU336" s="49">
        <v>35.54</v>
      </c>
      <c r="AV336" s="49"/>
      <c r="AW336" s="46"/>
      <c r="AX336" s="51">
        <f>AU336+AV336+AW336</f>
        <v>35.54</v>
      </c>
      <c r="AY336" s="48"/>
      <c r="AZ336" s="52">
        <v>30.11</v>
      </c>
      <c r="BA336" s="53"/>
      <c r="BC336" s="53">
        <f>AZ336+BA336+BB336</f>
        <v>30.11</v>
      </c>
      <c r="BD336" s="47">
        <v>44013</v>
      </c>
      <c r="BE336" s="47">
        <v>44377</v>
      </c>
      <c r="BF336" s="48"/>
      <c r="BG336" s="53">
        <v>32.39</v>
      </c>
      <c r="BJ336" s="53">
        <f>BG336+BH336+BI336</f>
        <v>32.39</v>
      </c>
      <c r="BK336" s="47">
        <v>44013</v>
      </c>
      <c r="BL336" s="47">
        <v>44377</v>
      </c>
      <c r="BM336" s="48"/>
      <c r="BN336" s="53">
        <v>34.58</v>
      </c>
      <c r="BO336" s="53"/>
      <c r="BQ336" s="53">
        <f>BN336+BO336+BP336</f>
        <v>34.58</v>
      </c>
      <c r="BR336" s="47">
        <v>44013</v>
      </c>
      <c r="BS336" s="47">
        <v>44377</v>
      </c>
      <c r="BT336" s="48"/>
      <c r="BU336" s="50">
        <v>35.54</v>
      </c>
      <c r="BV336" s="53"/>
      <c r="BX336" s="53">
        <f>BU336+BV336+BW336</f>
        <v>35.54</v>
      </c>
      <c r="BY336" s="47">
        <v>44013</v>
      </c>
      <c r="BZ336" s="55">
        <v>44377</v>
      </c>
    </row>
    <row r="337" spans="1:78" s="54" customFormat="1" ht="15.75" x14ac:dyDescent="0.25">
      <c r="A337" s="45">
        <v>401314</v>
      </c>
      <c r="B337" s="46" t="str">
        <f>VLOOKUP(A337,[1]Sheet4!$B:$D,3,FALSE)</f>
        <v>COLBY CHEESE OMELET</v>
      </c>
      <c r="C337" s="71">
        <v>85137</v>
      </c>
      <c r="D337" s="46" t="str">
        <f>VLOOKUP(A337,[1]Sheet4!$B:$E,4,FALSE)</f>
        <v>MICHAEL FOODS</v>
      </c>
      <c r="E337" s="46" t="str">
        <f>VLOOKUP(A337,[1]Sheet4!$B:$I,8,FALSE)</f>
        <v>CS</v>
      </c>
      <c r="F337" s="46" t="s">
        <v>93</v>
      </c>
      <c r="G337" s="46" t="str">
        <f>VLOOKUP(A337,[1]Sheet4!$B:$F,5,FALSE)</f>
        <v>144/2.1OZ</v>
      </c>
      <c r="H337" s="46"/>
      <c r="I337" s="46"/>
      <c r="J337" s="46"/>
      <c r="AE337" s="70"/>
      <c r="AF337" s="72"/>
      <c r="AG337" s="72"/>
      <c r="AH337" s="58"/>
      <c r="AI337" s="72"/>
      <c r="AJ337" s="70"/>
      <c r="AK337" s="61" t="s">
        <v>63</v>
      </c>
      <c r="AO337" s="70"/>
      <c r="AP337" s="61" t="s">
        <v>63</v>
      </c>
      <c r="AT337" s="70"/>
      <c r="AU337" s="61" t="s">
        <v>63</v>
      </c>
      <c r="AX337" s="73"/>
      <c r="AY337" s="70"/>
      <c r="AZ337" s="60" t="s">
        <v>63</v>
      </c>
      <c r="BA337" s="53"/>
      <c r="BC337" s="53"/>
      <c r="BD337" s="47">
        <v>44013</v>
      </c>
      <c r="BE337" s="47">
        <v>44377</v>
      </c>
      <c r="BF337" s="70"/>
      <c r="BG337" s="61" t="s">
        <v>63</v>
      </c>
      <c r="BJ337" s="53"/>
      <c r="BK337" s="47">
        <v>44013</v>
      </c>
      <c r="BL337" s="47">
        <v>44377</v>
      </c>
      <c r="BM337" s="70"/>
      <c r="BN337" s="61" t="s">
        <v>63</v>
      </c>
      <c r="BO337" s="53"/>
      <c r="BQ337" s="53"/>
      <c r="BR337" s="47">
        <v>44013</v>
      </c>
      <c r="BS337" s="47">
        <v>44377</v>
      </c>
      <c r="BT337" s="70"/>
      <c r="BU337" s="62" t="s">
        <v>63</v>
      </c>
      <c r="BV337" s="53"/>
      <c r="BX337" s="53"/>
      <c r="BY337" s="47">
        <v>44013</v>
      </c>
      <c r="BZ337" s="55">
        <v>44377</v>
      </c>
    </row>
    <row r="338" spans="1:78" s="54" customFormat="1" ht="15.75" x14ac:dyDescent="0.25">
      <c r="A338" s="45">
        <v>401554</v>
      </c>
      <c r="B338" s="46" t="s">
        <v>2043</v>
      </c>
      <c r="C338" s="46">
        <v>40176</v>
      </c>
      <c r="D338" s="46" t="s">
        <v>2044</v>
      </c>
      <c r="E338" s="46" t="s">
        <v>50</v>
      </c>
      <c r="F338" s="46" t="s">
        <v>93</v>
      </c>
      <c r="G338" s="46" t="s">
        <v>2045</v>
      </c>
      <c r="H338" s="46" t="s">
        <v>52</v>
      </c>
      <c r="I338" s="47">
        <v>44013</v>
      </c>
      <c r="J338" s="47">
        <v>44377</v>
      </c>
      <c r="K338" s="46">
        <f>SUM(L338:AD338)</f>
        <v>0</v>
      </c>
      <c r="L338" s="46" t="str">
        <f>IFERROR(VLOOKUP(A338,'[1]Mountain View SD Usage'!$A:$I,9,FALSE),"0")</f>
        <v>0</v>
      </c>
      <c r="M338" s="46" t="str">
        <f>IFERROR(VLOOKUP(A338,'[1]Bonita USD Usage'!$A:$I,9,FALSE),"0")</f>
        <v>0</v>
      </c>
      <c r="N338" s="46" t="str">
        <f>IFERROR(VLOOKUP(A338,'[1]Jurupa USD Usage'!$A:$I,9,FALSE),"0")</f>
        <v>0</v>
      </c>
      <c r="O338" s="46" t="str">
        <f>IFERROR(VLOOKUP(A338,'[1]Claremont USD Usage'!$A:$I,9,FALSE),"0")</f>
        <v>0</v>
      </c>
      <c r="P338" s="46" t="str">
        <f>IFERROR(VLOOKUP(A338,'[1]Upland USD Usage'!$A:$I,9,FALSE),"0")</f>
        <v>0</v>
      </c>
      <c r="Q338" s="46" t="str">
        <f>IFERROR(VLOOKUP(A338,'[1]Redlands USD Usage'!$A:$I,9,FALSE),"0")</f>
        <v>0</v>
      </c>
      <c r="R338" s="46" t="str">
        <f>IFERROR(VLOOKUP(A338,'[1]Alta Loma SD Usage'!$A:$I,9,FALSE),"0")</f>
        <v>0</v>
      </c>
      <c r="S338" s="46" t="str">
        <f>IFERROR(VLOOKUP(A338,'[1]VAl Verde USD Usage'!$A:$I,9,FALSE),"0")</f>
        <v>0</v>
      </c>
      <c r="T338" s="46" t="str">
        <f>IFERROR(VLOOKUP(A338,'[1]Chaffey Jt HSD Usage'!$A:$I,9,FALSE),"0")</f>
        <v>0</v>
      </c>
      <c r="U338" s="46" t="str">
        <f>IFERROR(VLOOKUP(A338,'[1]Cucamonga ELEM SD Usage'!$A:$I,9,FALSE),"0")</f>
        <v>0</v>
      </c>
      <c r="V338" s="46" t="str">
        <f>IFERROR(VLOOKUP(A338,'[1]Inglewood USD Usage'!$A:$I,9,FALSE),"0")</f>
        <v>0</v>
      </c>
      <c r="W338" s="46" t="str">
        <f>IFERROR(VLOOKUP(A338,'[1]Rialto USD Usage'!$A:$I,9,FALSE),"0")</f>
        <v>0</v>
      </c>
      <c r="X338" s="46" t="str">
        <f>IFERROR(VLOOKUP(A338,'[1]Alvord USD Usage'!$A:$I,9,FALSE),"0")</f>
        <v>0</v>
      </c>
      <c r="Y338" s="46" t="str">
        <f>IFERROR(VLOOKUP(A338,'[1]Colton Jt USD Usage'!$A:$I,9,FALSE),"0")</f>
        <v>0</v>
      </c>
      <c r="Z338" s="46" t="str">
        <f>IFERROR(VLOOKUP(A338,'[1]Chino Valley USD Usage'!$A:$I,9,FALSE),"0")</f>
        <v>0</v>
      </c>
      <c r="AA338" s="46" t="str">
        <f>IFERROR(VLOOKUP(A338,'[1]Moreno Valley USD Usage'!$A:$I,9,FALSE),"0")</f>
        <v>0</v>
      </c>
      <c r="AB338" s="46" t="str">
        <f>IFERROR(VLOOKUP(A338,'[1]Pomona USD Usage'!$A:$I,9,FALSE),"0")</f>
        <v>0</v>
      </c>
      <c r="AC338" s="46" t="str">
        <f>IFERROR(VLOOKUP(A338,'[1]Riverside USD Usage'!$A:$I,9,FALSE),"0")</f>
        <v>0</v>
      </c>
      <c r="AD338" s="46" t="str">
        <f>IFERROR(VLOOKUP(A338,'[1]Compton USD Usage'!$A:$I,9,FALSE),"0")</f>
        <v>0</v>
      </c>
      <c r="AE338" s="48"/>
      <c r="AF338" s="49">
        <v>85.67</v>
      </c>
      <c r="AG338" s="49"/>
      <c r="AH338" s="56">
        <v>-11.88</v>
      </c>
      <c r="AI338" s="49">
        <f>AF338+AG338+AH338</f>
        <v>73.790000000000006</v>
      </c>
      <c r="AJ338" s="48"/>
      <c r="AK338" s="49">
        <v>92.18</v>
      </c>
      <c r="AL338" s="49"/>
      <c r="AM338" s="57">
        <v>-11.88</v>
      </c>
      <c r="AN338" s="50">
        <f>AK338+AL338+AM338</f>
        <v>80.300000000000011</v>
      </c>
      <c r="AO338" s="48"/>
      <c r="AP338" s="49">
        <v>98.41</v>
      </c>
      <c r="AQ338" s="49"/>
      <c r="AR338" s="57">
        <v>-11.88</v>
      </c>
      <c r="AS338" s="50">
        <f>AP338+AQ338+AR338</f>
        <v>86.53</v>
      </c>
      <c r="AT338" s="48"/>
      <c r="AU338" s="49">
        <v>101.14</v>
      </c>
      <c r="AV338" s="49"/>
      <c r="AW338" s="57">
        <v>-11.88</v>
      </c>
      <c r="AX338" s="51">
        <f>AU338+AV338+AW338</f>
        <v>89.26</v>
      </c>
      <c r="AY338" s="48"/>
      <c r="AZ338" s="52">
        <v>85</v>
      </c>
      <c r="BA338" s="53"/>
      <c r="BB338" s="58">
        <v>-11.27</v>
      </c>
      <c r="BC338" s="53">
        <f>AZ338+BA338+BB338</f>
        <v>73.73</v>
      </c>
      <c r="BD338" s="47">
        <v>44013</v>
      </c>
      <c r="BE338" s="47">
        <v>44377</v>
      </c>
      <c r="BF338" s="48"/>
      <c r="BG338" s="53">
        <v>91.460000000000008</v>
      </c>
      <c r="BI338" s="59">
        <v>-11.27</v>
      </c>
      <c r="BJ338" s="53">
        <f>BG338+BH338+BI338</f>
        <v>80.190000000000012</v>
      </c>
      <c r="BK338" s="47">
        <v>44013</v>
      </c>
      <c r="BL338" s="47">
        <v>44377</v>
      </c>
      <c r="BM338" s="48"/>
      <c r="BN338" s="53">
        <v>97.64</v>
      </c>
      <c r="BO338" s="53"/>
      <c r="BP338" s="59">
        <v>-11.27</v>
      </c>
      <c r="BQ338" s="53">
        <f>BN338+BO338+BP338</f>
        <v>86.37</v>
      </c>
      <c r="BR338" s="47">
        <v>44013</v>
      </c>
      <c r="BS338" s="47">
        <v>44377</v>
      </c>
      <c r="BT338" s="48"/>
      <c r="BU338" s="50">
        <v>100.35000000000001</v>
      </c>
      <c r="BV338" s="53"/>
      <c r="BW338" s="59">
        <v>-11.27</v>
      </c>
      <c r="BX338" s="53">
        <f>BU338+BV338+BW338</f>
        <v>89.080000000000013</v>
      </c>
      <c r="BY338" s="47">
        <v>44013</v>
      </c>
      <c r="BZ338" s="55">
        <v>44377</v>
      </c>
    </row>
    <row r="339" spans="1:78" s="54" customFormat="1" ht="15.75" x14ac:dyDescent="0.25">
      <c r="A339" s="45">
        <v>133961</v>
      </c>
      <c r="B339" s="46" t="s">
        <v>1072</v>
      </c>
      <c r="C339" s="46">
        <v>29928</v>
      </c>
      <c r="D339" s="46" t="s">
        <v>1073</v>
      </c>
      <c r="E339" s="46" t="s">
        <v>50</v>
      </c>
      <c r="F339" s="46"/>
      <c r="G339" s="46" t="s">
        <v>1074</v>
      </c>
      <c r="H339" s="46" t="s">
        <v>52</v>
      </c>
      <c r="I339" s="47">
        <v>44013</v>
      </c>
      <c r="J339" s="47">
        <v>44377</v>
      </c>
      <c r="K339" s="46">
        <f>SUM(L339:AD339)</f>
        <v>0</v>
      </c>
      <c r="L339" s="46" t="str">
        <f>IFERROR(VLOOKUP(A339,'[1]Mountain View SD Usage'!$A:$I,9,FALSE),"0")</f>
        <v>0</v>
      </c>
      <c r="M339" s="46" t="str">
        <f>IFERROR(VLOOKUP(A339,'[1]Bonita USD Usage'!$A:$I,9,FALSE),"0")</f>
        <v>0</v>
      </c>
      <c r="N339" s="46" t="str">
        <f>IFERROR(VLOOKUP(A339,'[1]Jurupa USD Usage'!$A:$I,9,FALSE),"0")</f>
        <v>0</v>
      </c>
      <c r="O339" s="46" t="str">
        <f>IFERROR(VLOOKUP(A339,'[1]Claremont USD Usage'!$A:$I,9,FALSE),"0")</f>
        <v>0</v>
      </c>
      <c r="P339" s="46" t="str">
        <f>IFERROR(VLOOKUP(A339,'[1]Upland USD Usage'!$A:$I,9,FALSE),"0")</f>
        <v>0</v>
      </c>
      <c r="Q339" s="46" t="str">
        <f>IFERROR(VLOOKUP(A339,'[1]Redlands USD Usage'!$A:$I,9,FALSE),"0")</f>
        <v>0</v>
      </c>
      <c r="R339" s="46" t="str">
        <f>IFERROR(VLOOKUP(A339,'[1]Alta Loma SD Usage'!$A:$I,9,FALSE),"0")</f>
        <v>0</v>
      </c>
      <c r="S339" s="46" t="str">
        <f>IFERROR(VLOOKUP(A339,'[1]VAl Verde USD Usage'!$A:$I,9,FALSE),"0")</f>
        <v>0</v>
      </c>
      <c r="T339" s="46" t="str">
        <f>IFERROR(VLOOKUP(A339,'[1]Chaffey Jt HSD Usage'!$A:$I,9,FALSE),"0")</f>
        <v>0</v>
      </c>
      <c r="U339" s="46" t="str">
        <f>IFERROR(VLOOKUP(A339,'[1]Cucamonga ELEM SD Usage'!$A:$I,9,FALSE),"0")</f>
        <v>0</v>
      </c>
      <c r="V339" s="46" t="str">
        <f>IFERROR(VLOOKUP(A339,'[1]Inglewood USD Usage'!$A:$I,9,FALSE),"0")</f>
        <v>0</v>
      </c>
      <c r="W339" s="46" t="str">
        <f>IFERROR(VLOOKUP(A339,'[1]Rialto USD Usage'!$A:$I,9,FALSE),"0")</f>
        <v>0</v>
      </c>
      <c r="X339" s="46" t="str">
        <f>IFERROR(VLOOKUP(A339,'[1]Alvord USD Usage'!$A:$I,9,FALSE),"0")</f>
        <v>0</v>
      </c>
      <c r="Y339" s="46" t="str">
        <f>IFERROR(VLOOKUP(A339,'[1]Colton Jt USD Usage'!$A:$I,9,FALSE),"0")</f>
        <v>0</v>
      </c>
      <c r="Z339" s="46" t="str">
        <f>IFERROR(VLOOKUP(A339,'[1]Chino Valley USD Usage'!$A:$I,9,FALSE),"0")</f>
        <v>0</v>
      </c>
      <c r="AA339" s="46" t="str">
        <f>IFERROR(VLOOKUP(A339,'[1]Moreno Valley USD Usage'!$A:$I,9,FALSE),"0")</f>
        <v>0</v>
      </c>
      <c r="AB339" s="46" t="str">
        <f>IFERROR(VLOOKUP(A339,'[1]Pomona USD Usage'!$A:$I,9,FALSE),"0")</f>
        <v>0</v>
      </c>
      <c r="AC339" s="46" t="str">
        <f>IFERROR(VLOOKUP(A339,'[1]Riverside USD Usage'!$A:$I,9,FALSE),"0")</f>
        <v>0</v>
      </c>
      <c r="AD339" s="46" t="str">
        <f>IFERROR(VLOOKUP(A339,'[1]Compton USD Usage'!$A:$I,9,FALSE),"0")</f>
        <v>0</v>
      </c>
      <c r="AE339" s="48"/>
      <c r="AF339" s="49">
        <v>38.35</v>
      </c>
      <c r="AG339" s="49"/>
      <c r="AH339" s="49"/>
      <c r="AI339" s="49">
        <f>AF339+AG339+AH339</f>
        <v>38.35</v>
      </c>
      <c r="AJ339" s="48"/>
      <c r="AK339" s="49">
        <v>41.27</v>
      </c>
      <c r="AL339" s="49"/>
      <c r="AM339" s="46"/>
      <c r="AN339" s="50">
        <f>AK339+AL339+AM339</f>
        <v>41.27</v>
      </c>
      <c r="AO339" s="48"/>
      <c r="AP339" s="49">
        <v>44.05</v>
      </c>
      <c r="AQ339" s="49"/>
      <c r="AR339" s="46"/>
      <c r="AS339" s="50">
        <f>AP339+AQ339+AR339</f>
        <v>44.05</v>
      </c>
      <c r="AT339" s="48"/>
      <c r="AU339" s="49">
        <v>45.28</v>
      </c>
      <c r="AV339" s="49"/>
      <c r="AW339" s="46"/>
      <c r="AX339" s="51">
        <f>AU339+AV339+AW339</f>
        <v>45.28</v>
      </c>
      <c r="AY339" s="48"/>
      <c r="AZ339" s="52">
        <v>38.35</v>
      </c>
      <c r="BA339" s="53"/>
      <c r="BC339" s="53">
        <f>AZ339+BA339+BB339</f>
        <v>38.35</v>
      </c>
      <c r="BD339" s="47">
        <v>44013</v>
      </c>
      <c r="BE339" s="47">
        <v>44377</v>
      </c>
      <c r="BF339" s="48"/>
      <c r="BG339" s="53">
        <v>41.27</v>
      </c>
      <c r="BJ339" s="53">
        <f>BG339+BH339+BI339</f>
        <v>41.27</v>
      </c>
      <c r="BK339" s="47">
        <v>44013</v>
      </c>
      <c r="BL339" s="47">
        <v>44377</v>
      </c>
      <c r="BM339" s="48"/>
      <c r="BN339" s="53">
        <v>44.05</v>
      </c>
      <c r="BO339" s="53"/>
      <c r="BQ339" s="53">
        <f>BN339+BO339+BP339</f>
        <v>44.05</v>
      </c>
      <c r="BR339" s="47">
        <v>44013</v>
      </c>
      <c r="BS339" s="47">
        <v>44377</v>
      </c>
      <c r="BT339" s="48"/>
      <c r="BU339" s="50">
        <v>45.28</v>
      </c>
      <c r="BV339" s="53"/>
      <c r="BX339" s="53">
        <f>BU339+BV339+BW339</f>
        <v>45.28</v>
      </c>
      <c r="BY339" s="47">
        <v>44013</v>
      </c>
      <c r="BZ339" s="55">
        <v>44377</v>
      </c>
    </row>
    <row r="340" spans="1:78" s="54" customFormat="1" ht="15.75" x14ac:dyDescent="0.25">
      <c r="A340" s="45">
        <v>141305</v>
      </c>
      <c r="B340" s="46" t="s">
        <v>482</v>
      </c>
      <c r="C340" s="46">
        <v>79715</v>
      </c>
      <c r="D340" s="46" t="s">
        <v>471</v>
      </c>
      <c r="E340" s="46" t="s">
        <v>50</v>
      </c>
      <c r="F340" s="46"/>
      <c r="G340" s="46" t="s">
        <v>483</v>
      </c>
      <c r="H340" s="46" t="s">
        <v>52</v>
      </c>
      <c r="I340" s="47">
        <v>44013</v>
      </c>
      <c r="J340" s="47">
        <v>44377</v>
      </c>
      <c r="K340" s="46">
        <f>SUM(L340:AD340)</f>
        <v>183</v>
      </c>
      <c r="L340" s="46" t="str">
        <f>IFERROR(VLOOKUP(A340,'[1]Mountain View SD Usage'!$A:$I,9,FALSE),"0")</f>
        <v>0</v>
      </c>
      <c r="M340" s="46" t="str">
        <f>IFERROR(VLOOKUP(A340,'[1]Bonita USD Usage'!$A:$I,9,FALSE),"0")</f>
        <v>0</v>
      </c>
      <c r="N340" s="46" t="str">
        <f>IFERROR(VLOOKUP(A340,'[1]Jurupa USD Usage'!$A:$I,9,FALSE),"0")</f>
        <v>0</v>
      </c>
      <c r="O340" s="46" t="str">
        <f>IFERROR(VLOOKUP(A340,'[1]Claremont USD Usage'!$A:$I,9,FALSE),"0")</f>
        <v>0</v>
      </c>
      <c r="P340" s="46" t="str">
        <f>IFERROR(VLOOKUP(A340,'[1]Upland USD Usage'!$A:$I,9,FALSE),"0")</f>
        <v>0</v>
      </c>
      <c r="Q340" s="46" t="str">
        <f>IFERROR(VLOOKUP(A340,'[1]Redlands USD Usage'!$A:$I,9,FALSE),"0")</f>
        <v>0</v>
      </c>
      <c r="R340" s="46" t="str">
        <f>IFERROR(VLOOKUP(A340,'[1]Alta Loma SD Usage'!$A:$I,9,FALSE),"0")</f>
        <v>0</v>
      </c>
      <c r="S340" s="46" t="str">
        <f>IFERROR(VLOOKUP(A340,'[1]VAl Verde USD Usage'!$A:$I,9,FALSE),"0")</f>
        <v>0</v>
      </c>
      <c r="T340" s="46" t="str">
        <f>IFERROR(VLOOKUP(A340,'[1]Chaffey Jt HSD Usage'!$A:$I,9,FALSE),"0")</f>
        <v>0</v>
      </c>
      <c r="U340" s="46" t="str">
        <f>IFERROR(VLOOKUP(A340,'[1]Cucamonga ELEM SD Usage'!$A:$I,9,FALSE),"0")</f>
        <v>0</v>
      </c>
      <c r="V340" s="46" t="str">
        <f>IFERROR(VLOOKUP(A340,'[1]Inglewood USD Usage'!$A:$I,9,FALSE),"0")</f>
        <v>0</v>
      </c>
      <c r="W340" s="46" t="str">
        <f>IFERROR(VLOOKUP(A340,'[1]Rialto USD Usage'!$A:$I,9,FALSE),"0")</f>
        <v>0</v>
      </c>
      <c r="X340" s="46" t="str">
        <f>IFERROR(VLOOKUP(A340,'[1]Alvord USD Usage'!$A:$I,9,FALSE),"0")</f>
        <v>0</v>
      </c>
      <c r="Y340" s="46" t="str">
        <f>IFERROR(VLOOKUP(A340,'[1]Colton Jt USD Usage'!$A:$I,9,FALSE),"0")</f>
        <v>0</v>
      </c>
      <c r="Z340" s="46" t="str">
        <f>IFERROR(VLOOKUP(A340,'[1]Chino Valley USD Usage'!$A:$I,9,FALSE),"0")</f>
        <v>0</v>
      </c>
      <c r="AA340" s="46" t="str">
        <f>IFERROR(VLOOKUP(A340,'[1]Moreno Valley USD Usage'!$A:$I,9,FALSE),"0")</f>
        <v>0</v>
      </c>
      <c r="AB340" s="46">
        <f>IFERROR(VLOOKUP(A340,'[1]Pomona USD Usage'!$A:$I,9,FALSE),"0")</f>
        <v>183</v>
      </c>
      <c r="AC340" s="46" t="str">
        <f>IFERROR(VLOOKUP(A340,'[1]Riverside USD Usage'!$A:$I,9,FALSE),"0")</f>
        <v>0</v>
      </c>
      <c r="AD340" s="46" t="str">
        <f>IFERROR(VLOOKUP(A340,'[1]Compton USD Usage'!$A:$I,9,FALSE),"0")</f>
        <v>0</v>
      </c>
      <c r="AE340" s="48"/>
      <c r="AF340" s="49">
        <v>34.119999999999997</v>
      </c>
      <c r="AG340" s="49"/>
      <c r="AH340" s="49"/>
      <c r="AI340" s="49">
        <f>AF340+AG340+AH340</f>
        <v>34.119999999999997</v>
      </c>
      <c r="AJ340" s="48"/>
      <c r="AK340" s="49">
        <v>36.71</v>
      </c>
      <c r="AL340" s="49"/>
      <c r="AM340" s="46"/>
      <c r="AN340" s="50">
        <f>AK340+AL340+AM340</f>
        <v>36.71</v>
      </c>
      <c r="AO340" s="48"/>
      <c r="AP340" s="49">
        <v>39.19</v>
      </c>
      <c r="AQ340" s="49"/>
      <c r="AR340" s="46"/>
      <c r="AS340" s="50">
        <f>AP340+AQ340+AR340</f>
        <v>39.19</v>
      </c>
      <c r="AT340" s="48"/>
      <c r="AU340" s="49">
        <v>40.28</v>
      </c>
      <c r="AV340" s="49"/>
      <c r="AW340" s="46"/>
      <c r="AX340" s="51">
        <f>AU340+AV340+AW340</f>
        <v>40.28</v>
      </c>
      <c r="AY340" s="48"/>
      <c r="AZ340" s="52">
        <v>34.119999999999997</v>
      </c>
      <c r="BA340" s="53"/>
      <c r="BC340" s="53">
        <f>AZ340+BA340+BB340</f>
        <v>34.119999999999997</v>
      </c>
      <c r="BD340" s="47">
        <v>44013</v>
      </c>
      <c r="BE340" s="47">
        <v>44377</v>
      </c>
      <c r="BF340" s="48"/>
      <c r="BG340" s="53">
        <v>36.71</v>
      </c>
      <c r="BJ340" s="53">
        <f>BG340+BH340+BI340</f>
        <v>36.71</v>
      </c>
      <c r="BK340" s="47">
        <v>44013</v>
      </c>
      <c r="BL340" s="47">
        <v>44377</v>
      </c>
      <c r="BM340" s="48"/>
      <c r="BN340" s="53">
        <v>39.19</v>
      </c>
      <c r="BO340" s="53"/>
      <c r="BQ340" s="53">
        <f>BN340+BO340+BP340</f>
        <v>39.19</v>
      </c>
      <c r="BR340" s="47">
        <v>44013</v>
      </c>
      <c r="BS340" s="47">
        <v>44377</v>
      </c>
      <c r="BT340" s="48"/>
      <c r="BU340" s="50">
        <v>40.28</v>
      </c>
      <c r="BV340" s="53"/>
      <c r="BX340" s="53">
        <f>BU340+BV340+BW340</f>
        <v>40.28</v>
      </c>
      <c r="BY340" s="47">
        <v>44013</v>
      </c>
      <c r="BZ340" s="55">
        <v>44377</v>
      </c>
    </row>
    <row r="341" spans="1:78" s="54" customFormat="1" ht="15.75" x14ac:dyDescent="0.25">
      <c r="A341" s="45">
        <v>200600</v>
      </c>
      <c r="B341" s="46" t="s">
        <v>1264</v>
      </c>
      <c r="C341" s="46">
        <v>9027</v>
      </c>
      <c r="D341" s="46" t="s">
        <v>1259</v>
      </c>
      <c r="E341" s="46" t="s">
        <v>50</v>
      </c>
      <c r="F341" s="46"/>
      <c r="G341" s="46" t="s">
        <v>1265</v>
      </c>
      <c r="H341" s="46" t="s">
        <v>52</v>
      </c>
      <c r="I341" s="47">
        <v>44013</v>
      </c>
      <c r="J341" s="47">
        <v>44377</v>
      </c>
      <c r="K341" s="46">
        <f>SUM(L341:AD341)</f>
        <v>0</v>
      </c>
      <c r="L341" s="46" t="str">
        <f>IFERROR(VLOOKUP(A341,'[1]Mountain View SD Usage'!$A:$I,9,FALSE),"0")</f>
        <v>0</v>
      </c>
      <c r="M341" s="46" t="str">
        <f>IFERROR(VLOOKUP(A341,'[1]Bonita USD Usage'!$A:$I,9,FALSE),"0")</f>
        <v>0</v>
      </c>
      <c r="N341" s="46" t="str">
        <f>IFERROR(VLOOKUP(A341,'[1]Jurupa USD Usage'!$A:$I,9,FALSE),"0")</f>
        <v>0</v>
      </c>
      <c r="O341" s="46" t="str">
        <f>IFERROR(VLOOKUP(A341,'[1]Claremont USD Usage'!$A:$I,9,FALSE),"0")</f>
        <v>0</v>
      </c>
      <c r="P341" s="46" t="str">
        <f>IFERROR(VLOOKUP(A341,'[1]Upland USD Usage'!$A:$I,9,FALSE),"0")</f>
        <v>0</v>
      </c>
      <c r="Q341" s="46" t="str">
        <f>IFERROR(VLOOKUP(A341,'[1]Redlands USD Usage'!$A:$I,9,FALSE),"0")</f>
        <v>0</v>
      </c>
      <c r="R341" s="46" t="str">
        <f>IFERROR(VLOOKUP(A341,'[1]Alta Loma SD Usage'!$A:$I,9,FALSE),"0")</f>
        <v>0</v>
      </c>
      <c r="S341" s="46" t="str">
        <f>IFERROR(VLOOKUP(A341,'[1]VAl Verde USD Usage'!$A:$I,9,FALSE),"0")</f>
        <v>0</v>
      </c>
      <c r="T341" s="46" t="str">
        <f>IFERROR(VLOOKUP(A341,'[1]Chaffey Jt HSD Usage'!$A:$I,9,FALSE),"0")</f>
        <v>0</v>
      </c>
      <c r="U341" s="46" t="str">
        <f>IFERROR(VLOOKUP(A341,'[1]Cucamonga ELEM SD Usage'!$A:$I,9,FALSE),"0")</f>
        <v>0</v>
      </c>
      <c r="V341" s="46" t="str">
        <f>IFERROR(VLOOKUP(A341,'[1]Inglewood USD Usage'!$A:$I,9,FALSE),"0")</f>
        <v>0</v>
      </c>
      <c r="W341" s="46" t="str">
        <f>IFERROR(VLOOKUP(A341,'[1]Rialto USD Usage'!$A:$I,9,FALSE),"0")</f>
        <v>0</v>
      </c>
      <c r="X341" s="46" t="str">
        <f>IFERROR(VLOOKUP(A341,'[1]Alvord USD Usage'!$A:$I,9,FALSE),"0")</f>
        <v>0</v>
      </c>
      <c r="Y341" s="46" t="str">
        <f>IFERROR(VLOOKUP(A341,'[1]Colton Jt USD Usage'!$A:$I,9,FALSE),"0")</f>
        <v>0</v>
      </c>
      <c r="Z341" s="46" t="str">
        <f>IFERROR(VLOOKUP(A341,'[1]Chino Valley USD Usage'!$A:$I,9,FALSE),"0")</f>
        <v>0</v>
      </c>
      <c r="AA341" s="46" t="str">
        <f>IFERROR(VLOOKUP(A341,'[1]Moreno Valley USD Usage'!$A:$I,9,FALSE),"0")</f>
        <v>0</v>
      </c>
      <c r="AB341" s="46" t="str">
        <f>IFERROR(VLOOKUP(A341,'[1]Pomona USD Usage'!$A:$I,9,FALSE),"0")</f>
        <v>0</v>
      </c>
      <c r="AC341" s="46" t="str">
        <f>IFERROR(VLOOKUP(A341,'[1]Riverside USD Usage'!$A:$I,9,FALSE),"0")</f>
        <v>0</v>
      </c>
      <c r="AD341" s="46" t="str">
        <f>IFERROR(VLOOKUP(A341,'[1]Compton USD Usage'!$A:$I,9,FALSE),"0")</f>
        <v>0</v>
      </c>
      <c r="AE341" s="48"/>
      <c r="AF341" s="49">
        <v>28.29</v>
      </c>
      <c r="AG341" s="49"/>
      <c r="AH341" s="49"/>
      <c r="AI341" s="49">
        <f>AF341+AG341+AH341</f>
        <v>28.29</v>
      </c>
      <c r="AJ341" s="48"/>
      <c r="AK341" s="49">
        <v>30.44</v>
      </c>
      <c r="AL341" s="49"/>
      <c r="AM341" s="46"/>
      <c r="AN341" s="50">
        <f>AK341+AL341+AM341</f>
        <v>30.44</v>
      </c>
      <c r="AO341" s="48"/>
      <c r="AP341" s="49">
        <v>32.5</v>
      </c>
      <c r="AQ341" s="49"/>
      <c r="AR341" s="46"/>
      <c r="AS341" s="50">
        <f>AP341+AQ341+AR341</f>
        <v>32.5</v>
      </c>
      <c r="AT341" s="48"/>
      <c r="AU341" s="49">
        <v>33.4</v>
      </c>
      <c r="AV341" s="49"/>
      <c r="AW341" s="46"/>
      <c r="AX341" s="51">
        <f>AU341+AV341+AW341</f>
        <v>33.4</v>
      </c>
      <c r="AY341" s="48"/>
      <c r="AZ341" s="52">
        <v>28.76</v>
      </c>
      <c r="BA341" s="53"/>
      <c r="BC341" s="53">
        <f>AZ341+BA341+BB341</f>
        <v>28.76</v>
      </c>
      <c r="BD341" s="47">
        <v>44013</v>
      </c>
      <c r="BE341" s="47">
        <v>44377</v>
      </c>
      <c r="BF341" s="48"/>
      <c r="BG341" s="53">
        <v>30.94</v>
      </c>
      <c r="BJ341" s="53">
        <f>BG341+BH341+BI341</f>
        <v>30.94</v>
      </c>
      <c r="BK341" s="47">
        <v>44013</v>
      </c>
      <c r="BL341" s="47">
        <v>44377</v>
      </c>
      <c r="BM341" s="48"/>
      <c r="BN341" s="53">
        <v>33.04</v>
      </c>
      <c r="BO341" s="53"/>
      <c r="BQ341" s="53">
        <f>BN341+BO341+BP341</f>
        <v>33.04</v>
      </c>
      <c r="BR341" s="47">
        <v>44013</v>
      </c>
      <c r="BS341" s="47">
        <v>44377</v>
      </c>
      <c r="BT341" s="48"/>
      <c r="BU341" s="50">
        <v>33.949999999999996</v>
      </c>
      <c r="BV341" s="53"/>
      <c r="BX341" s="53">
        <f>BU341+BV341+BW341</f>
        <v>33.949999999999996</v>
      </c>
      <c r="BY341" s="47">
        <v>44013</v>
      </c>
      <c r="BZ341" s="55">
        <v>44377</v>
      </c>
    </row>
    <row r="342" spans="1:78" s="54" customFormat="1" ht="15.75" x14ac:dyDescent="0.25">
      <c r="A342" s="45">
        <v>200610</v>
      </c>
      <c r="B342" s="46" t="s">
        <v>1267</v>
      </c>
      <c r="C342" s="46">
        <v>9082</v>
      </c>
      <c r="D342" s="46" t="s">
        <v>1259</v>
      </c>
      <c r="E342" s="46" t="s">
        <v>50</v>
      </c>
      <c r="F342" s="46"/>
      <c r="G342" s="46" t="s">
        <v>1268</v>
      </c>
      <c r="H342" s="46" t="s">
        <v>52</v>
      </c>
      <c r="I342" s="47">
        <v>44013</v>
      </c>
      <c r="J342" s="47">
        <v>44377</v>
      </c>
      <c r="K342" s="46">
        <f>SUM(L342:AD342)</f>
        <v>50</v>
      </c>
      <c r="L342" s="46" t="str">
        <f>IFERROR(VLOOKUP(A342,'[1]Mountain View SD Usage'!$A:$I,9,FALSE),"0")</f>
        <v>0</v>
      </c>
      <c r="M342" s="46" t="str">
        <f>IFERROR(VLOOKUP(A342,'[1]Bonita USD Usage'!$A:$I,9,FALSE),"0")</f>
        <v>0</v>
      </c>
      <c r="N342" s="46" t="str">
        <f>IFERROR(VLOOKUP(A342,'[1]Jurupa USD Usage'!$A:$I,9,FALSE),"0")</f>
        <v>0</v>
      </c>
      <c r="O342" s="46" t="str">
        <f>IFERROR(VLOOKUP(A342,'[1]Claremont USD Usage'!$A:$I,9,FALSE),"0")</f>
        <v>0</v>
      </c>
      <c r="P342" s="46" t="str">
        <f>IFERROR(VLOOKUP(A342,'[1]Upland USD Usage'!$A:$I,9,FALSE),"0")</f>
        <v>0</v>
      </c>
      <c r="Q342" s="46" t="str">
        <f>IFERROR(VLOOKUP(A342,'[1]Redlands USD Usage'!$A:$I,9,FALSE),"0")</f>
        <v>0</v>
      </c>
      <c r="R342" s="46" t="str">
        <f>IFERROR(VLOOKUP(A342,'[1]Alta Loma SD Usage'!$A:$I,9,FALSE),"0")</f>
        <v>0</v>
      </c>
      <c r="S342" s="46" t="str">
        <f>IFERROR(VLOOKUP(A342,'[1]VAl Verde USD Usage'!$A:$I,9,FALSE),"0")</f>
        <v>0</v>
      </c>
      <c r="T342" s="46" t="str">
        <f>IFERROR(VLOOKUP(A342,'[1]Chaffey Jt HSD Usage'!$A:$I,9,FALSE),"0")</f>
        <v>0</v>
      </c>
      <c r="U342" s="46" t="str">
        <f>IFERROR(VLOOKUP(A342,'[1]Cucamonga ELEM SD Usage'!$A:$I,9,FALSE),"0")</f>
        <v>0</v>
      </c>
      <c r="V342" s="46" t="str">
        <f>IFERROR(VLOOKUP(A342,'[1]Inglewood USD Usage'!$A:$I,9,FALSE),"0")</f>
        <v>0</v>
      </c>
      <c r="W342" s="46" t="str">
        <f>IFERROR(VLOOKUP(A342,'[1]Rialto USD Usage'!$A:$I,9,FALSE),"0")</f>
        <v>0</v>
      </c>
      <c r="X342" s="46" t="str">
        <f>IFERROR(VLOOKUP(A342,'[1]Alvord USD Usage'!$A:$I,9,FALSE),"0")</f>
        <v>0</v>
      </c>
      <c r="Y342" s="46" t="str">
        <f>IFERROR(VLOOKUP(A342,'[1]Colton Jt USD Usage'!$A:$I,9,FALSE),"0")</f>
        <v>0</v>
      </c>
      <c r="Z342" s="46" t="str">
        <f>IFERROR(VLOOKUP(A342,'[1]Chino Valley USD Usage'!$A:$I,9,FALSE),"0")</f>
        <v>0</v>
      </c>
      <c r="AA342" s="46" t="str">
        <f>IFERROR(VLOOKUP(A342,'[1]Moreno Valley USD Usage'!$A:$I,9,FALSE),"0")</f>
        <v>0</v>
      </c>
      <c r="AB342" s="46" t="str">
        <f>IFERROR(VLOOKUP(A342,'[1]Pomona USD Usage'!$A:$I,9,FALSE),"0")</f>
        <v>0</v>
      </c>
      <c r="AC342" s="46">
        <f>IFERROR(VLOOKUP(A342,'[1]Riverside USD Usage'!$A:$I,9,FALSE),"0")</f>
        <v>50</v>
      </c>
      <c r="AD342" s="46" t="str">
        <f>IFERROR(VLOOKUP(A342,'[1]Compton USD Usage'!$A:$I,9,FALSE),"0")</f>
        <v>0</v>
      </c>
      <c r="AE342" s="48"/>
      <c r="AF342" s="49">
        <v>32.409999999999997</v>
      </c>
      <c r="AG342" s="49"/>
      <c r="AH342" s="49"/>
      <c r="AI342" s="49">
        <f>AF342+AG342+AH342</f>
        <v>32.409999999999997</v>
      </c>
      <c r="AJ342" s="48"/>
      <c r="AK342" s="49">
        <v>34.869999999999997</v>
      </c>
      <c r="AL342" s="49"/>
      <c r="AM342" s="46"/>
      <c r="AN342" s="50">
        <f>AK342+AL342+AM342</f>
        <v>34.869999999999997</v>
      </c>
      <c r="AO342" s="48"/>
      <c r="AP342" s="49">
        <v>37.229999999999997</v>
      </c>
      <c r="AQ342" s="49"/>
      <c r="AR342" s="46"/>
      <c r="AS342" s="50">
        <f>AP342+AQ342+AR342</f>
        <v>37.229999999999997</v>
      </c>
      <c r="AT342" s="48"/>
      <c r="AU342" s="49">
        <v>38.26</v>
      </c>
      <c r="AV342" s="49"/>
      <c r="AW342" s="46"/>
      <c r="AX342" s="51">
        <f>AU342+AV342+AW342</f>
        <v>38.26</v>
      </c>
      <c r="AY342" s="48"/>
      <c r="AZ342" s="52">
        <v>32.65</v>
      </c>
      <c r="BA342" s="53"/>
      <c r="BC342" s="53">
        <f>AZ342+BA342+BB342</f>
        <v>32.65</v>
      </c>
      <c r="BD342" s="47">
        <v>44013</v>
      </c>
      <c r="BE342" s="47">
        <v>44377</v>
      </c>
      <c r="BF342" s="48"/>
      <c r="BG342" s="53">
        <v>35.129999999999995</v>
      </c>
      <c r="BJ342" s="53">
        <f>BG342+BH342+BI342</f>
        <v>35.129999999999995</v>
      </c>
      <c r="BK342" s="47">
        <v>44013</v>
      </c>
      <c r="BL342" s="47">
        <v>44377</v>
      </c>
      <c r="BM342" s="48"/>
      <c r="BN342" s="53">
        <v>37.5</v>
      </c>
      <c r="BO342" s="53"/>
      <c r="BQ342" s="53">
        <f>BN342+BO342+BP342</f>
        <v>37.5</v>
      </c>
      <c r="BR342" s="47">
        <v>44013</v>
      </c>
      <c r="BS342" s="47">
        <v>44377</v>
      </c>
      <c r="BT342" s="48"/>
      <c r="BU342" s="50">
        <v>38.54</v>
      </c>
      <c r="BV342" s="53"/>
      <c r="BX342" s="53">
        <f>BU342+BV342+BW342</f>
        <v>38.54</v>
      </c>
      <c r="BY342" s="47">
        <v>44013</v>
      </c>
      <c r="BZ342" s="55">
        <v>44377</v>
      </c>
    </row>
    <row r="343" spans="1:78" s="54" customFormat="1" ht="15.75" x14ac:dyDescent="0.25">
      <c r="A343" s="45">
        <v>200584</v>
      </c>
      <c r="B343" s="46" t="s">
        <v>1260</v>
      </c>
      <c r="C343" s="46">
        <v>3030</v>
      </c>
      <c r="D343" s="46" t="s">
        <v>1259</v>
      </c>
      <c r="E343" s="46" t="s">
        <v>50</v>
      </c>
      <c r="F343" s="46"/>
      <c r="G343" s="46" t="s">
        <v>1261</v>
      </c>
      <c r="H343" s="46" t="s">
        <v>52</v>
      </c>
      <c r="I343" s="47">
        <v>44013</v>
      </c>
      <c r="J343" s="47">
        <v>44377</v>
      </c>
      <c r="K343" s="46">
        <f>SUM(L343:AD343)</f>
        <v>0</v>
      </c>
      <c r="L343" s="46" t="str">
        <f>IFERROR(VLOOKUP(A343,'[1]Mountain View SD Usage'!$A:$I,9,FALSE),"0")</f>
        <v>0</v>
      </c>
      <c r="M343" s="46" t="str">
        <f>IFERROR(VLOOKUP(A343,'[1]Bonita USD Usage'!$A:$I,9,FALSE),"0")</f>
        <v>0</v>
      </c>
      <c r="N343" s="46" t="str">
        <f>IFERROR(VLOOKUP(A343,'[1]Jurupa USD Usage'!$A:$I,9,FALSE),"0")</f>
        <v>0</v>
      </c>
      <c r="O343" s="46" t="str">
        <f>IFERROR(VLOOKUP(A343,'[1]Claremont USD Usage'!$A:$I,9,FALSE),"0")</f>
        <v>0</v>
      </c>
      <c r="P343" s="46" t="str">
        <f>IFERROR(VLOOKUP(A343,'[1]Upland USD Usage'!$A:$I,9,FALSE),"0")</f>
        <v>0</v>
      </c>
      <c r="Q343" s="46" t="str">
        <f>IFERROR(VLOOKUP(A343,'[1]Redlands USD Usage'!$A:$I,9,FALSE),"0")</f>
        <v>0</v>
      </c>
      <c r="R343" s="46" t="str">
        <f>IFERROR(VLOOKUP(A343,'[1]Alta Loma SD Usage'!$A:$I,9,FALSE),"0")</f>
        <v>0</v>
      </c>
      <c r="S343" s="46" t="str">
        <f>IFERROR(VLOOKUP(A343,'[1]VAl Verde USD Usage'!$A:$I,9,FALSE),"0")</f>
        <v>0</v>
      </c>
      <c r="T343" s="46" t="str">
        <f>IFERROR(VLOOKUP(A343,'[1]Chaffey Jt HSD Usage'!$A:$I,9,FALSE),"0")</f>
        <v>0</v>
      </c>
      <c r="U343" s="46" t="str">
        <f>IFERROR(VLOOKUP(A343,'[1]Cucamonga ELEM SD Usage'!$A:$I,9,FALSE),"0")</f>
        <v>0</v>
      </c>
      <c r="V343" s="46" t="str">
        <f>IFERROR(VLOOKUP(A343,'[1]Inglewood USD Usage'!$A:$I,9,FALSE),"0")</f>
        <v>0</v>
      </c>
      <c r="W343" s="46" t="str">
        <f>IFERROR(VLOOKUP(A343,'[1]Rialto USD Usage'!$A:$I,9,FALSE),"0")</f>
        <v>0</v>
      </c>
      <c r="X343" s="46" t="str">
        <f>IFERROR(VLOOKUP(A343,'[1]Alvord USD Usage'!$A:$I,9,FALSE),"0")</f>
        <v>0</v>
      </c>
      <c r="Y343" s="46" t="str">
        <f>IFERROR(VLOOKUP(A343,'[1]Colton Jt USD Usage'!$A:$I,9,FALSE),"0")</f>
        <v>0</v>
      </c>
      <c r="Z343" s="46" t="str">
        <f>IFERROR(VLOOKUP(A343,'[1]Chino Valley USD Usage'!$A:$I,9,FALSE),"0")</f>
        <v>0</v>
      </c>
      <c r="AA343" s="46" t="str">
        <f>IFERROR(VLOOKUP(A343,'[1]Moreno Valley USD Usage'!$A:$I,9,FALSE),"0")</f>
        <v>0</v>
      </c>
      <c r="AB343" s="46" t="str">
        <f>IFERROR(VLOOKUP(A343,'[1]Pomona USD Usage'!$A:$I,9,FALSE),"0")</f>
        <v>0</v>
      </c>
      <c r="AC343" s="46" t="str">
        <f>IFERROR(VLOOKUP(A343,'[1]Riverside USD Usage'!$A:$I,9,FALSE),"0")</f>
        <v>0</v>
      </c>
      <c r="AD343" s="46" t="str">
        <f>IFERROR(VLOOKUP(A343,'[1]Compton USD Usage'!$A:$I,9,FALSE),"0")</f>
        <v>0</v>
      </c>
      <c r="AE343" s="48"/>
      <c r="AF343" s="49">
        <v>23.94</v>
      </c>
      <c r="AG343" s="49"/>
      <c r="AH343" s="49"/>
      <c r="AI343" s="49">
        <f>AF343+AG343+AH343</f>
        <v>23.94</v>
      </c>
      <c r="AJ343" s="48"/>
      <c r="AK343" s="49">
        <v>25.76</v>
      </c>
      <c r="AL343" s="49"/>
      <c r="AM343" s="46"/>
      <c r="AN343" s="50">
        <f>AK343+AL343+AM343</f>
        <v>25.76</v>
      </c>
      <c r="AO343" s="48"/>
      <c r="AP343" s="49">
        <v>27.5</v>
      </c>
      <c r="AQ343" s="49"/>
      <c r="AR343" s="46"/>
      <c r="AS343" s="50">
        <f>AP343+AQ343+AR343</f>
        <v>27.5</v>
      </c>
      <c r="AT343" s="48"/>
      <c r="AU343" s="49">
        <v>28.26</v>
      </c>
      <c r="AV343" s="49"/>
      <c r="AW343" s="46"/>
      <c r="AX343" s="51">
        <f>AU343+AV343+AW343</f>
        <v>28.26</v>
      </c>
      <c r="AY343" s="48"/>
      <c r="AZ343" s="52">
        <v>24.41</v>
      </c>
      <c r="BA343" s="53"/>
      <c r="BC343" s="53">
        <f>AZ343+BA343+BB343</f>
        <v>24.41</v>
      </c>
      <c r="BD343" s="47">
        <v>44013</v>
      </c>
      <c r="BE343" s="47">
        <v>44377</v>
      </c>
      <c r="BF343" s="48"/>
      <c r="BG343" s="53">
        <v>26.26</v>
      </c>
      <c r="BJ343" s="53">
        <f>BG343+BH343+BI343</f>
        <v>26.26</v>
      </c>
      <c r="BK343" s="47">
        <v>44013</v>
      </c>
      <c r="BL343" s="47">
        <v>44377</v>
      </c>
      <c r="BM343" s="48"/>
      <c r="BN343" s="53">
        <v>28.040000000000003</v>
      </c>
      <c r="BO343" s="53"/>
      <c r="BQ343" s="53">
        <f>BN343+BO343+BP343</f>
        <v>28.040000000000003</v>
      </c>
      <c r="BR343" s="47">
        <v>44013</v>
      </c>
      <c r="BS343" s="47">
        <v>44377</v>
      </c>
      <c r="BT343" s="48"/>
      <c r="BU343" s="50">
        <v>28.810000000000002</v>
      </c>
      <c r="BV343" s="53"/>
      <c r="BX343" s="53">
        <f>BU343+BV343+BW343</f>
        <v>28.810000000000002</v>
      </c>
      <c r="BY343" s="47">
        <v>44013</v>
      </c>
      <c r="BZ343" s="55">
        <v>44377</v>
      </c>
    </row>
    <row r="344" spans="1:78" s="54" customFormat="1" ht="15.75" x14ac:dyDescent="0.25">
      <c r="A344" s="45">
        <v>200602</v>
      </c>
      <c r="B344" s="46" t="s">
        <v>1266</v>
      </c>
      <c r="C344" s="46">
        <v>9030</v>
      </c>
      <c r="D344" s="46" t="s">
        <v>1259</v>
      </c>
      <c r="E344" s="46" t="s">
        <v>50</v>
      </c>
      <c r="F344" s="46"/>
      <c r="G344" s="46" t="s">
        <v>1261</v>
      </c>
      <c r="H344" s="46" t="s">
        <v>52</v>
      </c>
      <c r="I344" s="47">
        <v>44013</v>
      </c>
      <c r="J344" s="47">
        <v>44377</v>
      </c>
      <c r="K344" s="46">
        <f>SUM(L344:AD344)</f>
        <v>90</v>
      </c>
      <c r="L344" s="46" t="str">
        <f>IFERROR(VLOOKUP(A344,'[1]Mountain View SD Usage'!$A:$I,9,FALSE),"0")</f>
        <v>0</v>
      </c>
      <c r="M344" s="46" t="str">
        <f>IFERROR(VLOOKUP(A344,'[1]Bonita USD Usage'!$A:$I,9,FALSE),"0")</f>
        <v>0</v>
      </c>
      <c r="N344" s="46" t="str">
        <f>IFERROR(VLOOKUP(A344,'[1]Jurupa USD Usage'!$A:$I,9,FALSE),"0")</f>
        <v>0</v>
      </c>
      <c r="O344" s="46" t="str">
        <f>IFERROR(VLOOKUP(A344,'[1]Claremont USD Usage'!$A:$I,9,FALSE),"0")</f>
        <v>0</v>
      </c>
      <c r="P344" s="46" t="str">
        <f>IFERROR(VLOOKUP(A344,'[1]Upland USD Usage'!$A:$I,9,FALSE),"0")</f>
        <v>0</v>
      </c>
      <c r="Q344" s="46" t="str">
        <f>IFERROR(VLOOKUP(A344,'[1]Redlands USD Usage'!$A:$I,9,FALSE),"0")</f>
        <v>0</v>
      </c>
      <c r="R344" s="46" t="str">
        <f>IFERROR(VLOOKUP(A344,'[1]Alta Loma SD Usage'!$A:$I,9,FALSE),"0")</f>
        <v>0</v>
      </c>
      <c r="S344" s="46" t="str">
        <f>IFERROR(VLOOKUP(A344,'[1]VAl Verde USD Usage'!$A:$I,9,FALSE),"0")</f>
        <v>0</v>
      </c>
      <c r="T344" s="46" t="str">
        <f>IFERROR(VLOOKUP(A344,'[1]Chaffey Jt HSD Usage'!$A:$I,9,FALSE),"0")</f>
        <v>0</v>
      </c>
      <c r="U344" s="46" t="str">
        <f>IFERROR(VLOOKUP(A344,'[1]Cucamonga ELEM SD Usage'!$A:$I,9,FALSE),"0")</f>
        <v>0</v>
      </c>
      <c r="V344" s="46" t="str">
        <f>IFERROR(VLOOKUP(A344,'[1]Inglewood USD Usage'!$A:$I,9,FALSE),"0")</f>
        <v>0</v>
      </c>
      <c r="W344" s="46" t="str">
        <f>IFERROR(VLOOKUP(A344,'[1]Rialto USD Usage'!$A:$I,9,FALSE),"0")</f>
        <v>0</v>
      </c>
      <c r="X344" s="46" t="str">
        <f>IFERROR(VLOOKUP(A344,'[1]Alvord USD Usage'!$A:$I,9,FALSE),"0")</f>
        <v>0</v>
      </c>
      <c r="Y344" s="46" t="str">
        <f>IFERROR(VLOOKUP(A344,'[1]Colton Jt USD Usage'!$A:$I,9,FALSE),"0")</f>
        <v>0</v>
      </c>
      <c r="Z344" s="46" t="str">
        <f>IFERROR(VLOOKUP(A344,'[1]Chino Valley USD Usage'!$A:$I,9,FALSE),"0")</f>
        <v>0</v>
      </c>
      <c r="AA344" s="46" t="str">
        <f>IFERROR(VLOOKUP(A344,'[1]Moreno Valley USD Usage'!$A:$I,9,FALSE),"0")</f>
        <v>0</v>
      </c>
      <c r="AB344" s="46">
        <f>IFERROR(VLOOKUP(A344,'[1]Pomona USD Usage'!$A:$I,9,FALSE),"0")</f>
        <v>35</v>
      </c>
      <c r="AC344" s="46">
        <f>IFERROR(VLOOKUP(A344,'[1]Riverside USD Usage'!$A:$I,9,FALSE),"0")</f>
        <v>55</v>
      </c>
      <c r="AD344" s="46" t="str">
        <f>IFERROR(VLOOKUP(A344,'[1]Compton USD Usage'!$A:$I,9,FALSE),"0")</f>
        <v>0</v>
      </c>
      <c r="AE344" s="48"/>
      <c r="AF344" s="49">
        <v>31</v>
      </c>
      <c r="AG344" s="49"/>
      <c r="AH344" s="49"/>
      <c r="AI344" s="49">
        <f>AF344+AG344+AH344</f>
        <v>31</v>
      </c>
      <c r="AJ344" s="48"/>
      <c r="AK344" s="49">
        <v>33.35</v>
      </c>
      <c r="AL344" s="49"/>
      <c r="AM344" s="46"/>
      <c r="AN344" s="50">
        <f>AK344+AL344+AM344</f>
        <v>33.35</v>
      </c>
      <c r="AO344" s="48"/>
      <c r="AP344" s="49">
        <v>35.61</v>
      </c>
      <c r="AQ344" s="49"/>
      <c r="AR344" s="46"/>
      <c r="AS344" s="50">
        <f>AP344+AQ344+AR344</f>
        <v>35.61</v>
      </c>
      <c r="AT344" s="48"/>
      <c r="AU344" s="49">
        <v>36.6</v>
      </c>
      <c r="AV344" s="49"/>
      <c r="AW344" s="46"/>
      <c r="AX344" s="51">
        <f>AU344+AV344+AW344</f>
        <v>36.6</v>
      </c>
      <c r="AY344" s="48"/>
      <c r="AZ344" s="52">
        <v>31.470000000000002</v>
      </c>
      <c r="BA344" s="53"/>
      <c r="BC344" s="53">
        <f>AZ344+BA344+BB344</f>
        <v>31.470000000000002</v>
      </c>
      <c r="BD344" s="47">
        <v>44013</v>
      </c>
      <c r="BE344" s="47">
        <v>44377</v>
      </c>
      <c r="BF344" s="48"/>
      <c r="BG344" s="53">
        <v>33.85</v>
      </c>
      <c r="BJ344" s="53">
        <f>BG344+BH344+BI344</f>
        <v>33.85</v>
      </c>
      <c r="BK344" s="47">
        <v>44013</v>
      </c>
      <c r="BL344" s="47">
        <v>44377</v>
      </c>
      <c r="BM344" s="48"/>
      <c r="BN344" s="53">
        <v>36.15</v>
      </c>
      <c r="BO344" s="53"/>
      <c r="BQ344" s="53">
        <f>BN344+BO344+BP344</f>
        <v>36.15</v>
      </c>
      <c r="BR344" s="47">
        <v>44013</v>
      </c>
      <c r="BS344" s="47">
        <v>44377</v>
      </c>
      <c r="BT344" s="48"/>
      <c r="BU344" s="50">
        <v>37.15</v>
      </c>
      <c r="BV344" s="53"/>
      <c r="BX344" s="53">
        <f>BU344+BV344+BW344</f>
        <v>37.15</v>
      </c>
      <c r="BY344" s="47">
        <v>44013</v>
      </c>
      <c r="BZ344" s="55">
        <v>44377</v>
      </c>
    </row>
    <row r="345" spans="1:78" s="54" customFormat="1" ht="15.75" x14ac:dyDescent="0.25">
      <c r="A345" s="45">
        <v>200612</v>
      </c>
      <c r="B345" s="46" t="s">
        <v>1269</v>
      </c>
      <c r="C345" s="46">
        <v>9110</v>
      </c>
      <c r="D345" s="46" t="s">
        <v>1259</v>
      </c>
      <c r="E345" s="46" t="s">
        <v>50</v>
      </c>
      <c r="F345" s="46"/>
      <c r="G345" s="46" t="s">
        <v>1270</v>
      </c>
      <c r="H345" s="46" t="s">
        <v>52</v>
      </c>
      <c r="I345" s="47">
        <v>44013</v>
      </c>
      <c r="J345" s="47">
        <v>44377</v>
      </c>
      <c r="K345" s="46">
        <f>SUM(L345:AD345)</f>
        <v>9</v>
      </c>
      <c r="L345" s="46" t="str">
        <f>IFERROR(VLOOKUP(A345,'[1]Mountain View SD Usage'!$A:$I,9,FALSE),"0")</f>
        <v>0</v>
      </c>
      <c r="M345" s="46" t="str">
        <f>IFERROR(VLOOKUP(A345,'[1]Bonita USD Usage'!$A:$I,9,FALSE),"0")</f>
        <v>0</v>
      </c>
      <c r="N345" s="46" t="str">
        <f>IFERROR(VLOOKUP(A345,'[1]Jurupa USD Usage'!$A:$I,9,FALSE),"0")</f>
        <v>0</v>
      </c>
      <c r="O345" s="46" t="str">
        <f>IFERROR(VLOOKUP(A345,'[1]Claremont USD Usage'!$A:$I,9,FALSE),"0")</f>
        <v>0</v>
      </c>
      <c r="P345" s="46" t="str">
        <f>IFERROR(VLOOKUP(A345,'[1]Upland USD Usage'!$A:$I,9,FALSE),"0")</f>
        <v>0</v>
      </c>
      <c r="Q345" s="46" t="str">
        <f>IFERROR(VLOOKUP(A345,'[1]Redlands USD Usage'!$A:$I,9,FALSE),"0")</f>
        <v>0</v>
      </c>
      <c r="R345" s="46" t="str">
        <f>IFERROR(VLOOKUP(A345,'[1]Alta Loma SD Usage'!$A:$I,9,FALSE),"0")</f>
        <v>0</v>
      </c>
      <c r="S345" s="46" t="str">
        <f>IFERROR(VLOOKUP(A345,'[1]VAl Verde USD Usage'!$A:$I,9,FALSE),"0")</f>
        <v>0</v>
      </c>
      <c r="T345" s="46" t="str">
        <f>IFERROR(VLOOKUP(A345,'[1]Chaffey Jt HSD Usage'!$A:$I,9,FALSE),"0")</f>
        <v>0</v>
      </c>
      <c r="U345" s="46" t="str">
        <f>IFERROR(VLOOKUP(A345,'[1]Cucamonga ELEM SD Usage'!$A:$I,9,FALSE),"0")</f>
        <v>0</v>
      </c>
      <c r="V345" s="46">
        <f>IFERROR(VLOOKUP(A345,'[1]Inglewood USD Usage'!$A:$I,9,FALSE),"0")</f>
        <v>9</v>
      </c>
      <c r="W345" s="46" t="str">
        <f>IFERROR(VLOOKUP(A345,'[1]Rialto USD Usage'!$A:$I,9,FALSE),"0")</f>
        <v>0</v>
      </c>
      <c r="X345" s="46" t="str">
        <f>IFERROR(VLOOKUP(A345,'[1]Alvord USD Usage'!$A:$I,9,FALSE),"0")</f>
        <v>0</v>
      </c>
      <c r="Y345" s="46" t="str">
        <f>IFERROR(VLOOKUP(A345,'[1]Colton Jt USD Usage'!$A:$I,9,FALSE),"0")</f>
        <v>0</v>
      </c>
      <c r="Z345" s="46" t="str">
        <f>IFERROR(VLOOKUP(A345,'[1]Chino Valley USD Usage'!$A:$I,9,FALSE),"0")</f>
        <v>0</v>
      </c>
      <c r="AA345" s="46" t="str">
        <f>IFERROR(VLOOKUP(A345,'[1]Moreno Valley USD Usage'!$A:$I,9,FALSE),"0")</f>
        <v>0</v>
      </c>
      <c r="AB345" s="46" t="str">
        <f>IFERROR(VLOOKUP(A345,'[1]Pomona USD Usage'!$A:$I,9,FALSE),"0")</f>
        <v>0</v>
      </c>
      <c r="AC345" s="46" t="str">
        <f>IFERROR(VLOOKUP(A345,'[1]Riverside USD Usage'!$A:$I,9,FALSE),"0")</f>
        <v>0</v>
      </c>
      <c r="AD345" s="46" t="str">
        <f>IFERROR(VLOOKUP(A345,'[1]Compton USD Usage'!$A:$I,9,FALSE),"0")</f>
        <v>0</v>
      </c>
      <c r="AE345" s="48"/>
      <c r="AF345" s="49">
        <v>27.59</v>
      </c>
      <c r="AG345" s="49"/>
      <c r="AH345" s="49"/>
      <c r="AI345" s="49">
        <f>AF345+AG345+AH345</f>
        <v>27.59</v>
      </c>
      <c r="AJ345" s="48"/>
      <c r="AK345" s="49">
        <v>29.68</v>
      </c>
      <c r="AL345" s="49"/>
      <c r="AM345" s="46"/>
      <c r="AN345" s="50">
        <f>AK345+AL345+AM345</f>
        <v>29.68</v>
      </c>
      <c r="AO345" s="48"/>
      <c r="AP345" s="49">
        <v>31.69</v>
      </c>
      <c r="AQ345" s="49"/>
      <c r="AR345" s="46"/>
      <c r="AS345" s="50">
        <f>AP345+AQ345+AR345</f>
        <v>31.69</v>
      </c>
      <c r="AT345" s="48"/>
      <c r="AU345" s="49">
        <v>32.57</v>
      </c>
      <c r="AV345" s="49"/>
      <c r="AW345" s="46"/>
      <c r="AX345" s="51">
        <f>AU345+AV345+AW345</f>
        <v>32.57</v>
      </c>
      <c r="AY345" s="48"/>
      <c r="AZ345" s="52">
        <v>28.060000000000002</v>
      </c>
      <c r="BA345" s="53"/>
      <c r="BC345" s="53">
        <f>AZ345+BA345+BB345</f>
        <v>28.060000000000002</v>
      </c>
      <c r="BD345" s="47">
        <v>44013</v>
      </c>
      <c r="BE345" s="47">
        <v>44377</v>
      </c>
      <c r="BF345" s="48"/>
      <c r="BG345" s="53">
        <v>30.180000000000003</v>
      </c>
      <c r="BJ345" s="53">
        <f>BG345+BH345+BI345</f>
        <v>30.180000000000003</v>
      </c>
      <c r="BK345" s="47">
        <v>44013</v>
      </c>
      <c r="BL345" s="47">
        <v>44377</v>
      </c>
      <c r="BM345" s="48"/>
      <c r="BN345" s="53">
        <v>32.229999999999997</v>
      </c>
      <c r="BO345" s="53"/>
      <c r="BQ345" s="53">
        <f>BN345+BO345+BP345</f>
        <v>32.229999999999997</v>
      </c>
      <c r="BR345" s="47">
        <v>44013</v>
      </c>
      <c r="BS345" s="47">
        <v>44377</v>
      </c>
      <c r="BT345" s="48"/>
      <c r="BU345" s="50">
        <v>33.119999999999997</v>
      </c>
      <c r="BV345" s="53"/>
      <c r="BX345" s="53">
        <f>BU345+BV345+BW345</f>
        <v>33.119999999999997</v>
      </c>
      <c r="BY345" s="47">
        <v>44013</v>
      </c>
      <c r="BZ345" s="55">
        <v>44377</v>
      </c>
    </row>
    <row r="346" spans="1:78" s="54" customFormat="1" ht="15.75" x14ac:dyDescent="0.25">
      <c r="A346" s="45">
        <v>200596</v>
      </c>
      <c r="B346" s="46" t="s">
        <v>1263</v>
      </c>
      <c r="C346" s="46">
        <v>9005</v>
      </c>
      <c r="D346" s="46" t="s">
        <v>1259</v>
      </c>
      <c r="E346" s="46" t="s">
        <v>50</v>
      </c>
      <c r="F346" s="46"/>
      <c r="G346" s="46" t="s">
        <v>1041</v>
      </c>
      <c r="H346" s="46" t="s">
        <v>52</v>
      </c>
      <c r="I346" s="47">
        <v>44013</v>
      </c>
      <c r="J346" s="47">
        <v>44377</v>
      </c>
      <c r="K346" s="46">
        <f>SUM(L346:AD346)</f>
        <v>107</v>
      </c>
      <c r="L346" s="46" t="str">
        <f>IFERROR(VLOOKUP(A346,'[1]Mountain View SD Usage'!$A:$I,9,FALSE),"0")</f>
        <v>0</v>
      </c>
      <c r="M346" s="46">
        <f>IFERROR(VLOOKUP(A346,'[1]Bonita USD Usage'!$A:$I,9,FALSE),"0")</f>
        <v>12</v>
      </c>
      <c r="N346" s="46" t="str">
        <f>IFERROR(VLOOKUP(A346,'[1]Jurupa USD Usage'!$A:$I,9,FALSE),"0")</f>
        <v>0</v>
      </c>
      <c r="O346" s="46" t="str">
        <f>IFERROR(VLOOKUP(A346,'[1]Claremont USD Usage'!$A:$I,9,FALSE),"0")</f>
        <v>0</v>
      </c>
      <c r="P346" s="46" t="str">
        <f>IFERROR(VLOOKUP(A346,'[1]Upland USD Usage'!$A:$I,9,FALSE),"0")</f>
        <v>0</v>
      </c>
      <c r="Q346" s="46" t="str">
        <f>IFERROR(VLOOKUP(A346,'[1]Redlands USD Usage'!$A:$I,9,FALSE),"0")</f>
        <v>0</v>
      </c>
      <c r="R346" s="46" t="str">
        <f>IFERROR(VLOOKUP(A346,'[1]Alta Loma SD Usage'!$A:$I,9,FALSE),"0")</f>
        <v>0</v>
      </c>
      <c r="S346" s="46" t="str">
        <f>IFERROR(VLOOKUP(A346,'[1]VAl Verde USD Usage'!$A:$I,9,FALSE),"0")</f>
        <v>0</v>
      </c>
      <c r="T346" s="46" t="str">
        <f>IFERROR(VLOOKUP(A346,'[1]Chaffey Jt HSD Usage'!$A:$I,9,FALSE),"0")</f>
        <v>0</v>
      </c>
      <c r="U346" s="46" t="str">
        <f>IFERROR(VLOOKUP(A346,'[1]Cucamonga ELEM SD Usage'!$A:$I,9,FALSE),"0")</f>
        <v>0</v>
      </c>
      <c r="V346" s="46" t="str">
        <f>IFERROR(VLOOKUP(A346,'[1]Inglewood USD Usage'!$A:$I,9,FALSE),"0")</f>
        <v>0</v>
      </c>
      <c r="W346" s="46" t="str">
        <f>IFERROR(VLOOKUP(A346,'[1]Rialto USD Usage'!$A:$I,9,FALSE),"0")</f>
        <v>0</v>
      </c>
      <c r="X346" s="46" t="str">
        <f>IFERROR(VLOOKUP(A346,'[1]Alvord USD Usage'!$A:$I,9,FALSE),"0")</f>
        <v>0</v>
      </c>
      <c r="Y346" s="46" t="str">
        <f>IFERROR(VLOOKUP(A346,'[1]Colton Jt USD Usage'!$A:$I,9,FALSE),"0")</f>
        <v>0</v>
      </c>
      <c r="Z346" s="46" t="str">
        <f>IFERROR(VLOOKUP(A346,'[1]Chino Valley USD Usage'!$A:$I,9,FALSE),"0")</f>
        <v>0</v>
      </c>
      <c r="AA346" s="46" t="str">
        <f>IFERROR(VLOOKUP(A346,'[1]Moreno Valley USD Usage'!$A:$I,9,FALSE),"0")</f>
        <v>0</v>
      </c>
      <c r="AB346" s="46">
        <f>IFERROR(VLOOKUP(A346,'[1]Pomona USD Usage'!$A:$I,9,FALSE),"0")</f>
        <v>25</v>
      </c>
      <c r="AC346" s="46">
        <f>IFERROR(VLOOKUP(A346,'[1]Riverside USD Usage'!$A:$I,9,FALSE),"0")</f>
        <v>70</v>
      </c>
      <c r="AD346" s="46" t="str">
        <f>IFERROR(VLOOKUP(A346,'[1]Compton USD Usage'!$A:$I,9,FALSE),"0")</f>
        <v>0</v>
      </c>
      <c r="AE346" s="48"/>
      <c r="AF346" s="49">
        <v>31.24</v>
      </c>
      <c r="AG346" s="49"/>
      <c r="AH346" s="49"/>
      <c r="AI346" s="49">
        <f>AF346+AG346+AH346</f>
        <v>31.24</v>
      </c>
      <c r="AJ346" s="48"/>
      <c r="AK346" s="49">
        <v>33.61</v>
      </c>
      <c r="AL346" s="49"/>
      <c r="AM346" s="46"/>
      <c r="AN346" s="50">
        <f>AK346+AL346+AM346</f>
        <v>33.61</v>
      </c>
      <c r="AO346" s="48"/>
      <c r="AP346" s="49">
        <v>35.880000000000003</v>
      </c>
      <c r="AQ346" s="49"/>
      <c r="AR346" s="46"/>
      <c r="AS346" s="50">
        <f>AP346+AQ346+AR346</f>
        <v>35.880000000000003</v>
      </c>
      <c r="AT346" s="48"/>
      <c r="AU346" s="49">
        <v>36.880000000000003</v>
      </c>
      <c r="AV346" s="49"/>
      <c r="AW346" s="46"/>
      <c r="AX346" s="51">
        <f>AU346+AV346+AW346</f>
        <v>36.880000000000003</v>
      </c>
      <c r="AY346" s="48"/>
      <c r="AZ346" s="52">
        <v>31.82</v>
      </c>
      <c r="BA346" s="53"/>
      <c r="BC346" s="53">
        <f>AZ346+BA346+BB346</f>
        <v>31.82</v>
      </c>
      <c r="BD346" s="47">
        <v>44013</v>
      </c>
      <c r="BE346" s="47">
        <v>44377</v>
      </c>
      <c r="BF346" s="48"/>
      <c r="BG346" s="53">
        <v>34.239999999999995</v>
      </c>
      <c r="BJ346" s="53">
        <f>BG346+BH346+BI346</f>
        <v>34.239999999999995</v>
      </c>
      <c r="BK346" s="47">
        <v>44013</v>
      </c>
      <c r="BL346" s="47">
        <v>44377</v>
      </c>
      <c r="BM346" s="48"/>
      <c r="BN346" s="53">
        <v>36.549999999999997</v>
      </c>
      <c r="BO346" s="53"/>
      <c r="BQ346" s="53">
        <f>BN346+BO346+BP346</f>
        <v>36.549999999999997</v>
      </c>
      <c r="BR346" s="47">
        <v>44013</v>
      </c>
      <c r="BS346" s="47">
        <v>44377</v>
      </c>
      <c r="BT346" s="48"/>
      <c r="BU346" s="50">
        <v>37.57</v>
      </c>
      <c r="BV346" s="53"/>
      <c r="BX346" s="53">
        <f>BU346+BV346+BW346</f>
        <v>37.57</v>
      </c>
      <c r="BY346" s="47">
        <v>44013</v>
      </c>
      <c r="BZ346" s="55">
        <v>44377</v>
      </c>
    </row>
    <row r="347" spans="1:78" s="54" customFormat="1" ht="15.75" x14ac:dyDescent="0.25">
      <c r="A347" s="45">
        <v>200576</v>
      </c>
      <c r="B347" s="46" t="s">
        <v>1258</v>
      </c>
      <c r="C347" s="46">
        <v>3005</v>
      </c>
      <c r="D347" s="46" t="s">
        <v>1259</v>
      </c>
      <c r="E347" s="46" t="s">
        <v>50</v>
      </c>
      <c r="F347" s="46"/>
      <c r="G347" s="46" t="s">
        <v>1041</v>
      </c>
      <c r="H347" s="46" t="s">
        <v>52</v>
      </c>
      <c r="I347" s="47">
        <v>44013</v>
      </c>
      <c r="J347" s="47">
        <v>44377</v>
      </c>
      <c r="K347" s="46">
        <f>SUM(L347:AD347)</f>
        <v>0</v>
      </c>
      <c r="L347" s="46" t="str">
        <f>IFERROR(VLOOKUP(A347,'[1]Mountain View SD Usage'!$A:$I,9,FALSE),"0")</f>
        <v>0</v>
      </c>
      <c r="M347" s="46" t="str">
        <f>IFERROR(VLOOKUP(A347,'[1]Bonita USD Usage'!$A:$I,9,FALSE),"0")</f>
        <v>0</v>
      </c>
      <c r="N347" s="46" t="str">
        <f>IFERROR(VLOOKUP(A347,'[1]Jurupa USD Usage'!$A:$I,9,FALSE),"0")</f>
        <v>0</v>
      </c>
      <c r="O347" s="46" t="str">
        <f>IFERROR(VLOOKUP(A347,'[1]Claremont USD Usage'!$A:$I,9,FALSE),"0")</f>
        <v>0</v>
      </c>
      <c r="P347" s="46" t="str">
        <f>IFERROR(VLOOKUP(A347,'[1]Upland USD Usage'!$A:$I,9,FALSE),"0")</f>
        <v>0</v>
      </c>
      <c r="Q347" s="46" t="str">
        <f>IFERROR(VLOOKUP(A347,'[1]Redlands USD Usage'!$A:$I,9,FALSE),"0")</f>
        <v>0</v>
      </c>
      <c r="R347" s="46" t="str">
        <f>IFERROR(VLOOKUP(A347,'[1]Alta Loma SD Usage'!$A:$I,9,FALSE),"0")</f>
        <v>0</v>
      </c>
      <c r="S347" s="46" t="str">
        <f>IFERROR(VLOOKUP(A347,'[1]VAl Verde USD Usage'!$A:$I,9,FALSE),"0")</f>
        <v>0</v>
      </c>
      <c r="T347" s="46" t="str">
        <f>IFERROR(VLOOKUP(A347,'[1]Chaffey Jt HSD Usage'!$A:$I,9,FALSE),"0")</f>
        <v>0</v>
      </c>
      <c r="U347" s="46" t="str">
        <f>IFERROR(VLOOKUP(A347,'[1]Cucamonga ELEM SD Usage'!$A:$I,9,FALSE),"0")</f>
        <v>0</v>
      </c>
      <c r="V347" s="46" t="str">
        <f>IFERROR(VLOOKUP(A347,'[1]Inglewood USD Usage'!$A:$I,9,FALSE),"0")</f>
        <v>0</v>
      </c>
      <c r="W347" s="46" t="str">
        <f>IFERROR(VLOOKUP(A347,'[1]Rialto USD Usage'!$A:$I,9,FALSE),"0")</f>
        <v>0</v>
      </c>
      <c r="X347" s="46" t="str">
        <f>IFERROR(VLOOKUP(A347,'[1]Alvord USD Usage'!$A:$I,9,FALSE),"0")</f>
        <v>0</v>
      </c>
      <c r="Y347" s="46" t="str">
        <f>IFERROR(VLOOKUP(A347,'[1]Colton Jt USD Usage'!$A:$I,9,FALSE),"0")</f>
        <v>0</v>
      </c>
      <c r="Z347" s="46" t="str">
        <f>IFERROR(VLOOKUP(A347,'[1]Chino Valley USD Usage'!$A:$I,9,FALSE),"0")</f>
        <v>0</v>
      </c>
      <c r="AA347" s="46" t="str">
        <f>IFERROR(VLOOKUP(A347,'[1]Moreno Valley USD Usage'!$A:$I,9,FALSE),"0")</f>
        <v>0</v>
      </c>
      <c r="AB347" s="46" t="str">
        <f>IFERROR(VLOOKUP(A347,'[1]Pomona USD Usage'!$A:$I,9,FALSE),"0")</f>
        <v>0</v>
      </c>
      <c r="AC347" s="46" t="str">
        <f>IFERROR(VLOOKUP(A347,'[1]Riverside USD Usage'!$A:$I,9,FALSE),"0")</f>
        <v>0</v>
      </c>
      <c r="AD347" s="46" t="str">
        <f>IFERROR(VLOOKUP(A347,'[1]Compton USD Usage'!$A:$I,9,FALSE),"0")</f>
        <v>0</v>
      </c>
      <c r="AE347" s="48"/>
      <c r="AF347" s="49">
        <v>24.53</v>
      </c>
      <c r="AG347" s="49"/>
      <c r="AH347" s="49"/>
      <c r="AI347" s="49">
        <f>AF347+AG347+AH347</f>
        <v>24.53</v>
      </c>
      <c r="AJ347" s="48"/>
      <c r="AK347" s="49">
        <v>26.39</v>
      </c>
      <c r="AL347" s="49"/>
      <c r="AM347" s="46"/>
      <c r="AN347" s="50">
        <f>AK347+AL347+AM347</f>
        <v>26.39</v>
      </c>
      <c r="AO347" s="48"/>
      <c r="AP347" s="49">
        <v>28.18</v>
      </c>
      <c r="AQ347" s="49"/>
      <c r="AR347" s="46"/>
      <c r="AS347" s="50">
        <f>AP347+AQ347+AR347</f>
        <v>28.18</v>
      </c>
      <c r="AT347" s="48"/>
      <c r="AU347" s="49">
        <v>28.96</v>
      </c>
      <c r="AV347" s="49"/>
      <c r="AW347" s="46"/>
      <c r="AX347" s="51">
        <f>AU347+AV347+AW347</f>
        <v>28.96</v>
      </c>
      <c r="AY347" s="48"/>
      <c r="AZ347" s="52">
        <v>24.880000000000003</v>
      </c>
      <c r="BA347" s="53"/>
      <c r="BC347" s="53">
        <f>AZ347+BA347+BB347</f>
        <v>24.880000000000003</v>
      </c>
      <c r="BD347" s="47">
        <v>44013</v>
      </c>
      <c r="BE347" s="47">
        <v>44377</v>
      </c>
      <c r="BF347" s="48"/>
      <c r="BG347" s="53">
        <v>26.770000000000003</v>
      </c>
      <c r="BJ347" s="53">
        <f>BG347+BH347+BI347</f>
        <v>26.770000000000003</v>
      </c>
      <c r="BK347" s="47">
        <v>44013</v>
      </c>
      <c r="BL347" s="47">
        <v>44377</v>
      </c>
      <c r="BM347" s="48"/>
      <c r="BN347" s="53">
        <v>28.580000000000002</v>
      </c>
      <c r="BO347" s="53"/>
      <c r="BQ347" s="53">
        <f>BN347+BO347+BP347</f>
        <v>28.580000000000002</v>
      </c>
      <c r="BR347" s="47">
        <v>44013</v>
      </c>
      <c r="BS347" s="47">
        <v>44377</v>
      </c>
      <c r="BT347" s="48"/>
      <c r="BU347" s="50">
        <v>29.380000000000003</v>
      </c>
      <c r="BV347" s="53"/>
      <c r="BX347" s="53">
        <f>BU347+BV347+BW347</f>
        <v>29.380000000000003</v>
      </c>
      <c r="BY347" s="47">
        <v>44013</v>
      </c>
      <c r="BZ347" s="55">
        <v>44377</v>
      </c>
    </row>
    <row r="348" spans="1:78" s="54" customFormat="1" ht="15.75" x14ac:dyDescent="0.25">
      <c r="A348" s="45">
        <v>200588</v>
      </c>
      <c r="B348" s="46" t="s">
        <v>1262</v>
      </c>
      <c r="C348" s="46">
        <v>3050</v>
      </c>
      <c r="D348" s="46" t="s">
        <v>1259</v>
      </c>
      <c r="E348" s="46" t="s">
        <v>50</v>
      </c>
      <c r="F348" s="46"/>
      <c r="G348" s="46" t="s">
        <v>1261</v>
      </c>
      <c r="H348" s="46" t="s">
        <v>52</v>
      </c>
      <c r="I348" s="47">
        <v>44013</v>
      </c>
      <c r="J348" s="47">
        <v>44377</v>
      </c>
      <c r="K348" s="46">
        <f>SUM(L348:AD348)</f>
        <v>0</v>
      </c>
      <c r="L348" s="46" t="str">
        <f>IFERROR(VLOOKUP(A348,'[1]Mountain View SD Usage'!$A:$I,9,FALSE),"0")</f>
        <v>0</v>
      </c>
      <c r="M348" s="46" t="str">
        <f>IFERROR(VLOOKUP(A348,'[1]Bonita USD Usage'!$A:$I,9,FALSE),"0")</f>
        <v>0</v>
      </c>
      <c r="N348" s="46" t="str">
        <f>IFERROR(VLOOKUP(A348,'[1]Jurupa USD Usage'!$A:$I,9,FALSE),"0")</f>
        <v>0</v>
      </c>
      <c r="O348" s="46" t="str">
        <f>IFERROR(VLOOKUP(A348,'[1]Claremont USD Usage'!$A:$I,9,FALSE),"0")</f>
        <v>0</v>
      </c>
      <c r="P348" s="46" t="str">
        <f>IFERROR(VLOOKUP(A348,'[1]Upland USD Usage'!$A:$I,9,FALSE),"0")</f>
        <v>0</v>
      </c>
      <c r="Q348" s="46" t="str">
        <f>IFERROR(VLOOKUP(A348,'[1]Redlands USD Usage'!$A:$I,9,FALSE),"0")</f>
        <v>0</v>
      </c>
      <c r="R348" s="46" t="str">
        <f>IFERROR(VLOOKUP(A348,'[1]Alta Loma SD Usage'!$A:$I,9,FALSE),"0")</f>
        <v>0</v>
      </c>
      <c r="S348" s="46" t="str">
        <f>IFERROR(VLOOKUP(A348,'[1]VAl Verde USD Usage'!$A:$I,9,FALSE),"0")</f>
        <v>0</v>
      </c>
      <c r="T348" s="46" t="str">
        <f>IFERROR(VLOOKUP(A348,'[1]Chaffey Jt HSD Usage'!$A:$I,9,FALSE),"0")</f>
        <v>0</v>
      </c>
      <c r="U348" s="46" t="str">
        <f>IFERROR(VLOOKUP(A348,'[1]Cucamonga ELEM SD Usage'!$A:$I,9,FALSE),"0")</f>
        <v>0</v>
      </c>
      <c r="V348" s="46" t="str">
        <f>IFERROR(VLOOKUP(A348,'[1]Inglewood USD Usage'!$A:$I,9,FALSE),"0")</f>
        <v>0</v>
      </c>
      <c r="W348" s="46" t="str">
        <f>IFERROR(VLOOKUP(A348,'[1]Rialto USD Usage'!$A:$I,9,FALSE),"0")</f>
        <v>0</v>
      </c>
      <c r="X348" s="46" t="str">
        <f>IFERROR(VLOOKUP(A348,'[1]Alvord USD Usage'!$A:$I,9,FALSE),"0")</f>
        <v>0</v>
      </c>
      <c r="Y348" s="46" t="str">
        <f>IFERROR(VLOOKUP(A348,'[1]Colton Jt USD Usage'!$A:$I,9,FALSE),"0")</f>
        <v>0</v>
      </c>
      <c r="Z348" s="46" t="str">
        <f>IFERROR(VLOOKUP(A348,'[1]Chino Valley USD Usage'!$A:$I,9,FALSE),"0")</f>
        <v>0</v>
      </c>
      <c r="AA348" s="46" t="str">
        <f>IFERROR(VLOOKUP(A348,'[1]Moreno Valley USD Usage'!$A:$I,9,FALSE),"0")</f>
        <v>0</v>
      </c>
      <c r="AB348" s="46" t="str">
        <f>IFERROR(VLOOKUP(A348,'[1]Pomona USD Usage'!$A:$I,9,FALSE),"0")</f>
        <v>0</v>
      </c>
      <c r="AC348" s="46" t="str">
        <f>IFERROR(VLOOKUP(A348,'[1]Riverside USD Usage'!$A:$I,9,FALSE),"0")</f>
        <v>0</v>
      </c>
      <c r="AD348" s="46" t="str">
        <f>IFERROR(VLOOKUP(A348,'[1]Compton USD Usage'!$A:$I,9,FALSE),"0")</f>
        <v>0</v>
      </c>
      <c r="AE348" s="48"/>
      <c r="AF348" s="49">
        <v>23.82</v>
      </c>
      <c r="AG348" s="49"/>
      <c r="AH348" s="49"/>
      <c r="AI348" s="49">
        <f>AF348+AG348+AH348</f>
        <v>23.82</v>
      </c>
      <c r="AJ348" s="48"/>
      <c r="AK348" s="49">
        <v>25.63</v>
      </c>
      <c r="AL348" s="49"/>
      <c r="AM348" s="46"/>
      <c r="AN348" s="50">
        <f>AK348+AL348+AM348</f>
        <v>25.63</v>
      </c>
      <c r="AO348" s="48"/>
      <c r="AP348" s="49">
        <v>27.36</v>
      </c>
      <c r="AQ348" s="49"/>
      <c r="AR348" s="46"/>
      <c r="AS348" s="50">
        <f>AP348+AQ348+AR348</f>
        <v>27.36</v>
      </c>
      <c r="AT348" s="48"/>
      <c r="AU348" s="49">
        <v>28.13</v>
      </c>
      <c r="AV348" s="49"/>
      <c r="AW348" s="46"/>
      <c r="AX348" s="51">
        <f>AU348+AV348+AW348</f>
        <v>28.13</v>
      </c>
      <c r="AY348" s="48"/>
      <c r="AZ348" s="52">
        <v>24.400000000000002</v>
      </c>
      <c r="BA348" s="53"/>
      <c r="BC348" s="53">
        <f>AZ348+BA348+BB348</f>
        <v>24.400000000000002</v>
      </c>
      <c r="BD348" s="47">
        <v>44013</v>
      </c>
      <c r="BE348" s="47">
        <v>44377</v>
      </c>
      <c r="BF348" s="48"/>
      <c r="BG348" s="53">
        <v>26.25</v>
      </c>
      <c r="BJ348" s="53">
        <f>BG348+BH348+BI348</f>
        <v>26.25</v>
      </c>
      <c r="BK348" s="47">
        <v>44013</v>
      </c>
      <c r="BL348" s="47">
        <v>44377</v>
      </c>
      <c r="BM348" s="48"/>
      <c r="BN348" s="53">
        <v>28.020000000000003</v>
      </c>
      <c r="BO348" s="53"/>
      <c r="BQ348" s="53">
        <f>BN348+BO348+BP348</f>
        <v>28.020000000000003</v>
      </c>
      <c r="BR348" s="47">
        <v>44013</v>
      </c>
      <c r="BS348" s="47">
        <v>44377</v>
      </c>
      <c r="BT348" s="48"/>
      <c r="BU348" s="50">
        <v>28.810000000000002</v>
      </c>
      <c r="BV348" s="53"/>
      <c r="BX348" s="53">
        <f>BU348+BV348+BW348</f>
        <v>28.810000000000002</v>
      </c>
      <c r="BY348" s="47">
        <v>44013</v>
      </c>
      <c r="BZ348" s="55">
        <v>44377</v>
      </c>
    </row>
    <row r="349" spans="1:78" s="54" customFormat="1" ht="15.75" x14ac:dyDescent="0.25">
      <c r="A349" s="45">
        <v>138886</v>
      </c>
      <c r="B349" s="46" t="s">
        <v>2219</v>
      </c>
      <c r="C349" s="46" t="s">
        <v>2220</v>
      </c>
      <c r="D349" s="46" t="s">
        <v>2221</v>
      </c>
      <c r="E349" s="46" t="s">
        <v>50</v>
      </c>
      <c r="F349" s="46"/>
      <c r="G349" s="46" t="s">
        <v>2222</v>
      </c>
      <c r="H349" s="46" t="s">
        <v>52</v>
      </c>
      <c r="I349" s="47">
        <v>44013</v>
      </c>
      <c r="J349" s="47">
        <v>44377</v>
      </c>
      <c r="K349" s="46">
        <f>SUM(L349:AD349)</f>
        <v>0</v>
      </c>
      <c r="L349" s="46" t="str">
        <f>IFERROR(VLOOKUP(A349,'[1]Mountain View SD Usage'!$A:$I,9,FALSE),"0")</f>
        <v>0</v>
      </c>
      <c r="M349" s="46" t="str">
        <f>IFERROR(VLOOKUP(A349,'[1]Bonita USD Usage'!$A:$I,9,FALSE),"0")</f>
        <v>0</v>
      </c>
      <c r="N349" s="46" t="str">
        <f>IFERROR(VLOOKUP(A349,'[1]Jurupa USD Usage'!$A:$I,9,FALSE),"0")</f>
        <v>0</v>
      </c>
      <c r="O349" s="46" t="str">
        <f>IFERROR(VLOOKUP(A349,'[1]Claremont USD Usage'!$A:$I,9,FALSE),"0")</f>
        <v>0</v>
      </c>
      <c r="P349" s="46" t="str">
        <f>IFERROR(VLOOKUP(A349,'[1]Upland USD Usage'!$A:$I,9,FALSE),"0")</f>
        <v>0</v>
      </c>
      <c r="Q349" s="46" t="str">
        <f>IFERROR(VLOOKUP(A349,'[1]Redlands USD Usage'!$A:$I,9,FALSE),"0")</f>
        <v>0</v>
      </c>
      <c r="R349" s="46" t="str">
        <f>IFERROR(VLOOKUP(A349,'[1]Alta Loma SD Usage'!$A:$I,9,FALSE),"0")</f>
        <v>0</v>
      </c>
      <c r="S349" s="46" t="str">
        <f>IFERROR(VLOOKUP(A349,'[1]VAl Verde USD Usage'!$A:$I,9,FALSE),"0")</f>
        <v>0</v>
      </c>
      <c r="T349" s="46" t="str">
        <f>IFERROR(VLOOKUP(A349,'[1]Chaffey Jt HSD Usage'!$A:$I,9,FALSE),"0")</f>
        <v>0</v>
      </c>
      <c r="U349" s="46" t="str">
        <f>IFERROR(VLOOKUP(A349,'[1]Cucamonga ELEM SD Usage'!$A:$I,9,FALSE),"0")</f>
        <v>0</v>
      </c>
      <c r="V349" s="46" t="str">
        <f>IFERROR(VLOOKUP(A349,'[1]Inglewood USD Usage'!$A:$I,9,FALSE),"0")</f>
        <v>0</v>
      </c>
      <c r="W349" s="46" t="str">
        <f>IFERROR(VLOOKUP(A349,'[1]Rialto USD Usage'!$A:$I,9,FALSE),"0")</f>
        <v>0</v>
      </c>
      <c r="X349" s="46" t="str">
        <f>IFERROR(VLOOKUP(A349,'[1]Alvord USD Usage'!$A:$I,9,FALSE),"0")</f>
        <v>0</v>
      </c>
      <c r="Y349" s="46" t="str">
        <f>IFERROR(VLOOKUP(A349,'[1]Colton Jt USD Usage'!$A:$I,9,FALSE),"0")</f>
        <v>0</v>
      </c>
      <c r="Z349" s="46" t="str">
        <f>IFERROR(VLOOKUP(A349,'[1]Chino Valley USD Usage'!$A:$I,9,FALSE),"0")</f>
        <v>0</v>
      </c>
      <c r="AA349" s="46" t="str">
        <f>IFERROR(VLOOKUP(A349,'[1]Moreno Valley USD Usage'!$A:$I,9,FALSE),"0")</f>
        <v>0</v>
      </c>
      <c r="AB349" s="46" t="str">
        <f>IFERROR(VLOOKUP(A349,'[1]Pomona USD Usage'!$A:$I,9,FALSE),"0")</f>
        <v>0</v>
      </c>
      <c r="AC349" s="46" t="str">
        <f>IFERROR(VLOOKUP(A349,'[1]Riverside USD Usage'!$A:$I,9,FALSE),"0")</f>
        <v>0</v>
      </c>
      <c r="AD349" s="46" t="str">
        <f>IFERROR(VLOOKUP(A349,'[1]Compton USD Usage'!$A:$I,9,FALSE),"0")</f>
        <v>0</v>
      </c>
      <c r="AE349" s="48"/>
      <c r="AF349" s="49">
        <v>37.479999999999997</v>
      </c>
      <c r="AG349" s="49"/>
      <c r="AH349" s="49"/>
      <c r="AI349" s="49">
        <f>AF349+AG349+AH349</f>
        <v>37.479999999999997</v>
      </c>
      <c r="AJ349" s="48"/>
      <c r="AK349" s="49">
        <v>40.33</v>
      </c>
      <c r="AL349" s="49"/>
      <c r="AM349" s="46"/>
      <c r="AN349" s="50">
        <f>AK349+AL349+AM349</f>
        <v>40.33</v>
      </c>
      <c r="AO349" s="48"/>
      <c r="AP349" s="49">
        <v>43.05</v>
      </c>
      <c r="AQ349" s="49"/>
      <c r="AR349" s="46"/>
      <c r="AS349" s="50">
        <f>AP349+AQ349+AR349</f>
        <v>43.05</v>
      </c>
      <c r="AT349" s="48"/>
      <c r="AU349" s="49">
        <v>44.25</v>
      </c>
      <c r="AV349" s="49"/>
      <c r="AW349" s="46"/>
      <c r="AX349" s="51">
        <f>AU349+AV349+AW349</f>
        <v>44.25</v>
      </c>
      <c r="AY349" s="48"/>
      <c r="AZ349" s="52">
        <v>40.9</v>
      </c>
      <c r="BA349" s="53"/>
      <c r="BC349" s="53">
        <f>AZ349+BA349+BB349</f>
        <v>40.9</v>
      </c>
      <c r="BD349" s="47">
        <v>44013</v>
      </c>
      <c r="BE349" s="47">
        <v>44377</v>
      </c>
      <c r="BF349" s="48"/>
      <c r="BG349" s="53">
        <v>44.01</v>
      </c>
      <c r="BJ349" s="53">
        <f>BG349+BH349+BI349</f>
        <v>44.01</v>
      </c>
      <c r="BK349" s="47">
        <v>44013</v>
      </c>
      <c r="BL349" s="47">
        <v>44377</v>
      </c>
      <c r="BM349" s="48"/>
      <c r="BN349" s="53">
        <v>46.97</v>
      </c>
      <c r="BO349" s="53"/>
      <c r="BQ349" s="53">
        <f>BN349+BO349+BP349</f>
        <v>46.97</v>
      </c>
      <c r="BR349" s="47">
        <v>44013</v>
      </c>
      <c r="BS349" s="47">
        <v>44377</v>
      </c>
      <c r="BT349" s="48"/>
      <c r="BU349" s="50">
        <v>48.28</v>
      </c>
      <c r="BV349" s="53"/>
      <c r="BX349" s="53">
        <f>BU349+BV349+BW349</f>
        <v>48.28</v>
      </c>
      <c r="BY349" s="47">
        <v>44013</v>
      </c>
      <c r="BZ349" s="55">
        <v>44377</v>
      </c>
    </row>
    <row r="350" spans="1:78" s="54" customFormat="1" ht="15.75" x14ac:dyDescent="0.25">
      <c r="A350" s="45">
        <v>138899</v>
      </c>
      <c r="B350" s="46" t="s">
        <v>2223</v>
      </c>
      <c r="C350" s="46" t="s">
        <v>2224</v>
      </c>
      <c r="D350" s="46" t="s">
        <v>2221</v>
      </c>
      <c r="E350" s="46" t="s">
        <v>50</v>
      </c>
      <c r="F350" s="46"/>
      <c r="G350" s="46" t="s">
        <v>2222</v>
      </c>
      <c r="H350" s="46" t="s">
        <v>52</v>
      </c>
      <c r="I350" s="47">
        <v>44013</v>
      </c>
      <c r="J350" s="47">
        <v>44377</v>
      </c>
      <c r="K350" s="46">
        <f>SUM(L350:AD350)</f>
        <v>0</v>
      </c>
      <c r="L350" s="46" t="str">
        <f>IFERROR(VLOOKUP(A350,'[1]Mountain View SD Usage'!$A:$I,9,FALSE),"0")</f>
        <v>0</v>
      </c>
      <c r="M350" s="46" t="str">
        <f>IFERROR(VLOOKUP(A350,'[1]Bonita USD Usage'!$A:$I,9,FALSE),"0")</f>
        <v>0</v>
      </c>
      <c r="N350" s="46" t="str">
        <f>IFERROR(VLOOKUP(A350,'[1]Jurupa USD Usage'!$A:$I,9,FALSE),"0")</f>
        <v>0</v>
      </c>
      <c r="O350" s="46" t="str">
        <f>IFERROR(VLOOKUP(A350,'[1]Claremont USD Usage'!$A:$I,9,FALSE),"0")</f>
        <v>0</v>
      </c>
      <c r="P350" s="46" t="str">
        <f>IFERROR(VLOOKUP(A350,'[1]Upland USD Usage'!$A:$I,9,FALSE),"0")</f>
        <v>0</v>
      </c>
      <c r="Q350" s="46" t="str">
        <f>IFERROR(VLOOKUP(A350,'[1]Redlands USD Usage'!$A:$I,9,FALSE),"0")</f>
        <v>0</v>
      </c>
      <c r="R350" s="46" t="str">
        <f>IFERROR(VLOOKUP(A350,'[1]Alta Loma SD Usage'!$A:$I,9,FALSE),"0")</f>
        <v>0</v>
      </c>
      <c r="S350" s="46" t="str">
        <f>IFERROR(VLOOKUP(A350,'[1]VAl Verde USD Usage'!$A:$I,9,FALSE),"0")</f>
        <v>0</v>
      </c>
      <c r="T350" s="46" t="str">
        <f>IFERROR(VLOOKUP(A350,'[1]Chaffey Jt HSD Usage'!$A:$I,9,FALSE),"0")</f>
        <v>0</v>
      </c>
      <c r="U350" s="46" t="str">
        <f>IFERROR(VLOOKUP(A350,'[1]Cucamonga ELEM SD Usage'!$A:$I,9,FALSE),"0")</f>
        <v>0</v>
      </c>
      <c r="V350" s="46" t="str">
        <f>IFERROR(VLOOKUP(A350,'[1]Inglewood USD Usage'!$A:$I,9,FALSE),"0")</f>
        <v>0</v>
      </c>
      <c r="W350" s="46" t="str">
        <f>IFERROR(VLOOKUP(A350,'[1]Rialto USD Usage'!$A:$I,9,FALSE),"0")</f>
        <v>0</v>
      </c>
      <c r="X350" s="46" t="str">
        <f>IFERROR(VLOOKUP(A350,'[1]Alvord USD Usage'!$A:$I,9,FALSE),"0")</f>
        <v>0</v>
      </c>
      <c r="Y350" s="46" t="str">
        <f>IFERROR(VLOOKUP(A350,'[1]Colton Jt USD Usage'!$A:$I,9,FALSE),"0")</f>
        <v>0</v>
      </c>
      <c r="Z350" s="46" t="str">
        <f>IFERROR(VLOOKUP(A350,'[1]Chino Valley USD Usage'!$A:$I,9,FALSE),"0")</f>
        <v>0</v>
      </c>
      <c r="AA350" s="46" t="str">
        <f>IFERROR(VLOOKUP(A350,'[1]Moreno Valley USD Usage'!$A:$I,9,FALSE),"0")</f>
        <v>0</v>
      </c>
      <c r="AB350" s="46" t="str">
        <f>IFERROR(VLOOKUP(A350,'[1]Pomona USD Usage'!$A:$I,9,FALSE),"0")</f>
        <v>0</v>
      </c>
      <c r="AC350" s="46" t="str">
        <f>IFERROR(VLOOKUP(A350,'[1]Riverside USD Usage'!$A:$I,9,FALSE),"0")</f>
        <v>0</v>
      </c>
      <c r="AD350" s="46" t="str">
        <f>IFERROR(VLOOKUP(A350,'[1]Compton USD Usage'!$A:$I,9,FALSE),"0")</f>
        <v>0</v>
      </c>
      <c r="AE350" s="48"/>
      <c r="AF350" s="49">
        <v>37.479999999999997</v>
      </c>
      <c r="AG350" s="49"/>
      <c r="AH350" s="49"/>
      <c r="AI350" s="49">
        <f>AF350+AG350+AH350</f>
        <v>37.479999999999997</v>
      </c>
      <c r="AJ350" s="48"/>
      <c r="AK350" s="49">
        <v>40.33</v>
      </c>
      <c r="AL350" s="49"/>
      <c r="AM350" s="46"/>
      <c r="AN350" s="50">
        <f>AK350+AL350+AM350</f>
        <v>40.33</v>
      </c>
      <c r="AO350" s="48"/>
      <c r="AP350" s="49">
        <v>43.05</v>
      </c>
      <c r="AQ350" s="49"/>
      <c r="AR350" s="46"/>
      <c r="AS350" s="50">
        <f>AP350+AQ350+AR350</f>
        <v>43.05</v>
      </c>
      <c r="AT350" s="48"/>
      <c r="AU350" s="49">
        <v>44.25</v>
      </c>
      <c r="AV350" s="49"/>
      <c r="AW350" s="46"/>
      <c r="AX350" s="51">
        <f>AU350+AV350+AW350</f>
        <v>44.25</v>
      </c>
      <c r="AY350" s="48"/>
      <c r="AZ350" s="52">
        <v>40.9</v>
      </c>
      <c r="BA350" s="53"/>
      <c r="BC350" s="53">
        <f>AZ350+BA350+BB350</f>
        <v>40.9</v>
      </c>
      <c r="BD350" s="47">
        <v>44013</v>
      </c>
      <c r="BE350" s="47">
        <v>44377</v>
      </c>
      <c r="BF350" s="48"/>
      <c r="BG350" s="53">
        <v>44.01</v>
      </c>
      <c r="BJ350" s="53">
        <f>BG350+BH350+BI350</f>
        <v>44.01</v>
      </c>
      <c r="BK350" s="47">
        <v>44013</v>
      </c>
      <c r="BL350" s="47">
        <v>44377</v>
      </c>
      <c r="BM350" s="48"/>
      <c r="BN350" s="53">
        <v>46.97</v>
      </c>
      <c r="BO350" s="53"/>
      <c r="BQ350" s="53">
        <f>BN350+BO350+BP350</f>
        <v>46.97</v>
      </c>
      <c r="BR350" s="47">
        <v>44013</v>
      </c>
      <c r="BS350" s="47">
        <v>44377</v>
      </c>
      <c r="BT350" s="48"/>
      <c r="BU350" s="50">
        <v>48.28</v>
      </c>
      <c r="BV350" s="53"/>
      <c r="BX350" s="53">
        <f>BU350+BV350+BW350</f>
        <v>48.28</v>
      </c>
      <c r="BY350" s="47">
        <v>44013</v>
      </c>
      <c r="BZ350" s="55">
        <v>44377</v>
      </c>
    </row>
    <row r="351" spans="1:78" s="54" customFormat="1" ht="15.75" x14ac:dyDescent="0.25">
      <c r="A351" s="45">
        <v>139970</v>
      </c>
      <c r="B351" s="46" t="s">
        <v>2228</v>
      </c>
      <c r="C351" s="46" t="s">
        <v>2229</v>
      </c>
      <c r="D351" s="46" t="s">
        <v>2221</v>
      </c>
      <c r="E351" s="46" t="s">
        <v>50</v>
      </c>
      <c r="F351" s="46"/>
      <c r="G351" s="46" t="s">
        <v>2222</v>
      </c>
      <c r="H351" s="46" t="s">
        <v>52</v>
      </c>
      <c r="I351" s="47">
        <v>44013</v>
      </c>
      <c r="J351" s="47">
        <v>44377</v>
      </c>
      <c r="K351" s="46">
        <f>SUM(L351:AD351)</f>
        <v>30</v>
      </c>
      <c r="L351" s="46" t="str">
        <f>IFERROR(VLOOKUP(A351,'[1]Mountain View SD Usage'!$A:$I,9,FALSE),"0")</f>
        <v>0</v>
      </c>
      <c r="M351" s="46" t="str">
        <f>IFERROR(VLOOKUP(A351,'[1]Bonita USD Usage'!$A:$I,9,FALSE),"0")</f>
        <v>0</v>
      </c>
      <c r="N351" s="46" t="str">
        <f>IFERROR(VLOOKUP(A351,'[1]Jurupa USD Usage'!$A:$I,9,FALSE),"0")</f>
        <v>0</v>
      </c>
      <c r="O351" s="46" t="str">
        <f>IFERROR(VLOOKUP(A351,'[1]Claremont USD Usage'!$A:$I,9,FALSE),"0")</f>
        <v>0</v>
      </c>
      <c r="P351" s="46" t="str">
        <f>IFERROR(VLOOKUP(A351,'[1]Upland USD Usage'!$A:$I,9,FALSE),"0")</f>
        <v>0</v>
      </c>
      <c r="Q351" s="46" t="str">
        <f>IFERROR(VLOOKUP(A351,'[1]Redlands USD Usage'!$A:$I,9,FALSE),"0")</f>
        <v>0</v>
      </c>
      <c r="R351" s="46">
        <f>IFERROR(VLOOKUP(A351,'[1]Alta Loma SD Usage'!$A:$I,9,FALSE),"0")</f>
        <v>30</v>
      </c>
      <c r="S351" s="46" t="str">
        <f>IFERROR(VLOOKUP(A351,'[1]VAl Verde USD Usage'!$A:$I,9,FALSE),"0")</f>
        <v>0</v>
      </c>
      <c r="T351" s="46" t="str">
        <f>IFERROR(VLOOKUP(A351,'[1]Chaffey Jt HSD Usage'!$A:$I,9,FALSE),"0")</f>
        <v>0</v>
      </c>
      <c r="U351" s="46" t="str">
        <f>IFERROR(VLOOKUP(A351,'[1]Cucamonga ELEM SD Usage'!$A:$I,9,FALSE),"0")</f>
        <v>0</v>
      </c>
      <c r="V351" s="46" t="str">
        <f>IFERROR(VLOOKUP(A351,'[1]Inglewood USD Usage'!$A:$I,9,FALSE),"0")</f>
        <v>0</v>
      </c>
      <c r="W351" s="46" t="str">
        <f>IFERROR(VLOOKUP(A351,'[1]Rialto USD Usage'!$A:$I,9,FALSE),"0")</f>
        <v>0</v>
      </c>
      <c r="X351" s="46" t="str">
        <f>IFERROR(VLOOKUP(A351,'[1]Alvord USD Usage'!$A:$I,9,FALSE),"0")</f>
        <v>0</v>
      </c>
      <c r="Y351" s="46" t="str">
        <f>IFERROR(VLOOKUP(A351,'[1]Colton Jt USD Usage'!$A:$I,9,FALSE),"0")</f>
        <v>0</v>
      </c>
      <c r="Z351" s="46" t="str">
        <f>IFERROR(VLOOKUP(A351,'[1]Chino Valley USD Usage'!$A:$I,9,FALSE),"0")</f>
        <v>0</v>
      </c>
      <c r="AA351" s="46" t="str">
        <f>IFERROR(VLOOKUP(A351,'[1]Moreno Valley USD Usage'!$A:$I,9,FALSE),"0")</f>
        <v>0</v>
      </c>
      <c r="AB351" s="46" t="str">
        <f>IFERROR(VLOOKUP(A351,'[1]Pomona USD Usage'!$A:$I,9,FALSE),"0")</f>
        <v>0</v>
      </c>
      <c r="AC351" s="46" t="str">
        <f>IFERROR(VLOOKUP(A351,'[1]Riverside USD Usage'!$A:$I,9,FALSE),"0")</f>
        <v>0</v>
      </c>
      <c r="AD351" s="46" t="str">
        <f>IFERROR(VLOOKUP(A351,'[1]Compton USD Usage'!$A:$I,9,FALSE),"0")</f>
        <v>0</v>
      </c>
      <c r="AE351" s="48"/>
      <c r="AF351" s="49">
        <v>37.479999999999997</v>
      </c>
      <c r="AG351" s="49"/>
      <c r="AH351" s="49"/>
      <c r="AI351" s="49">
        <f>AF351+AG351+AH351</f>
        <v>37.479999999999997</v>
      </c>
      <c r="AJ351" s="48"/>
      <c r="AK351" s="49">
        <v>40.33</v>
      </c>
      <c r="AL351" s="49"/>
      <c r="AM351" s="46"/>
      <c r="AN351" s="50">
        <f>AK351+AL351+AM351</f>
        <v>40.33</v>
      </c>
      <c r="AO351" s="48"/>
      <c r="AP351" s="49">
        <v>43.05</v>
      </c>
      <c r="AQ351" s="49"/>
      <c r="AR351" s="46"/>
      <c r="AS351" s="50">
        <f>AP351+AQ351+AR351</f>
        <v>43.05</v>
      </c>
      <c r="AT351" s="48"/>
      <c r="AU351" s="49">
        <v>44.25</v>
      </c>
      <c r="AV351" s="49"/>
      <c r="AW351" s="46"/>
      <c r="AX351" s="51">
        <f>AU351+AV351+AW351</f>
        <v>44.25</v>
      </c>
      <c r="AY351" s="48"/>
      <c r="AZ351" s="52">
        <v>40.9</v>
      </c>
      <c r="BA351" s="53"/>
      <c r="BC351" s="53">
        <f>AZ351+BA351+BB351</f>
        <v>40.9</v>
      </c>
      <c r="BD351" s="47">
        <v>44013</v>
      </c>
      <c r="BE351" s="47">
        <v>44377</v>
      </c>
      <c r="BF351" s="48"/>
      <c r="BG351" s="53">
        <v>44.01</v>
      </c>
      <c r="BJ351" s="53">
        <f>BG351+BH351+BI351</f>
        <v>44.01</v>
      </c>
      <c r="BK351" s="47">
        <v>44013</v>
      </c>
      <c r="BL351" s="47">
        <v>44377</v>
      </c>
      <c r="BM351" s="48"/>
      <c r="BN351" s="53">
        <v>46.97</v>
      </c>
      <c r="BO351" s="53"/>
      <c r="BQ351" s="53">
        <f>BN351+BO351+BP351</f>
        <v>46.97</v>
      </c>
      <c r="BR351" s="47">
        <v>44013</v>
      </c>
      <c r="BS351" s="47">
        <v>44377</v>
      </c>
      <c r="BT351" s="48"/>
      <c r="BU351" s="50">
        <v>48.28</v>
      </c>
      <c r="BV351" s="53"/>
      <c r="BX351" s="53">
        <f>BU351+BV351+BW351</f>
        <v>48.28</v>
      </c>
      <c r="BY351" s="47">
        <v>44013</v>
      </c>
      <c r="BZ351" s="55">
        <v>44377</v>
      </c>
    </row>
    <row r="352" spans="1:78" s="54" customFormat="1" ht="15.75" x14ac:dyDescent="0.25">
      <c r="A352" s="45">
        <v>409715</v>
      </c>
      <c r="B352" s="46" t="s">
        <v>2328</v>
      </c>
      <c r="C352" s="46">
        <v>10363650928</v>
      </c>
      <c r="D352" s="46" t="s">
        <v>2258</v>
      </c>
      <c r="E352" s="46" t="s">
        <v>50</v>
      </c>
      <c r="F352" s="46"/>
      <c r="G352" s="46" t="s">
        <v>619</v>
      </c>
      <c r="H352" s="46" t="s">
        <v>52</v>
      </c>
      <c r="I352" s="47">
        <v>44013</v>
      </c>
      <c r="J352" s="47">
        <v>44377</v>
      </c>
      <c r="K352" s="46">
        <f>SUM(L352:AD352)</f>
        <v>0</v>
      </c>
      <c r="L352" s="46" t="str">
        <f>IFERROR(VLOOKUP(A352,'[1]Mountain View SD Usage'!$A:$I,9,FALSE),"0")</f>
        <v>0</v>
      </c>
      <c r="M352" s="46" t="str">
        <f>IFERROR(VLOOKUP(A352,'[1]Bonita USD Usage'!$A:$I,9,FALSE),"0")</f>
        <v>0</v>
      </c>
      <c r="N352" s="46" t="str">
        <f>IFERROR(VLOOKUP(A352,'[1]Jurupa USD Usage'!$A:$I,9,FALSE),"0")</f>
        <v>0</v>
      </c>
      <c r="O352" s="46" t="str">
        <f>IFERROR(VLOOKUP(A352,'[1]Claremont USD Usage'!$A:$I,9,FALSE),"0")</f>
        <v>0</v>
      </c>
      <c r="P352" s="46" t="str">
        <f>IFERROR(VLOOKUP(A352,'[1]Upland USD Usage'!$A:$I,9,FALSE),"0")</f>
        <v>0</v>
      </c>
      <c r="Q352" s="46" t="str">
        <f>IFERROR(VLOOKUP(A352,'[1]Redlands USD Usage'!$A:$I,9,FALSE),"0")</f>
        <v>0</v>
      </c>
      <c r="R352" s="46" t="str">
        <f>IFERROR(VLOOKUP(A352,'[1]Alta Loma SD Usage'!$A:$I,9,FALSE),"0")</f>
        <v>0</v>
      </c>
      <c r="S352" s="46" t="str">
        <f>IFERROR(VLOOKUP(A352,'[1]VAl Verde USD Usage'!$A:$I,9,FALSE),"0")</f>
        <v>0</v>
      </c>
      <c r="T352" s="46" t="str">
        <f>IFERROR(VLOOKUP(A352,'[1]Chaffey Jt HSD Usage'!$A:$I,9,FALSE),"0")</f>
        <v>0</v>
      </c>
      <c r="U352" s="46" t="str">
        <f>IFERROR(VLOOKUP(A352,'[1]Cucamonga ELEM SD Usage'!$A:$I,9,FALSE),"0")</f>
        <v>0</v>
      </c>
      <c r="V352" s="46" t="str">
        <f>IFERROR(VLOOKUP(A352,'[1]Inglewood USD Usage'!$A:$I,9,FALSE),"0")</f>
        <v>0</v>
      </c>
      <c r="W352" s="46" t="str">
        <f>IFERROR(VLOOKUP(A352,'[1]Rialto USD Usage'!$A:$I,9,FALSE),"0")</f>
        <v>0</v>
      </c>
      <c r="X352" s="46" t="str">
        <f>IFERROR(VLOOKUP(A352,'[1]Alvord USD Usage'!$A:$I,9,FALSE),"0")</f>
        <v>0</v>
      </c>
      <c r="Y352" s="46" t="str">
        <f>IFERROR(VLOOKUP(A352,'[1]Colton Jt USD Usage'!$A:$I,9,FALSE),"0")</f>
        <v>0</v>
      </c>
      <c r="Z352" s="46" t="str">
        <f>IFERROR(VLOOKUP(A352,'[1]Chino Valley USD Usage'!$A:$I,9,FALSE),"0")</f>
        <v>0</v>
      </c>
      <c r="AA352" s="46" t="str">
        <f>IFERROR(VLOOKUP(A352,'[1]Moreno Valley USD Usage'!$A:$I,9,FALSE),"0")</f>
        <v>0</v>
      </c>
      <c r="AB352" s="46" t="str">
        <f>IFERROR(VLOOKUP(A352,'[1]Pomona USD Usage'!$A:$I,9,FALSE),"0")</f>
        <v>0</v>
      </c>
      <c r="AC352" s="46" t="str">
        <f>IFERROR(VLOOKUP(A352,'[1]Riverside USD Usage'!$A:$I,9,FALSE),"0")</f>
        <v>0</v>
      </c>
      <c r="AD352" s="46" t="str">
        <f>IFERROR(VLOOKUP(A352,'[1]Compton USD Usage'!$A:$I,9,FALSE),"0")</f>
        <v>0</v>
      </c>
      <c r="AE352" s="48"/>
      <c r="AF352" s="49">
        <v>29.68</v>
      </c>
      <c r="AG352" s="49"/>
      <c r="AH352" s="56">
        <v>-6.99</v>
      </c>
      <c r="AI352" s="49">
        <f>AF352+AG352+AH352</f>
        <v>22.689999999999998</v>
      </c>
      <c r="AJ352" s="48"/>
      <c r="AK352" s="49">
        <v>31.94</v>
      </c>
      <c r="AL352" s="49"/>
      <c r="AM352" s="57">
        <v>-6.99</v>
      </c>
      <c r="AN352" s="50">
        <f>AK352+AL352+AM352</f>
        <v>24.950000000000003</v>
      </c>
      <c r="AO352" s="48"/>
      <c r="AP352" s="49">
        <v>34.090000000000003</v>
      </c>
      <c r="AQ352" s="49"/>
      <c r="AR352" s="57">
        <v>-6.99</v>
      </c>
      <c r="AS352" s="50">
        <f>AP352+AQ352+AR352</f>
        <v>27.1</v>
      </c>
      <c r="AT352" s="48"/>
      <c r="AU352" s="49">
        <v>35.04</v>
      </c>
      <c r="AV352" s="49"/>
      <c r="AW352" s="57">
        <v>-6.99</v>
      </c>
      <c r="AX352" s="51">
        <f>AU352+AV352+AW352</f>
        <v>28.049999999999997</v>
      </c>
      <c r="AY352" s="48"/>
      <c r="AZ352" s="52">
        <v>30.42</v>
      </c>
      <c r="BA352" s="53"/>
      <c r="BB352" s="58">
        <v>-6.87</v>
      </c>
      <c r="BC352" s="53">
        <f>AZ352+BA352+BB352</f>
        <v>23.55</v>
      </c>
      <c r="BD352" s="47">
        <v>44013</v>
      </c>
      <c r="BE352" s="47">
        <v>44377</v>
      </c>
      <c r="BF352" s="48"/>
      <c r="BG352" s="53">
        <v>32.739999999999995</v>
      </c>
      <c r="BI352" s="59">
        <v>-6.87</v>
      </c>
      <c r="BJ352" s="53">
        <f>BG352+BH352+BI352</f>
        <v>25.869999999999994</v>
      </c>
      <c r="BK352" s="47">
        <v>44013</v>
      </c>
      <c r="BL352" s="47">
        <v>44377</v>
      </c>
      <c r="BM352" s="48"/>
      <c r="BN352" s="53">
        <v>34.94</v>
      </c>
      <c r="BO352" s="53"/>
      <c r="BP352" s="59">
        <v>-6.87</v>
      </c>
      <c r="BQ352" s="53">
        <f>BN352+BO352+BP352</f>
        <v>28.069999999999997</v>
      </c>
      <c r="BR352" s="47">
        <v>44013</v>
      </c>
      <c r="BS352" s="47">
        <v>44377</v>
      </c>
      <c r="BT352" s="48"/>
      <c r="BU352" s="50">
        <v>35.909999999999997</v>
      </c>
      <c r="BV352" s="53"/>
      <c r="BW352" s="59">
        <v>-6.87</v>
      </c>
      <c r="BX352" s="53">
        <f>BU352+BV352+BW352</f>
        <v>29.039999999999996</v>
      </c>
      <c r="BY352" s="47">
        <v>44013</v>
      </c>
      <c r="BZ352" s="55">
        <v>44377</v>
      </c>
    </row>
    <row r="353" spans="1:78" s="54" customFormat="1" ht="15.75" x14ac:dyDescent="0.25">
      <c r="A353" s="45">
        <v>406484</v>
      </c>
      <c r="B353" s="46" t="s">
        <v>2320</v>
      </c>
      <c r="C353" s="46">
        <v>10270240928</v>
      </c>
      <c r="D353" s="46" t="s">
        <v>2258</v>
      </c>
      <c r="E353" s="46" t="s">
        <v>50</v>
      </c>
      <c r="F353" s="46"/>
      <c r="G353" s="46" t="s">
        <v>996</v>
      </c>
      <c r="H353" s="46" t="s">
        <v>52</v>
      </c>
      <c r="I353" s="47">
        <v>44013</v>
      </c>
      <c r="J353" s="47">
        <v>44377</v>
      </c>
      <c r="K353" s="46">
        <f>SUM(L353:AD353)</f>
        <v>0</v>
      </c>
      <c r="L353" s="46" t="str">
        <f>IFERROR(VLOOKUP(A353,'[1]Mountain View SD Usage'!$A:$I,9,FALSE),"0")</f>
        <v>0</v>
      </c>
      <c r="M353" s="46" t="str">
        <f>IFERROR(VLOOKUP(A353,'[1]Bonita USD Usage'!$A:$I,9,FALSE),"0")</f>
        <v>0</v>
      </c>
      <c r="N353" s="46" t="str">
        <f>IFERROR(VLOOKUP(A353,'[1]Jurupa USD Usage'!$A:$I,9,FALSE),"0")</f>
        <v>0</v>
      </c>
      <c r="O353" s="46" t="str">
        <f>IFERROR(VLOOKUP(A353,'[1]Claremont USD Usage'!$A:$I,9,FALSE),"0")</f>
        <v>0</v>
      </c>
      <c r="P353" s="46" t="str">
        <f>IFERROR(VLOOKUP(A353,'[1]Upland USD Usage'!$A:$I,9,FALSE),"0")</f>
        <v>0</v>
      </c>
      <c r="Q353" s="46" t="str">
        <f>IFERROR(VLOOKUP(A353,'[1]Redlands USD Usage'!$A:$I,9,FALSE),"0")</f>
        <v>0</v>
      </c>
      <c r="R353" s="46" t="str">
        <f>IFERROR(VLOOKUP(A353,'[1]Alta Loma SD Usage'!$A:$I,9,FALSE),"0")</f>
        <v>0</v>
      </c>
      <c r="S353" s="46" t="str">
        <f>IFERROR(VLOOKUP(A353,'[1]VAl Verde USD Usage'!$A:$I,9,FALSE),"0")</f>
        <v>0</v>
      </c>
      <c r="T353" s="46" t="str">
        <f>IFERROR(VLOOKUP(A353,'[1]Chaffey Jt HSD Usage'!$A:$I,9,FALSE),"0")</f>
        <v>0</v>
      </c>
      <c r="U353" s="46" t="str">
        <f>IFERROR(VLOOKUP(A353,'[1]Cucamonga ELEM SD Usage'!$A:$I,9,FALSE),"0")</f>
        <v>0</v>
      </c>
      <c r="V353" s="46" t="str">
        <f>IFERROR(VLOOKUP(A353,'[1]Inglewood USD Usage'!$A:$I,9,FALSE),"0")</f>
        <v>0</v>
      </c>
      <c r="W353" s="46" t="str">
        <f>IFERROR(VLOOKUP(A353,'[1]Rialto USD Usage'!$A:$I,9,FALSE),"0")</f>
        <v>0</v>
      </c>
      <c r="X353" s="46" t="str">
        <f>IFERROR(VLOOKUP(A353,'[1]Alvord USD Usage'!$A:$I,9,FALSE),"0")</f>
        <v>0</v>
      </c>
      <c r="Y353" s="46" t="str">
        <f>IFERROR(VLOOKUP(A353,'[1]Colton Jt USD Usage'!$A:$I,9,FALSE),"0")</f>
        <v>0</v>
      </c>
      <c r="Z353" s="46" t="str">
        <f>IFERROR(VLOOKUP(A353,'[1]Chino Valley USD Usage'!$A:$I,9,FALSE),"0")</f>
        <v>0</v>
      </c>
      <c r="AA353" s="46" t="str">
        <f>IFERROR(VLOOKUP(A353,'[1]Moreno Valley USD Usage'!$A:$I,9,FALSE),"0")</f>
        <v>0</v>
      </c>
      <c r="AB353" s="46" t="str">
        <f>IFERROR(VLOOKUP(A353,'[1]Pomona USD Usage'!$A:$I,9,FALSE),"0")</f>
        <v>0</v>
      </c>
      <c r="AC353" s="46" t="str">
        <f>IFERROR(VLOOKUP(A353,'[1]Riverside USD Usage'!$A:$I,9,FALSE),"0")</f>
        <v>0</v>
      </c>
      <c r="AD353" s="46" t="str">
        <f>IFERROR(VLOOKUP(A353,'[1]Compton USD Usage'!$A:$I,9,FALSE),"0")</f>
        <v>0</v>
      </c>
      <c r="AE353" s="48"/>
      <c r="AF353" s="49">
        <v>76.64</v>
      </c>
      <c r="AG353" s="49"/>
      <c r="AH353" s="56">
        <v>-18.059999999999999</v>
      </c>
      <c r="AI353" s="49">
        <f>AF353+AG353+AH353</f>
        <v>58.58</v>
      </c>
      <c r="AJ353" s="48"/>
      <c r="AK353" s="49">
        <v>82.46</v>
      </c>
      <c r="AL353" s="49"/>
      <c r="AM353" s="57">
        <v>-18.059999999999999</v>
      </c>
      <c r="AN353" s="50">
        <f>AK353+AL353+AM353</f>
        <v>64.399999999999991</v>
      </c>
      <c r="AO353" s="48"/>
      <c r="AP353" s="49">
        <v>88.03</v>
      </c>
      <c r="AQ353" s="49"/>
      <c r="AR353" s="57">
        <v>-18.059999999999999</v>
      </c>
      <c r="AS353" s="50">
        <f>AP353+AQ353+AR353</f>
        <v>69.97</v>
      </c>
      <c r="AT353" s="48"/>
      <c r="AU353" s="49">
        <v>90.47</v>
      </c>
      <c r="AV353" s="49"/>
      <c r="AW353" s="57">
        <v>-18.059999999999999</v>
      </c>
      <c r="AX353" s="51">
        <f>AU353+AV353+AW353</f>
        <v>72.41</v>
      </c>
      <c r="AY353" s="48"/>
      <c r="AZ353" s="52">
        <v>76.27000000000001</v>
      </c>
      <c r="BA353" s="53"/>
      <c r="BB353" s="58">
        <v>-17.739999999999998</v>
      </c>
      <c r="BC353" s="53">
        <f>AZ353+BA353+BB353</f>
        <v>58.530000000000015</v>
      </c>
      <c r="BD353" s="47">
        <v>44013</v>
      </c>
      <c r="BE353" s="47">
        <v>44377</v>
      </c>
      <c r="BF353" s="48"/>
      <c r="BG353" s="53">
        <v>82.06</v>
      </c>
      <c r="BI353" s="59">
        <v>-17.739999999999998</v>
      </c>
      <c r="BJ353" s="53">
        <f>BG353+BH353+BI353</f>
        <v>64.320000000000007</v>
      </c>
      <c r="BK353" s="47">
        <v>44013</v>
      </c>
      <c r="BL353" s="47">
        <v>44377</v>
      </c>
      <c r="BM353" s="48"/>
      <c r="BN353" s="53">
        <v>87.600000000000009</v>
      </c>
      <c r="BO353" s="53"/>
      <c r="BP353" s="59">
        <v>-17.739999999999998</v>
      </c>
      <c r="BQ353" s="53">
        <f>BN353+BO353+BP353</f>
        <v>69.860000000000014</v>
      </c>
      <c r="BR353" s="47">
        <v>44013</v>
      </c>
      <c r="BS353" s="47">
        <v>44377</v>
      </c>
      <c r="BT353" s="48"/>
      <c r="BU353" s="50">
        <v>90.03</v>
      </c>
      <c r="BV353" s="53"/>
      <c r="BW353" s="59">
        <v>-17.739999999999998</v>
      </c>
      <c r="BX353" s="53">
        <f>BU353+BV353+BW353</f>
        <v>72.290000000000006</v>
      </c>
      <c r="BY353" s="47">
        <v>44013</v>
      </c>
      <c r="BZ353" s="55">
        <v>44377</v>
      </c>
    </row>
    <row r="354" spans="1:78" s="54" customFormat="1" ht="15.75" x14ac:dyDescent="0.25">
      <c r="A354" s="45">
        <v>239230</v>
      </c>
      <c r="B354" s="46" t="s">
        <v>1926</v>
      </c>
      <c r="C354" s="46">
        <v>36763</v>
      </c>
      <c r="D354" s="46" t="s">
        <v>1927</v>
      </c>
      <c r="E354" s="46" t="s">
        <v>50</v>
      </c>
      <c r="F354" s="46"/>
      <c r="G354" s="46" t="s">
        <v>192</v>
      </c>
      <c r="H354" s="46" t="s">
        <v>52</v>
      </c>
      <c r="I354" s="47">
        <v>44013</v>
      </c>
      <c r="J354" s="47">
        <v>44377</v>
      </c>
      <c r="K354" s="46">
        <f>SUM(L354:AD354)</f>
        <v>124</v>
      </c>
      <c r="L354" s="46">
        <f>IFERROR(VLOOKUP(A354,'[1]Mountain View SD Usage'!$A:$I,9,FALSE),"0")</f>
        <v>3</v>
      </c>
      <c r="M354" s="46" t="str">
        <f>IFERROR(VLOOKUP(A354,'[1]Bonita USD Usage'!$A:$I,9,FALSE),"0")</f>
        <v>0</v>
      </c>
      <c r="N354" s="46" t="str">
        <f>IFERROR(VLOOKUP(A354,'[1]Jurupa USD Usage'!$A:$I,9,FALSE),"0")</f>
        <v>0</v>
      </c>
      <c r="O354" s="46" t="str">
        <f>IFERROR(VLOOKUP(A354,'[1]Claremont USD Usage'!$A:$I,9,FALSE),"0")</f>
        <v>0</v>
      </c>
      <c r="P354" s="46" t="str">
        <f>IFERROR(VLOOKUP(A354,'[1]Upland USD Usage'!$A:$I,9,FALSE),"0")</f>
        <v>0</v>
      </c>
      <c r="Q354" s="46" t="str">
        <f>IFERROR(VLOOKUP(A354,'[1]Redlands USD Usage'!$A:$I,9,FALSE),"0")</f>
        <v>0</v>
      </c>
      <c r="R354" s="46" t="str">
        <f>IFERROR(VLOOKUP(A354,'[1]Alta Loma SD Usage'!$A:$I,9,FALSE),"0")</f>
        <v>0</v>
      </c>
      <c r="S354" s="46" t="str">
        <f>IFERROR(VLOOKUP(A354,'[1]VAl Verde USD Usage'!$A:$I,9,FALSE),"0")</f>
        <v>0</v>
      </c>
      <c r="T354" s="46" t="str">
        <f>IFERROR(VLOOKUP(A354,'[1]Chaffey Jt HSD Usage'!$A:$I,9,FALSE),"0")</f>
        <v>0</v>
      </c>
      <c r="U354" s="46" t="str">
        <f>IFERROR(VLOOKUP(A354,'[1]Cucamonga ELEM SD Usage'!$A:$I,9,FALSE),"0")</f>
        <v>0</v>
      </c>
      <c r="V354" s="46" t="str">
        <f>IFERROR(VLOOKUP(A354,'[1]Inglewood USD Usage'!$A:$I,9,FALSE),"0")</f>
        <v>0</v>
      </c>
      <c r="W354" s="46" t="str">
        <f>IFERROR(VLOOKUP(A354,'[1]Rialto USD Usage'!$A:$I,9,FALSE),"0")</f>
        <v>0</v>
      </c>
      <c r="X354" s="46" t="str">
        <f>IFERROR(VLOOKUP(A354,'[1]Alvord USD Usage'!$A:$I,9,FALSE),"0")</f>
        <v>0</v>
      </c>
      <c r="Y354" s="46" t="str">
        <f>IFERROR(VLOOKUP(A354,'[1]Colton Jt USD Usage'!$A:$I,9,FALSE),"0")</f>
        <v>0</v>
      </c>
      <c r="Z354" s="46" t="str">
        <f>IFERROR(VLOOKUP(A354,'[1]Chino Valley USD Usage'!$A:$I,9,FALSE),"0")</f>
        <v>0</v>
      </c>
      <c r="AA354" s="46">
        <f>IFERROR(VLOOKUP(A354,'[1]Moreno Valley USD Usage'!$A:$I,9,FALSE),"0")</f>
        <v>20</v>
      </c>
      <c r="AB354" s="46" t="str">
        <f>IFERROR(VLOOKUP(A354,'[1]Pomona USD Usage'!$A:$I,9,FALSE),"0")</f>
        <v>0</v>
      </c>
      <c r="AC354" s="46">
        <f>IFERROR(VLOOKUP(A354,'[1]Riverside USD Usage'!$A:$I,9,FALSE),"0")</f>
        <v>101</v>
      </c>
      <c r="AD354" s="46" t="str">
        <f>IFERROR(VLOOKUP(A354,'[1]Compton USD Usage'!$A:$I,9,FALSE),"0")</f>
        <v>0</v>
      </c>
      <c r="AE354" s="48"/>
      <c r="AF354" s="49">
        <v>27.99</v>
      </c>
      <c r="AG354" s="49"/>
      <c r="AH354" s="49"/>
      <c r="AI354" s="49">
        <f>AF354+AG354+AH354</f>
        <v>27.99</v>
      </c>
      <c r="AJ354" s="48"/>
      <c r="AK354" s="49">
        <v>30.11</v>
      </c>
      <c r="AL354" s="49"/>
      <c r="AM354" s="46"/>
      <c r="AN354" s="50">
        <f>AK354+AL354+AM354</f>
        <v>30.11</v>
      </c>
      <c r="AO354" s="48"/>
      <c r="AP354" s="49">
        <v>32.15</v>
      </c>
      <c r="AQ354" s="49"/>
      <c r="AR354" s="46"/>
      <c r="AS354" s="50">
        <f>AP354+AQ354+AR354</f>
        <v>32.15</v>
      </c>
      <c r="AT354" s="48"/>
      <c r="AU354" s="49">
        <v>33.04</v>
      </c>
      <c r="AV354" s="49"/>
      <c r="AW354" s="46"/>
      <c r="AX354" s="51">
        <f>AU354+AV354+AW354</f>
        <v>33.04</v>
      </c>
      <c r="AY354" s="48"/>
      <c r="AZ354" s="52">
        <v>27.99</v>
      </c>
      <c r="BA354" s="53"/>
      <c r="BC354" s="53">
        <f>AZ354+BA354+BB354</f>
        <v>27.99</v>
      </c>
      <c r="BD354" s="47">
        <v>44013</v>
      </c>
      <c r="BE354" s="47">
        <v>44377</v>
      </c>
      <c r="BF354" s="48"/>
      <c r="BG354" s="53">
        <v>30.11</v>
      </c>
      <c r="BJ354" s="53">
        <f>BG354+BH354+BI354</f>
        <v>30.11</v>
      </c>
      <c r="BK354" s="47">
        <v>44013</v>
      </c>
      <c r="BL354" s="47">
        <v>44377</v>
      </c>
      <c r="BM354" s="48"/>
      <c r="BN354" s="53">
        <v>32.15</v>
      </c>
      <c r="BO354" s="53"/>
      <c r="BQ354" s="53">
        <f>BN354+BO354+BP354</f>
        <v>32.15</v>
      </c>
      <c r="BR354" s="47">
        <v>44013</v>
      </c>
      <c r="BS354" s="47">
        <v>44377</v>
      </c>
      <c r="BT354" s="48"/>
      <c r="BU354" s="50">
        <v>33.04</v>
      </c>
      <c r="BV354" s="53"/>
      <c r="BX354" s="53">
        <f>BU354+BV354+BW354</f>
        <v>33.04</v>
      </c>
      <c r="BY354" s="47">
        <v>44013</v>
      </c>
      <c r="BZ354" s="55">
        <v>44377</v>
      </c>
    </row>
    <row r="355" spans="1:78" s="54" customFormat="1" ht="15.75" x14ac:dyDescent="0.25">
      <c r="A355" s="45">
        <v>201362</v>
      </c>
      <c r="B355" s="46" t="s">
        <v>2148</v>
      </c>
      <c r="C355" s="46" t="s">
        <v>2149</v>
      </c>
      <c r="D355" s="46" t="s">
        <v>2150</v>
      </c>
      <c r="E355" s="46" t="s">
        <v>50</v>
      </c>
      <c r="F355" s="46"/>
      <c r="G355" s="46" t="s">
        <v>322</v>
      </c>
      <c r="H355" s="46" t="s">
        <v>52</v>
      </c>
      <c r="I355" s="47">
        <v>44013</v>
      </c>
      <c r="J355" s="47">
        <v>44377</v>
      </c>
      <c r="K355" s="46">
        <f>SUM(L355:AD355)</f>
        <v>4</v>
      </c>
      <c r="L355" s="46" t="str">
        <f>IFERROR(VLOOKUP(A355,'[1]Mountain View SD Usage'!$A:$I,9,FALSE),"0")</f>
        <v>0</v>
      </c>
      <c r="M355" s="46" t="str">
        <f>IFERROR(VLOOKUP(A355,'[1]Bonita USD Usage'!$A:$I,9,FALSE),"0")</f>
        <v>0</v>
      </c>
      <c r="N355" s="46" t="str">
        <f>IFERROR(VLOOKUP(A355,'[1]Jurupa USD Usage'!$A:$I,9,FALSE),"0")</f>
        <v>0</v>
      </c>
      <c r="O355" s="46" t="str">
        <f>IFERROR(VLOOKUP(A355,'[1]Claremont USD Usage'!$A:$I,9,FALSE),"0")</f>
        <v>0</v>
      </c>
      <c r="P355" s="46" t="str">
        <f>IFERROR(VLOOKUP(A355,'[1]Upland USD Usage'!$A:$I,9,FALSE),"0")</f>
        <v>0</v>
      </c>
      <c r="Q355" s="46" t="str">
        <f>IFERROR(VLOOKUP(A355,'[1]Redlands USD Usage'!$A:$I,9,FALSE),"0")</f>
        <v>0</v>
      </c>
      <c r="R355" s="46" t="str">
        <f>IFERROR(VLOOKUP(A355,'[1]Alta Loma SD Usage'!$A:$I,9,FALSE),"0")</f>
        <v>0</v>
      </c>
      <c r="S355" s="46" t="str">
        <f>IFERROR(VLOOKUP(A355,'[1]VAl Verde USD Usage'!$A:$I,9,FALSE),"0")</f>
        <v>0</v>
      </c>
      <c r="T355" s="46">
        <f>IFERROR(VLOOKUP(A355,'[1]Chaffey Jt HSD Usage'!$A:$I,9,FALSE),"0")</f>
        <v>4</v>
      </c>
      <c r="U355" s="46" t="str">
        <f>IFERROR(VLOOKUP(A355,'[1]Cucamonga ELEM SD Usage'!$A:$I,9,FALSE),"0")</f>
        <v>0</v>
      </c>
      <c r="V355" s="46" t="str">
        <f>IFERROR(VLOOKUP(A355,'[1]Inglewood USD Usage'!$A:$I,9,FALSE),"0")</f>
        <v>0</v>
      </c>
      <c r="W355" s="46" t="str">
        <f>IFERROR(VLOOKUP(A355,'[1]Rialto USD Usage'!$A:$I,9,FALSE),"0")</f>
        <v>0</v>
      </c>
      <c r="X355" s="46" t="str">
        <f>IFERROR(VLOOKUP(A355,'[1]Alvord USD Usage'!$A:$I,9,FALSE),"0")</f>
        <v>0</v>
      </c>
      <c r="Y355" s="46" t="str">
        <f>IFERROR(VLOOKUP(A355,'[1]Colton Jt USD Usage'!$A:$I,9,FALSE),"0")</f>
        <v>0</v>
      </c>
      <c r="Z355" s="46" t="str">
        <f>IFERROR(VLOOKUP(A355,'[1]Chino Valley USD Usage'!$A:$I,9,FALSE),"0")</f>
        <v>0</v>
      </c>
      <c r="AA355" s="46" t="str">
        <f>IFERROR(VLOOKUP(A355,'[1]Moreno Valley USD Usage'!$A:$I,9,FALSE),"0")</f>
        <v>0</v>
      </c>
      <c r="AB355" s="46" t="str">
        <f>IFERROR(VLOOKUP(A355,'[1]Pomona USD Usage'!$A:$I,9,FALSE),"0")</f>
        <v>0</v>
      </c>
      <c r="AC355" s="46" t="str">
        <f>IFERROR(VLOOKUP(A355,'[1]Riverside USD Usage'!$A:$I,9,FALSE),"0")</f>
        <v>0</v>
      </c>
      <c r="AD355" s="46" t="str">
        <f>IFERROR(VLOOKUP(A355,'[1]Compton USD Usage'!$A:$I,9,FALSE),"0")</f>
        <v>0</v>
      </c>
      <c r="AE355" s="48"/>
      <c r="AF355" s="49">
        <v>51.18</v>
      </c>
      <c r="AG355" s="49"/>
      <c r="AH355" s="49"/>
      <c r="AI355" s="49">
        <f>AF355+AG355+AH355</f>
        <v>51.18</v>
      </c>
      <c r="AJ355" s="48"/>
      <c r="AK355" s="49">
        <v>55.06</v>
      </c>
      <c r="AL355" s="49"/>
      <c r="AM355" s="46"/>
      <c r="AN355" s="50">
        <f>AK355+AL355+AM355</f>
        <v>55.06</v>
      </c>
      <c r="AO355" s="48"/>
      <c r="AP355" s="49">
        <v>58.78</v>
      </c>
      <c r="AQ355" s="49"/>
      <c r="AR355" s="46"/>
      <c r="AS355" s="50">
        <f>AP355+AQ355+AR355</f>
        <v>58.78</v>
      </c>
      <c r="AT355" s="48"/>
      <c r="AU355" s="49">
        <v>60.42</v>
      </c>
      <c r="AV355" s="49"/>
      <c r="AW355" s="46"/>
      <c r="AX355" s="51">
        <f>AU355+AV355+AW355</f>
        <v>60.42</v>
      </c>
      <c r="AY355" s="48"/>
      <c r="AZ355" s="52">
        <v>51.18</v>
      </c>
      <c r="BA355" s="53"/>
      <c r="BC355" s="53">
        <f>AZ355+BA355+BB355</f>
        <v>51.18</v>
      </c>
      <c r="BD355" s="47">
        <v>44013</v>
      </c>
      <c r="BE355" s="47">
        <v>44377</v>
      </c>
      <c r="BF355" s="48"/>
      <c r="BG355" s="53">
        <v>55.06</v>
      </c>
      <c r="BJ355" s="53">
        <f>BG355+BH355+BI355</f>
        <v>55.06</v>
      </c>
      <c r="BK355" s="47">
        <v>44013</v>
      </c>
      <c r="BL355" s="47">
        <v>44377</v>
      </c>
      <c r="BM355" s="48"/>
      <c r="BN355" s="53">
        <v>58.78</v>
      </c>
      <c r="BO355" s="53"/>
      <c r="BQ355" s="53">
        <f>BN355+BO355+BP355</f>
        <v>58.78</v>
      </c>
      <c r="BR355" s="47">
        <v>44013</v>
      </c>
      <c r="BS355" s="47">
        <v>44377</v>
      </c>
      <c r="BT355" s="48"/>
      <c r="BU355" s="50">
        <v>60.42</v>
      </c>
      <c r="BV355" s="53"/>
      <c r="BX355" s="53">
        <f>BU355+BV355+BW355</f>
        <v>60.42</v>
      </c>
      <c r="BY355" s="47">
        <v>44013</v>
      </c>
      <c r="BZ355" s="55">
        <v>44377</v>
      </c>
    </row>
    <row r="356" spans="1:78" s="54" customFormat="1" ht="15.75" x14ac:dyDescent="0.25">
      <c r="A356" s="45">
        <v>401264</v>
      </c>
      <c r="B356" s="46" t="s">
        <v>1403</v>
      </c>
      <c r="C356" s="46" t="s">
        <v>1404</v>
      </c>
      <c r="D356" s="46" t="s">
        <v>1382</v>
      </c>
      <c r="E356" s="46" t="s">
        <v>50</v>
      </c>
      <c r="F356" s="46"/>
      <c r="G356" s="46" t="s">
        <v>144</v>
      </c>
      <c r="H356" s="46" t="s">
        <v>52</v>
      </c>
      <c r="I356" s="47">
        <v>44013</v>
      </c>
      <c r="J356" s="47">
        <v>44377</v>
      </c>
      <c r="K356" s="46">
        <f>SUM(L356:AD356)</f>
        <v>51</v>
      </c>
      <c r="L356" s="46" t="str">
        <f>IFERROR(VLOOKUP(A356,'[1]Mountain View SD Usage'!$A:$I,9,FALSE),"0")</f>
        <v>0</v>
      </c>
      <c r="M356" s="46" t="str">
        <f>IFERROR(VLOOKUP(A356,'[1]Bonita USD Usage'!$A:$I,9,FALSE),"0")</f>
        <v>0</v>
      </c>
      <c r="N356" s="46" t="str">
        <f>IFERROR(VLOOKUP(A356,'[1]Jurupa USD Usage'!$A:$I,9,FALSE),"0")</f>
        <v>0</v>
      </c>
      <c r="O356" s="46" t="str">
        <f>IFERROR(VLOOKUP(A356,'[1]Claremont USD Usage'!$A:$I,9,FALSE),"0")</f>
        <v>0</v>
      </c>
      <c r="P356" s="46" t="str">
        <f>IFERROR(VLOOKUP(A356,'[1]Upland USD Usage'!$A:$I,9,FALSE),"0")</f>
        <v>0</v>
      </c>
      <c r="Q356" s="46" t="str">
        <f>IFERROR(VLOOKUP(A356,'[1]Redlands USD Usage'!$A:$I,9,FALSE),"0")</f>
        <v>0</v>
      </c>
      <c r="R356" s="46" t="str">
        <f>IFERROR(VLOOKUP(A356,'[1]Alta Loma SD Usage'!$A:$I,9,FALSE),"0")</f>
        <v>0</v>
      </c>
      <c r="S356" s="46" t="str">
        <f>IFERROR(VLOOKUP(A356,'[1]VAl Verde USD Usage'!$A:$I,9,FALSE),"0")</f>
        <v>0</v>
      </c>
      <c r="T356" s="46" t="str">
        <f>IFERROR(VLOOKUP(A356,'[1]Chaffey Jt HSD Usage'!$A:$I,9,FALSE),"0")</f>
        <v>0</v>
      </c>
      <c r="U356" s="46" t="str">
        <f>IFERROR(VLOOKUP(A356,'[1]Cucamonga ELEM SD Usage'!$A:$I,9,FALSE),"0")</f>
        <v>0</v>
      </c>
      <c r="V356" s="46">
        <f>IFERROR(VLOOKUP(A356,'[1]Inglewood USD Usage'!$A:$I,9,FALSE),"0")</f>
        <v>22</v>
      </c>
      <c r="W356" s="46" t="str">
        <f>IFERROR(VLOOKUP(A356,'[1]Rialto USD Usage'!$A:$I,9,FALSE),"0")</f>
        <v>0</v>
      </c>
      <c r="X356" s="46" t="str">
        <f>IFERROR(VLOOKUP(A356,'[1]Alvord USD Usage'!$A:$I,9,FALSE),"0")</f>
        <v>0</v>
      </c>
      <c r="Y356" s="46" t="str">
        <f>IFERROR(VLOOKUP(A356,'[1]Colton Jt USD Usage'!$A:$I,9,FALSE),"0")</f>
        <v>0</v>
      </c>
      <c r="Z356" s="46" t="str">
        <f>IFERROR(VLOOKUP(A356,'[1]Chino Valley USD Usage'!$A:$I,9,FALSE),"0")</f>
        <v>0</v>
      </c>
      <c r="AA356" s="46" t="str">
        <f>IFERROR(VLOOKUP(A356,'[1]Moreno Valley USD Usage'!$A:$I,9,FALSE),"0")</f>
        <v>0</v>
      </c>
      <c r="AB356" s="46" t="str">
        <f>IFERROR(VLOOKUP(A356,'[1]Pomona USD Usage'!$A:$I,9,FALSE),"0")</f>
        <v>0</v>
      </c>
      <c r="AC356" s="46">
        <f>IFERROR(VLOOKUP(A356,'[1]Riverside USD Usage'!$A:$I,9,FALSE),"0")</f>
        <v>29</v>
      </c>
      <c r="AD356" s="46" t="str">
        <f>IFERROR(VLOOKUP(A356,'[1]Compton USD Usage'!$A:$I,9,FALSE),"0")</f>
        <v>0</v>
      </c>
      <c r="AE356" s="48"/>
      <c r="AF356" s="49">
        <v>24.57</v>
      </c>
      <c r="AG356" s="49"/>
      <c r="AH356" s="56">
        <v>-6.66</v>
      </c>
      <c r="AI356" s="49">
        <f>AF356+AG356+AH356</f>
        <v>17.91</v>
      </c>
      <c r="AJ356" s="48"/>
      <c r="AK356" s="49">
        <v>26.43</v>
      </c>
      <c r="AL356" s="49"/>
      <c r="AM356" s="57">
        <v>-6.66</v>
      </c>
      <c r="AN356" s="50">
        <f>AK356+AL356+AM356</f>
        <v>19.77</v>
      </c>
      <c r="AO356" s="48"/>
      <c r="AP356" s="49">
        <v>28.22</v>
      </c>
      <c r="AQ356" s="49"/>
      <c r="AR356" s="57">
        <v>-6.66</v>
      </c>
      <c r="AS356" s="50">
        <f>AP356+AQ356+AR356</f>
        <v>21.56</v>
      </c>
      <c r="AT356" s="48"/>
      <c r="AU356" s="49">
        <v>29</v>
      </c>
      <c r="AV356" s="49"/>
      <c r="AW356" s="57">
        <v>-6.66</v>
      </c>
      <c r="AX356" s="51">
        <f>AU356+AV356+AW356</f>
        <v>22.34</v>
      </c>
      <c r="AY356" s="48"/>
      <c r="AZ356" s="52">
        <v>24.650000000000002</v>
      </c>
      <c r="BA356" s="53"/>
      <c r="BB356" s="58">
        <v>-7.16</v>
      </c>
      <c r="BC356" s="53">
        <f>AZ356+BA356+BB356</f>
        <v>17.490000000000002</v>
      </c>
      <c r="BD356" s="47">
        <v>44013</v>
      </c>
      <c r="BE356" s="47">
        <v>44377</v>
      </c>
      <c r="BF356" s="48"/>
      <c r="BG356" s="53">
        <v>26.51</v>
      </c>
      <c r="BI356" s="59">
        <v>-7.16</v>
      </c>
      <c r="BJ356" s="53">
        <f>BG356+BH356+BI356</f>
        <v>19.350000000000001</v>
      </c>
      <c r="BK356" s="47">
        <v>44013</v>
      </c>
      <c r="BL356" s="47">
        <v>44377</v>
      </c>
      <c r="BM356" s="48"/>
      <c r="BN356" s="53">
        <v>28.310000000000002</v>
      </c>
      <c r="BO356" s="53"/>
      <c r="BP356" s="59">
        <v>-7.16</v>
      </c>
      <c r="BQ356" s="53">
        <f>BN356+BO356+BP356</f>
        <v>21.150000000000002</v>
      </c>
      <c r="BR356" s="47">
        <v>44013</v>
      </c>
      <c r="BS356" s="47">
        <v>44377</v>
      </c>
      <c r="BT356" s="48"/>
      <c r="BU356" s="50">
        <v>29.09</v>
      </c>
      <c r="BV356" s="53"/>
      <c r="BW356" s="59">
        <v>-7.16</v>
      </c>
      <c r="BX356" s="53">
        <f>BU356+BV356+BW356</f>
        <v>21.93</v>
      </c>
      <c r="BY356" s="47">
        <v>44013</v>
      </c>
      <c r="BZ356" s="55">
        <v>44377</v>
      </c>
    </row>
    <row r="357" spans="1:78" s="54" customFormat="1" ht="15.75" x14ac:dyDescent="0.25">
      <c r="A357" s="45">
        <v>239280</v>
      </c>
      <c r="B357" s="46" t="s">
        <v>692</v>
      </c>
      <c r="C357" s="46" t="s">
        <v>693</v>
      </c>
      <c r="D357" s="46" t="s">
        <v>688</v>
      </c>
      <c r="E357" s="46" t="s">
        <v>50</v>
      </c>
      <c r="F357" s="46"/>
      <c r="G357" s="46" t="s">
        <v>689</v>
      </c>
      <c r="H357" s="46" t="s">
        <v>52</v>
      </c>
      <c r="I357" s="47">
        <v>44013</v>
      </c>
      <c r="J357" s="47">
        <v>44377</v>
      </c>
      <c r="K357" s="46">
        <f>SUM(L357:AD357)</f>
        <v>2</v>
      </c>
      <c r="L357" s="46" t="str">
        <f>IFERROR(VLOOKUP(A357,'[1]Mountain View SD Usage'!$A:$I,9,FALSE),"0")</f>
        <v>0</v>
      </c>
      <c r="M357" s="46" t="str">
        <f>IFERROR(VLOOKUP(A357,'[1]Bonita USD Usage'!$A:$I,9,FALSE),"0")</f>
        <v>0</v>
      </c>
      <c r="N357" s="46" t="str">
        <f>IFERROR(VLOOKUP(A357,'[1]Jurupa USD Usage'!$A:$I,9,FALSE),"0")</f>
        <v>0</v>
      </c>
      <c r="O357" s="46" t="str">
        <f>IFERROR(VLOOKUP(A357,'[1]Claremont USD Usage'!$A:$I,9,FALSE),"0")</f>
        <v>0</v>
      </c>
      <c r="P357" s="46" t="str">
        <f>IFERROR(VLOOKUP(A357,'[1]Upland USD Usage'!$A:$I,9,FALSE),"0")</f>
        <v>0</v>
      </c>
      <c r="Q357" s="46" t="str">
        <f>IFERROR(VLOOKUP(A357,'[1]Redlands USD Usage'!$A:$I,9,FALSE),"0")</f>
        <v>0</v>
      </c>
      <c r="R357" s="46" t="str">
        <f>IFERROR(VLOOKUP(A357,'[1]Alta Loma SD Usage'!$A:$I,9,FALSE),"0")</f>
        <v>0</v>
      </c>
      <c r="S357" s="46" t="str">
        <f>IFERROR(VLOOKUP(A357,'[1]VAl Verde USD Usage'!$A:$I,9,FALSE),"0")</f>
        <v>0</v>
      </c>
      <c r="T357" s="46" t="str">
        <f>IFERROR(VLOOKUP(A357,'[1]Chaffey Jt HSD Usage'!$A:$I,9,FALSE),"0")</f>
        <v>0</v>
      </c>
      <c r="U357" s="46" t="str">
        <f>IFERROR(VLOOKUP(A357,'[1]Cucamonga ELEM SD Usage'!$A:$I,9,FALSE),"0")</f>
        <v>0</v>
      </c>
      <c r="V357" s="46" t="str">
        <f>IFERROR(VLOOKUP(A357,'[1]Inglewood USD Usage'!$A:$I,9,FALSE),"0")</f>
        <v>0</v>
      </c>
      <c r="W357" s="46" t="str">
        <f>IFERROR(VLOOKUP(A357,'[1]Rialto USD Usage'!$A:$I,9,FALSE),"0")</f>
        <v>0</v>
      </c>
      <c r="X357" s="46" t="str">
        <f>IFERROR(VLOOKUP(A357,'[1]Alvord USD Usage'!$A:$I,9,FALSE),"0")</f>
        <v>0</v>
      </c>
      <c r="Y357" s="46" t="str">
        <f>IFERROR(VLOOKUP(A357,'[1]Colton Jt USD Usage'!$A:$I,9,FALSE),"0")</f>
        <v>0</v>
      </c>
      <c r="Z357" s="46" t="str">
        <f>IFERROR(VLOOKUP(A357,'[1]Chino Valley USD Usage'!$A:$I,9,FALSE),"0")</f>
        <v>0</v>
      </c>
      <c r="AA357" s="46" t="str">
        <f>IFERROR(VLOOKUP(A357,'[1]Moreno Valley USD Usage'!$A:$I,9,FALSE),"0")</f>
        <v>0</v>
      </c>
      <c r="AB357" s="46" t="str">
        <f>IFERROR(VLOOKUP(A357,'[1]Pomona USD Usage'!$A:$I,9,FALSE),"0")</f>
        <v>0</v>
      </c>
      <c r="AC357" s="46">
        <f>IFERROR(VLOOKUP(A357,'[1]Riverside USD Usage'!$A:$I,9,FALSE),"0")</f>
        <v>2</v>
      </c>
      <c r="AD357" s="46" t="str">
        <f>IFERROR(VLOOKUP(A357,'[1]Compton USD Usage'!$A:$I,9,FALSE),"0")</f>
        <v>0</v>
      </c>
      <c r="AE357" s="48"/>
      <c r="AF357" s="49">
        <v>26.82</v>
      </c>
      <c r="AG357" s="49"/>
      <c r="AH357" s="49"/>
      <c r="AI357" s="49">
        <f>AF357+AG357+AH357</f>
        <v>26.82</v>
      </c>
      <c r="AJ357" s="48"/>
      <c r="AK357" s="49">
        <v>28.86</v>
      </c>
      <c r="AL357" s="49"/>
      <c r="AM357" s="46"/>
      <c r="AN357" s="50">
        <f>AK357+AL357+AM357</f>
        <v>28.86</v>
      </c>
      <c r="AO357" s="48"/>
      <c r="AP357" s="49">
        <v>30.81</v>
      </c>
      <c r="AQ357" s="49"/>
      <c r="AR357" s="46"/>
      <c r="AS357" s="50">
        <f>AP357+AQ357+AR357</f>
        <v>30.81</v>
      </c>
      <c r="AT357" s="48"/>
      <c r="AU357" s="49">
        <v>31.67</v>
      </c>
      <c r="AV357" s="49"/>
      <c r="AW357" s="46"/>
      <c r="AX357" s="51">
        <f>AU357+AV357+AW357</f>
        <v>31.67</v>
      </c>
      <c r="AY357" s="48"/>
      <c r="AZ357" s="52">
        <v>26.82</v>
      </c>
      <c r="BA357" s="53"/>
      <c r="BC357" s="53">
        <f>AZ357+BA357+BB357</f>
        <v>26.82</v>
      </c>
      <c r="BD357" s="47">
        <v>44013</v>
      </c>
      <c r="BE357" s="47">
        <v>44377</v>
      </c>
      <c r="BF357" s="48"/>
      <c r="BG357" s="53">
        <v>28.86</v>
      </c>
      <c r="BJ357" s="53">
        <f>BG357+BH357+BI357</f>
        <v>28.86</v>
      </c>
      <c r="BK357" s="47">
        <v>44013</v>
      </c>
      <c r="BL357" s="47">
        <v>44377</v>
      </c>
      <c r="BM357" s="48"/>
      <c r="BN357" s="53">
        <v>30.81</v>
      </c>
      <c r="BO357" s="53"/>
      <c r="BQ357" s="53">
        <f>BN357+BO357+BP357</f>
        <v>30.81</v>
      </c>
      <c r="BR357" s="47">
        <v>44013</v>
      </c>
      <c r="BS357" s="47">
        <v>44377</v>
      </c>
      <c r="BT357" s="48"/>
      <c r="BU357" s="50">
        <v>31.67</v>
      </c>
      <c r="BV357" s="53"/>
      <c r="BX357" s="53">
        <f>BU357+BV357+BW357</f>
        <v>31.67</v>
      </c>
      <c r="BY357" s="47">
        <v>44013</v>
      </c>
      <c r="BZ357" s="55">
        <v>44377</v>
      </c>
    </row>
    <row r="358" spans="1:78" s="54" customFormat="1" ht="15.75" x14ac:dyDescent="0.25">
      <c r="A358" s="45">
        <v>240214</v>
      </c>
      <c r="B358" s="46" t="s">
        <v>694</v>
      </c>
      <c r="C358" s="46" t="s">
        <v>695</v>
      </c>
      <c r="D358" s="46" t="s">
        <v>688</v>
      </c>
      <c r="E358" s="46" t="s">
        <v>50</v>
      </c>
      <c r="F358" s="46"/>
      <c r="G358" s="46" t="s">
        <v>689</v>
      </c>
      <c r="H358" s="46" t="s">
        <v>52</v>
      </c>
      <c r="I358" s="47">
        <v>44013</v>
      </c>
      <c r="J358" s="47">
        <v>44377</v>
      </c>
      <c r="K358" s="46">
        <f>SUM(L358:AD358)</f>
        <v>30</v>
      </c>
      <c r="L358" s="46" t="str">
        <f>IFERROR(VLOOKUP(A358,'[1]Mountain View SD Usage'!$A:$I,9,FALSE),"0")</f>
        <v>0</v>
      </c>
      <c r="M358" s="46" t="str">
        <f>IFERROR(VLOOKUP(A358,'[1]Bonita USD Usage'!$A:$I,9,FALSE),"0")</f>
        <v>0</v>
      </c>
      <c r="N358" s="46" t="str">
        <f>IFERROR(VLOOKUP(A358,'[1]Jurupa USD Usage'!$A:$I,9,FALSE),"0")</f>
        <v>0</v>
      </c>
      <c r="O358" s="46" t="str">
        <f>IFERROR(VLOOKUP(A358,'[1]Claremont USD Usage'!$A:$I,9,FALSE),"0")</f>
        <v>0</v>
      </c>
      <c r="P358" s="46">
        <f>IFERROR(VLOOKUP(A358,'[1]Upland USD Usage'!$A:$I,9,FALSE),"0")</f>
        <v>30</v>
      </c>
      <c r="Q358" s="46" t="str">
        <f>IFERROR(VLOOKUP(A358,'[1]Redlands USD Usage'!$A:$I,9,FALSE),"0")</f>
        <v>0</v>
      </c>
      <c r="R358" s="46" t="str">
        <f>IFERROR(VLOOKUP(A358,'[1]Alta Loma SD Usage'!$A:$I,9,FALSE),"0")</f>
        <v>0</v>
      </c>
      <c r="S358" s="46" t="str">
        <f>IFERROR(VLOOKUP(A358,'[1]VAl Verde USD Usage'!$A:$I,9,FALSE),"0")</f>
        <v>0</v>
      </c>
      <c r="T358" s="46" t="str">
        <f>IFERROR(VLOOKUP(A358,'[1]Chaffey Jt HSD Usage'!$A:$I,9,FALSE),"0")</f>
        <v>0</v>
      </c>
      <c r="U358" s="46" t="str">
        <f>IFERROR(VLOOKUP(A358,'[1]Cucamonga ELEM SD Usage'!$A:$I,9,FALSE),"0")</f>
        <v>0</v>
      </c>
      <c r="V358" s="46" t="str">
        <f>IFERROR(VLOOKUP(A358,'[1]Inglewood USD Usage'!$A:$I,9,FALSE),"0")</f>
        <v>0</v>
      </c>
      <c r="W358" s="46" t="str">
        <f>IFERROR(VLOOKUP(A358,'[1]Rialto USD Usage'!$A:$I,9,FALSE),"0")</f>
        <v>0</v>
      </c>
      <c r="X358" s="46" t="str">
        <f>IFERROR(VLOOKUP(A358,'[1]Alvord USD Usage'!$A:$I,9,FALSE),"0")</f>
        <v>0</v>
      </c>
      <c r="Y358" s="46" t="str">
        <f>IFERROR(VLOOKUP(A358,'[1]Colton Jt USD Usage'!$A:$I,9,FALSE),"0")</f>
        <v>0</v>
      </c>
      <c r="Z358" s="46" t="str">
        <f>IFERROR(VLOOKUP(A358,'[1]Chino Valley USD Usage'!$A:$I,9,FALSE),"0")</f>
        <v>0</v>
      </c>
      <c r="AA358" s="46" t="str">
        <f>IFERROR(VLOOKUP(A358,'[1]Moreno Valley USD Usage'!$A:$I,9,FALSE),"0")</f>
        <v>0</v>
      </c>
      <c r="AB358" s="46" t="str">
        <f>IFERROR(VLOOKUP(A358,'[1]Pomona USD Usage'!$A:$I,9,FALSE),"0")</f>
        <v>0</v>
      </c>
      <c r="AC358" s="46" t="str">
        <f>IFERROR(VLOOKUP(A358,'[1]Riverside USD Usage'!$A:$I,9,FALSE),"0")</f>
        <v>0</v>
      </c>
      <c r="AD358" s="46" t="str">
        <f>IFERROR(VLOOKUP(A358,'[1]Compton USD Usage'!$A:$I,9,FALSE),"0")</f>
        <v>0</v>
      </c>
      <c r="AE358" s="48"/>
      <c r="AF358" s="49">
        <v>26.82</v>
      </c>
      <c r="AG358" s="49"/>
      <c r="AH358" s="49"/>
      <c r="AI358" s="49">
        <f>AF358+AG358+AH358</f>
        <v>26.82</v>
      </c>
      <c r="AJ358" s="48"/>
      <c r="AK358" s="49">
        <v>28.86</v>
      </c>
      <c r="AL358" s="49"/>
      <c r="AM358" s="46"/>
      <c r="AN358" s="50">
        <f>AK358+AL358+AM358</f>
        <v>28.86</v>
      </c>
      <c r="AO358" s="48"/>
      <c r="AP358" s="49">
        <v>30.81</v>
      </c>
      <c r="AQ358" s="49"/>
      <c r="AR358" s="46"/>
      <c r="AS358" s="50">
        <f>AP358+AQ358+AR358</f>
        <v>30.81</v>
      </c>
      <c r="AT358" s="48"/>
      <c r="AU358" s="49">
        <v>31.67</v>
      </c>
      <c r="AV358" s="49"/>
      <c r="AW358" s="46"/>
      <c r="AX358" s="51">
        <f>AU358+AV358+AW358</f>
        <v>31.67</v>
      </c>
      <c r="AY358" s="48"/>
      <c r="AZ358" s="52">
        <v>26.82</v>
      </c>
      <c r="BA358" s="53"/>
      <c r="BC358" s="53">
        <f>AZ358+BA358+BB358</f>
        <v>26.82</v>
      </c>
      <c r="BD358" s="47">
        <v>44013</v>
      </c>
      <c r="BE358" s="47">
        <v>44377</v>
      </c>
      <c r="BF358" s="48"/>
      <c r="BG358" s="53">
        <v>28.86</v>
      </c>
      <c r="BJ358" s="53">
        <f>BG358+BH358+BI358</f>
        <v>28.86</v>
      </c>
      <c r="BK358" s="47">
        <v>44013</v>
      </c>
      <c r="BL358" s="47">
        <v>44377</v>
      </c>
      <c r="BM358" s="48"/>
      <c r="BN358" s="53">
        <v>30.81</v>
      </c>
      <c r="BO358" s="53"/>
      <c r="BQ358" s="53">
        <f>BN358+BO358+BP358</f>
        <v>30.81</v>
      </c>
      <c r="BR358" s="47">
        <v>44013</v>
      </c>
      <c r="BS358" s="47">
        <v>44377</v>
      </c>
      <c r="BT358" s="48"/>
      <c r="BU358" s="50">
        <v>31.67</v>
      </c>
      <c r="BV358" s="53"/>
      <c r="BX358" s="53">
        <f>BU358+BV358+BW358</f>
        <v>31.67</v>
      </c>
      <c r="BY358" s="47">
        <v>44013</v>
      </c>
      <c r="BZ358" s="55">
        <v>44377</v>
      </c>
    </row>
    <row r="359" spans="1:78" s="54" customFormat="1" ht="15.75" x14ac:dyDescent="0.25">
      <c r="A359" s="45">
        <v>202902</v>
      </c>
      <c r="B359" s="46" t="s">
        <v>690</v>
      </c>
      <c r="C359" s="46" t="s">
        <v>691</v>
      </c>
      <c r="D359" s="46" t="s">
        <v>688</v>
      </c>
      <c r="E359" s="46" t="s">
        <v>50</v>
      </c>
      <c r="F359" s="46"/>
      <c r="G359" s="46" t="s">
        <v>689</v>
      </c>
      <c r="H359" s="46" t="s">
        <v>52</v>
      </c>
      <c r="I359" s="47">
        <v>44013</v>
      </c>
      <c r="J359" s="47">
        <v>44377</v>
      </c>
      <c r="K359" s="46">
        <f>SUM(L359:AD359)</f>
        <v>150</v>
      </c>
      <c r="L359" s="46" t="str">
        <f>IFERROR(VLOOKUP(A359,'[1]Mountain View SD Usage'!$A:$I,9,FALSE),"0")</f>
        <v>0</v>
      </c>
      <c r="M359" s="46" t="str">
        <f>IFERROR(VLOOKUP(A359,'[1]Bonita USD Usage'!$A:$I,9,FALSE),"0")</f>
        <v>0</v>
      </c>
      <c r="N359" s="46" t="str">
        <f>IFERROR(VLOOKUP(A359,'[1]Jurupa USD Usage'!$A:$I,9,FALSE),"0")</f>
        <v>0</v>
      </c>
      <c r="O359" s="46" t="str">
        <f>IFERROR(VLOOKUP(A359,'[1]Claremont USD Usage'!$A:$I,9,FALSE),"0")</f>
        <v>0</v>
      </c>
      <c r="P359" s="46" t="str">
        <f>IFERROR(VLOOKUP(A359,'[1]Upland USD Usage'!$A:$I,9,FALSE),"0")</f>
        <v>0</v>
      </c>
      <c r="Q359" s="46" t="str">
        <f>IFERROR(VLOOKUP(A359,'[1]Redlands USD Usage'!$A:$I,9,FALSE),"0")</f>
        <v>0</v>
      </c>
      <c r="R359" s="46" t="str">
        <f>IFERROR(VLOOKUP(A359,'[1]Alta Loma SD Usage'!$A:$I,9,FALSE),"0")</f>
        <v>0</v>
      </c>
      <c r="S359" s="46" t="str">
        <f>IFERROR(VLOOKUP(A359,'[1]VAl Verde USD Usage'!$A:$I,9,FALSE),"0")</f>
        <v>0</v>
      </c>
      <c r="T359" s="46" t="str">
        <f>IFERROR(VLOOKUP(A359,'[1]Chaffey Jt HSD Usage'!$A:$I,9,FALSE),"0")</f>
        <v>0</v>
      </c>
      <c r="U359" s="46" t="str">
        <f>IFERROR(VLOOKUP(A359,'[1]Cucamonga ELEM SD Usage'!$A:$I,9,FALSE),"0")</f>
        <v>0</v>
      </c>
      <c r="V359" s="46" t="str">
        <f>IFERROR(VLOOKUP(A359,'[1]Inglewood USD Usage'!$A:$I,9,FALSE),"0")</f>
        <v>0</v>
      </c>
      <c r="W359" s="46" t="str">
        <f>IFERROR(VLOOKUP(A359,'[1]Rialto USD Usage'!$A:$I,9,FALSE),"0")</f>
        <v>0</v>
      </c>
      <c r="X359" s="46" t="str">
        <f>IFERROR(VLOOKUP(A359,'[1]Alvord USD Usage'!$A:$I,9,FALSE),"0")</f>
        <v>0</v>
      </c>
      <c r="Y359" s="46" t="str">
        <f>IFERROR(VLOOKUP(A359,'[1]Colton Jt USD Usage'!$A:$I,9,FALSE),"0")</f>
        <v>0</v>
      </c>
      <c r="Z359" s="46" t="str">
        <f>IFERROR(VLOOKUP(A359,'[1]Chino Valley USD Usage'!$A:$I,9,FALSE),"0")</f>
        <v>0</v>
      </c>
      <c r="AA359" s="46" t="str">
        <f>IFERROR(VLOOKUP(A359,'[1]Moreno Valley USD Usage'!$A:$I,9,FALSE),"0")</f>
        <v>0</v>
      </c>
      <c r="AB359" s="46" t="str">
        <f>IFERROR(VLOOKUP(A359,'[1]Pomona USD Usage'!$A:$I,9,FALSE),"0")</f>
        <v>0</v>
      </c>
      <c r="AC359" s="46" t="str">
        <f>IFERROR(VLOOKUP(A359,'[1]Riverside USD Usage'!$A:$I,9,FALSE),"0")</f>
        <v>0</v>
      </c>
      <c r="AD359" s="46">
        <f>IFERROR(VLOOKUP(A359,'[1]Compton USD Usage'!$A:$I,9,FALSE),"0")</f>
        <v>150</v>
      </c>
      <c r="AE359" s="48"/>
      <c r="AF359" s="49">
        <v>26.82</v>
      </c>
      <c r="AG359" s="49"/>
      <c r="AH359" s="49"/>
      <c r="AI359" s="49">
        <f>AF359+AG359+AH359</f>
        <v>26.82</v>
      </c>
      <c r="AJ359" s="48"/>
      <c r="AK359" s="49">
        <v>28.86</v>
      </c>
      <c r="AL359" s="49"/>
      <c r="AM359" s="46"/>
      <c r="AN359" s="50">
        <f>AK359+AL359+AM359</f>
        <v>28.86</v>
      </c>
      <c r="AO359" s="48"/>
      <c r="AP359" s="49">
        <v>30.81</v>
      </c>
      <c r="AQ359" s="49"/>
      <c r="AR359" s="46"/>
      <c r="AS359" s="50">
        <f>AP359+AQ359+AR359</f>
        <v>30.81</v>
      </c>
      <c r="AT359" s="48"/>
      <c r="AU359" s="49">
        <v>31.67</v>
      </c>
      <c r="AV359" s="49"/>
      <c r="AW359" s="46"/>
      <c r="AX359" s="51">
        <f>AU359+AV359+AW359</f>
        <v>31.67</v>
      </c>
      <c r="AY359" s="48"/>
      <c r="AZ359" s="52">
        <v>26.82</v>
      </c>
      <c r="BA359" s="53"/>
      <c r="BC359" s="53">
        <f>AZ359+BA359+BB359</f>
        <v>26.82</v>
      </c>
      <c r="BD359" s="47">
        <v>44013</v>
      </c>
      <c r="BE359" s="47">
        <v>44377</v>
      </c>
      <c r="BF359" s="48"/>
      <c r="BG359" s="53">
        <v>28.86</v>
      </c>
      <c r="BJ359" s="53">
        <f>BG359+BH359+BI359</f>
        <v>28.86</v>
      </c>
      <c r="BK359" s="47">
        <v>44013</v>
      </c>
      <c r="BL359" s="47">
        <v>44377</v>
      </c>
      <c r="BM359" s="48"/>
      <c r="BN359" s="53">
        <v>30.81</v>
      </c>
      <c r="BO359" s="53"/>
      <c r="BQ359" s="53">
        <f>BN359+BO359+BP359</f>
        <v>30.81</v>
      </c>
      <c r="BR359" s="47">
        <v>44013</v>
      </c>
      <c r="BS359" s="47">
        <v>44377</v>
      </c>
      <c r="BT359" s="48"/>
      <c r="BU359" s="50">
        <v>31.67</v>
      </c>
      <c r="BV359" s="53"/>
      <c r="BX359" s="53">
        <f>BU359+BV359+BW359</f>
        <v>31.67</v>
      </c>
      <c r="BY359" s="47">
        <v>44013</v>
      </c>
      <c r="BZ359" s="55">
        <v>44377</v>
      </c>
    </row>
    <row r="360" spans="1:78" s="54" customFormat="1" ht="15.75" x14ac:dyDescent="0.25">
      <c r="A360" s="45">
        <v>202873</v>
      </c>
      <c r="B360" s="46" t="s">
        <v>686</v>
      </c>
      <c r="C360" s="46" t="s">
        <v>687</v>
      </c>
      <c r="D360" s="46" t="s">
        <v>688</v>
      </c>
      <c r="E360" s="46" t="s">
        <v>50</v>
      </c>
      <c r="F360" s="46"/>
      <c r="G360" s="46" t="s">
        <v>689</v>
      </c>
      <c r="H360" s="46" t="s">
        <v>52</v>
      </c>
      <c r="I360" s="47">
        <v>44013</v>
      </c>
      <c r="J360" s="47">
        <v>44377</v>
      </c>
      <c r="K360" s="46">
        <f>SUM(L360:AD360)</f>
        <v>40</v>
      </c>
      <c r="L360" s="46" t="str">
        <f>IFERROR(VLOOKUP(A360,'[1]Mountain View SD Usage'!$A:$I,9,FALSE),"0")</f>
        <v>0</v>
      </c>
      <c r="M360" s="46">
        <f>IFERROR(VLOOKUP(A360,'[1]Bonita USD Usage'!$A:$I,9,FALSE),"0")</f>
        <v>40</v>
      </c>
      <c r="N360" s="46" t="str">
        <f>IFERROR(VLOOKUP(A360,'[1]Jurupa USD Usage'!$A:$I,9,FALSE),"0")</f>
        <v>0</v>
      </c>
      <c r="O360" s="46" t="str">
        <f>IFERROR(VLOOKUP(A360,'[1]Claremont USD Usage'!$A:$I,9,FALSE),"0")</f>
        <v>0</v>
      </c>
      <c r="P360" s="46" t="str">
        <f>IFERROR(VLOOKUP(A360,'[1]Upland USD Usage'!$A:$I,9,FALSE),"0")</f>
        <v>0</v>
      </c>
      <c r="Q360" s="46" t="str">
        <f>IFERROR(VLOOKUP(A360,'[1]Redlands USD Usage'!$A:$I,9,FALSE),"0")</f>
        <v>0</v>
      </c>
      <c r="R360" s="46" t="str">
        <f>IFERROR(VLOOKUP(A360,'[1]Alta Loma SD Usage'!$A:$I,9,FALSE),"0")</f>
        <v>0</v>
      </c>
      <c r="S360" s="46" t="str">
        <f>IFERROR(VLOOKUP(A360,'[1]VAl Verde USD Usage'!$A:$I,9,FALSE),"0")</f>
        <v>0</v>
      </c>
      <c r="T360" s="46" t="str">
        <f>IFERROR(VLOOKUP(A360,'[1]Chaffey Jt HSD Usage'!$A:$I,9,FALSE),"0")</f>
        <v>0</v>
      </c>
      <c r="U360" s="46" t="str">
        <f>IFERROR(VLOOKUP(A360,'[1]Cucamonga ELEM SD Usage'!$A:$I,9,FALSE),"0")</f>
        <v>0</v>
      </c>
      <c r="V360" s="46" t="str">
        <f>IFERROR(VLOOKUP(A360,'[1]Inglewood USD Usage'!$A:$I,9,FALSE),"0")</f>
        <v>0</v>
      </c>
      <c r="W360" s="46" t="str">
        <f>IFERROR(VLOOKUP(A360,'[1]Rialto USD Usage'!$A:$I,9,FALSE),"0")</f>
        <v>0</v>
      </c>
      <c r="X360" s="46" t="str">
        <f>IFERROR(VLOOKUP(A360,'[1]Alvord USD Usage'!$A:$I,9,FALSE),"0")</f>
        <v>0</v>
      </c>
      <c r="Y360" s="46" t="str">
        <f>IFERROR(VLOOKUP(A360,'[1]Colton Jt USD Usage'!$A:$I,9,FALSE),"0")</f>
        <v>0</v>
      </c>
      <c r="Z360" s="46" t="str">
        <f>IFERROR(VLOOKUP(A360,'[1]Chino Valley USD Usage'!$A:$I,9,FALSE),"0")</f>
        <v>0</v>
      </c>
      <c r="AA360" s="46" t="str">
        <f>IFERROR(VLOOKUP(A360,'[1]Moreno Valley USD Usage'!$A:$I,9,FALSE),"0")</f>
        <v>0</v>
      </c>
      <c r="AB360" s="46" t="str">
        <f>IFERROR(VLOOKUP(A360,'[1]Pomona USD Usage'!$A:$I,9,FALSE),"0")</f>
        <v>0</v>
      </c>
      <c r="AC360" s="46" t="str">
        <f>IFERROR(VLOOKUP(A360,'[1]Riverside USD Usage'!$A:$I,9,FALSE),"0")</f>
        <v>0</v>
      </c>
      <c r="AD360" s="46" t="str">
        <f>IFERROR(VLOOKUP(A360,'[1]Compton USD Usage'!$A:$I,9,FALSE),"0")</f>
        <v>0</v>
      </c>
      <c r="AE360" s="48"/>
      <c r="AF360" s="49">
        <v>26.82</v>
      </c>
      <c r="AG360" s="49"/>
      <c r="AH360" s="49"/>
      <c r="AI360" s="49">
        <f>AF360+AG360+AH360</f>
        <v>26.82</v>
      </c>
      <c r="AJ360" s="48"/>
      <c r="AK360" s="49">
        <v>28.86</v>
      </c>
      <c r="AL360" s="49"/>
      <c r="AM360" s="46"/>
      <c r="AN360" s="50">
        <f>AK360+AL360+AM360</f>
        <v>28.86</v>
      </c>
      <c r="AO360" s="48"/>
      <c r="AP360" s="49">
        <v>30.81</v>
      </c>
      <c r="AQ360" s="49"/>
      <c r="AR360" s="46"/>
      <c r="AS360" s="50">
        <f>AP360+AQ360+AR360</f>
        <v>30.81</v>
      </c>
      <c r="AT360" s="48"/>
      <c r="AU360" s="49">
        <v>31.67</v>
      </c>
      <c r="AV360" s="49"/>
      <c r="AW360" s="46"/>
      <c r="AX360" s="51">
        <f>AU360+AV360+AW360</f>
        <v>31.67</v>
      </c>
      <c r="AY360" s="48"/>
      <c r="AZ360" s="52">
        <v>26.82</v>
      </c>
      <c r="BA360" s="53"/>
      <c r="BC360" s="53">
        <f>AZ360+BA360+BB360</f>
        <v>26.82</v>
      </c>
      <c r="BD360" s="47">
        <v>44013</v>
      </c>
      <c r="BE360" s="47">
        <v>44377</v>
      </c>
      <c r="BF360" s="48"/>
      <c r="BG360" s="53">
        <v>28.86</v>
      </c>
      <c r="BJ360" s="53">
        <f>BG360+BH360+BI360</f>
        <v>28.86</v>
      </c>
      <c r="BK360" s="47">
        <v>44013</v>
      </c>
      <c r="BL360" s="47">
        <v>44377</v>
      </c>
      <c r="BM360" s="48"/>
      <c r="BN360" s="53">
        <v>30.81</v>
      </c>
      <c r="BO360" s="53"/>
      <c r="BQ360" s="53">
        <f>BN360+BO360+BP360</f>
        <v>30.81</v>
      </c>
      <c r="BR360" s="47">
        <v>44013</v>
      </c>
      <c r="BS360" s="47">
        <v>44377</v>
      </c>
      <c r="BT360" s="48"/>
      <c r="BU360" s="50">
        <v>31.67</v>
      </c>
      <c r="BV360" s="53"/>
      <c r="BX360" s="53">
        <f>BU360+BV360+BW360</f>
        <v>31.67</v>
      </c>
      <c r="BY360" s="47">
        <v>44013</v>
      </c>
      <c r="BZ360" s="55">
        <v>44377</v>
      </c>
    </row>
    <row r="361" spans="1:78" s="54" customFormat="1" ht="15.75" x14ac:dyDescent="0.25">
      <c r="A361" s="45">
        <v>203165</v>
      </c>
      <c r="B361" s="46" t="s">
        <v>1606</v>
      </c>
      <c r="C361" s="46">
        <v>23444</v>
      </c>
      <c r="D361" s="46" t="s">
        <v>1604</v>
      </c>
      <c r="E361" s="46" t="s">
        <v>50</v>
      </c>
      <c r="F361" s="46"/>
      <c r="G361" s="46" t="s">
        <v>1607</v>
      </c>
      <c r="H361" s="46" t="s">
        <v>52</v>
      </c>
      <c r="I361" s="47">
        <v>44013</v>
      </c>
      <c r="J361" s="47">
        <v>44377</v>
      </c>
      <c r="K361" s="46">
        <f>SUM(L361:AD361)</f>
        <v>373</v>
      </c>
      <c r="L361" s="46" t="str">
        <f>IFERROR(VLOOKUP(A361,'[1]Mountain View SD Usage'!$A:$I,9,FALSE),"0")</f>
        <v>0</v>
      </c>
      <c r="M361" s="46" t="str">
        <f>IFERROR(VLOOKUP(A361,'[1]Bonita USD Usage'!$A:$I,9,FALSE),"0")</f>
        <v>0</v>
      </c>
      <c r="N361" s="46" t="str">
        <f>IFERROR(VLOOKUP(A361,'[1]Jurupa USD Usage'!$A:$I,9,FALSE),"0")</f>
        <v>0</v>
      </c>
      <c r="O361" s="46" t="str">
        <f>IFERROR(VLOOKUP(A361,'[1]Claremont USD Usage'!$A:$I,9,FALSE),"0")</f>
        <v>0</v>
      </c>
      <c r="P361" s="46">
        <f>IFERROR(VLOOKUP(A361,'[1]Upland USD Usage'!$A:$I,9,FALSE),"0")</f>
        <v>2</v>
      </c>
      <c r="Q361" s="46" t="str">
        <f>IFERROR(VLOOKUP(A361,'[1]Redlands USD Usage'!$A:$I,9,FALSE),"0")</f>
        <v>0</v>
      </c>
      <c r="R361" s="46" t="str">
        <f>IFERROR(VLOOKUP(A361,'[1]Alta Loma SD Usage'!$A:$I,9,FALSE),"0")</f>
        <v>0</v>
      </c>
      <c r="S361" s="46" t="str">
        <f>IFERROR(VLOOKUP(A361,'[1]VAl Verde USD Usage'!$A:$I,9,FALSE),"0")</f>
        <v>0</v>
      </c>
      <c r="T361" s="46">
        <f>IFERROR(VLOOKUP(A361,'[1]Chaffey Jt HSD Usage'!$A:$I,9,FALSE),"0")</f>
        <v>8</v>
      </c>
      <c r="U361" s="46" t="str">
        <f>IFERROR(VLOOKUP(A361,'[1]Cucamonga ELEM SD Usage'!$A:$I,9,FALSE),"0")</f>
        <v>0</v>
      </c>
      <c r="V361" s="46" t="str">
        <f>IFERROR(VLOOKUP(A361,'[1]Inglewood USD Usage'!$A:$I,9,FALSE),"0")</f>
        <v>0</v>
      </c>
      <c r="W361" s="46">
        <f>IFERROR(VLOOKUP(A361,'[1]Rialto USD Usage'!$A:$I,9,FALSE),"0")</f>
        <v>3</v>
      </c>
      <c r="X361" s="46" t="str">
        <f>IFERROR(VLOOKUP(A361,'[1]Alvord USD Usage'!$A:$I,9,FALSE),"0")</f>
        <v>0</v>
      </c>
      <c r="Y361" s="46" t="str">
        <f>IFERROR(VLOOKUP(A361,'[1]Colton Jt USD Usage'!$A:$I,9,FALSE),"0")</f>
        <v>0</v>
      </c>
      <c r="Z361" s="46" t="str">
        <f>IFERROR(VLOOKUP(A361,'[1]Chino Valley USD Usage'!$A:$I,9,FALSE),"0")</f>
        <v>0</v>
      </c>
      <c r="AA361" s="46">
        <f>IFERROR(VLOOKUP(A361,'[1]Moreno Valley USD Usage'!$A:$I,9,FALSE),"0")</f>
        <v>360</v>
      </c>
      <c r="AB361" s="46" t="str">
        <f>IFERROR(VLOOKUP(A361,'[1]Pomona USD Usage'!$A:$I,9,FALSE),"0")</f>
        <v>0</v>
      </c>
      <c r="AC361" s="46" t="str">
        <f>IFERROR(VLOOKUP(A361,'[1]Riverside USD Usage'!$A:$I,9,FALSE),"0")</f>
        <v>0</v>
      </c>
      <c r="AD361" s="46" t="str">
        <f>IFERROR(VLOOKUP(A361,'[1]Compton USD Usage'!$A:$I,9,FALSE),"0")</f>
        <v>0</v>
      </c>
      <c r="AE361" s="48"/>
      <c r="AF361" s="49">
        <v>46.16</v>
      </c>
      <c r="AG361" s="49"/>
      <c r="AH361" s="49"/>
      <c r="AI361" s="49">
        <f>AF361+AG361+AH361</f>
        <v>46.16</v>
      </c>
      <c r="AJ361" s="48"/>
      <c r="AK361" s="49">
        <v>49.67</v>
      </c>
      <c r="AL361" s="49"/>
      <c r="AM361" s="46"/>
      <c r="AN361" s="50">
        <f>AK361+AL361+AM361</f>
        <v>49.67</v>
      </c>
      <c r="AO361" s="48"/>
      <c r="AP361" s="49">
        <v>53.03</v>
      </c>
      <c r="AQ361" s="49"/>
      <c r="AR361" s="46"/>
      <c r="AS361" s="50">
        <f>AP361+AQ361+AR361</f>
        <v>53.03</v>
      </c>
      <c r="AT361" s="48"/>
      <c r="AU361" s="49">
        <v>54.5</v>
      </c>
      <c r="AV361" s="49"/>
      <c r="AW361" s="46"/>
      <c r="AX361" s="51">
        <f>AU361+AV361+AW361</f>
        <v>54.5</v>
      </c>
      <c r="AY361" s="48"/>
      <c r="AZ361" s="52">
        <v>46.16</v>
      </c>
      <c r="BA361" s="53"/>
      <c r="BC361" s="53">
        <f>AZ361+BA361+BB361</f>
        <v>46.16</v>
      </c>
      <c r="BD361" s="47">
        <v>44013</v>
      </c>
      <c r="BE361" s="47">
        <v>44377</v>
      </c>
      <c r="BF361" s="48"/>
      <c r="BG361" s="53">
        <v>49.67</v>
      </c>
      <c r="BJ361" s="53">
        <f>BG361+BH361+BI361</f>
        <v>49.67</v>
      </c>
      <c r="BK361" s="47">
        <v>44013</v>
      </c>
      <c r="BL361" s="47">
        <v>44377</v>
      </c>
      <c r="BM361" s="48"/>
      <c r="BN361" s="53">
        <v>53.03</v>
      </c>
      <c r="BO361" s="53"/>
      <c r="BQ361" s="53">
        <f>BN361+BO361+BP361</f>
        <v>53.03</v>
      </c>
      <c r="BR361" s="47">
        <v>44013</v>
      </c>
      <c r="BS361" s="47">
        <v>44377</v>
      </c>
      <c r="BT361" s="48"/>
      <c r="BU361" s="50">
        <v>54.5</v>
      </c>
      <c r="BV361" s="53"/>
      <c r="BX361" s="53">
        <f>BU361+BV361+BW361</f>
        <v>54.5</v>
      </c>
      <c r="BY361" s="47">
        <v>44013</v>
      </c>
      <c r="BZ361" s="55">
        <v>44377</v>
      </c>
    </row>
    <row r="362" spans="1:78" s="54" customFormat="1" ht="15.75" x14ac:dyDescent="0.25">
      <c r="A362" s="45">
        <v>203180</v>
      </c>
      <c r="B362" s="46" t="s">
        <v>1608</v>
      </c>
      <c r="C362" s="46">
        <v>23445</v>
      </c>
      <c r="D362" s="46" t="s">
        <v>1604</v>
      </c>
      <c r="E362" s="46" t="s">
        <v>50</v>
      </c>
      <c r="F362" s="46"/>
      <c r="G362" s="46" t="s">
        <v>1607</v>
      </c>
      <c r="H362" s="46" t="s">
        <v>52</v>
      </c>
      <c r="I362" s="47">
        <v>44013</v>
      </c>
      <c r="J362" s="47">
        <v>44377</v>
      </c>
      <c r="K362" s="46">
        <f>SUM(L362:AD362)</f>
        <v>272</v>
      </c>
      <c r="L362" s="46" t="str">
        <f>IFERROR(VLOOKUP(A362,'[1]Mountain View SD Usage'!$A:$I,9,FALSE),"0")</f>
        <v>0</v>
      </c>
      <c r="M362" s="46" t="str">
        <f>IFERROR(VLOOKUP(A362,'[1]Bonita USD Usage'!$A:$I,9,FALSE),"0")</f>
        <v>0</v>
      </c>
      <c r="N362" s="46" t="str">
        <f>IFERROR(VLOOKUP(A362,'[1]Jurupa USD Usage'!$A:$I,9,FALSE),"0")</f>
        <v>0</v>
      </c>
      <c r="O362" s="46">
        <f>IFERROR(VLOOKUP(A362,'[1]Claremont USD Usage'!$A:$I,9,FALSE),"0")</f>
        <v>70</v>
      </c>
      <c r="P362" s="46" t="str">
        <f>IFERROR(VLOOKUP(A362,'[1]Upland USD Usage'!$A:$I,9,FALSE),"0")</f>
        <v>0</v>
      </c>
      <c r="Q362" s="46" t="str">
        <f>IFERROR(VLOOKUP(A362,'[1]Redlands USD Usage'!$A:$I,9,FALSE),"0")</f>
        <v>0</v>
      </c>
      <c r="R362" s="46" t="str">
        <f>IFERROR(VLOOKUP(A362,'[1]Alta Loma SD Usage'!$A:$I,9,FALSE),"0")</f>
        <v>0</v>
      </c>
      <c r="S362" s="46" t="str">
        <f>IFERROR(VLOOKUP(A362,'[1]VAl Verde USD Usage'!$A:$I,9,FALSE),"0")</f>
        <v>0</v>
      </c>
      <c r="T362" s="46" t="str">
        <f>IFERROR(VLOOKUP(A362,'[1]Chaffey Jt HSD Usage'!$A:$I,9,FALSE),"0")</f>
        <v>0</v>
      </c>
      <c r="U362" s="46" t="str">
        <f>IFERROR(VLOOKUP(A362,'[1]Cucamonga ELEM SD Usage'!$A:$I,9,FALSE),"0")</f>
        <v>0</v>
      </c>
      <c r="V362" s="46" t="str">
        <f>IFERROR(VLOOKUP(A362,'[1]Inglewood USD Usage'!$A:$I,9,FALSE),"0")</f>
        <v>0</v>
      </c>
      <c r="W362" s="46">
        <f>IFERROR(VLOOKUP(A362,'[1]Rialto USD Usage'!$A:$I,9,FALSE),"0")</f>
        <v>89</v>
      </c>
      <c r="X362" s="46" t="str">
        <f>IFERROR(VLOOKUP(A362,'[1]Alvord USD Usage'!$A:$I,9,FALSE),"0")</f>
        <v>0</v>
      </c>
      <c r="Y362" s="46" t="str">
        <f>IFERROR(VLOOKUP(A362,'[1]Colton Jt USD Usage'!$A:$I,9,FALSE),"0")</f>
        <v>0</v>
      </c>
      <c r="Z362" s="46" t="str">
        <f>IFERROR(VLOOKUP(A362,'[1]Chino Valley USD Usage'!$A:$I,9,FALSE),"0")</f>
        <v>0</v>
      </c>
      <c r="AA362" s="46" t="str">
        <f>IFERROR(VLOOKUP(A362,'[1]Moreno Valley USD Usage'!$A:$I,9,FALSE),"0")</f>
        <v>0</v>
      </c>
      <c r="AB362" s="46" t="str">
        <f>IFERROR(VLOOKUP(A362,'[1]Pomona USD Usage'!$A:$I,9,FALSE),"0")</f>
        <v>0</v>
      </c>
      <c r="AC362" s="46" t="str">
        <f>IFERROR(VLOOKUP(A362,'[1]Riverside USD Usage'!$A:$I,9,FALSE),"0")</f>
        <v>0</v>
      </c>
      <c r="AD362" s="46">
        <f>IFERROR(VLOOKUP(A362,'[1]Compton USD Usage'!$A:$I,9,FALSE),"0")</f>
        <v>113</v>
      </c>
      <c r="AE362" s="48"/>
      <c r="AF362" s="49">
        <v>46.16</v>
      </c>
      <c r="AG362" s="49"/>
      <c r="AH362" s="49"/>
      <c r="AI362" s="49">
        <f>AF362+AG362+AH362</f>
        <v>46.16</v>
      </c>
      <c r="AJ362" s="48"/>
      <c r="AK362" s="49">
        <v>49.67</v>
      </c>
      <c r="AL362" s="49"/>
      <c r="AM362" s="46"/>
      <c r="AN362" s="50">
        <f>AK362+AL362+AM362</f>
        <v>49.67</v>
      </c>
      <c r="AO362" s="48"/>
      <c r="AP362" s="49">
        <v>53.03</v>
      </c>
      <c r="AQ362" s="49"/>
      <c r="AR362" s="46"/>
      <c r="AS362" s="50">
        <f>AP362+AQ362+AR362</f>
        <v>53.03</v>
      </c>
      <c r="AT362" s="48"/>
      <c r="AU362" s="49">
        <v>54.5</v>
      </c>
      <c r="AV362" s="49"/>
      <c r="AW362" s="46"/>
      <c r="AX362" s="51">
        <f>AU362+AV362+AW362</f>
        <v>54.5</v>
      </c>
      <c r="AY362" s="48"/>
      <c r="AZ362" s="52">
        <v>46.16</v>
      </c>
      <c r="BA362" s="53"/>
      <c r="BC362" s="53">
        <f>AZ362+BA362+BB362</f>
        <v>46.16</v>
      </c>
      <c r="BD362" s="47">
        <v>44013</v>
      </c>
      <c r="BE362" s="47">
        <v>44377</v>
      </c>
      <c r="BF362" s="48"/>
      <c r="BG362" s="53">
        <v>49.67</v>
      </c>
      <c r="BJ362" s="53">
        <f>BG362+BH362+BI362</f>
        <v>49.67</v>
      </c>
      <c r="BK362" s="47">
        <v>44013</v>
      </c>
      <c r="BL362" s="47">
        <v>44377</v>
      </c>
      <c r="BM362" s="48"/>
      <c r="BN362" s="53">
        <v>53.03</v>
      </c>
      <c r="BO362" s="53"/>
      <c r="BQ362" s="53">
        <f>BN362+BO362+BP362</f>
        <v>53.03</v>
      </c>
      <c r="BR362" s="47">
        <v>44013</v>
      </c>
      <c r="BS362" s="47">
        <v>44377</v>
      </c>
      <c r="BT362" s="48"/>
      <c r="BU362" s="50">
        <v>54.5</v>
      </c>
      <c r="BV362" s="53"/>
      <c r="BX362" s="53">
        <f>BU362+BV362+BW362</f>
        <v>54.5</v>
      </c>
      <c r="BY362" s="47">
        <v>44013</v>
      </c>
      <c r="BZ362" s="55">
        <v>44377</v>
      </c>
    </row>
    <row r="363" spans="1:78" s="54" customFormat="1" ht="15.75" x14ac:dyDescent="0.25">
      <c r="A363" s="45">
        <v>200518</v>
      </c>
      <c r="B363" s="46" t="s">
        <v>1603</v>
      </c>
      <c r="C363" s="46">
        <v>1401</v>
      </c>
      <c r="D363" s="46" t="s">
        <v>1604</v>
      </c>
      <c r="E363" s="46" t="s">
        <v>50</v>
      </c>
      <c r="F363" s="46"/>
      <c r="G363" s="46" t="s">
        <v>1605</v>
      </c>
      <c r="H363" s="46" t="s">
        <v>52</v>
      </c>
      <c r="I363" s="47">
        <v>44013</v>
      </c>
      <c r="J363" s="47">
        <v>44377</v>
      </c>
      <c r="K363" s="46">
        <f>SUM(L363:AD363)</f>
        <v>0</v>
      </c>
      <c r="L363" s="46" t="str">
        <f>IFERROR(VLOOKUP(A363,'[1]Mountain View SD Usage'!$A:$I,9,FALSE),"0")</f>
        <v>0</v>
      </c>
      <c r="M363" s="46" t="str">
        <f>IFERROR(VLOOKUP(A363,'[1]Bonita USD Usage'!$A:$I,9,FALSE),"0")</f>
        <v>0</v>
      </c>
      <c r="N363" s="46" t="str">
        <f>IFERROR(VLOOKUP(A363,'[1]Jurupa USD Usage'!$A:$I,9,FALSE),"0")</f>
        <v>0</v>
      </c>
      <c r="O363" s="46" t="str">
        <f>IFERROR(VLOOKUP(A363,'[1]Claremont USD Usage'!$A:$I,9,FALSE),"0")</f>
        <v>0</v>
      </c>
      <c r="P363" s="46" t="str">
        <f>IFERROR(VLOOKUP(A363,'[1]Upland USD Usage'!$A:$I,9,FALSE),"0")</f>
        <v>0</v>
      </c>
      <c r="Q363" s="46" t="str">
        <f>IFERROR(VLOOKUP(A363,'[1]Redlands USD Usage'!$A:$I,9,FALSE),"0")</f>
        <v>0</v>
      </c>
      <c r="R363" s="46" t="str">
        <f>IFERROR(VLOOKUP(A363,'[1]Alta Loma SD Usage'!$A:$I,9,FALSE),"0")</f>
        <v>0</v>
      </c>
      <c r="S363" s="46" t="str">
        <f>IFERROR(VLOOKUP(A363,'[1]VAl Verde USD Usage'!$A:$I,9,FALSE),"0")</f>
        <v>0</v>
      </c>
      <c r="T363" s="46" t="str">
        <f>IFERROR(VLOOKUP(A363,'[1]Chaffey Jt HSD Usage'!$A:$I,9,FALSE),"0")</f>
        <v>0</v>
      </c>
      <c r="U363" s="46" t="str">
        <f>IFERROR(VLOOKUP(A363,'[1]Cucamonga ELEM SD Usage'!$A:$I,9,FALSE),"0")</f>
        <v>0</v>
      </c>
      <c r="V363" s="46" t="str">
        <f>IFERROR(VLOOKUP(A363,'[1]Inglewood USD Usage'!$A:$I,9,FALSE),"0")</f>
        <v>0</v>
      </c>
      <c r="W363" s="46" t="str">
        <f>IFERROR(VLOOKUP(A363,'[1]Rialto USD Usage'!$A:$I,9,FALSE),"0")</f>
        <v>0</v>
      </c>
      <c r="X363" s="46" t="str">
        <f>IFERROR(VLOOKUP(A363,'[1]Alvord USD Usage'!$A:$I,9,FALSE),"0")</f>
        <v>0</v>
      </c>
      <c r="Y363" s="46" t="str">
        <f>IFERROR(VLOOKUP(A363,'[1]Colton Jt USD Usage'!$A:$I,9,FALSE),"0")</f>
        <v>0</v>
      </c>
      <c r="Z363" s="46" t="str">
        <f>IFERROR(VLOOKUP(A363,'[1]Chino Valley USD Usage'!$A:$I,9,FALSE),"0")</f>
        <v>0</v>
      </c>
      <c r="AA363" s="46" t="str">
        <f>IFERROR(VLOOKUP(A363,'[1]Moreno Valley USD Usage'!$A:$I,9,FALSE),"0")</f>
        <v>0</v>
      </c>
      <c r="AB363" s="46" t="str">
        <f>IFERROR(VLOOKUP(A363,'[1]Pomona USD Usage'!$A:$I,9,FALSE),"0")</f>
        <v>0</v>
      </c>
      <c r="AC363" s="46" t="str">
        <f>IFERROR(VLOOKUP(A363,'[1]Riverside USD Usage'!$A:$I,9,FALSE),"0")</f>
        <v>0</v>
      </c>
      <c r="AD363" s="46" t="str">
        <f>IFERROR(VLOOKUP(A363,'[1]Compton USD Usage'!$A:$I,9,FALSE),"0")</f>
        <v>0</v>
      </c>
      <c r="AE363" s="48"/>
      <c r="AF363" s="49">
        <v>39.67</v>
      </c>
      <c r="AG363" s="49"/>
      <c r="AH363" s="49"/>
      <c r="AI363" s="49">
        <f>AF363+AG363+AH363</f>
        <v>39.67</v>
      </c>
      <c r="AJ363" s="48"/>
      <c r="AK363" s="49">
        <v>42.68</v>
      </c>
      <c r="AL363" s="49"/>
      <c r="AM363" s="46"/>
      <c r="AN363" s="50">
        <f>AK363+AL363+AM363</f>
        <v>42.68</v>
      </c>
      <c r="AO363" s="48"/>
      <c r="AP363" s="49">
        <v>45.57</v>
      </c>
      <c r="AQ363" s="49"/>
      <c r="AR363" s="46"/>
      <c r="AS363" s="50">
        <f>AP363+AQ363+AR363</f>
        <v>45.57</v>
      </c>
      <c r="AT363" s="48"/>
      <c r="AU363" s="49">
        <v>46.83</v>
      </c>
      <c r="AV363" s="49"/>
      <c r="AW363" s="46"/>
      <c r="AX363" s="51">
        <f>AU363+AV363+AW363</f>
        <v>46.83</v>
      </c>
      <c r="AY363" s="48"/>
      <c r="AZ363" s="52">
        <v>39.67</v>
      </c>
      <c r="BA363" s="53"/>
      <c r="BC363" s="53">
        <f>AZ363+BA363+BB363</f>
        <v>39.67</v>
      </c>
      <c r="BD363" s="47">
        <v>44013</v>
      </c>
      <c r="BE363" s="47">
        <v>44377</v>
      </c>
      <c r="BF363" s="48"/>
      <c r="BG363" s="53">
        <v>42.68</v>
      </c>
      <c r="BJ363" s="53">
        <f>BG363+BH363+BI363</f>
        <v>42.68</v>
      </c>
      <c r="BK363" s="47">
        <v>44013</v>
      </c>
      <c r="BL363" s="47">
        <v>44377</v>
      </c>
      <c r="BM363" s="48"/>
      <c r="BN363" s="53">
        <v>45.57</v>
      </c>
      <c r="BO363" s="53"/>
      <c r="BQ363" s="53">
        <f>BN363+BO363+BP363</f>
        <v>45.57</v>
      </c>
      <c r="BR363" s="47">
        <v>44013</v>
      </c>
      <c r="BS363" s="47">
        <v>44377</v>
      </c>
      <c r="BT363" s="48"/>
      <c r="BU363" s="50">
        <v>46.83</v>
      </c>
      <c r="BV363" s="53"/>
      <c r="BX363" s="53">
        <f>BU363+BV363+BW363</f>
        <v>46.83</v>
      </c>
      <c r="BY363" s="47">
        <v>44013</v>
      </c>
      <c r="BZ363" s="55">
        <v>44377</v>
      </c>
    </row>
    <row r="364" spans="1:78" s="54" customFormat="1" ht="15.75" x14ac:dyDescent="0.25">
      <c r="A364" s="45">
        <v>300068</v>
      </c>
      <c r="B364" s="46" t="s">
        <v>1647</v>
      </c>
      <c r="C364" s="46" t="s">
        <v>1648</v>
      </c>
      <c r="D364" s="46" t="s">
        <v>1649</v>
      </c>
      <c r="E364" s="46" t="s">
        <v>50</v>
      </c>
      <c r="F364" s="46"/>
      <c r="G364" s="46" t="s">
        <v>174</v>
      </c>
      <c r="H364" s="46" t="s">
        <v>52</v>
      </c>
      <c r="I364" s="47">
        <v>44013</v>
      </c>
      <c r="J364" s="47">
        <v>44377</v>
      </c>
      <c r="K364" s="46">
        <f>SUM(L364:AD364)</f>
        <v>69</v>
      </c>
      <c r="L364" s="46" t="str">
        <f>IFERROR(VLOOKUP(A364,'[1]Mountain View SD Usage'!$A:$I,9,FALSE),"0")</f>
        <v>0</v>
      </c>
      <c r="M364" s="46" t="str">
        <f>IFERROR(VLOOKUP(A364,'[1]Bonita USD Usage'!$A:$I,9,FALSE),"0")</f>
        <v>0</v>
      </c>
      <c r="N364" s="46" t="str">
        <f>IFERROR(VLOOKUP(A364,'[1]Jurupa USD Usage'!$A:$I,9,FALSE),"0")</f>
        <v>0</v>
      </c>
      <c r="O364" s="46" t="str">
        <f>IFERROR(VLOOKUP(A364,'[1]Claremont USD Usage'!$A:$I,9,FALSE),"0")</f>
        <v>0</v>
      </c>
      <c r="P364" s="46" t="str">
        <f>IFERROR(VLOOKUP(A364,'[1]Upland USD Usage'!$A:$I,9,FALSE),"0")</f>
        <v>0</v>
      </c>
      <c r="Q364" s="46" t="str">
        <f>IFERROR(VLOOKUP(A364,'[1]Redlands USD Usage'!$A:$I,9,FALSE),"0")</f>
        <v>0</v>
      </c>
      <c r="R364" s="46" t="str">
        <f>IFERROR(VLOOKUP(A364,'[1]Alta Loma SD Usage'!$A:$I,9,FALSE),"0")</f>
        <v>0</v>
      </c>
      <c r="S364" s="46" t="str">
        <f>IFERROR(VLOOKUP(A364,'[1]VAl Verde USD Usage'!$A:$I,9,FALSE),"0")</f>
        <v>0</v>
      </c>
      <c r="T364" s="46">
        <f>IFERROR(VLOOKUP(A364,'[1]Chaffey Jt HSD Usage'!$A:$I,9,FALSE),"0")</f>
        <v>69</v>
      </c>
      <c r="U364" s="46" t="str">
        <f>IFERROR(VLOOKUP(A364,'[1]Cucamonga ELEM SD Usage'!$A:$I,9,FALSE),"0")</f>
        <v>0</v>
      </c>
      <c r="V364" s="46" t="str">
        <f>IFERROR(VLOOKUP(A364,'[1]Inglewood USD Usage'!$A:$I,9,FALSE),"0")</f>
        <v>0</v>
      </c>
      <c r="W364" s="46" t="str">
        <f>IFERROR(VLOOKUP(A364,'[1]Rialto USD Usage'!$A:$I,9,FALSE),"0")</f>
        <v>0</v>
      </c>
      <c r="X364" s="46" t="str">
        <f>IFERROR(VLOOKUP(A364,'[1]Alvord USD Usage'!$A:$I,9,FALSE),"0")</f>
        <v>0</v>
      </c>
      <c r="Y364" s="46" t="str">
        <f>IFERROR(VLOOKUP(A364,'[1]Colton Jt USD Usage'!$A:$I,9,FALSE),"0")</f>
        <v>0</v>
      </c>
      <c r="Z364" s="46" t="str">
        <f>IFERROR(VLOOKUP(A364,'[1]Chino Valley USD Usage'!$A:$I,9,FALSE),"0")</f>
        <v>0</v>
      </c>
      <c r="AA364" s="46" t="str">
        <f>IFERROR(VLOOKUP(A364,'[1]Moreno Valley USD Usage'!$A:$I,9,FALSE),"0")</f>
        <v>0</v>
      </c>
      <c r="AB364" s="46" t="str">
        <f>IFERROR(VLOOKUP(A364,'[1]Pomona USD Usage'!$A:$I,9,FALSE),"0")</f>
        <v>0</v>
      </c>
      <c r="AC364" s="46" t="str">
        <f>IFERROR(VLOOKUP(A364,'[1]Riverside USD Usage'!$A:$I,9,FALSE),"0")</f>
        <v>0</v>
      </c>
      <c r="AD364" s="46" t="str">
        <f>IFERROR(VLOOKUP(A364,'[1]Compton USD Usage'!$A:$I,9,FALSE),"0")</f>
        <v>0</v>
      </c>
      <c r="AE364" s="48"/>
      <c r="AF364" s="49">
        <v>24.16</v>
      </c>
      <c r="AG364" s="49"/>
      <c r="AH364" s="49"/>
      <c r="AI364" s="49">
        <f>AF364+AG364+AH364</f>
        <v>24.16</v>
      </c>
      <c r="AJ364" s="48"/>
      <c r="AK364" s="49">
        <v>26</v>
      </c>
      <c r="AL364" s="49"/>
      <c r="AM364" s="46"/>
      <c r="AN364" s="50">
        <f>AK364+AL364+AM364</f>
        <v>26</v>
      </c>
      <c r="AO364" s="48"/>
      <c r="AP364" s="49">
        <v>27.76</v>
      </c>
      <c r="AQ364" s="49"/>
      <c r="AR364" s="46"/>
      <c r="AS364" s="50">
        <f>AP364+AQ364+AR364</f>
        <v>27.76</v>
      </c>
      <c r="AT364" s="48"/>
      <c r="AU364" s="49">
        <v>28.53</v>
      </c>
      <c r="AV364" s="49"/>
      <c r="AW364" s="46"/>
      <c r="AX364" s="51">
        <f>AU364+AV364+AW364</f>
        <v>28.53</v>
      </c>
      <c r="AY364" s="48"/>
      <c r="AZ364" s="52">
        <v>24.16</v>
      </c>
      <c r="BA364" s="53"/>
      <c r="BC364" s="53">
        <f>AZ364+BA364+BB364</f>
        <v>24.16</v>
      </c>
      <c r="BD364" s="47">
        <v>44013</v>
      </c>
      <c r="BE364" s="47">
        <v>44377</v>
      </c>
      <c r="BF364" s="48"/>
      <c r="BG364" s="53">
        <v>26</v>
      </c>
      <c r="BJ364" s="53">
        <f>BG364+BH364+BI364</f>
        <v>26</v>
      </c>
      <c r="BK364" s="47">
        <v>44013</v>
      </c>
      <c r="BL364" s="47">
        <v>44377</v>
      </c>
      <c r="BM364" s="48"/>
      <c r="BN364" s="53">
        <v>27.76</v>
      </c>
      <c r="BO364" s="53"/>
      <c r="BQ364" s="53">
        <f>BN364+BO364+BP364</f>
        <v>27.76</v>
      </c>
      <c r="BR364" s="47">
        <v>44013</v>
      </c>
      <c r="BS364" s="47">
        <v>44377</v>
      </c>
      <c r="BT364" s="48"/>
      <c r="BU364" s="50">
        <v>28.53</v>
      </c>
      <c r="BV364" s="53"/>
      <c r="BX364" s="53">
        <f>BU364+BV364+BW364</f>
        <v>28.53</v>
      </c>
      <c r="BY364" s="47">
        <v>44013</v>
      </c>
      <c r="BZ364" s="55">
        <v>44377</v>
      </c>
    </row>
    <row r="365" spans="1:78" s="54" customFormat="1" ht="15.75" x14ac:dyDescent="0.25">
      <c r="A365" s="45">
        <v>300070</v>
      </c>
      <c r="B365" s="46" t="s">
        <v>1650</v>
      </c>
      <c r="C365" s="46" t="s">
        <v>1651</v>
      </c>
      <c r="D365" s="46" t="s">
        <v>1649</v>
      </c>
      <c r="E365" s="46" t="s">
        <v>50</v>
      </c>
      <c r="F365" s="46"/>
      <c r="G365" s="46" t="s">
        <v>174</v>
      </c>
      <c r="H365" s="46" t="s">
        <v>52</v>
      </c>
      <c r="I365" s="47">
        <v>44013</v>
      </c>
      <c r="J365" s="47">
        <v>44377</v>
      </c>
      <c r="K365" s="46">
        <f>SUM(L365:AD365)</f>
        <v>10</v>
      </c>
      <c r="L365" s="46" t="str">
        <f>IFERROR(VLOOKUP(A365,'[1]Mountain View SD Usage'!$A:$I,9,FALSE),"0")</f>
        <v>0</v>
      </c>
      <c r="M365" s="46" t="str">
        <f>IFERROR(VLOOKUP(A365,'[1]Bonita USD Usage'!$A:$I,9,FALSE),"0")</f>
        <v>0</v>
      </c>
      <c r="N365" s="46" t="str">
        <f>IFERROR(VLOOKUP(A365,'[1]Jurupa USD Usage'!$A:$I,9,FALSE),"0")</f>
        <v>0</v>
      </c>
      <c r="O365" s="46" t="str">
        <f>IFERROR(VLOOKUP(A365,'[1]Claremont USD Usage'!$A:$I,9,FALSE),"0")</f>
        <v>0</v>
      </c>
      <c r="P365" s="46">
        <f>IFERROR(VLOOKUP(A365,'[1]Upland USD Usage'!$A:$I,9,FALSE),"0")</f>
        <v>6</v>
      </c>
      <c r="Q365" s="46" t="str">
        <f>IFERROR(VLOOKUP(A365,'[1]Redlands USD Usage'!$A:$I,9,FALSE),"0")</f>
        <v>0</v>
      </c>
      <c r="R365" s="46" t="str">
        <f>IFERROR(VLOOKUP(A365,'[1]Alta Loma SD Usage'!$A:$I,9,FALSE),"0")</f>
        <v>0</v>
      </c>
      <c r="S365" s="46" t="str">
        <f>IFERROR(VLOOKUP(A365,'[1]VAl Verde USD Usage'!$A:$I,9,FALSE),"0")</f>
        <v>0</v>
      </c>
      <c r="T365" s="46" t="str">
        <f>IFERROR(VLOOKUP(A365,'[1]Chaffey Jt HSD Usage'!$A:$I,9,FALSE),"0")</f>
        <v>0</v>
      </c>
      <c r="U365" s="46">
        <f>IFERROR(VLOOKUP(A365,'[1]Cucamonga ELEM SD Usage'!$A:$I,9,FALSE),"0")</f>
        <v>4</v>
      </c>
      <c r="V365" s="46" t="str">
        <f>IFERROR(VLOOKUP(A365,'[1]Inglewood USD Usage'!$A:$I,9,FALSE),"0")</f>
        <v>0</v>
      </c>
      <c r="W365" s="46" t="str">
        <f>IFERROR(VLOOKUP(A365,'[1]Rialto USD Usage'!$A:$I,9,FALSE),"0")</f>
        <v>0</v>
      </c>
      <c r="X365" s="46" t="str">
        <f>IFERROR(VLOOKUP(A365,'[1]Alvord USD Usage'!$A:$I,9,FALSE),"0")</f>
        <v>0</v>
      </c>
      <c r="Y365" s="46" t="str">
        <f>IFERROR(VLOOKUP(A365,'[1]Colton Jt USD Usage'!$A:$I,9,FALSE),"0")</f>
        <v>0</v>
      </c>
      <c r="Z365" s="46" t="str">
        <f>IFERROR(VLOOKUP(A365,'[1]Chino Valley USD Usage'!$A:$I,9,FALSE),"0")</f>
        <v>0</v>
      </c>
      <c r="AA365" s="46" t="str">
        <f>IFERROR(VLOOKUP(A365,'[1]Moreno Valley USD Usage'!$A:$I,9,FALSE),"0")</f>
        <v>0</v>
      </c>
      <c r="AB365" s="46" t="str">
        <f>IFERROR(VLOOKUP(A365,'[1]Pomona USD Usage'!$A:$I,9,FALSE),"0")</f>
        <v>0</v>
      </c>
      <c r="AC365" s="46" t="str">
        <f>IFERROR(VLOOKUP(A365,'[1]Riverside USD Usage'!$A:$I,9,FALSE),"0")</f>
        <v>0</v>
      </c>
      <c r="AD365" s="46" t="str">
        <f>IFERROR(VLOOKUP(A365,'[1]Compton USD Usage'!$A:$I,9,FALSE),"0")</f>
        <v>0</v>
      </c>
      <c r="AE365" s="48"/>
      <c r="AF365" s="49">
        <v>24.39</v>
      </c>
      <c r="AG365" s="49"/>
      <c r="AH365" s="49"/>
      <c r="AI365" s="49">
        <f>AF365+AG365+AH365</f>
        <v>24.39</v>
      </c>
      <c r="AJ365" s="48"/>
      <c r="AK365" s="49">
        <v>26.24</v>
      </c>
      <c r="AL365" s="49"/>
      <c r="AM365" s="46"/>
      <c r="AN365" s="50">
        <f>AK365+AL365+AM365</f>
        <v>26.24</v>
      </c>
      <c r="AO365" s="48"/>
      <c r="AP365" s="49">
        <v>28.01</v>
      </c>
      <c r="AQ365" s="49"/>
      <c r="AR365" s="46"/>
      <c r="AS365" s="50">
        <f>AP365+AQ365+AR365</f>
        <v>28.01</v>
      </c>
      <c r="AT365" s="48"/>
      <c r="AU365" s="49">
        <v>28.79</v>
      </c>
      <c r="AV365" s="49"/>
      <c r="AW365" s="46"/>
      <c r="AX365" s="51">
        <f>AU365+AV365+AW365</f>
        <v>28.79</v>
      </c>
      <c r="AY365" s="48"/>
      <c r="AZ365" s="52">
        <v>24.39</v>
      </c>
      <c r="BA365" s="53"/>
      <c r="BC365" s="53">
        <f>AZ365+BA365+BB365</f>
        <v>24.39</v>
      </c>
      <c r="BD365" s="47">
        <v>44013</v>
      </c>
      <c r="BE365" s="47">
        <v>44377</v>
      </c>
      <c r="BF365" s="48"/>
      <c r="BG365" s="53">
        <v>26.24</v>
      </c>
      <c r="BJ365" s="53">
        <f>BG365+BH365+BI365</f>
        <v>26.24</v>
      </c>
      <c r="BK365" s="47">
        <v>44013</v>
      </c>
      <c r="BL365" s="47">
        <v>44377</v>
      </c>
      <c r="BM365" s="48"/>
      <c r="BN365" s="53">
        <v>28.01</v>
      </c>
      <c r="BO365" s="53"/>
      <c r="BQ365" s="53">
        <f>BN365+BO365+BP365</f>
        <v>28.01</v>
      </c>
      <c r="BR365" s="47">
        <v>44013</v>
      </c>
      <c r="BS365" s="47">
        <v>44377</v>
      </c>
      <c r="BT365" s="48"/>
      <c r="BU365" s="50">
        <v>28.79</v>
      </c>
      <c r="BV365" s="53"/>
      <c r="BX365" s="53">
        <f>BU365+BV365+BW365</f>
        <v>28.79</v>
      </c>
      <c r="BY365" s="47">
        <v>44013</v>
      </c>
      <c r="BZ365" s="55">
        <v>44377</v>
      </c>
    </row>
    <row r="366" spans="1:78" s="54" customFormat="1" ht="15.75" x14ac:dyDescent="0.25">
      <c r="A366" s="45">
        <v>300285</v>
      </c>
      <c r="B366" s="46" t="s">
        <v>1031</v>
      </c>
      <c r="C366" s="66" t="s">
        <v>1032</v>
      </c>
      <c r="D366" s="46" t="s">
        <v>1033</v>
      </c>
      <c r="E366" s="46" t="s">
        <v>50</v>
      </c>
      <c r="F366" s="46"/>
      <c r="G366" s="46" t="s">
        <v>1034</v>
      </c>
      <c r="H366" s="46" t="s">
        <v>52</v>
      </c>
      <c r="I366" s="47">
        <v>44013</v>
      </c>
      <c r="J366" s="47">
        <v>44377</v>
      </c>
      <c r="K366" s="46">
        <f>SUM(L366:AD366)</f>
        <v>0</v>
      </c>
      <c r="L366" s="46" t="str">
        <f>IFERROR(VLOOKUP(A366,'[1]Mountain View SD Usage'!$A:$I,9,FALSE),"0")</f>
        <v>0</v>
      </c>
      <c r="M366" s="46" t="str">
        <f>IFERROR(VLOOKUP(A366,'[1]Bonita USD Usage'!$A:$I,9,FALSE),"0")</f>
        <v>0</v>
      </c>
      <c r="N366" s="46" t="str">
        <f>IFERROR(VLOOKUP(A366,'[1]Jurupa USD Usage'!$A:$I,9,FALSE),"0")</f>
        <v>0</v>
      </c>
      <c r="O366" s="46" t="str">
        <f>IFERROR(VLOOKUP(A366,'[1]Claremont USD Usage'!$A:$I,9,FALSE),"0")</f>
        <v>0</v>
      </c>
      <c r="P366" s="46" t="str">
        <f>IFERROR(VLOOKUP(A366,'[1]Upland USD Usage'!$A:$I,9,FALSE),"0")</f>
        <v>0</v>
      </c>
      <c r="Q366" s="46" t="str">
        <f>IFERROR(VLOOKUP(A366,'[1]Redlands USD Usage'!$A:$I,9,FALSE),"0")</f>
        <v>0</v>
      </c>
      <c r="R366" s="46" t="str">
        <f>IFERROR(VLOOKUP(A366,'[1]Alta Loma SD Usage'!$A:$I,9,FALSE),"0")</f>
        <v>0</v>
      </c>
      <c r="S366" s="46" t="str">
        <f>IFERROR(VLOOKUP(A366,'[1]VAl Verde USD Usage'!$A:$I,9,FALSE),"0")</f>
        <v>0</v>
      </c>
      <c r="T366" s="46" t="str">
        <f>IFERROR(VLOOKUP(A366,'[1]Chaffey Jt HSD Usage'!$A:$I,9,FALSE),"0")</f>
        <v>0</v>
      </c>
      <c r="U366" s="46" t="str">
        <f>IFERROR(VLOOKUP(A366,'[1]Cucamonga ELEM SD Usage'!$A:$I,9,FALSE),"0")</f>
        <v>0</v>
      </c>
      <c r="V366" s="46" t="str">
        <f>IFERROR(VLOOKUP(A366,'[1]Inglewood USD Usage'!$A:$I,9,FALSE),"0")</f>
        <v>0</v>
      </c>
      <c r="W366" s="46" t="str">
        <f>IFERROR(VLOOKUP(A366,'[1]Rialto USD Usage'!$A:$I,9,FALSE),"0")</f>
        <v>0</v>
      </c>
      <c r="X366" s="46" t="str">
        <f>IFERROR(VLOOKUP(A366,'[1]Alvord USD Usage'!$A:$I,9,FALSE),"0")</f>
        <v>0</v>
      </c>
      <c r="Y366" s="46" t="str">
        <f>IFERROR(VLOOKUP(A366,'[1]Colton Jt USD Usage'!$A:$I,9,FALSE),"0")</f>
        <v>0</v>
      </c>
      <c r="Z366" s="46" t="str">
        <f>IFERROR(VLOOKUP(A366,'[1]Chino Valley USD Usage'!$A:$I,9,FALSE),"0")</f>
        <v>0</v>
      </c>
      <c r="AA366" s="46" t="str">
        <f>IFERROR(VLOOKUP(A366,'[1]Moreno Valley USD Usage'!$A:$I,9,FALSE),"0")</f>
        <v>0</v>
      </c>
      <c r="AB366" s="46" t="str">
        <f>IFERROR(VLOOKUP(A366,'[1]Pomona USD Usage'!$A:$I,9,FALSE),"0")</f>
        <v>0</v>
      </c>
      <c r="AC366" s="46" t="str">
        <f>IFERROR(VLOOKUP(A366,'[1]Riverside USD Usage'!$A:$I,9,FALSE),"0")</f>
        <v>0</v>
      </c>
      <c r="AD366" s="46" t="str">
        <f>IFERROR(VLOOKUP(A366,'[1]Compton USD Usage'!$A:$I,9,FALSE),"0")</f>
        <v>0</v>
      </c>
      <c r="AE366" s="48"/>
      <c r="AF366" s="49">
        <v>26.53</v>
      </c>
      <c r="AG366" s="49"/>
      <c r="AH366" s="49"/>
      <c r="AI366" s="49">
        <f>AF366+AG366+AH366</f>
        <v>26.53</v>
      </c>
      <c r="AJ366" s="48"/>
      <c r="AK366" s="49">
        <v>28.54</v>
      </c>
      <c r="AL366" s="49"/>
      <c r="AM366" s="46"/>
      <c r="AN366" s="50">
        <f>AK366+AL366+AM366</f>
        <v>28.54</v>
      </c>
      <c r="AO366" s="48"/>
      <c r="AP366" s="49">
        <v>30.47</v>
      </c>
      <c r="AQ366" s="49"/>
      <c r="AR366" s="46"/>
      <c r="AS366" s="50">
        <f>AP366+AQ366+AR366</f>
        <v>30.47</v>
      </c>
      <c r="AT366" s="48"/>
      <c r="AU366" s="49">
        <v>31.32</v>
      </c>
      <c r="AV366" s="49"/>
      <c r="AW366" s="46"/>
      <c r="AX366" s="51">
        <f>AU366+AV366+AW366</f>
        <v>31.32</v>
      </c>
      <c r="AY366" s="48"/>
      <c r="AZ366" s="52">
        <v>29.400000000000002</v>
      </c>
      <c r="BA366" s="53"/>
      <c r="BC366" s="53">
        <f>AZ366+BA366+BB366</f>
        <v>29.400000000000002</v>
      </c>
      <c r="BD366" s="47">
        <v>44013</v>
      </c>
      <c r="BE366" s="47">
        <v>44377</v>
      </c>
      <c r="BF366" s="48"/>
      <c r="BG366" s="53">
        <v>31.630000000000003</v>
      </c>
      <c r="BJ366" s="53">
        <f>BG366+BH366+BI366</f>
        <v>31.630000000000003</v>
      </c>
      <c r="BK366" s="47">
        <v>44013</v>
      </c>
      <c r="BL366" s="47">
        <v>44377</v>
      </c>
      <c r="BM366" s="48"/>
      <c r="BN366" s="53">
        <v>33.769999999999996</v>
      </c>
      <c r="BO366" s="53"/>
      <c r="BQ366" s="53">
        <f>BN366+BO366+BP366</f>
        <v>33.769999999999996</v>
      </c>
      <c r="BR366" s="47">
        <v>44013</v>
      </c>
      <c r="BS366" s="47">
        <v>44377</v>
      </c>
      <c r="BT366" s="48"/>
      <c r="BU366" s="50">
        <v>34.71</v>
      </c>
      <c r="BV366" s="53"/>
      <c r="BX366" s="53">
        <f>BU366+BV366+BW366</f>
        <v>34.71</v>
      </c>
      <c r="BY366" s="47">
        <v>44013</v>
      </c>
      <c r="BZ366" s="55">
        <v>44377</v>
      </c>
    </row>
    <row r="367" spans="1:78" s="54" customFormat="1" ht="15.75" x14ac:dyDescent="0.25">
      <c r="A367" s="45">
        <v>403492</v>
      </c>
      <c r="B367" s="46" t="s">
        <v>1956</v>
      </c>
      <c r="C367" s="46">
        <v>10071179221227</v>
      </c>
      <c r="D367" s="46" t="s">
        <v>1952</v>
      </c>
      <c r="E367" s="46" t="s">
        <v>50</v>
      </c>
      <c r="F367" s="46"/>
      <c r="G367" s="46" t="s">
        <v>144</v>
      </c>
      <c r="H367" s="46" t="s">
        <v>52</v>
      </c>
      <c r="I367" s="47">
        <v>44013</v>
      </c>
      <c r="J367" s="47">
        <v>44377</v>
      </c>
      <c r="K367" s="46">
        <f>SUM(L367:AD367)</f>
        <v>0</v>
      </c>
      <c r="L367" s="46" t="str">
        <f>IFERROR(VLOOKUP(A367,'[1]Mountain View SD Usage'!$A:$I,9,FALSE),"0")</f>
        <v>0</v>
      </c>
      <c r="M367" s="46" t="str">
        <f>IFERROR(VLOOKUP(A367,'[1]Bonita USD Usage'!$A:$I,9,FALSE),"0")</f>
        <v>0</v>
      </c>
      <c r="N367" s="46" t="str">
        <f>IFERROR(VLOOKUP(A367,'[1]Jurupa USD Usage'!$A:$I,9,FALSE),"0")</f>
        <v>0</v>
      </c>
      <c r="O367" s="46" t="str">
        <f>IFERROR(VLOOKUP(A367,'[1]Claremont USD Usage'!$A:$I,9,FALSE),"0")</f>
        <v>0</v>
      </c>
      <c r="P367" s="46" t="str">
        <f>IFERROR(VLOOKUP(A367,'[1]Upland USD Usage'!$A:$I,9,FALSE),"0")</f>
        <v>0</v>
      </c>
      <c r="Q367" s="46" t="str">
        <f>IFERROR(VLOOKUP(A367,'[1]Redlands USD Usage'!$A:$I,9,FALSE),"0")</f>
        <v>0</v>
      </c>
      <c r="R367" s="46" t="str">
        <f>IFERROR(VLOOKUP(A367,'[1]Alta Loma SD Usage'!$A:$I,9,FALSE),"0")</f>
        <v>0</v>
      </c>
      <c r="S367" s="46" t="str">
        <f>IFERROR(VLOOKUP(A367,'[1]VAl Verde USD Usage'!$A:$I,9,FALSE),"0")</f>
        <v>0</v>
      </c>
      <c r="T367" s="46" t="str">
        <f>IFERROR(VLOOKUP(A367,'[1]Chaffey Jt HSD Usage'!$A:$I,9,FALSE),"0")</f>
        <v>0</v>
      </c>
      <c r="U367" s="46" t="str">
        <f>IFERROR(VLOOKUP(A367,'[1]Cucamonga ELEM SD Usage'!$A:$I,9,FALSE),"0")</f>
        <v>0</v>
      </c>
      <c r="V367" s="46" t="str">
        <f>IFERROR(VLOOKUP(A367,'[1]Inglewood USD Usage'!$A:$I,9,FALSE),"0")</f>
        <v>0</v>
      </c>
      <c r="W367" s="46" t="str">
        <f>IFERROR(VLOOKUP(A367,'[1]Rialto USD Usage'!$A:$I,9,FALSE),"0")</f>
        <v>0</v>
      </c>
      <c r="X367" s="46" t="str">
        <f>IFERROR(VLOOKUP(A367,'[1]Alvord USD Usage'!$A:$I,9,FALSE),"0")</f>
        <v>0</v>
      </c>
      <c r="Y367" s="46" t="str">
        <f>IFERROR(VLOOKUP(A367,'[1]Colton Jt USD Usage'!$A:$I,9,FALSE),"0")</f>
        <v>0</v>
      </c>
      <c r="Z367" s="46" t="str">
        <f>IFERROR(VLOOKUP(A367,'[1]Chino Valley USD Usage'!$A:$I,9,FALSE),"0")</f>
        <v>0</v>
      </c>
      <c r="AA367" s="46" t="str">
        <f>IFERROR(VLOOKUP(A367,'[1]Moreno Valley USD Usage'!$A:$I,9,FALSE),"0")</f>
        <v>0</v>
      </c>
      <c r="AB367" s="46" t="str">
        <f>IFERROR(VLOOKUP(A367,'[1]Pomona USD Usage'!$A:$I,9,FALSE),"0")</f>
        <v>0</v>
      </c>
      <c r="AC367" s="46" t="str">
        <f>IFERROR(VLOOKUP(A367,'[1]Riverside USD Usage'!$A:$I,9,FALSE),"0")</f>
        <v>0</v>
      </c>
      <c r="AD367" s="46" t="str">
        <f>IFERROR(VLOOKUP(A367,'[1]Compton USD Usage'!$A:$I,9,FALSE),"0")</f>
        <v>0</v>
      </c>
      <c r="AE367" s="48"/>
      <c r="AF367" s="49">
        <v>20.059999999999999</v>
      </c>
      <c r="AG367" s="49"/>
      <c r="AH367" s="56">
        <v>-6.66</v>
      </c>
      <c r="AI367" s="49">
        <f>AF367+AG367+AH367</f>
        <v>13.399999999999999</v>
      </c>
      <c r="AJ367" s="48"/>
      <c r="AK367" s="49">
        <v>21.58</v>
      </c>
      <c r="AL367" s="49"/>
      <c r="AM367" s="57">
        <v>-6.66</v>
      </c>
      <c r="AN367" s="50">
        <f>AK367+AL367+AM367</f>
        <v>14.919999999999998</v>
      </c>
      <c r="AO367" s="48"/>
      <c r="AP367" s="49">
        <v>23.04</v>
      </c>
      <c r="AQ367" s="49"/>
      <c r="AR367" s="57">
        <v>-6.66</v>
      </c>
      <c r="AS367" s="50">
        <f>AP367+AQ367+AR367</f>
        <v>16.38</v>
      </c>
      <c r="AT367" s="48"/>
      <c r="AU367" s="49">
        <v>23.68</v>
      </c>
      <c r="AV367" s="49"/>
      <c r="AW367" s="57">
        <v>-6.66</v>
      </c>
      <c r="AX367" s="51">
        <f>AU367+AV367+AW367</f>
        <v>17.02</v>
      </c>
      <c r="AY367" s="48"/>
      <c r="AZ367" s="52">
        <v>20.350000000000001</v>
      </c>
      <c r="BA367" s="53"/>
      <c r="BB367" s="58">
        <v>-7.16</v>
      </c>
      <c r="BC367" s="53">
        <f>AZ367+BA367+BB367</f>
        <v>13.190000000000001</v>
      </c>
      <c r="BD367" s="47">
        <v>44013</v>
      </c>
      <c r="BE367" s="47">
        <v>44377</v>
      </c>
      <c r="BF367" s="48"/>
      <c r="BG367" s="53">
        <v>21.900000000000002</v>
      </c>
      <c r="BI367" s="59">
        <v>-7.16</v>
      </c>
      <c r="BJ367" s="53">
        <f>BG367+BH367+BI367</f>
        <v>14.740000000000002</v>
      </c>
      <c r="BK367" s="47">
        <v>44013</v>
      </c>
      <c r="BL367" s="47">
        <v>44377</v>
      </c>
      <c r="BM367" s="48"/>
      <c r="BN367" s="53">
        <v>23.380000000000003</v>
      </c>
      <c r="BO367" s="53"/>
      <c r="BP367" s="59">
        <v>-7.16</v>
      </c>
      <c r="BQ367" s="53">
        <f>BN367+BO367+BP367</f>
        <v>16.220000000000002</v>
      </c>
      <c r="BR367" s="47">
        <v>44013</v>
      </c>
      <c r="BS367" s="47">
        <v>44377</v>
      </c>
      <c r="BT367" s="48"/>
      <c r="BU367" s="50">
        <v>24.03</v>
      </c>
      <c r="BV367" s="53"/>
      <c r="BW367" s="59">
        <v>-7.16</v>
      </c>
      <c r="BX367" s="53">
        <f>BU367+BV367+BW367</f>
        <v>16.87</v>
      </c>
      <c r="BY367" s="47">
        <v>44013</v>
      </c>
      <c r="BZ367" s="55">
        <v>44377</v>
      </c>
    </row>
    <row r="368" spans="1:78" s="54" customFormat="1" ht="15.75" x14ac:dyDescent="0.25">
      <c r="A368" s="45">
        <v>203314</v>
      </c>
      <c r="B368" s="46" t="s">
        <v>1596</v>
      </c>
      <c r="C368" s="46">
        <v>48256</v>
      </c>
      <c r="D368" s="46" t="s">
        <v>1591</v>
      </c>
      <c r="E368" s="46" t="s">
        <v>50</v>
      </c>
      <c r="F368" s="46"/>
      <c r="G368" s="46" t="s">
        <v>1597</v>
      </c>
      <c r="H368" s="46" t="s">
        <v>52</v>
      </c>
      <c r="I368" s="47">
        <v>44013</v>
      </c>
      <c r="J368" s="47">
        <v>44377</v>
      </c>
      <c r="K368" s="46">
        <f>SUM(L368:AD368)</f>
        <v>0</v>
      </c>
      <c r="L368" s="46" t="str">
        <f>IFERROR(VLOOKUP(A368,'[1]Mountain View SD Usage'!$A:$I,9,FALSE),"0")</f>
        <v>0</v>
      </c>
      <c r="M368" s="46" t="str">
        <f>IFERROR(VLOOKUP(A368,'[1]Bonita USD Usage'!$A:$I,9,FALSE),"0")</f>
        <v>0</v>
      </c>
      <c r="N368" s="46" t="str">
        <f>IFERROR(VLOOKUP(A368,'[1]Jurupa USD Usage'!$A:$I,9,FALSE),"0")</f>
        <v>0</v>
      </c>
      <c r="O368" s="46" t="str">
        <f>IFERROR(VLOOKUP(A368,'[1]Claremont USD Usage'!$A:$I,9,FALSE),"0")</f>
        <v>0</v>
      </c>
      <c r="P368" s="46" t="str">
        <f>IFERROR(VLOOKUP(A368,'[1]Upland USD Usage'!$A:$I,9,FALSE),"0")</f>
        <v>0</v>
      </c>
      <c r="Q368" s="46" t="str">
        <f>IFERROR(VLOOKUP(A368,'[1]Redlands USD Usage'!$A:$I,9,FALSE),"0")</f>
        <v>0</v>
      </c>
      <c r="R368" s="46" t="str">
        <f>IFERROR(VLOOKUP(A368,'[1]Alta Loma SD Usage'!$A:$I,9,FALSE),"0")</f>
        <v>0</v>
      </c>
      <c r="S368" s="46" t="str">
        <f>IFERROR(VLOOKUP(A368,'[1]VAl Verde USD Usage'!$A:$I,9,FALSE),"0")</f>
        <v>0</v>
      </c>
      <c r="T368" s="46" t="str">
        <f>IFERROR(VLOOKUP(A368,'[1]Chaffey Jt HSD Usage'!$A:$I,9,FALSE),"0")</f>
        <v>0</v>
      </c>
      <c r="U368" s="46" t="str">
        <f>IFERROR(VLOOKUP(A368,'[1]Cucamonga ELEM SD Usage'!$A:$I,9,FALSE),"0")</f>
        <v>0</v>
      </c>
      <c r="V368" s="46" t="str">
        <f>IFERROR(VLOOKUP(A368,'[1]Inglewood USD Usage'!$A:$I,9,FALSE),"0")</f>
        <v>0</v>
      </c>
      <c r="W368" s="46" t="str">
        <f>IFERROR(VLOOKUP(A368,'[1]Rialto USD Usage'!$A:$I,9,FALSE),"0")</f>
        <v>0</v>
      </c>
      <c r="X368" s="46" t="str">
        <f>IFERROR(VLOOKUP(A368,'[1]Alvord USD Usage'!$A:$I,9,FALSE),"0")</f>
        <v>0</v>
      </c>
      <c r="Y368" s="46" t="str">
        <f>IFERROR(VLOOKUP(A368,'[1]Colton Jt USD Usage'!$A:$I,9,FALSE),"0")</f>
        <v>0</v>
      </c>
      <c r="Z368" s="46" t="str">
        <f>IFERROR(VLOOKUP(A368,'[1]Chino Valley USD Usage'!$A:$I,9,FALSE),"0")</f>
        <v>0</v>
      </c>
      <c r="AA368" s="46" t="str">
        <f>IFERROR(VLOOKUP(A368,'[1]Moreno Valley USD Usage'!$A:$I,9,FALSE),"0")</f>
        <v>0</v>
      </c>
      <c r="AB368" s="46" t="str">
        <f>IFERROR(VLOOKUP(A368,'[1]Pomona USD Usage'!$A:$I,9,FALSE),"0")</f>
        <v>0</v>
      </c>
      <c r="AC368" s="46" t="str">
        <f>IFERROR(VLOOKUP(A368,'[1]Riverside USD Usage'!$A:$I,9,FALSE),"0")</f>
        <v>0</v>
      </c>
      <c r="AD368" s="46" t="str">
        <f>IFERROR(VLOOKUP(A368,'[1]Compton USD Usage'!$A:$I,9,FALSE),"0")</f>
        <v>0</v>
      </c>
      <c r="AE368" s="48"/>
      <c r="AF368" s="49">
        <v>37.409999999999997</v>
      </c>
      <c r="AG368" s="49"/>
      <c r="AH368" s="49"/>
      <c r="AI368" s="49">
        <f>AF368+AG368+AH368</f>
        <v>37.409999999999997</v>
      </c>
      <c r="AJ368" s="48"/>
      <c r="AK368" s="49">
        <v>40.25</v>
      </c>
      <c r="AL368" s="49"/>
      <c r="AM368" s="46"/>
      <c r="AN368" s="50">
        <f>AK368+AL368+AM368</f>
        <v>40.25</v>
      </c>
      <c r="AO368" s="48"/>
      <c r="AP368" s="49">
        <v>42.97</v>
      </c>
      <c r="AQ368" s="49"/>
      <c r="AR368" s="46"/>
      <c r="AS368" s="50">
        <f>AP368+AQ368+AR368</f>
        <v>42.97</v>
      </c>
      <c r="AT368" s="48"/>
      <c r="AU368" s="49">
        <v>44.17</v>
      </c>
      <c r="AV368" s="49"/>
      <c r="AW368" s="46"/>
      <c r="AX368" s="51">
        <f>AU368+AV368+AW368</f>
        <v>44.17</v>
      </c>
      <c r="AY368" s="48"/>
      <c r="AZ368" s="52">
        <v>37.409999999999997</v>
      </c>
      <c r="BA368" s="53"/>
      <c r="BC368" s="53">
        <f>AZ368+BA368+BB368</f>
        <v>37.409999999999997</v>
      </c>
      <c r="BD368" s="47">
        <v>44013</v>
      </c>
      <c r="BE368" s="47">
        <v>44377</v>
      </c>
      <c r="BF368" s="48"/>
      <c r="BG368" s="53">
        <v>40.25</v>
      </c>
      <c r="BJ368" s="53">
        <f>BG368+BH368+BI368</f>
        <v>40.25</v>
      </c>
      <c r="BK368" s="47">
        <v>44013</v>
      </c>
      <c r="BL368" s="47">
        <v>44377</v>
      </c>
      <c r="BM368" s="48"/>
      <c r="BN368" s="53">
        <v>42.97</v>
      </c>
      <c r="BO368" s="53"/>
      <c r="BQ368" s="53">
        <f>BN368+BO368+BP368</f>
        <v>42.97</v>
      </c>
      <c r="BR368" s="47">
        <v>44013</v>
      </c>
      <c r="BS368" s="47">
        <v>44377</v>
      </c>
      <c r="BT368" s="48"/>
      <c r="BU368" s="50">
        <v>44.17</v>
      </c>
      <c r="BV368" s="53"/>
      <c r="BX368" s="53">
        <f>BU368+BV368+BW368</f>
        <v>44.17</v>
      </c>
      <c r="BY368" s="47">
        <v>44013</v>
      </c>
      <c r="BZ368" s="55">
        <v>44377</v>
      </c>
    </row>
    <row r="369" spans="1:78" s="54" customFormat="1" ht="15.75" x14ac:dyDescent="0.25">
      <c r="A369" s="45">
        <v>406502</v>
      </c>
      <c r="B369" s="46" t="s">
        <v>1417</v>
      </c>
      <c r="C369" s="46">
        <v>1000007470</v>
      </c>
      <c r="D369" s="46" t="s">
        <v>1382</v>
      </c>
      <c r="E369" s="46" t="s">
        <v>50</v>
      </c>
      <c r="F369" s="46"/>
      <c r="G369" s="46" t="s">
        <v>144</v>
      </c>
      <c r="H369" s="46" t="s">
        <v>52</v>
      </c>
      <c r="I369" s="47">
        <v>44013</v>
      </c>
      <c r="J369" s="47">
        <v>44377</v>
      </c>
      <c r="K369" s="46">
        <f>SUM(L369:AD369)</f>
        <v>1</v>
      </c>
      <c r="L369" s="46" t="str">
        <f>IFERROR(VLOOKUP(A369,'[1]Mountain View SD Usage'!$A:$I,9,FALSE),"0")</f>
        <v>0</v>
      </c>
      <c r="M369" s="46" t="str">
        <f>IFERROR(VLOOKUP(A369,'[1]Bonita USD Usage'!$A:$I,9,FALSE),"0")</f>
        <v>0</v>
      </c>
      <c r="N369" s="46" t="str">
        <f>IFERROR(VLOOKUP(A369,'[1]Jurupa USD Usage'!$A:$I,9,FALSE),"0")</f>
        <v>0</v>
      </c>
      <c r="O369" s="46">
        <f>IFERROR(VLOOKUP(A369,'[1]Claremont USD Usage'!$A:$I,9,FALSE),"0")</f>
        <v>1</v>
      </c>
      <c r="P369" s="46" t="str">
        <f>IFERROR(VLOOKUP(A369,'[1]Upland USD Usage'!$A:$I,9,FALSE),"0")</f>
        <v>0</v>
      </c>
      <c r="Q369" s="46" t="str">
        <f>IFERROR(VLOOKUP(A369,'[1]Redlands USD Usage'!$A:$I,9,FALSE),"0")</f>
        <v>0</v>
      </c>
      <c r="R369" s="46" t="str">
        <f>IFERROR(VLOOKUP(A369,'[1]Alta Loma SD Usage'!$A:$I,9,FALSE),"0")</f>
        <v>0</v>
      </c>
      <c r="S369" s="46" t="str">
        <f>IFERROR(VLOOKUP(A369,'[1]VAl Verde USD Usage'!$A:$I,9,FALSE),"0")</f>
        <v>0</v>
      </c>
      <c r="T369" s="46" t="str">
        <f>IFERROR(VLOOKUP(A369,'[1]Chaffey Jt HSD Usage'!$A:$I,9,FALSE),"0")</f>
        <v>0</v>
      </c>
      <c r="U369" s="46" t="str">
        <f>IFERROR(VLOOKUP(A369,'[1]Cucamonga ELEM SD Usage'!$A:$I,9,FALSE),"0")</f>
        <v>0</v>
      </c>
      <c r="V369" s="46" t="str">
        <f>IFERROR(VLOOKUP(A369,'[1]Inglewood USD Usage'!$A:$I,9,FALSE),"0")</f>
        <v>0</v>
      </c>
      <c r="W369" s="46" t="str">
        <f>IFERROR(VLOOKUP(A369,'[1]Rialto USD Usage'!$A:$I,9,FALSE),"0")</f>
        <v>0</v>
      </c>
      <c r="X369" s="46" t="str">
        <f>IFERROR(VLOOKUP(A369,'[1]Alvord USD Usage'!$A:$I,9,FALSE),"0")</f>
        <v>0</v>
      </c>
      <c r="Y369" s="46" t="str">
        <f>IFERROR(VLOOKUP(A369,'[1]Colton Jt USD Usage'!$A:$I,9,FALSE),"0")</f>
        <v>0</v>
      </c>
      <c r="Z369" s="46" t="str">
        <f>IFERROR(VLOOKUP(A369,'[1]Chino Valley USD Usage'!$A:$I,9,FALSE),"0")</f>
        <v>0</v>
      </c>
      <c r="AA369" s="46" t="str">
        <f>IFERROR(VLOOKUP(A369,'[1]Moreno Valley USD Usage'!$A:$I,9,FALSE),"0")</f>
        <v>0</v>
      </c>
      <c r="AB369" s="46" t="str">
        <f>IFERROR(VLOOKUP(A369,'[1]Pomona USD Usage'!$A:$I,9,FALSE),"0")</f>
        <v>0</v>
      </c>
      <c r="AC369" s="46" t="str">
        <f>IFERROR(VLOOKUP(A369,'[1]Riverside USD Usage'!$A:$I,9,FALSE),"0")</f>
        <v>0</v>
      </c>
      <c r="AD369" s="46" t="str">
        <f>IFERROR(VLOOKUP(A369,'[1]Compton USD Usage'!$A:$I,9,FALSE),"0")</f>
        <v>0</v>
      </c>
      <c r="AE369" s="48"/>
      <c r="AF369" s="49">
        <v>34.590000000000003</v>
      </c>
      <c r="AG369" s="49"/>
      <c r="AH369" s="56">
        <v>-6.66</v>
      </c>
      <c r="AI369" s="49">
        <f>AF369+AG369+AH369</f>
        <v>27.930000000000003</v>
      </c>
      <c r="AJ369" s="48"/>
      <c r="AK369" s="49">
        <v>37.22</v>
      </c>
      <c r="AL369" s="49"/>
      <c r="AM369" s="57">
        <v>-6.66</v>
      </c>
      <c r="AN369" s="50">
        <f>AK369+AL369+AM369</f>
        <v>30.56</v>
      </c>
      <c r="AO369" s="48"/>
      <c r="AP369" s="49">
        <v>39.729999999999997</v>
      </c>
      <c r="AQ369" s="49"/>
      <c r="AR369" s="57">
        <v>-6.66</v>
      </c>
      <c r="AS369" s="50">
        <f>AP369+AQ369+AR369</f>
        <v>33.069999999999993</v>
      </c>
      <c r="AT369" s="48"/>
      <c r="AU369" s="49">
        <v>40.83</v>
      </c>
      <c r="AV369" s="49"/>
      <c r="AW369" s="57">
        <v>-6.66</v>
      </c>
      <c r="AX369" s="51">
        <f>AU369+AV369+AW369</f>
        <v>34.17</v>
      </c>
      <c r="AY369" s="48"/>
      <c r="AZ369" s="52">
        <v>34.699999999999996</v>
      </c>
      <c r="BA369" s="53"/>
      <c r="BB369" s="58">
        <v>-7.16</v>
      </c>
      <c r="BC369" s="53">
        <f>AZ369+BA369+BB369</f>
        <v>27.539999999999996</v>
      </c>
      <c r="BD369" s="47">
        <v>44013</v>
      </c>
      <c r="BE369" s="47">
        <v>44377</v>
      </c>
      <c r="BF369" s="48"/>
      <c r="BG369" s="53">
        <v>37.339999999999996</v>
      </c>
      <c r="BI369" s="59">
        <v>-7.16</v>
      </c>
      <c r="BJ369" s="53">
        <f>BG369+BH369+BI369</f>
        <v>30.179999999999996</v>
      </c>
      <c r="BK369" s="47">
        <v>44013</v>
      </c>
      <c r="BL369" s="47">
        <v>44377</v>
      </c>
      <c r="BM369" s="48"/>
      <c r="BN369" s="53">
        <v>39.86</v>
      </c>
      <c r="BO369" s="53"/>
      <c r="BP369" s="59">
        <v>-7.16</v>
      </c>
      <c r="BQ369" s="53">
        <f>BN369+BO369+BP369</f>
        <v>32.700000000000003</v>
      </c>
      <c r="BR369" s="47">
        <v>44013</v>
      </c>
      <c r="BS369" s="47">
        <v>44377</v>
      </c>
      <c r="BT369" s="48"/>
      <c r="BU369" s="50">
        <v>40.96</v>
      </c>
      <c r="BV369" s="53"/>
      <c r="BW369" s="59">
        <v>-7.16</v>
      </c>
      <c r="BX369" s="53">
        <f>BU369+BV369+BW369</f>
        <v>33.799999999999997</v>
      </c>
      <c r="BY369" s="47">
        <v>44013</v>
      </c>
      <c r="BZ369" s="55">
        <v>44377</v>
      </c>
    </row>
    <row r="370" spans="1:78" s="54" customFormat="1" ht="15.75" x14ac:dyDescent="0.25">
      <c r="A370" s="45">
        <v>138841</v>
      </c>
      <c r="B370" s="46" t="s">
        <v>2004</v>
      </c>
      <c r="C370" s="46" t="s">
        <v>2005</v>
      </c>
      <c r="D370" s="46" t="s">
        <v>1994</v>
      </c>
      <c r="E370" s="46" t="s">
        <v>50</v>
      </c>
      <c r="F370" s="46" t="s">
        <v>93</v>
      </c>
      <c r="G370" s="46" t="s">
        <v>2006</v>
      </c>
      <c r="H370" s="46" t="s">
        <v>52</v>
      </c>
      <c r="I370" s="47">
        <v>44013</v>
      </c>
      <c r="J370" s="47">
        <v>44377</v>
      </c>
      <c r="K370" s="46">
        <f>SUM(L370:AD370)</f>
        <v>6</v>
      </c>
      <c r="L370" s="46">
        <f>IFERROR(VLOOKUP(A370,'[1]Mountain View SD Usage'!$A:$I,9,FALSE),"0")</f>
        <v>6</v>
      </c>
      <c r="M370" s="46" t="str">
        <f>IFERROR(VLOOKUP(A370,'[1]Bonita USD Usage'!$A:$I,9,FALSE),"0")</f>
        <v>0</v>
      </c>
      <c r="N370" s="46" t="str">
        <f>IFERROR(VLOOKUP(A370,'[1]Jurupa USD Usage'!$A:$I,9,FALSE),"0")</f>
        <v>0</v>
      </c>
      <c r="O370" s="46" t="str">
        <f>IFERROR(VLOOKUP(A370,'[1]Claremont USD Usage'!$A:$I,9,FALSE),"0")</f>
        <v>0</v>
      </c>
      <c r="P370" s="46" t="str">
        <f>IFERROR(VLOOKUP(A370,'[1]Upland USD Usage'!$A:$I,9,FALSE),"0")</f>
        <v>0</v>
      </c>
      <c r="Q370" s="46" t="str">
        <f>IFERROR(VLOOKUP(A370,'[1]Redlands USD Usage'!$A:$I,9,FALSE),"0")</f>
        <v>0</v>
      </c>
      <c r="R370" s="46" t="str">
        <f>IFERROR(VLOOKUP(A370,'[1]Alta Loma SD Usage'!$A:$I,9,FALSE),"0")</f>
        <v>0</v>
      </c>
      <c r="S370" s="46" t="str">
        <f>IFERROR(VLOOKUP(A370,'[1]VAl Verde USD Usage'!$A:$I,9,FALSE),"0")</f>
        <v>0</v>
      </c>
      <c r="T370" s="46" t="str">
        <f>IFERROR(VLOOKUP(A370,'[1]Chaffey Jt HSD Usage'!$A:$I,9,FALSE),"0")</f>
        <v>0</v>
      </c>
      <c r="U370" s="46" t="str">
        <f>IFERROR(VLOOKUP(A370,'[1]Cucamonga ELEM SD Usage'!$A:$I,9,FALSE),"0")</f>
        <v>0</v>
      </c>
      <c r="V370" s="46" t="str">
        <f>IFERROR(VLOOKUP(A370,'[1]Inglewood USD Usage'!$A:$I,9,FALSE),"0")</f>
        <v>0</v>
      </c>
      <c r="W370" s="46" t="str">
        <f>IFERROR(VLOOKUP(A370,'[1]Rialto USD Usage'!$A:$I,9,FALSE),"0")</f>
        <v>0</v>
      </c>
      <c r="X370" s="46" t="str">
        <f>IFERROR(VLOOKUP(A370,'[1]Alvord USD Usage'!$A:$I,9,FALSE),"0")</f>
        <v>0</v>
      </c>
      <c r="Y370" s="46" t="str">
        <f>IFERROR(VLOOKUP(A370,'[1]Colton Jt USD Usage'!$A:$I,9,FALSE),"0")</f>
        <v>0</v>
      </c>
      <c r="Z370" s="46" t="str">
        <f>IFERROR(VLOOKUP(A370,'[1]Chino Valley USD Usage'!$A:$I,9,FALSE),"0")</f>
        <v>0</v>
      </c>
      <c r="AA370" s="46" t="str">
        <f>IFERROR(VLOOKUP(A370,'[1]Moreno Valley USD Usage'!$A:$I,9,FALSE),"0")</f>
        <v>0</v>
      </c>
      <c r="AB370" s="46" t="str">
        <f>IFERROR(VLOOKUP(A370,'[1]Pomona USD Usage'!$A:$I,9,FALSE),"0")</f>
        <v>0</v>
      </c>
      <c r="AC370" s="46" t="str">
        <f>IFERROR(VLOOKUP(A370,'[1]Riverside USD Usage'!$A:$I,9,FALSE),"0")</f>
        <v>0</v>
      </c>
      <c r="AD370" s="46" t="str">
        <f>IFERROR(VLOOKUP(A370,'[1]Compton USD Usage'!$A:$I,9,FALSE),"0")</f>
        <v>0</v>
      </c>
      <c r="AE370" s="48"/>
      <c r="AF370" s="49">
        <v>58.88</v>
      </c>
      <c r="AG370" s="49"/>
      <c r="AH370" s="49"/>
      <c r="AI370" s="49">
        <f>AF370+AG370+AH370</f>
        <v>58.88</v>
      </c>
      <c r="AJ370" s="48"/>
      <c r="AK370" s="49">
        <v>63.36</v>
      </c>
      <c r="AL370" s="49"/>
      <c r="AM370" s="46"/>
      <c r="AN370" s="50">
        <f>AK370+AL370+AM370</f>
        <v>63.36</v>
      </c>
      <c r="AO370" s="48"/>
      <c r="AP370" s="49">
        <v>67.63</v>
      </c>
      <c r="AQ370" s="49"/>
      <c r="AR370" s="46"/>
      <c r="AS370" s="50">
        <f>AP370+AQ370+AR370</f>
        <v>67.63</v>
      </c>
      <c r="AT370" s="48"/>
      <c r="AU370" s="49">
        <v>69.510000000000005</v>
      </c>
      <c r="AV370" s="49"/>
      <c r="AW370" s="46"/>
      <c r="AX370" s="51">
        <f>AU370+AV370+AW370</f>
        <v>69.510000000000005</v>
      </c>
      <c r="AY370" s="48"/>
      <c r="AZ370" s="52">
        <v>61.18</v>
      </c>
      <c r="BA370" s="53"/>
      <c r="BC370" s="53">
        <f>AZ370+BA370+BB370</f>
        <v>61.18</v>
      </c>
      <c r="BD370" s="47">
        <v>44013</v>
      </c>
      <c r="BE370" s="47">
        <v>44377</v>
      </c>
      <c r="BF370" s="48"/>
      <c r="BG370" s="53">
        <v>65.83</v>
      </c>
      <c r="BJ370" s="53">
        <f>BG370+BH370+BI370</f>
        <v>65.83</v>
      </c>
      <c r="BK370" s="47">
        <v>44013</v>
      </c>
      <c r="BL370" s="47">
        <v>44377</v>
      </c>
      <c r="BM370" s="48"/>
      <c r="BN370" s="53">
        <v>70.27000000000001</v>
      </c>
      <c r="BO370" s="53"/>
      <c r="BQ370" s="53">
        <f>BN370+BO370+BP370</f>
        <v>70.27000000000001</v>
      </c>
      <c r="BR370" s="47">
        <v>44013</v>
      </c>
      <c r="BS370" s="47">
        <v>44377</v>
      </c>
      <c r="BT370" s="48"/>
      <c r="BU370" s="50">
        <v>72.22</v>
      </c>
      <c r="BV370" s="53"/>
      <c r="BX370" s="53">
        <f>BU370+BV370+BW370</f>
        <v>72.22</v>
      </c>
      <c r="BY370" s="47">
        <v>44013</v>
      </c>
      <c r="BZ370" s="55">
        <v>44377</v>
      </c>
    </row>
    <row r="371" spans="1:78" s="54" customFormat="1" ht="15.75" x14ac:dyDescent="0.25">
      <c r="A371" s="45">
        <v>406551</v>
      </c>
      <c r="B371" s="46" t="str">
        <f>VLOOKUP(A371,[1]Sheet4!$B:$D,3,FALSE)</f>
        <v>CROISSANT SAND TKY CHZ WW IW</v>
      </c>
      <c r="C371" s="71">
        <v>6649</v>
      </c>
      <c r="D371" s="46" t="str">
        <f>VLOOKUP(A371,[1]Sheet4!$B:$E,4,FALSE)</f>
        <v>BAKE CRAFTERS</v>
      </c>
      <c r="E371" s="46" t="str">
        <f>VLOOKUP(A371,[1]Sheet4!$B:$I,8,FALSE)</f>
        <v>CS</v>
      </c>
      <c r="F371" s="46" t="s">
        <v>93</v>
      </c>
      <c r="G371" s="46" t="str">
        <f>VLOOKUP(A371,[1]Sheet4!$B:$F,5,FALSE)</f>
        <v>72/4.8OZ</v>
      </c>
      <c r="H371" s="46"/>
      <c r="I371" s="46"/>
      <c r="J371" s="46"/>
      <c r="AE371" s="70"/>
      <c r="AF371" s="72"/>
      <c r="AG371" s="72"/>
      <c r="AH371" s="58"/>
      <c r="AI371" s="72"/>
      <c r="AJ371" s="70"/>
      <c r="AK371" s="72"/>
      <c r="AO371" s="70"/>
      <c r="AT371" s="70"/>
      <c r="AX371" s="73"/>
      <c r="AY371" s="70"/>
      <c r="AZ371" s="52">
        <v>100.64</v>
      </c>
      <c r="BA371" s="53"/>
      <c r="BC371" s="53">
        <f>AZ371+BA371+BB371</f>
        <v>100.64</v>
      </c>
      <c r="BD371" s="47">
        <v>44013</v>
      </c>
      <c r="BE371" s="47">
        <v>44377</v>
      </c>
      <c r="BF371" s="70"/>
      <c r="BG371" s="53">
        <v>108.28</v>
      </c>
      <c r="BJ371" s="53">
        <f>BG371+BH371+BI371</f>
        <v>108.28</v>
      </c>
      <c r="BK371" s="47">
        <v>44013</v>
      </c>
      <c r="BL371" s="47">
        <v>44377</v>
      </c>
      <c r="BM371" s="70"/>
      <c r="BN371" s="53">
        <v>115.60000000000001</v>
      </c>
      <c r="BO371" s="53"/>
      <c r="BQ371" s="53">
        <f>BN371+BO371+BP371</f>
        <v>115.60000000000001</v>
      </c>
      <c r="BR371" s="47">
        <v>44013</v>
      </c>
      <c r="BS371" s="47">
        <v>44377</v>
      </c>
      <c r="BT371" s="70"/>
      <c r="BU371" s="50">
        <v>118.81</v>
      </c>
      <c r="BV371" s="53"/>
      <c r="BX371" s="53">
        <f>BU371+BV371+BW371</f>
        <v>118.81</v>
      </c>
      <c r="BY371" s="47">
        <v>44013</v>
      </c>
      <c r="BZ371" s="55">
        <v>44377</v>
      </c>
    </row>
    <row r="372" spans="1:78" s="54" customFormat="1" ht="15.75" x14ac:dyDescent="0.25">
      <c r="A372" s="45">
        <v>406562</v>
      </c>
      <c r="B372" s="46" t="s">
        <v>512</v>
      </c>
      <c r="C372" s="46">
        <v>90070</v>
      </c>
      <c r="D372" s="46" t="s">
        <v>471</v>
      </c>
      <c r="E372" s="46" t="s">
        <v>50</v>
      </c>
      <c r="F372" s="46"/>
      <c r="G372" s="46" t="s">
        <v>511</v>
      </c>
      <c r="H372" s="46" t="s">
        <v>52</v>
      </c>
      <c r="I372" s="47">
        <v>44013</v>
      </c>
      <c r="J372" s="47">
        <v>44377</v>
      </c>
      <c r="K372" s="46">
        <f>SUM(L372:AD372)</f>
        <v>11</v>
      </c>
      <c r="L372" s="46" t="str">
        <f>IFERROR(VLOOKUP(A372,'[1]Mountain View SD Usage'!$A:$I,9,FALSE),"0")</f>
        <v>0</v>
      </c>
      <c r="M372" s="46" t="str">
        <f>IFERROR(VLOOKUP(A372,'[1]Bonita USD Usage'!$A:$I,9,FALSE),"0")</f>
        <v>0</v>
      </c>
      <c r="N372" s="46" t="str">
        <f>IFERROR(VLOOKUP(A372,'[1]Jurupa USD Usage'!$A:$I,9,FALSE),"0")</f>
        <v>0</v>
      </c>
      <c r="O372" s="46" t="str">
        <f>IFERROR(VLOOKUP(A372,'[1]Claremont USD Usage'!$A:$I,9,FALSE),"0")</f>
        <v>0</v>
      </c>
      <c r="P372" s="46" t="str">
        <f>IFERROR(VLOOKUP(A372,'[1]Upland USD Usage'!$A:$I,9,FALSE),"0")</f>
        <v>0</v>
      </c>
      <c r="Q372" s="46" t="str">
        <f>IFERROR(VLOOKUP(A372,'[1]Redlands USD Usage'!$A:$I,9,FALSE),"0")</f>
        <v>0</v>
      </c>
      <c r="R372" s="46" t="str">
        <f>IFERROR(VLOOKUP(A372,'[1]Alta Loma SD Usage'!$A:$I,9,FALSE),"0")</f>
        <v>0</v>
      </c>
      <c r="S372" s="46" t="str">
        <f>IFERROR(VLOOKUP(A372,'[1]VAl Verde USD Usage'!$A:$I,9,FALSE),"0")</f>
        <v>0</v>
      </c>
      <c r="T372" s="46">
        <f>IFERROR(VLOOKUP(A372,'[1]Chaffey Jt HSD Usage'!$A:$I,9,FALSE),"0")</f>
        <v>11</v>
      </c>
      <c r="U372" s="46" t="str">
        <f>IFERROR(VLOOKUP(A372,'[1]Cucamonga ELEM SD Usage'!$A:$I,9,FALSE),"0")</f>
        <v>0</v>
      </c>
      <c r="V372" s="46" t="str">
        <f>IFERROR(VLOOKUP(A372,'[1]Inglewood USD Usage'!$A:$I,9,FALSE),"0")</f>
        <v>0</v>
      </c>
      <c r="W372" s="46" t="str">
        <f>IFERROR(VLOOKUP(A372,'[1]Rialto USD Usage'!$A:$I,9,FALSE),"0")</f>
        <v>0</v>
      </c>
      <c r="X372" s="46" t="str">
        <f>IFERROR(VLOOKUP(A372,'[1]Alvord USD Usage'!$A:$I,9,FALSE),"0")</f>
        <v>0</v>
      </c>
      <c r="Y372" s="46" t="str">
        <f>IFERROR(VLOOKUP(A372,'[1]Colton Jt USD Usage'!$A:$I,9,FALSE),"0")</f>
        <v>0</v>
      </c>
      <c r="Z372" s="46" t="str">
        <f>IFERROR(VLOOKUP(A372,'[1]Chino Valley USD Usage'!$A:$I,9,FALSE),"0")</f>
        <v>0</v>
      </c>
      <c r="AA372" s="46" t="str">
        <f>IFERROR(VLOOKUP(A372,'[1]Moreno Valley USD Usage'!$A:$I,9,FALSE),"0")</f>
        <v>0</v>
      </c>
      <c r="AB372" s="46" t="str">
        <f>IFERROR(VLOOKUP(A372,'[1]Pomona USD Usage'!$A:$I,9,FALSE),"0")</f>
        <v>0</v>
      </c>
      <c r="AC372" s="46" t="str">
        <f>IFERROR(VLOOKUP(A372,'[1]Riverside USD Usage'!$A:$I,9,FALSE),"0")</f>
        <v>0</v>
      </c>
      <c r="AD372" s="46" t="str">
        <f>IFERROR(VLOOKUP(A372,'[1]Compton USD Usage'!$A:$I,9,FALSE),"0")</f>
        <v>0</v>
      </c>
      <c r="AE372" s="48"/>
      <c r="AF372" s="49">
        <v>44.71</v>
      </c>
      <c r="AG372" s="49"/>
      <c r="AH372" s="56">
        <v>-1.1100000000000001</v>
      </c>
      <c r="AI372" s="49">
        <f>AF372+AG372+AH372</f>
        <v>43.6</v>
      </c>
      <c r="AJ372" s="48"/>
      <c r="AK372" s="49">
        <v>48.1</v>
      </c>
      <c r="AL372" s="49"/>
      <c r="AM372" s="57">
        <v>-1.1100000000000001</v>
      </c>
      <c r="AN372" s="50">
        <f>AK372+AL372+AM372</f>
        <v>46.99</v>
      </c>
      <c r="AO372" s="48"/>
      <c r="AP372" s="49">
        <v>51.35</v>
      </c>
      <c r="AQ372" s="49"/>
      <c r="AR372" s="57">
        <v>-1.1100000000000001</v>
      </c>
      <c r="AS372" s="50">
        <f>AP372+AQ372+AR372</f>
        <v>50.24</v>
      </c>
      <c r="AT372" s="48"/>
      <c r="AU372" s="49">
        <v>52.78</v>
      </c>
      <c r="AV372" s="49"/>
      <c r="AW372" s="57">
        <v>-1.1100000000000001</v>
      </c>
      <c r="AX372" s="51">
        <f>AU372+AV372+AW372</f>
        <v>51.67</v>
      </c>
      <c r="AY372" s="48"/>
      <c r="AZ372" s="52">
        <v>44.71</v>
      </c>
      <c r="BA372" s="53"/>
      <c r="BB372" s="58">
        <v>-1.22</v>
      </c>
      <c r="BC372" s="53">
        <f>AZ372+BA372+BB372</f>
        <v>43.49</v>
      </c>
      <c r="BD372" s="47">
        <v>44013</v>
      </c>
      <c r="BE372" s="47">
        <v>44377</v>
      </c>
      <c r="BF372" s="48"/>
      <c r="BG372" s="53">
        <v>48.1</v>
      </c>
      <c r="BI372" s="59">
        <v>-1.22</v>
      </c>
      <c r="BJ372" s="53">
        <f>BG372+BH372+BI372</f>
        <v>46.88</v>
      </c>
      <c r="BK372" s="47">
        <v>44013</v>
      </c>
      <c r="BL372" s="47">
        <v>44377</v>
      </c>
      <c r="BM372" s="48"/>
      <c r="BN372" s="53">
        <v>51.35</v>
      </c>
      <c r="BO372" s="53"/>
      <c r="BP372" s="59">
        <v>-1.22</v>
      </c>
      <c r="BQ372" s="53">
        <f>BN372+BO372+BP372</f>
        <v>50.13</v>
      </c>
      <c r="BR372" s="47">
        <v>44013</v>
      </c>
      <c r="BS372" s="47">
        <v>44377</v>
      </c>
      <c r="BT372" s="48"/>
      <c r="BU372" s="50">
        <v>52.78</v>
      </c>
      <c r="BV372" s="53"/>
      <c r="BW372" s="59">
        <v>-1.22</v>
      </c>
      <c r="BX372" s="53">
        <f>BU372+BV372+BW372</f>
        <v>51.56</v>
      </c>
      <c r="BY372" s="47">
        <v>44013</v>
      </c>
      <c r="BZ372" s="55">
        <v>44377</v>
      </c>
    </row>
    <row r="373" spans="1:78" s="54" customFormat="1" ht="15.75" x14ac:dyDescent="0.25">
      <c r="A373" s="45">
        <v>133790</v>
      </c>
      <c r="B373" s="46" t="s">
        <v>1837</v>
      </c>
      <c r="C373" s="46" t="s">
        <v>1838</v>
      </c>
      <c r="D373" s="46" t="s">
        <v>1828</v>
      </c>
      <c r="E373" s="46" t="s">
        <v>50</v>
      </c>
      <c r="F373" s="46"/>
      <c r="G373" s="46" t="s">
        <v>1829</v>
      </c>
      <c r="H373" s="46" t="s">
        <v>52</v>
      </c>
      <c r="I373" s="47">
        <v>44013</v>
      </c>
      <c r="J373" s="47">
        <v>44377</v>
      </c>
      <c r="K373" s="46">
        <f>SUM(L373:AD373)</f>
        <v>0</v>
      </c>
      <c r="L373" s="46" t="str">
        <f>IFERROR(VLOOKUP(A373,'[1]Mountain View SD Usage'!$A:$I,9,FALSE),"0")</f>
        <v>0</v>
      </c>
      <c r="M373" s="46" t="str">
        <f>IFERROR(VLOOKUP(A373,'[1]Bonita USD Usage'!$A:$I,9,FALSE),"0")</f>
        <v>0</v>
      </c>
      <c r="N373" s="46" t="str">
        <f>IFERROR(VLOOKUP(A373,'[1]Jurupa USD Usage'!$A:$I,9,FALSE),"0")</f>
        <v>0</v>
      </c>
      <c r="O373" s="46" t="str">
        <f>IFERROR(VLOOKUP(A373,'[1]Claremont USD Usage'!$A:$I,9,FALSE),"0")</f>
        <v>0</v>
      </c>
      <c r="P373" s="46" t="str">
        <f>IFERROR(VLOOKUP(A373,'[1]Upland USD Usage'!$A:$I,9,FALSE),"0")</f>
        <v>0</v>
      </c>
      <c r="Q373" s="46" t="str">
        <f>IFERROR(VLOOKUP(A373,'[1]Redlands USD Usage'!$A:$I,9,FALSE),"0")</f>
        <v>0</v>
      </c>
      <c r="R373" s="46" t="str">
        <f>IFERROR(VLOOKUP(A373,'[1]Alta Loma SD Usage'!$A:$I,9,FALSE),"0")</f>
        <v>0</v>
      </c>
      <c r="S373" s="46" t="str">
        <f>IFERROR(VLOOKUP(A373,'[1]VAl Verde USD Usage'!$A:$I,9,FALSE),"0")</f>
        <v>0</v>
      </c>
      <c r="T373" s="46" t="str">
        <f>IFERROR(VLOOKUP(A373,'[1]Chaffey Jt HSD Usage'!$A:$I,9,FALSE),"0")</f>
        <v>0</v>
      </c>
      <c r="U373" s="46" t="str">
        <f>IFERROR(VLOOKUP(A373,'[1]Cucamonga ELEM SD Usage'!$A:$I,9,FALSE),"0")</f>
        <v>0</v>
      </c>
      <c r="V373" s="46" t="str">
        <f>IFERROR(VLOOKUP(A373,'[1]Inglewood USD Usage'!$A:$I,9,FALSE),"0")</f>
        <v>0</v>
      </c>
      <c r="W373" s="46" t="str">
        <f>IFERROR(VLOOKUP(A373,'[1]Rialto USD Usage'!$A:$I,9,FALSE),"0")</f>
        <v>0</v>
      </c>
      <c r="X373" s="46" t="str">
        <f>IFERROR(VLOOKUP(A373,'[1]Alvord USD Usage'!$A:$I,9,FALSE),"0")</f>
        <v>0</v>
      </c>
      <c r="Y373" s="46" t="str">
        <f>IFERROR(VLOOKUP(A373,'[1]Colton Jt USD Usage'!$A:$I,9,FALSE),"0")</f>
        <v>0</v>
      </c>
      <c r="Z373" s="46" t="str">
        <f>IFERROR(VLOOKUP(A373,'[1]Chino Valley USD Usage'!$A:$I,9,FALSE),"0")</f>
        <v>0</v>
      </c>
      <c r="AA373" s="46" t="str">
        <f>IFERROR(VLOOKUP(A373,'[1]Moreno Valley USD Usage'!$A:$I,9,FALSE),"0")</f>
        <v>0</v>
      </c>
      <c r="AB373" s="46" t="str">
        <f>IFERROR(VLOOKUP(A373,'[1]Pomona USD Usage'!$A:$I,9,FALSE),"0")</f>
        <v>0</v>
      </c>
      <c r="AC373" s="46" t="str">
        <f>IFERROR(VLOOKUP(A373,'[1]Riverside USD Usage'!$A:$I,9,FALSE),"0")</f>
        <v>0</v>
      </c>
      <c r="AD373" s="46" t="str">
        <f>IFERROR(VLOOKUP(A373,'[1]Compton USD Usage'!$A:$I,9,FALSE),"0")</f>
        <v>0</v>
      </c>
      <c r="AE373" s="48"/>
      <c r="AF373" s="49">
        <v>32.94</v>
      </c>
      <c r="AG373" s="49"/>
      <c r="AH373" s="49"/>
      <c r="AI373" s="49">
        <f>AF373+AG373+AH373</f>
        <v>32.94</v>
      </c>
      <c r="AJ373" s="48"/>
      <c r="AK373" s="49">
        <v>35.44</v>
      </c>
      <c r="AL373" s="49"/>
      <c r="AM373" s="46"/>
      <c r="AN373" s="50">
        <f>AK373+AL373+AM373</f>
        <v>35.44</v>
      </c>
      <c r="AO373" s="48"/>
      <c r="AP373" s="49">
        <v>37.840000000000003</v>
      </c>
      <c r="AQ373" s="49"/>
      <c r="AR373" s="46"/>
      <c r="AS373" s="50">
        <f>AP373+AQ373+AR373</f>
        <v>37.840000000000003</v>
      </c>
      <c r="AT373" s="48"/>
      <c r="AU373" s="49">
        <v>38.89</v>
      </c>
      <c r="AV373" s="49"/>
      <c r="AW373" s="46"/>
      <c r="AX373" s="51">
        <f>AU373+AV373+AW373</f>
        <v>38.89</v>
      </c>
      <c r="AY373" s="48"/>
      <c r="AZ373" s="52">
        <v>33.54</v>
      </c>
      <c r="BA373" s="53"/>
      <c r="BC373" s="53">
        <f>AZ373+BA373+BB373</f>
        <v>33.54</v>
      </c>
      <c r="BD373" s="47">
        <v>44013</v>
      </c>
      <c r="BE373" s="47">
        <v>44377</v>
      </c>
      <c r="BF373" s="48"/>
      <c r="BG373" s="53">
        <v>36.089999999999996</v>
      </c>
      <c r="BJ373" s="53">
        <f>BG373+BH373+BI373</f>
        <v>36.089999999999996</v>
      </c>
      <c r="BK373" s="47">
        <v>44013</v>
      </c>
      <c r="BL373" s="47">
        <v>44377</v>
      </c>
      <c r="BM373" s="48"/>
      <c r="BN373" s="53">
        <v>38.53</v>
      </c>
      <c r="BO373" s="53"/>
      <c r="BQ373" s="53">
        <f>BN373+BO373+BP373</f>
        <v>38.53</v>
      </c>
      <c r="BR373" s="47">
        <v>44013</v>
      </c>
      <c r="BS373" s="47">
        <v>44377</v>
      </c>
      <c r="BT373" s="48"/>
      <c r="BU373" s="50">
        <v>39.6</v>
      </c>
      <c r="BV373" s="53"/>
      <c r="BX373" s="53">
        <f>BU373+BV373+BW373</f>
        <v>39.6</v>
      </c>
      <c r="BY373" s="47">
        <v>44013</v>
      </c>
      <c r="BZ373" s="55">
        <v>44377</v>
      </c>
    </row>
    <row r="374" spans="1:78" s="54" customFormat="1" ht="15.75" x14ac:dyDescent="0.25">
      <c r="A374" s="45">
        <v>202033</v>
      </c>
      <c r="B374" s="46" t="s">
        <v>1614</v>
      </c>
      <c r="C374" s="46" t="s">
        <v>1615</v>
      </c>
      <c r="D374" s="46" t="s">
        <v>1611</v>
      </c>
      <c r="E374" s="46" t="s">
        <v>1612</v>
      </c>
      <c r="F374" s="46"/>
      <c r="G374" s="46" t="s">
        <v>1613</v>
      </c>
      <c r="H374" s="46" t="s">
        <v>52</v>
      </c>
      <c r="I374" s="47">
        <v>44013</v>
      </c>
      <c r="J374" s="47">
        <v>44377</v>
      </c>
      <c r="K374" s="46">
        <f>SUM(L374:AD374)</f>
        <v>0</v>
      </c>
      <c r="L374" s="46" t="str">
        <f>IFERROR(VLOOKUP(A374,'[1]Mountain View SD Usage'!$A:$I,9,FALSE),"0")</f>
        <v>0</v>
      </c>
      <c r="M374" s="46" t="str">
        <f>IFERROR(VLOOKUP(A374,'[1]Bonita USD Usage'!$A:$I,9,FALSE),"0")</f>
        <v>0</v>
      </c>
      <c r="N374" s="46" t="str">
        <f>IFERROR(VLOOKUP(A374,'[1]Jurupa USD Usage'!$A:$I,9,FALSE),"0")</f>
        <v>0</v>
      </c>
      <c r="O374" s="46" t="str">
        <f>IFERROR(VLOOKUP(A374,'[1]Claremont USD Usage'!$A:$I,9,FALSE),"0")</f>
        <v>0</v>
      </c>
      <c r="P374" s="46" t="str">
        <f>IFERROR(VLOOKUP(A374,'[1]Upland USD Usage'!$A:$I,9,FALSE),"0")</f>
        <v>0</v>
      </c>
      <c r="Q374" s="46" t="str">
        <f>IFERROR(VLOOKUP(A374,'[1]Redlands USD Usage'!$A:$I,9,FALSE),"0")</f>
        <v>0</v>
      </c>
      <c r="R374" s="46" t="str">
        <f>IFERROR(VLOOKUP(A374,'[1]Alta Loma SD Usage'!$A:$I,9,FALSE),"0")</f>
        <v>0</v>
      </c>
      <c r="S374" s="46" t="str">
        <f>IFERROR(VLOOKUP(A374,'[1]VAl Verde USD Usage'!$A:$I,9,FALSE),"0")</f>
        <v>0</v>
      </c>
      <c r="T374" s="46" t="str">
        <f>IFERROR(VLOOKUP(A374,'[1]Chaffey Jt HSD Usage'!$A:$I,9,FALSE),"0")</f>
        <v>0</v>
      </c>
      <c r="U374" s="46" t="str">
        <f>IFERROR(VLOOKUP(A374,'[1]Cucamonga ELEM SD Usage'!$A:$I,9,FALSE),"0")</f>
        <v>0</v>
      </c>
      <c r="V374" s="46" t="str">
        <f>IFERROR(VLOOKUP(A374,'[1]Inglewood USD Usage'!$A:$I,9,FALSE),"0")</f>
        <v>0</v>
      </c>
      <c r="W374" s="46" t="str">
        <f>IFERROR(VLOOKUP(A374,'[1]Rialto USD Usage'!$A:$I,9,FALSE),"0")</f>
        <v>0</v>
      </c>
      <c r="X374" s="46" t="str">
        <f>IFERROR(VLOOKUP(A374,'[1]Alvord USD Usage'!$A:$I,9,FALSE),"0")</f>
        <v>0</v>
      </c>
      <c r="Y374" s="46" t="str">
        <f>IFERROR(VLOOKUP(A374,'[1]Colton Jt USD Usage'!$A:$I,9,FALSE),"0")</f>
        <v>0</v>
      </c>
      <c r="Z374" s="46" t="str">
        <f>IFERROR(VLOOKUP(A374,'[1]Chino Valley USD Usage'!$A:$I,9,FALSE),"0")</f>
        <v>0</v>
      </c>
      <c r="AA374" s="46" t="str">
        <f>IFERROR(VLOOKUP(A374,'[1]Moreno Valley USD Usage'!$A:$I,9,FALSE),"0")</f>
        <v>0</v>
      </c>
      <c r="AB374" s="46" t="str">
        <f>IFERROR(VLOOKUP(A374,'[1]Pomona USD Usage'!$A:$I,9,FALSE),"0")</f>
        <v>0</v>
      </c>
      <c r="AC374" s="46" t="str">
        <f>IFERROR(VLOOKUP(A374,'[1]Riverside USD Usage'!$A:$I,9,FALSE),"0")</f>
        <v>0</v>
      </c>
      <c r="AD374" s="46" t="str">
        <f>IFERROR(VLOOKUP(A374,'[1]Compton USD Usage'!$A:$I,9,FALSE),"0")</f>
        <v>0</v>
      </c>
      <c r="AE374" s="48"/>
      <c r="AF374" s="49">
        <v>5.48</v>
      </c>
      <c r="AG374" s="49"/>
      <c r="AH374" s="49"/>
      <c r="AI374" s="49">
        <f>AF374+AG374+AH374</f>
        <v>5.48</v>
      </c>
      <c r="AJ374" s="48"/>
      <c r="AK374" s="49">
        <v>5.9</v>
      </c>
      <c r="AL374" s="49"/>
      <c r="AM374" s="46"/>
      <c r="AN374" s="50">
        <f>AK374+AL374+AM374</f>
        <v>5.9</v>
      </c>
      <c r="AO374" s="48"/>
      <c r="AP374" s="49">
        <v>6.3</v>
      </c>
      <c r="AQ374" s="49"/>
      <c r="AR374" s="46"/>
      <c r="AS374" s="50">
        <f>AP374+AQ374+AR374</f>
        <v>6.3</v>
      </c>
      <c r="AT374" s="48"/>
      <c r="AU374" s="49">
        <v>6.47</v>
      </c>
      <c r="AV374" s="49"/>
      <c r="AW374" s="46"/>
      <c r="AX374" s="51">
        <f>AU374+AV374+AW374</f>
        <v>6.47</v>
      </c>
      <c r="AY374" s="48"/>
      <c r="AZ374" s="52">
        <v>5.48</v>
      </c>
      <c r="BA374" s="53"/>
      <c r="BC374" s="53">
        <f>AZ374+BA374+BB374</f>
        <v>5.48</v>
      </c>
      <c r="BD374" s="47">
        <v>44013</v>
      </c>
      <c r="BE374" s="47">
        <v>44377</v>
      </c>
      <c r="BF374" s="48"/>
      <c r="BG374" s="53">
        <v>5.9</v>
      </c>
      <c r="BJ374" s="53">
        <f>BG374+BH374+BI374</f>
        <v>5.9</v>
      </c>
      <c r="BK374" s="47">
        <v>44013</v>
      </c>
      <c r="BL374" s="47">
        <v>44377</v>
      </c>
      <c r="BM374" s="48"/>
      <c r="BN374" s="53">
        <v>6.3</v>
      </c>
      <c r="BO374" s="53"/>
      <c r="BQ374" s="53">
        <f>BN374+BO374+BP374</f>
        <v>6.3</v>
      </c>
      <c r="BR374" s="47">
        <v>44013</v>
      </c>
      <c r="BS374" s="47">
        <v>44377</v>
      </c>
      <c r="BT374" s="48"/>
      <c r="BU374" s="50">
        <v>6.47</v>
      </c>
      <c r="BV374" s="53"/>
      <c r="BX374" s="53">
        <f>BU374+BV374+BW374</f>
        <v>6.47</v>
      </c>
      <c r="BY374" s="47">
        <v>44013</v>
      </c>
      <c r="BZ374" s="55">
        <v>44377</v>
      </c>
    </row>
    <row r="375" spans="1:78" s="54" customFormat="1" ht="15.75" x14ac:dyDescent="0.25">
      <c r="A375" s="45">
        <v>401254</v>
      </c>
      <c r="B375" s="46" t="s">
        <v>1396</v>
      </c>
      <c r="C375" s="46" t="s">
        <v>1397</v>
      </c>
      <c r="D375" s="46" t="s">
        <v>1382</v>
      </c>
      <c r="E375" s="46" t="s">
        <v>50</v>
      </c>
      <c r="F375" s="46"/>
      <c r="G375" s="46" t="s">
        <v>144</v>
      </c>
      <c r="H375" s="46" t="s">
        <v>52</v>
      </c>
      <c r="I375" s="47">
        <v>44013</v>
      </c>
      <c r="J375" s="47">
        <v>44377</v>
      </c>
      <c r="K375" s="46">
        <f>SUM(L375:AD375)</f>
        <v>0</v>
      </c>
      <c r="L375" s="46" t="str">
        <f>IFERROR(VLOOKUP(A375,'[1]Mountain View SD Usage'!$A:$I,9,FALSE),"0")</f>
        <v>0</v>
      </c>
      <c r="M375" s="46" t="str">
        <f>IFERROR(VLOOKUP(A375,'[1]Bonita USD Usage'!$A:$I,9,FALSE),"0")</f>
        <v>0</v>
      </c>
      <c r="N375" s="46" t="str">
        <f>IFERROR(VLOOKUP(A375,'[1]Jurupa USD Usage'!$A:$I,9,FALSE),"0")</f>
        <v>0</v>
      </c>
      <c r="O375" s="46" t="str">
        <f>IFERROR(VLOOKUP(A375,'[1]Claremont USD Usage'!$A:$I,9,FALSE),"0")</f>
        <v>0</v>
      </c>
      <c r="P375" s="46" t="str">
        <f>IFERROR(VLOOKUP(A375,'[1]Upland USD Usage'!$A:$I,9,FALSE),"0")</f>
        <v>0</v>
      </c>
      <c r="Q375" s="46" t="str">
        <f>IFERROR(VLOOKUP(A375,'[1]Redlands USD Usage'!$A:$I,9,FALSE),"0")</f>
        <v>0</v>
      </c>
      <c r="R375" s="46" t="str">
        <f>IFERROR(VLOOKUP(A375,'[1]Alta Loma SD Usage'!$A:$I,9,FALSE),"0")</f>
        <v>0</v>
      </c>
      <c r="S375" s="46" t="str">
        <f>IFERROR(VLOOKUP(A375,'[1]VAl Verde USD Usage'!$A:$I,9,FALSE),"0")</f>
        <v>0</v>
      </c>
      <c r="T375" s="46" t="str">
        <f>IFERROR(VLOOKUP(A375,'[1]Chaffey Jt HSD Usage'!$A:$I,9,FALSE),"0")</f>
        <v>0</v>
      </c>
      <c r="U375" s="46" t="str">
        <f>IFERROR(VLOOKUP(A375,'[1]Cucamonga ELEM SD Usage'!$A:$I,9,FALSE),"0")</f>
        <v>0</v>
      </c>
      <c r="V375" s="46" t="str">
        <f>IFERROR(VLOOKUP(A375,'[1]Inglewood USD Usage'!$A:$I,9,FALSE),"0")</f>
        <v>0</v>
      </c>
      <c r="W375" s="46" t="str">
        <f>IFERROR(VLOOKUP(A375,'[1]Rialto USD Usage'!$A:$I,9,FALSE),"0")</f>
        <v>0</v>
      </c>
      <c r="X375" s="46" t="str">
        <f>IFERROR(VLOOKUP(A375,'[1]Alvord USD Usage'!$A:$I,9,FALSE),"0")</f>
        <v>0</v>
      </c>
      <c r="Y375" s="46" t="str">
        <f>IFERROR(VLOOKUP(A375,'[1]Colton Jt USD Usage'!$A:$I,9,FALSE),"0")</f>
        <v>0</v>
      </c>
      <c r="Z375" s="46" t="str">
        <f>IFERROR(VLOOKUP(A375,'[1]Chino Valley USD Usage'!$A:$I,9,FALSE),"0")</f>
        <v>0</v>
      </c>
      <c r="AA375" s="46" t="str">
        <f>IFERROR(VLOOKUP(A375,'[1]Moreno Valley USD Usage'!$A:$I,9,FALSE),"0")</f>
        <v>0</v>
      </c>
      <c r="AB375" s="46" t="str">
        <f>IFERROR(VLOOKUP(A375,'[1]Pomona USD Usage'!$A:$I,9,FALSE),"0")</f>
        <v>0</v>
      </c>
      <c r="AC375" s="46" t="str">
        <f>IFERROR(VLOOKUP(A375,'[1]Riverside USD Usage'!$A:$I,9,FALSE),"0")</f>
        <v>0</v>
      </c>
      <c r="AD375" s="46" t="str">
        <f>IFERROR(VLOOKUP(A375,'[1]Compton USD Usage'!$A:$I,9,FALSE),"0")</f>
        <v>0</v>
      </c>
      <c r="AE375" s="48"/>
      <c r="AF375" s="49">
        <v>33.21</v>
      </c>
      <c r="AG375" s="49"/>
      <c r="AH375" s="56">
        <v>-6.66</v>
      </c>
      <c r="AI375" s="49">
        <f>AF375+AG375+AH375</f>
        <v>26.55</v>
      </c>
      <c r="AJ375" s="48"/>
      <c r="AK375" s="49">
        <v>35.729999999999997</v>
      </c>
      <c r="AL375" s="49"/>
      <c r="AM375" s="57">
        <v>-6.66</v>
      </c>
      <c r="AN375" s="50">
        <f>AK375+AL375+AM375</f>
        <v>29.069999999999997</v>
      </c>
      <c r="AO375" s="48"/>
      <c r="AP375" s="49">
        <v>38.15</v>
      </c>
      <c r="AQ375" s="49"/>
      <c r="AR375" s="57">
        <v>-6.66</v>
      </c>
      <c r="AS375" s="50">
        <f>AP375+AQ375+AR375</f>
        <v>31.49</v>
      </c>
      <c r="AT375" s="48"/>
      <c r="AU375" s="49">
        <v>39.21</v>
      </c>
      <c r="AV375" s="49"/>
      <c r="AW375" s="57">
        <v>-6.66</v>
      </c>
      <c r="AX375" s="51">
        <f>AU375+AV375+AW375</f>
        <v>32.549999999999997</v>
      </c>
      <c r="AY375" s="48"/>
      <c r="AZ375" s="52">
        <v>33.32</v>
      </c>
      <c r="BA375" s="53"/>
      <c r="BB375" s="58">
        <v>-7.16</v>
      </c>
      <c r="BC375" s="53">
        <f>AZ375+BA375+BB375</f>
        <v>26.16</v>
      </c>
      <c r="BD375" s="47">
        <v>44013</v>
      </c>
      <c r="BE375" s="47">
        <v>44377</v>
      </c>
      <c r="BF375" s="48"/>
      <c r="BG375" s="53">
        <v>35.85</v>
      </c>
      <c r="BI375" s="59">
        <v>-7.16</v>
      </c>
      <c r="BJ375" s="53">
        <f>BG375+BH375+BI375</f>
        <v>28.69</v>
      </c>
      <c r="BK375" s="47">
        <v>44013</v>
      </c>
      <c r="BL375" s="47">
        <v>44377</v>
      </c>
      <c r="BM375" s="48"/>
      <c r="BN375" s="53">
        <v>38.28</v>
      </c>
      <c r="BO375" s="53"/>
      <c r="BP375" s="59">
        <v>-7.16</v>
      </c>
      <c r="BQ375" s="53">
        <f>BN375+BO375+BP375</f>
        <v>31.12</v>
      </c>
      <c r="BR375" s="47">
        <v>44013</v>
      </c>
      <c r="BS375" s="47">
        <v>44377</v>
      </c>
      <c r="BT375" s="48"/>
      <c r="BU375" s="50">
        <v>39.339999999999996</v>
      </c>
      <c r="BV375" s="53"/>
      <c r="BW375" s="59">
        <v>-7.16</v>
      </c>
      <c r="BX375" s="53">
        <f>BU375+BV375+BW375</f>
        <v>32.179999999999993</v>
      </c>
      <c r="BY375" s="47">
        <v>44013</v>
      </c>
      <c r="BZ375" s="55">
        <v>44377</v>
      </c>
    </row>
    <row r="376" spans="1:78" s="54" customFormat="1" ht="15.75" x14ac:dyDescent="0.25">
      <c r="A376" s="45">
        <v>134066</v>
      </c>
      <c r="B376" s="46" t="s">
        <v>557</v>
      </c>
      <c r="C376" s="46">
        <v>4606</v>
      </c>
      <c r="D376" s="46" t="s">
        <v>558</v>
      </c>
      <c r="E376" s="46" t="s">
        <v>50</v>
      </c>
      <c r="F376" s="46"/>
      <c r="G376" s="46" t="s">
        <v>559</v>
      </c>
      <c r="H376" s="46" t="s">
        <v>52</v>
      </c>
      <c r="I376" s="47">
        <v>44013</v>
      </c>
      <c r="J376" s="47">
        <v>44377</v>
      </c>
      <c r="K376" s="46">
        <f>SUM(L376:AD376)</f>
        <v>2</v>
      </c>
      <c r="L376" s="46" t="str">
        <f>IFERROR(VLOOKUP(A376,'[1]Mountain View SD Usage'!$A:$I,9,FALSE),"0")</f>
        <v>0</v>
      </c>
      <c r="M376" s="46" t="str">
        <f>IFERROR(VLOOKUP(A376,'[1]Bonita USD Usage'!$A:$I,9,FALSE),"0")</f>
        <v>0</v>
      </c>
      <c r="N376" s="46" t="str">
        <f>IFERROR(VLOOKUP(A376,'[1]Jurupa USD Usage'!$A:$I,9,FALSE),"0")</f>
        <v>0</v>
      </c>
      <c r="O376" s="46" t="str">
        <f>IFERROR(VLOOKUP(A376,'[1]Claremont USD Usage'!$A:$I,9,FALSE),"0")</f>
        <v>0</v>
      </c>
      <c r="P376" s="46" t="str">
        <f>IFERROR(VLOOKUP(A376,'[1]Upland USD Usage'!$A:$I,9,FALSE),"0")</f>
        <v>0</v>
      </c>
      <c r="Q376" s="46" t="str">
        <f>IFERROR(VLOOKUP(A376,'[1]Redlands USD Usage'!$A:$I,9,FALSE),"0")</f>
        <v>0</v>
      </c>
      <c r="R376" s="46" t="str">
        <f>IFERROR(VLOOKUP(A376,'[1]Alta Loma SD Usage'!$A:$I,9,FALSE),"0")</f>
        <v>0</v>
      </c>
      <c r="S376" s="46" t="str">
        <f>IFERROR(VLOOKUP(A376,'[1]VAl Verde USD Usage'!$A:$I,9,FALSE),"0")</f>
        <v>0</v>
      </c>
      <c r="T376" s="46" t="str">
        <f>IFERROR(VLOOKUP(A376,'[1]Chaffey Jt HSD Usage'!$A:$I,9,FALSE),"0")</f>
        <v>0</v>
      </c>
      <c r="U376" s="46" t="str">
        <f>IFERROR(VLOOKUP(A376,'[1]Cucamonga ELEM SD Usage'!$A:$I,9,FALSE),"0")</f>
        <v>0</v>
      </c>
      <c r="V376" s="46">
        <f>IFERROR(VLOOKUP(A376,'[1]Inglewood USD Usage'!$A:$I,9,FALSE),"0")</f>
        <v>2</v>
      </c>
      <c r="W376" s="46" t="str">
        <f>IFERROR(VLOOKUP(A376,'[1]Rialto USD Usage'!$A:$I,9,FALSE),"0")</f>
        <v>0</v>
      </c>
      <c r="X376" s="46" t="str">
        <f>IFERROR(VLOOKUP(A376,'[1]Alvord USD Usage'!$A:$I,9,FALSE),"0")</f>
        <v>0</v>
      </c>
      <c r="Y376" s="46" t="str">
        <f>IFERROR(VLOOKUP(A376,'[1]Colton Jt USD Usage'!$A:$I,9,FALSE),"0")</f>
        <v>0</v>
      </c>
      <c r="Z376" s="46" t="str">
        <f>IFERROR(VLOOKUP(A376,'[1]Chino Valley USD Usage'!$A:$I,9,FALSE),"0")</f>
        <v>0</v>
      </c>
      <c r="AA376" s="46" t="str">
        <f>IFERROR(VLOOKUP(A376,'[1]Moreno Valley USD Usage'!$A:$I,9,FALSE),"0")</f>
        <v>0</v>
      </c>
      <c r="AB376" s="46" t="str">
        <f>IFERROR(VLOOKUP(A376,'[1]Pomona USD Usage'!$A:$I,9,FALSE),"0")</f>
        <v>0</v>
      </c>
      <c r="AC376" s="46" t="str">
        <f>IFERROR(VLOOKUP(A376,'[1]Riverside USD Usage'!$A:$I,9,FALSE),"0")</f>
        <v>0</v>
      </c>
      <c r="AD376" s="46" t="str">
        <f>IFERROR(VLOOKUP(A376,'[1]Compton USD Usage'!$A:$I,9,FALSE),"0")</f>
        <v>0</v>
      </c>
      <c r="AE376" s="48"/>
      <c r="AF376" s="49">
        <v>13.18</v>
      </c>
      <c r="AG376" s="49"/>
      <c r="AH376" s="49"/>
      <c r="AI376" s="49">
        <f>AF376+AG376+AH376</f>
        <v>13.18</v>
      </c>
      <c r="AJ376" s="48"/>
      <c r="AK376" s="49">
        <v>14.18</v>
      </c>
      <c r="AL376" s="49"/>
      <c r="AM376" s="46"/>
      <c r="AN376" s="50">
        <f>AK376+AL376+AM376</f>
        <v>14.18</v>
      </c>
      <c r="AO376" s="48"/>
      <c r="AP376" s="49">
        <v>15.14</v>
      </c>
      <c r="AQ376" s="49"/>
      <c r="AR376" s="46"/>
      <c r="AS376" s="50">
        <f>AP376+AQ376+AR376</f>
        <v>15.14</v>
      </c>
      <c r="AT376" s="48"/>
      <c r="AU376" s="49">
        <v>15.56</v>
      </c>
      <c r="AV376" s="49"/>
      <c r="AW376" s="46"/>
      <c r="AX376" s="51">
        <f>AU376+AV376+AW376</f>
        <v>15.56</v>
      </c>
      <c r="AY376" s="48"/>
      <c r="AZ376" s="52">
        <v>15.129999999999999</v>
      </c>
      <c r="BA376" s="53"/>
      <c r="BC376" s="53">
        <f>AZ376+BA376+BB376</f>
        <v>15.129999999999999</v>
      </c>
      <c r="BD376" s="47">
        <v>44013</v>
      </c>
      <c r="BE376" s="47">
        <v>44377</v>
      </c>
      <c r="BF376" s="48"/>
      <c r="BG376" s="53">
        <v>16.28</v>
      </c>
      <c r="BJ376" s="53">
        <f>BG376+BH376+BI376</f>
        <v>16.28</v>
      </c>
      <c r="BK376" s="47">
        <v>44013</v>
      </c>
      <c r="BL376" s="47">
        <v>44377</v>
      </c>
      <c r="BM376" s="48"/>
      <c r="BN376" s="53">
        <v>17.380000000000003</v>
      </c>
      <c r="BO376" s="53"/>
      <c r="BQ376" s="53">
        <f>BN376+BO376+BP376</f>
        <v>17.380000000000003</v>
      </c>
      <c r="BR376" s="47">
        <v>44013</v>
      </c>
      <c r="BS376" s="47">
        <v>44377</v>
      </c>
      <c r="BT376" s="48"/>
      <c r="BU376" s="50">
        <v>17.860000000000003</v>
      </c>
      <c r="BV376" s="53"/>
      <c r="BX376" s="53">
        <f>BU376+BV376+BW376</f>
        <v>17.860000000000003</v>
      </c>
      <c r="BY376" s="47">
        <v>44013</v>
      </c>
      <c r="BZ376" s="55">
        <v>44377</v>
      </c>
    </row>
    <row r="377" spans="1:78" s="54" customFormat="1" ht="15.75" x14ac:dyDescent="0.25">
      <c r="A377" s="45">
        <v>248372</v>
      </c>
      <c r="B377" s="46" t="s">
        <v>659</v>
      </c>
      <c r="C377" s="46">
        <v>2002349</v>
      </c>
      <c r="D377" s="46" t="s">
        <v>660</v>
      </c>
      <c r="E377" s="46" t="s">
        <v>50</v>
      </c>
      <c r="F377" s="46"/>
      <c r="G377" s="46" t="s">
        <v>192</v>
      </c>
      <c r="H377" s="46" t="s">
        <v>52</v>
      </c>
      <c r="I377" s="47">
        <v>44013</v>
      </c>
      <c r="J377" s="47">
        <v>44377</v>
      </c>
      <c r="K377" s="46">
        <f>SUM(L377:AD377)</f>
        <v>117</v>
      </c>
      <c r="L377" s="46" t="str">
        <f>IFERROR(VLOOKUP(A377,'[1]Mountain View SD Usage'!$A:$I,9,FALSE),"0")</f>
        <v>0</v>
      </c>
      <c r="M377" s="46" t="str">
        <f>IFERROR(VLOOKUP(A377,'[1]Bonita USD Usage'!$A:$I,9,FALSE),"0")</f>
        <v>0</v>
      </c>
      <c r="N377" s="46" t="str">
        <f>IFERROR(VLOOKUP(A377,'[1]Jurupa USD Usage'!$A:$I,9,FALSE),"0")</f>
        <v>0</v>
      </c>
      <c r="O377" s="46" t="str">
        <f>IFERROR(VLOOKUP(A377,'[1]Claremont USD Usage'!$A:$I,9,FALSE),"0")</f>
        <v>0</v>
      </c>
      <c r="P377" s="46" t="str">
        <f>IFERROR(VLOOKUP(A377,'[1]Upland USD Usage'!$A:$I,9,FALSE),"0")</f>
        <v>0</v>
      </c>
      <c r="Q377" s="46" t="str">
        <f>IFERROR(VLOOKUP(A377,'[1]Redlands USD Usage'!$A:$I,9,FALSE),"0")</f>
        <v>0</v>
      </c>
      <c r="R377" s="46" t="str">
        <f>IFERROR(VLOOKUP(A377,'[1]Alta Loma SD Usage'!$A:$I,9,FALSE),"0")</f>
        <v>0</v>
      </c>
      <c r="S377" s="46" t="str">
        <f>IFERROR(VLOOKUP(A377,'[1]VAl Verde USD Usage'!$A:$I,9,FALSE),"0")</f>
        <v>0</v>
      </c>
      <c r="T377" s="46">
        <f>IFERROR(VLOOKUP(A377,'[1]Chaffey Jt HSD Usage'!$A:$I,9,FALSE),"0")</f>
        <v>2</v>
      </c>
      <c r="U377" s="46" t="str">
        <f>IFERROR(VLOOKUP(A377,'[1]Cucamonga ELEM SD Usage'!$A:$I,9,FALSE),"0")</f>
        <v>0</v>
      </c>
      <c r="V377" s="46" t="str">
        <f>IFERROR(VLOOKUP(A377,'[1]Inglewood USD Usage'!$A:$I,9,FALSE),"0")</f>
        <v>0</v>
      </c>
      <c r="W377" s="46" t="str">
        <f>IFERROR(VLOOKUP(A377,'[1]Rialto USD Usage'!$A:$I,9,FALSE),"0")</f>
        <v>0</v>
      </c>
      <c r="X377" s="46" t="str">
        <f>IFERROR(VLOOKUP(A377,'[1]Alvord USD Usage'!$A:$I,9,FALSE),"0")</f>
        <v>0</v>
      </c>
      <c r="Y377" s="46" t="str">
        <f>IFERROR(VLOOKUP(A377,'[1]Colton Jt USD Usage'!$A:$I,9,FALSE),"0")</f>
        <v>0</v>
      </c>
      <c r="Z377" s="46" t="str">
        <f>IFERROR(VLOOKUP(A377,'[1]Chino Valley USD Usage'!$A:$I,9,FALSE),"0")</f>
        <v>0</v>
      </c>
      <c r="AA377" s="46" t="str">
        <f>IFERROR(VLOOKUP(A377,'[1]Moreno Valley USD Usage'!$A:$I,9,FALSE),"0")</f>
        <v>0</v>
      </c>
      <c r="AB377" s="46" t="str">
        <f>IFERROR(VLOOKUP(A377,'[1]Pomona USD Usage'!$A:$I,9,FALSE),"0")</f>
        <v>0</v>
      </c>
      <c r="AC377" s="46">
        <f>IFERROR(VLOOKUP(A377,'[1]Riverside USD Usage'!$A:$I,9,FALSE),"0")</f>
        <v>115</v>
      </c>
      <c r="AD377" s="46" t="str">
        <f>IFERROR(VLOOKUP(A377,'[1]Compton USD Usage'!$A:$I,9,FALSE),"0")</f>
        <v>0</v>
      </c>
      <c r="AE377" s="48"/>
      <c r="AF377" s="49">
        <v>41.58</v>
      </c>
      <c r="AG377" s="49"/>
      <c r="AH377" s="49"/>
      <c r="AI377" s="49">
        <f>AF377+AG377+AH377</f>
        <v>41.58</v>
      </c>
      <c r="AJ377" s="48"/>
      <c r="AK377" s="49">
        <v>44.73</v>
      </c>
      <c r="AL377" s="49"/>
      <c r="AM377" s="46"/>
      <c r="AN377" s="50">
        <f>AK377+AL377+AM377</f>
        <v>44.73</v>
      </c>
      <c r="AO377" s="48"/>
      <c r="AP377" s="49">
        <v>47.76</v>
      </c>
      <c r="AQ377" s="49"/>
      <c r="AR377" s="46"/>
      <c r="AS377" s="50">
        <f>AP377+AQ377+AR377</f>
        <v>47.76</v>
      </c>
      <c r="AT377" s="48"/>
      <c r="AU377" s="49">
        <v>49.08</v>
      </c>
      <c r="AV377" s="49"/>
      <c r="AW377" s="46"/>
      <c r="AX377" s="51">
        <f>AU377+AV377+AW377</f>
        <v>49.08</v>
      </c>
      <c r="AY377" s="48"/>
      <c r="AZ377" s="52">
        <v>44.35</v>
      </c>
      <c r="BA377" s="53"/>
      <c r="BC377" s="53">
        <f>AZ377+BA377+BB377</f>
        <v>44.35</v>
      </c>
      <c r="BD377" s="47">
        <v>44013</v>
      </c>
      <c r="BE377" s="47">
        <v>44377</v>
      </c>
      <c r="BF377" s="48"/>
      <c r="BG377" s="53">
        <v>47.71</v>
      </c>
      <c r="BJ377" s="53">
        <f>BG377+BH377+BI377</f>
        <v>47.71</v>
      </c>
      <c r="BK377" s="47">
        <v>44013</v>
      </c>
      <c r="BL377" s="47">
        <v>44377</v>
      </c>
      <c r="BM377" s="48"/>
      <c r="BN377" s="53">
        <v>50.94</v>
      </c>
      <c r="BO377" s="53"/>
      <c r="BQ377" s="53">
        <f>BN377+BO377+BP377</f>
        <v>50.94</v>
      </c>
      <c r="BR377" s="47">
        <v>44013</v>
      </c>
      <c r="BS377" s="47">
        <v>44377</v>
      </c>
      <c r="BT377" s="48"/>
      <c r="BU377" s="50">
        <v>52.35</v>
      </c>
      <c r="BV377" s="53"/>
      <c r="BX377" s="53">
        <f>BU377+BV377+BW377</f>
        <v>52.35</v>
      </c>
      <c r="BY377" s="47">
        <v>44013</v>
      </c>
      <c r="BZ377" s="55">
        <v>44377</v>
      </c>
    </row>
    <row r="378" spans="1:78" s="54" customFormat="1" ht="15.75" x14ac:dyDescent="0.25">
      <c r="A378" s="45">
        <v>248501</v>
      </c>
      <c r="B378" s="46" t="s">
        <v>661</v>
      </c>
      <c r="C378" s="46">
        <v>2002352</v>
      </c>
      <c r="D378" s="46" t="s">
        <v>660</v>
      </c>
      <c r="E378" s="46" t="s">
        <v>50</v>
      </c>
      <c r="F378" s="46"/>
      <c r="G378" s="46" t="s">
        <v>192</v>
      </c>
      <c r="H378" s="46" t="s">
        <v>52</v>
      </c>
      <c r="I378" s="47">
        <v>44013</v>
      </c>
      <c r="J378" s="47">
        <v>44377</v>
      </c>
      <c r="K378" s="46">
        <f>SUM(L378:AD378)</f>
        <v>0</v>
      </c>
      <c r="L378" s="46" t="str">
        <f>IFERROR(VLOOKUP(A378,'[1]Mountain View SD Usage'!$A:$I,9,FALSE),"0")</f>
        <v>0</v>
      </c>
      <c r="M378" s="46" t="str">
        <f>IFERROR(VLOOKUP(A378,'[1]Bonita USD Usage'!$A:$I,9,FALSE),"0")</f>
        <v>0</v>
      </c>
      <c r="N378" s="46" t="str">
        <f>IFERROR(VLOOKUP(A378,'[1]Jurupa USD Usage'!$A:$I,9,FALSE),"0")</f>
        <v>0</v>
      </c>
      <c r="O378" s="46" t="str">
        <f>IFERROR(VLOOKUP(A378,'[1]Claremont USD Usage'!$A:$I,9,FALSE),"0")</f>
        <v>0</v>
      </c>
      <c r="P378" s="46" t="str">
        <f>IFERROR(VLOOKUP(A378,'[1]Upland USD Usage'!$A:$I,9,FALSE),"0")</f>
        <v>0</v>
      </c>
      <c r="Q378" s="46" t="str">
        <f>IFERROR(VLOOKUP(A378,'[1]Redlands USD Usage'!$A:$I,9,FALSE),"0")</f>
        <v>0</v>
      </c>
      <c r="R378" s="46" t="str">
        <f>IFERROR(VLOOKUP(A378,'[1]Alta Loma SD Usage'!$A:$I,9,FALSE),"0")</f>
        <v>0</v>
      </c>
      <c r="S378" s="46" t="str">
        <f>IFERROR(VLOOKUP(A378,'[1]VAl Verde USD Usage'!$A:$I,9,FALSE),"0")</f>
        <v>0</v>
      </c>
      <c r="T378" s="46" t="str">
        <f>IFERROR(VLOOKUP(A378,'[1]Chaffey Jt HSD Usage'!$A:$I,9,FALSE),"0")</f>
        <v>0</v>
      </c>
      <c r="U378" s="46" t="str">
        <f>IFERROR(VLOOKUP(A378,'[1]Cucamonga ELEM SD Usage'!$A:$I,9,FALSE),"0")</f>
        <v>0</v>
      </c>
      <c r="V378" s="46" t="str">
        <f>IFERROR(VLOOKUP(A378,'[1]Inglewood USD Usage'!$A:$I,9,FALSE),"0")</f>
        <v>0</v>
      </c>
      <c r="W378" s="46" t="str">
        <f>IFERROR(VLOOKUP(A378,'[1]Rialto USD Usage'!$A:$I,9,FALSE),"0")</f>
        <v>0</v>
      </c>
      <c r="X378" s="46" t="str">
        <f>IFERROR(VLOOKUP(A378,'[1]Alvord USD Usage'!$A:$I,9,FALSE),"0")</f>
        <v>0</v>
      </c>
      <c r="Y378" s="46" t="str">
        <f>IFERROR(VLOOKUP(A378,'[1]Colton Jt USD Usage'!$A:$I,9,FALSE),"0")</f>
        <v>0</v>
      </c>
      <c r="Z378" s="46" t="str">
        <f>IFERROR(VLOOKUP(A378,'[1]Chino Valley USD Usage'!$A:$I,9,FALSE),"0")</f>
        <v>0</v>
      </c>
      <c r="AA378" s="46" t="str">
        <f>IFERROR(VLOOKUP(A378,'[1]Moreno Valley USD Usage'!$A:$I,9,FALSE),"0")</f>
        <v>0</v>
      </c>
      <c r="AB378" s="46" t="str">
        <f>IFERROR(VLOOKUP(A378,'[1]Pomona USD Usage'!$A:$I,9,FALSE),"0")</f>
        <v>0</v>
      </c>
      <c r="AC378" s="46" t="str">
        <f>IFERROR(VLOOKUP(A378,'[1]Riverside USD Usage'!$A:$I,9,FALSE),"0")</f>
        <v>0</v>
      </c>
      <c r="AD378" s="46" t="str">
        <f>IFERROR(VLOOKUP(A378,'[1]Compton USD Usage'!$A:$I,9,FALSE),"0")</f>
        <v>0</v>
      </c>
      <c r="AE378" s="48"/>
      <c r="AF378" s="49">
        <v>42.19</v>
      </c>
      <c r="AG378" s="49"/>
      <c r="AH378" s="49"/>
      <c r="AI378" s="49">
        <f>AF378+AG378+AH378</f>
        <v>42.19</v>
      </c>
      <c r="AJ378" s="48"/>
      <c r="AK378" s="49">
        <v>45.39</v>
      </c>
      <c r="AL378" s="49"/>
      <c r="AM378" s="46"/>
      <c r="AN378" s="50">
        <f>AK378+AL378+AM378</f>
        <v>45.39</v>
      </c>
      <c r="AO378" s="48"/>
      <c r="AP378" s="49">
        <v>48.46</v>
      </c>
      <c r="AQ378" s="49"/>
      <c r="AR378" s="46"/>
      <c r="AS378" s="50">
        <f>AP378+AQ378+AR378</f>
        <v>48.46</v>
      </c>
      <c r="AT378" s="48"/>
      <c r="AU378" s="49">
        <v>49.81</v>
      </c>
      <c r="AV378" s="49"/>
      <c r="AW378" s="46"/>
      <c r="AX378" s="51">
        <f>AU378+AV378+AW378</f>
        <v>49.81</v>
      </c>
      <c r="AY378" s="48"/>
      <c r="AZ378" s="52">
        <v>42.19</v>
      </c>
      <c r="BA378" s="53"/>
      <c r="BC378" s="53">
        <f>AZ378+BA378+BB378</f>
        <v>42.19</v>
      </c>
      <c r="BD378" s="47">
        <v>44013</v>
      </c>
      <c r="BE378" s="47">
        <v>44377</v>
      </c>
      <c r="BF378" s="48"/>
      <c r="BG378" s="53">
        <v>45.39</v>
      </c>
      <c r="BJ378" s="53">
        <f>BG378+BH378+BI378</f>
        <v>45.39</v>
      </c>
      <c r="BK378" s="47">
        <v>44013</v>
      </c>
      <c r="BL378" s="47">
        <v>44377</v>
      </c>
      <c r="BM378" s="48"/>
      <c r="BN378" s="53">
        <v>48.46</v>
      </c>
      <c r="BO378" s="53"/>
      <c r="BQ378" s="53">
        <f>BN378+BO378+BP378</f>
        <v>48.46</v>
      </c>
      <c r="BR378" s="47">
        <v>44013</v>
      </c>
      <c r="BS378" s="47">
        <v>44377</v>
      </c>
      <c r="BT378" s="48"/>
      <c r="BU378" s="50">
        <v>49.81</v>
      </c>
      <c r="BV378" s="53"/>
      <c r="BX378" s="53">
        <f>BU378+BV378+BW378</f>
        <v>49.81</v>
      </c>
      <c r="BY378" s="47">
        <v>44013</v>
      </c>
      <c r="BZ378" s="55">
        <v>44377</v>
      </c>
    </row>
    <row r="379" spans="1:78" s="54" customFormat="1" ht="15.75" x14ac:dyDescent="0.25">
      <c r="A379" s="45">
        <v>402074</v>
      </c>
      <c r="B379" s="46" t="s">
        <v>2272</v>
      </c>
      <c r="C379" s="46">
        <v>10199570328</v>
      </c>
      <c r="D379" s="46" t="s">
        <v>2258</v>
      </c>
      <c r="E379" s="46" t="s">
        <v>50</v>
      </c>
      <c r="F379" s="46"/>
      <c r="G379" s="46" t="s">
        <v>408</v>
      </c>
      <c r="H379" s="46" t="s">
        <v>52</v>
      </c>
      <c r="I379" s="47">
        <v>44013</v>
      </c>
      <c r="J379" s="47">
        <v>44377</v>
      </c>
      <c r="K379" s="46">
        <f>SUM(L379:AD379)</f>
        <v>0</v>
      </c>
      <c r="L379" s="46" t="str">
        <f>IFERROR(VLOOKUP(A379,'[1]Mountain View SD Usage'!$A:$I,9,FALSE),"0")</f>
        <v>0</v>
      </c>
      <c r="M379" s="46" t="str">
        <f>IFERROR(VLOOKUP(A379,'[1]Bonita USD Usage'!$A:$I,9,FALSE),"0")</f>
        <v>0</v>
      </c>
      <c r="N379" s="46" t="str">
        <f>IFERROR(VLOOKUP(A379,'[1]Jurupa USD Usage'!$A:$I,9,FALSE),"0")</f>
        <v>0</v>
      </c>
      <c r="O379" s="46" t="str">
        <f>IFERROR(VLOOKUP(A379,'[1]Claremont USD Usage'!$A:$I,9,FALSE),"0")</f>
        <v>0</v>
      </c>
      <c r="P379" s="46" t="str">
        <f>IFERROR(VLOOKUP(A379,'[1]Upland USD Usage'!$A:$I,9,FALSE),"0")</f>
        <v>0</v>
      </c>
      <c r="Q379" s="46" t="str">
        <f>IFERROR(VLOOKUP(A379,'[1]Redlands USD Usage'!$A:$I,9,FALSE),"0")</f>
        <v>0</v>
      </c>
      <c r="R379" s="46" t="str">
        <f>IFERROR(VLOOKUP(A379,'[1]Alta Loma SD Usage'!$A:$I,9,FALSE),"0")</f>
        <v>0</v>
      </c>
      <c r="S379" s="46" t="str">
        <f>IFERROR(VLOOKUP(A379,'[1]VAl Verde USD Usage'!$A:$I,9,FALSE),"0")</f>
        <v>0</v>
      </c>
      <c r="T379" s="46" t="str">
        <f>IFERROR(VLOOKUP(A379,'[1]Chaffey Jt HSD Usage'!$A:$I,9,FALSE),"0")</f>
        <v>0</v>
      </c>
      <c r="U379" s="46" t="str">
        <f>IFERROR(VLOOKUP(A379,'[1]Cucamonga ELEM SD Usage'!$A:$I,9,FALSE),"0")</f>
        <v>0</v>
      </c>
      <c r="V379" s="46" t="str">
        <f>IFERROR(VLOOKUP(A379,'[1]Inglewood USD Usage'!$A:$I,9,FALSE),"0")</f>
        <v>0</v>
      </c>
      <c r="W379" s="46" t="str">
        <f>IFERROR(VLOOKUP(A379,'[1]Rialto USD Usage'!$A:$I,9,FALSE),"0")</f>
        <v>0</v>
      </c>
      <c r="X379" s="46" t="str">
        <f>IFERROR(VLOOKUP(A379,'[1]Alvord USD Usage'!$A:$I,9,FALSE),"0")</f>
        <v>0</v>
      </c>
      <c r="Y379" s="46" t="str">
        <f>IFERROR(VLOOKUP(A379,'[1]Colton Jt USD Usage'!$A:$I,9,FALSE),"0")</f>
        <v>0</v>
      </c>
      <c r="Z379" s="46" t="str">
        <f>IFERROR(VLOOKUP(A379,'[1]Chino Valley USD Usage'!$A:$I,9,FALSE),"0")</f>
        <v>0</v>
      </c>
      <c r="AA379" s="46" t="str">
        <f>IFERROR(VLOOKUP(A379,'[1]Moreno Valley USD Usage'!$A:$I,9,FALSE),"0")</f>
        <v>0</v>
      </c>
      <c r="AB379" s="46" t="str">
        <f>IFERROR(VLOOKUP(A379,'[1]Pomona USD Usage'!$A:$I,9,FALSE),"0")</f>
        <v>0</v>
      </c>
      <c r="AC379" s="46" t="str">
        <f>IFERROR(VLOOKUP(A379,'[1]Riverside USD Usage'!$A:$I,9,FALSE),"0")</f>
        <v>0</v>
      </c>
      <c r="AD379" s="46" t="str">
        <f>IFERROR(VLOOKUP(A379,'[1]Compton USD Usage'!$A:$I,9,FALSE),"0")</f>
        <v>0</v>
      </c>
      <c r="AE379" s="48"/>
      <c r="AF379" s="49">
        <v>57.04</v>
      </c>
      <c r="AG379" s="49"/>
      <c r="AH379" s="56">
        <v>-26.35</v>
      </c>
      <c r="AI379" s="49">
        <f>AF379+AG379+AH379</f>
        <v>30.689999999999998</v>
      </c>
      <c r="AJ379" s="48"/>
      <c r="AK379" s="49">
        <v>61.37</v>
      </c>
      <c r="AL379" s="49"/>
      <c r="AM379" s="57">
        <v>-26.35</v>
      </c>
      <c r="AN379" s="50">
        <f>AK379+AL379+AM379</f>
        <v>35.019999999999996</v>
      </c>
      <c r="AO379" s="48"/>
      <c r="AP379" s="49">
        <v>65.510000000000005</v>
      </c>
      <c r="AQ379" s="49"/>
      <c r="AR379" s="57">
        <v>-26.35</v>
      </c>
      <c r="AS379" s="50">
        <f>AP379+AQ379+AR379</f>
        <v>39.160000000000004</v>
      </c>
      <c r="AT379" s="48"/>
      <c r="AU379" s="49">
        <v>67.33</v>
      </c>
      <c r="AV379" s="49"/>
      <c r="AW379" s="57">
        <v>-26.35</v>
      </c>
      <c r="AX379" s="51">
        <f>AU379+AV379+AW379</f>
        <v>40.98</v>
      </c>
      <c r="AY379" s="48"/>
      <c r="AZ379" s="52">
        <v>57.449999999999996</v>
      </c>
      <c r="BA379" s="53"/>
      <c r="BB379" s="58">
        <v>-25.89</v>
      </c>
      <c r="BC379" s="53">
        <f>AZ379+BA379+BB379</f>
        <v>31.559999999999995</v>
      </c>
      <c r="BD379" s="47">
        <v>44013</v>
      </c>
      <c r="BE379" s="47">
        <v>44377</v>
      </c>
      <c r="BF379" s="48"/>
      <c r="BG379" s="53">
        <v>61.809999999999995</v>
      </c>
      <c r="BI379" s="59">
        <v>-25.89</v>
      </c>
      <c r="BJ379" s="53">
        <f>BG379+BH379+BI379</f>
        <v>35.919999999999995</v>
      </c>
      <c r="BK379" s="47">
        <v>44013</v>
      </c>
      <c r="BL379" s="47">
        <v>44377</v>
      </c>
      <c r="BM379" s="48"/>
      <c r="BN379" s="53">
        <v>65.98</v>
      </c>
      <c r="BO379" s="53"/>
      <c r="BP379" s="59">
        <v>-25.89</v>
      </c>
      <c r="BQ379" s="53">
        <f>BN379+BO379+BP379</f>
        <v>40.090000000000003</v>
      </c>
      <c r="BR379" s="47">
        <v>44013</v>
      </c>
      <c r="BS379" s="47">
        <v>44377</v>
      </c>
      <c r="BT379" s="48"/>
      <c r="BU379" s="50">
        <v>67.820000000000007</v>
      </c>
      <c r="BV379" s="53"/>
      <c r="BW379" s="59">
        <v>-25.89</v>
      </c>
      <c r="BX379" s="53">
        <f>BU379+BV379+BW379</f>
        <v>41.930000000000007</v>
      </c>
      <c r="BY379" s="47">
        <v>44013</v>
      </c>
      <c r="BZ379" s="55">
        <v>44377</v>
      </c>
    </row>
    <row r="380" spans="1:78" s="54" customFormat="1" ht="15.75" x14ac:dyDescent="0.25">
      <c r="A380" s="45">
        <v>405424</v>
      </c>
      <c r="B380" s="46" t="s">
        <v>2316</v>
      </c>
      <c r="C380" s="46">
        <v>16660100928</v>
      </c>
      <c r="D380" s="46" t="s">
        <v>2258</v>
      </c>
      <c r="E380" s="46" t="s">
        <v>50</v>
      </c>
      <c r="F380" s="46"/>
      <c r="G380" s="46" t="s">
        <v>2317</v>
      </c>
      <c r="H380" s="46" t="s">
        <v>52</v>
      </c>
      <c r="I380" s="47">
        <v>44013</v>
      </c>
      <c r="J380" s="47">
        <v>44377</v>
      </c>
      <c r="K380" s="46">
        <f>SUM(L380:AD380)</f>
        <v>439</v>
      </c>
      <c r="L380" s="46" t="str">
        <f>IFERROR(VLOOKUP(A380,'[1]Mountain View SD Usage'!$A:$I,9,FALSE),"0")</f>
        <v>0</v>
      </c>
      <c r="M380" s="46" t="str">
        <f>IFERROR(VLOOKUP(A380,'[1]Bonita USD Usage'!$A:$I,9,FALSE),"0")</f>
        <v>0</v>
      </c>
      <c r="N380" s="46" t="str">
        <f>IFERROR(VLOOKUP(A380,'[1]Jurupa USD Usage'!$A:$I,9,FALSE),"0")</f>
        <v>0</v>
      </c>
      <c r="O380" s="46" t="str">
        <f>IFERROR(VLOOKUP(A380,'[1]Claremont USD Usage'!$A:$I,9,FALSE),"0")</f>
        <v>0</v>
      </c>
      <c r="P380" s="46">
        <f>IFERROR(VLOOKUP(A380,'[1]Upland USD Usage'!$A:$I,9,FALSE),"0")</f>
        <v>383</v>
      </c>
      <c r="Q380" s="46" t="str">
        <f>IFERROR(VLOOKUP(A380,'[1]Redlands USD Usage'!$A:$I,9,FALSE),"0")</f>
        <v>0</v>
      </c>
      <c r="R380" s="46" t="str">
        <f>IFERROR(VLOOKUP(A380,'[1]Alta Loma SD Usage'!$A:$I,9,FALSE),"0")</f>
        <v>0</v>
      </c>
      <c r="S380" s="46" t="str">
        <f>IFERROR(VLOOKUP(A380,'[1]VAl Verde USD Usage'!$A:$I,9,FALSE),"0")</f>
        <v>0</v>
      </c>
      <c r="T380" s="46" t="str">
        <f>IFERROR(VLOOKUP(A380,'[1]Chaffey Jt HSD Usage'!$A:$I,9,FALSE),"0")</f>
        <v>0</v>
      </c>
      <c r="U380" s="46">
        <f>IFERROR(VLOOKUP(A380,'[1]Cucamonga ELEM SD Usage'!$A:$I,9,FALSE),"0")</f>
        <v>16</v>
      </c>
      <c r="V380" s="46">
        <f>IFERROR(VLOOKUP(A380,'[1]Inglewood USD Usage'!$A:$I,9,FALSE),"0")</f>
        <v>40</v>
      </c>
      <c r="W380" s="46" t="str">
        <f>IFERROR(VLOOKUP(A380,'[1]Rialto USD Usage'!$A:$I,9,FALSE),"0")</f>
        <v>0</v>
      </c>
      <c r="X380" s="46" t="str">
        <f>IFERROR(VLOOKUP(A380,'[1]Alvord USD Usage'!$A:$I,9,FALSE),"0")</f>
        <v>0</v>
      </c>
      <c r="Y380" s="46" t="str">
        <f>IFERROR(VLOOKUP(A380,'[1]Colton Jt USD Usage'!$A:$I,9,FALSE),"0")</f>
        <v>0</v>
      </c>
      <c r="Z380" s="46" t="str">
        <f>IFERROR(VLOOKUP(A380,'[1]Chino Valley USD Usage'!$A:$I,9,FALSE),"0")</f>
        <v>0</v>
      </c>
      <c r="AA380" s="46" t="str">
        <f>IFERROR(VLOOKUP(A380,'[1]Moreno Valley USD Usage'!$A:$I,9,FALSE),"0")</f>
        <v>0</v>
      </c>
      <c r="AB380" s="46" t="str">
        <f>IFERROR(VLOOKUP(A380,'[1]Pomona USD Usage'!$A:$I,9,FALSE),"0")</f>
        <v>0</v>
      </c>
      <c r="AC380" s="46" t="str">
        <f>IFERROR(VLOOKUP(A380,'[1]Riverside USD Usage'!$A:$I,9,FALSE),"0")</f>
        <v>0</v>
      </c>
      <c r="AD380" s="46" t="str">
        <f>IFERROR(VLOOKUP(A380,'[1]Compton USD Usage'!$A:$I,9,FALSE),"0")</f>
        <v>0</v>
      </c>
      <c r="AE380" s="48"/>
      <c r="AF380" s="49">
        <v>91.19</v>
      </c>
      <c r="AG380" s="49"/>
      <c r="AH380" s="56">
        <v>-22.38</v>
      </c>
      <c r="AI380" s="49">
        <f>AF380+AG380+AH380</f>
        <v>68.81</v>
      </c>
      <c r="AJ380" s="48"/>
      <c r="AK380" s="49">
        <v>98.11</v>
      </c>
      <c r="AL380" s="49"/>
      <c r="AM380" s="57">
        <v>-22.38</v>
      </c>
      <c r="AN380" s="50">
        <f>AK380+AL380+AM380</f>
        <v>75.73</v>
      </c>
      <c r="AO380" s="48"/>
      <c r="AP380" s="49">
        <v>104.74</v>
      </c>
      <c r="AQ380" s="49"/>
      <c r="AR380" s="57">
        <v>-22.38</v>
      </c>
      <c r="AS380" s="50">
        <f>AP380+AQ380+AR380</f>
        <v>82.36</v>
      </c>
      <c r="AT380" s="48"/>
      <c r="AU380" s="49">
        <v>107.65</v>
      </c>
      <c r="AV380" s="49"/>
      <c r="AW380" s="57">
        <v>-22.38</v>
      </c>
      <c r="AX380" s="51">
        <f>AU380+AV380+AW380</f>
        <v>85.27000000000001</v>
      </c>
      <c r="AY380" s="48"/>
      <c r="AZ380" s="52">
        <v>90.73</v>
      </c>
      <c r="BA380" s="53"/>
      <c r="BB380" s="58">
        <v>-21.99</v>
      </c>
      <c r="BC380" s="53">
        <f>AZ380+BA380+BB380</f>
        <v>68.740000000000009</v>
      </c>
      <c r="BD380" s="47">
        <v>44013</v>
      </c>
      <c r="BE380" s="47">
        <v>44377</v>
      </c>
      <c r="BF380" s="48"/>
      <c r="BG380" s="53">
        <v>97.62</v>
      </c>
      <c r="BI380" s="59">
        <v>-21.99</v>
      </c>
      <c r="BJ380" s="53">
        <f>BG380+BH380+BI380</f>
        <v>75.63000000000001</v>
      </c>
      <c r="BK380" s="47">
        <v>44013</v>
      </c>
      <c r="BL380" s="47">
        <v>44377</v>
      </c>
      <c r="BM380" s="48"/>
      <c r="BN380" s="53">
        <v>104.22</v>
      </c>
      <c r="BO380" s="53"/>
      <c r="BP380" s="59">
        <v>-21.99</v>
      </c>
      <c r="BQ380" s="53">
        <f>BN380+BO380+BP380</f>
        <v>82.23</v>
      </c>
      <c r="BR380" s="47">
        <v>44013</v>
      </c>
      <c r="BS380" s="47">
        <v>44377</v>
      </c>
      <c r="BT380" s="48"/>
      <c r="BU380" s="50">
        <v>107.11</v>
      </c>
      <c r="BV380" s="53"/>
      <c r="BW380" s="59">
        <v>-21.99</v>
      </c>
      <c r="BX380" s="53">
        <f>BU380+BV380+BW380</f>
        <v>85.12</v>
      </c>
      <c r="BY380" s="47">
        <v>44013</v>
      </c>
      <c r="BZ380" s="55">
        <v>44377</v>
      </c>
    </row>
    <row r="381" spans="1:78" s="54" customFormat="1" ht="15.75" x14ac:dyDescent="0.25">
      <c r="A381" s="45">
        <v>406535</v>
      </c>
      <c r="B381" s="46" t="s">
        <v>1808</v>
      </c>
      <c r="C381" s="46">
        <v>14839</v>
      </c>
      <c r="D381" s="46" t="s">
        <v>1788</v>
      </c>
      <c r="E381" s="46" t="s">
        <v>50</v>
      </c>
      <c r="F381" s="46"/>
      <c r="G381" s="46" t="s">
        <v>1809</v>
      </c>
      <c r="H381" s="46" t="s">
        <v>52</v>
      </c>
      <c r="I381" s="47">
        <v>44013</v>
      </c>
      <c r="J381" s="47">
        <v>44377</v>
      </c>
      <c r="K381" s="46">
        <f>SUM(L381:AD381)</f>
        <v>215</v>
      </c>
      <c r="L381" s="46" t="str">
        <f>IFERROR(VLOOKUP(A381,'[1]Mountain View SD Usage'!$A:$I,9,FALSE),"0")</f>
        <v>0</v>
      </c>
      <c r="M381" s="46" t="str">
        <f>IFERROR(VLOOKUP(A381,'[1]Bonita USD Usage'!$A:$I,9,FALSE),"0")</f>
        <v>0</v>
      </c>
      <c r="N381" s="46" t="str">
        <f>IFERROR(VLOOKUP(A381,'[1]Jurupa USD Usage'!$A:$I,9,FALSE),"0")</f>
        <v>0</v>
      </c>
      <c r="O381" s="46" t="str">
        <f>IFERROR(VLOOKUP(A381,'[1]Claremont USD Usage'!$A:$I,9,FALSE),"0")</f>
        <v>0</v>
      </c>
      <c r="P381" s="46" t="str">
        <f>IFERROR(VLOOKUP(A381,'[1]Upland USD Usage'!$A:$I,9,FALSE),"0")</f>
        <v>0</v>
      </c>
      <c r="Q381" s="46" t="str">
        <f>IFERROR(VLOOKUP(A381,'[1]Redlands USD Usage'!$A:$I,9,FALSE),"0")</f>
        <v>0</v>
      </c>
      <c r="R381" s="46" t="str">
        <f>IFERROR(VLOOKUP(A381,'[1]Alta Loma SD Usage'!$A:$I,9,FALSE),"0")</f>
        <v>0</v>
      </c>
      <c r="S381" s="46" t="str">
        <f>IFERROR(VLOOKUP(A381,'[1]VAl Verde USD Usage'!$A:$I,9,FALSE),"0")</f>
        <v>0</v>
      </c>
      <c r="T381" s="46" t="str">
        <f>IFERROR(VLOOKUP(A381,'[1]Chaffey Jt HSD Usage'!$A:$I,9,FALSE),"0")</f>
        <v>0</v>
      </c>
      <c r="U381" s="46" t="str">
        <f>IFERROR(VLOOKUP(A381,'[1]Cucamonga ELEM SD Usage'!$A:$I,9,FALSE),"0")</f>
        <v>0</v>
      </c>
      <c r="V381" s="46" t="str">
        <f>IFERROR(VLOOKUP(A381,'[1]Inglewood USD Usage'!$A:$I,9,FALSE),"0")</f>
        <v>0</v>
      </c>
      <c r="W381" s="46">
        <f>IFERROR(VLOOKUP(A381,'[1]Rialto USD Usage'!$A:$I,9,FALSE),"0")</f>
        <v>215</v>
      </c>
      <c r="X381" s="46" t="str">
        <f>IFERROR(VLOOKUP(A381,'[1]Alvord USD Usage'!$A:$I,9,FALSE),"0")</f>
        <v>0</v>
      </c>
      <c r="Y381" s="46" t="str">
        <f>IFERROR(VLOOKUP(A381,'[1]Colton Jt USD Usage'!$A:$I,9,FALSE),"0")</f>
        <v>0</v>
      </c>
      <c r="Z381" s="46" t="str">
        <f>IFERROR(VLOOKUP(A381,'[1]Chino Valley USD Usage'!$A:$I,9,FALSE),"0")</f>
        <v>0</v>
      </c>
      <c r="AA381" s="46" t="str">
        <f>IFERROR(VLOOKUP(A381,'[1]Moreno Valley USD Usage'!$A:$I,9,FALSE),"0")</f>
        <v>0</v>
      </c>
      <c r="AB381" s="46" t="str">
        <f>IFERROR(VLOOKUP(A381,'[1]Pomona USD Usage'!$A:$I,9,FALSE),"0")</f>
        <v>0</v>
      </c>
      <c r="AC381" s="46" t="str">
        <f>IFERROR(VLOOKUP(A381,'[1]Riverside USD Usage'!$A:$I,9,FALSE),"0")</f>
        <v>0</v>
      </c>
      <c r="AD381" s="46" t="str">
        <f>IFERROR(VLOOKUP(A381,'[1]Compton USD Usage'!$A:$I,9,FALSE),"0")</f>
        <v>0</v>
      </c>
      <c r="AE381" s="48"/>
      <c r="AF381" s="49">
        <v>33.31</v>
      </c>
      <c r="AG381" s="49"/>
      <c r="AH381" s="56">
        <v>-1.28</v>
      </c>
      <c r="AI381" s="49">
        <f>AF381+AG381+AH381</f>
        <v>32.03</v>
      </c>
      <c r="AJ381" s="48"/>
      <c r="AK381" s="49">
        <v>35.840000000000003</v>
      </c>
      <c r="AL381" s="49"/>
      <c r="AM381" s="57">
        <v>-1.28</v>
      </c>
      <c r="AN381" s="50">
        <f>AK381+AL381+AM381</f>
        <v>34.56</v>
      </c>
      <c r="AO381" s="48"/>
      <c r="AP381" s="49">
        <v>38.26</v>
      </c>
      <c r="AQ381" s="49"/>
      <c r="AR381" s="57">
        <v>-1.28</v>
      </c>
      <c r="AS381" s="50">
        <f>AP381+AQ381+AR381</f>
        <v>36.979999999999997</v>
      </c>
      <c r="AT381" s="48"/>
      <c r="AU381" s="49">
        <v>39.32</v>
      </c>
      <c r="AV381" s="49"/>
      <c r="AW381" s="57">
        <v>-1.28</v>
      </c>
      <c r="AX381" s="51">
        <f>AU381+AV381+AW381</f>
        <v>38.04</v>
      </c>
      <c r="AY381" s="48"/>
      <c r="AZ381" s="52">
        <v>33.82</v>
      </c>
      <c r="BA381" s="53"/>
      <c r="BB381" s="58">
        <v>-1.1499999999999999</v>
      </c>
      <c r="BC381" s="53">
        <f>AZ381+BA381+BB381</f>
        <v>32.67</v>
      </c>
      <c r="BD381" s="47">
        <v>44013</v>
      </c>
      <c r="BE381" s="47">
        <v>44377</v>
      </c>
      <c r="BF381" s="48"/>
      <c r="BG381" s="53">
        <v>36.39</v>
      </c>
      <c r="BI381" s="59">
        <v>-1.1499999999999999</v>
      </c>
      <c r="BJ381" s="53">
        <f>BG381+BH381+BI381</f>
        <v>35.24</v>
      </c>
      <c r="BK381" s="47">
        <v>44013</v>
      </c>
      <c r="BL381" s="47">
        <v>44377</v>
      </c>
      <c r="BM381" s="48"/>
      <c r="BN381" s="53">
        <v>38.85</v>
      </c>
      <c r="BO381" s="53"/>
      <c r="BP381" s="59">
        <v>-1.1499999999999999</v>
      </c>
      <c r="BQ381" s="53">
        <f>BN381+BO381+BP381</f>
        <v>37.700000000000003</v>
      </c>
      <c r="BR381" s="47">
        <v>44013</v>
      </c>
      <c r="BS381" s="47">
        <v>44377</v>
      </c>
      <c r="BT381" s="48"/>
      <c r="BU381" s="50">
        <v>39.93</v>
      </c>
      <c r="BV381" s="53"/>
      <c r="BW381" s="59">
        <v>-1.1499999999999999</v>
      </c>
      <c r="BX381" s="53">
        <f>BU381+BV381+BW381</f>
        <v>38.78</v>
      </c>
      <c r="BY381" s="47">
        <v>44013</v>
      </c>
      <c r="BZ381" s="55">
        <v>44377</v>
      </c>
    </row>
    <row r="382" spans="1:78" s="54" customFormat="1" ht="15.75" x14ac:dyDescent="0.25">
      <c r="A382" s="45">
        <v>201618</v>
      </c>
      <c r="B382" s="46" t="s">
        <v>1378</v>
      </c>
      <c r="C382" s="46">
        <v>84258</v>
      </c>
      <c r="D382" s="46" t="s">
        <v>1372</v>
      </c>
      <c r="E382" s="46" t="s">
        <v>50</v>
      </c>
      <c r="F382" s="46"/>
      <c r="G382" s="46" t="s">
        <v>1249</v>
      </c>
      <c r="H382" s="46" t="s">
        <v>52</v>
      </c>
      <c r="I382" s="47">
        <v>44013</v>
      </c>
      <c r="J382" s="47">
        <v>44377</v>
      </c>
      <c r="K382" s="46">
        <f>SUM(L382:AD382)</f>
        <v>25</v>
      </c>
      <c r="L382" s="46" t="str">
        <f>IFERROR(VLOOKUP(A382,'[1]Mountain View SD Usage'!$A:$I,9,FALSE),"0")</f>
        <v>0</v>
      </c>
      <c r="M382" s="46" t="str">
        <f>IFERROR(VLOOKUP(A382,'[1]Bonita USD Usage'!$A:$I,9,FALSE),"0")</f>
        <v>0</v>
      </c>
      <c r="N382" s="46" t="str">
        <f>IFERROR(VLOOKUP(A382,'[1]Jurupa USD Usage'!$A:$I,9,FALSE),"0")</f>
        <v>0</v>
      </c>
      <c r="O382" s="46" t="str">
        <f>IFERROR(VLOOKUP(A382,'[1]Claremont USD Usage'!$A:$I,9,FALSE),"0")</f>
        <v>0</v>
      </c>
      <c r="P382" s="46" t="str">
        <f>IFERROR(VLOOKUP(A382,'[1]Upland USD Usage'!$A:$I,9,FALSE),"0")</f>
        <v>0</v>
      </c>
      <c r="Q382" s="46" t="str">
        <f>IFERROR(VLOOKUP(A382,'[1]Redlands USD Usage'!$A:$I,9,FALSE),"0")</f>
        <v>0</v>
      </c>
      <c r="R382" s="46" t="str">
        <f>IFERROR(VLOOKUP(A382,'[1]Alta Loma SD Usage'!$A:$I,9,FALSE),"0")</f>
        <v>0</v>
      </c>
      <c r="S382" s="46" t="str">
        <f>IFERROR(VLOOKUP(A382,'[1]VAl Verde USD Usage'!$A:$I,9,FALSE),"0")</f>
        <v>0</v>
      </c>
      <c r="T382" s="46">
        <f>IFERROR(VLOOKUP(A382,'[1]Chaffey Jt HSD Usage'!$A:$I,9,FALSE),"0")</f>
        <v>19</v>
      </c>
      <c r="U382" s="46" t="str">
        <f>IFERROR(VLOOKUP(A382,'[1]Cucamonga ELEM SD Usage'!$A:$I,9,FALSE),"0")</f>
        <v>0</v>
      </c>
      <c r="V382" s="46">
        <f>IFERROR(VLOOKUP(A382,'[1]Inglewood USD Usage'!$A:$I,9,FALSE),"0")</f>
        <v>6</v>
      </c>
      <c r="W382" s="46" t="str">
        <f>IFERROR(VLOOKUP(A382,'[1]Rialto USD Usage'!$A:$I,9,FALSE),"0")</f>
        <v>0</v>
      </c>
      <c r="X382" s="46" t="str">
        <f>IFERROR(VLOOKUP(A382,'[1]Alvord USD Usage'!$A:$I,9,FALSE),"0")</f>
        <v>0</v>
      </c>
      <c r="Y382" s="46" t="str">
        <f>IFERROR(VLOOKUP(A382,'[1]Colton Jt USD Usage'!$A:$I,9,FALSE),"0")</f>
        <v>0</v>
      </c>
      <c r="Z382" s="46" t="str">
        <f>IFERROR(VLOOKUP(A382,'[1]Chino Valley USD Usage'!$A:$I,9,FALSE),"0")</f>
        <v>0</v>
      </c>
      <c r="AA382" s="46" t="str">
        <f>IFERROR(VLOOKUP(A382,'[1]Moreno Valley USD Usage'!$A:$I,9,FALSE),"0")</f>
        <v>0</v>
      </c>
      <c r="AB382" s="46" t="str">
        <f>IFERROR(VLOOKUP(A382,'[1]Pomona USD Usage'!$A:$I,9,FALSE),"0")</f>
        <v>0</v>
      </c>
      <c r="AC382" s="46" t="str">
        <f>IFERROR(VLOOKUP(A382,'[1]Riverside USD Usage'!$A:$I,9,FALSE),"0")</f>
        <v>0</v>
      </c>
      <c r="AD382" s="46" t="str">
        <f>IFERROR(VLOOKUP(A382,'[1]Compton USD Usage'!$A:$I,9,FALSE),"0")</f>
        <v>0</v>
      </c>
      <c r="AE382" s="48"/>
      <c r="AF382" s="49">
        <v>11.09</v>
      </c>
      <c r="AG382" s="49"/>
      <c r="AH382" s="49"/>
      <c r="AI382" s="49">
        <f>AF382+AG382+AH382</f>
        <v>11.09</v>
      </c>
      <c r="AJ382" s="48"/>
      <c r="AK382" s="49">
        <v>11.94</v>
      </c>
      <c r="AL382" s="49"/>
      <c r="AM382" s="46"/>
      <c r="AN382" s="50">
        <f>AK382+AL382+AM382</f>
        <v>11.94</v>
      </c>
      <c r="AO382" s="48"/>
      <c r="AP382" s="49">
        <v>12.74</v>
      </c>
      <c r="AQ382" s="49"/>
      <c r="AR382" s="46"/>
      <c r="AS382" s="50">
        <f>AP382+AQ382+AR382</f>
        <v>12.74</v>
      </c>
      <c r="AT382" s="48"/>
      <c r="AU382" s="49">
        <v>13.1</v>
      </c>
      <c r="AV382" s="49"/>
      <c r="AW382" s="46"/>
      <c r="AX382" s="51">
        <f>AU382+AV382+AW382</f>
        <v>13.1</v>
      </c>
      <c r="AY382" s="48"/>
      <c r="AZ382" s="52">
        <v>11.09</v>
      </c>
      <c r="BA382" s="53"/>
      <c r="BC382" s="53">
        <f>AZ382+BA382+BB382</f>
        <v>11.09</v>
      </c>
      <c r="BD382" s="47">
        <v>44013</v>
      </c>
      <c r="BE382" s="47">
        <v>44377</v>
      </c>
      <c r="BF382" s="48"/>
      <c r="BG382" s="53">
        <v>11.94</v>
      </c>
      <c r="BJ382" s="53">
        <f>BG382+BH382+BI382</f>
        <v>11.94</v>
      </c>
      <c r="BK382" s="47">
        <v>44013</v>
      </c>
      <c r="BL382" s="47">
        <v>44377</v>
      </c>
      <c r="BM382" s="48"/>
      <c r="BN382" s="53">
        <v>12.74</v>
      </c>
      <c r="BO382" s="53"/>
      <c r="BQ382" s="53">
        <f>BN382+BO382+BP382</f>
        <v>12.74</v>
      </c>
      <c r="BR382" s="47">
        <v>44013</v>
      </c>
      <c r="BS382" s="47">
        <v>44377</v>
      </c>
      <c r="BT382" s="48"/>
      <c r="BU382" s="50">
        <v>13.1</v>
      </c>
      <c r="BV382" s="53"/>
      <c r="BX382" s="53">
        <f>BU382+BV382+BW382</f>
        <v>13.1</v>
      </c>
      <c r="BY382" s="47">
        <v>44013</v>
      </c>
      <c r="BZ382" s="55">
        <v>44377</v>
      </c>
    </row>
    <row r="383" spans="1:78" s="54" customFormat="1" ht="15.75" x14ac:dyDescent="0.25">
      <c r="A383" s="14">
        <v>202633</v>
      </c>
      <c r="B383" s="2" t="s">
        <v>166</v>
      </c>
      <c r="C383" s="39" t="s">
        <v>167</v>
      </c>
      <c r="D383" s="2" t="s">
        <v>168</v>
      </c>
      <c r="E383" s="2" t="s">
        <v>50</v>
      </c>
      <c r="F383" s="2"/>
      <c r="G383" s="2" t="s">
        <v>169</v>
      </c>
      <c r="H383" s="2" t="s">
        <v>52</v>
      </c>
      <c r="I383" s="15">
        <v>44013</v>
      </c>
      <c r="J383" s="15">
        <v>44377</v>
      </c>
      <c r="K383" s="2">
        <f>SUM(L383:AD383)</f>
        <v>304</v>
      </c>
      <c r="L383" s="2" t="str">
        <f>IFERROR(VLOOKUP(A383,'[1]Mountain View SD Usage'!$A:$I,9,FALSE),"0")</f>
        <v>0</v>
      </c>
      <c r="M383" s="2" t="str">
        <f>IFERROR(VLOOKUP(A383,'[1]Bonita USD Usage'!$A:$I,9,FALSE),"0")</f>
        <v>0</v>
      </c>
      <c r="N383" s="2" t="str">
        <f>IFERROR(VLOOKUP(A383,'[1]Jurupa USD Usage'!$A:$I,9,FALSE),"0")</f>
        <v>0</v>
      </c>
      <c r="O383" s="2">
        <f>IFERROR(VLOOKUP(A383,'[1]Claremont USD Usage'!$A:$I,9,FALSE),"0")</f>
        <v>214</v>
      </c>
      <c r="P383" s="2" t="str">
        <f>IFERROR(VLOOKUP(A383,'[1]Upland USD Usage'!$A:$I,9,FALSE),"0")</f>
        <v>0</v>
      </c>
      <c r="Q383" s="2" t="str">
        <f>IFERROR(VLOOKUP(A383,'[1]Redlands USD Usage'!$A:$I,9,FALSE),"0")</f>
        <v>0</v>
      </c>
      <c r="R383" s="2" t="str">
        <f>IFERROR(VLOOKUP(A383,'[1]Alta Loma SD Usage'!$A:$I,9,FALSE),"0")</f>
        <v>0</v>
      </c>
      <c r="S383" s="2" t="str">
        <f>IFERROR(VLOOKUP(A383,'[1]VAl Verde USD Usage'!$A:$I,9,FALSE),"0")</f>
        <v>0</v>
      </c>
      <c r="T383" s="2">
        <f>IFERROR(VLOOKUP(A383,'[1]Chaffey Jt HSD Usage'!$A:$I,9,FALSE),"0")</f>
        <v>76</v>
      </c>
      <c r="U383" s="2" t="str">
        <f>IFERROR(VLOOKUP(A383,'[1]Cucamonga ELEM SD Usage'!$A:$I,9,FALSE),"0")</f>
        <v>0</v>
      </c>
      <c r="V383" s="2">
        <f>IFERROR(VLOOKUP(A383,'[1]Inglewood USD Usage'!$A:$I,9,FALSE),"0")</f>
        <v>14</v>
      </c>
      <c r="W383" s="2" t="str">
        <f>IFERROR(VLOOKUP(A383,'[1]Rialto USD Usage'!$A:$I,9,FALSE),"0")</f>
        <v>0</v>
      </c>
      <c r="X383" s="2" t="str">
        <f>IFERROR(VLOOKUP(A383,'[1]Alvord USD Usage'!$A:$I,9,FALSE),"0")</f>
        <v>0</v>
      </c>
      <c r="Y383" s="2" t="str">
        <f>IFERROR(VLOOKUP(A383,'[1]Colton Jt USD Usage'!$A:$I,9,FALSE),"0")</f>
        <v>0</v>
      </c>
      <c r="Z383" s="2" t="str">
        <f>IFERROR(VLOOKUP(A383,'[1]Chino Valley USD Usage'!$A:$I,9,FALSE),"0")</f>
        <v>0</v>
      </c>
      <c r="AA383" s="2" t="str">
        <f>IFERROR(VLOOKUP(A383,'[1]Moreno Valley USD Usage'!$A:$I,9,FALSE),"0")</f>
        <v>0</v>
      </c>
      <c r="AB383" s="2" t="str">
        <f>IFERROR(VLOOKUP(A383,'[1]Pomona USD Usage'!$A:$I,9,FALSE),"0")</f>
        <v>0</v>
      </c>
      <c r="AC383" s="2" t="str">
        <f>IFERROR(VLOOKUP(A383,'[1]Riverside USD Usage'!$A:$I,9,FALSE),"0")</f>
        <v>0</v>
      </c>
      <c r="AD383" s="2" t="str">
        <f>IFERROR(VLOOKUP(A383,'[1]Compton USD Usage'!$A:$I,9,FALSE),"0")</f>
        <v>0</v>
      </c>
      <c r="AE383" s="16"/>
      <c r="AF383" s="17">
        <v>6.94</v>
      </c>
      <c r="AG383" s="17"/>
      <c r="AH383" s="17"/>
      <c r="AI383" s="17">
        <f>AF383+AG383+AH383</f>
        <v>6.94</v>
      </c>
      <c r="AJ383" s="16"/>
      <c r="AK383" s="17">
        <v>7.47</v>
      </c>
      <c r="AL383" s="17"/>
      <c r="AM383" s="2"/>
      <c r="AN383" s="20">
        <f>AK383+AL383+AM383</f>
        <v>7.47</v>
      </c>
      <c r="AO383" s="16"/>
      <c r="AP383" s="17">
        <v>7.97</v>
      </c>
      <c r="AQ383" s="17"/>
      <c r="AR383" s="2"/>
      <c r="AS383" s="20">
        <f>AP383+AQ383+AR383</f>
        <v>7.97</v>
      </c>
      <c r="AT383" s="16"/>
      <c r="AU383" s="17">
        <v>8.19</v>
      </c>
      <c r="AV383" s="17"/>
      <c r="AW383" s="2"/>
      <c r="AX383" s="21">
        <f>AU383+AV383+AW383</f>
        <v>8.19</v>
      </c>
      <c r="AY383" s="16"/>
      <c r="AZ383" s="22">
        <v>6.94</v>
      </c>
      <c r="BA383" s="23"/>
      <c r="BB383"/>
      <c r="BC383" s="23">
        <f>AZ383+BA383+BB383</f>
        <v>6.94</v>
      </c>
      <c r="BD383" s="15">
        <v>44013</v>
      </c>
      <c r="BE383" s="15">
        <v>44377</v>
      </c>
      <c r="BF383" s="16"/>
      <c r="BG383" s="23">
        <v>7.47</v>
      </c>
      <c r="BH383"/>
      <c r="BI383"/>
      <c r="BJ383" s="23">
        <f>BG383+BH383+BI383</f>
        <v>7.47</v>
      </c>
      <c r="BK383" s="15">
        <v>44013</v>
      </c>
      <c r="BL383" s="15">
        <v>44377</v>
      </c>
      <c r="BM383" s="16"/>
      <c r="BN383" s="23">
        <v>7.97</v>
      </c>
      <c r="BO383" s="23"/>
      <c r="BP383"/>
      <c r="BQ383" s="23">
        <f>BN383+BO383+BP383</f>
        <v>7.97</v>
      </c>
      <c r="BR383" s="15">
        <v>44013</v>
      </c>
      <c r="BS383" s="15">
        <v>44377</v>
      </c>
      <c r="BT383" s="16"/>
      <c r="BU383" s="20">
        <v>8.19</v>
      </c>
      <c r="BV383" s="23"/>
      <c r="BW383"/>
      <c r="BX383" s="23">
        <f>BU383+BV383+BW383</f>
        <v>8.19</v>
      </c>
      <c r="BY383" s="15">
        <v>44013</v>
      </c>
      <c r="BZ383" s="26">
        <v>44377</v>
      </c>
    </row>
    <row r="384" spans="1:78" s="54" customFormat="1" ht="15.75" x14ac:dyDescent="0.25">
      <c r="A384" s="45">
        <v>201310</v>
      </c>
      <c r="B384" s="46" t="s">
        <v>1247</v>
      </c>
      <c r="C384" s="46" t="s">
        <v>1248</v>
      </c>
      <c r="D384" s="46" t="s">
        <v>1246</v>
      </c>
      <c r="E384" s="46" t="s">
        <v>50</v>
      </c>
      <c r="F384" s="46"/>
      <c r="G384" s="46" t="s">
        <v>1249</v>
      </c>
      <c r="H384" s="46" t="s">
        <v>52</v>
      </c>
      <c r="I384" s="47">
        <v>44013</v>
      </c>
      <c r="J384" s="47">
        <v>44377</v>
      </c>
      <c r="K384" s="46">
        <f>SUM(L384:AD384)</f>
        <v>43</v>
      </c>
      <c r="L384" s="46" t="str">
        <f>IFERROR(VLOOKUP(A384,'[1]Mountain View SD Usage'!$A:$I,9,FALSE),"0")</f>
        <v>0</v>
      </c>
      <c r="M384" s="46" t="str">
        <f>IFERROR(VLOOKUP(A384,'[1]Bonita USD Usage'!$A:$I,9,FALSE),"0")</f>
        <v>0</v>
      </c>
      <c r="N384" s="46" t="str">
        <f>IFERROR(VLOOKUP(A384,'[1]Jurupa USD Usage'!$A:$I,9,FALSE),"0")</f>
        <v>0</v>
      </c>
      <c r="O384" s="46" t="str">
        <f>IFERROR(VLOOKUP(A384,'[1]Claremont USD Usage'!$A:$I,9,FALSE),"0")</f>
        <v>0</v>
      </c>
      <c r="P384" s="46" t="str">
        <f>IFERROR(VLOOKUP(A384,'[1]Upland USD Usage'!$A:$I,9,FALSE),"0")</f>
        <v>0</v>
      </c>
      <c r="Q384" s="46" t="str">
        <f>IFERROR(VLOOKUP(A384,'[1]Redlands USD Usage'!$A:$I,9,FALSE),"0")</f>
        <v>0</v>
      </c>
      <c r="R384" s="46" t="str">
        <f>IFERROR(VLOOKUP(A384,'[1]Alta Loma SD Usage'!$A:$I,9,FALSE),"0")</f>
        <v>0</v>
      </c>
      <c r="S384" s="46" t="str">
        <f>IFERROR(VLOOKUP(A384,'[1]VAl Verde USD Usage'!$A:$I,9,FALSE),"0")</f>
        <v>0</v>
      </c>
      <c r="T384" s="46">
        <f>IFERROR(VLOOKUP(A384,'[1]Chaffey Jt HSD Usage'!$A:$I,9,FALSE),"0")</f>
        <v>30</v>
      </c>
      <c r="U384" s="46" t="str">
        <f>IFERROR(VLOOKUP(A384,'[1]Cucamonga ELEM SD Usage'!$A:$I,9,FALSE),"0")</f>
        <v>0</v>
      </c>
      <c r="V384" s="46">
        <f>IFERROR(VLOOKUP(A384,'[1]Inglewood USD Usage'!$A:$I,9,FALSE),"0")</f>
        <v>7</v>
      </c>
      <c r="W384" s="46" t="str">
        <f>IFERROR(VLOOKUP(A384,'[1]Rialto USD Usage'!$A:$I,9,FALSE),"0")</f>
        <v>0</v>
      </c>
      <c r="X384" s="46" t="str">
        <f>IFERROR(VLOOKUP(A384,'[1]Alvord USD Usage'!$A:$I,9,FALSE),"0")</f>
        <v>0</v>
      </c>
      <c r="Y384" s="46" t="str">
        <f>IFERROR(VLOOKUP(A384,'[1]Colton Jt USD Usage'!$A:$I,9,FALSE),"0")</f>
        <v>0</v>
      </c>
      <c r="Z384" s="46" t="str">
        <f>IFERROR(VLOOKUP(A384,'[1]Chino Valley USD Usage'!$A:$I,9,FALSE),"0")</f>
        <v>0</v>
      </c>
      <c r="AA384" s="46" t="str">
        <f>IFERROR(VLOOKUP(A384,'[1]Moreno Valley USD Usage'!$A:$I,9,FALSE),"0")</f>
        <v>0</v>
      </c>
      <c r="AB384" s="46" t="str">
        <f>IFERROR(VLOOKUP(A384,'[1]Pomona USD Usage'!$A:$I,9,FALSE),"0")</f>
        <v>0</v>
      </c>
      <c r="AC384" s="46" t="str">
        <f>IFERROR(VLOOKUP(A384,'[1]Riverside USD Usage'!$A:$I,9,FALSE),"0")</f>
        <v>0</v>
      </c>
      <c r="AD384" s="46">
        <f>IFERROR(VLOOKUP(A384,'[1]Compton USD Usage'!$A:$I,9,FALSE),"0")</f>
        <v>6</v>
      </c>
      <c r="AE384" s="48"/>
      <c r="AF384" s="49">
        <v>13.96</v>
      </c>
      <c r="AG384" s="49"/>
      <c r="AH384" s="49"/>
      <c r="AI384" s="49">
        <f>AF384+AG384+AH384</f>
        <v>13.96</v>
      </c>
      <c r="AJ384" s="48"/>
      <c r="AK384" s="49">
        <v>15.03</v>
      </c>
      <c r="AL384" s="49"/>
      <c r="AM384" s="46"/>
      <c r="AN384" s="50">
        <f>AK384+AL384+AM384</f>
        <v>15.03</v>
      </c>
      <c r="AO384" s="48"/>
      <c r="AP384" s="49">
        <v>16.04</v>
      </c>
      <c r="AQ384" s="49"/>
      <c r="AR384" s="46"/>
      <c r="AS384" s="50">
        <f>AP384+AQ384+AR384</f>
        <v>16.04</v>
      </c>
      <c r="AT384" s="48"/>
      <c r="AU384" s="49">
        <v>16.489999999999998</v>
      </c>
      <c r="AV384" s="49"/>
      <c r="AW384" s="46"/>
      <c r="AX384" s="51">
        <f>AU384+AV384+AW384</f>
        <v>16.489999999999998</v>
      </c>
      <c r="AY384" s="48"/>
      <c r="AZ384" s="52">
        <v>13.96</v>
      </c>
      <c r="BA384" s="53"/>
      <c r="BC384" s="53">
        <f>AZ384+BA384+BB384</f>
        <v>13.96</v>
      </c>
      <c r="BD384" s="47">
        <v>44013</v>
      </c>
      <c r="BE384" s="47">
        <v>44377</v>
      </c>
      <c r="BF384" s="48"/>
      <c r="BG384" s="53">
        <v>15.03</v>
      </c>
      <c r="BJ384" s="53">
        <f>BG384+BH384+BI384</f>
        <v>15.03</v>
      </c>
      <c r="BK384" s="47">
        <v>44013</v>
      </c>
      <c r="BL384" s="47">
        <v>44377</v>
      </c>
      <c r="BM384" s="48"/>
      <c r="BN384" s="53">
        <v>16.04</v>
      </c>
      <c r="BO384" s="53"/>
      <c r="BQ384" s="53">
        <f>BN384+BO384+BP384</f>
        <v>16.04</v>
      </c>
      <c r="BR384" s="47">
        <v>44013</v>
      </c>
      <c r="BS384" s="47">
        <v>44377</v>
      </c>
      <c r="BT384" s="48"/>
      <c r="BU384" s="50">
        <v>16.489999999999998</v>
      </c>
      <c r="BV384" s="53"/>
      <c r="BX384" s="53">
        <f>BU384+BV384+BW384</f>
        <v>16.489999999999998</v>
      </c>
      <c r="BY384" s="47">
        <v>44013</v>
      </c>
      <c r="BZ384" s="55">
        <v>44377</v>
      </c>
    </row>
    <row r="385" spans="1:78" s="54" customFormat="1" ht="15.75" x14ac:dyDescent="0.25">
      <c r="A385" s="45">
        <v>406736</v>
      </c>
      <c r="B385" s="46" t="s">
        <v>999</v>
      </c>
      <c r="C385" s="46">
        <v>7803</v>
      </c>
      <c r="D385" s="46" t="s">
        <v>968</v>
      </c>
      <c r="E385" s="46" t="s">
        <v>50</v>
      </c>
      <c r="F385" s="46"/>
      <c r="G385" s="46" t="s">
        <v>144</v>
      </c>
      <c r="H385" s="46" t="s">
        <v>52</v>
      </c>
      <c r="I385" s="47">
        <v>44013</v>
      </c>
      <c r="J385" s="47">
        <v>44377</v>
      </c>
      <c r="K385" s="46">
        <f>SUM(L385:AD385)</f>
        <v>0</v>
      </c>
      <c r="L385" s="46" t="str">
        <f>IFERROR(VLOOKUP(A385,'[1]Mountain View SD Usage'!$A:$I,9,FALSE),"0")</f>
        <v>0</v>
      </c>
      <c r="M385" s="46" t="str">
        <f>IFERROR(VLOOKUP(A385,'[1]Bonita USD Usage'!$A:$I,9,FALSE),"0")</f>
        <v>0</v>
      </c>
      <c r="N385" s="46" t="str">
        <f>IFERROR(VLOOKUP(A385,'[1]Jurupa USD Usage'!$A:$I,9,FALSE),"0")</f>
        <v>0</v>
      </c>
      <c r="O385" s="46" t="str">
        <f>IFERROR(VLOOKUP(A385,'[1]Claremont USD Usage'!$A:$I,9,FALSE),"0")</f>
        <v>0</v>
      </c>
      <c r="P385" s="46" t="str">
        <f>IFERROR(VLOOKUP(A385,'[1]Upland USD Usage'!$A:$I,9,FALSE),"0")</f>
        <v>0</v>
      </c>
      <c r="Q385" s="46" t="str">
        <f>IFERROR(VLOOKUP(A385,'[1]Redlands USD Usage'!$A:$I,9,FALSE),"0")</f>
        <v>0</v>
      </c>
      <c r="R385" s="46" t="str">
        <f>IFERROR(VLOOKUP(A385,'[1]Alta Loma SD Usage'!$A:$I,9,FALSE),"0")</f>
        <v>0</v>
      </c>
      <c r="S385" s="46" t="str">
        <f>IFERROR(VLOOKUP(A385,'[1]VAl Verde USD Usage'!$A:$I,9,FALSE),"0")</f>
        <v>0</v>
      </c>
      <c r="T385" s="46" t="str">
        <f>IFERROR(VLOOKUP(A385,'[1]Chaffey Jt HSD Usage'!$A:$I,9,FALSE),"0")</f>
        <v>0</v>
      </c>
      <c r="U385" s="46" t="str">
        <f>IFERROR(VLOOKUP(A385,'[1]Cucamonga ELEM SD Usage'!$A:$I,9,FALSE),"0")</f>
        <v>0</v>
      </c>
      <c r="V385" s="46" t="str">
        <f>IFERROR(VLOOKUP(A385,'[1]Inglewood USD Usage'!$A:$I,9,FALSE),"0")</f>
        <v>0</v>
      </c>
      <c r="W385" s="46" t="str">
        <f>IFERROR(VLOOKUP(A385,'[1]Rialto USD Usage'!$A:$I,9,FALSE),"0")</f>
        <v>0</v>
      </c>
      <c r="X385" s="46" t="str">
        <f>IFERROR(VLOOKUP(A385,'[1]Alvord USD Usage'!$A:$I,9,FALSE),"0")</f>
        <v>0</v>
      </c>
      <c r="Y385" s="46" t="str">
        <f>IFERROR(VLOOKUP(A385,'[1]Colton Jt USD Usage'!$A:$I,9,FALSE),"0")</f>
        <v>0</v>
      </c>
      <c r="Z385" s="46" t="str">
        <f>IFERROR(VLOOKUP(A385,'[1]Chino Valley USD Usage'!$A:$I,9,FALSE),"0")</f>
        <v>0</v>
      </c>
      <c r="AA385" s="46" t="str">
        <f>IFERROR(VLOOKUP(A385,'[1]Moreno Valley USD Usage'!$A:$I,9,FALSE),"0")</f>
        <v>0</v>
      </c>
      <c r="AB385" s="46" t="str">
        <f>IFERROR(VLOOKUP(A385,'[1]Pomona USD Usage'!$A:$I,9,FALSE),"0")</f>
        <v>0</v>
      </c>
      <c r="AC385" s="46" t="str">
        <f>IFERROR(VLOOKUP(A385,'[1]Riverside USD Usage'!$A:$I,9,FALSE),"0")</f>
        <v>0</v>
      </c>
      <c r="AD385" s="46" t="str">
        <f>IFERROR(VLOOKUP(A385,'[1]Compton USD Usage'!$A:$I,9,FALSE),"0")</f>
        <v>0</v>
      </c>
      <c r="AE385" s="48"/>
      <c r="AF385" s="49">
        <v>109.72</v>
      </c>
      <c r="AG385" s="49"/>
      <c r="AH385" s="56">
        <v>-22.73</v>
      </c>
      <c r="AI385" s="49">
        <f>AF385+AG385+AH385</f>
        <v>86.99</v>
      </c>
      <c r="AJ385" s="48"/>
      <c r="AK385" s="49">
        <v>118.05</v>
      </c>
      <c r="AL385" s="49"/>
      <c r="AM385" s="57">
        <v>-22.73</v>
      </c>
      <c r="AN385" s="50">
        <f>AK385+AL385+AM385</f>
        <v>95.32</v>
      </c>
      <c r="AO385" s="48"/>
      <c r="AP385" s="49">
        <v>126.03</v>
      </c>
      <c r="AQ385" s="49"/>
      <c r="AR385" s="57">
        <v>-22.73</v>
      </c>
      <c r="AS385" s="50">
        <f>AP385+AQ385+AR385</f>
        <v>103.3</v>
      </c>
      <c r="AT385" s="48"/>
      <c r="AU385" s="49">
        <v>129.53</v>
      </c>
      <c r="AV385" s="49"/>
      <c r="AW385" s="57">
        <v>-22.73</v>
      </c>
      <c r="AX385" s="51">
        <f>AU385+AV385+AW385</f>
        <v>106.8</v>
      </c>
      <c r="AY385" s="48"/>
      <c r="AZ385" s="52">
        <v>95.740000000000009</v>
      </c>
      <c r="BA385" s="53"/>
      <c r="BB385" s="58">
        <v>-22.33</v>
      </c>
      <c r="BC385" s="53">
        <f>AZ385+BA385+BB385</f>
        <v>73.410000000000011</v>
      </c>
      <c r="BD385" s="47">
        <v>44013</v>
      </c>
      <c r="BE385" s="47">
        <v>44377</v>
      </c>
      <c r="BF385" s="48"/>
      <c r="BG385" s="53">
        <v>103.01</v>
      </c>
      <c r="BI385" s="59">
        <v>-22.33</v>
      </c>
      <c r="BJ385" s="53">
        <f>BG385+BH385+BI385</f>
        <v>80.680000000000007</v>
      </c>
      <c r="BK385" s="47">
        <v>44013</v>
      </c>
      <c r="BL385" s="47">
        <v>44377</v>
      </c>
      <c r="BM385" s="48"/>
      <c r="BN385" s="53">
        <v>109.98</v>
      </c>
      <c r="BO385" s="53"/>
      <c r="BP385" s="59">
        <v>-22.33</v>
      </c>
      <c r="BQ385" s="53">
        <f>BN385+BO385+BP385</f>
        <v>87.65</v>
      </c>
      <c r="BR385" s="47">
        <v>44013</v>
      </c>
      <c r="BS385" s="47">
        <v>44377</v>
      </c>
      <c r="BT385" s="48"/>
      <c r="BU385" s="50">
        <v>113.03</v>
      </c>
      <c r="BV385" s="53"/>
      <c r="BW385" s="59">
        <v>-22.33</v>
      </c>
      <c r="BX385" s="53">
        <f>BU385+BV385+BW385</f>
        <v>90.7</v>
      </c>
      <c r="BY385" s="47">
        <v>44013</v>
      </c>
      <c r="BZ385" s="55">
        <v>44377</v>
      </c>
    </row>
    <row r="386" spans="1:78" s="54" customFormat="1" ht="15.75" x14ac:dyDescent="0.25">
      <c r="A386" s="45">
        <v>201500</v>
      </c>
      <c r="B386" s="46" t="s">
        <v>1336</v>
      </c>
      <c r="C386" s="46" t="s">
        <v>1337</v>
      </c>
      <c r="D386" s="46" t="s">
        <v>1338</v>
      </c>
      <c r="E386" s="46" t="s">
        <v>50</v>
      </c>
      <c r="F386" s="46"/>
      <c r="G386" s="46" t="s">
        <v>1257</v>
      </c>
      <c r="H386" s="46" t="s">
        <v>52</v>
      </c>
      <c r="I386" s="47">
        <v>44013</v>
      </c>
      <c r="J386" s="47">
        <v>44377</v>
      </c>
      <c r="K386" s="46">
        <f>SUM(L386:AD386)</f>
        <v>47</v>
      </c>
      <c r="L386" s="46" t="str">
        <f>IFERROR(VLOOKUP(A386,'[1]Mountain View SD Usage'!$A:$I,9,FALSE),"0")</f>
        <v>0</v>
      </c>
      <c r="M386" s="46" t="str">
        <f>IFERROR(VLOOKUP(A386,'[1]Bonita USD Usage'!$A:$I,9,FALSE),"0")</f>
        <v>0</v>
      </c>
      <c r="N386" s="46" t="str">
        <f>IFERROR(VLOOKUP(A386,'[1]Jurupa USD Usage'!$A:$I,9,FALSE),"0")</f>
        <v>0</v>
      </c>
      <c r="O386" s="46" t="str">
        <f>IFERROR(VLOOKUP(A386,'[1]Claremont USD Usage'!$A:$I,9,FALSE),"0")</f>
        <v>0</v>
      </c>
      <c r="P386" s="46" t="str">
        <f>IFERROR(VLOOKUP(A386,'[1]Upland USD Usage'!$A:$I,9,FALSE),"0")</f>
        <v>0</v>
      </c>
      <c r="Q386" s="46" t="str">
        <f>IFERROR(VLOOKUP(A386,'[1]Redlands USD Usage'!$A:$I,9,FALSE),"0")</f>
        <v>0</v>
      </c>
      <c r="R386" s="46" t="str">
        <f>IFERROR(VLOOKUP(A386,'[1]Alta Loma SD Usage'!$A:$I,9,FALSE),"0")</f>
        <v>0</v>
      </c>
      <c r="S386" s="46">
        <f>IFERROR(VLOOKUP(A386,'[1]VAl Verde USD Usage'!$A:$I,9,FALSE),"0")</f>
        <v>15</v>
      </c>
      <c r="T386" s="46">
        <f>IFERROR(VLOOKUP(A386,'[1]Chaffey Jt HSD Usage'!$A:$I,9,FALSE),"0")</f>
        <v>32</v>
      </c>
      <c r="U386" s="46" t="str">
        <f>IFERROR(VLOOKUP(A386,'[1]Cucamonga ELEM SD Usage'!$A:$I,9,FALSE),"0")</f>
        <v>0</v>
      </c>
      <c r="V386" s="46" t="str">
        <f>IFERROR(VLOOKUP(A386,'[1]Inglewood USD Usage'!$A:$I,9,FALSE),"0")</f>
        <v>0</v>
      </c>
      <c r="W386" s="46" t="str">
        <f>IFERROR(VLOOKUP(A386,'[1]Rialto USD Usage'!$A:$I,9,FALSE),"0")</f>
        <v>0</v>
      </c>
      <c r="X386" s="46" t="str">
        <f>IFERROR(VLOOKUP(A386,'[1]Alvord USD Usage'!$A:$I,9,FALSE),"0")</f>
        <v>0</v>
      </c>
      <c r="Y386" s="46" t="str">
        <f>IFERROR(VLOOKUP(A386,'[1]Colton Jt USD Usage'!$A:$I,9,FALSE),"0")</f>
        <v>0</v>
      </c>
      <c r="Z386" s="46" t="str">
        <f>IFERROR(VLOOKUP(A386,'[1]Chino Valley USD Usage'!$A:$I,9,FALSE),"0")</f>
        <v>0</v>
      </c>
      <c r="AA386" s="46" t="str">
        <f>IFERROR(VLOOKUP(A386,'[1]Moreno Valley USD Usage'!$A:$I,9,FALSE),"0")</f>
        <v>0</v>
      </c>
      <c r="AB386" s="46" t="str">
        <f>IFERROR(VLOOKUP(A386,'[1]Pomona USD Usage'!$A:$I,9,FALSE),"0")</f>
        <v>0</v>
      </c>
      <c r="AC386" s="46" t="str">
        <f>IFERROR(VLOOKUP(A386,'[1]Riverside USD Usage'!$A:$I,9,FALSE),"0")</f>
        <v>0</v>
      </c>
      <c r="AD386" s="46" t="str">
        <f>IFERROR(VLOOKUP(A386,'[1]Compton USD Usage'!$A:$I,9,FALSE),"0")</f>
        <v>0</v>
      </c>
      <c r="AE386" s="48"/>
      <c r="AF386" s="49">
        <v>31.85</v>
      </c>
      <c r="AG386" s="49"/>
      <c r="AH386" s="49"/>
      <c r="AI386" s="49">
        <f>AF386+AG386+AH386</f>
        <v>31.85</v>
      </c>
      <c r="AJ386" s="48"/>
      <c r="AK386" s="49">
        <v>34.270000000000003</v>
      </c>
      <c r="AL386" s="49"/>
      <c r="AM386" s="46"/>
      <c r="AN386" s="50">
        <f>AK386+AL386+AM386</f>
        <v>34.270000000000003</v>
      </c>
      <c r="AO386" s="48"/>
      <c r="AP386" s="49">
        <v>36.58</v>
      </c>
      <c r="AQ386" s="49"/>
      <c r="AR386" s="46"/>
      <c r="AS386" s="50">
        <f>AP386+AQ386+AR386</f>
        <v>36.58</v>
      </c>
      <c r="AT386" s="48"/>
      <c r="AU386" s="49">
        <v>37.6</v>
      </c>
      <c r="AV386" s="49"/>
      <c r="AW386" s="46"/>
      <c r="AX386" s="51">
        <f>AU386+AV386+AW386</f>
        <v>37.6</v>
      </c>
      <c r="AY386" s="48"/>
      <c r="AZ386" s="52">
        <v>31.85</v>
      </c>
      <c r="BA386" s="53"/>
      <c r="BC386" s="53">
        <f>AZ386+BA386+BB386</f>
        <v>31.85</v>
      </c>
      <c r="BD386" s="47">
        <v>44013</v>
      </c>
      <c r="BE386" s="47">
        <v>44377</v>
      </c>
      <c r="BF386" s="48"/>
      <c r="BG386" s="53">
        <v>34.270000000000003</v>
      </c>
      <c r="BJ386" s="53">
        <f>BG386+BH386+BI386</f>
        <v>34.270000000000003</v>
      </c>
      <c r="BK386" s="47">
        <v>44013</v>
      </c>
      <c r="BL386" s="47">
        <v>44377</v>
      </c>
      <c r="BM386" s="48"/>
      <c r="BN386" s="53">
        <v>36.58</v>
      </c>
      <c r="BO386" s="53"/>
      <c r="BQ386" s="53">
        <f>BN386+BO386+BP386</f>
        <v>36.58</v>
      </c>
      <c r="BR386" s="47">
        <v>44013</v>
      </c>
      <c r="BS386" s="47">
        <v>44377</v>
      </c>
      <c r="BT386" s="48"/>
      <c r="BU386" s="50">
        <v>37.6</v>
      </c>
      <c r="BV386" s="53"/>
      <c r="BX386" s="53">
        <f>BU386+BV386+BW386</f>
        <v>37.6</v>
      </c>
      <c r="BY386" s="47">
        <v>44013</v>
      </c>
      <c r="BZ386" s="55">
        <v>44377</v>
      </c>
    </row>
    <row r="387" spans="1:78" s="54" customFormat="1" ht="15.75" x14ac:dyDescent="0.25">
      <c r="A387" s="45">
        <v>141458</v>
      </c>
      <c r="B387" s="46" t="s">
        <v>1923</v>
      </c>
      <c r="C387" s="46">
        <v>60585</v>
      </c>
      <c r="D387" s="46" t="s">
        <v>1924</v>
      </c>
      <c r="E387" s="46" t="s">
        <v>50</v>
      </c>
      <c r="F387" s="46"/>
      <c r="G387" s="46" t="s">
        <v>1925</v>
      </c>
      <c r="H387" s="46" t="s">
        <v>52</v>
      </c>
      <c r="I387" s="47">
        <v>44013</v>
      </c>
      <c r="J387" s="47">
        <v>44377</v>
      </c>
      <c r="K387" s="46">
        <f>SUM(L387:AD387)</f>
        <v>286</v>
      </c>
      <c r="L387" s="46" t="str">
        <f>IFERROR(VLOOKUP(A387,'[1]Mountain View SD Usage'!$A:$I,9,FALSE),"0")</f>
        <v>0</v>
      </c>
      <c r="M387" s="46" t="str">
        <f>IFERROR(VLOOKUP(A387,'[1]Bonita USD Usage'!$A:$I,9,FALSE),"0")</f>
        <v>0</v>
      </c>
      <c r="N387" s="46" t="str">
        <f>IFERROR(VLOOKUP(A387,'[1]Jurupa USD Usage'!$A:$I,9,FALSE),"0")</f>
        <v>0</v>
      </c>
      <c r="O387" s="46" t="str">
        <f>IFERROR(VLOOKUP(A387,'[1]Claremont USD Usage'!$A:$I,9,FALSE),"0")</f>
        <v>0</v>
      </c>
      <c r="P387" s="46">
        <f>IFERROR(VLOOKUP(A387,'[1]Upland USD Usage'!$A:$I,9,FALSE),"0")</f>
        <v>286</v>
      </c>
      <c r="Q387" s="46" t="str">
        <f>IFERROR(VLOOKUP(A387,'[1]Redlands USD Usage'!$A:$I,9,FALSE),"0")</f>
        <v>0</v>
      </c>
      <c r="R387" s="46" t="str">
        <f>IFERROR(VLOOKUP(A387,'[1]Alta Loma SD Usage'!$A:$I,9,FALSE),"0")</f>
        <v>0</v>
      </c>
      <c r="S387" s="46" t="str">
        <f>IFERROR(VLOOKUP(A387,'[1]VAl Verde USD Usage'!$A:$I,9,FALSE),"0")</f>
        <v>0</v>
      </c>
      <c r="T387" s="46" t="str">
        <f>IFERROR(VLOOKUP(A387,'[1]Chaffey Jt HSD Usage'!$A:$I,9,FALSE),"0")</f>
        <v>0</v>
      </c>
      <c r="U387" s="46" t="str">
        <f>IFERROR(VLOOKUP(A387,'[1]Cucamonga ELEM SD Usage'!$A:$I,9,FALSE),"0")</f>
        <v>0</v>
      </c>
      <c r="V387" s="46" t="str">
        <f>IFERROR(VLOOKUP(A387,'[1]Inglewood USD Usage'!$A:$I,9,FALSE),"0")</f>
        <v>0</v>
      </c>
      <c r="W387" s="46" t="str">
        <f>IFERROR(VLOOKUP(A387,'[1]Rialto USD Usage'!$A:$I,9,FALSE),"0")</f>
        <v>0</v>
      </c>
      <c r="X387" s="46" t="str">
        <f>IFERROR(VLOOKUP(A387,'[1]Alvord USD Usage'!$A:$I,9,FALSE),"0")</f>
        <v>0</v>
      </c>
      <c r="Y387" s="46" t="str">
        <f>IFERROR(VLOOKUP(A387,'[1]Colton Jt USD Usage'!$A:$I,9,FALSE),"0")</f>
        <v>0</v>
      </c>
      <c r="Z387" s="46" t="str">
        <f>IFERROR(VLOOKUP(A387,'[1]Chino Valley USD Usage'!$A:$I,9,FALSE),"0")</f>
        <v>0</v>
      </c>
      <c r="AA387" s="46" t="str">
        <f>IFERROR(VLOOKUP(A387,'[1]Moreno Valley USD Usage'!$A:$I,9,FALSE),"0")</f>
        <v>0</v>
      </c>
      <c r="AB387" s="46" t="str">
        <f>IFERROR(VLOOKUP(A387,'[1]Pomona USD Usage'!$A:$I,9,FALSE),"0")</f>
        <v>0</v>
      </c>
      <c r="AC387" s="46" t="str">
        <f>IFERROR(VLOOKUP(A387,'[1]Riverside USD Usage'!$A:$I,9,FALSE),"0")</f>
        <v>0</v>
      </c>
      <c r="AD387" s="46" t="str">
        <f>IFERROR(VLOOKUP(A387,'[1]Compton USD Usage'!$A:$I,9,FALSE),"0")</f>
        <v>0</v>
      </c>
      <c r="AE387" s="48"/>
      <c r="AF387" s="49">
        <v>66.31</v>
      </c>
      <c r="AG387" s="49"/>
      <c r="AH387" s="49"/>
      <c r="AI387" s="49">
        <f>AF387+AG387+AH387</f>
        <v>66.31</v>
      </c>
      <c r="AJ387" s="48"/>
      <c r="AK387" s="49">
        <v>71.34</v>
      </c>
      <c r="AL387" s="49"/>
      <c r="AM387" s="46"/>
      <c r="AN387" s="50">
        <f>AK387+AL387+AM387</f>
        <v>71.34</v>
      </c>
      <c r="AO387" s="48"/>
      <c r="AP387" s="49">
        <v>76.16</v>
      </c>
      <c r="AQ387" s="49"/>
      <c r="AR387" s="46"/>
      <c r="AS387" s="50">
        <f>AP387+AQ387+AR387</f>
        <v>76.16</v>
      </c>
      <c r="AT387" s="48"/>
      <c r="AU387" s="49">
        <v>78.28</v>
      </c>
      <c r="AV387" s="49"/>
      <c r="AW387" s="46"/>
      <c r="AX387" s="51">
        <f>AU387+AV387+AW387</f>
        <v>78.28</v>
      </c>
      <c r="AY387" s="48"/>
      <c r="AZ387" s="52">
        <v>66.31</v>
      </c>
      <c r="BA387" s="53"/>
      <c r="BC387" s="53">
        <f>AZ387+BA387+BB387</f>
        <v>66.31</v>
      </c>
      <c r="BD387" s="47">
        <v>44013</v>
      </c>
      <c r="BE387" s="47">
        <v>44377</v>
      </c>
      <c r="BF387" s="48"/>
      <c r="BG387" s="53">
        <v>71.34</v>
      </c>
      <c r="BJ387" s="53">
        <f>BG387+BH387+BI387</f>
        <v>71.34</v>
      </c>
      <c r="BK387" s="47">
        <v>44013</v>
      </c>
      <c r="BL387" s="47">
        <v>44377</v>
      </c>
      <c r="BM387" s="48"/>
      <c r="BN387" s="53">
        <v>76.16</v>
      </c>
      <c r="BO387" s="53"/>
      <c r="BQ387" s="53">
        <f>BN387+BO387+BP387</f>
        <v>76.16</v>
      </c>
      <c r="BR387" s="47">
        <v>44013</v>
      </c>
      <c r="BS387" s="47">
        <v>44377</v>
      </c>
      <c r="BT387" s="48"/>
      <c r="BU387" s="50">
        <v>78.28</v>
      </c>
      <c r="BV387" s="53"/>
      <c r="BX387" s="53">
        <f>BU387+BV387+BW387</f>
        <v>78.28</v>
      </c>
      <c r="BY387" s="47">
        <v>44013</v>
      </c>
      <c r="BZ387" s="55">
        <v>44377</v>
      </c>
    </row>
    <row r="388" spans="1:78" s="54" customFormat="1" ht="15.75" x14ac:dyDescent="0.25">
      <c r="A388" s="45">
        <v>202474</v>
      </c>
      <c r="B388" s="46" t="s">
        <v>2254</v>
      </c>
      <c r="C388" s="46" t="s">
        <v>2255</v>
      </c>
      <c r="D388" s="46" t="s">
        <v>2256</v>
      </c>
      <c r="E388" s="46" t="s">
        <v>50</v>
      </c>
      <c r="F388" s="46"/>
      <c r="G388" s="46" t="s">
        <v>424</v>
      </c>
      <c r="H388" s="46" t="s">
        <v>52</v>
      </c>
      <c r="I388" s="47">
        <v>44013</v>
      </c>
      <c r="J388" s="47">
        <v>44377</v>
      </c>
      <c r="K388" s="46">
        <f>SUM(L388:AD388)</f>
        <v>0</v>
      </c>
      <c r="L388" s="46" t="str">
        <f>IFERROR(VLOOKUP(A388,'[1]Mountain View SD Usage'!$A:$I,9,FALSE),"0")</f>
        <v>0</v>
      </c>
      <c r="M388" s="46" t="str">
        <f>IFERROR(VLOOKUP(A388,'[1]Bonita USD Usage'!$A:$I,9,FALSE),"0")</f>
        <v>0</v>
      </c>
      <c r="N388" s="46" t="str">
        <f>IFERROR(VLOOKUP(A388,'[1]Jurupa USD Usage'!$A:$I,9,FALSE),"0")</f>
        <v>0</v>
      </c>
      <c r="O388" s="46" t="str">
        <f>IFERROR(VLOOKUP(A388,'[1]Claremont USD Usage'!$A:$I,9,FALSE),"0")</f>
        <v>0</v>
      </c>
      <c r="P388" s="46" t="str">
        <f>IFERROR(VLOOKUP(A388,'[1]Upland USD Usage'!$A:$I,9,FALSE),"0")</f>
        <v>0</v>
      </c>
      <c r="Q388" s="46" t="str">
        <f>IFERROR(VLOOKUP(A388,'[1]Redlands USD Usage'!$A:$I,9,FALSE),"0")</f>
        <v>0</v>
      </c>
      <c r="R388" s="46" t="str">
        <f>IFERROR(VLOOKUP(A388,'[1]Alta Loma SD Usage'!$A:$I,9,FALSE),"0")</f>
        <v>0</v>
      </c>
      <c r="S388" s="46" t="str">
        <f>IFERROR(VLOOKUP(A388,'[1]VAl Verde USD Usage'!$A:$I,9,FALSE),"0")</f>
        <v>0</v>
      </c>
      <c r="T388" s="46" t="str">
        <f>IFERROR(VLOOKUP(A388,'[1]Chaffey Jt HSD Usage'!$A:$I,9,FALSE),"0")</f>
        <v>0</v>
      </c>
      <c r="U388" s="46" t="str">
        <f>IFERROR(VLOOKUP(A388,'[1]Cucamonga ELEM SD Usage'!$A:$I,9,FALSE),"0")</f>
        <v>0</v>
      </c>
      <c r="V388" s="46" t="str">
        <f>IFERROR(VLOOKUP(A388,'[1]Inglewood USD Usage'!$A:$I,9,FALSE),"0")</f>
        <v>0</v>
      </c>
      <c r="W388" s="46" t="str">
        <f>IFERROR(VLOOKUP(A388,'[1]Rialto USD Usage'!$A:$I,9,FALSE),"0")</f>
        <v>0</v>
      </c>
      <c r="X388" s="46" t="str">
        <f>IFERROR(VLOOKUP(A388,'[1]Alvord USD Usage'!$A:$I,9,FALSE),"0")</f>
        <v>0</v>
      </c>
      <c r="Y388" s="46" t="str">
        <f>IFERROR(VLOOKUP(A388,'[1]Colton Jt USD Usage'!$A:$I,9,FALSE),"0")</f>
        <v>0</v>
      </c>
      <c r="Z388" s="46" t="str">
        <f>IFERROR(VLOOKUP(A388,'[1]Chino Valley USD Usage'!$A:$I,9,FALSE),"0")</f>
        <v>0</v>
      </c>
      <c r="AA388" s="46" t="str">
        <f>IFERROR(VLOOKUP(A388,'[1]Moreno Valley USD Usage'!$A:$I,9,FALSE),"0")</f>
        <v>0</v>
      </c>
      <c r="AB388" s="46" t="str">
        <f>IFERROR(VLOOKUP(A388,'[1]Pomona USD Usage'!$A:$I,9,FALSE),"0")</f>
        <v>0</v>
      </c>
      <c r="AC388" s="46" t="str">
        <f>IFERROR(VLOOKUP(A388,'[1]Riverside USD Usage'!$A:$I,9,FALSE),"0")</f>
        <v>0</v>
      </c>
      <c r="AD388" s="46" t="str">
        <f>IFERROR(VLOOKUP(A388,'[1]Compton USD Usage'!$A:$I,9,FALSE),"0")</f>
        <v>0</v>
      </c>
      <c r="AE388" s="48"/>
      <c r="AF388" s="49">
        <v>45.32</v>
      </c>
      <c r="AG388" s="49"/>
      <c r="AH388" s="49"/>
      <c r="AI388" s="49">
        <f>AF388+AG388+AH388</f>
        <v>45.32</v>
      </c>
      <c r="AJ388" s="48"/>
      <c r="AK388" s="49">
        <v>48.76</v>
      </c>
      <c r="AL388" s="49"/>
      <c r="AM388" s="46"/>
      <c r="AN388" s="50">
        <f>AK388+AL388+AM388</f>
        <v>48.76</v>
      </c>
      <c r="AO388" s="48"/>
      <c r="AP388" s="49">
        <v>52.05</v>
      </c>
      <c r="AQ388" s="49"/>
      <c r="AR388" s="46"/>
      <c r="AS388" s="50">
        <f>AP388+AQ388+AR388</f>
        <v>52.05</v>
      </c>
      <c r="AT388" s="48"/>
      <c r="AU388" s="49">
        <v>53.5</v>
      </c>
      <c r="AV388" s="49"/>
      <c r="AW388" s="46"/>
      <c r="AX388" s="51">
        <f>AU388+AV388+AW388</f>
        <v>53.5</v>
      </c>
      <c r="AY388" s="48"/>
      <c r="AZ388" s="52">
        <v>47.07</v>
      </c>
      <c r="BA388" s="53"/>
      <c r="BC388" s="53">
        <f>AZ388+BA388+BB388</f>
        <v>47.07</v>
      </c>
      <c r="BD388" s="47">
        <v>44013</v>
      </c>
      <c r="BE388" s="47">
        <v>44377</v>
      </c>
      <c r="BF388" s="48"/>
      <c r="BG388" s="53">
        <v>50.64</v>
      </c>
      <c r="BJ388" s="53">
        <f>BG388+BH388+BI388</f>
        <v>50.64</v>
      </c>
      <c r="BK388" s="47">
        <v>44013</v>
      </c>
      <c r="BL388" s="47">
        <v>44377</v>
      </c>
      <c r="BM388" s="48"/>
      <c r="BN388" s="53">
        <v>54.059999999999995</v>
      </c>
      <c r="BO388" s="53"/>
      <c r="BQ388" s="53">
        <f>BN388+BO388+BP388</f>
        <v>54.059999999999995</v>
      </c>
      <c r="BR388" s="47">
        <v>44013</v>
      </c>
      <c r="BS388" s="47">
        <v>44377</v>
      </c>
      <c r="BT388" s="48"/>
      <c r="BU388" s="50">
        <v>55.559999999999995</v>
      </c>
      <c r="BV388" s="53"/>
      <c r="BX388" s="53">
        <f>BU388+BV388+BW388</f>
        <v>55.559999999999995</v>
      </c>
      <c r="BY388" s="47">
        <v>44013</v>
      </c>
      <c r="BZ388" s="55">
        <v>44377</v>
      </c>
    </row>
    <row r="389" spans="1:78" s="54" customFormat="1" ht="15.75" x14ac:dyDescent="0.25">
      <c r="A389" s="45">
        <v>406170</v>
      </c>
      <c r="B389" s="46" t="str">
        <f>VLOOKUP(A389,[1]Sheet4!$B:$D,3,FALSE)</f>
        <v>EGG &amp; CH ENGLISH MUFFIN WG IW</v>
      </c>
      <c r="C389" s="71">
        <v>6604</v>
      </c>
      <c r="D389" s="46" t="str">
        <f>VLOOKUP(A389,[1]Sheet4!$B:$E,4,FALSE)</f>
        <v>BAKE CRAFTERS</v>
      </c>
      <c r="E389" s="46" t="str">
        <f>VLOOKUP(A389,[1]Sheet4!$B:$I,8,FALSE)</f>
        <v>CS</v>
      </c>
      <c r="F389" s="46" t="s">
        <v>93</v>
      </c>
      <c r="G389" s="46" t="str">
        <f>VLOOKUP(A389,[1]Sheet4!$B:$F,5,FALSE)</f>
        <v>96/3.25OZ</v>
      </c>
      <c r="H389" s="46"/>
      <c r="I389" s="46"/>
      <c r="J389" s="46"/>
      <c r="AE389" s="70"/>
      <c r="AF389" s="72"/>
      <c r="AG389" s="72"/>
      <c r="AH389" s="58"/>
      <c r="AI389" s="72"/>
      <c r="AJ389" s="70"/>
      <c r="AK389" s="72"/>
      <c r="AO389" s="70"/>
      <c r="AT389" s="70"/>
      <c r="AX389" s="73"/>
      <c r="AY389" s="70"/>
      <c r="AZ389" s="52">
        <v>82.12</v>
      </c>
      <c r="BA389" s="53"/>
      <c r="BC389" s="53">
        <f>AZ389+BA389+BB389</f>
        <v>82.12</v>
      </c>
      <c r="BD389" s="47">
        <v>44013</v>
      </c>
      <c r="BE389" s="47">
        <v>44377</v>
      </c>
      <c r="BF389" s="70"/>
      <c r="BG389" s="53">
        <v>88.36</v>
      </c>
      <c r="BJ389" s="53">
        <f>BG389+BH389+BI389</f>
        <v>88.36</v>
      </c>
      <c r="BK389" s="47">
        <v>44013</v>
      </c>
      <c r="BL389" s="47">
        <v>44377</v>
      </c>
      <c r="BM389" s="70"/>
      <c r="BN389" s="53">
        <v>94.33</v>
      </c>
      <c r="BO389" s="53"/>
      <c r="BQ389" s="53">
        <f>BN389+BO389+BP389</f>
        <v>94.33</v>
      </c>
      <c r="BR389" s="47">
        <v>44013</v>
      </c>
      <c r="BS389" s="47">
        <v>44377</v>
      </c>
      <c r="BT389" s="70"/>
      <c r="BU389" s="50">
        <v>96.95</v>
      </c>
      <c r="BV389" s="53"/>
      <c r="BX389" s="53">
        <f>BU389+BV389+BW389</f>
        <v>96.95</v>
      </c>
      <c r="BY389" s="47">
        <v>44013</v>
      </c>
      <c r="BZ389" s="55">
        <v>44377</v>
      </c>
    </row>
    <row r="390" spans="1:78" s="54" customFormat="1" ht="15.75" x14ac:dyDescent="0.25">
      <c r="A390" s="45">
        <v>406204</v>
      </c>
      <c r="B390" s="46" t="s">
        <v>340</v>
      </c>
      <c r="C390" s="46">
        <v>6633</v>
      </c>
      <c r="D390" s="46" t="s">
        <v>303</v>
      </c>
      <c r="E390" s="46" t="s">
        <v>50</v>
      </c>
      <c r="F390" s="46"/>
      <c r="G390" s="46" t="s">
        <v>341</v>
      </c>
      <c r="H390" s="46" t="s">
        <v>52</v>
      </c>
      <c r="I390" s="47">
        <v>44013</v>
      </c>
      <c r="J390" s="47">
        <v>44377</v>
      </c>
      <c r="K390" s="46">
        <f>SUM(L390:AD390)</f>
        <v>200</v>
      </c>
      <c r="L390" s="46" t="str">
        <f>IFERROR(VLOOKUP(A390,'[1]Mountain View SD Usage'!$A:$I,9,FALSE),"0")</f>
        <v>0</v>
      </c>
      <c r="M390" s="46" t="str">
        <f>IFERROR(VLOOKUP(A390,'[1]Bonita USD Usage'!$A:$I,9,FALSE),"0")</f>
        <v>0</v>
      </c>
      <c r="N390" s="46" t="str">
        <f>IFERROR(VLOOKUP(A390,'[1]Jurupa USD Usage'!$A:$I,9,FALSE),"0")</f>
        <v>0</v>
      </c>
      <c r="O390" s="46" t="str">
        <f>IFERROR(VLOOKUP(A390,'[1]Claremont USD Usage'!$A:$I,9,FALSE),"0")</f>
        <v>0</v>
      </c>
      <c r="P390" s="46" t="str">
        <f>IFERROR(VLOOKUP(A390,'[1]Upland USD Usage'!$A:$I,9,FALSE),"0")</f>
        <v>0</v>
      </c>
      <c r="Q390" s="46" t="str">
        <f>IFERROR(VLOOKUP(A390,'[1]Redlands USD Usage'!$A:$I,9,FALSE),"0")</f>
        <v>0</v>
      </c>
      <c r="R390" s="46" t="str">
        <f>IFERROR(VLOOKUP(A390,'[1]Alta Loma SD Usage'!$A:$I,9,FALSE),"0")</f>
        <v>0</v>
      </c>
      <c r="S390" s="46" t="str">
        <f>IFERROR(VLOOKUP(A390,'[1]VAl Verde USD Usage'!$A:$I,9,FALSE),"0")</f>
        <v>0</v>
      </c>
      <c r="T390" s="46" t="str">
        <f>IFERROR(VLOOKUP(A390,'[1]Chaffey Jt HSD Usage'!$A:$I,9,FALSE),"0")</f>
        <v>0</v>
      </c>
      <c r="U390" s="46" t="str">
        <f>IFERROR(VLOOKUP(A390,'[1]Cucamonga ELEM SD Usage'!$A:$I,9,FALSE),"0")</f>
        <v>0</v>
      </c>
      <c r="V390" s="46" t="str">
        <f>IFERROR(VLOOKUP(A390,'[1]Inglewood USD Usage'!$A:$I,9,FALSE),"0")</f>
        <v>0</v>
      </c>
      <c r="W390" s="46">
        <f>IFERROR(VLOOKUP(A390,'[1]Rialto USD Usage'!$A:$I,9,FALSE),"0")</f>
        <v>200</v>
      </c>
      <c r="X390" s="46" t="str">
        <f>IFERROR(VLOOKUP(A390,'[1]Alvord USD Usage'!$A:$I,9,FALSE),"0")</f>
        <v>0</v>
      </c>
      <c r="Y390" s="46" t="str">
        <f>IFERROR(VLOOKUP(A390,'[1]Colton Jt USD Usage'!$A:$I,9,FALSE),"0")</f>
        <v>0</v>
      </c>
      <c r="Z390" s="46" t="str">
        <f>IFERROR(VLOOKUP(A390,'[1]Chino Valley USD Usage'!$A:$I,9,FALSE),"0")</f>
        <v>0</v>
      </c>
      <c r="AA390" s="46" t="str">
        <f>IFERROR(VLOOKUP(A390,'[1]Moreno Valley USD Usage'!$A:$I,9,FALSE),"0")</f>
        <v>0</v>
      </c>
      <c r="AB390" s="46" t="str">
        <f>IFERROR(VLOOKUP(A390,'[1]Pomona USD Usage'!$A:$I,9,FALSE),"0")</f>
        <v>0</v>
      </c>
      <c r="AC390" s="46" t="str">
        <f>IFERROR(VLOOKUP(A390,'[1]Riverside USD Usage'!$A:$I,9,FALSE),"0")</f>
        <v>0</v>
      </c>
      <c r="AD390" s="46" t="str">
        <f>IFERROR(VLOOKUP(A390,'[1]Compton USD Usage'!$A:$I,9,FALSE),"0")</f>
        <v>0</v>
      </c>
      <c r="AE390" s="48"/>
      <c r="AF390" s="49">
        <v>106.98</v>
      </c>
      <c r="AG390" s="49"/>
      <c r="AH390" s="56">
        <v>-5.34</v>
      </c>
      <c r="AI390" s="49">
        <f>AF390+AG390+AH390</f>
        <v>101.64</v>
      </c>
      <c r="AJ390" s="48"/>
      <c r="AK390" s="49">
        <v>115.1</v>
      </c>
      <c r="AL390" s="49"/>
      <c r="AM390" s="57">
        <v>-5.34</v>
      </c>
      <c r="AN390" s="50">
        <f>AK390+AL390+AM390</f>
        <v>109.75999999999999</v>
      </c>
      <c r="AO390" s="48"/>
      <c r="AP390" s="49">
        <v>122.88</v>
      </c>
      <c r="AQ390" s="49"/>
      <c r="AR390" s="57">
        <v>-5.34</v>
      </c>
      <c r="AS390" s="50">
        <f>AP390+AQ390+AR390</f>
        <v>117.53999999999999</v>
      </c>
      <c r="AT390" s="48"/>
      <c r="AU390" s="49">
        <v>126.29</v>
      </c>
      <c r="AV390" s="49"/>
      <c r="AW390" s="57">
        <v>-5.34</v>
      </c>
      <c r="AX390" s="51">
        <f>AU390+AV390+AW390</f>
        <v>120.95</v>
      </c>
      <c r="AY390" s="48"/>
      <c r="AZ390" s="52">
        <v>107.64</v>
      </c>
      <c r="BA390" s="53"/>
      <c r="BB390" s="58">
        <v>-5.85</v>
      </c>
      <c r="BC390" s="53">
        <f>AZ390+BA390+BB390</f>
        <v>101.79</v>
      </c>
      <c r="BD390" s="47">
        <v>44013</v>
      </c>
      <c r="BE390" s="47">
        <v>44377</v>
      </c>
      <c r="BF390" s="48"/>
      <c r="BG390" s="53">
        <v>115.81</v>
      </c>
      <c r="BI390" s="59">
        <v>-5.85</v>
      </c>
      <c r="BJ390" s="53">
        <f>BG390+BH390+BI390</f>
        <v>109.96000000000001</v>
      </c>
      <c r="BK390" s="47">
        <v>44013</v>
      </c>
      <c r="BL390" s="47">
        <v>44377</v>
      </c>
      <c r="BM390" s="48"/>
      <c r="BN390" s="53">
        <v>123.64</v>
      </c>
      <c r="BO390" s="53"/>
      <c r="BP390" s="59">
        <v>-5.85</v>
      </c>
      <c r="BQ390" s="53">
        <f>BN390+BO390+BP390</f>
        <v>117.79</v>
      </c>
      <c r="BR390" s="47">
        <v>44013</v>
      </c>
      <c r="BS390" s="47">
        <v>44377</v>
      </c>
      <c r="BT390" s="48"/>
      <c r="BU390" s="50">
        <v>127.07000000000001</v>
      </c>
      <c r="BV390" s="53"/>
      <c r="BW390" s="59">
        <v>-5.85</v>
      </c>
      <c r="BX390" s="53">
        <f>BU390+BV390+BW390</f>
        <v>121.22000000000001</v>
      </c>
      <c r="BY390" s="47">
        <v>44013</v>
      </c>
      <c r="BZ390" s="55">
        <v>44377</v>
      </c>
    </row>
    <row r="391" spans="1:78" s="54" customFormat="1" ht="15.75" x14ac:dyDescent="0.25">
      <c r="A391" s="45">
        <v>406385</v>
      </c>
      <c r="B391" s="46" t="s">
        <v>1436</v>
      </c>
      <c r="C391" s="46">
        <v>97869</v>
      </c>
      <c r="D391" s="46" t="s">
        <v>1419</v>
      </c>
      <c r="E391" s="46" t="s">
        <v>50</v>
      </c>
      <c r="F391" s="46"/>
      <c r="G391" s="46" t="s">
        <v>556</v>
      </c>
      <c r="H391" s="46" t="s">
        <v>52</v>
      </c>
      <c r="I391" s="47">
        <v>44013</v>
      </c>
      <c r="J391" s="47">
        <v>44377</v>
      </c>
      <c r="K391" s="46">
        <f>SUM(L391:AD391)</f>
        <v>0</v>
      </c>
      <c r="L391" s="46" t="str">
        <f>IFERROR(VLOOKUP(A391,'[1]Mountain View SD Usage'!$A:$I,9,FALSE),"0")</f>
        <v>0</v>
      </c>
      <c r="M391" s="46" t="str">
        <f>IFERROR(VLOOKUP(A391,'[1]Bonita USD Usage'!$A:$I,9,FALSE),"0")</f>
        <v>0</v>
      </c>
      <c r="N391" s="46" t="str">
        <f>IFERROR(VLOOKUP(A391,'[1]Jurupa USD Usage'!$A:$I,9,FALSE),"0")</f>
        <v>0</v>
      </c>
      <c r="O391" s="46" t="str">
        <f>IFERROR(VLOOKUP(A391,'[1]Claremont USD Usage'!$A:$I,9,FALSE),"0")</f>
        <v>0</v>
      </c>
      <c r="P391" s="46" t="str">
        <f>IFERROR(VLOOKUP(A391,'[1]Upland USD Usage'!$A:$I,9,FALSE),"0")</f>
        <v>0</v>
      </c>
      <c r="Q391" s="46" t="str">
        <f>IFERROR(VLOOKUP(A391,'[1]Redlands USD Usage'!$A:$I,9,FALSE),"0")</f>
        <v>0</v>
      </c>
      <c r="R391" s="46" t="str">
        <f>IFERROR(VLOOKUP(A391,'[1]Alta Loma SD Usage'!$A:$I,9,FALSE),"0")</f>
        <v>0</v>
      </c>
      <c r="S391" s="46" t="str">
        <f>IFERROR(VLOOKUP(A391,'[1]VAl Verde USD Usage'!$A:$I,9,FALSE),"0")</f>
        <v>0</v>
      </c>
      <c r="T391" s="46" t="str">
        <f>IFERROR(VLOOKUP(A391,'[1]Chaffey Jt HSD Usage'!$A:$I,9,FALSE),"0")</f>
        <v>0</v>
      </c>
      <c r="U391" s="46" t="str">
        <f>IFERROR(VLOOKUP(A391,'[1]Cucamonga ELEM SD Usage'!$A:$I,9,FALSE),"0")</f>
        <v>0</v>
      </c>
      <c r="V391" s="46" t="str">
        <f>IFERROR(VLOOKUP(A391,'[1]Inglewood USD Usage'!$A:$I,9,FALSE),"0")</f>
        <v>0</v>
      </c>
      <c r="W391" s="46" t="str">
        <f>IFERROR(VLOOKUP(A391,'[1]Rialto USD Usage'!$A:$I,9,FALSE),"0")</f>
        <v>0</v>
      </c>
      <c r="X391" s="46" t="str">
        <f>IFERROR(VLOOKUP(A391,'[1]Alvord USD Usage'!$A:$I,9,FALSE),"0")</f>
        <v>0</v>
      </c>
      <c r="Y391" s="46" t="str">
        <f>IFERROR(VLOOKUP(A391,'[1]Colton Jt USD Usage'!$A:$I,9,FALSE),"0")</f>
        <v>0</v>
      </c>
      <c r="Z391" s="46" t="str">
        <f>IFERROR(VLOOKUP(A391,'[1]Chino Valley USD Usage'!$A:$I,9,FALSE),"0")</f>
        <v>0</v>
      </c>
      <c r="AA391" s="46" t="str">
        <f>IFERROR(VLOOKUP(A391,'[1]Moreno Valley USD Usage'!$A:$I,9,FALSE),"0")</f>
        <v>0</v>
      </c>
      <c r="AB391" s="46" t="str">
        <f>IFERROR(VLOOKUP(A391,'[1]Pomona USD Usage'!$A:$I,9,FALSE),"0")</f>
        <v>0</v>
      </c>
      <c r="AC391" s="46" t="str">
        <f>IFERROR(VLOOKUP(A391,'[1]Riverside USD Usage'!$A:$I,9,FALSE),"0")</f>
        <v>0</v>
      </c>
      <c r="AD391" s="46" t="str">
        <f>IFERROR(VLOOKUP(A391,'[1]Compton USD Usage'!$A:$I,9,FALSE),"0")</f>
        <v>0</v>
      </c>
      <c r="AE391" s="48"/>
      <c r="AF391" s="49">
        <v>42.44</v>
      </c>
      <c r="AG391" s="49"/>
      <c r="AH391" s="56">
        <v>-2.31</v>
      </c>
      <c r="AI391" s="49">
        <f>AF391+AG391+AH391</f>
        <v>40.129999999999995</v>
      </c>
      <c r="AJ391" s="48"/>
      <c r="AK391" s="49">
        <v>45.66</v>
      </c>
      <c r="AL391" s="49"/>
      <c r="AM391" s="57">
        <v>-2.31</v>
      </c>
      <c r="AN391" s="50">
        <f>AK391+AL391+AM391</f>
        <v>43.349999999999994</v>
      </c>
      <c r="AO391" s="48"/>
      <c r="AP391" s="49">
        <v>48.74</v>
      </c>
      <c r="AQ391" s="49"/>
      <c r="AR391" s="57">
        <v>-2.31</v>
      </c>
      <c r="AS391" s="50">
        <f>AP391+AQ391+AR391</f>
        <v>46.43</v>
      </c>
      <c r="AT391" s="48"/>
      <c r="AU391" s="49">
        <v>50.1</v>
      </c>
      <c r="AV391" s="49"/>
      <c r="AW391" s="57">
        <v>-2.31</v>
      </c>
      <c r="AX391" s="51">
        <f>AU391+AV391+AW391</f>
        <v>47.79</v>
      </c>
      <c r="AY391" s="48"/>
      <c r="AZ391" s="52">
        <v>42.44</v>
      </c>
      <c r="BA391" s="53"/>
      <c r="BB391" s="58">
        <v>-2.5299999999999998</v>
      </c>
      <c r="BC391" s="53">
        <f>AZ391+BA391+BB391</f>
        <v>39.909999999999997</v>
      </c>
      <c r="BD391" s="47">
        <v>44013</v>
      </c>
      <c r="BE391" s="47">
        <v>44377</v>
      </c>
      <c r="BF391" s="48"/>
      <c r="BG391" s="53">
        <v>45.66</v>
      </c>
      <c r="BI391" s="59">
        <v>-2.5299999999999998</v>
      </c>
      <c r="BJ391" s="53">
        <f>BG391+BH391+BI391</f>
        <v>43.129999999999995</v>
      </c>
      <c r="BK391" s="47">
        <v>44013</v>
      </c>
      <c r="BL391" s="47">
        <v>44377</v>
      </c>
      <c r="BM391" s="48"/>
      <c r="BN391" s="53">
        <v>48.74</v>
      </c>
      <c r="BO391" s="53"/>
      <c r="BP391" s="59">
        <v>-2.5299999999999998</v>
      </c>
      <c r="BQ391" s="53">
        <f>BN391+BO391+BP391</f>
        <v>46.21</v>
      </c>
      <c r="BR391" s="47">
        <v>44013</v>
      </c>
      <c r="BS391" s="47">
        <v>44377</v>
      </c>
      <c r="BT391" s="48"/>
      <c r="BU391" s="50">
        <v>50.1</v>
      </c>
      <c r="BV391" s="53"/>
      <c r="BW391" s="59">
        <v>-2.5299999999999998</v>
      </c>
      <c r="BX391" s="53">
        <f>BU391+BV391+BW391</f>
        <v>47.57</v>
      </c>
      <c r="BY391" s="47">
        <v>44013</v>
      </c>
      <c r="BZ391" s="55">
        <v>44377</v>
      </c>
    </row>
    <row r="392" spans="1:78" s="54" customFormat="1" ht="15.75" x14ac:dyDescent="0.25">
      <c r="A392" s="45">
        <v>406919</v>
      </c>
      <c r="B392" s="46" t="s">
        <v>2063</v>
      </c>
      <c r="C392" s="46" t="s">
        <v>2064</v>
      </c>
      <c r="D392" s="46" t="s">
        <v>2044</v>
      </c>
      <c r="E392" s="46" t="s">
        <v>50</v>
      </c>
      <c r="F392" s="46" t="s">
        <v>93</v>
      </c>
      <c r="G392" s="46" t="s">
        <v>2065</v>
      </c>
      <c r="H392" s="46" t="s">
        <v>52</v>
      </c>
      <c r="I392" s="47">
        <v>44013</v>
      </c>
      <c r="J392" s="47">
        <v>44377</v>
      </c>
      <c r="K392" s="46">
        <f>SUM(L392:AD392)</f>
        <v>3</v>
      </c>
      <c r="L392" s="46" t="str">
        <f>IFERROR(VLOOKUP(A392,'[1]Mountain View SD Usage'!$A:$I,9,FALSE),"0")</f>
        <v>0</v>
      </c>
      <c r="M392" s="46" t="str">
        <f>IFERROR(VLOOKUP(A392,'[1]Bonita USD Usage'!$A:$I,9,FALSE),"0")</f>
        <v>0</v>
      </c>
      <c r="N392" s="46" t="str">
        <f>IFERROR(VLOOKUP(A392,'[1]Jurupa USD Usage'!$A:$I,9,FALSE),"0")</f>
        <v>0</v>
      </c>
      <c r="O392" s="46" t="str">
        <f>IFERROR(VLOOKUP(A392,'[1]Claremont USD Usage'!$A:$I,9,FALSE),"0")</f>
        <v>0</v>
      </c>
      <c r="P392" s="46" t="str">
        <f>IFERROR(VLOOKUP(A392,'[1]Upland USD Usage'!$A:$I,9,FALSE),"0")</f>
        <v>0</v>
      </c>
      <c r="Q392" s="46" t="str">
        <f>IFERROR(VLOOKUP(A392,'[1]Redlands USD Usage'!$A:$I,9,FALSE),"0")</f>
        <v>0</v>
      </c>
      <c r="R392" s="46" t="str">
        <f>IFERROR(VLOOKUP(A392,'[1]Alta Loma SD Usage'!$A:$I,9,FALSE),"0")</f>
        <v>0</v>
      </c>
      <c r="S392" s="46" t="str">
        <f>IFERROR(VLOOKUP(A392,'[1]VAl Verde USD Usage'!$A:$I,9,FALSE),"0")</f>
        <v>0</v>
      </c>
      <c r="T392" s="46" t="str">
        <f>IFERROR(VLOOKUP(A392,'[1]Chaffey Jt HSD Usage'!$A:$I,9,FALSE),"0")</f>
        <v>0</v>
      </c>
      <c r="U392" s="46" t="str">
        <f>IFERROR(VLOOKUP(A392,'[1]Cucamonga ELEM SD Usage'!$A:$I,9,FALSE),"0")</f>
        <v>0</v>
      </c>
      <c r="V392" s="46">
        <f>IFERROR(VLOOKUP(A392,'[1]Inglewood USD Usage'!$A:$I,9,FALSE),"0")</f>
        <v>3</v>
      </c>
      <c r="W392" s="46" t="str">
        <f>IFERROR(VLOOKUP(A392,'[1]Rialto USD Usage'!$A:$I,9,FALSE),"0")</f>
        <v>0</v>
      </c>
      <c r="X392" s="46" t="str">
        <f>IFERROR(VLOOKUP(A392,'[1]Alvord USD Usage'!$A:$I,9,FALSE),"0")</f>
        <v>0</v>
      </c>
      <c r="Y392" s="46" t="str">
        <f>IFERROR(VLOOKUP(A392,'[1]Colton Jt USD Usage'!$A:$I,9,FALSE),"0")</f>
        <v>0</v>
      </c>
      <c r="Z392" s="46" t="str">
        <f>IFERROR(VLOOKUP(A392,'[1]Chino Valley USD Usage'!$A:$I,9,FALSE),"0")</f>
        <v>0</v>
      </c>
      <c r="AA392" s="46" t="str">
        <f>IFERROR(VLOOKUP(A392,'[1]Moreno Valley USD Usage'!$A:$I,9,FALSE),"0")</f>
        <v>0</v>
      </c>
      <c r="AB392" s="46" t="str">
        <f>IFERROR(VLOOKUP(A392,'[1]Pomona USD Usage'!$A:$I,9,FALSE),"0")</f>
        <v>0</v>
      </c>
      <c r="AC392" s="46" t="str">
        <f>IFERROR(VLOOKUP(A392,'[1]Riverside USD Usage'!$A:$I,9,FALSE),"0")</f>
        <v>0</v>
      </c>
      <c r="AD392" s="46" t="str">
        <f>IFERROR(VLOOKUP(A392,'[1]Compton USD Usage'!$A:$I,9,FALSE),"0")</f>
        <v>0</v>
      </c>
      <c r="AE392" s="48"/>
      <c r="AF392" s="49">
        <v>26.8</v>
      </c>
      <c r="AG392" s="49"/>
      <c r="AH392" s="56">
        <v>-4.0599999999999996</v>
      </c>
      <c r="AI392" s="49">
        <f>AF392+AG392+AH392</f>
        <v>22.740000000000002</v>
      </c>
      <c r="AJ392" s="48"/>
      <c r="AK392" s="49">
        <v>28.84</v>
      </c>
      <c r="AL392" s="49"/>
      <c r="AM392" s="57">
        <v>-4.0599999999999996</v>
      </c>
      <c r="AN392" s="50">
        <f>AK392+AL392+AM392</f>
        <v>24.78</v>
      </c>
      <c r="AO392" s="48"/>
      <c r="AP392" s="49">
        <v>30.78</v>
      </c>
      <c r="AQ392" s="49"/>
      <c r="AR392" s="57">
        <v>-4.0599999999999996</v>
      </c>
      <c r="AS392" s="50">
        <f>AP392+AQ392+AR392</f>
        <v>26.720000000000002</v>
      </c>
      <c r="AT392" s="48"/>
      <c r="AU392" s="49">
        <v>31.64</v>
      </c>
      <c r="AV392" s="49"/>
      <c r="AW392" s="57">
        <v>-4.0599999999999996</v>
      </c>
      <c r="AX392" s="51">
        <f>AU392+AV392+AW392</f>
        <v>27.580000000000002</v>
      </c>
      <c r="AY392" s="48"/>
      <c r="AZ392" s="52">
        <v>26.8</v>
      </c>
      <c r="BA392" s="53"/>
      <c r="BB392" s="58">
        <v>-3.85</v>
      </c>
      <c r="BC392" s="53">
        <f>AZ392+BA392+BB392</f>
        <v>22.95</v>
      </c>
      <c r="BD392" s="47">
        <v>44013</v>
      </c>
      <c r="BE392" s="47">
        <v>44377</v>
      </c>
      <c r="BF392" s="48"/>
      <c r="BG392" s="53">
        <v>28.84</v>
      </c>
      <c r="BI392" s="59">
        <v>-3.85</v>
      </c>
      <c r="BJ392" s="53">
        <f>BG392+BH392+BI392</f>
        <v>24.99</v>
      </c>
      <c r="BK392" s="47">
        <v>44013</v>
      </c>
      <c r="BL392" s="47">
        <v>44377</v>
      </c>
      <c r="BM392" s="48"/>
      <c r="BN392" s="53">
        <v>30.78</v>
      </c>
      <c r="BO392" s="53"/>
      <c r="BP392" s="59">
        <v>-3.85</v>
      </c>
      <c r="BQ392" s="53">
        <f>BN392+BO392+BP392</f>
        <v>26.93</v>
      </c>
      <c r="BR392" s="47">
        <v>44013</v>
      </c>
      <c r="BS392" s="47">
        <v>44377</v>
      </c>
      <c r="BT392" s="48"/>
      <c r="BU392" s="50">
        <v>31.64</v>
      </c>
      <c r="BV392" s="53"/>
      <c r="BW392" s="59">
        <v>-3.85</v>
      </c>
      <c r="BX392" s="53">
        <f>BU392+BV392+BW392</f>
        <v>27.79</v>
      </c>
      <c r="BY392" s="47">
        <v>44013</v>
      </c>
      <c r="BZ392" s="55">
        <v>44377</v>
      </c>
    </row>
    <row r="393" spans="1:78" s="54" customFormat="1" ht="15.75" x14ac:dyDescent="0.25">
      <c r="A393" s="14">
        <v>134533</v>
      </c>
      <c r="B393" s="2" t="s">
        <v>72</v>
      </c>
      <c r="C393" s="2">
        <v>10000001880</v>
      </c>
      <c r="D393" s="2" t="s">
        <v>70</v>
      </c>
      <c r="E393" s="2" t="s">
        <v>50</v>
      </c>
      <c r="F393" s="2"/>
      <c r="G393" s="2" t="s">
        <v>73</v>
      </c>
      <c r="H393" s="2" t="s">
        <v>52</v>
      </c>
      <c r="I393" s="15">
        <v>44013</v>
      </c>
      <c r="J393" s="15">
        <v>44377</v>
      </c>
      <c r="K393" s="2">
        <f>SUM(L393:AD393)</f>
        <v>8</v>
      </c>
      <c r="L393" s="2" t="str">
        <f>IFERROR(VLOOKUP(A393,'[1]Mountain View SD Usage'!$A:$I,9,FALSE),"0")</f>
        <v>0</v>
      </c>
      <c r="M393" s="2" t="str">
        <f>IFERROR(VLOOKUP(A393,'[1]Bonita USD Usage'!$A:$I,9,FALSE),"0")</f>
        <v>0</v>
      </c>
      <c r="N393" s="2" t="str">
        <f>IFERROR(VLOOKUP(A393,'[1]Jurupa USD Usage'!$A:$I,9,FALSE),"0")</f>
        <v>0</v>
      </c>
      <c r="O393" s="2" t="str">
        <f>IFERROR(VLOOKUP(A393,'[1]Claremont USD Usage'!$A:$I,9,FALSE),"0")</f>
        <v>0</v>
      </c>
      <c r="P393" s="2" t="str">
        <f>IFERROR(VLOOKUP(A393,'[1]Upland USD Usage'!$A:$I,9,FALSE),"0")</f>
        <v>0</v>
      </c>
      <c r="Q393" s="2" t="str">
        <f>IFERROR(VLOOKUP(A393,'[1]Redlands USD Usage'!$A:$I,9,FALSE),"0")</f>
        <v>0</v>
      </c>
      <c r="R393" s="2" t="str">
        <f>IFERROR(VLOOKUP(A393,'[1]Alta Loma SD Usage'!$A:$I,9,FALSE),"0")</f>
        <v>0</v>
      </c>
      <c r="S393" s="2" t="str">
        <f>IFERROR(VLOOKUP(A393,'[1]VAl Verde USD Usage'!$A:$I,9,FALSE),"0")</f>
        <v>0</v>
      </c>
      <c r="T393" s="2">
        <f>IFERROR(VLOOKUP(A393,'[1]Chaffey Jt HSD Usage'!$A:$I,9,FALSE),"0")</f>
        <v>3</v>
      </c>
      <c r="U393" s="2" t="str">
        <f>IFERROR(VLOOKUP(A393,'[1]Cucamonga ELEM SD Usage'!$A:$I,9,FALSE),"0")</f>
        <v>0</v>
      </c>
      <c r="V393" s="2" t="str">
        <f>IFERROR(VLOOKUP(A393,'[1]Inglewood USD Usage'!$A:$I,9,FALSE),"0")</f>
        <v>0</v>
      </c>
      <c r="W393" s="2">
        <f>IFERROR(VLOOKUP(A393,'[1]Rialto USD Usage'!$A:$I,9,FALSE),"0")</f>
        <v>5</v>
      </c>
      <c r="X393" s="2" t="str">
        <f>IFERROR(VLOOKUP(A393,'[1]Alvord USD Usage'!$A:$I,9,FALSE),"0")</f>
        <v>0</v>
      </c>
      <c r="Y393" s="2" t="str">
        <f>IFERROR(VLOOKUP(A393,'[1]Colton Jt USD Usage'!$A:$I,9,FALSE),"0")</f>
        <v>0</v>
      </c>
      <c r="Z393" s="2" t="str">
        <f>IFERROR(VLOOKUP(A393,'[1]Chino Valley USD Usage'!$A:$I,9,FALSE),"0")</f>
        <v>0</v>
      </c>
      <c r="AA393" s="2" t="str">
        <f>IFERROR(VLOOKUP(A393,'[1]Moreno Valley USD Usage'!$A:$I,9,FALSE),"0")</f>
        <v>0</v>
      </c>
      <c r="AB393" s="2" t="str">
        <f>IFERROR(VLOOKUP(A393,'[1]Pomona USD Usage'!$A:$I,9,FALSE),"0")</f>
        <v>0</v>
      </c>
      <c r="AC393" s="2" t="str">
        <f>IFERROR(VLOOKUP(A393,'[1]Riverside USD Usage'!$A:$I,9,FALSE),"0")</f>
        <v>0</v>
      </c>
      <c r="AD393" s="2" t="str">
        <f>IFERROR(VLOOKUP(A393,'[1]Compton USD Usage'!$A:$I,9,FALSE),"0")</f>
        <v>0</v>
      </c>
      <c r="AE393" s="16"/>
      <c r="AF393" s="17">
        <v>44.55</v>
      </c>
      <c r="AG393" s="17"/>
      <c r="AH393" s="17"/>
      <c r="AI393" s="17">
        <f>AF393+AG393+AH393</f>
        <v>44.55</v>
      </c>
      <c r="AJ393" s="16"/>
      <c r="AK393" s="17">
        <v>47.94</v>
      </c>
      <c r="AL393" s="17"/>
      <c r="AM393" s="2"/>
      <c r="AN393" s="20">
        <f>AK393+AL393+AM393</f>
        <v>47.94</v>
      </c>
      <c r="AO393" s="16"/>
      <c r="AP393" s="17">
        <v>51.18</v>
      </c>
      <c r="AQ393" s="17"/>
      <c r="AR393" s="2"/>
      <c r="AS393" s="20">
        <f>AP393+AQ393+AR393</f>
        <v>51.18</v>
      </c>
      <c r="AT393" s="16"/>
      <c r="AU393" s="17">
        <v>52.6</v>
      </c>
      <c r="AV393" s="17"/>
      <c r="AW393" s="2"/>
      <c r="AX393" s="21">
        <f>AU393+AV393+AW393</f>
        <v>52.6</v>
      </c>
      <c r="AY393" s="16"/>
      <c r="AZ393" s="22">
        <v>46.62</v>
      </c>
      <c r="BA393" s="23"/>
      <c r="BB393"/>
      <c r="BC393" s="23">
        <f>AZ393+BA393+BB393</f>
        <v>46.62</v>
      </c>
      <c r="BD393" s="15">
        <v>44013</v>
      </c>
      <c r="BE393" s="15">
        <v>44377</v>
      </c>
      <c r="BF393" s="16"/>
      <c r="BG393" s="23">
        <v>50.169999999999995</v>
      </c>
      <c r="BH393"/>
      <c r="BI393"/>
      <c r="BJ393" s="23">
        <f>BG393+BH393+BI393</f>
        <v>50.169999999999995</v>
      </c>
      <c r="BK393" s="15">
        <v>44013</v>
      </c>
      <c r="BL393" s="15">
        <v>44377</v>
      </c>
      <c r="BM393" s="16"/>
      <c r="BN393" s="23">
        <v>53.559999999999995</v>
      </c>
      <c r="BO393" s="23"/>
      <c r="BP393"/>
      <c r="BQ393" s="23">
        <f>BN393+BO393+BP393</f>
        <v>53.559999999999995</v>
      </c>
      <c r="BR393" s="15">
        <v>44013</v>
      </c>
      <c r="BS393" s="15">
        <v>44377</v>
      </c>
      <c r="BT393" s="16"/>
      <c r="BU393" s="20">
        <v>55.04</v>
      </c>
      <c r="BV393" s="23"/>
      <c r="BW393"/>
      <c r="BX393" s="23">
        <f>BU393+BV393+BW393</f>
        <v>55.04</v>
      </c>
      <c r="BY393" s="15">
        <v>44013</v>
      </c>
      <c r="BZ393" s="26">
        <v>44377</v>
      </c>
    </row>
    <row r="394" spans="1:78" s="54" customFormat="1" ht="15.75" x14ac:dyDescent="0.25">
      <c r="A394" s="45">
        <v>142929</v>
      </c>
      <c r="B394" s="46" t="str">
        <f>VLOOKUP(A394,[1]Sheet4!$B:$D,3,FALSE)</f>
        <v>EGGS FRIED WITH BLACK PEPPER</v>
      </c>
      <c r="C394" s="75" t="s">
        <v>2457</v>
      </c>
      <c r="D394" s="46" t="str">
        <f>VLOOKUP(A394,[1]Sheet4!$B:$E,4,FALSE)</f>
        <v>MICHAEL FOODS</v>
      </c>
      <c r="E394" s="46" t="str">
        <f>VLOOKUP(A394,[1]Sheet4!$B:$I,8,FALSE)</f>
        <v>CS</v>
      </c>
      <c r="F394" s="46" t="s">
        <v>93</v>
      </c>
      <c r="G394" s="46" t="str">
        <f>VLOOKUP(A394,[1]Sheet4!$B:$F,5,FALSE)</f>
        <v>1/15.75LB</v>
      </c>
      <c r="H394" s="46"/>
      <c r="I394" s="46"/>
      <c r="J394" s="46"/>
      <c r="AE394" s="70"/>
      <c r="AF394" s="72"/>
      <c r="AG394" s="72"/>
      <c r="AH394" s="58"/>
      <c r="AI394" s="72"/>
      <c r="AJ394" s="70"/>
      <c r="AK394" s="61" t="s">
        <v>63</v>
      </c>
      <c r="AO394" s="70"/>
      <c r="AP394" s="61" t="s">
        <v>63</v>
      </c>
      <c r="AT394" s="70"/>
      <c r="AU394" s="61" t="s">
        <v>63</v>
      </c>
      <c r="AX394" s="73"/>
      <c r="AY394" s="70"/>
      <c r="AZ394" s="60" t="s">
        <v>63</v>
      </c>
      <c r="BA394" s="53"/>
      <c r="BC394" s="53"/>
      <c r="BD394" s="47">
        <v>44013</v>
      </c>
      <c r="BE394" s="47">
        <v>44377</v>
      </c>
      <c r="BF394" s="70"/>
      <c r="BG394" s="61" t="s">
        <v>63</v>
      </c>
      <c r="BJ394" s="53"/>
      <c r="BK394" s="47">
        <v>44013</v>
      </c>
      <c r="BL394" s="47">
        <v>44377</v>
      </c>
      <c r="BM394" s="70"/>
      <c r="BN394" s="61" t="s">
        <v>63</v>
      </c>
      <c r="BO394" s="53"/>
      <c r="BQ394" s="53"/>
      <c r="BR394" s="47">
        <v>44013</v>
      </c>
      <c r="BS394" s="47">
        <v>44377</v>
      </c>
      <c r="BT394" s="70"/>
      <c r="BU394" s="62" t="s">
        <v>63</v>
      </c>
      <c r="BV394" s="53"/>
      <c r="BX394" s="53"/>
      <c r="BY394" s="47">
        <v>44013</v>
      </c>
      <c r="BZ394" s="55">
        <v>44377</v>
      </c>
    </row>
    <row r="395" spans="1:78" s="54" customFormat="1" ht="15.75" x14ac:dyDescent="0.25">
      <c r="A395" s="45">
        <v>406924</v>
      </c>
      <c r="B395" s="46" t="s">
        <v>1489</v>
      </c>
      <c r="C395" s="46" t="s">
        <v>1490</v>
      </c>
      <c r="D395" s="46" t="s">
        <v>1485</v>
      </c>
      <c r="E395" s="46" t="s">
        <v>50</v>
      </c>
      <c r="F395" s="46"/>
      <c r="G395" s="46" t="s">
        <v>1491</v>
      </c>
      <c r="H395" s="46" t="s">
        <v>52</v>
      </c>
      <c r="I395" s="47">
        <v>44013</v>
      </c>
      <c r="J395" s="47">
        <v>44377</v>
      </c>
      <c r="K395" s="46">
        <f>SUM(L395:AD395)</f>
        <v>0</v>
      </c>
      <c r="L395" s="46" t="str">
        <f>IFERROR(VLOOKUP(A395,'[1]Mountain View SD Usage'!$A:$I,9,FALSE),"0")</f>
        <v>0</v>
      </c>
      <c r="M395" s="46" t="str">
        <f>IFERROR(VLOOKUP(A395,'[1]Bonita USD Usage'!$A:$I,9,FALSE),"0")</f>
        <v>0</v>
      </c>
      <c r="N395" s="46" t="str">
        <f>IFERROR(VLOOKUP(A395,'[1]Jurupa USD Usage'!$A:$I,9,FALSE),"0")</f>
        <v>0</v>
      </c>
      <c r="O395" s="46" t="str">
        <f>IFERROR(VLOOKUP(A395,'[1]Claremont USD Usage'!$A:$I,9,FALSE),"0")</f>
        <v>0</v>
      </c>
      <c r="P395" s="46" t="str">
        <f>IFERROR(VLOOKUP(A395,'[1]Upland USD Usage'!$A:$I,9,FALSE),"0")</f>
        <v>0</v>
      </c>
      <c r="Q395" s="46" t="str">
        <f>IFERROR(VLOOKUP(A395,'[1]Redlands USD Usage'!$A:$I,9,FALSE),"0")</f>
        <v>0</v>
      </c>
      <c r="R395" s="46" t="str">
        <f>IFERROR(VLOOKUP(A395,'[1]Alta Loma SD Usage'!$A:$I,9,FALSE),"0")</f>
        <v>0</v>
      </c>
      <c r="S395" s="46" t="str">
        <f>IFERROR(VLOOKUP(A395,'[1]VAl Verde USD Usage'!$A:$I,9,FALSE),"0")</f>
        <v>0</v>
      </c>
      <c r="T395" s="46" t="str">
        <f>IFERROR(VLOOKUP(A395,'[1]Chaffey Jt HSD Usage'!$A:$I,9,FALSE),"0")</f>
        <v>0</v>
      </c>
      <c r="U395" s="46" t="str">
        <f>IFERROR(VLOOKUP(A395,'[1]Cucamonga ELEM SD Usage'!$A:$I,9,FALSE),"0")</f>
        <v>0</v>
      </c>
      <c r="V395" s="46" t="str">
        <f>IFERROR(VLOOKUP(A395,'[1]Inglewood USD Usage'!$A:$I,9,FALSE),"0")</f>
        <v>0</v>
      </c>
      <c r="W395" s="46" t="str">
        <f>IFERROR(VLOOKUP(A395,'[1]Rialto USD Usage'!$A:$I,9,FALSE),"0")</f>
        <v>0</v>
      </c>
      <c r="X395" s="46" t="str">
        <f>IFERROR(VLOOKUP(A395,'[1]Alvord USD Usage'!$A:$I,9,FALSE),"0")</f>
        <v>0</v>
      </c>
      <c r="Y395" s="46" t="str">
        <f>IFERROR(VLOOKUP(A395,'[1]Colton Jt USD Usage'!$A:$I,9,FALSE),"0")</f>
        <v>0</v>
      </c>
      <c r="Z395" s="46" t="str">
        <f>IFERROR(VLOOKUP(A395,'[1]Chino Valley USD Usage'!$A:$I,9,FALSE),"0")</f>
        <v>0</v>
      </c>
      <c r="AA395" s="46" t="str">
        <f>IFERROR(VLOOKUP(A395,'[1]Moreno Valley USD Usage'!$A:$I,9,FALSE),"0")</f>
        <v>0</v>
      </c>
      <c r="AB395" s="46" t="str">
        <f>IFERROR(VLOOKUP(A395,'[1]Pomona USD Usage'!$A:$I,9,FALSE),"0")</f>
        <v>0</v>
      </c>
      <c r="AC395" s="46" t="str">
        <f>IFERROR(VLOOKUP(A395,'[1]Riverside USD Usage'!$A:$I,9,FALSE),"0")</f>
        <v>0</v>
      </c>
      <c r="AD395" s="46" t="str">
        <f>IFERROR(VLOOKUP(A395,'[1]Compton USD Usage'!$A:$I,9,FALSE),"0")</f>
        <v>0</v>
      </c>
      <c r="AE395" s="48"/>
      <c r="AF395" s="49">
        <v>44.27</v>
      </c>
      <c r="AG395" s="49"/>
      <c r="AH395" s="56">
        <v>-8.52</v>
      </c>
      <c r="AI395" s="49">
        <f>AF395+AG395+AH395</f>
        <v>35.75</v>
      </c>
      <c r="AJ395" s="48"/>
      <c r="AK395" s="49">
        <v>47.63</v>
      </c>
      <c r="AL395" s="49"/>
      <c r="AM395" s="57">
        <v>-8.52</v>
      </c>
      <c r="AN395" s="50">
        <f>AK395+AL395+AM395</f>
        <v>39.11</v>
      </c>
      <c r="AO395" s="48"/>
      <c r="AP395" s="49">
        <v>50.85</v>
      </c>
      <c r="AQ395" s="49"/>
      <c r="AR395" s="57">
        <v>-8.52</v>
      </c>
      <c r="AS395" s="50">
        <f>AP395+AQ395+AR395</f>
        <v>42.33</v>
      </c>
      <c r="AT395" s="48"/>
      <c r="AU395" s="49">
        <v>52.26</v>
      </c>
      <c r="AV395" s="49"/>
      <c r="AW395" s="57">
        <v>-8.52</v>
      </c>
      <c r="AX395" s="51">
        <f>AU395+AV395+AW395</f>
        <v>43.739999999999995</v>
      </c>
      <c r="AY395" s="48"/>
      <c r="AZ395" s="60" t="s">
        <v>63</v>
      </c>
      <c r="BA395" s="53"/>
      <c r="BB395" s="58"/>
      <c r="BC395" s="53"/>
      <c r="BD395" s="47">
        <v>44013</v>
      </c>
      <c r="BE395" s="47">
        <v>44377</v>
      </c>
      <c r="BF395" s="48"/>
      <c r="BG395" s="61" t="s">
        <v>63</v>
      </c>
      <c r="BJ395" s="53"/>
      <c r="BK395" s="47">
        <v>44013</v>
      </c>
      <c r="BL395" s="47">
        <v>44377</v>
      </c>
      <c r="BM395" s="48"/>
      <c r="BN395" s="61" t="s">
        <v>63</v>
      </c>
      <c r="BO395" s="53"/>
      <c r="BQ395" s="53"/>
      <c r="BR395" s="47">
        <v>44013</v>
      </c>
      <c r="BS395" s="47">
        <v>44377</v>
      </c>
      <c r="BT395" s="48"/>
      <c r="BU395" s="62" t="s">
        <v>63</v>
      </c>
      <c r="BV395" s="53"/>
      <c r="BX395" s="53"/>
      <c r="BY395" s="47">
        <v>44013</v>
      </c>
      <c r="BZ395" s="55">
        <v>44377</v>
      </c>
    </row>
    <row r="396" spans="1:78" s="54" customFormat="1" ht="15.75" x14ac:dyDescent="0.25">
      <c r="A396" s="45">
        <v>406923</v>
      </c>
      <c r="B396" s="46" t="s">
        <v>1487</v>
      </c>
      <c r="C396" s="46" t="s">
        <v>1488</v>
      </c>
      <c r="D396" s="46" t="s">
        <v>1485</v>
      </c>
      <c r="E396" s="46" t="s">
        <v>50</v>
      </c>
      <c r="F396" s="46"/>
      <c r="G396" s="46" t="s">
        <v>1202</v>
      </c>
      <c r="H396" s="46" t="s">
        <v>52</v>
      </c>
      <c r="I396" s="47">
        <v>44013</v>
      </c>
      <c r="J396" s="47">
        <v>44377</v>
      </c>
      <c r="K396" s="46">
        <f>SUM(L396:AD396)</f>
        <v>0</v>
      </c>
      <c r="L396" s="46" t="str">
        <f>IFERROR(VLOOKUP(A396,'[1]Mountain View SD Usage'!$A:$I,9,FALSE),"0")</f>
        <v>0</v>
      </c>
      <c r="M396" s="46" t="str">
        <f>IFERROR(VLOOKUP(A396,'[1]Bonita USD Usage'!$A:$I,9,FALSE),"0")</f>
        <v>0</v>
      </c>
      <c r="N396" s="46" t="str">
        <f>IFERROR(VLOOKUP(A396,'[1]Jurupa USD Usage'!$A:$I,9,FALSE),"0")</f>
        <v>0</v>
      </c>
      <c r="O396" s="46" t="str">
        <f>IFERROR(VLOOKUP(A396,'[1]Claremont USD Usage'!$A:$I,9,FALSE),"0")</f>
        <v>0</v>
      </c>
      <c r="P396" s="46" t="str">
        <f>IFERROR(VLOOKUP(A396,'[1]Upland USD Usage'!$A:$I,9,FALSE),"0")</f>
        <v>0</v>
      </c>
      <c r="Q396" s="46" t="str">
        <f>IFERROR(VLOOKUP(A396,'[1]Redlands USD Usage'!$A:$I,9,FALSE),"0")</f>
        <v>0</v>
      </c>
      <c r="R396" s="46" t="str">
        <f>IFERROR(VLOOKUP(A396,'[1]Alta Loma SD Usage'!$A:$I,9,FALSE),"0")</f>
        <v>0</v>
      </c>
      <c r="S396" s="46" t="str">
        <f>IFERROR(VLOOKUP(A396,'[1]VAl Verde USD Usage'!$A:$I,9,FALSE),"0")</f>
        <v>0</v>
      </c>
      <c r="T396" s="46" t="str">
        <f>IFERROR(VLOOKUP(A396,'[1]Chaffey Jt HSD Usage'!$A:$I,9,FALSE),"0")</f>
        <v>0</v>
      </c>
      <c r="U396" s="46" t="str">
        <f>IFERROR(VLOOKUP(A396,'[1]Cucamonga ELEM SD Usage'!$A:$I,9,FALSE),"0")</f>
        <v>0</v>
      </c>
      <c r="V396" s="46" t="str">
        <f>IFERROR(VLOOKUP(A396,'[1]Inglewood USD Usage'!$A:$I,9,FALSE),"0")</f>
        <v>0</v>
      </c>
      <c r="W396" s="46" t="str">
        <f>IFERROR(VLOOKUP(A396,'[1]Rialto USD Usage'!$A:$I,9,FALSE),"0")</f>
        <v>0</v>
      </c>
      <c r="X396" s="46" t="str">
        <f>IFERROR(VLOOKUP(A396,'[1]Alvord USD Usage'!$A:$I,9,FALSE),"0")</f>
        <v>0</v>
      </c>
      <c r="Y396" s="46" t="str">
        <f>IFERROR(VLOOKUP(A396,'[1]Colton Jt USD Usage'!$A:$I,9,FALSE),"0")</f>
        <v>0</v>
      </c>
      <c r="Z396" s="46" t="str">
        <f>IFERROR(VLOOKUP(A396,'[1]Chino Valley USD Usage'!$A:$I,9,FALSE),"0")</f>
        <v>0</v>
      </c>
      <c r="AA396" s="46" t="str">
        <f>IFERROR(VLOOKUP(A396,'[1]Moreno Valley USD Usage'!$A:$I,9,FALSE),"0")</f>
        <v>0</v>
      </c>
      <c r="AB396" s="46" t="str">
        <f>IFERROR(VLOOKUP(A396,'[1]Pomona USD Usage'!$A:$I,9,FALSE),"0")</f>
        <v>0</v>
      </c>
      <c r="AC396" s="46" t="str">
        <f>IFERROR(VLOOKUP(A396,'[1]Riverside USD Usage'!$A:$I,9,FALSE),"0")</f>
        <v>0</v>
      </c>
      <c r="AD396" s="46" t="str">
        <f>IFERROR(VLOOKUP(A396,'[1]Compton USD Usage'!$A:$I,9,FALSE),"0")</f>
        <v>0</v>
      </c>
      <c r="AE396" s="48"/>
      <c r="AF396" s="49">
        <v>57.58</v>
      </c>
      <c r="AG396" s="49"/>
      <c r="AH396" s="56">
        <v>-16.98</v>
      </c>
      <c r="AI396" s="49">
        <f>AF396+AG396+AH396</f>
        <v>40.599999999999994</v>
      </c>
      <c r="AJ396" s="48"/>
      <c r="AK396" s="49">
        <v>61.95</v>
      </c>
      <c r="AL396" s="49"/>
      <c r="AM396" s="57">
        <v>-16.98</v>
      </c>
      <c r="AN396" s="50">
        <f>AK396+AL396+AM396</f>
        <v>44.97</v>
      </c>
      <c r="AO396" s="48"/>
      <c r="AP396" s="49">
        <v>66.14</v>
      </c>
      <c r="AQ396" s="49"/>
      <c r="AR396" s="57">
        <v>-16.98</v>
      </c>
      <c r="AS396" s="50">
        <f>AP396+AQ396+AR396</f>
        <v>49.16</v>
      </c>
      <c r="AT396" s="48"/>
      <c r="AU396" s="49">
        <v>67.97</v>
      </c>
      <c r="AV396" s="49"/>
      <c r="AW396" s="57">
        <v>-16.98</v>
      </c>
      <c r="AX396" s="51">
        <f>AU396+AV396+AW396</f>
        <v>50.989999999999995</v>
      </c>
      <c r="AY396" s="48"/>
      <c r="AZ396" s="52">
        <v>59.309999999999995</v>
      </c>
      <c r="BA396" s="53"/>
      <c r="BB396" s="58">
        <v>-16.11</v>
      </c>
      <c r="BC396" s="53">
        <f>AZ396+BA396+BB396</f>
        <v>43.199999999999996</v>
      </c>
      <c r="BD396" s="47">
        <v>44013</v>
      </c>
      <c r="BE396" s="47">
        <v>44377</v>
      </c>
      <c r="BF396" s="48"/>
      <c r="BG396" s="53">
        <v>63.809999999999995</v>
      </c>
      <c r="BI396" s="59">
        <v>-16.11</v>
      </c>
      <c r="BJ396" s="53">
        <f>BG396+BH396+BI396</f>
        <v>47.699999999999996</v>
      </c>
      <c r="BK396" s="47">
        <v>44013</v>
      </c>
      <c r="BL396" s="47">
        <v>44377</v>
      </c>
      <c r="BM396" s="48"/>
      <c r="BN396" s="53">
        <v>68.12</v>
      </c>
      <c r="BO396" s="53"/>
      <c r="BP396" s="59">
        <v>-16.11</v>
      </c>
      <c r="BQ396" s="53">
        <f>BN396+BO396+BP396</f>
        <v>52.010000000000005</v>
      </c>
      <c r="BR396" s="47">
        <v>44013</v>
      </c>
      <c r="BS396" s="47">
        <v>44377</v>
      </c>
      <c r="BT396" s="48"/>
      <c r="BU396" s="50">
        <v>70.010000000000005</v>
      </c>
      <c r="BV396" s="53"/>
      <c r="BW396" s="59">
        <v>-16.11</v>
      </c>
      <c r="BX396" s="53">
        <f>BU396+BV396+BW396</f>
        <v>53.900000000000006</v>
      </c>
      <c r="BY396" s="47">
        <v>44013</v>
      </c>
      <c r="BZ396" s="55">
        <v>44377</v>
      </c>
    </row>
    <row r="397" spans="1:78" s="54" customFormat="1" ht="15.75" x14ac:dyDescent="0.25">
      <c r="A397" s="45">
        <v>409765</v>
      </c>
      <c r="B397" s="46" t="str">
        <f>VLOOKUP(A397,[1]Sheet4!$B:$D,3,FALSE)</f>
        <v>EGGS SCRMBLD PRE CKD CAGE FREE</v>
      </c>
      <c r="C397" s="71">
        <v>41927</v>
      </c>
      <c r="D397" s="46" t="str">
        <f>VLOOKUP(A397,[1]Sheet4!$B:$E,4,FALSE)</f>
        <v>SUNNY FRESH</v>
      </c>
      <c r="E397" s="46" t="str">
        <f>VLOOKUP(A397,[1]Sheet4!$B:$I,8,FALSE)</f>
        <v>CS</v>
      </c>
      <c r="F397" s="46" t="s">
        <v>93</v>
      </c>
      <c r="G397" s="46" t="str">
        <f>VLOOKUP(A397,[1]Sheet4!$B:$F,5,FALSE)</f>
        <v>4/5LB</v>
      </c>
      <c r="H397" s="46"/>
      <c r="I397" s="46"/>
      <c r="J397" s="46"/>
      <c r="AE397" s="70"/>
      <c r="AF397" s="72"/>
      <c r="AG397" s="72"/>
      <c r="AH397" s="58"/>
      <c r="AI397" s="72"/>
      <c r="AJ397" s="70"/>
      <c r="AK397" s="72"/>
      <c r="AO397" s="70"/>
      <c r="AT397" s="70"/>
      <c r="AX397" s="73"/>
      <c r="AY397" s="70"/>
      <c r="AZ397" s="52">
        <v>55.5</v>
      </c>
      <c r="BA397" s="53"/>
      <c r="BC397" s="53">
        <f>AZ397+BA397+BB397</f>
        <v>55.5</v>
      </c>
      <c r="BD397" s="47">
        <v>44013</v>
      </c>
      <c r="BE397" s="47">
        <v>44377</v>
      </c>
      <c r="BF397" s="70"/>
      <c r="BG397" s="53">
        <v>59.71</v>
      </c>
      <c r="BJ397" s="53">
        <f>BG397+BH397+BI397</f>
        <v>59.71</v>
      </c>
      <c r="BK397" s="47">
        <v>44013</v>
      </c>
      <c r="BL397" s="47">
        <v>44377</v>
      </c>
      <c r="BM397" s="70"/>
      <c r="BN397" s="53">
        <v>63.75</v>
      </c>
      <c r="BO397" s="53"/>
      <c r="BQ397" s="53">
        <f>BN397+BO397+BP397</f>
        <v>63.75</v>
      </c>
      <c r="BR397" s="47">
        <v>44013</v>
      </c>
      <c r="BS397" s="47">
        <v>44377</v>
      </c>
      <c r="BT397" s="70"/>
      <c r="BU397" s="50">
        <v>65.52000000000001</v>
      </c>
      <c r="BV397" s="53"/>
      <c r="BX397" s="53">
        <f>BU397+BV397+BW397</f>
        <v>65.52000000000001</v>
      </c>
      <c r="BY397" s="47">
        <v>44013</v>
      </c>
      <c r="BZ397" s="55">
        <v>44377</v>
      </c>
    </row>
    <row r="398" spans="1:78" s="54" customFormat="1" ht="15.75" x14ac:dyDescent="0.25">
      <c r="A398" s="45">
        <v>409713</v>
      </c>
      <c r="B398" s="46" t="s">
        <v>2066</v>
      </c>
      <c r="C398" s="46">
        <v>10081</v>
      </c>
      <c r="D398" s="46" t="s">
        <v>2044</v>
      </c>
      <c r="E398" s="46" t="s">
        <v>50</v>
      </c>
      <c r="F398" s="46"/>
      <c r="G398" s="46" t="s">
        <v>1792</v>
      </c>
      <c r="H398" s="46" t="s">
        <v>52</v>
      </c>
      <c r="I398" s="47">
        <v>44013</v>
      </c>
      <c r="J398" s="47">
        <v>44377</v>
      </c>
      <c r="K398" s="46">
        <f>SUM(L398:AD398)</f>
        <v>0</v>
      </c>
      <c r="L398" s="46" t="str">
        <f>IFERROR(VLOOKUP(A398,'[1]Mountain View SD Usage'!$A:$I,9,FALSE),"0")</f>
        <v>0</v>
      </c>
      <c r="M398" s="46" t="str">
        <f>IFERROR(VLOOKUP(A398,'[1]Bonita USD Usage'!$A:$I,9,FALSE),"0")</f>
        <v>0</v>
      </c>
      <c r="N398" s="46" t="str">
        <f>IFERROR(VLOOKUP(A398,'[1]Jurupa USD Usage'!$A:$I,9,FALSE),"0")</f>
        <v>0</v>
      </c>
      <c r="O398" s="46" t="str">
        <f>IFERROR(VLOOKUP(A398,'[1]Claremont USD Usage'!$A:$I,9,FALSE),"0")</f>
        <v>0</v>
      </c>
      <c r="P398" s="46" t="str">
        <f>IFERROR(VLOOKUP(A398,'[1]Upland USD Usage'!$A:$I,9,FALSE),"0")</f>
        <v>0</v>
      </c>
      <c r="Q398" s="46" t="str">
        <f>IFERROR(VLOOKUP(A398,'[1]Redlands USD Usage'!$A:$I,9,FALSE),"0")</f>
        <v>0</v>
      </c>
      <c r="R398" s="46" t="str">
        <f>IFERROR(VLOOKUP(A398,'[1]Alta Loma SD Usage'!$A:$I,9,FALSE),"0")</f>
        <v>0</v>
      </c>
      <c r="S398" s="46" t="str">
        <f>IFERROR(VLOOKUP(A398,'[1]VAl Verde USD Usage'!$A:$I,9,FALSE),"0")</f>
        <v>0</v>
      </c>
      <c r="T398" s="46" t="str">
        <f>IFERROR(VLOOKUP(A398,'[1]Chaffey Jt HSD Usage'!$A:$I,9,FALSE),"0")</f>
        <v>0</v>
      </c>
      <c r="U398" s="46" t="str">
        <f>IFERROR(VLOOKUP(A398,'[1]Cucamonga ELEM SD Usage'!$A:$I,9,FALSE),"0")</f>
        <v>0</v>
      </c>
      <c r="V398" s="46" t="str">
        <f>IFERROR(VLOOKUP(A398,'[1]Inglewood USD Usage'!$A:$I,9,FALSE),"0")</f>
        <v>0</v>
      </c>
      <c r="W398" s="46" t="str">
        <f>IFERROR(VLOOKUP(A398,'[1]Rialto USD Usage'!$A:$I,9,FALSE),"0")</f>
        <v>0</v>
      </c>
      <c r="X398" s="46" t="str">
        <f>IFERROR(VLOOKUP(A398,'[1]Alvord USD Usage'!$A:$I,9,FALSE),"0")</f>
        <v>0</v>
      </c>
      <c r="Y398" s="46" t="str">
        <f>IFERROR(VLOOKUP(A398,'[1]Colton Jt USD Usage'!$A:$I,9,FALSE),"0")</f>
        <v>0</v>
      </c>
      <c r="Z398" s="46" t="str">
        <f>IFERROR(VLOOKUP(A398,'[1]Chino Valley USD Usage'!$A:$I,9,FALSE),"0")</f>
        <v>0</v>
      </c>
      <c r="AA398" s="46" t="str">
        <f>IFERROR(VLOOKUP(A398,'[1]Moreno Valley USD Usage'!$A:$I,9,FALSE),"0")</f>
        <v>0</v>
      </c>
      <c r="AB398" s="46" t="str">
        <f>IFERROR(VLOOKUP(A398,'[1]Pomona USD Usage'!$A:$I,9,FALSE),"0")</f>
        <v>0</v>
      </c>
      <c r="AC398" s="46" t="str">
        <f>IFERROR(VLOOKUP(A398,'[1]Riverside USD Usage'!$A:$I,9,FALSE),"0")</f>
        <v>0</v>
      </c>
      <c r="AD398" s="46" t="str">
        <f>IFERROR(VLOOKUP(A398,'[1]Compton USD Usage'!$A:$I,9,FALSE),"0")</f>
        <v>0</v>
      </c>
      <c r="AE398" s="48"/>
      <c r="AF398" s="49">
        <v>56.74</v>
      </c>
      <c r="AG398" s="49"/>
      <c r="AH398" s="56">
        <v>-13.62</v>
      </c>
      <c r="AI398" s="49">
        <f>AF398+AG398+AH398</f>
        <v>43.120000000000005</v>
      </c>
      <c r="AJ398" s="48"/>
      <c r="AK398" s="49">
        <v>61.05</v>
      </c>
      <c r="AL398" s="49"/>
      <c r="AM398" s="57">
        <v>-13.62</v>
      </c>
      <c r="AN398" s="50">
        <f>AK398+AL398+AM398</f>
        <v>47.43</v>
      </c>
      <c r="AO398" s="48"/>
      <c r="AP398" s="49">
        <v>65.180000000000007</v>
      </c>
      <c r="AQ398" s="49"/>
      <c r="AR398" s="57">
        <v>-13.62</v>
      </c>
      <c r="AS398" s="50">
        <f>AP398+AQ398+AR398</f>
        <v>51.560000000000009</v>
      </c>
      <c r="AT398" s="48"/>
      <c r="AU398" s="49">
        <v>66.989999999999995</v>
      </c>
      <c r="AV398" s="49"/>
      <c r="AW398" s="57">
        <v>-13.62</v>
      </c>
      <c r="AX398" s="51">
        <f>AU398+AV398+AW398</f>
        <v>53.37</v>
      </c>
      <c r="AY398" s="48"/>
      <c r="AZ398" s="52">
        <v>57.97</v>
      </c>
      <c r="BA398" s="53"/>
      <c r="BB398" s="58">
        <v>-12.92</v>
      </c>
      <c r="BC398" s="53">
        <f>AZ398+BA398+BB398</f>
        <v>45.05</v>
      </c>
      <c r="BD398" s="47">
        <v>44013</v>
      </c>
      <c r="BE398" s="47">
        <v>44377</v>
      </c>
      <c r="BF398" s="48"/>
      <c r="BG398" s="53">
        <v>62.37</v>
      </c>
      <c r="BI398" s="59">
        <v>-12.92</v>
      </c>
      <c r="BJ398" s="53">
        <f>BG398+BH398+BI398</f>
        <v>49.449999999999996</v>
      </c>
      <c r="BK398" s="47">
        <v>44013</v>
      </c>
      <c r="BL398" s="47">
        <v>44377</v>
      </c>
      <c r="BM398" s="48"/>
      <c r="BN398" s="53">
        <v>66.59</v>
      </c>
      <c r="BO398" s="53"/>
      <c r="BP398" s="59">
        <v>-12.92</v>
      </c>
      <c r="BQ398" s="53">
        <f>BN398+BO398+BP398</f>
        <v>53.67</v>
      </c>
      <c r="BR398" s="47">
        <v>44013</v>
      </c>
      <c r="BS398" s="47">
        <v>44377</v>
      </c>
      <c r="BT398" s="48"/>
      <c r="BU398" s="50">
        <v>68.440000000000012</v>
      </c>
      <c r="BV398" s="53"/>
      <c r="BW398" s="59">
        <v>-12.92</v>
      </c>
      <c r="BX398" s="53">
        <f>BU398+BV398+BW398</f>
        <v>55.52000000000001</v>
      </c>
      <c r="BY398" s="47">
        <v>44013</v>
      </c>
      <c r="BZ398" s="55">
        <v>44377</v>
      </c>
    </row>
    <row r="399" spans="1:78" s="54" customFormat="1" ht="15.75" x14ac:dyDescent="0.25">
      <c r="A399" s="45">
        <v>406498</v>
      </c>
      <c r="B399" s="46" t="s">
        <v>2060</v>
      </c>
      <c r="C399" s="46">
        <v>40936</v>
      </c>
      <c r="D399" s="46" t="s">
        <v>2044</v>
      </c>
      <c r="E399" s="46" t="s">
        <v>50</v>
      </c>
      <c r="F399" s="46"/>
      <c r="G399" s="46" t="s">
        <v>408</v>
      </c>
      <c r="H399" s="46" t="s">
        <v>52</v>
      </c>
      <c r="I399" s="47">
        <v>44013</v>
      </c>
      <c r="J399" s="47">
        <v>44377</v>
      </c>
      <c r="K399" s="46">
        <f>SUM(L399:AD399)</f>
        <v>617</v>
      </c>
      <c r="L399" s="46" t="str">
        <f>IFERROR(VLOOKUP(A399,'[1]Mountain View SD Usage'!$A:$I,9,FALSE),"0")</f>
        <v>0</v>
      </c>
      <c r="M399" s="46" t="str">
        <f>IFERROR(VLOOKUP(A399,'[1]Bonita USD Usage'!$A:$I,9,FALSE),"0")</f>
        <v>0</v>
      </c>
      <c r="N399" s="46" t="str">
        <f>IFERROR(VLOOKUP(A399,'[1]Jurupa USD Usage'!$A:$I,9,FALSE),"0")</f>
        <v>0</v>
      </c>
      <c r="O399" s="46" t="str">
        <f>IFERROR(VLOOKUP(A399,'[1]Claremont USD Usage'!$A:$I,9,FALSE),"0")</f>
        <v>0</v>
      </c>
      <c r="P399" s="46">
        <f>IFERROR(VLOOKUP(A399,'[1]Upland USD Usage'!$A:$I,9,FALSE),"0")</f>
        <v>617</v>
      </c>
      <c r="Q399" s="46" t="str">
        <f>IFERROR(VLOOKUP(A399,'[1]Redlands USD Usage'!$A:$I,9,FALSE),"0")</f>
        <v>0</v>
      </c>
      <c r="R399" s="46" t="str">
        <f>IFERROR(VLOOKUP(A399,'[1]Alta Loma SD Usage'!$A:$I,9,FALSE),"0")</f>
        <v>0</v>
      </c>
      <c r="S399" s="46" t="str">
        <f>IFERROR(VLOOKUP(A399,'[1]VAl Verde USD Usage'!$A:$I,9,FALSE),"0")</f>
        <v>0</v>
      </c>
      <c r="T399" s="46" t="str">
        <f>IFERROR(VLOOKUP(A399,'[1]Chaffey Jt HSD Usage'!$A:$I,9,FALSE),"0")</f>
        <v>0</v>
      </c>
      <c r="U399" s="46" t="str">
        <f>IFERROR(VLOOKUP(A399,'[1]Cucamonga ELEM SD Usage'!$A:$I,9,FALSE),"0")</f>
        <v>0</v>
      </c>
      <c r="V399" s="46" t="str">
        <f>IFERROR(VLOOKUP(A399,'[1]Inglewood USD Usage'!$A:$I,9,FALSE),"0")</f>
        <v>0</v>
      </c>
      <c r="W399" s="46" t="str">
        <f>IFERROR(VLOOKUP(A399,'[1]Rialto USD Usage'!$A:$I,9,FALSE),"0")</f>
        <v>0</v>
      </c>
      <c r="X399" s="46" t="str">
        <f>IFERROR(VLOOKUP(A399,'[1]Alvord USD Usage'!$A:$I,9,FALSE),"0")</f>
        <v>0</v>
      </c>
      <c r="Y399" s="46" t="str">
        <f>IFERROR(VLOOKUP(A399,'[1]Colton Jt USD Usage'!$A:$I,9,FALSE),"0")</f>
        <v>0</v>
      </c>
      <c r="Z399" s="46" t="str">
        <f>IFERROR(VLOOKUP(A399,'[1]Chino Valley USD Usage'!$A:$I,9,FALSE),"0")</f>
        <v>0</v>
      </c>
      <c r="AA399" s="46" t="str">
        <f>IFERROR(VLOOKUP(A399,'[1]Moreno Valley USD Usage'!$A:$I,9,FALSE),"0")</f>
        <v>0</v>
      </c>
      <c r="AB399" s="46" t="str">
        <f>IFERROR(VLOOKUP(A399,'[1]Pomona USD Usage'!$A:$I,9,FALSE),"0")</f>
        <v>0</v>
      </c>
      <c r="AC399" s="46" t="str">
        <f>IFERROR(VLOOKUP(A399,'[1]Riverside USD Usage'!$A:$I,9,FALSE),"0")</f>
        <v>0</v>
      </c>
      <c r="AD399" s="46" t="str">
        <f>IFERROR(VLOOKUP(A399,'[1]Compton USD Usage'!$A:$I,9,FALSE),"0")</f>
        <v>0</v>
      </c>
      <c r="AE399" s="48"/>
      <c r="AF399" s="49">
        <v>60.52</v>
      </c>
      <c r="AG399" s="49"/>
      <c r="AH399" s="56">
        <v>-7.87</v>
      </c>
      <c r="AI399" s="49">
        <f>AF399+AG399+AH399</f>
        <v>52.650000000000006</v>
      </c>
      <c r="AJ399" s="48"/>
      <c r="AK399" s="49">
        <v>65.11</v>
      </c>
      <c r="AL399" s="49"/>
      <c r="AM399" s="57">
        <v>-7.87</v>
      </c>
      <c r="AN399" s="50">
        <f>AK399+AL399+AM399</f>
        <v>57.24</v>
      </c>
      <c r="AO399" s="48"/>
      <c r="AP399" s="49">
        <v>69.510000000000005</v>
      </c>
      <c r="AQ399" s="49"/>
      <c r="AR399" s="57">
        <v>-7.87</v>
      </c>
      <c r="AS399" s="50">
        <f>AP399+AQ399+AR399</f>
        <v>61.640000000000008</v>
      </c>
      <c r="AT399" s="48"/>
      <c r="AU399" s="49">
        <v>71.44</v>
      </c>
      <c r="AV399" s="49"/>
      <c r="AW399" s="57">
        <v>-7.87</v>
      </c>
      <c r="AX399" s="51">
        <f>AU399+AV399+AW399</f>
        <v>63.57</v>
      </c>
      <c r="AY399" s="48"/>
      <c r="AZ399" s="52">
        <v>55.199999999999996</v>
      </c>
      <c r="BA399" s="53"/>
      <c r="BB399" s="58">
        <v>-7.47</v>
      </c>
      <c r="BC399" s="53">
        <f>AZ399+BA399+BB399</f>
        <v>47.73</v>
      </c>
      <c r="BD399" s="47">
        <v>44013</v>
      </c>
      <c r="BE399" s="47">
        <v>44377</v>
      </c>
      <c r="BF399" s="48"/>
      <c r="BG399" s="53">
        <v>59.39</v>
      </c>
      <c r="BI399" s="59">
        <v>-7.47</v>
      </c>
      <c r="BJ399" s="53">
        <f>BG399+BH399+BI399</f>
        <v>51.92</v>
      </c>
      <c r="BK399" s="47">
        <v>44013</v>
      </c>
      <c r="BL399" s="47">
        <v>44377</v>
      </c>
      <c r="BM399" s="48"/>
      <c r="BN399" s="53">
        <v>63.4</v>
      </c>
      <c r="BO399" s="53"/>
      <c r="BP399" s="59">
        <v>-7.47</v>
      </c>
      <c r="BQ399" s="53">
        <f>BN399+BO399+BP399</f>
        <v>55.93</v>
      </c>
      <c r="BR399" s="47">
        <v>44013</v>
      </c>
      <c r="BS399" s="47">
        <v>44377</v>
      </c>
      <c r="BT399" s="48"/>
      <c r="BU399" s="50">
        <v>65.160000000000011</v>
      </c>
      <c r="BV399" s="53"/>
      <c r="BW399" s="59">
        <v>-7.47</v>
      </c>
      <c r="BX399" s="53">
        <f>BU399+BV399+BW399</f>
        <v>57.690000000000012</v>
      </c>
      <c r="BY399" s="47">
        <v>44013</v>
      </c>
      <c r="BZ399" s="55">
        <v>44377</v>
      </c>
    </row>
    <row r="400" spans="1:78" s="54" customFormat="1" ht="15.75" x14ac:dyDescent="0.25">
      <c r="A400" s="45">
        <v>201276</v>
      </c>
      <c r="B400" s="46" t="s">
        <v>1219</v>
      </c>
      <c r="C400" s="46" t="s">
        <v>1220</v>
      </c>
      <c r="D400" s="46" t="s">
        <v>1215</v>
      </c>
      <c r="E400" s="46" t="s">
        <v>50</v>
      </c>
      <c r="F400" s="46"/>
      <c r="G400" s="46" t="s">
        <v>293</v>
      </c>
      <c r="H400" s="46" t="s">
        <v>52</v>
      </c>
      <c r="I400" s="47">
        <v>44013</v>
      </c>
      <c r="J400" s="47">
        <v>44377</v>
      </c>
      <c r="K400" s="46">
        <f>SUM(L400:AD400)</f>
        <v>1</v>
      </c>
      <c r="L400" s="46" t="str">
        <f>IFERROR(VLOOKUP(A400,'[1]Mountain View SD Usage'!$A:$I,9,FALSE),"0")</f>
        <v>0</v>
      </c>
      <c r="M400" s="46" t="str">
        <f>IFERROR(VLOOKUP(A400,'[1]Bonita USD Usage'!$A:$I,9,FALSE),"0")</f>
        <v>0</v>
      </c>
      <c r="N400" s="46" t="str">
        <f>IFERROR(VLOOKUP(A400,'[1]Jurupa USD Usage'!$A:$I,9,FALSE),"0")</f>
        <v>0</v>
      </c>
      <c r="O400" s="46" t="str">
        <f>IFERROR(VLOOKUP(A400,'[1]Claremont USD Usage'!$A:$I,9,FALSE),"0")</f>
        <v>0</v>
      </c>
      <c r="P400" s="46" t="str">
        <f>IFERROR(VLOOKUP(A400,'[1]Upland USD Usage'!$A:$I,9,FALSE),"0")</f>
        <v>0</v>
      </c>
      <c r="Q400" s="46" t="str">
        <f>IFERROR(VLOOKUP(A400,'[1]Redlands USD Usage'!$A:$I,9,FALSE),"0")</f>
        <v>0</v>
      </c>
      <c r="R400" s="46" t="str">
        <f>IFERROR(VLOOKUP(A400,'[1]Alta Loma SD Usage'!$A:$I,9,FALSE),"0")</f>
        <v>0</v>
      </c>
      <c r="S400" s="46" t="str">
        <f>IFERROR(VLOOKUP(A400,'[1]VAl Verde USD Usage'!$A:$I,9,FALSE),"0")</f>
        <v>0</v>
      </c>
      <c r="T400" s="46" t="str">
        <f>IFERROR(VLOOKUP(A400,'[1]Chaffey Jt HSD Usage'!$A:$I,9,FALSE),"0")</f>
        <v>0</v>
      </c>
      <c r="U400" s="46" t="str">
        <f>IFERROR(VLOOKUP(A400,'[1]Cucamonga ELEM SD Usage'!$A:$I,9,FALSE),"0")</f>
        <v>0</v>
      </c>
      <c r="V400" s="46">
        <f>IFERROR(VLOOKUP(A400,'[1]Inglewood USD Usage'!$A:$I,9,FALSE),"0")</f>
        <v>1</v>
      </c>
      <c r="W400" s="46" t="str">
        <f>IFERROR(VLOOKUP(A400,'[1]Rialto USD Usage'!$A:$I,9,FALSE),"0")</f>
        <v>0</v>
      </c>
      <c r="X400" s="46" t="str">
        <f>IFERROR(VLOOKUP(A400,'[1]Alvord USD Usage'!$A:$I,9,FALSE),"0")</f>
        <v>0</v>
      </c>
      <c r="Y400" s="46" t="str">
        <f>IFERROR(VLOOKUP(A400,'[1]Colton Jt USD Usage'!$A:$I,9,FALSE),"0")</f>
        <v>0</v>
      </c>
      <c r="Z400" s="46" t="str">
        <f>IFERROR(VLOOKUP(A400,'[1]Chino Valley USD Usage'!$A:$I,9,FALSE),"0")</f>
        <v>0</v>
      </c>
      <c r="AA400" s="46" t="str">
        <f>IFERROR(VLOOKUP(A400,'[1]Moreno Valley USD Usage'!$A:$I,9,FALSE),"0")</f>
        <v>0</v>
      </c>
      <c r="AB400" s="46" t="str">
        <f>IFERROR(VLOOKUP(A400,'[1]Pomona USD Usage'!$A:$I,9,FALSE),"0")</f>
        <v>0</v>
      </c>
      <c r="AC400" s="46" t="str">
        <f>IFERROR(VLOOKUP(A400,'[1]Riverside USD Usage'!$A:$I,9,FALSE),"0")</f>
        <v>0</v>
      </c>
      <c r="AD400" s="46" t="str">
        <f>IFERROR(VLOOKUP(A400,'[1]Compton USD Usage'!$A:$I,9,FALSE),"0")</f>
        <v>0</v>
      </c>
      <c r="AE400" s="48"/>
      <c r="AF400" s="49">
        <v>27.98</v>
      </c>
      <c r="AG400" s="49"/>
      <c r="AH400" s="49"/>
      <c r="AI400" s="49">
        <f>AF400+AG400+AH400</f>
        <v>27.98</v>
      </c>
      <c r="AJ400" s="48"/>
      <c r="AK400" s="49">
        <v>30.1</v>
      </c>
      <c r="AL400" s="49"/>
      <c r="AM400" s="46"/>
      <c r="AN400" s="50">
        <f>AK400+AL400+AM400</f>
        <v>30.1</v>
      </c>
      <c r="AO400" s="48"/>
      <c r="AP400" s="49">
        <v>32.14</v>
      </c>
      <c r="AQ400" s="49"/>
      <c r="AR400" s="46"/>
      <c r="AS400" s="50">
        <f>AP400+AQ400+AR400</f>
        <v>32.14</v>
      </c>
      <c r="AT400" s="48"/>
      <c r="AU400" s="49">
        <v>33.03</v>
      </c>
      <c r="AV400" s="49"/>
      <c r="AW400" s="46"/>
      <c r="AX400" s="51">
        <f>AU400+AV400+AW400</f>
        <v>33.03</v>
      </c>
      <c r="AY400" s="48"/>
      <c r="AZ400" s="52">
        <v>28.580000000000002</v>
      </c>
      <c r="BA400" s="53"/>
      <c r="BC400" s="53">
        <f>AZ400+BA400+BB400</f>
        <v>28.580000000000002</v>
      </c>
      <c r="BD400" s="47">
        <v>44013</v>
      </c>
      <c r="BE400" s="47">
        <v>44377</v>
      </c>
      <c r="BF400" s="48"/>
      <c r="BG400" s="53">
        <v>30.75</v>
      </c>
      <c r="BJ400" s="53">
        <f>BG400+BH400+BI400</f>
        <v>30.75</v>
      </c>
      <c r="BK400" s="47">
        <v>44013</v>
      </c>
      <c r="BL400" s="47">
        <v>44377</v>
      </c>
      <c r="BM400" s="48"/>
      <c r="BN400" s="53">
        <v>32.83</v>
      </c>
      <c r="BO400" s="53"/>
      <c r="BQ400" s="53">
        <f>BN400+BO400+BP400</f>
        <v>32.83</v>
      </c>
      <c r="BR400" s="47">
        <v>44013</v>
      </c>
      <c r="BS400" s="47">
        <v>44377</v>
      </c>
      <c r="BT400" s="48"/>
      <c r="BU400" s="50">
        <v>33.739999999999995</v>
      </c>
      <c r="BV400" s="53"/>
      <c r="BX400" s="53">
        <f>BU400+BV400+BW400</f>
        <v>33.739999999999995</v>
      </c>
      <c r="BY400" s="47">
        <v>44013</v>
      </c>
      <c r="BZ400" s="55">
        <v>44377</v>
      </c>
    </row>
    <row r="401" spans="1:78" s="54" customFormat="1" ht="15.75" x14ac:dyDescent="0.25">
      <c r="A401" s="45">
        <v>201274</v>
      </c>
      <c r="B401" s="46" t="s">
        <v>1217</v>
      </c>
      <c r="C401" s="46" t="s">
        <v>1218</v>
      </c>
      <c r="D401" s="46" t="s">
        <v>1215</v>
      </c>
      <c r="E401" s="46" t="s">
        <v>50</v>
      </c>
      <c r="F401" s="46"/>
      <c r="G401" s="46" t="s">
        <v>293</v>
      </c>
      <c r="H401" s="46" t="s">
        <v>52</v>
      </c>
      <c r="I401" s="47">
        <v>44013</v>
      </c>
      <c r="J401" s="47">
        <v>44377</v>
      </c>
      <c r="K401" s="46">
        <f>SUM(L401:AD401)</f>
        <v>126</v>
      </c>
      <c r="L401" s="46" t="str">
        <f>IFERROR(VLOOKUP(A401,'[1]Mountain View SD Usage'!$A:$I,9,FALSE),"0")</f>
        <v>0</v>
      </c>
      <c r="M401" s="46" t="str">
        <f>IFERROR(VLOOKUP(A401,'[1]Bonita USD Usage'!$A:$I,9,FALSE),"0")</f>
        <v>0</v>
      </c>
      <c r="N401" s="46" t="str">
        <f>IFERROR(VLOOKUP(A401,'[1]Jurupa USD Usage'!$A:$I,9,FALSE),"0")</f>
        <v>0</v>
      </c>
      <c r="O401" s="46" t="str">
        <f>IFERROR(VLOOKUP(A401,'[1]Claremont USD Usage'!$A:$I,9,FALSE),"0")</f>
        <v>0</v>
      </c>
      <c r="P401" s="46">
        <f>IFERROR(VLOOKUP(A401,'[1]Upland USD Usage'!$A:$I,9,FALSE),"0")</f>
        <v>8</v>
      </c>
      <c r="Q401" s="46" t="str">
        <f>IFERROR(VLOOKUP(A401,'[1]Redlands USD Usage'!$A:$I,9,FALSE),"0")</f>
        <v>0</v>
      </c>
      <c r="R401" s="46" t="str">
        <f>IFERROR(VLOOKUP(A401,'[1]Alta Loma SD Usage'!$A:$I,9,FALSE),"0")</f>
        <v>0</v>
      </c>
      <c r="S401" s="46" t="str">
        <f>IFERROR(VLOOKUP(A401,'[1]VAl Verde USD Usage'!$A:$I,9,FALSE),"0")</f>
        <v>0</v>
      </c>
      <c r="T401" s="46" t="str">
        <f>IFERROR(VLOOKUP(A401,'[1]Chaffey Jt HSD Usage'!$A:$I,9,FALSE),"0")</f>
        <v>0</v>
      </c>
      <c r="U401" s="46">
        <f>IFERROR(VLOOKUP(A401,'[1]Cucamonga ELEM SD Usage'!$A:$I,9,FALSE),"0")</f>
        <v>108</v>
      </c>
      <c r="V401" s="46">
        <f>IFERROR(VLOOKUP(A401,'[1]Inglewood USD Usage'!$A:$I,9,FALSE),"0")</f>
        <v>10</v>
      </c>
      <c r="W401" s="46" t="str">
        <f>IFERROR(VLOOKUP(A401,'[1]Rialto USD Usage'!$A:$I,9,FALSE),"0")</f>
        <v>0</v>
      </c>
      <c r="X401" s="46" t="str">
        <f>IFERROR(VLOOKUP(A401,'[1]Alvord USD Usage'!$A:$I,9,FALSE),"0")</f>
        <v>0</v>
      </c>
      <c r="Y401" s="46" t="str">
        <f>IFERROR(VLOOKUP(A401,'[1]Colton Jt USD Usage'!$A:$I,9,FALSE),"0")</f>
        <v>0</v>
      </c>
      <c r="Z401" s="46" t="str">
        <f>IFERROR(VLOOKUP(A401,'[1]Chino Valley USD Usage'!$A:$I,9,FALSE),"0")</f>
        <v>0</v>
      </c>
      <c r="AA401" s="46" t="str">
        <f>IFERROR(VLOOKUP(A401,'[1]Moreno Valley USD Usage'!$A:$I,9,FALSE),"0")</f>
        <v>0</v>
      </c>
      <c r="AB401" s="46" t="str">
        <f>IFERROR(VLOOKUP(A401,'[1]Pomona USD Usage'!$A:$I,9,FALSE),"0")</f>
        <v>0</v>
      </c>
      <c r="AC401" s="46" t="str">
        <f>IFERROR(VLOOKUP(A401,'[1]Riverside USD Usage'!$A:$I,9,FALSE),"0")</f>
        <v>0</v>
      </c>
      <c r="AD401" s="46" t="str">
        <f>IFERROR(VLOOKUP(A401,'[1]Compton USD Usage'!$A:$I,9,FALSE),"0")</f>
        <v>0</v>
      </c>
      <c r="AE401" s="48"/>
      <c r="AF401" s="49">
        <v>27.98</v>
      </c>
      <c r="AG401" s="49"/>
      <c r="AH401" s="49"/>
      <c r="AI401" s="49">
        <f>AF401+AG401+AH401</f>
        <v>27.98</v>
      </c>
      <c r="AJ401" s="48"/>
      <c r="AK401" s="49">
        <v>30.1</v>
      </c>
      <c r="AL401" s="49"/>
      <c r="AM401" s="46"/>
      <c r="AN401" s="50">
        <f>AK401+AL401+AM401</f>
        <v>30.1</v>
      </c>
      <c r="AO401" s="48"/>
      <c r="AP401" s="49">
        <v>32.14</v>
      </c>
      <c r="AQ401" s="49"/>
      <c r="AR401" s="46"/>
      <c r="AS401" s="50">
        <f>AP401+AQ401+AR401</f>
        <v>32.14</v>
      </c>
      <c r="AT401" s="48"/>
      <c r="AU401" s="49">
        <v>33.03</v>
      </c>
      <c r="AV401" s="49"/>
      <c r="AW401" s="46"/>
      <c r="AX401" s="51">
        <f>AU401+AV401+AW401</f>
        <v>33.03</v>
      </c>
      <c r="AY401" s="48"/>
      <c r="AZ401" s="52">
        <v>28.580000000000002</v>
      </c>
      <c r="BA401" s="53"/>
      <c r="BC401" s="53">
        <f>AZ401+BA401+BB401</f>
        <v>28.580000000000002</v>
      </c>
      <c r="BD401" s="47">
        <v>44013</v>
      </c>
      <c r="BE401" s="47">
        <v>44377</v>
      </c>
      <c r="BF401" s="48"/>
      <c r="BG401" s="53">
        <v>30.75</v>
      </c>
      <c r="BJ401" s="53">
        <f>BG401+BH401+BI401</f>
        <v>30.75</v>
      </c>
      <c r="BK401" s="47">
        <v>44013</v>
      </c>
      <c r="BL401" s="47">
        <v>44377</v>
      </c>
      <c r="BM401" s="48"/>
      <c r="BN401" s="53">
        <v>32.83</v>
      </c>
      <c r="BO401" s="53"/>
      <c r="BQ401" s="53">
        <f>BN401+BO401+BP401</f>
        <v>32.83</v>
      </c>
      <c r="BR401" s="47">
        <v>44013</v>
      </c>
      <c r="BS401" s="47">
        <v>44377</v>
      </c>
      <c r="BT401" s="48"/>
      <c r="BU401" s="50">
        <v>33.739999999999995</v>
      </c>
      <c r="BV401" s="53"/>
      <c r="BX401" s="53">
        <f>BU401+BV401+BW401</f>
        <v>33.739999999999995</v>
      </c>
      <c r="BY401" s="47">
        <v>44013</v>
      </c>
      <c r="BZ401" s="55">
        <v>44377</v>
      </c>
    </row>
    <row r="402" spans="1:78" s="54" customFormat="1" ht="15.75" x14ac:dyDescent="0.25">
      <c r="A402" s="45">
        <v>140911</v>
      </c>
      <c r="B402" s="46" t="s">
        <v>1849</v>
      </c>
      <c r="C402" s="46" t="s">
        <v>1850</v>
      </c>
      <c r="D402" s="46" t="s">
        <v>1828</v>
      </c>
      <c r="E402" s="46" t="s">
        <v>50</v>
      </c>
      <c r="F402" s="46"/>
      <c r="G402" s="46" t="s">
        <v>1829</v>
      </c>
      <c r="H402" s="46" t="s">
        <v>52</v>
      </c>
      <c r="I402" s="47">
        <v>44013</v>
      </c>
      <c r="J402" s="47">
        <v>44377</v>
      </c>
      <c r="K402" s="46">
        <f>SUM(L402:AD402)</f>
        <v>0</v>
      </c>
      <c r="L402" s="46" t="str">
        <f>IFERROR(VLOOKUP(A402,'[1]Mountain View SD Usage'!$A:$I,9,FALSE),"0")</f>
        <v>0</v>
      </c>
      <c r="M402" s="46" t="str">
        <f>IFERROR(VLOOKUP(A402,'[1]Bonita USD Usage'!$A:$I,9,FALSE),"0")</f>
        <v>0</v>
      </c>
      <c r="N402" s="46" t="str">
        <f>IFERROR(VLOOKUP(A402,'[1]Jurupa USD Usage'!$A:$I,9,FALSE),"0")</f>
        <v>0</v>
      </c>
      <c r="O402" s="46" t="str">
        <f>IFERROR(VLOOKUP(A402,'[1]Claremont USD Usage'!$A:$I,9,FALSE),"0")</f>
        <v>0</v>
      </c>
      <c r="P402" s="46" t="str">
        <f>IFERROR(VLOOKUP(A402,'[1]Upland USD Usage'!$A:$I,9,FALSE),"0")</f>
        <v>0</v>
      </c>
      <c r="Q402" s="46" t="str">
        <f>IFERROR(VLOOKUP(A402,'[1]Redlands USD Usage'!$A:$I,9,FALSE),"0")</f>
        <v>0</v>
      </c>
      <c r="R402" s="46" t="str">
        <f>IFERROR(VLOOKUP(A402,'[1]Alta Loma SD Usage'!$A:$I,9,FALSE),"0")</f>
        <v>0</v>
      </c>
      <c r="S402" s="46" t="str">
        <f>IFERROR(VLOOKUP(A402,'[1]VAl Verde USD Usage'!$A:$I,9,FALSE),"0")</f>
        <v>0</v>
      </c>
      <c r="T402" s="46" t="str">
        <f>IFERROR(VLOOKUP(A402,'[1]Chaffey Jt HSD Usage'!$A:$I,9,FALSE),"0")</f>
        <v>0</v>
      </c>
      <c r="U402" s="46" t="str">
        <f>IFERROR(VLOOKUP(A402,'[1]Cucamonga ELEM SD Usage'!$A:$I,9,FALSE),"0")</f>
        <v>0</v>
      </c>
      <c r="V402" s="46" t="str">
        <f>IFERROR(VLOOKUP(A402,'[1]Inglewood USD Usage'!$A:$I,9,FALSE),"0")</f>
        <v>0</v>
      </c>
      <c r="W402" s="46" t="str">
        <f>IFERROR(VLOOKUP(A402,'[1]Rialto USD Usage'!$A:$I,9,FALSE),"0")</f>
        <v>0</v>
      </c>
      <c r="X402" s="46" t="str">
        <f>IFERROR(VLOOKUP(A402,'[1]Alvord USD Usage'!$A:$I,9,FALSE),"0")</f>
        <v>0</v>
      </c>
      <c r="Y402" s="46" t="str">
        <f>IFERROR(VLOOKUP(A402,'[1]Colton Jt USD Usage'!$A:$I,9,FALSE),"0")</f>
        <v>0</v>
      </c>
      <c r="Z402" s="46" t="str">
        <f>IFERROR(VLOOKUP(A402,'[1]Chino Valley USD Usage'!$A:$I,9,FALSE),"0")</f>
        <v>0</v>
      </c>
      <c r="AA402" s="46" t="str">
        <f>IFERROR(VLOOKUP(A402,'[1]Moreno Valley USD Usage'!$A:$I,9,FALSE),"0")</f>
        <v>0</v>
      </c>
      <c r="AB402" s="46" t="str">
        <f>IFERROR(VLOOKUP(A402,'[1]Pomona USD Usage'!$A:$I,9,FALSE),"0")</f>
        <v>0</v>
      </c>
      <c r="AC402" s="46" t="str">
        <f>IFERROR(VLOOKUP(A402,'[1]Riverside USD Usage'!$A:$I,9,FALSE),"0")</f>
        <v>0</v>
      </c>
      <c r="AD402" s="46" t="str">
        <f>IFERROR(VLOOKUP(A402,'[1]Compton USD Usage'!$A:$I,9,FALSE),"0")</f>
        <v>0</v>
      </c>
      <c r="AE402" s="48"/>
      <c r="AF402" s="49">
        <v>32.94</v>
      </c>
      <c r="AG402" s="49"/>
      <c r="AH402" s="49"/>
      <c r="AI402" s="49">
        <f>AF402+AG402+AH402</f>
        <v>32.94</v>
      </c>
      <c r="AJ402" s="48"/>
      <c r="AK402" s="49">
        <v>35.44</v>
      </c>
      <c r="AL402" s="49"/>
      <c r="AM402" s="46"/>
      <c r="AN402" s="50">
        <f>AK402+AL402+AM402</f>
        <v>35.44</v>
      </c>
      <c r="AO402" s="48"/>
      <c r="AP402" s="49">
        <v>37.840000000000003</v>
      </c>
      <c r="AQ402" s="49"/>
      <c r="AR402" s="46"/>
      <c r="AS402" s="50">
        <f>AP402+AQ402+AR402</f>
        <v>37.840000000000003</v>
      </c>
      <c r="AT402" s="48"/>
      <c r="AU402" s="49">
        <v>38.89</v>
      </c>
      <c r="AV402" s="49"/>
      <c r="AW402" s="46"/>
      <c r="AX402" s="51">
        <f>AU402+AV402+AW402</f>
        <v>38.89</v>
      </c>
      <c r="AY402" s="48"/>
      <c r="AZ402" s="52">
        <v>33.54</v>
      </c>
      <c r="BA402" s="53"/>
      <c r="BC402" s="53">
        <f>AZ402+BA402+BB402</f>
        <v>33.54</v>
      </c>
      <c r="BD402" s="47">
        <v>44013</v>
      </c>
      <c r="BE402" s="47">
        <v>44377</v>
      </c>
      <c r="BF402" s="48"/>
      <c r="BG402" s="53">
        <v>36.089999999999996</v>
      </c>
      <c r="BJ402" s="53">
        <f>BG402+BH402+BI402</f>
        <v>36.089999999999996</v>
      </c>
      <c r="BK402" s="47">
        <v>44013</v>
      </c>
      <c r="BL402" s="47">
        <v>44377</v>
      </c>
      <c r="BM402" s="48"/>
      <c r="BN402" s="53">
        <v>38.53</v>
      </c>
      <c r="BO402" s="53"/>
      <c r="BQ402" s="53">
        <f>BN402+BO402+BP402</f>
        <v>38.53</v>
      </c>
      <c r="BR402" s="47">
        <v>44013</v>
      </c>
      <c r="BS402" s="47">
        <v>44377</v>
      </c>
      <c r="BT402" s="48"/>
      <c r="BU402" s="50">
        <v>39.6</v>
      </c>
      <c r="BV402" s="53"/>
      <c r="BX402" s="53">
        <f>BU402+BV402+BW402</f>
        <v>39.6</v>
      </c>
      <c r="BY402" s="47">
        <v>44013</v>
      </c>
      <c r="BZ402" s="55">
        <v>44377</v>
      </c>
    </row>
    <row r="403" spans="1:78" s="54" customFormat="1" ht="15.75" x14ac:dyDescent="0.25">
      <c r="A403" s="45">
        <v>404022</v>
      </c>
      <c r="B403" s="46" t="s">
        <v>1751</v>
      </c>
      <c r="C403" s="46" t="s">
        <v>1752</v>
      </c>
      <c r="D403" s="46" t="s">
        <v>1737</v>
      </c>
      <c r="E403" s="46" t="s">
        <v>50</v>
      </c>
      <c r="F403" s="46"/>
      <c r="G403" s="46" t="s">
        <v>192</v>
      </c>
      <c r="H403" s="46" t="s">
        <v>52</v>
      </c>
      <c r="I403" s="47">
        <v>44013</v>
      </c>
      <c r="J403" s="47">
        <v>44377</v>
      </c>
      <c r="K403" s="46">
        <f>SUM(L403:AD403)</f>
        <v>0</v>
      </c>
      <c r="L403" s="46" t="str">
        <f>IFERROR(VLOOKUP(A403,'[1]Mountain View SD Usage'!$A:$I,9,FALSE),"0")</f>
        <v>0</v>
      </c>
      <c r="M403" s="46" t="str">
        <f>IFERROR(VLOOKUP(A403,'[1]Bonita USD Usage'!$A:$I,9,FALSE),"0")</f>
        <v>0</v>
      </c>
      <c r="N403" s="46" t="str">
        <f>IFERROR(VLOOKUP(A403,'[1]Jurupa USD Usage'!$A:$I,9,FALSE),"0")</f>
        <v>0</v>
      </c>
      <c r="O403" s="46" t="str">
        <f>IFERROR(VLOOKUP(A403,'[1]Claremont USD Usage'!$A:$I,9,FALSE),"0")</f>
        <v>0</v>
      </c>
      <c r="P403" s="46" t="str">
        <f>IFERROR(VLOOKUP(A403,'[1]Upland USD Usage'!$A:$I,9,FALSE),"0")</f>
        <v>0</v>
      </c>
      <c r="Q403" s="46" t="str">
        <f>IFERROR(VLOOKUP(A403,'[1]Redlands USD Usage'!$A:$I,9,FALSE),"0")</f>
        <v>0</v>
      </c>
      <c r="R403" s="46" t="str">
        <f>IFERROR(VLOOKUP(A403,'[1]Alta Loma SD Usage'!$A:$I,9,FALSE),"0")</f>
        <v>0</v>
      </c>
      <c r="S403" s="46" t="str">
        <f>IFERROR(VLOOKUP(A403,'[1]VAl Verde USD Usage'!$A:$I,9,FALSE),"0")</f>
        <v>0</v>
      </c>
      <c r="T403" s="46" t="str">
        <f>IFERROR(VLOOKUP(A403,'[1]Chaffey Jt HSD Usage'!$A:$I,9,FALSE),"0")</f>
        <v>0</v>
      </c>
      <c r="U403" s="46" t="str">
        <f>IFERROR(VLOOKUP(A403,'[1]Cucamonga ELEM SD Usage'!$A:$I,9,FALSE),"0")</f>
        <v>0</v>
      </c>
      <c r="V403" s="46" t="str">
        <f>IFERROR(VLOOKUP(A403,'[1]Inglewood USD Usage'!$A:$I,9,FALSE),"0")</f>
        <v>0</v>
      </c>
      <c r="W403" s="46" t="str">
        <f>IFERROR(VLOOKUP(A403,'[1]Rialto USD Usage'!$A:$I,9,FALSE),"0")</f>
        <v>0</v>
      </c>
      <c r="X403" s="46" t="str">
        <f>IFERROR(VLOOKUP(A403,'[1]Alvord USD Usage'!$A:$I,9,FALSE),"0")</f>
        <v>0</v>
      </c>
      <c r="Y403" s="46" t="str">
        <f>IFERROR(VLOOKUP(A403,'[1]Colton Jt USD Usage'!$A:$I,9,FALSE),"0")</f>
        <v>0</v>
      </c>
      <c r="Z403" s="46" t="str">
        <f>IFERROR(VLOOKUP(A403,'[1]Chino Valley USD Usage'!$A:$I,9,FALSE),"0")</f>
        <v>0</v>
      </c>
      <c r="AA403" s="46" t="str">
        <f>IFERROR(VLOOKUP(A403,'[1]Moreno Valley USD Usage'!$A:$I,9,FALSE),"0")</f>
        <v>0</v>
      </c>
      <c r="AB403" s="46" t="str">
        <f>IFERROR(VLOOKUP(A403,'[1]Pomona USD Usage'!$A:$I,9,FALSE),"0")</f>
        <v>0</v>
      </c>
      <c r="AC403" s="46" t="str">
        <f>IFERROR(VLOOKUP(A403,'[1]Riverside USD Usage'!$A:$I,9,FALSE),"0")</f>
        <v>0</v>
      </c>
      <c r="AD403" s="46" t="str">
        <f>IFERROR(VLOOKUP(A403,'[1]Compton USD Usage'!$A:$I,9,FALSE),"0")</f>
        <v>0</v>
      </c>
      <c r="AE403" s="48"/>
      <c r="AF403" s="49">
        <v>30.75</v>
      </c>
      <c r="AG403" s="49"/>
      <c r="AH403" s="56">
        <v>-2.4500000000000002</v>
      </c>
      <c r="AI403" s="49">
        <f>AF403+AG403+AH403</f>
        <v>28.3</v>
      </c>
      <c r="AJ403" s="48"/>
      <c r="AK403" s="49">
        <v>33.090000000000003</v>
      </c>
      <c r="AL403" s="49"/>
      <c r="AM403" s="57">
        <v>-2.4500000000000002</v>
      </c>
      <c r="AN403" s="50">
        <f>AK403+AL403+AM403</f>
        <v>30.640000000000004</v>
      </c>
      <c r="AO403" s="48"/>
      <c r="AP403" s="49">
        <v>35.32</v>
      </c>
      <c r="AQ403" s="49"/>
      <c r="AR403" s="57">
        <v>-2.4500000000000002</v>
      </c>
      <c r="AS403" s="50">
        <f>AP403+AQ403+AR403</f>
        <v>32.869999999999997</v>
      </c>
      <c r="AT403" s="48"/>
      <c r="AU403" s="49">
        <v>36.31</v>
      </c>
      <c r="AV403" s="49"/>
      <c r="AW403" s="57">
        <v>-2.4500000000000002</v>
      </c>
      <c r="AX403" s="51">
        <f>AU403+AV403+AW403</f>
        <v>33.86</v>
      </c>
      <c r="AY403" s="48"/>
      <c r="AZ403" s="52">
        <v>31.220000000000002</v>
      </c>
      <c r="BA403" s="53"/>
      <c r="BB403" s="58">
        <v>-2.4900000000000002</v>
      </c>
      <c r="BC403" s="53">
        <f>AZ403+BA403+BB403</f>
        <v>28.730000000000004</v>
      </c>
      <c r="BD403" s="47">
        <v>44013</v>
      </c>
      <c r="BE403" s="47">
        <v>44377</v>
      </c>
      <c r="BF403" s="48"/>
      <c r="BG403" s="53">
        <v>33.589999999999996</v>
      </c>
      <c r="BI403" s="59">
        <v>-2.4900000000000002</v>
      </c>
      <c r="BJ403" s="53">
        <f>BG403+BH403+BI403</f>
        <v>31.099999999999994</v>
      </c>
      <c r="BK403" s="47">
        <v>44013</v>
      </c>
      <c r="BL403" s="47">
        <v>44377</v>
      </c>
      <c r="BM403" s="48"/>
      <c r="BN403" s="53">
        <v>35.86</v>
      </c>
      <c r="BO403" s="53"/>
      <c r="BP403" s="59">
        <v>-2.4900000000000002</v>
      </c>
      <c r="BQ403" s="53">
        <f>BN403+BO403+BP403</f>
        <v>33.369999999999997</v>
      </c>
      <c r="BR403" s="47">
        <v>44013</v>
      </c>
      <c r="BS403" s="47">
        <v>44377</v>
      </c>
      <c r="BT403" s="48"/>
      <c r="BU403" s="50">
        <v>36.86</v>
      </c>
      <c r="BV403" s="53"/>
      <c r="BW403" s="59">
        <v>-2.4900000000000002</v>
      </c>
      <c r="BX403" s="53">
        <f>BU403+BV403+BW403</f>
        <v>34.369999999999997</v>
      </c>
      <c r="BY403" s="47">
        <v>44013</v>
      </c>
      <c r="BZ403" s="55">
        <v>44377</v>
      </c>
    </row>
    <row r="404" spans="1:78" s="54" customFormat="1" ht="15.75" x14ac:dyDescent="0.25">
      <c r="A404" s="45">
        <v>137007</v>
      </c>
      <c r="B404" s="46" t="s">
        <v>909</v>
      </c>
      <c r="C404" s="46">
        <v>96210</v>
      </c>
      <c r="D404" s="46" t="s">
        <v>901</v>
      </c>
      <c r="E404" s="46" t="s">
        <v>50</v>
      </c>
      <c r="F404" s="46"/>
      <c r="G404" s="46" t="s">
        <v>436</v>
      </c>
      <c r="H404" s="46" t="s">
        <v>52</v>
      </c>
      <c r="I404" s="47">
        <v>44013</v>
      </c>
      <c r="J404" s="47">
        <v>44377</v>
      </c>
      <c r="K404" s="46">
        <f>SUM(L404:AD404)</f>
        <v>0</v>
      </c>
      <c r="L404" s="46" t="str">
        <f>IFERROR(VLOOKUP(A404,'[1]Mountain View SD Usage'!$A:$I,9,FALSE),"0")</f>
        <v>0</v>
      </c>
      <c r="M404" s="46" t="str">
        <f>IFERROR(VLOOKUP(A404,'[1]Bonita USD Usage'!$A:$I,9,FALSE),"0")</f>
        <v>0</v>
      </c>
      <c r="N404" s="46" t="str">
        <f>IFERROR(VLOOKUP(A404,'[1]Jurupa USD Usage'!$A:$I,9,FALSE),"0")</f>
        <v>0</v>
      </c>
      <c r="O404" s="46" t="str">
        <f>IFERROR(VLOOKUP(A404,'[1]Claremont USD Usage'!$A:$I,9,FALSE),"0")</f>
        <v>0</v>
      </c>
      <c r="P404" s="46" t="str">
        <f>IFERROR(VLOOKUP(A404,'[1]Upland USD Usage'!$A:$I,9,FALSE),"0")</f>
        <v>0</v>
      </c>
      <c r="Q404" s="46" t="str">
        <f>IFERROR(VLOOKUP(A404,'[1]Redlands USD Usage'!$A:$I,9,FALSE),"0")</f>
        <v>0</v>
      </c>
      <c r="R404" s="46" t="str">
        <f>IFERROR(VLOOKUP(A404,'[1]Alta Loma SD Usage'!$A:$I,9,FALSE),"0")</f>
        <v>0</v>
      </c>
      <c r="S404" s="46" t="str">
        <f>IFERROR(VLOOKUP(A404,'[1]VAl Verde USD Usage'!$A:$I,9,FALSE),"0")</f>
        <v>0</v>
      </c>
      <c r="T404" s="46" t="str">
        <f>IFERROR(VLOOKUP(A404,'[1]Chaffey Jt HSD Usage'!$A:$I,9,FALSE),"0")</f>
        <v>0</v>
      </c>
      <c r="U404" s="46" t="str">
        <f>IFERROR(VLOOKUP(A404,'[1]Cucamonga ELEM SD Usage'!$A:$I,9,FALSE),"0")</f>
        <v>0</v>
      </c>
      <c r="V404" s="46" t="str">
        <f>IFERROR(VLOOKUP(A404,'[1]Inglewood USD Usage'!$A:$I,9,FALSE),"0")</f>
        <v>0</v>
      </c>
      <c r="W404" s="46" t="str">
        <f>IFERROR(VLOOKUP(A404,'[1]Rialto USD Usage'!$A:$I,9,FALSE),"0")</f>
        <v>0</v>
      </c>
      <c r="X404" s="46" t="str">
        <f>IFERROR(VLOOKUP(A404,'[1]Alvord USD Usage'!$A:$I,9,FALSE),"0")</f>
        <v>0</v>
      </c>
      <c r="Y404" s="46" t="str">
        <f>IFERROR(VLOOKUP(A404,'[1]Colton Jt USD Usage'!$A:$I,9,FALSE),"0")</f>
        <v>0</v>
      </c>
      <c r="Z404" s="46" t="str">
        <f>IFERROR(VLOOKUP(A404,'[1]Chino Valley USD Usage'!$A:$I,9,FALSE),"0")</f>
        <v>0</v>
      </c>
      <c r="AA404" s="46" t="str">
        <f>IFERROR(VLOOKUP(A404,'[1]Moreno Valley USD Usage'!$A:$I,9,FALSE),"0")</f>
        <v>0</v>
      </c>
      <c r="AB404" s="46" t="str">
        <f>IFERROR(VLOOKUP(A404,'[1]Pomona USD Usage'!$A:$I,9,FALSE),"0")</f>
        <v>0</v>
      </c>
      <c r="AC404" s="46" t="str">
        <f>IFERROR(VLOOKUP(A404,'[1]Riverside USD Usage'!$A:$I,9,FALSE),"0")</f>
        <v>0</v>
      </c>
      <c r="AD404" s="46" t="str">
        <f>IFERROR(VLOOKUP(A404,'[1]Compton USD Usage'!$A:$I,9,FALSE),"0")</f>
        <v>0</v>
      </c>
      <c r="AE404" s="48"/>
      <c r="AF404" s="49">
        <v>29.88</v>
      </c>
      <c r="AG404" s="49"/>
      <c r="AH404" s="49"/>
      <c r="AI404" s="49">
        <f>AF404+AG404+AH404</f>
        <v>29.88</v>
      </c>
      <c r="AJ404" s="48"/>
      <c r="AK404" s="49">
        <v>32.15</v>
      </c>
      <c r="AL404" s="49"/>
      <c r="AM404" s="46"/>
      <c r="AN404" s="50">
        <f>AK404+AL404+AM404</f>
        <v>32.15</v>
      </c>
      <c r="AO404" s="48"/>
      <c r="AP404" s="49">
        <v>34.32</v>
      </c>
      <c r="AQ404" s="49"/>
      <c r="AR404" s="46"/>
      <c r="AS404" s="50">
        <f>AP404+AQ404+AR404</f>
        <v>34.32</v>
      </c>
      <c r="AT404" s="48"/>
      <c r="AU404" s="49">
        <v>35.28</v>
      </c>
      <c r="AV404" s="49"/>
      <c r="AW404" s="46"/>
      <c r="AX404" s="51">
        <f>AU404+AV404+AW404</f>
        <v>35.28</v>
      </c>
      <c r="AY404" s="48"/>
      <c r="AZ404" s="52">
        <v>35.97</v>
      </c>
      <c r="BA404" s="53"/>
      <c r="BC404" s="53">
        <f>AZ404+BA404+BB404</f>
        <v>35.97</v>
      </c>
      <c r="BD404" s="47">
        <v>44013</v>
      </c>
      <c r="BE404" s="47">
        <v>44377</v>
      </c>
      <c r="BF404" s="48"/>
      <c r="BG404" s="53">
        <v>38.71</v>
      </c>
      <c r="BJ404" s="53">
        <f>BG404+BH404+BI404</f>
        <v>38.71</v>
      </c>
      <c r="BK404" s="47">
        <v>44013</v>
      </c>
      <c r="BL404" s="47">
        <v>44377</v>
      </c>
      <c r="BM404" s="48"/>
      <c r="BN404" s="53">
        <v>41.32</v>
      </c>
      <c r="BO404" s="53"/>
      <c r="BQ404" s="53">
        <f>BN404+BO404+BP404</f>
        <v>41.32</v>
      </c>
      <c r="BR404" s="47">
        <v>44013</v>
      </c>
      <c r="BS404" s="47">
        <v>44377</v>
      </c>
      <c r="BT404" s="48"/>
      <c r="BU404" s="50">
        <v>42.47</v>
      </c>
      <c r="BV404" s="53"/>
      <c r="BX404" s="53">
        <f>BU404+BV404+BW404</f>
        <v>42.47</v>
      </c>
      <c r="BY404" s="47">
        <v>44013</v>
      </c>
      <c r="BZ404" s="55">
        <v>44377</v>
      </c>
    </row>
    <row r="405" spans="1:78" s="54" customFormat="1" ht="15.75" x14ac:dyDescent="0.25">
      <c r="A405" s="45">
        <v>400862</v>
      </c>
      <c r="B405" s="46" t="s">
        <v>967</v>
      </c>
      <c r="C405" s="46">
        <v>1230</v>
      </c>
      <c r="D405" s="46" t="s">
        <v>968</v>
      </c>
      <c r="E405" s="46" t="s">
        <v>50</v>
      </c>
      <c r="F405" s="46"/>
      <c r="G405" s="46" t="s">
        <v>154</v>
      </c>
      <c r="H405" s="46" t="s">
        <v>52</v>
      </c>
      <c r="I405" s="47">
        <v>44013</v>
      </c>
      <c r="J405" s="47">
        <v>44377</v>
      </c>
      <c r="K405" s="46">
        <f>SUM(L405:AD405)</f>
        <v>2</v>
      </c>
      <c r="L405" s="46" t="str">
        <f>IFERROR(VLOOKUP(A405,'[1]Mountain View SD Usage'!$A:$I,9,FALSE),"0")</f>
        <v>0</v>
      </c>
      <c r="M405" s="46" t="str">
        <f>IFERROR(VLOOKUP(A405,'[1]Bonita USD Usage'!$A:$I,9,FALSE),"0")</f>
        <v>0</v>
      </c>
      <c r="N405" s="46" t="str">
        <f>IFERROR(VLOOKUP(A405,'[1]Jurupa USD Usage'!$A:$I,9,FALSE),"0")</f>
        <v>0</v>
      </c>
      <c r="O405" s="46" t="str">
        <f>IFERROR(VLOOKUP(A405,'[1]Claremont USD Usage'!$A:$I,9,FALSE),"0")</f>
        <v>0</v>
      </c>
      <c r="P405" s="46" t="str">
        <f>IFERROR(VLOOKUP(A405,'[1]Upland USD Usage'!$A:$I,9,FALSE),"0")</f>
        <v>0</v>
      </c>
      <c r="Q405" s="46" t="str">
        <f>IFERROR(VLOOKUP(A405,'[1]Redlands USD Usage'!$A:$I,9,FALSE),"0")</f>
        <v>0</v>
      </c>
      <c r="R405" s="46" t="str">
        <f>IFERROR(VLOOKUP(A405,'[1]Alta Loma SD Usage'!$A:$I,9,FALSE),"0")</f>
        <v>0</v>
      </c>
      <c r="S405" s="46" t="str">
        <f>IFERROR(VLOOKUP(A405,'[1]VAl Verde USD Usage'!$A:$I,9,FALSE),"0")</f>
        <v>0</v>
      </c>
      <c r="T405" s="46" t="str">
        <f>IFERROR(VLOOKUP(A405,'[1]Chaffey Jt HSD Usage'!$A:$I,9,FALSE),"0")</f>
        <v>0</v>
      </c>
      <c r="U405" s="46" t="str">
        <f>IFERROR(VLOOKUP(A405,'[1]Cucamonga ELEM SD Usage'!$A:$I,9,FALSE),"0")</f>
        <v>0</v>
      </c>
      <c r="V405" s="46" t="str">
        <f>IFERROR(VLOOKUP(A405,'[1]Inglewood USD Usage'!$A:$I,9,FALSE),"0")</f>
        <v>0</v>
      </c>
      <c r="W405" s="46" t="str">
        <f>IFERROR(VLOOKUP(A405,'[1]Rialto USD Usage'!$A:$I,9,FALSE),"0")</f>
        <v>0</v>
      </c>
      <c r="X405" s="46" t="str">
        <f>IFERROR(VLOOKUP(A405,'[1]Alvord USD Usage'!$A:$I,9,FALSE),"0")</f>
        <v>0</v>
      </c>
      <c r="Y405" s="46" t="str">
        <f>IFERROR(VLOOKUP(A405,'[1]Colton Jt USD Usage'!$A:$I,9,FALSE),"0")</f>
        <v>0</v>
      </c>
      <c r="Z405" s="46" t="str">
        <f>IFERROR(VLOOKUP(A405,'[1]Chino Valley USD Usage'!$A:$I,9,FALSE),"0")</f>
        <v>0</v>
      </c>
      <c r="AA405" s="46" t="str">
        <f>IFERROR(VLOOKUP(A405,'[1]Moreno Valley USD Usage'!$A:$I,9,FALSE),"0")</f>
        <v>0</v>
      </c>
      <c r="AB405" s="46">
        <f>IFERROR(VLOOKUP(A405,'[1]Pomona USD Usage'!$A:$I,9,FALSE),"0")</f>
        <v>2</v>
      </c>
      <c r="AC405" s="46" t="str">
        <f>IFERROR(VLOOKUP(A405,'[1]Riverside USD Usage'!$A:$I,9,FALSE),"0")</f>
        <v>0</v>
      </c>
      <c r="AD405" s="46" t="str">
        <f>IFERROR(VLOOKUP(A405,'[1]Compton USD Usage'!$A:$I,9,FALSE),"0")</f>
        <v>0</v>
      </c>
      <c r="AE405" s="48"/>
      <c r="AF405" s="49">
        <v>97.32</v>
      </c>
      <c r="AG405" s="49"/>
      <c r="AH405" s="56">
        <v>-33.96</v>
      </c>
      <c r="AI405" s="49">
        <f>AF405+AG405+AH405</f>
        <v>63.359999999999992</v>
      </c>
      <c r="AJ405" s="48"/>
      <c r="AK405" s="49">
        <v>104.71</v>
      </c>
      <c r="AL405" s="49"/>
      <c r="AM405" s="57">
        <v>-33.96</v>
      </c>
      <c r="AN405" s="50">
        <f>AK405+AL405+AM405</f>
        <v>70.75</v>
      </c>
      <c r="AO405" s="48"/>
      <c r="AP405" s="49">
        <v>111.78</v>
      </c>
      <c r="AQ405" s="49"/>
      <c r="AR405" s="57">
        <v>-33.96</v>
      </c>
      <c r="AS405" s="50">
        <f>AP405+AQ405+AR405</f>
        <v>77.819999999999993</v>
      </c>
      <c r="AT405" s="48"/>
      <c r="AU405" s="49">
        <v>114.89</v>
      </c>
      <c r="AV405" s="49"/>
      <c r="AW405" s="57">
        <v>-33.96</v>
      </c>
      <c r="AX405" s="51">
        <f>AU405+AV405+AW405</f>
        <v>80.930000000000007</v>
      </c>
      <c r="AY405" s="48"/>
      <c r="AZ405" s="52">
        <v>97.32</v>
      </c>
      <c r="BA405" s="53"/>
      <c r="BB405" s="58">
        <v>-33.380000000000003</v>
      </c>
      <c r="BC405" s="53">
        <f>AZ405+BA405+BB405</f>
        <v>63.939999999999991</v>
      </c>
      <c r="BD405" s="47">
        <v>44013</v>
      </c>
      <c r="BE405" s="47">
        <v>44377</v>
      </c>
      <c r="BF405" s="48"/>
      <c r="BG405" s="53">
        <v>104.71</v>
      </c>
      <c r="BI405" s="59">
        <v>-33.380000000000003</v>
      </c>
      <c r="BJ405" s="53">
        <f>BG405+BH405+BI405</f>
        <v>71.329999999999984</v>
      </c>
      <c r="BK405" s="47">
        <v>44013</v>
      </c>
      <c r="BL405" s="47">
        <v>44377</v>
      </c>
      <c r="BM405" s="48"/>
      <c r="BN405" s="53">
        <v>111.78</v>
      </c>
      <c r="BO405" s="53"/>
      <c r="BP405" s="59">
        <v>-33.380000000000003</v>
      </c>
      <c r="BQ405" s="53">
        <f>BN405+BO405+BP405</f>
        <v>78.400000000000006</v>
      </c>
      <c r="BR405" s="47">
        <v>44013</v>
      </c>
      <c r="BS405" s="47">
        <v>44377</v>
      </c>
      <c r="BT405" s="48"/>
      <c r="BU405" s="50">
        <v>114.89</v>
      </c>
      <c r="BV405" s="53"/>
      <c r="BW405" s="59">
        <v>-33.380000000000003</v>
      </c>
      <c r="BX405" s="53">
        <f>BU405+BV405+BW405</f>
        <v>81.509999999999991</v>
      </c>
      <c r="BY405" s="47">
        <v>44013</v>
      </c>
      <c r="BZ405" s="55">
        <v>44377</v>
      </c>
    </row>
    <row r="406" spans="1:78" s="54" customFormat="1" ht="15.75" x14ac:dyDescent="0.25">
      <c r="A406" s="45">
        <v>406089</v>
      </c>
      <c r="B406" s="46" t="s">
        <v>985</v>
      </c>
      <c r="C406" s="46">
        <v>6390</v>
      </c>
      <c r="D406" s="46" t="s">
        <v>968</v>
      </c>
      <c r="E406" s="46" t="s">
        <v>50</v>
      </c>
      <c r="F406" s="46"/>
      <c r="G406" s="46" t="s">
        <v>986</v>
      </c>
      <c r="H406" s="46" t="s">
        <v>52</v>
      </c>
      <c r="I406" s="47">
        <v>44013</v>
      </c>
      <c r="J406" s="47">
        <v>44377</v>
      </c>
      <c r="K406" s="46">
        <f>SUM(L406:AD406)</f>
        <v>0</v>
      </c>
      <c r="L406" s="46" t="str">
        <f>IFERROR(VLOOKUP(A406,'[1]Mountain View SD Usage'!$A:$I,9,FALSE),"0")</f>
        <v>0</v>
      </c>
      <c r="M406" s="46" t="str">
        <f>IFERROR(VLOOKUP(A406,'[1]Bonita USD Usage'!$A:$I,9,FALSE),"0")</f>
        <v>0</v>
      </c>
      <c r="N406" s="46" t="str">
        <f>IFERROR(VLOOKUP(A406,'[1]Jurupa USD Usage'!$A:$I,9,FALSE),"0")</f>
        <v>0</v>
      </c>
      <c r="O406" s="46" t="str">
        <f>IFERROR(VLOOKUP(A406,'[1]Claremont USD Usage'!$A:$I,9,FALSE),"0")</f>
        <v>0</v>
      </c>
      <c r="P406" s="46" t="str">
        <f>IFERROR(VLOOKUP(A406,'[1]Upland USD Usage'!$A:$I,9,FALSE),"0")</f>
        <v>0</v>
      </c>
      <c r="Q406" s="46" t="str">
        <f>IFERROR(VLOOKUP(A406,'[1]Redlands USD Usage'!$A:$I,9,FALSE),"0")</f>
        <v>0</v>
      </c>
      <c r="R406" s="46" t="str">
        <f>IFERROR(VLOOKUP(A406,'[1]Alta Loma SD Usage'!$A:$I,9,FALSE),"0")</f>
        <v>0</v>
      </c>
      <c r="S406" s="46" t="str">
        <f>IFERROR(VLOOKUP(A406,'[1]VAl Verde USD Usage'!$A:$I,9,FALSE),"0")</f>
        <v>0</v>
      </c>
      <c r="T406" s="46" t="str">
        <f>IFERROR(VLOOKUP(A406,'[1]Chaffey Jt HSD Usage'!$A:$I,9,FALSE),"0")</f>
        <v>0</v>
      </c>
      <c r="U406" s="46" t="str">
        <f>IFERROR(VLOOKUP(A406,'[1]Cucamonga ELEM SD Usage'!$A:$I,9,FALSE),"0")</f>
        <v>0</v>
      </c>
      <c r="V406" s="46" t="str">
        <f>IFERROR(VLOOKUP(A406,'[1]Inglewood USD Usage'!$A:$I,9,FALSE),"0")</f>
        <v>0</v>
      </c>
      <c r="W406" s="46" t="str">
        <f>IFERROR(VLOOKUP(A406,'[1]Rialto USD Usage'!$A:$I,9,FALSE),"0")</f>
        <v>0</v>
      </c>
      <c r="X406" s="46" t="str">
        <f>IFERROR(VLOOKUP(A406,'[1]Alvord USD Usage'!$A:$I,9,FALSE),"0")</f>
        <v>0</v>
      </c>
      <c r="Y406" s="46" t="str">
        <f>IFERROR(VLOOKUP(A406,'[1]Colton Jt USD Usage'!$A:$I,9,FALSE),"0")</f>
        <v>0</v>
      </c>
      <c r="Z406" s="46" t="str">
        <f>IFERROR(VLOOKUP(A406,'[1]Chino Valley USD Usage'!$A:$I,9,FALSE),"0")</f>
        <v>0</v>
      </c>
      <c r="AA406" s="46" t="str">
        <f>IFERROR(VLOOKUP(A406,'[1]Moreno Valley USD Usage'!$A:$I,9,FALSE),"0")</f>
        <v>0</v>
      </c>
      <c r="AB406" s="46" t="str">
        <f>IFERROR(VLOOKUP(A406,'[1]Pomona USD Usage'!$A:$I,9,FALSE),"0")</f>
        <v>0</v>
      </c>
      <c r="AC406" s="46" t="str">
        <f>IFERROR(VLOOKUP(A406,'[1]Riverside USD Usage'!$A:$I,9,FALSE),"0")</f>
        <v>0</v>
      </c>
      <c r="AD406" s="46" t="str">
        <f>IFERROR(VLOOKUP(A406,'[1]Compton USD Usage'!$A:$I,9,FALSE),"0")</f>
        <v>0</v>
      </c>
      <c r="AE406" s="48"/>
      <c r="AF406" s="49">
        <v>115.31</v>
      </c>
      <c r="AG406" s="49"/>
      <c r="AH406" s="56">
        <v>-54.77</v>
      </c>
      <c r="AI406" s="49">
        <f>AF406+AG406+AH406</f>
        <v>60.54</v>
      </c>
      <c r="AJ406" s="48"/>
      <c r="AK406" s="49">
        <v>124.06</v>
      </c>
      <c r="AL406" s="49"/>
      <c r="AM406" s="57">
        <v>-54.77</v>
      </c>
      <c r="AN406" s="50">
        <f>AK406+AL406+AM406</f>
        <v>69.289999999999992</v>
      </c>
      <c r="AO406" s="48"/>
      <c r="AP406" s="49">
        <v>132.44999999999999</v>
      </c>
      <c r="AQ406" s="49"/>
      <c r="AR406" s="57">
        <v>-54.77</v>
      </c>
      <c r="AS406" s="50">
        <f>AP406+AQ406+AR406</f>
        <v>77.679999999999978</v>
      </c>
      <c r="AT406" s="48"/>
      <c r="AU406" s="49">
        <v>136.13</v>
      </c>
      <c r="AV406" s="49"/>
      <c r="AW406" s="57">
        <v>-54.77</v>
      </c>
      <c r="AX406" s="51">
        <f>AU406+AV406+AW406</f>
        <v>81.359999999999985</v>
      </c>
      <c r="AY406" s="48"/>
      <c r="AZ406" s="52">
        <v>115.31</v>
      </c>
      <c r="BA406" s="53"/>
      <c r="BB406" s="58">
        <v>-53.82</v>
      </c>
      <c r="BC406" s="53">
        <f>AZ406+BA406+BB406</f>
        <v>61.49</v>
      </c>
      <c r="BD406" s="47">
        <v>44013</v>
      </c>
      <c r="BE406" s="47">
        <v>44377</v>
      </c>
      <c r="BF406" s="48"/>
      <c r="BG406" s="53">
        <v>124.06</v>
      </c>
      <c r="BI406" s="59">
        <v>-53.82</v>
      </c>
      <c r="BJ406" s="53">
        <f>BG406+BH406+BI406</f>
        <v>70.240000000000009</v>
      </c>
      <c r="BK406" s="47">
        <v>44013</v>
      </c>
      <c r="BL406" s="47">
        <v>44377</v>
      </c>
      <c r="BM406" s="48"/>
      <c r="BN406" s="53">
        <v>132.44999999999999</v>
      </c>
      <c r="BO406" s="53"/>
      <c r="BP406" s="59">
        <v>-53.82</v>
      </c>
      <c r="BQ406" s="53">
        <f>BN406+BO406+BP406</f>
        <v>78.63</v>
      </c>
      <c r="BR406" s="47">
        <v>44013</v>
      </c>
      <c r="BS406" s="47">
        <v>44377</v>
      </c>
      <c r="BT406" s="48"/>
      <c r="BU406" s="50">
        <v>136.13</v>
      </c>
      <c r="BV406" s="53"/>
      <c r="BW406" s="59">
        <v>-53.82</v>
      </c>
      <c r="BX406" s="53">
        <f>BU406+BV406+BW406</f>
        <v>82.31</v>
      </c>
      <c r="BY406" s="47">
        <v>44013</v>
      </c>
      <c r="BZ406" s="55">
        <v>44377</v>
      </c>
    </row>
    <row r="407" spans="1:78" s="54" customFormat="1" ht="15.75" x14ac:dyDescent="0.25">
      <c r="A407" s="45">
        <v>134325</v>
      </c>
      <c r="B407" s="46" t="s">
        <v>440</v>
      </c>
      <c r="C407" s="46" t="s">
        <v>441</v>
      </c>
      <c r="D407" s="46" t="s">
        <v>432</v>
      </c>
      <c r="E407" s="46" t="s">
        <v>50</v>
      </c>
      <c r="F407" s="46" t="s">
        <v>93</v>
      </c>
      <c r="G407" s="46" t="s">
        <v>442</v>
      </c>
      <c r="H407" s="46" t="s">
        <v>52</v>
      </c>
      <c r="I407" s="47">
        <v>44013</v>
      </c>
      <c r="J407" s="47">
        <v>44377</v>
      </c>
      <c r="K407" s="46">
        <f>SUM(L407:AD407)</f>
        <v>2</v>
      </c>
      <c r="L407" s="46" t="str">
        <f>IFERROR(VLOOKUP(A407,'[1]Mountain View SD Usage'!$A:$I,9,FALSE),"0")</f>
        <v>0</v>
      </c>
      <c r="M407" s="46" t="str">
        <f>IFERROR(VLOOKUP(A407,'[1]Bonita USD Usage'!$A:$I,9,FALSE),"0")</f>
        <v>0</v>
      </c>
      <c r="N407" s="46" t="str">
        <f>IFERROR(VLOOKUP(A407,'[1]Jurupa USD Usage'!$A:$I,9,FALSE),"0")</f>
        <v>0</v>
      </c>
      <c r="O407" s="46" t="str">
        <f>IFERROR(VLOOKUP(A407,'[1]Claremont USD Usage'!$A:$I,9,FALSE),"0")</f>
        <v>0</v>
      </c>
      <c r="P407" s="46" t="str">
        <f>IFERROR(VLOOKUP(A407,'[1]Upland USD Usage'!$A:$I,9,FALSE),"0")</f>
        <v>0</v>
      </c>
      <c r="Q407" s="46" t="str">
        <f>IFERROR(VLOOKUP(A407,'[1]Redlands USD Usage'!$A:$I,9,FALSE),"0")</f>
        <v>0</v>
      </c>
      <c r="R407" s="46" t="str">
        <f>IFERROR(VLOOKUP(A407,'[1]Alta Loma SD Usage'!$A:$I,9,FALSE),"0")</f>
        <v>0</v>
      </c>
      <c r="S407" s="46" t="str">
        <f>IFERROR(VLOOKUP(A407,'[1]VAl Verde USD Usage'!$A:$I,9,FALSE),"0")</f>
        <v>0</v>
      </c>
      <c r="T407" s="46" t="str">
        <f>IFERROR(VLOOKUP(A407,'[1]Chaffey Jt HSD Usage'!$A:$I,9,FALSE),"0")</f>
        <v>0</v>
      </c>
      <c r="U407" s="46" t="str">
        <f>IFERROR(VLOOKUP(A407,'[1]Cucamonga ELEM SD Usage'!$A:$I,9,FALSE),"0")</f>
        <v>0</v>
      </c>
      <c r="V407" s="46" t="str">
        <f>IFERROR(VLOOKUP(A407,'[1]Inglewood USD Usage'!$A:$I,9,FALSE),"0")</f>
        <v>0</v>
      </c>
      <c r="W407" s="46" t="str">
        <f>IFERROR(VLOOKUP(A407,'[1]Rialto USD Usage'!$A:$I,9,FALSE),"0")</f>
        <v>0</v>
      </c>
      <c r="X407" s="46" t="str">
        <f>IFERROR(VLOOKUP(A407,'[1]Alvord USD Usage'!$A:$I,9,FALSE),"0")</f>
        <v>0</v>
      </c>
      <c r="Y407" s="46" t="str">
        <f>IFERROR(VLOOKUP(A407,'[1]Colton Jt USD Usage'!$A:$I,9,FALSE),"0")</f>
        <v>0</v>
      </c>
      <c r="Z407" s="46" t="str">
        <f>IFERROR(VLOOKUP(A407,'[1]Chino Valley USD Usage'!$A:$I,9,FALSE),"0")</f>
        <v>0</v>
      </c>
      <c r="AA407" s="46" t="str">
        <f>IFERROR(VLOOKUP(A407,'[1]Moreno Valley USD Usage'!$A:$I,9,FALSE),"0")</f>
        <v>0</v>
      </c>
      <c r="AB407" s="46">
        <f>IFERROR(VLOOKUP(A407,'[1]Pomona USD Usage'!$A:$I,9,FALSE),"0")</f>
        <v>2</v>
      </c>
      <c r="AC407" s="46" t="str">
        <f>IFERROR(VLOOKUP(A407,'[1]Riverside USD Usage'!$A:$I,9,FALSE),"0")</f>
        <v>0</v>
      </c>
      <c r="AD407" s="46" t="str">
        <f>IFERROR(VLOOKUP(A407,'[1]Compton USD Usage'!$A:$I,9,FALSE),"0")</f>
        <v>0</v>
      </c>
      <c r="AE407" s="48"/>
      <c r="AF407" s="49">
        <v>37.06</v>
      </c>
      <c r="AG407" s="49"/>
      <c r="AH407" s="49"/>
      <c r="AI407" s="49">
        <f>AF407+AG407+AH407</f>
        <v>37.06</v>
      </c>
      <c r="AJ407" s="48"/>
      <c r="AK407" s="49">
        <v>39.869999999999997</v>
      </c>
      <c r="AL407" s="49"/>
      <c r="AM407" s="46"/>
      <c r="AN407" s="50">
        <f>AK407+AL407+AM407</f>
        <v>39.869999999999997</v>
      </c>
      <c r="AO407" s="48"/>
      <c r="AP407" s="49">
        <v>42.57</v>
      </c>
      <c r="AQ407" s="49"/>
      <c r="AR407" s="46"/>
      <c r="AS407" s="50">
        <f>AP407+AQ407+AR407</f>
        <v>42.57</v>
      </c>
      <c r="AT407" s="48"/>
      <c r="AU407" s="49">
        <v>43.75</v>
      </c>
      <c r="AV407" s="49"/>
      <c r="AW407" s="46"/>
      <c r="AX407" s="51">
        <f>AU407+AV407+AW407</f>
        <v>43.75</v>
      </c>
      <c r="AY407" s="48"/>
      <c r="AZ407" s="52">
        <v>37.76</v>
      </c>
      <c r="BA407" s="53"/>
      <c r="BC407" s="53">
        <f>AZ407+BA407+BB407</f>
        <v>37.76</v>
      </c>
      <c r="BD407" s="47">
        <v>44013</v>
      </c>
      <c r="BE407" s="47">
        <v>44377</v>
      </c>
      <c r="BF407" s="48"/>
      <c r="BG407" s="53">
        <v>40.619999999999997</v>
      </c>
      <c r="BJ407" s="53">
        <f>BG407+BH407+BI407</f>
        <v>40.619999999999997</v>
      </c>
      <c r="BK407" s="47">
        <v>44013</v>
      </c>
      <c r="BL407" s="47">
        <v>44377</v>
      </c>
      <c r="BM407" s="48"/>
      <c r="BN407" s="53">
        <v>43.37</v>
      </c>
      <c r="BO407" s="53"/>
      <c r="BQ407" s="53">
        <f>BN407+BO407+BP407</f>
        <v>43.37</v>
      </c>
      <c r="BR407" s="47">
        <v>44013</v>
      </c>
      <c r="BS407" s="47">
        <v>44377</v>
      </c>
      <c r="BT407" s="48"/>
      <c r="BU407" s="50">
        <v>44.57</v>
      </c>
      <c r="BV407" s="53"/>
      <c r="BX407" s="53">
        <f>BU407+BV407+BW407</f>
        <v>44.57</v>
      </c>
      <c r="BY407" s="47">
        <v>44013</v>
      </c>
      <c r="BZ407" s="55">
        <v>44377</v>
      </c>
    </row>
    <row r="408" spans="1:78" s="54" customFormat="1" ht="15.75" x14ac:dyDescent="0.25">
      <c r="A408" s="45">
        <v>402066</v>
      </c>
      <c r="B408" s="46" t="s">
        <v>2270</v>
      </c>
      <c r="C408" s="46">
        <v>10383500928</v>
      </c>
      <c r="D408" s="46" t="s">
        <v>2258</v>
      </c>
      <c r="E408" s="46" t="s">
        <v>50</v>
      </c>
      <c r="F408" s="46"/>
      <c r="G408" s="46" t="s">
        <v>2271</v>
      </c>
      <c r="H408" s="46" t="s">
        <v>52</v>
      </c>
      <c r="I408" s="47">
        <v>44013</v>
      </c>
      <c r="J408" s="47">
        <v>44377</v>
      </c>
      <c r="K408" s="46">
        <f>SUM(L408:AD408)</f>
        <v>0</v>
      </c>
      <c r="L408" s="46" t="str">
        <f>IFERROR(VLOOKUP(A408,'[1]Mountain View SD Usage'!$A:$I,9,FALSE),"0")</f>
        <v>0</v>
      </c>
      <c r="M408" s="46" t="str">
        <f>IFERROR(VLOOKUP(A408,'[1]Bonita USD Usage'!$A:$I,9,FALSE),"0")</f>
        <v>0</v>
      </c>
      <c r="N408" s="46" t="str">
        <f>IFERROR(VLOOKUP(A408,'[1]Jurupa USD Usage'!$A:$I,9,FALSE),"0")</f>
        <v>0</v>
      </c>
      <c r="O408" s="46" t="str">
        <f>IFERROR(VLOOKUP(A408,'[1]Claremont USD Usage'!$A:$I,9,FALSE),"0")</f>
        <v>0</v>
      </c>
      <c r="P408" s="46" t="str">
        <f>IFERROR(VLOOKUP(A408,'[1]Upland USD Usage'!$A:$I,9,FALSE),"0")</f>
        <v>0</v>
      </c>
      <c r="Q408" s="46" t="str">
        <f>IFERROR(VLOOKUP(A408,'[1]Redlands USD Usage'!$A:$I,9,FALSE),"0")</f>
        <v>0</v>
      </c>
      <c r="R408" s="46" t="str">
        <f>IFERROR(VLOOKUP(A408,'[1]Alta Loma SD Usage'!$A:$I,9,FALSE),"0")</f>
        <v>0</v>
      </c>
      <c r="S408" s="46" t="str">
        <f>IFERROR(VLOOKUP(A408,'[1]VAl Verde USD Usage'!$A:$I,9,FALSE),"0")</f>
        <v>0</v>
      </c>
      <c r="T408" s="46" t="str">
        <f>IFERROR(VLOOKUP(A408,'[1]Chaffey Jt HSD Usage'!$A:$I,9,FALSE),"0")</f>
        <v>0</v>
      </c>
      <c r="U408" s="46" t="str">
        <f>IFERROR(VLOOKUP(A408,'[1]Cucamonga ELEM SD Usage'!$A:$I,9,FALSE),"0")</f>
        <v>0</v>
      </c>
      <c r="V408" s="46" t="str">
        <f>IFERROR(VLOOKUP(A408,'[1]Inglewood USD Usage'!$A:$I,9,FALSE),"0")</f>
        <v>0</v>
      </c>
      <c r="W408" s="46" t="str">
        <f>IFERROR(VLOOKUP(A408,'[1]Rialto USD Usage'!$A:$I,9,FALSE),"0")</f>
        <v>0</v>
      </c>
      <c r="X408" s="46" t="str">
        <f>IFERROR(VLOOKUP(A408,'[1]Alvord USD Usage'!$A:$I,9,FALSE),"0")</f>
        <v>0</v>
      </c>
      <c r="Y408" s="46" t="str">
        <f>IFERROR(VLOOKUP(A408,'[1]Colton Jt USD Usage'!$A:$I,9,FALSE),"0")</f>
        <v>0</v>
      </c>
      <c r="Z408" s="46" t="str">
        <f>IFERROR(VLOOKUP(A408,'[1]Chino Valley USD Usage'!$A:$I,9,FALSE),"0")</f>
        <v>0</v>
      </c>
      <c r="AA408" s="46" t="str">
        <f>IFERROR(VLOOKUP(A408,'[1]Moreno Valley USD Usage'!$A:$I,9,FALSE),"0")</f>
        <v>0</v>
      </c>
      <c r="AB408" s="46" t="str">
        <f>IFERROR(VLOOKUP(A408,'[1]Pomona USD Usage'!$A:$I,9,FALSE),"0")</f>
        <v>0</v>
      </c>
      <c r="AC408" s="46" t="str">
        <f>IFERROR(VLOOKUP(A408,'[1]Riverside USD Usage'!$A:$I,9,FALSE),"0")</f>
        <v>0</v>
      </c>
      <c r="AD408" s="46" t="str">
        <f>IFERROR(VLOOKUP(A408,'[1]Compton USD Usage'!$A:$I,9,FALSE),"0")</f>
        <v>0</v>
      </c>
      <c r="AE408" s="48"/>
      <c r="AF408" s="49">
        <v>44.71</v>
      </c>
      <c r="AG408" s="49"/>
      <c r="AH408" s="56">
        <v>-10.8</v>
      </c>
      <c r="AI408" s="49">
        <f>AF408+AG408+AH408</f>
        <v>33.909999999999997</v>
      </c>
      <c r="AJ408" s="48"/>
      <c r="AK408" s="49">
        <v>48.1</v>
      </c>
      <c r="AL408" s="49"/>
      <c r="AM408" s="57">
        <v>-10.8</v>
      </c>
      <c r="AN408" s="50">
        <f>AK408+AL408+AM408</f>
        <v>37.299999999999997</v>
      </c>
      <c r="AO408" s="48"/>
      <c r="AP408" s="49">
        <v>51.35</v>
      </c>
      <c r="AQ408" s="49"/>
      <c r="AR408" s="57">
        <v>-10.8</v>
      </c>
      <c r="AS408" s="50">
        <f>AP408+AQ408+AR408</f>
        <v>40.549999999999997</v>
      </c>
      <c r="AT408" s="48"/>
      <c r="AU408" s="49">
        <v>52.78</v>
      </c>
      <c r="AV408" s="49"/>
      <c r="AW408" s="57">
        <v>-10.8</v>
      </c>
      <c r="AX408" s="51">
        <f>AU408+AV408+AW408</f>
        <v>41.980000000000004</v>
      </c>
      <c r="AY408" s="48"/>
      <c r="AZ408" s="52">
        <v>44.489999999999995</v>
      </c>
      <c r="BA408" s="53"/>
      <c r="BB408" s="58">
        <v>-10.61</v>
      </c>
      <c r="BC408" s="53">
        <f>AZ408+BA408+BB408</f>
        <v>33.879999999999995</v>
      </c>
      <c r="BD408" s="47">
        <v>44013</v>
      </c>
      <c r="BE408" s="47">
        <v>44377</v>
      </c>
      <c r="BF408" s="48"/>
      <c r="BG408" s="53">
        <v>47.86</v>
      </c>
      <c r="BI408" s="59">
        <v>-10.61</v>
      </c>
      <c r="BJ408" s="53">
        <f>BG408+BH408+BI408</f>
        <v>37.25</v>
      </c>
      <c r="BK408" s="47">
        <v>44013</v>
      </c>
      <c r="BL408" s="47">
        <v>44377</v>
      </c>
      <c r="BM408" s="48"/>
      <c r="BN408" s="53">
        <v>51.1</v>
      </c>
      <c r="BO408" s="53"/>
      <c r="BP408" s="59">
        <v>-10.61</v>
      </c>
      <c r="BQ408" s="53">
        <f>BN408+BO408+BP408</f>
        <v>40.49</v>
      </c>
      <c r="BR408" s="47">
        <v>44013</v>
      </c>
      <c r="BS408" s="47">
        <v>44377</v>
      </c>
      <c r="BT408" s="48"/>
      <c r="BU408" s="50">
        <v>52.519999999999996</v>
      </c>
      <c r="BV408" s="53"/>
      <c r="BW408" s="59">
        <v>-10.61</v>
      </c>
      <c r="BX408" s="53">
        <f>BU408+BV408+BW408</f>
        <v>41.91</v>
      </c>
      <c r="BY408" s="47">
        <v>44013</v>
      </c>
      <c r="BZ408" s="55">
        <v>44377</v>
      </c>
    </row>
    <row r="409" spans="1:78" s="54" customFormat="1" ht="15.75" x14ac:dyDescent="0.25">
      <c r="A409" s="45">
        <v>141096</v>
      </c>
      <c r="B409" s="46" t="s">
        <v>890</v>
      </c>
      <c r="C409" s="46" t="s">
        <v>891</v>
      </c>
      <c r="D409" s="46" t="s">
        <v>892</v>
      </c>
      <c r="E409" s="46" t="s">
        <v>50</v>
      </c>
      <c r="F409" s="46"/>
      <c r="G409" s="46" t="s">
        <v>436</v>
      </c>
      <c r="H409" s="46" t="s">
        <v>52</v>
      </c>
      <c r="I409" s="47">
        <v>44013</v>
      </c>
      <c r="J409" s="47">
        <v>44377</v>
      </c>
      <c r="K409" s="46">
        <f>SUM(L409:AD409)</f>
        <v>573</v>
      </c>
      <c r="L409" s="46" t="str">
        <f>IFERROR(VLOOKUP(A409,'[1]Mountain View SD Usage'!$A:$I,9,FALSE),"0")</f>
        <v>0</v>
      </c>
      <c r="M409" s="46" t="str">
        <f>IFERROR(VLOOKUP(A409,'[1]Bonita USD Usage'!$A:$I,9,FALSE),"0")</f>
        <v>0</v>
      </c>
      <c r="N409" s="46" t="str">
        <f>IFERROR(VLOOKUP(A409,'[1]Jurupa USD Usage'!$A:$I,9,FALSE),"0")</f>
        <v>0</v>
      </c>
      <c r="O409" s="46" t="str">
        <f>IFERROR(VLOOKUP(A409,'[1]Claremont USD Usage'!$A:$I,9,FALSE),"0")</f>
        <v>0</v>
      </c>
      <c r="P409" s="46" t="str">
        <f>IFERROR(VLOOKUP(A409,'[1]Upland USD Usage'!$A:$I,9,FALSE),"0")</f>
        <v>0</v>
      </c>
      <c r="Q409" s="46" t="str">
        <f>IFERROR(VLOOKUP(A409,'[1]Redlands USD Usage'!$A:$I,9,FALSE),"0")</f>
        <v>0</v>
      </c>
      <c r="R409" s="46" t="str">
        <f>IFERROR(VLOOKUP(A409,'[1]Alta Loma SD Usage'!$A:$I,9,FALSE),"0")</f>
        <v>0</v>
      </c>
      <c r="S409" s="46" t="str">
        <f>IFERROR(VLOOKUP(A409,'[1]VAl Verde USD Usage'!$A:$I,9,FALSE),"0")</f>
        <v>0</v>
      </c>
      <c r="T409" s="46" t="str">
        <f>IFERROR(VLOOKUP(A409,'[1]Chaffey Jt HSD Usage'!$A:$I,9,FALSE),"0")</f>
        <v>0</v>
      </c>
      <c r="U409" s="46" t="str">
        <f>IFERROR(VLOOKUP(A409,'[1]Cucamonga ELEM SD Usage'!$A:$I,9,FALSE),"0")</f>
        <v>0</v>
      </c>
      <c r="V409" s="46" t="str">
        <f>IFERROR(VLOOKUP(A409,'[1]Inglewood USD Usage'!$A:$I,9,FALSE),"0")</f>
        <v>0</v>
      </c>
      <c r="W409" s="46" t="str">
        <f>IFERROR(VLOOKUP(A409,'[1]Rialto USD Usage'!$A:$I,9,FALSE),"0")</f>
        <v>0</v>
      </c>
      <c r="X409" s="46" t="str">
        <f>IFERROR(VLOOKUP(A409,'[1]Alvord USD Usage'!$A:$I,9,FALSE),"0")</f>
        <v>0</v>
      </c>
      <c r="Y409" s="46" t="str">
        <f>IFERROR(VLOOKUP(A409,'[1]Colton Jt USD Usage'!$A:$I,9,FALSE),"0")</f>
        <v>0</v>
      </c>
      <c r="Z409" s="46" t="str">
        <f>IFERROR(VLOOKUP(A409,'[1]Chino Valley USD Usage'!$A:$I,9,FALSE),"0")</f>
        <v>0</v>
      </c>
      <c r="AA409" s="46">
        <f>IFERROR(VLOOKUP(A409,'[1]Moreno Valley USD Usage'!$A:$I,9,FALSE),"0")</f>
        <v>573</v>
      </c>
      <c r="AB409" s="46" t="str">
        <f>IFERROR(VLOOKUP(A409,'[1]Pomona USD Usage'!$A:$I,9,FALSE),"0")</f>
        <v>0</v>
      </c>
      <c r="AC409" s="46" t="str">
        <f>IFERROR(VLOOKUP(A409,'[1]Riverside USD Usage'!$A:$I,9,FALSE),"0")</f>
        <v>0</v>
      </c>
      <c r="AD409" s="46" t="str">
        <f>IFERROR(VLOOKUP(A409,'[1]Compton USD Usage'!$A:$I,9,FALSE),"0")</f>
        <v>0</v>
      </c>
      <c r="AE409" s="48"/>
      <c r="AF409" s="49">
        <v>43.29</v>
      </c>
      <c r="AG409" s="49"/>
      <c r="AH409" s="49"/>
      <c r="AI409" s="49">
        <f>AF409+AG409+AH409</f>
        <v>43.29</v>
      </c>
      <c r="AJ409" s="48"/>
      <c r="AK409" s="49">
        <v>46.58</v>
      </c>
      <c r="AL409" s="49"/>
      <c r="AM409" s="46"/>
      <c r="AN409" s="50">
        <f>AK409+AL409+AM409</f>
        <v>46.58</v>
      </c>
      <c r="AO409" s="48"/>
      <c r="AP409" s="49">
        <v>49.73</v>
      </c>
      <c r="AQ409" s="49"/>
      <c r="AR409" s="46"/>
      <c r="AS409" s="50">
        <f>AP409+AQ409+AR409</f>
        <v>49.73</v>
      </c>
      <c r="AT409" s="48"/>
      <c r="AU409" s="49">
        <v>51.11</v>
      </c>
      <c r="AV409" s="49"/>
      <c r="AW409" s="46"/>
      <c r="AX409" s="51">
        <f>AU409+AV409+AW409</f>
        <v>51.11</v>
      </c>
      <c r="AY409" s="48"/>
      <c r="AZ409" s="52">
        <v>43.29</v>
      </c>
      <c r="BA409" s="53"/>
      <c r="BC409" s="53">
        <f>AZ409+BA409+BB409</f>
        <v>43.29</v>
      </c>
      <c r="BD409" s="47">
        <v>44013</v>
      </c>
      <c r="BE409" s="47">
        <v>44377</v>
      </c>
      <c r="BF409" s="48"/>
      <c r="BG409" s="53">
        <v>46.58</v>
      </c>
      <c r="BJ409" s="53">
        <f>BG409+BH409+BI409</f>
        <v>46.58</v>
      </c>
      <c r="BK409" s="47">
        <v>44013</v>
      </c>
      <c r="BL409" s="47">
        <v>44377</v>
      </c>
      <c r="BM409" s="48"/>
      <c r="BN409" s="53">
        <v>49.73</v>
      </c>
      <c r="BO409" s="53"/>
      <c r="BQ409" s="53">
        <f>BN409+BO409+BP409</f>
        <v>49.73</v>
      </c>
      <c r="BR409" s="47">
        <v>44013</v>
      </c>
      <c r="BS409" s="47">
        <v>44377</v>
      </c>
      <c r="BT409" s="48"/>
      <c r="BU409" s="50">
        <v>51.11</v>
      </c>
      <c r="BV409" s="53"/>
      <c r="BX409" s="53">
        <f>BU409+BV409+BW409</f>
        <v>51.11</v>
      </c>
      <c r="BY409" s="47">
        <v>44013</v>
      </c>
      <c r="BZ409" s="55">
        <v>44377</v>
      </c>
    </row>
    <row r="410" spans="1:78" s="54" customFormat="1" ht="15.75" x14ac:dyDescent="0.25">
      <c r="A410" s="34" t="s">
        <v>81</v>
      </c>
      <c r="B410" s="2" t="s">
        <v>155</v>
      </c>
      <c r="C410" s="2">
        <v>10000097868</v>
      </c>
      <c r="D410" s="2" t="s">
        <v>70</v>
      </c>
      <c r="E410" s="2" t="s">
        <v>50</v>
      </c>
      <c r="F410" s="2"/>
      <c r="G410" s="2" t="s">
        <v>154</v>
      </c>
      <c r="H410" s="2" t="s">
        <v>52</v>
      </c>
      <c r="I410" s="15">
        <v>44013</v>
      </c>
      <c r="J410" s="15">
        <v>44377</v>
      </c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16"/>
      <c r="AF410" s="35" t="s">
        <v>156</v>
      </c>
      <c r="AG410" s="17"/>
      <c r="AH410" s="18"/>
      <c r="AI410" s="17"/>
      <c r="AJ410" s="16"/>
      <c r="AK410" s="36" t="s">
        <v>156</v>
      </c>
      <c r="AL410" s="17"/>
      <c r="AM410" s="2"/>
      <c r="AN410" s="20"/>
      <c r="AO410" s="16"/>
      <c r="AP410" s="35" t="s">
        <v>156</v>
      </c>
      <c r="AQ410" s="17"/>
      <c r="AR410" s="2"/>
      <c r="AS410" s="20"/>
      <c r="AT410" s="16"/>
      <c r="AU410" s="35" t="s">
        <v>156</v>
      </c>
      <c r="AV410" s="17"/>
      <c r="AW410" s="2"/>
      <c r="AX410" s="21"/>
      <c r="AY410" s="16"/>
      <c r="AZ410" s="37">
        <v>214.04999999999998</v>
      </c>
      <c r="BA410" s="23"/>
      <c r="BB410" s="28">
        <v>-121.18</v>
      </c>
      <c r="BC410" s="23">
        <f>AZ410+BA410+BB410</f>
        <v>92.869999999999976</v>
      </c>
      <c r="BD410" s="15">
        <v>44013</v>
      </c>
      <c r="BE410" s="15">
        <v>44377</v>
      </c>
      <c r="BF410" s="16"/>
      <c r="BG410" s="23">
        <v>230.31</v>
      </c>
      <c r="BH410"/>
      <c r="BI410" s="38">
        <v>-121.18</v>
      </c>
      <c r="BJ410" s="23">
        <f>BG410+BH410+BI410</f>
        <v>109.13</v>
      </c>
      <c r="BK410" s="15">
        <v>44013</v>
      </c>
      <c r="BL410" s="15">
        <v>44377</v>
      </c>
      <c r="BM410" s="16"/>
      <c r="BN410" s="23">
        <v>245.87</v>
      </c>
      <c r="BO410" s="23"/>
      <c r="BP410" s="38">
        <v>-121.18</v>
      </c>
      <c r="BQ410" s="23">
        <f>BN410+BO410+BP410</f>
        <v>124.69</v>
      </c>
      <c r="BR410" s="15">
        <v>44013</v>
      </c>
      <c r="BS410" s="15">
        <v>44377</v>
      </c>
      <c r="BT410" s="16"/>
      <c r="BU410" s="20">
        <v>252.7</v>
      </c>
      <c r="BV410" s="23"/>
      <c r="BW410" s="38">
        <v>-121.18</v>
      </c>
      <c r="BX410" s="23">
        <f>BU410+BV410+BW410</f>
        <v>131.51999999999998</v>
      </c>
      <c r="BY410" s="15">
        <v>44013</v>
      </c>
      <c r="BZ410" s="26">
        <v>44377</v>
      </c>
    </row>
    <row r="411" spans="1:78" s="54" customFormat="1" ht="15.75" x14ac:dyDescent="0.25">
      <c r="A411" s="45">
        <v>134748</v>
      </c>
      <c r="B411" s="46" t="s">
        <v>451</v>
      </c>
      <c r="C411" s="46">
        <v>5584</v>
      </c>
      <c r="D411" s="46" t="s">
        <v>432</v>
      </c>
      <c r="E411" s="46" t="s">
        <v>50</v>
      </c>
      <c r="F411" s="46"/>
      <c r="G411" s="46" t="s">
        <v>436</v>
      </c>
      <c r="H411" s="46" t="s">
        <v>52</v>
      </c>
      <c r="I411" s="47">
        <v>44013</v>
      </c>
      <c r="J411" s="47">
        <v>44377</v>
      </c>
      <c r="K411" s="46">
        <f>SUM(L411:AD411)</f>
        <v>12</v>
      </c>
      <c r="L411" s="46" t="str">
        <f>IFERROR(VLOOKUP(A411,'[1]Mountain View SD Usage'!$A:$I,9,FALSE),"0")</f>
        <v>0</v>
      </c>
      <c r="M411" s="46" t="str">
        <f>IFERROR(VLOOKUP(A411,'[1]Bonita USD Usage'!$A:$I,9,FALSE),"0")</f>
        <v>0</v>
      </c>
      <c r="N411" s="46" t="str">
        <f>IFERROR(VLOOKUP(A411,'[1]Jurupa USD Usage'!$A:$I,9,FALSE),"0")</f>
        <v>0</v>
      </c>
      <c r="O411" s="46" t="str">
        <f>IFERROR(VLOOKUP(A411,'[1]Claremont USD Usage'!$A:$I,9,FALSE),"0")</f>
        <v>0</v>
      </c>
      <c r="P411" s="46" t="str">
        <f>IFERROR(VLOOKUP(A411,'[1]Upland USD Usage'!$A:$I,9,FALSE),"0")</f>
        <v>0</v>
      </c>
      <c r="Q411" s="46" t="str">
        <f>IFERROR(VLOOKUP(A411,'[1]Redlands USD Usage'!$A:$I,9,FALSE),"0")</f>
        <v>0</v>
      </c>
      <c r="R411" s="46" t="str">
        <f>IFERROR(VLOOKUP(A411,'[1]Alta Loma SD Usage'!$A:$I,9,FALSE),"0")</f>
        <v>0</v>
      </c>
      <c r="S411" s="46" t="str">
        <f>IFERROR(VLOOKUP(A411,'[1]VAl Verde USD Usage'!$A:$I,9,FALSE),"0")</f>
        <v>0</v>
      </c>
      <c r="T411" s="46">
        <f>IFERROR(VLOOKUP(A411,'[1]Chaffey Jt HSD Usage'!$A:$I,9,FALSE),"0")</f>
        <v>12</v>
      </c>
      <c r="U411" s="46" t="str">
        <f>IFERROR(VLOOKUP(A411,'[1]Cucamonga ELEM SD Usage'!$A:$I,9,FALSE),"0")</f>
        <v>0</v>
      </c>
      <c r="V411" s="46" t="str">
        <f>IFERROR(VLOOKUP(A411,'[1]Inglewood USD Usage'!$A:$I,9,FALSE),"0")</f>
        <v>0</v>
      </c>
      <c r="W411" s="46" t="str">
        <f>IFERROR(VLOOKUP(A411,'[1]Rialto USD Usage'!$A:$I,9,FALSE),"0")</f>
        <v>0</v>
      </c>
      <c r="X411" s="46" t="str">
        <f>IFERROR(VLOOKUP(A411,'[1]Alvord USD Usage'!$A:$I,9,FALSE),"0")</f>
        <v>0</v>
      </c>
      <c r="Y411" s="46" t="str">
        <f>IFERROR(VLOOKUP(A411,'[1]Colton Jt USD Usage'!$A:$I,9,FALSE),"0")</f>
        <v>0</v>
      </c>
      <c r="Z411" s="46" t="str">
        <f>IFERROR(VLOOKUP(A411,'[1]Chino Valley USD Usage'!$A:$I,9,FALSE),"0")</f>
        <v>0</v>
      </c>
      <c r="AA411" s="46" t="str">
        <f>IFERROR(VLOOKUP(A411,'[1]Moreno Valley USD Usage'!$A:$I,9,FALSE),"0")</f>
        <v>0</v>
      </c>
      <c r="AB411" s="46" t="str">
        <f>IFERROR(VLOOKUP(A411,'[1]Pomona USD Usage'!$A:$I,9,FALSE),"0")</f>
        <v>0</v>
      </c>
      <c r="AC411" s="46" t="str">
        <f>IFERROR(VLOOKUP(A411,'[1]Riverside USD Usage'!$A:$I,9,FALSE),"0")</f>
        <v>0</v>
      </c>
      <c r="AD411" s="46" t="str">
        <f>IFERROR(VLOOKUP(A411,'[1]Compton USD Usage'!$A:$I,9,FALSE),"0")</f>
        <v>0</v>
      </c>
      <c r="AE411" s="48"/>
      <c r="AF411" s="49">
        <v>41.88</v>
      </c>
      <c r="AG411" s="49"/>
      <c r="AH411" s="49"/>
      <c r="AI411" s="49">
        <f>AF411+AG411+AH411</f>
        <v>41.88</v>
      </c>
      <c r="AJ411" s="48"/>
      <c r="AK411" s="49">
        <v>45.06</v>
      </c>
      <c r="AL411" s="49"/>
      <c r="AM411" s="46"/>
      <c r="AN411" s="50">
        <f>AK411+AL411+AM411</f>
        <v>45.06</v>
      </c>
      <c r="AO411" s="48"/>
      <c r="AP411" s="49">
        <v>48.11</v>
      </c>
      <c r="AQ411" s="49"/>
      <c r="AR411" s="46"/>
      <c r="AS411" s="50">
        <f>AP411+AQ411+AR411</f>
        <v>48.11</v>
      </c>
      <c r="AT411" s="48"/>
      <c r="AU411" s="49">
        <v>49.44</v>
      </c>
      <c r="AV411" s="49"/>
      <c r="AW411" s="46"/>
      <c r="AX411" s="51">
        <f>AU411+AV411+AW411</f>
        <v>49.44</v>
      </c>
      <c r="AY411" s="48"/>
      <c r="AZ411" s="52">
        <v>41.88</v>
      </c>
      <c r="BA411" s="53"/>
      <c r="BC411" s="53">
        <f>AZ411+BA411+BB411</f>
        <v>41.88</v>
      </c>
      <c r="BD411" s="47">
        <v>44013</v>
      </c>
      <c r="BE411" s="47">
        <v>44377</v>
      </c>
      <c r="BF411" s="48"/>
      <c r="BG411" s="53">
        <v>45.06</v>
      </c>
      <c r="BJ411" s="53">
        <f>BG411+BH411+BI411</f>
        <v>45.06</v>
      </c>
      <c r="BK411" s="47">
        <v>44013</v>
      </c>
      <c r="BL411" s="47">
        <v>44377</v>
      </c>
      <c r="BM411" s="48"/>
      <c r="BN411" s="53">
        <v>48.11</v>
      </c>
      <c r="BO411" s="53"/>
      <c r="BQ411" s="53">
        <f>BN411+BO411+BP411</f>
        <v>48.11</v>
      </c>
      <c r="BR411" s="47">
        <v>44013</v>
      </c>
      <c r="BS411" s="47">
        <v>44377</v>
      </c>
      <c r="BT411" s="48"/>
      <c r="BU411" s="50">
        <v>49.44</v>
      </c>
      <c r="BV411" s="53"/>
      <c r="BX411" s="53">
        <f>BU411+BV411+BW411</f>
        <v>49.44</v>
      </c>
      <c r="BY411" s="47">
        <v>44013</v>
      </c>
      <c r="BZ411" s="55">
        <v>44377</v>
      </c>
    </row>
    <row r="412" spans="1:78" s="54" customFormat="1" ht="15.75" x14ac:dyDescent="0.25">
      <c r="A412" s="45">
        <v>404019</v>
      </c>
      <c r="B412" s="46" t="s">
        <v>1168</v>
      </c>
      <c r="C412" s="46">
        <v>639740</v>
      </c>
      <c r="D412" s="46" t="s">
        <v>1147</v>
      </c>
      <c r="E412" s="46" t="s">
        <v>50</v>
      </c>
      <c r="F412" s="46"/>
      <c r="G412" s="46" t="s">
        <v>128</v>
      </c>
      <c r="H412" s="46" t="s">
        <v>52</v>
      </c>
      <c r="I412" s="47">
        <v>44013</v>
      </c>
      <c r="J412" s="47">
        <v>44377</v>
      </c>
      <c r="K412" s="46">
        <f>SUM(L412:AD412)</f>
        <v>0</v>
      </c>
      <c r="L412" s="46" t="str">
        <f>IFERROR(VLOOKUP(A412,'[1]Mountain View SD Usage'!$A:$I,9,FALSE),"0")</f>
        <v>0</v>
      </c>
      <c r="M412" s="46" t="str">
        <f>IFERROR(VLOOKUP(A412,'[1]Bonita USD Usage'!$A:$I,9,FALSE),"0")</f>
        <v>0</v>
      </c>
      <c r="N412" s="46" t="str">
        <f>IFERROR(VLOOKUP(A412,'[1]Jurupa USD Usage'!$A:$I,9,FALSE),"0")</f>
        <v>0</v>
      </c>
      <c r="O412" s="46" t="str">
        <f>IFERROR(VLOOKUP(A412,'[1]Claremont USD Usage'!$A:$I,9,FALSE),"0")</f>
        <v>0</v>
      </c>
      <c r="P412" s="46" t="str">
        <f>IFERROR(VLOOKUP(A412,'[1]Upland USD Usage'!$A:$I,9,FALSE),"0")</f>
        <v>0</v>
      </c>
      <c r="Q412" s="46" t="str">
        <f>IFERROR(VLOOKUP(A412,'[1]Redlands USD Usage'!$A:$I,9,FALSE),"0")</f>
        <v>0</v>
      </c>
      <c r="R412" s="46" t="str">
        <f>IFERROR(VLOOKUP(A412,'[1]Alta Loma SD Usage'!$A:$I,9,FALSE),"0")</f>
        <v>0</v>
      </c>
      <c r="S412" s="46" t="str">
        <f>IFERROR(VLOOKUP(A412,'[1]VAl Verde USD Usage'!$A:$I,9,FALSE),"0")</f>
        <v>0</v>
      </c>
      <c r="T412" s="46" t="str">
        <f>IFERROR(VLOOKUP(A412,'[1]Chaffey Jt HSD Usage'!$A:$I,9,FALSE),"0")</f>
        <v>0</v>
      </c>
      <c r="U412" s="46" t="str">
        <f>IFERROR(VLOOKUP(A412,'[1]Cucamonga ELEM SD Usage'!$A:$I,9,FALSE),"0")</f>
        <v>0</v>
      </c>
      <c r="V412" s="46" t="str">
        <f>IFERROR(VLOOKUP(A412,'[1]Inglewood USD Usage'!$A:$I,9,FALSE),"0")</f>
        <v>0</v>
      </c>
      <c r="W412" s="46" t="str">
        <f>IFERROR(VLOOKUP(A412,'[1]Rialto USD Usage'!$A:$I,9,FALSE),"0")</f>
        <v>0</v>
      </c>
      <c r="X412" s="46" t="str">
        <f>IFERROR(VLOOKUP(A412,'[1]Alvord USD Usage'!$A:$I,9,FALSE),"0")</f>
        <v>0</v>
      </c>
      <c r="Y412" s="46" t="str">
        <f>IFERROR(VLOOKUP(A412,'[1]Colton Jt USD Usage'!$A:$I,9,FALSE),"0")</f>
        <v>0</v>
      </c>
      <c r="Z412" s="46" t="str">
        <f>IFERROR(VLOOKUP(A412,'[1]Chino Valley USD Usage'!$A:$I,9,FALSE),"0")</f>
        <v>0</v>
      </c>
      <c r="AA412" s="46" t="str">
        <f>IFERROR(VLOOKUP(A412,'[1]Moreno Valley USD Usage'!$A:$I,9,FALSE),"0")</f>
        <v>0</v>
      </c>
      <c r="AB412" s="46" t="str">
        <f>IFERROR(VLOOKUP(A412,'[1]Pomona USD Usage'!$A:$I,9,FALSE),"0")</f>
        <v>0</v>
      </c>
      <c r="AC412" s="46" t="str">
        <f>IFERROR(VLOOKUP(A412,'[1]Riverside USD Usage'!$A:$I,9,FALSE),"0")</f>
        <v>0</v>
      </c>
      <c r="AD412" s="46" t="str">
        <f>IFERROR(VLOOKUP(A412,'[1]Compton USD Usage'!$A:$I,9,FALSE),"0")</f>
        <v>0</v>
      </c>
      <c r="AE412" s="48"/>
      <c r="AF412" s="49">
        <v>160.47</v>
      </c>
      <c r="AG412" s="49"/>
      <c r="AH412" s="56">
        <v>-49.600000000000009</v>
      </c>
      <c r="AI412" s="49">
        <f>AF412+AG412+AH412</f>
        <v>110.86999999999999</v>
      </c>
      <c r="AJ412" s="48"/>
      <c r="AK412" s="49">
        <v>172.66</v>
      </c>
      <c r="AL412" s="49"/>
      <c r="AM412" s="57">
        <v>-49.600000000000009</v>
      </c>
      <c r="AN412" s="50">
        <f>AK412+AL412+AM412</f>
        <v>123.05999999999999</v>
      </c>
      <c r="AO412" s="48"/>
      <c r="AP412" s="49">
        <v>184.32</v>
      </c>
      <c r="AQ412" s="49"/>
      <c r="AR412" s="57">
        <v>-49.600000000000009</v>
      </c>
      <c r="AS412" s="50">
        <f>AP412+AQ412+AR412</f>
        <v>134.71999999999997</v>
      </c>
      <c r="AT412" s="48"/>
      <c r="AU412" s="49">
        <v>189.44</v>
      </c>
      <c r="AV412" s="49"/>
      <c r="AW412" s="57">
        <v>-49.600000000000009</v>
      </c>
      <c r="AX412" s="51">
        <f>AU412+AV412+AW412</f>
        <v>139.83999999999997</v>
      </c>
      <c r="AY412" s="48"/>
      <c r="AZ412" s="52">
        <v>160.47</v>
      </c>
      <c r="BA412" s="53"/>
      <c r="BB412" s="58">
        <v>-47.2</v>
      </c>
      <c r="BC412" s="53">
        <f>AZ412+BA412+BB412</f>
        <v>113.27</v>
      </c>
      <c r="BD412" s="47">
        <v>44013</v>
      </c>
      <c r="BE412" s="47">
        <v>44377</v>
      </c>
      <c r="BF412" s="48"/>
      <c r="BG412" s="53">
        <v>172.66</v>
      </c>
      <c r="BI412" s="59">
        <v>-47.2</v>
      </c>
      <c r="BJ412" s="53">
        <f>BG412+BH412+BI412</f>
        <v>125.46</v>
      </c>
      <c r="BK412" s="47">
        <v>44013</v>
      </c>
      <c r="BL412" s="47">
        <v>44377</v>
      </c>
      <c r="BM412" s="48"/>
      <c r="BN412" s="53">
        <v>184.32</v>
      </c>
      <c r="BO412" s="53"/>
      <c r="BP412" s="59">
        <v>-47.2</v>
      </c>
      <c r="BQ412" s="53">
        <f>BN412+BO412+BP412</f>
        <v>137.12</v>
      </c>
      <c r="BR412" s="47">
        <v>44013</v>
      </c>
      <c r="BS412" s="47">
        <v>44377</v>
      </c>
      <c r="BT412" s="48"/>
      <c r="BU412" s="50">
        <v>189.44</v>
      </c>
      <c r="BV412" s="53"/>
      <c r="BW412" s="59">
        <v>-47.2</v>
      </c>
      <c r="BX412" s="53">
        <f>BU412+BV412+BW412</f>
        <v>142.24</v>
      </c>
      <c r="BY412" s="47">
        <v>44013</v>
      </c>
      <c r="BZ412" s="55">
        <v>44377</v>
      </c>
    </row>
    <row r="413" spans="1:78" s="54" customFormat="1" ht="15.75" x14ac:dyDescent="0.25">
      <c r="A413" s="45">
        <v>406331</v>
      </c>
      <c r="B413" s="46" t="s">
        <v>993</v>
      </c>
      <c r="C413" s="46">
        <v>7812</v>
      </c>
      <c r="D413" s="46" t="s">
        <v>968</v>
      </c>
      <c r="E413" s="46" t="s">
        <v>50</v>
      </c>
      <c r="F413" s="46" t="s">
        <v>93</v>
      </c>
      <c r="G413" s="46" t="s">
        <v>994</v>
      </c>
      <c r="H413" s="46" t="s">
        <v>52</v>
      </c>
      <c r="I413" s="47">
        <v>44013</v>
      </c>
      <c r="J413" s="47">
        <v>44377</v>
      </c>
      <c r="K413" s="46">
        <f>SUM(L413:AD413)</f>
        <v>16</v>
      </c>
      <c r="L413" s="46" t="str">
        <f>IFERROR(VLOOKUP(A413,'[1]Mountain View SD Usage'!$A:$I,9,FALSE),"0")</f>
        <v>0</v>
      </c>
      <c r="M413" s="46" t="str">
        <f>IFERROR(VLOOKUP(A413,'[1]Bonita USD Usage'!$A:$I,9,FALSE),"0")</f>
        <v>0</v>
      </c>
      <c r="N413" s="46" t="str">
        <f>IFERROR(VLOOKUP(A413,'[1]Jurupa USD Usage'!$A:$I,9,FALSE),"0")</f>
        <v>0</v>
      </c>
      <c r="O413" s="46" t="str">
        <f>IFERROR(VLOOKUP(A413,'[1]Claremont USD Usage'!$A:$I,9,FALSE),"0")</f>
        <v>0</v>
      </c>
      <c r="P413" s="46" t="str">
        <f>IFERROR(VLOOKUP(A413,'[1]Upland USD Usage'!$A:$I,9,FALSE),"0")</f>
        <v>0</v>
      </c>
      <c r="Q413" s="46" t="str">
        <f>IFERROR(VLOOKUP(A413,'[1]Redlands USD Usage'!$A:$I,9,FALSE),"0")</f>
        <v>0</v>
      </c>
      <c r="R413" s="46">
        <f>IFERROR(VLOOKUP(A413,'[1]Alta Loma SD Usage'!$A:$I,9,FALSE),"0")</f>
        <v>16</v>
      </c>
      <c r="S413" s="46" t="str">
        <f>IFERROR(VLOOKUP(A413,'[1]VAl Verde USD Usage'!$A:$I,9,FALSE),"0")</f>
        <v>0</v>
      </c>
      <c r="T413" s="46" t="str">
        <f>IFERROR(VLOOKUP(A413,'[1]Chaffey Jt HSD Usage'!$A:$I,9,FALSE),"0")</f>
        <v>0</v>
      </c>
      <c r="U413" s="46" t="str">
        <f>IFERROR(VLOOKUP(A413,'[1]Cucamonga ELEM SD Usage'!$A:$I,9,FALSE),"0")</f>
        <v>0</v>
      </c>
      <c r="V413" s="46" t="str">
        <f>IFERROR(VLOOKUP(A413,'[1]Inglewood USD Usage'!$A:$I,9,FALSE),"0")</f>
        <v>0</v>
      </c>
      <c r="W413" s="46" t="str">
        <f>IFERROR(VLOOKUP(A413,'[1]Rialto USD Usage'!$A:$I,9,FALSE),"0")</f>
        <v>0</v>
      </c>
      <c r="X413" s="46" t="str">
        <f>IFERROR(VLOOKUP(A413,'[1]Alvord USD Usage'!$A:$I,9,FALSE),"0")</f>
        <v>0</v>
      </c>
      <c r="Y413" s="46" t="str">
        <f>IFERROR(VLOOKUP(A413,'[1]Colton Jt USD Usage'!$A:$I,9,FALSE),"0")</f>
        <v>0</v>
      </c>
      <c r="Z413" s="46" t="str">
        <f>IFERROR(VLOOKUP(A413,'[1]Chino Valley USD Usage'!$A:$I,9,FALSE),"0")</f>
        <v>0</v>
      </c>
      <c r="AA413" s="46" t="str">
        <f>IFERROR(VLOOKUP(A413,'[1]Moreno Valley USD Usage'!$A:$I,9,FALSE),"0")</f>
        <v>0</v>
      </c>
      <c r="AB413" s="46" t="str">
        <f>IFERROR(VLOOKUP(A413,'[1]Pomona USD Usage'!$A:$I,9,FALSE),"0")</f>
        <v>0</v>
      </c>
      <c r="AC413" s="46" t="str">
        <f>IFERROR(VLOOKUP(A413,'[1]Riverside USD Usage'!$A:$I,9,FALSE),"0")</f>
        <v>0</v>
      </c>
      <c r="AD413" s="46" t="str">
        <f>IFERROR(VLOOKUP(A413,'[1]Compton USD Usage'!$A:$I,9,FALSE),"0")</f>
        <v>0</v>
      </c>
      <c r="AE413" s="48"/>
      <c r="AF413" s="49">
        <v>87.11</v>
      </c>
      <c r="AG413" s="49"/>
      <c r="AH413" s="56">
        <v>-30.9</v>
      </c>
      <c r="AI413" s="49">
        <f>AF413+AG413+AH413</f>
        <v>56.21</v>
      </c>
      <c r="AJ413" s="48"/>
      <c r="AK413" s="49">
        <v>93.72</v>
      </c>
      <c r="AL413" s="49"/>
      <c r="AM413" s="57">
        <v>-30.9</v>
      </c>
      <c r="AN413" s="50">
        <f>AK413+AL413+AM413</f>
        <v>62.82</v>
      </c>
      <c r="AO413" s="48"/>
      <c r="AP413" s="49">
        <v>100.05</v>
      </c>
      <c r="AQ413" s="49"/>
      <c r="AR413" s="57">
        <v>-30.9</v>
      </c>
      <c r="AS413" s="50">
        <f>AP413+AQ413+AR413</f>
        <v>69.150000000000006</v>
      </c>
      <c r="AT413" s="48"/>
      <c r="AU413" s="49">
        <v>102.83</v>
      </c>
      <c r="AV413" s="49"/>
      <c r="AW413" s="57">
        <v>-30.9</v>
      </c>
      <c r="AX413" s="51">
        <f>AU413+AV413+AW413</f>
        <v>71.930000000000007</v>
      </c>
      <c r="AY413" s="48"/>
      <c r="AZ413" s="60" t="s">
        <v>63</v>
      </c>
      <c r="BA413" s="53"/>
      <c r="BB413" s="58"/>
      <c r="BC413" s="53"/>
      <c r="BD413" s="47">
        <v>44013</v>
      </c>
      <c r="BE413" s="47">
        <v>44377</v>
      </c>
      <c r="BF413" s="48"/>
      <c r="BG413" s="61" t="s">
        <v>63</v>
      </c>
      <c r="BJ413" s="53"/>
      <c r="BK413" s="47">
        <v>44013</v>
      </c>
      <c r="BL413" s="47">
        <v>44377</v>
      </c>
      <c r="BM413" s="48"/>
      <c r="BN413" s="61" t="s">
        <v>63</v>
      </c>
      <c r="BO413" s="53"/>
      <c r="BQ413" s="53"/>
      <c r="BR413" s="47">
        <v>44013</v>
      </c>
      <c r="BS413" s="47">
        <v>44377</v>
      </c>
      <c r="BT413" s="48"/>
      <c r="BU413" s="62" t="s">
        <v>63</v>
      </c>
      <c r="BV413" s="53"/>
      <c r="BX413" s="53"/>
      <c r="BY413" s="47">
        <v>44013</v>
      </c>
      <c r="BZ413" s="55">
        <v>44377</v>
      </c>
    </row>
    <row r="414" spans="1:78" s="54" customFormat="1" ht="15.75" x14ac:dyDescent="0.25">
      <c r="A414" s="45">
        <v>406321</v>
      </c>
      <c r="B414" s="46" t="s">
        <v>1775</v>
      </c>
      <c r="C414" s="46">
        <v>23403</v>
      </c>
      <c r="D414" s="46" t="s">
        <v>1773</v>
      </c>
      <c r="E414" s="46" t="s">
        <v>50</v>
      </c>
      <c r="F414" s="46"/>
      <c r="G414" s="46" t="s">
        <v>408</v>
      </c>
      <c r="H414" s="46" t="s">
        <v>52</v>
      </c>
      <c r="I414" s="47">
        <v>44013</v>
      </c>
      <c r="J414" s="47">
        <v>44377</v>
      </c>
      <c r="K414" s="46">
        <f>SUM(L414:AD414)</f>
        <v>2</v>
      </c>
      <c r="L414" s="46" t="str">
        <f>IFERROR(VLOOKUP(A414,'[1]Mountain View SD Usage'!$A:$I,9,FALSE),"0")</f>
        <v>0</v>
      </c>
      <c r="M414" s="46" t="str">
        <f>IFERROR(VLOOKUP(A414,'[1]Bonita USD Usage'!$A:$I,9,FALSE),"0")</f>
        <v>0</v>
      </c>
      <c r="N414" s="46" t="str">
        <f>IFERROR(VLOOKUP(A414,'[1]Jurupa USD Usage'!$A:$I,9,FALSE),"0")</f>
        <v>0</v>
      </c>
      <c r="O414" s="46" t="str">
        <f>IFERROR(VLOOKUP(A414,'[1]Claremont USD Usage'!$A:$I,9,FALSE),"0")</f>
        <v>0</v>
      </c>
      <c r="P414" s="46" t="str">
        <f>IFERROR(VLOOKUP(A414,'[1]Upland USD Usage'!$A:$I,9,FALSE),"0")</f>
        <v>0</v>
      </c>
      <c r="Q414" s="46" t="str">
        <f>IFERROR(VLOOKUP(A414,'[1]Redlands USD Usage'!$A:$I,9,FALSE),"0")</f>
        <v>0</v>
      </c>
      <c r="R414" s="46" t="str">
        <f>IFERROR(VLOOKUP(A414,'[1]Alta Loma SD Usage'!$A:$I,9,FALSE),"0")</f>
        <v>0</v>
      </c>
      <c r="S414" s="46" t="str">
        <f>IFERROR(VLOOKUP(A414,'[1]VAl Verde USD Usage'!$A:$I,9,FALSE),"0")</f>
        <v>0</v>
      </c>
      <c r="T414" s="46">
        <f>IFERROR(VLOOKUP(A414,'[1]Chaffey Jt HSD Usage'!$A:$I,9,FALSE),"0")</f>
        <v>2</v>
      </c>
      <c r="U414" s="46" t="str">
        <f>IFERROR(VLOOKUP(A414,'[1]Cucamonga ELEM SD Usage'!$A:$I,9,FALSE),"0")</f>
        <v>0</v>
      </c>
      <c r="V414" s="46" t="str">
        <f>IFERROR(VLOOKUP(A414,'[1]Inglewood USD Usage'!$A:$I,9,FALSE),"0")</f>
        <v>0</v>
      </c>
      <c r="W414" s="46" t="str">
        <f>IFERROR(VLOOKUP(A414,'[1]Rialto USD Usage'!$A:$I,9,FALSE),"0")</f>
        <v>0</v>
      </c>
      <c r="X414" s="46" t="str">
        <f>IFERROR(VLOOKUP(A414,'[1]Alvord USD Usage'!$A:$I,9,FALSE),"0")</f>
        <v>0</v>
      </c>
      <c r="Y414" s="46" t="str">
        <f>IFERROR(VLOOKUP(A414,'[1]Colton Jt USD Usage'!$A:$I,9,FALSE),"0")</f>
        <v>0</v>
      </c>
      <c r="Z414" s="46" t="str">
        <f>IFERROR(VLOOKUP(A414,'[1]Chino Valley USD Usage'!$A:$I,9,FALSE),"0")</f>
        <v>0</v>
      </c>
      <c r="AA414" s="46" t="str">
        <f>IFERROR(VLOOKUP(A414,'[1]Moreno Valley USD Usage'!$A:$I,9,FALSE),"0")</f>
        <v>0</v>
      </c>
      <c r="AB414" s="46" t="str">
        <f>IFERROR(VLOOKUP(A414,'[1]Pomona USD Usage'!$A:$I,9,FALSE),"0")</f>
        <v>0</v>
      </c>
      <c r="AC414" s="46" t="str">
        <f>IFERROR(VLOOKUP(A414,'[1]Riverside USD Usage'!$A:$I,9,FALSE),"0")</f>
        <v>0</v>
      </c>
      <c r="AD414" s="46" t="str">
        <f>IFERROR(VLOOKUP(A414,'[1]Compton USD Usage'!$A:$I,9,FALSE),"0")</f>
        <v>0</v>
      </c>
      <c r="AE414" s="48"/>
      <c r="AF414" s="49">
        <v>78.400000000000006</v>
      </c>
      <c r="AG414" s="49"/>
      <c r="AH414" s="56">
        <v>-20.079999999999998</v>
      </c>
      <c r="AI414" s="49">
        <f>AF414+AG414+AH414</f>
        <v>58.320000000000007</v>
      </c>
      <c r="AJ414" s="48"/>
      <c r="AK414" s="49">
        <v>84.35</v>
      </c>
      <c r="AL414" s="49"/>
      <c r="AM414" s="57">
        <v>-20.079999999999998</v>
      </c>
      <c r="AN414" s="50">
        <f>AK414+AL414+AM414</f>
        <v>64.27</v>
      </c>
      <c r="AO414" s="48"/>
      <c r="AP414" s="49">
        <v>90.05</v>
      </c>
      <c r="AQ414" s="49"/>
      <c r="AR414" s="57">
        <v>-20.079999999999998</v>
      </c>
      <c r="AS414" s="50">
        <f>AP414+AQ414+AR414</f>
        <v>69.97</v>
      </c>
      <c r="AT414" s="48"/>
      <c r="AU414" s="49">
        <v>92.56</v>
      </c>
      <c r="AV414" s="49"/>
      <c r="AW414" s="57">
        <v>-20.079999999999998</v>
      </c>
      <c r="AX414" s="51">
        <f>AU414+AV414+AW414</f>
        <v>72.48</v>
      </c>
      <c r="AY414" s="48"/>
      <c r="AZ414" s="52">
        <v>77.990000000000009</v>
      </c>
      <c r="BA414" s="53"/>
      <c r="BB414" s="58">
        <v>-19.73</v>
      </c>
      <c r="BC414" s="53">
        <f>AZ414+BA414+BB414</f>
        <v>58.260000000000005</v>
      </c>
      <c r="BD414" s="47">
        <v>44013</v>
      </c>
      <c r="BE414" s="47">
        <v>44377</v>
      </c>
      <c r="BF414" s="48"/>
      <c r="BG414" s="53">
        <v>83.910000000000011</v>
      </c>
      <c r="BI414" s="59">
        <v>-19.73</v>
      </c>
      <c r="BJ414" s="53">
        <f>BG414+BH414+BI414</f>
        <v>64.180000000000007</v>
      </c>
      <c r="BK414" s="47">
        <v>44013</v>
      </c>
      <c r="BL414" s="47">
        <v>44377</v>
      </c>
      <c r="BM414" s="48"/>
      <c r="BN414" s="53">
        <v>89.58</v>
      </c>
      <c r="BO414" s="53"/>
      <c r="BP414" s="59">
        <v>-19.73</v>
      </c>
      <c r="BQ414" s="53">
        <f>BN414+BO414+BP414</f>
        <v>69.849999999999994</v>
      </c>
      <c r="BR414" s="47">
        <v>44013</v>
      </c>
      <c r="BS414" s="47">
        <v>44377</v>
      </c>
      <c r="BT414" s="48"/>
      <c r="BU414" s="50">
        <v>92.08</v>
      </c>
      <c r="BV414" s="53"/>
      <c r="BW414" s="59">
        <v>-19.73</v>
      </c>
      <c r="BX414" s="53">
        <f>BU414+BV414+BW414</f>
        <v>72.349999999999994</v>
      </c>
      <c r="BY414" s="47">
        <v>44013</v>
      </c>
      <c r="BZ414" s="55">
        <v>44377</v>
      </c>
    </row>
    <row r="415" spans="1:78" s="54" customFormat="1" ht="15.75" x14ac:dyDescent="0.25">
      <c r="A415" s="45">
        <v>406319</v>
      </c>
      <c r="B415" s="46" t="s">
        <v>1772</v>
      </c>
      <c r="C415" s="46">
        <v>13408</v>
      </c>
      <c r="D415" s="46" t="s">
        <v>1773</v>
      </c>
      <c r="E415" s="46" t="s">
        <v>50</v>
      </c>
      <c r="F415" s="46"/>
      <c r="G415" s="46" t="s">
        <v>559</v>
      </c>
      <c r="H415" s="46" t="s">
        <v>52</v>
      </c>
      <c r="I415" s="47">
        <v>44013</v>
      </c>
      <c r="J415" s="47">
        <v>44377</v>
      </c>
      <c r="K415" s="46">
        <f>SUM(L415:AD415)</f>
        <v>84</v>
      </c>
      <c r="L415" s="46" t="str">
        <f>IFERROR(VLOOKUP(A415,'[1]Mountain View SD Usage'!$A:$I,9,FALSE),"0")</f>
        <v>0</v>
      </c>
      <c r="M415" s="46" t="str">
        <f>IFERROR(VLOOKUP(A415,'[1]Bonita USD Usage'!$A:$I,9,FALSE),"0")</f>
        <v>0</v>
      </c>
      <c r="N415" s="46" t="str">
        <f>IFERROR(VLOOKUP(A415,'[1]Jurupa USD Usage'!$A:$I,9,FALSE),"0")</f>
        <v>0</v>
      </c>
      <c r="O415" s="46" t="str">
        <f>IFERROR(VLOOKUP(A415,'[1]Claremont USD Usage'!$A:$I,9,FALSE),"0")</f>
        <v>0</v>
      </c>
      <c r="P415" s="46" t="str">
        <f>IFERROR(VLOOKUP(A415,'[1]Upland USD Usage'!$A:$I,9,FALSE),"0")</f>
        <v>0</v>
      </c>
      <c r="Q415" s="46" t="str">
        <f>IFERROR(VLOOKUP(A415,'[1]Redlands USD Usage'!$A:$I,9,FALSE),"0")</f>
        <v>0</v>
      </c>
      <c r="R415" s="46" t="str">
        <f>IFERROR(VLOOKUP(A415,'[1]Alta Loma SD Usage'!$A:$I,9,FALSE),"0")</f>
        <v>0</v>
      </c>
      <c r="S415" s="46" t="str">
        <f>IFERROR(VLOOKUP(A415,'[1]VAl Verde USD Usage'!$A:$I,9,FALSE),"0")</f>
        <v>0</v>
      </c>
      <c r="T415" s="46">
        <f>IFERROR(VLOOKUP(A415,'[1]Chaffey Jt HSD Usage'!$A:$I,9,FALSE),"0")</f>
        <v>84</v>
      </c>
      <c r="U415" s="46" t="str">
        <f>IFERROR(VLOOKUP(A415,'[1]Cucamonga ELEM SD Usage'!$A:$I,9,FALSE),"0")</f>
        <v>0</v>
      </c>
      <c r="V415" s="46" t="str">
        <f>IFERROR(VLOOKUP(A415,'[1]Inglewood USD Usage'!$A:$I,9,FALSE),"0")</f>
        <v>0</v>
      </c>
      <c r="W415" s="46" t="str">
        <f>IFERROR(VLOOKUP(A415,'[1]Rialto USD Usage'!$A:$I,9,FALSE),"0")</f>
        <v>0</v>
      </c>
      <c r="X415" s="46" t="str">
        <f>IFERROR(VLOOKUP(A415,'[1]Alvord USD Usage'!$A:$I,9,FALSE),"0")</f>
        <v>0</v>
      </c>
      <c r="Y415" s="46" t="str">
        <f>IFERROR(VLOOKUP(A415,'[1]Colton Jt USD Usage'!$A:$I,9,FALSE),"0")</f>
        <v>0</v>
      </c>
      <c r="Z415" s="46" t="str">
        <f>IFERROR(VLOOKUP(A415,'[1]Chino Valley USD Usage'!$A:$I,9,FALSE),"0")</f>
        <v>0</v>
      </c>
      <c r="AA415" s="46" t="str">
        <f>IFERROR(VLOOKUP(A415,'[1]Moreno Valley USD Usage'!$A:$I,9,FALSE),"0")</f>
        <v>0</v>
      </c>
      <c r="AB415" s="46" t="str">
        <f>IFERROR(VLOOKUP(A415,'[1]Pomona USD Usage'!$A:$I,9,FALSE),"0")</f>
        <v>0</v>
      </c>
      <c r="AC415" s="46" t="str">
        <f>IFERROR(VLOOKUP(A415,'[1]Riverside USD Usage'!$A:$I,9,FALSE),"0")</f>
        <v>0</v>
      </c>
      <c r="AD415" s="46" t="str">
        <f>IFERROR(VLOOKUP(A415,'[1]Compton USD Usage'!$A:$I,9,FALSE),"0")</f>
        <v>0</v>
      </c>
      <c r="AE415" s="48"/>
      <c r="AF415" s="49">
        <v>78.400000000000006</v>
      </c>
      <c r="AG415" s="49"/>
      <c r="AH415" s="56">
        <v>-20.079999999999998</v>
      </c>
      <c r="AI415" s="49">
        <f>AF415+AG415+AH415</f>
        <v>58.320000000000007</v>
      </c>
      <c r="AJ415" s="48"/>
      <c r="AK415" s="49">
        <v>84.35</v>
      </c>
      <c r="AL415" s="49"/>
      <c r="AM415" s="57">
        <v>-20.079999999999998</v>
      </c>
      <c r="AN415" s="50">
        <f>AK415+AL415+AM415</f>
        <v>64.27</v>
      </c>
      <c r="AO415" s="48"/>
      <c r="AP415" s="49">
        <v>90.05</v>
      </c>
      <c r="AQ415" s="49"/>
      <c r="AR415" s="57">
        <v>-20.079999999999998</v>
      </c>
      <c r="AS415" s="50">
        <f>AP415+AQ415+AR415</f>
        <v>69.97</v>
      </c>
      <c r="AT415" s="48"/>
      <c r="AU415" s="49">
        <v>92.56</v>
      </c>
      <c r="AV415" s="49"/>
      <c r="AW415" s="57">
        <v>-20.079999999999998</v>
      </c>
      <c r="AX415" s="51">
        <f>AU415+AV415+AW415</f>
        <v>72.48</v>
      </c>
      <c r="AY415" s="48"/>
      <c r="AZ415" s="52">
        <v>77.990000000000009</v>
      </c>
      <c r="BA415" s="53"/>
      <c r="BB415" s="58">
        <v>-19.73</v>
      </c>
      <c r="BC415" s="53">
        <f>AZ415+BA415+BB415</f>
        <v>58.260000000000005</v>
      </c>
      <c r="BD415" s="47">
        <v>44013</v>
      </c>
      <c r="BE415" s="47">
        <v>44377</v>
      </c>
      <c r="BF415" s="48"/>
      <c r="BG415" s="53">
        <v>83.910000000000011</v>
      </c>
      <c r="BI415" s="59">
        <v>-19.73</v>
      </c>
      <c r="BJ415" s="53">
        <f>BG415+BH415+BI415</f>
        <v>64.180000000000007</v>
      </c>
      <c r="BK415" s="47">
        <v>44013</v>
      </c>
      <c r="BL415" s="47">
        <v>44377</v>
      </c>
      <c r="BM415" s="48"/>
      <c r="BN415" s="53">
        <v>89.58</v>
      </c>
      <c r="BO415" s="53"/>
      <c r="BP415" s="59">
        <v>-19.73</v>
      </c>
      <c r="BQ415" s="53">
        <f>BN415+BO415+BP415</f>
        <v>69.849999999999994</v>
      </c>
      <c r="BR415" s="47">
        <v>44013</v>
      </c>
      <c r="BS415" s="47">
        <v>44377</v>
      </c>
      <c r="BT415" s="48"/>
      <c r="BU415" s="50">
        <v>92.08</v>
      </c>
      <c r="BV415" s="53"/>
      <c r="BW415" s="59">
        <v>-19.73</v>
      </c>
      <c r="BX415" s="53">
        <f>BU415+BV415+BW415</f>
        <v>72.349999999999994</v>
      </c>
      <c r="BY415" s="47">
        <v>44013</v>
      </c>
      <c r="BZ415" s="55">
        <v>44377</v>
      </c>
    </row>
    <row r="416" spans="1:78" s="54" customFormat="1" ht="15.75" x14ac:dyDescent="0.25">
      <c r="A416" s="45">
        <v>406327</v>
      </c>
      <c r="B416" s="46" t="s">
        <v>1778</v>
      </c>
      <c r="C416" s="46">
        <v>54453</v>
      </c>
      <c r="D416" s="46" t="s">
        <v>1773</v>
      </c>
      <c r="E416" s="46" t="s">
        <v>50</v>
      </c>
      <c r="F416" s="46"/>
      <c r="G416" s="46" t="s">
        <v>408</v>
      </c>
      <c r="H416" s="46" t="s">
        <v>52</v>
      </c>
      <c r="I416" s="47">
        <v>44013</v>
      </c>
      <c r="J416" s="47">
        <v>44377</v>
      </c>
      <c r="K416" s="46">
        <f>SUM(L416:AD416)</f>
        <v>15</v>
      </c>
      <c r="L416" s="46" t="str">
        <f>IFERROR(VLOOKUP(A416,'[1]Mountain View SD Usage'!$A:$I,9,FALSE),"0")</f>
        <v>0</v>
      </c>
      <c r="M416" s="46" t="str">
        <f>IFERROR(VLOOKUP(A416,'[1]Bonita USD Usage'!$A:$I,9,FALSE),"0")</f>
        <v>0</v>
      </c>
      <c r="N416" s="46" t="str">
        <f>IFERROR(VLOOKUP(A416,'[1]Jurupa USD Usage'!$A:$I,9,FALSE),"0")</f>
        <v>0</v>
      </c>
      <c r="O416" s="46" t="str">
        <f>IFERROR(VLOOKUP(A416,'[1]Claremont USD Usage'!$A:$I,9,FALSE),"0")</f>
        <v>0</v>
      </c>
      <c r="P416" s="46" t="str">
        <f>IFERROR(VLOOKUP(A416,'[1]Upland USD Usage'!$A:$I,9,FALSE),"0")</f>
        <v>0</v>
      </c>
      <c r="Q416" s="46" t="str">
        <f>IFERROR(VLOOKUP(A416,'[1]Redlands USD Usage'!$A:$I,9,FALSE),"0")</f>
        <v>0</v>
      </c>
      <c r="R416" s="46" t="str">
        <f>IFERROR(VLOOKUP(A416,'[1]Alta Loma SD Usage'!$A:$I,9,FALSE),"0")</f>
        <v>0</v>
      </c>
      <c r="S416" s="46" t="str">
        <f>IFERROR(VLOOKUP(A416,'[1]VAl Verde USD Usage'!$A:$I,9,FALSE),"0")</f>
        <v>0</v>
      </c>
      <c r="T416" s="46" t="str">
        <f>IFERROR(VLOOKUP(A416,'[1]Chaffey Jt HSD Usage'!$A:$I,9,FALSE),"0")</f>
        <v>0</v>
      </c>
      <c r="U416" s="46">
        <f>IFERROR(VLOOKUP(A416,'[1]Cucamonga ELEM SD Usage'!$A:$I,9,FALSE),"0")</f>
        <v>9</v>
      </c>
      <c r="V416" s="46" t="str">
        <f>IFERROR(VLOOKUP(A416,'[1]Inglewood USD Usage'!$A:$I,9,FALSE),"0")</f>
        <v>0</v>
      </c>
      <c r="W416" s="46" t="str">
        <f>IFERROR(VLOOKUP(A416,'[1]Rialto USD Usage'!$A:$I,9,FALSE),"0")</f>
        <v>0</v>
      </c>
      <c r="X416" s="46" t="str">
        <f>IFERROR(VLOOKUP(A416,'[1]Alvord USD Usage'!$A:$I,9,FALSE),"0")</f>
        <v>0</v>
      </c>
      <c r="Y416" s="46" t="str">
        <f>IFERROR(VLOOKUP(A416,'[1]Colton Jt USD Usage'!$A:$I,9,FALSE),"0")</f>
        <v>0</v>
      </c>
      <c r="Z416" s="46" t="str">
        <f>IFERROR(VLOOKUP(A416,'[1]Chino Valley USD Usage'!$A:$I,9,FALSE),"0")</f>
        <v>0</v>
      </c>
      <c r="AA416" s="46" t="str">
        <f>IFERROR(VLOOKUP(A416,'[1]Moreno Valley USD Usage'!$A:$I,9,FALSE),"0")</f>
        <v>0</v>
      </c>
      <c r="AB416" s="46" t="str">
        <f>IFERROR(VLOOKUP(A416,'[1]Pomona USD Usage'!$A:$I,9,FALSE),"0")</f>
        <v>0</v>
      </c>
      <c r="AC416" s="46">
        <f>IFERROR(VLOOKUP(A416,'[1]Riverside USD Usage'!$A:$I,9,FALSE),"0")</f>
        <v>6</v>
      </c>
      <c r="AD416" s="46" t="str">
        <f>IFERROR(VLOOKUP(A416,'[1]Compton USD Usage'!$A:$I,9,FALSE),"0")</f>
        <v>0</v>
      </c>
      <c r="AE416" s="48"/>
      <c r="AF416" s="49">
        <v>62.22</v>
      </c>
      <c r="AG416" s="49"/>
      <c r="AH416" s="56">
        <v>-13.760000000000002</v>
      </c>
      <c r="AI416" s="49">
        <f>AF416+AG416+AH416</f>
        <v>48.459999999999994</v>
      </c>
      <c r="AJ416" s="48"/>
      <c r="AK416" s="49">
        <v>66.95</v>
      </c>
      <c r="AL416" s="49"/>
      <c r="AM416" s="57">
        <v>-13.760000000000002</v>
      </c>
      <c r="AN416" s="50">
        <f>AK416+AL416+AM416</f>
        <v>53.19</v>
      </c>
      <c r="AO416" s="48"/>
      <c r="AP416" s="49">
        <v>71.47</v>
      </c>
      <c r="AQ416" s="49"/>
      <c r="AR416" s="57">
        <v>-13.760000000000002</v>
      </c>
      <c r="AS416" s="50">
        <f>AP416+AQ416+AR416</f>
        <v>57.709999999999994</v>
      </c>
      <c r="AT416" s="48"/>
      <c r="AU416" s="49">
        <v>73.459999999999994</v>
      </c>
      <c r="AV416" s="49"/>
      <c r="AW416" s="57">
        <v>-13.760000000000002</v>
      </c>
      <c r="AX416" s="51">
        <f>AU416+AV416+AW416</f>
        <v>59.699999999999989</v>
      </c>
      <c r="AY416" s="48"/>
      <c r="AZ416" s="52">
        <v>61.94</v>
      </c>
      <c r="BA416" s="53"/>
      <c r="BB416" s="58">
        <v>-13.530000000000001</v>
      </c>
      <c r="BC416" s="53">
        <f>AZ416+BA416+BB416</f>
        <v>48.41</v>
      </c>
      <c r="BD416" s="47">
        <v>44013</v>
      </c>
      <c r="BE416" s="47">
        <v>44377</v>
      </c>
      <c r="BF416" s="48"/>
      <c r="BG416" s="53">
        <v>66.650000000000006</v>
      </c>
      <c r="BI416" s="59">
        <v>-13.530000000000001</v>
      </c>
      <c r="BJ416" s="53">
        <f>BG416+BH416+BI416</f>
        <v>53.120000000000005</v>
      </c>
      <c r="BK416" s="47">
        <v>44013</v>
      </c>
      <c r="BL416" s="47">
        <v>44377</v>
      </c>
      <c r="BM416" s="48"/>
      <c r="BN416" s="53">
        <v>71.150000000000006</v>
      </c>
      <c r="BO416" s="53"/>
      <c r="BP416" s="59">
        <v>-13.530000000000001</v>
      </c>
      <c r="BQ416" s="53">
        <f>BN416+BO416+BP416</f>
        <v>57.620000000000005</v>
      </c>
      <c r="BR416" s="47">
        <v>44013</v>
      </c>
      <c r="BS416" s="47">
        <v>44377</v>
      </c>
      <c r="BT416" s="48"/>
      <c r="BU416" s="50">
        <v>73.13000000000001</v>
      </c>
      <c r="BV416" s="53"/>
      <c r="BW416" s="59">
        <v>-13.530000000000001</v>
      </c>
      <c r="BX416" s="53">
        <f>BU416+BV416+BW416</f>
        <v>59.600000000000009</v>
      </c>
      <c r="BY416" s="47">
        <v>44013</v>
      </c>
      <c r="BZ416" s="55">
        <v>44377</v>
      </c>
    </row>
    <row r="417" spans="1:78" s="54" customFormat="1" ht="15.75" x14ac:dyDescent="0.25">
      <c r="A417" s="45">
        <v>406378</v>
      </c>
      <c r="B417" s="46" t="s">
        <v>1779</v>
      </c>
      <c r="C417" s="46">
        <v>54463</v>
      </c>
      <c r="D417" s="46" t="s">
        <v>1773</v>
      </c>
      <c r="E417" s="46" t="s">
        <v>50</v>
      </c>
      <c r="F417" s="46"/>
      <c r="G417" s="46" t="s">
        <v>408</v>
      </c>
      <c r="H417" s="46" t="s">
        <v>52</v>
      </c>
      <c r="I417" s="47">
        <v>44013</v>
      </c>
      <c r="J417" s="47">
        <v>44377</v>
      </c>
      <c r="K417" s="46">
        <f>SUM(L417:AD417)</f>
        <v>26</v>
      </c>
      <c r="L417" s="46" t="str">
        <f>IFERROR(VLOOKUP(A417,'[1]Mountain View SD Usage'!$A:$I,9,FALSE),"0")</f>
        <v>0</v>
      </c>
      <c r="M417" s="46" t="str">
        <f>IFERROR(VLOOKUP(A417,'[1]Bonita USD Usage'!$A:$I,9,FALSE),"0")</f>
        <v>0</v>
      </c>
      <c r="N417" s="46" t="str">
        <f>IFERROR(VLOOKUP(A417,'[1]Jurupa USD Usage'!$A:$I,9,FALSE),"0")</f>
        <v>0</v>
      </c>
      <c r="O417" s="46" t="str">
        <f>IFERROR(VLOOKUP(A417,'[1]Claremont USD Usage'!$A:$I,9,FALSE),"0")</f>
        <v>0</v>
      </c>
      <c r="P417" s="46" t="str">
        <f>IFERROR(VLOOKUP(A417,'[1]Upland USD Usage'!$A:$I,9,FALSE),"0")</f>
        <v>0</v>
      </c>
      <c r="Q417" s="46" t="str">
        <f>IFERROR(VLOOKUP(A417,'[1]Redlands USD Usage'!$A:$I,9,FALSE),"0")</f>
        <v>0</v>
      </c>
      <c r="R417" s="46" t="str">
        <f>IFERROR(VLOOKUP(A417,'[1]Alta Loma SD Usage'!$A:$I,9,FALSE),"0")</f>
        <v>0</v>
      </c>
      <c r="S417" s="46">
        <f>IFERROR(VLOOKUP(A417,'[1]VAl Verde USD Usage'!$A:$I,9,FALSE),"0")</f>
        <v>3</v>
      </c>
      <c r="T417" s="46">
        <f>IFERROR(VLOOKUP(A417,'[1]Chaffey Jt HSD Usage'!$A:$I,9,FALSE),"0")</f>
        <v>23</v>
      </c>
      <c r="U417" s="46" t="str">
        <f>IFERROR(VLOOKUP(A417,'[1]Cucamonga ELEM SD Usage'!$A:$I,9,FALSE),"0")</f>
        <v>0</v>
      </c>
      <c r="V417" s="46" t="str">
        <f>IFERROR(VLOOKUP(A417,'[1]Inglewood USD Usage'!$A:$I,9,FALSE),"0")</f>
        <v>0</v>
      </c>
      <c r="W417" s="46" t="str">
        <f>IFERROR(VLOOKUP(A417,'[1]Rialto USD Usage'!$A:$I,9,FALSE),"0")</f>
        <v>0</v>
      </c>
      <c r="X417" s="46" t="str">
        <f>IFERROR(VLOOKUP(A417,'[1]Alvord USD Usage'!$A:$I,9,FALSE),"0")</f>
        <v>0</v>
      </c>
      <c r="Y417" s="46" t="str">
        <f>IFERROR(VLOOKUP(A417,'[1]Colton Jt USD Usage'!$A:$I,9,FALSE),"0")</f>
        <v>0</v>
      </c>
      <c r="Z417" s="46" t="str">
        <f>IFERROR(VLOOKUP(A417,'[1]Chino Valley USD Usage'!$A:$I,9,FALSE),"0")</f>
        <v>0</v>
      </c>
      <c r="AA417" s="46" t="str">
        <f>IFERROR(VLOOKUP(A417,'[1]Moreno Valley USD Usage'!$A:$I,9,FALSE),"0")</f>
        <v>0</v>
      </c>
      <c r="AB417" s="46" t="str">
        <f>IFERROR(VLOOKUP(A417,'[1]Pomona USD Usage'!$A:$I,9,FALSE),"0")</f>
        <v>0</v>
      </c>
      <c r="AC417" s="46" t="str">
        <f>IFERROR(VLOOKUP(A417,'[1]Riverside USD Usage'!$A:$I,9,FALSE),"0")</f>
        <v>0</v>
      </c>
      <c r="AD417" s="46" t="str">
        <f>IFERROR(VLOOKUP(A417,'[1]Compton USD Usage'!$A:$I,9,FALSE),"0")</f>
        <v>0</v>
      </c>
      <c r="AE417" s="48"/>
      <c r="AF417" s="49">
        <v>62.22</v>
      </c>
      <c r="AG417" s="49"/>
      <c r="AH417" s="56">
        <v>-13.760000000000002</v>
      </c>
      <c r="AI417" s="49">
        <f>AF417+AG417+AH417</f>
        <v>48.459999999999994</v>
      </c>
      <c r="AJ417" s="48"/>
      <c r="AK417" s="49">
        <v>66.95</v>
      </c>
      <c r="AL417" s="49"/>
      <c r="AM417" s="57">
        <v>-13.760000000000002</v>
      </c>
      <c r="AN417" s="50">
        <f>AK417+AL417+AM417</f>
        <v>53.19</v>
      </c>
      <c r="AO417" s="48"/>
      <c r="AP417" s="49">
        <v>71.47</v>
      </c>
      <c r="AQ417" s="49"/>
      <c r="AR417" s="57">
        <v>-13.760000000000002</v>
      </c>
      <c r="AS417" s="50">
        <f>AP417+AQ417+AR417</f>
        <v>57.709999999999994</v>
      </c>
      <c r="AT417" s="48"/>
      <c r="AU417" s="49">
        <v>73.459999999999994</v>
      </c>
      <c r="AV417" s="49"/>
      <c r="AW417" s="57">
        <v>-13.760000000000002</v>
      </c>
      <c r="AX417" s="51">
        <f>AU417+AV417+AW417</f>
        <v>59.699999999999989</v>
      </c>
      <c r="AY417" s="48"/>
      <c r="AZ417" s="52">
        <v>61.94</v>
      </c>
      <c r="BA417" s="53"/>
      <c r="BB417" s="58">
        <v>-13.530000000000001</v>
      </c>
      <c r="BC417" s="53">
        <f>AZ417+BA417+BB417</f>
        <v>48.41</v>
      </c>
      <c r="BD417" s="47">
        <v>44013</v>
      </c>
      <c r="BE417" s="47">
        <v>44377</v>
      </c>
      <c r="BF417" s="48"/>
      <c r="BG417" s="53">
        <v>66.650000000000006</v>
      </c>
      <c r="BI417" s="59">
        <v>-13.530000000000001</v>
      </c>
      <c r="BJ417" s="53">
        <f>BG417+BH417+BI417</f>
        <v>53.120000000000005</v>
      </c>
      <c r="BK417" s="47">
        <v>44013</v>
      </c>
      <c r="BL417" s="47">
        <v>44377</v>
      </c>
      <c r="BM417" s="48"/>
      <c r="BN417" s="53">
        <v>71.150000000000006</v>
      </c>
      <c r="BO417" s="53"/>
      <c r="BP417" s="59">
        <v>-13.530000000000001</v>
      </c>
      <c r="BQ417" s="53">
        <f>BN417+BO417+BP417</f>
        <v>57.620000000000005</v>
      </c>
      <c r="BR417" s="47">
        <v>44013</v>
      </c>
      <c r="BS417" s="47">
        <v>44377</v>
      </c>
      <c r="BT417" s="48"/>
      <c r="BU417" s="50">
        <v>73.13000000000001</v>
      </c>
      <c r="BV417" s="53"/>
      <c r="BW417" s="59">
        <v>-13.530000000000001</v>
      </c>
      <c r="BX417" s="53">
        <f>BU417+BV417+BW417</f>
        <v>59.600000000000009</v>
      </c>
      <c r="BY417" s="47">
        <v>44013</v>
      </c>
      <c r="BZ417" s="55">
        <v>44377</v>
      </c>
    </row>
    <row r="418" spans="1:78" s="54" customFormat="1" ht="15.75" x14ac:dyDescent="0.25">
      <c r="A418" s="45">
        <v>406323</v>
      </c>
      <c r="B418" s="46" t="s">
        <v>1777</v>
      </c>
      <c r="C418" s="46">
        <v>54409</v>
      </c>
      <c r="D418" s="46" t="s">
        <v>1773</v>
      </c>
      <c r="E418" s="46" t="s">
        <v>50</v>
      </c>
      <c r="F418" s="46"/>
      <c r="G418" s="46" t="s">
        <v>559</v>
      </c>
      <c r="H418" s="46" t="s">
        <v>52</v>
      </c>
      <c r="I418" s="47">
        <v>44013</v>
      </c>
      <c r="J418" s="47">
        <v>44377</v>
      </c>
      <c r="K418" s="46">
        <f>SUM(L418:AD418)</f>
        <v>21</v>
      </c>
      <c r="L418" s="46" t="str">
        <f>IFERROR(VLOOKUP(A418,'[1]Mountain View SD Usage'!$A:$I,9,FALSE),"0")</f>
        <v>0</v>
      </c>
      <c r="M418" s="46" t="str">
        <f>IFERROR(VLOOKUP(A418,'[1]Bonita USD Usage'!$A:$I,9,FALSE),"0")</f>
        <v>0</v>
      </c>
      <c r="N418" s="46" t="str">
        <f>IFERROR(VLOOKUP(A418,'[1]Jurupa USD Usage'!$A:$I,9,FALSE),"0")</f>
        <v>0</v>
      </c>
      <c r="O418" s="46" t="str">
        <f>IFERROR(VLOOKUP(A418,'[1]Claremont USD Usage'!$A:$I,9,FALSE),"0")</f>
        <v>0</v>
      </c>
      <c r="P418" s="46" t="str">
        <f>IFERROR(VLOOKUP(A418,'[1]Upland USD Usage'!$A:$I,9,FALSE),"0")</f>
        <v>0</v>
      </c>
      <c r="Q418" s="46" t="str">
        <f>IFERROR(VLOOKUP(A418,'[1]Redlands USD Usage'!$A:$I,9,FALSE),"0")</f>
        <v>0</v>
      </c>
      <c r="R418" s="46" t="str">
        <f>IFERROR(VLOOKUP(A418,'[1]Alta Loma SD Usage'!$A:$I,9,FALSE),"0")</f>
        <v>0</v>
      </c>
      <c r="S418" s="46" t="str">
        <f>IFERROR(VLOOKUP(A418,'[1]VAl Verde USD Usage'!$A:$I,9,FALSE),"0")</f>
        <v>0</v>
      </c>
      <c r="T418" s="46">
        <f>IFERROR(VLOOKUP(A418,'[1]Chaffey Jt HSD Usage'!$A:$I,9,FALSE),"0")</f>
        <v>21</v>
      </c>
      <c r="U418" s="46" t="str">
        <f>IFERROR(VLOOKUP(A418,'[1]Cucamonga ELEM SD Usage'!$A:$I,9,FALSE),"0")</f>
        <v>0</v>
      </c>
      <c r="V418" s="46" t="str">
        <f>IFERROR(VLOOKUP(A418,'[1]Inglewood USD Usage'!$A:$I,9,FALSE),"0")</f>
        <v>0</v>
      </c>
      <c r="W418" s="46" t="str">
        <f>IFERROR(VLOOKUP(A418,'[1]Rialto USD Usage'!$A:$I,9,FALSE),"0")</f>
        <v>0</v>
      </c>
      <c r="X418" s="46" t="str">
        <f>IFERROR(VLOOKUP(A418,'[1]Alvord USD Usage'!$A:$I,9,FALSE),"0")</f>
        <v>0</v>
      </c>
      <c r="Y418" s="46" t="str">
        <f>IFERROR(VLOOKUP(A418,'[1]Colton Jt USD Usage'!$A:$I,9,FALSE),"0")</f>
        <v>0</v>
      </c>
      <c r="Z418" s="46" t="str">
        <f>IFERROR(VLOOKUP(A418,'[1]Chino Valley USD Usage'!$A:$I,9,FALSE),"0")</f>
        <v>0</v>
      </c>
      <c r="AA418" s="46" t="str">
        <f>IFERROR(VLOOKUP(A418,'[1]Moreno Valley USD Usage'!$A:$I,9,FALSE),"0")</f>
        <v>0</v>
      </c>
      <c r="AB418" s="46" t="str">
        <f>IFERROR(VLOOKUP(A418,'[1]Pomona USD Usage'!$A:$I,9,FALSE),"0")</f>
        <v>0</v>
      </c>
      <c r="AC418" s="46" t="str">
        <f>IFERROR(VLOOKUP(A418,'[1]Riverside USD Usage'!$A:$I,9,FALSE),"0")</f>
        <v>0</v>
      </c>
      <c r="AD418" s="46" t="str">
        <f>IFERROR(VLOOKUP(A418,'[1]Compton USD Usage'!$A:$I,9,FALSE),"0")</f>
        <v>0</v>
      </c>
      <c r="AE418" s="48"/>
      <c r="AF418" s="49">
        <v>62.22</v>
      </c>
      <c r="AG418" s="49"/>
      <c r="AH418" s="56">
        <v>-13.760000000000002</v>
      </c>
      <c r="AI418" s="49">
        <f>AF418+AG418+AH418</f>
        <v>48.459999999999994</v>
      </c>
      <c r="AJ418" s="48"/>
      <c r="AK418" s="49">
        <v>66.95</v>
      </c>
      <c r="AL418" s="49"/>
      <c r="AM418" s="57">
        <v>-13.760000000000002</v>
      </c>
      <c r="AN418" s="50">
        <f>AK418+AL418+AM418</f>
        <v>53.19</v>
      </c>
      <c r="AO418" s="48"/>
      <c r="AP418" s="49">
        <v>71.47</v>
      </c>
      <c r="AQ418" s="49"/>
      <c r="AR418" s="57">
        <v>-13.760000000000002</v>
      </c>
      <c r="AS418" s="50">
        <f>AP418+AQ418+AR418</f>
        <v>57.709999999999994</v>
      </c>
      <c r="AT418" s="48"/>
      <c r="AU418" s="49">
        <v>73.459999999999994</v>
      </c>
      <c r="AV418" s="49"/>
      <c r="AW418" s="57">
        <v>-13.760000000000002</v>
      </c>
      <c r="AX418" s="51">
        <f>AU418+AV418+AW418</f>
        <v>59.699999999999989</v>
      </c>
      <c r="AY418" s="48"/>
      <c r="AZ418" s="52">
        <v>61.94</v>
      </c>
      <c r="BA418" s="53"/>
      <c r="BB418" s="58">
        <v>-13.530000000000001</v>
      </c>
      <c r="BC418" s="53">
        <f>AZ418+BA418+BB418</f>
        <v>48.41</v>
      </c>
      <c r="BD418" s="47">
        <v>44013</v>
      </c>
      <c r="BE418" s="47">
        <v>44377</v>
      </c>
      <c r="BF418" s="48"/>
      <c r="BG418" s="53">
        <v>66.650000000000006</v>
      </c>
      <c r="BI418" s="59">
        <v>-13.530000000000001</v>
      </c>
      <c r="BJ418" s="53">
        <f>BG418+BH418+BI418</f>
        <v>53.120000000000005</v>
      </c>
      <c r="BK418" s="47">
        <v>44013</v>
      </c>
      <c r="BL418" s="47">
        <v>44377</v>
      </c>
      <c r="BM418" s="48"/>
      <c r="BN418" s="53">
        <v>71.150000000000006</v>
      </c>
      <c r="BO418" s="53"/>
      <c r="BP418" s="59">
        <v>-13.530000000000001</v>
      </c>
      <c r="BQ418" s="53">
        <f>BN418+BO418+BP418</f>
        <v>57.620000000000005</v>
      </c>
      <c r="BR418" s="47">
        <v>44013</v>
      </c>
      <c r="BS418" s="47">
        <v>44377</v>
      </c>
      <c r="BT418" s="48"/>
      <c r="BU418" s="50">
        <v>73.13000000000001</v>
      </c>
      <c r="BV418" s="53"/>
      <c r="BW418" s="59">
        <v>-13.530000000000001</v>
      </c>
      <c r="BX418" s="53">
        <f>BU418+BV418+BW418</f>
        <v>59.600000000000009</v>
      </c>
      <c r="BY418" s="47">
        <v>44013</v>
      </c>
      <c r="BZ418" s="55">
        <v>44377</v>
      </c>
    </row>
    <row r="419" spans="1:78" s="54" customFormat="1" ht="15.75" x14ac:dyDescent="0.25">
      <c r="A419" s="45">
        <v>406379</v>
      </c>
      <c r="B419" s="46" t="s">
        <v>1780</v>
      </c>
      <c r="C419" s="46">
        <v>54464</v>
      </c>
      <c r="D419" s="46" t="s">
        <v>1773</v>
      </c>
      <c r="E419" s="46" t="s">
        <v>50</v>
      </c>
      <c r="F419" s="46"/>
      <c r="G419" s="46" t="s">
        <v>408</v>
      </c>
      <c r="H419" s="46" t="s">
        <v>52</v>
      </c>
      <c r="I419" s="47">
        <v>44013</v>
      </c>
      <c r="J419" s="47">
        <v>44377</v>
      </c>
      <c r="K419" s="46">
        <f>SUM(L419:AD419)</f>
        <v>33</v>
      </c>
      <c r="L419" s="46" t="str">
        <f>IFERROR(VLOOKUP(A419,'[1]Mountain View SD Usage'!$A:$I,9,FALSE),"0")</f>
        <v>0</v>
      </c>
      <c r="M419" s="46" t="str">
        <f>IFERROR(VLOOKUP(A419,'[1]Bonita USD Usage'!$A:$I,9,FALSE),"0")</f>
        <v>0</v>
      </c>
      <c r="N419" s="46" t="str">
        <f>IFERROR(VLOOKUP(A419,'[1]Jurupa USD Usage'!$A:$I,9,FALSE),"0")</f>
        <v>0</v>
      </c>
      <c r="O419" s="46" t="str">
        <f>IFERROR(VLOOKUP(A419,'[1]Claremont USD Usage'!$A:$I,9,FALSE),"0")</f>
        <v>0</v>
      </c>
      <c r="P419" s="46" t="str">
        <f>IFERROR(VLOOKUP(A419,'[1]Upland USD Usage'!$A:$I,9,FALSE),"0")</f>
        <v>0</v>
      </c>
      <c r="Q419" s="46" t="str">
        <f>IFERROR(VLOOKUP(A419,'[1]Redlands USD Usage'!$A:$I,9,FALSE),"0")</f>
        <v>0</v>
      </c>
      <c r="R419" s="46" t="str">
        <f>IFERROR(VLOOKUP(A419,'[1]Alta Loma SD Usage'!$A:$I,9,FALSE),"0")</f>
        <v>0</v>
      </c>
      <c r="S419" s="46" t="str">
        <f>IFERROR(VLOOKUP(A419,'[1]VAl Verde USD Usage'!$A:$I,9,FALSE),"0")</f>
        <v>0</v>
      </c>
      <c r="T419" s="46">
        <f>IFERROR(VLOOKUP(A419,'[1]Chaffey Jt HSD Usage'!$A:$I,9,FALSE),"0")</f>
        <v>33</v>
      </c>
      <c r="U419" s="46" t="str">
        <f>IFERROR(VLOOKUP(A419,'[1]Cucamonga ELEM SD Usage'!$A:$I,9,FALSE),"0")</f>
        <v>0</v>
      </c>
      <c r="V419" s="46" t="str">
        <f>IFERROR(VLOOKUP(A419,'[1]Inglewood USD Usage'!$A:$I,9,FALSE),"0")</f>
        <v>0</v>
      </c>
      <c r="W419" s="46" t="str">
        <f>IFERROR(VLOOKUP(A419,'[1]Rialto USD Usage'!$A:$I,9,FALSE),"0")</f>
        <v>0</v>
      </c>
      <c r="X419" s="46" t="str">
        <f>IFERROR(VLOOKUP(A419,'[1]Alvord USD Usage'!$A:$I,9,FALSE),"0")</f>
        <v>0</v>
      </c>
      <c r="Y419" s="46" t="str">
        <f>IFERROR(VLOOKUP(A419,'[1]Colton Jt USD Usage'!$A:$I,9,FALSE),"0")</f>
        <v>0</v>
      </c>
      <c r="Z419" s="46" t="str">
        <f>IFERROR(VLOOKUP(A419,'[1]Chino Valley USD Usage'!$A:$I,9,FALSE),"0")</f>
        <v>0</v>
      </c>
      <c r="AA419" s="46" t="str">
        <f>IFERROR(VLOOKUP(A419,'[1]Moreno Valley USD Usage'!$A:$I,9,FALSE),"0")</f>
        <v>0</v>
      </c>
      <c r="AB419" s="46" t="str">
        <f>IFERROR(VLOOKUP(A419,'[1]Pomona USD Usage'!$A:$I,9,FALSE),"0")</f>
        <v>0</v>
      </c>
      <c r="AC419" s="46" t="str">
        <f>IFERROR(VLOOKUP(A419,'[1]Riverside USD Usage'!$A:$I,9,FALSE),"0")</f>
        <v>0</v>
      </c>
      <c r="AD419" s="46" t="str">
        <f>IFERROR(VLOOKUP(A419,'[1]Compton USD Usage'!$A:$I,9,FALSE),"0")</f>
        <v>0</v>
      </c>
      <c r="AE419" s="48"/>
      <c r="AF419" s="49">
        <v>62.22</v>
      </c>
      <c r="AG419" s="49"/>
      <c r="AH419" s="56">
        <v>-13.760000000000002</v>
      </c>
      <c r="AI419" s="49">
        <f>AF419+AG419+AH419</f>
        <v>48.459999999999994</v>
      </c>
      <c r="AJ419" s="48"/>
      <c r="AK419" s="49">
        <v>66.95</v>
      </c>
      <c r="AL419" s="49"/>
      <c r="AM419" s="57">
        <v>-13.760000000000002</v>
      </c>
      <c r="AN419" s="50">
        <f>AK419+AL419+AM419</f>
        <v>53.19</v>
      </c>
      <c r="AO419" s="48"/>
      <c r="AP419" s="49">
        <v>71.47</v>
      </c>
      <c r="AQ419" s="49"/>
      <c r="AR419" s="57">
        <v>-13.760000000000002</v>
      </c>
      <c r="AS419" s="50">
        <f>AP419+AQ419+AR419</f>
        <v>57.709999999999994</v>
      </c>
      <c r="AT419" s="48"/>
      <c r="AU419" s="49">
        <v>73.459999999999994</v>
      </c>
      <c r="AV419" s="49"/>
      <c r="AW419" s="57">
        <v>-13.760000000000002</v>
      </c>
      <c r="AX419" s="51">
        <f>AU419+AV419+AW419</f>
        <v>59.699999999999989</v>
      </c>
      <c r="AY419" s="48"/>
      <c r="AZ419" s="52">
        <v>61.94</v>
      </c>
      <c r="BA419" s="53"/>
      <c r="BB419" s="58">
        <v>-13.530000000000001</v>
      </c>
      <c r="BC419" s="53">
        <f>AZ419+BA419+BB419</f>
        <v>48.41</v>
      </c>
      <c r="BD419" s="47">
        <v>44013</v>
      </c>
      <c r="BE419" s="47">
        <v>44377</v>
      </c>
      <c r="BF419" s="48"/>
      <c r="BG419" s="53">
        <v>66.650000000000006</v>
      </c>
      <c r="BI419" s="59">
        <v>-13.530000000000001</v>
      </c>
      <c r="BJ419" s="53">
        <f>BG419+BH419+BI419</f>
        <v>53.120000000000005</v>
      </c>
      <c r="BK419" s="47">
        <v>44013</v>
      </c>
      <c r="BL419" s="47">
        <v>44377</v>
      </c>
      <c r="BM419" s="48"/>
      <c r="BN419" s="53">
        <v>71.150000000000006</v>
      </c>
      <c r="BO419" s="53"/>
      <c r="BP419" s="59">
        <v>-13.530000000000001</v>
      </c>
      <c r="BQ419" s="53">
        <f>BN419+BO419+BP419</f>
        <v>57.620000000000005</v>
      </c>
      <c r="BR419" s="47">
        <v>44013</v>
      </c>
      <c r="BS419" s="47">
        <v>44377</v>
      </c>
      <c r="BT419" s="48"/>
      <c r="BU419" s="50">
        <v>73.13000000000001</v>
      </c>
      <c r="BV419" s="53"/>
      <c r="BW419" s="59">
        <v>-13.530000000000001</v>
      </c>
      <c r="BX419" s="53">
        <f>BU419+BV419+BW419</f>
        <v>59.600000000000009</v>
      </c>
      <c r="BY419" s="47">
        <v>44013</v>
      </c>
      <c r="BZ419" s="55">
        <v>44377</v>
      </c>
    </row>
    <row r="420" spans="1:78" s="54" customFormat="1" ht="15.75" x14ac:dyDescent="0.25">
      <c r="A420" s="45">
        <v>406320</v>
      </c>
      <c r="B420" s="46" t="s">
        <v>1774</v>
      </c>
      <c r="C420" s="46">
        <v>13410</v>
      </c>
      <c r="D420" s="46" t="s">
        <v>1773</v>
      </c>
      <c r="E420" s="46" t="s">
        <v>50</v>
      </c>
      <c r="F420" s="46"/>
      <c r="G420" s="46" t="s">
        <v>408</v>
      </c>
      <c r="H420" s="46" t="s">
        <v>52</v>
      </c>
      <c r="I420" s="47">
        <v>44013</v>
      </c>
      <c r="J420" s="47">
        <v>44377</v>
      </c>
      <c r="K420" s="46">
        <f>SUM(L420:AD420)</f>
        <v>269</v>
      </c>
      <c r="L420" s="46" t="str">
        <f>IFERROR(VLOOKUP(A420,'[1]Mountain View SD Usage'!$A:$I,9,FALSE),"0")</f>
        <v>0</v>
      </c>
      <c r="M420" s="46" t="str">
        <f>IFERROR(VLOOKUP(A420,'[1]Bonita USD Usage'!$A:$I,9,FALSE),"0")</f>
        <v>0</v>
      </c>
      <c r="N420" s="46" t="str">
        <f>IFERROR(VLOOKUP(A420,'[1]Jurupa USD Usage'!$A:$I,9,FALSE),"0")</f>
        <v>0</v>
      </c>
      <c r="O420" s="46" t="str">
        <f>IFERROR(VLOOKUP(A420,'[1]Claremont USD Usage'!$A:$I,9,FALSE),"0")</f>
        <v>0</v>
      </c>
      <c r="P420" s="46" t="str">
        <f>IFERROR(VLOOKUP(A420,'[1]Upland USD Usage'!$A:$I,9,FALSE),"0")</f>
        <v>0</v>
      </c>
      <c r="Q420" s="46" t="str">
        <f>IFERROR(VLOOKUP(A420,'[1]Redlands USD Usage'!$A:$I,9,FALSE),"0")</f>
        <v>0</v>
      </c>
      <c r="R420" s="46" t="str">
        <f>IFERROR(VLOOKUP(A420,'[1]Alta Loma SD Usage'!$A:$I,9,FALSE),"0")</f>
        <v>0</v>
      </c>
      <c r="S420" s="46" t="str">
        <f>IFERROR(VLOOKUP(A420,'[1]VAl Verde USD Usage'!$A:$I,9,FALSE),"0")</f>
        <v>0</v>
      </c>
      <c r="T420" s="46">
        <f>IFERROR(VLOOKUP(A420,'[1]Chaffey Jt HSD Usage'!$A:$I,9,FALSE),"0")</f>
        <v>269</v>
      </c>
      <c r="U420" s="46" t="str">
        <f>IFERROR(VLOOKUP(A420,'[1]Cucamonga ELEM SD Usage'!$A:$I,9,FALSE),"0")</f>
        <v>0</v>
      </c>
      <c r="V420" s="46" t="str">
        <f>IFERROR(VLOOKUP(A420,'[1]Inglewood USD Usage'!$A:$I,9,FALSE),"0")</f>
        <v>0</v>
      </c>
      <c r="W420" s="46" t="str">
        <f>IFERROR(VLOOKUP(A420,'[1]Rialto USD Usage'!$A:$I,9,FALSE),"0")</f>
        <v>0</v>
      </c>
      <c r="X420" s="46" t="str">
        <f>IFERROR(VLOOKUP(A420,'[1]Alvord USD Usage'!$A:$I,9,FALSE),"0")</f>
        <v>0</v>
      </c>
      <c r="Y420" s="46" t="str">
        <f>IFERROR(VLOOKUP(A420,'[1]Colton Jt USD Usage'!$A:$I,9,FALSE),"0")</f>
        <v>0</v>
      </c>
      <c r="Z420" s="46" t="str">
        <f>IFERROR(VLOOKUP(A420,'[1]Chino Valley USD Usage'!$A:$I,9,FALSE),"0")</f>
        <v>0</v>
      </c>
      <c r="AA420" s="46" t="str">
        <f>IFERROR(VLOOKUP(A420,'[1]Moreno Valley USD Usage'!$A:$I,9,FALSE),"0")</f>
        <v>0</v>
      </c>
      <c r="AB420" s="46" t="str">
        <f>IFERROR(VLOOKUP(A420,'[1]Pomona USD Usage'!$A:$I,9,FALSE),"0")</f>
        <v>0</v>
      </c>
      <c r="AC420" s="46" t="str">
        <f>IFERROR(VLOOKUP(A420,'[1]Riverside USD Usage'!$A:$I,9,FALSE),"0")</f>
        <v>0</v>
      </c>
      <c r="AD420" s="46" t="str">
        <f>IFERROR(VLOOKUP(A420,'[1]Compton USD Usage'!$A:$I,9,FALSE),"0")</f>
        <v>0</v>
      </c>
      <c r="AE420" s="48"/>
      <c r="AF420" s="49">
        <v>78.400000000000006</v>
      </c>
      <c r="AG420" s="49"/>
      <c r="AH420" s="56">
        <v>-20.079999999999998</v>
      </c>
      <c r="AI420" s="49">
        <f>AF420+AG420+AH420</f>
        <v>58.320000000000007</v>
      </c>
      <c r="AJ420" s="48"/>
      <c r="AK420" s="49">
        <v>84.35</v>
      </c>
      <c r="AL420" s="49"/>
      <c r="AM420" s="57">
        <v>-20.079999999999998</v>
      </c>
      <c r="AN420" s="50">
        <f>AK420+AL420+AM420</f>
        <v>64.27</v>
      </c>
      <c r="AO420" s="48"/>
      <c r="AP420" s="49">
        <v>90.05</v>
      </c>
      <c r="AQ420" s="49"/>
      <c r="AR420" s="57">
        <v>-20.079999999999998</v>
      </c>
      <c r="AS420" s="50">
        <f>AP420+AQ420+AR420</f>
        <v>69.97</v>
      </c>
      <c r="AT420" s="48"/>
      <c r="AU420" s="49">
        <v>92.56</v>
      </c>
      <c r="AV420" s="49"/>
      <c r="AW420" s="57">
        <v>-20.079999999999998</v>
      </c>
      <c r="AX420" s="51">
        <f>AU420+AV420+AW420</f>
        <v>72.48</v>
      </c>
      <c r="AY420" s="48"/>
      <c r="AZ420" s="52">
        <v>77.990000000000009</v>
      </c>
      <c r="BA420" s="53"/>
      <c r="BB420" s="58">
        <v>-19.73</v>
      </c>
      <c r="BC420" s="53">
        <f>AZ420+BA420+BB420</f>
        <v>58.260000000000005</v>
      </c>
      <c r="BD420" s="47">
        <v>44013</v>
      </c>
      <c r="BE420" s="47">
        <v>44377</v>
      </c>
      <c r="BF420" s="48"/>
      <c r="BG420" s="53">
        <v>83.910000000000011</v>
      </c>
      <c r="BI420" s="59">
        <v>-19.73</v>
      </c>
      <c r="BJ420" s="53">
        <f>BG420+BH420+BI420</f>
        <v>64.180000000000007</v>
      </c>
      <c r="BK420" s="47">
        <v>44013</v>
      </c>
      <c r="BL420" s="47">
        <v>44377</v>
      </c>
      <c r="BM420" s="48"/>
      <c r="BN420" s="53">
        <v>89.58</v>
      </c>
      <c r="BO420" s="53"/>
      <c r="BP420" s="59">
        <v>-19.73</v>
      </c>
      <c r="BQ420" s="53">
        <f>BN420+BO420+BP420</f>
        <v>69.849999999999994</v>
      </c>
      <c r="BR420" s="47">
        <v>44013</v>
      </c>
      <c r="BS420" s="47">
        <v>44377</v>
      </c>
      <c r="BT420" s="48"/>
      <c r="BU420" s="50">
        <v>92.08</v>
      </c>
      <c r="BV420" s="53"/>
      <c r="BW420" s="59">
        <v>-19.73</v>
      </c>
      <c r="BX420" s="53">
        <f>BU420+BV420+BW420</f>
        <v>72.349999999999994</v>
      </c>
      <c r="BY420" s="47">
        <v>44013</v>
      </c>
      <c r="BZ420" s="55">
        <v>44377</v>
      </c>
    </row>
    <row r="421" spans="1:78" s="54" customFormat="1" ht="15.75" x14ac:dyDescent="0.25">
      <c r="A421" s="45">
        <v>406322</v>
      </c>
      <c r="B421" s="46" t="s">
        <v>1776</v>
      </c>
      <c r="C421" s="46">
        <v>43404</v>
      </c>
      <c r="D421" s="46" t="s">
        <v>1773</v>
      </c>
      <c r="E421" s="46" t="s">
        <v>50</v>
      </c>
      <c r="F421" s="46"/>
      <c r="G421" s="46" t="s">
        <v>408</v>
      </c>
      <c r="H421" s="46" t="s">
        <v>52</v>
      </c>
      <c r="I421" s="47">
        <v>44013</v>
      </c>
      <c r="J421" s="47">
        <v>44377</v>
      </c>
      <c r="K421" s="46">
        <f>SUM(L421:AD421)</f>
        <v>19</v>
      </c>
      <c r="L421" s="46" t="str">
        <f>IFERROR(VLOOKUP(A421,'[1]Mountain View SD Usage'!$A:$I,9,FALSE),"0")</f>
        <v>0</v>
      </c>
      <c r="M421" s="46" t="str">
        <f>IFERROR(VLOOKUP(A421,'[1]Bonita USD Usage'!$A:$I,9,FALSE),"0")</f>
        <v>0</v>
      </c>
      <c r="N421" s="46" t="str">
        <f>IFERROR(VLOOKUP(A421,'[1]Jurupa USD Usage'!$A:$I,9,FALSE),"0")</f>
        <v>0</v>
      </c>
      <c r="O421" s="46" t="str">
        <f>IFERROR(VLOOKUP(A421,'[1]Claremont USD Usage'!$A:$I,9,FALSE),"0")</f>
        <v>0</v>
      </c>
      <c r="P421" s="46" t="str">
        <f>IFERROR(VLOOKUP(A421,'[1]Upland USD Usage'!$A:$I,9,FALSE),"0")</f>
        <v>0</v>
      </c>
      <c r="Q421" s="46" t="str">
        <f>IFERROR(VLOOKUP(A421,'[1]Redlands USD Usage'!$A:$I,9,FALSE),"0")</f>
        <v>0</v>
      </c>
      <c r="R421" s="46" t="str">
        <f>IFERROR(VLOOKUP(A421,'[1]Alta Loma SD Usage'!$A:$I,9,FALSE),"0")</f>
        <v>0</v>
      </c>
      <c r="S421" s="46" t="str">
        <f>IFERROR(VLOOKUP(A421,'[1]VAl Verde USD Usage'!$A:$I,9,FALSE),"0")</f>
        <v>0</v>
      </c>
      <c r="T421" s="46">
        <f>IFERROR(VLOOKUP(A421,'[1]Chaffey Jt HSD Usage'!$A:$I,9,FALSE),"0")</f>
        <v>19</v>
      </c>
      <c r="U421" s="46" t="str">
        <f>IFERROR(VLOOKUP(A421,'[1]Cucamonga ELEM SD Usage'!$A:$I,9,FALSE),"0")</f>
        <v>0</v>
      </c>
      <c r="V421" s="46" t="str">
        <f>IFERROR(VLOOKUP(A421,'[1]Inglewood USD Usage'!$A:$I,9,FALSE),"0")</f>
        <v>0</v>
      </c>
      <c r="W421" s="46" t="str">
        <f>IFERROR(VLOOKUP(A421,'[1]Rialto USD Usage'!$A:$I,9,FALSE),"0")</f>
        <v>0</v>
      </c>
      <c r="X421" s="46" t="str">
        <f>IFERROR(VLOOKUP(A421,'[1]Alvord USD Usage'!$A:$I,9,FALSE),"0")</f>
        <v>0</v>
      </c>
      <c r="Y421" s="46" t="str">
        <f>IFERROR(VLOOKUP(A421,'[1]Colton Jt USD Usage'!$A:$I,9,FALSE),"0")</f>
        <v>0</v>
      </c>
      <c r="Z421" s="46" t="str">
        <f>IFERROR(VLOOKUP(A421,'[1]Chino Valley USD Usage'!$A:$I,9,FALSE),"0")</f>
        <v>0</v>
      </c>
      <c r="AA421" s="46" t="str">
        <f>IFERROR(VLOOKUP(A421,'[1]Moreno Valley USD Usage'!$A:$I,9,FALSE),"0")</f>
        <v>0</v>
      </c>
      <c r="AB421" s="46" t="str">
        <f>IFERROR(VLOOKUP(A421,'[1]Pomona USD Usage'!$A:$I,9,FALSE),"0")</f>
        <v>0</v>
      </c>
      <c r="AC421" s="46" t="str">
        <f>IFERROR(VLOOKUP(A421,'[1]Riverside USD Usage'!$A:$I,9,FALSE),"0")</f>
        <v>0</v>
      </c>
      <c r="AD421" s="46" t="str">
        <f>IFERROR(VLOOKUP(A421,'[1]Compton USD Usage'!$A:$I,9,FALSE),"0")</f>
        <v>0</v>
      </c>
      <c r="AE421" s="48"/>
      <c r="AF421" s="49">
        <v>86.71</v>
      </c>
      <c r="AG421" s="49"/>
      <c r="AH421" s="56">
        <v>-20.079999999999998</v>
      </c>
      <c r="AI421" s="49">
        <f>AF421+AG421+AH421</f>
        <v>66.63</v>
      </c>
      <c r="AJ421" s="48"/>
      <c r="AK421" s="49">
        <v>93.29</v>
      </c>
      <c r="AL421" s="49"/>
      <c r="AM421" s="57">
        <v>-20.079999999999998</v>
      </c>
      <c r="AN421" s="50">
        <f>AK421+AL421+AM421</f>
        <v>73.210000000000008</v>
      </c>
      <c r="AO421" s="48"/>
      <c r="AP421" s="49">
        <v>99.59</v>
      </c>
      <c r="AQ421" s="49"/>
      <c r="AR421" s="57">
        <v>-20.079999999999998</v>
      </c>
      <c r="AS421" s="50">
        <f>AP421+AQ421+AR421</f>
        <v>79.510000000000005</v>
      </c>
      <c r="AT421" s="48"/>
      <c r="AU421" s="49">
        <v>102.36</v>
      </c>
      <c r="AV421" s="49"/>
      <c r="AW421" s="57">
        <v>-20.079999999999998</v>
      </c>
      <c r="AX421" s="51">
        <f>AU421+AV421+AW421</f>
        <v>82.28</v>
      </c>
      <c r="AY421" s="48"/>
      <c r="AZ421" s="52">
        <v>86.300000000000011</v>
      </c>
      <c r="BA421" s="53"/>
      <c r="BB421" s="58">
        <v>-19.73</v>
      </c>
      <c r="BC421" s="53">
        <f>AZ421+BA421+BB421</f>
        <v>66.570000000000007</v>
      </c>
      <c r="BD421" s="47">
        <v>44013</v>
      </c>
      <c r="BE421" s="47">
        <v>44377</v>
      </c>
      <c r="BF421" s="48"/>
      <c r="BG421" s="53">
        <v>92.850000000000009</v>
      </c>
      <c r="BI421" s="59">
        <v>-19.73</v>
      </c>
      <c r="BJ421" s="53">
        <f>BG421+BH421+BI421</f>
        <v>73.12</v>
      </c>
      <c r="BK421" s="47">
        <v>44013</v>
      </c>
      <c r="BL421" s="47">
        <v>44377</v>
      </c>
      <c r="BM421" s="48"/>
      <c r="BN421" s="53">
        <v>99.12</v>
      </c>
      <c r="BO421" s="53"/>
      <c r="BP421" s="59">
        <v>-19.73</v>
      </c>
      <c r="BQ421" s="53">
        <f>BN421+BO421+BP421</f>
        <v>79.39</v>
      </c>
      <c r="BR421" s="47">
        <v>44013</v>
      </c>
      <c r="BS421" s="47">
        <v>44377</v>
      </c>
      <c r="BT421" s="48"/>
      <c r="BU421" s="50">
        <v>101.88000000000001</v>
      </c>
      <c r="BV421" s="53"/>
      <c r="BW421" s="59">
        <v>-19.73</v>
      </c>
      <c r="BX421" s="53">
        <f>BU421+BV421+BW421</f>
        <v>82.15</v>
      </c>
      <c r="BY421" s="47">
        <v>44013</v>
      </c>
      <c r="BZ421" s="55">
        <v>44377</v>
      </c>
    </row>
    <row r="422" spans="1:78" s="54" customFormat="1" ht="15.75" x14ac:dyDescent="0.25">
      <c r="A422" s="45">
        <v>403671</v>
      </c>
      <c r="B422" s="46" t="s">
        <v>972</v>
      </c>
      <c r="C422" s="46">
        <v>7518</v>
      </c>
      <c r="D422" s="46" t="s">
        <v>968</v>
      </c>
      <c r="E422" s="46" t="s">
        <v>50</v>
      </c>
      <c r="F422" s="46"/>
      <c r="G422" s="46" t="s">
        <v>973</v>
      </c>
      <c r="H422" s="46" t="s">
        <v>52</v>
      </c>
      <c r="I422" s="47">
        <v>44013</v>
      </c>
      <c r="J422" s="47">
        <v>44377</v>
      </c>
      <c r="K422" s="46">
        <f>SUM(L422:AD422)</f>
        <v>9</v>
      </c>
      <c r="L422" s="46" t="str">
        <f>IFERROR(VLOOKUP(A422,'[1]Mountain View SD Usage'!$A:$I,9,FALSE),"0")</f>
        <v>0</v>
      </c>
      <c r="M422" s="46" t="str">
        <f>IFERROR(VLOOKUP(A422,'[1]Bonita USD Usage'!$A:$I,9,FALSE),"0")</f>
        <v>0</v>
      </c>
      <c r="N422" s="46" t="str">
        <f>IFERROR(VLOOKUP(A422,'[1]Jurupa USD Usage'!$A:$I,9,FALSE),"0")</f>
        <v>0</v>
      </c>
      <c r="O422" s="46" t="str">
        <f>IFERROR(VLOOKUP(A422,'[1]Claremont USD Usage'!$A:$I,9,FALSE),"0")</f>
        <v>0</v>
      </c>
      <c r="P422" s="46" t="str">
        <f>IFERROR(VLOOKUP(A422,'[1]Upland USD Usage'!$A:$I,9,FALSE),"0")</f>
        <v>0</v>
      </c>
      <c r="Q422" s="46" t="str">
        <f>IFERROR(VLOOKUP(A422,'[1]Redlands USD Usage'!$A:$I,9,FALSE),"0")</f>
        <v>0</v>
      </c>
      <c r="R422" s="46" t="str">
        <f>IFERROR(VLOOKUP(A422,'[1]Alta Loma SD Usage'!$A:$I,9,FALSE),"0")</f>
        <v>0</v>
      </c>
      <c r="S422" s="46" t="str">
        <f>IFERROR(VLOOKUP(A422,'[1]VAl Verde USD Usage'!$A:$I,9,FALSE),"0")</f>
        <v>0</v>
      </c>
      <c r="T422" s="46" t="str">
        <f>IFERROR(VLOOKUP(A422,'[1]Chaffey Jt HSD Usage'!$A:$I,9,FALSE),"0")</f>
        <v>0</v>
      </c>
      <c r="U422" s="46">
        <f>IFERROR(VLOOKUP(A422,'[1]Cucamonga ELEM SD Usage'!$A:$I,9,FALSE),"0")</f>
        <v>9</v>
      </c>
      <c r="V422" s="46" t="str">
        <f>IFERROR(VLOOKUP(A422,'[1]Inglewood USD Usage'!$A:$I,9,FALSE),"0")</f>
        <v>0</v>
      </c>
      <c r="W422" s="46" t="str">
        <f>IFERROR(VLOOKUP(A422,'[1]Rialto USD Usage'!$A:$I,9,FALSE),"0")</f>
        <v>0</v>
      </c>
      <c r="X422" s="46" t="str">
        <f>IFERROR(VLOOKUP(A422,'[1]Alvord USD Usage'!$A:$I,9,FALSE),"0")</f>
        <v>0</v>
      </c>
      <c r="Y422" s="46" t="str">
        <f>IFERROR(VLOOKUP(A422,'[1]Colton Jt USD Usage'!$A:$I,9,FALSE),"0")</f>
        <v>0</v>
      </c>
      <c r="Z422" s="46" t="str">
        <f>IFERROR(VLOOKUP(A422,'[1]Chino Valley USD Usage'!$A:$I,9,FALSE),"0")</f>
        <v>0</v>
      </c>
      <c r="AA422" s="46" t="str">
        <f>IFERROR(VLOOKUP(A422,'[1]Moreno Valley USD Usage'!$A:$I,9,FALSE),"0")</f>
        <v>0</v>
      </c>
      <c r="AB422" s="46" t="str">
        <f>IFERROR(VLOOKUP(A422,'[1]Pomona USD Usage'!$A:$I,9,FALSE),"0")</f>
        <v>0</v>
      </c>
      <c r="AC422" s="46" t="str">
        <f>IFERROR(VLOOKUP(A422,'[1]Riverside USD Usage'!$A:$I,9,FALSE),"0")</f>
        <v>0</v>
      </c>
      <c r="AD422" s="46" t="str">
        <f>IFERROR(VLOOKUP(A422,'[1]Compton USD Usage'!$A:$I,9,FALSE),"0")</f>
        <v>0</v>
      </c>
      <c r="AE422" s="48"/>
      <c r="AF422" s="49">
        <v>110.31</v>
      </c>
      <c r="AG422" s="49"/>
      <c r="AH422" s="56">
        <v>-23.36</v>
      </c>
      <c r="AI422" s="49">
        <f>AF422+AG422+AH422</f>
        <v>86.95</v>
      </c>
      <c r="AJ422" s="48"/>
      <c r="AK422" s="49">
        <v>118.68</v>
      </c>
      <c r="AL422" s="49"/>
      <c r="AM422" s="57">
        <v>-23.36</v>
      </c>
      <c r="AN422" s="50">
        <f>AK422+AL422+AM422</f>
        <v>95.320000000000007</v>
      </c>
      <c r="AO422" s="48"/>
      <c r="AP422" s="49">
        <v>126.7</v>
      </c>
      <c r="AQ422" s="49"/>
      <c r="AR422" s="57">
        <v>-23.36</v>
      </c>
      <c r="AS422" s="50">
        <f>AP422+AQ422+AR422</f>
        <v>103.34</v>
      </c>
      <c r="AT422" s="48"/>
      <c r="AU422" s="49">
        <v>130.22</v>
      </c>
      <c r="AV422" s="49"/>
      <c r="AW422" s="57">
        <v>-23.36</v>
      </c>
      <c r="AX422" s="51">
        <f>AU422+AV422+AW422</f>
        <v>106.86</v>
      </c>
      <c r="AY422" s="48"/>
      <c r="AZ422" s="52">
        <v>78.160000000000011</v>
      </c>
      <c r="BA422" s="53"/>
      <c r="BB422" s="58">
        <v>-22.95</v>
      </c>
      <c r="BC422" s="53">
        <f>AZ422+BA422+BB422</f>
        <v>55.210000000000008</v>
      </c>
      <c r="BD422" s="47">
        <v>44013</v>
      </c>
      <c r="BE422" s="47">
        <v>44377</v>
      </c>
      <c r="BF422" s="48"/>
      <c r="BG422" s="53">
        <v>84.09</v>
      </c>
      <c r="BI422" s="59">
        <v>-22.95</v>
      </c>
      <c r="BJ422" s="53">
        <f>BG422+BH422+BI422</f>
        <v>61.14</v>
      </c>
      <c r="BK422" s="47">
        <v>44013</v>
      </c>
      <c r="BL422" s="47">
        <v>44377</v>
      </c>
      <c r="BM422" s="48"/>
      <c r="BN422" s="53">
        <v>89.78</v>
      </c>
      <c r="BO422" s="53"/>
      <c r="BP422" s="59">
        <v>-22.95</v>
      </c>
      <c r="BQ422" s="53">
        <f>BN422+BO422+BP422</f>
        <v>66.83</v>
      </c>
      <c r="BR422" s="47">
        <v>44013</v>
      </c>
      <c r="BS422" s="47">
        <v>44377</v>
      </c>
      <c r="BT422" s="48"/>
      <c r="BU422" s="50">
        <v>92.27000000000001</v>
      </c>
      <c r="BV422" s="53"/>
      <c r="BW422" s="59">
        <v>-22.95</v>
      </c>
      <c r="BX422" s="53">
        <f>BU422+BV422+BW422</f>
        <v>69.320000000000007</v>
      </c>
      <c r="BY422" s="47">
        <v>44013</v>
      </c>
      <c r="BZ422" s="55">
        <v>44377</v>
      </c>
    </row>
    <row r="423" spans="1:78" s="54" customFormat="1" ht="15.75" x14ac:dyDescent="0.25">
      <c r="A423" s="45">
        <v>201616</v>
      </c>
      <c r="B423" s="46" t="s">
        <v>1377</v>
      </c>
      <c r="C423" s="46">
        <v>82553</v>
      </c>
      <c r="D423" s="46" t="s">
        <v>1372</v>
      </c>
      <c r="E423" s="46" t="s">
        <v>50</v>
      </c>
      <c r="F423" s="46"/>
      <c r="G423" s="46" t="s">
        <v>1249</v>
      </c>
      <c r="H423" s="46" t="s">
        <v>52</v>
      </c>
      <c r="I423" s="47">
        <v>44013</v>
      </c>
      <c r="J423" s="47">
        <v>44377</v>
      </c>
      <c r="K423" s="46">
        <f>SUM(L423:AD423)</f>
        <v>0</v>
      </c>
      <c r="L423" s="46" t="str">
        <f>IFERROR(VLOOKUP(A423,'[1]Mountain View SD Usage'!$A:$I,9,FALSE),"0")</f>
        <v>0</v>
      </c>
      <c r="M423" s="46" t="str">
        <f>IFERROR(VLOOKUP(A423,'[1]Bonita USD Usage'!$A:$I,9,FALSE),"0")</f>
        <v>0</v>
      </c>
      <c r="N423" s="46" t="str">
        <f>IFERROR(VLOOKUP(A423,'[1]Jurupa USD Usage'!$A:$I,9,FALSE),"0")</f>
        <v>0</v>
      </c>
      <c r="O423" s="46" t="str">
        <f>IFERROR(VLOOKUP(A423,'[1]Claremont USD Usage'!$A:$I,9,FALSE),"0")</f>
        <v>0</v>
      </c>
      <c r="P423" s="46" t="str">
        <f>IFERROR(VLOOKUP(A423,'[1]Upland USD Usage'!$A:$I,9,FALSE),"0")</f>
        <v>0</v>
      </c>
      <c r="Q423" s="46" t="str">
        <f>IFERROR(VLOOKUP(A423,'[1]Redlands USD Usage'!$A:$I,9,FALSE),"0")</f>
        <v>0</v>
      </c>
      <c r="R423" s="46" t="str">
        <f>IFERROR(VLOOKUP(A423,'[1]Alta Loma SD Usage'!$A:$I,9,FALSE),"0")</f>
        <v>0</v>
      </c>
      <c r="S423" s="46" t="str">
        <f>IFERROR(VLOOKUP(A423,'[1]VAl Verde USD Usage'!$A:$I,9,FALSE),"0")</f>
        <v>0</v>
      </c>
      <c r="T423" s="46" t="str">
        <f>IFERROR(VLOOKUP(A423,'[1]Chaffey Jt HSD Usage'!$A:$I,9,FALSE),"0")</f>
        <v>0</v>
      </c>
      <c r="U423" s="46" t="str">
        <f>IFERROR(VLOOKUP(A423,'[1]Cucamonga ELEM SD Usage'!$A:$I,9,FALSE),"0")</f>
        <v>0</v>
      </c>
      <c r="V423" s="46" t="str">
        <f>IFERROR(VLOOKUP(A423,'[1]Inglewood USD Usage'!$A:$I,9,FALSE),"0")</f>
        <v>0</v>
      </c>
      <c r="W423" s="46" t="str">
        <f>IFERROR(VLOOKUP(A423,'[1]Rialto USD Usage'!$A:$I,9,FALSE),"0")</f>
        <v>0</v>
      </c>
      <c r="X423" s="46" t="str">
        <f>IFERROR(VLOOKUP(A423,'[1]Alvord USD Usage'!$A:$I,9,FALSE),"0")</f>
        <v>0</v>
      </c>
      <c r="Y423" s="46" t="str">
        <f>IFERROR(VLOOKUP(A423,'[1]Colton Jt USD Usage'!$A:$I,9,FALSE),"0")</f>
        <v>0</v>
      </c>
      <c r="Z423" s="46" t="str">
        <f>IFERROR(VLOOKUP(A423,'[1]Chino Valley USD Usage'!$A:$I,9,FALSE),"0")</f>
        <v>0</v>
      </c>
      <c r="AA423" s="46" t="str">
        <f>IFERROR(VLOOKUP(A423,'[1]Moreno Valley USD Usage'!$A:$I,9,FALSE),"0")</f>
        <v>0</v>
      </c>
      <c r="AB423" s="46" t="str">
        <f>IFERROR(VLOOKUP(A423,'[1]Pomona USD Usage'!$A:$I,9,FALSE),"0")</f>
        <v>0</v>
      </c>
      <c r="AC423" s="46" t="str">
        <f>IFERROR(VLOOKUP(A423,'[1]Riverside USD Usage'!$A:$I,9,FALSE),"0")</f>
        <v>0</v>
      </c>
      <c r="AD423" s="46" t="str">
        <f>IFERROR(VLOOKUP(A423,'[1]Compton USD Usage'!$A:$I,9,FALSE),"0")</f>
        <v>0</v>
      </c>
      <c r="AE423" s="48"/>
      <c r="AF423" s="49">
        <v>10.27</v>
      </c>
      <c r="AG423" s="49"/>
      <c r="AH423" s="49"/>
      <c r="AI423" s="49">
        <f>AF423+AG423+AH423</f>
        <v>10.27</v>
      </c>
      <c r="AJ423" s="48"/>
      <c r="AK423" s="49">
        <v>11.05</v>
      </c>
      <c r="AL423" s="49"/>
      <c r="AM423" s="46"/>
      <c r="AN423" s="50">
        <f>AK423+AL423+AM423</f>
        <v>11.05</v>
      </c>
      <c r="AO423" s="48"/>
      <c r="AP423" s="49">
        <v>11.8</v>
      </c>
      <c r="AQ423" s="49"/>
      <c r="AR423" s="46"/>
      <c r="AS423" s="50">
        <f>AP423+AQ423+AR423</f>
        <v>11.8</v>
      </c>
      <c r="AT423" s="48"/>
      <c r="AU423" s="49">
        <v>12.13</v>
      </c>
      <c r="AV423" s="49"/>
      <c r="AW423" s="46"/>
      <c r="AX423" s="51">
        <f>AU423+AV423+AW423</f>
        <v>12.13</v>
      </c>
      <c r="AY423" s="48"/>
      <c r="AZ423" s="52">
        <v>10.27</v>
      </c>
      <c r="BA423" s="53"/>
      <c r="BC423" s="53">
        <f>AZ423+BA423+BB423</f>
        <v>10.27</v>
      </c>
      <c r="BD423" s="47">
        <v>44013</v>
      </c>
      <c r="BE423" s="47">
        <v>44377</v>
      </c>
      <c r="BF423" s="48"/>
      <c r="BG423" s="53">
        <v>11.05</v>
      </c>
      <c r="BJ423" s="53">
        <f>BG423+BH423+BI423</f>
        <v>11.05</v>
      </c>
      <c r="BK423" s="47">
        <v>44013</v>
      </c>
      <c r="BL423" s="47">
        <v>44377</v>
      </c>
      <c r="BM423" s="48"/>
      <c r="BN423" s="53">
        <v>11.8</v>
      </c>
      <c r="BO423" s="53"/>
      <c r="BQ423" s="53">
        <f>BN423+BO423+BP423</f>
        <v>11.8</v>
      </c>
      <c r="BR423" s="47">
        <v>44013</v>
      </c>
      <c r="BS423" s="47">
        <v>44377</v>
      </c>
      <c r="BT423" s="48"/>
      <c r="BU423" s="50">
        <v>12.13</v>
      </c>
      <c r="BV423" s="53"/>
      <c r="BX423" s="53">
        <f>BU423+BV423+BW423</f>
        <v>12.13</v>
      </c>
      <c r="BY423" s="47">
        <v>44013</v>
      </c>
      <c r="BZ423" s="55">
        <v>44377</v>
      </c>
    </row>
    <row r="424" spans="1:78" s="54" customFormat="1" ht="15.75" x14ac:dyDescent="0.25">
      <c r="A424" s="45">
        <v>405907</v>
      </c>
      <c r="B424" s="46" t="s">
        <v>1414</v>
      </c>
      <c r="C424" s="46">
        <v>1000004108</v>
      </c>
      <c r="D424" s="46" t="s">
        <v>1382</v>
      </c>
      <c r="E424" s="46" t="s">
        <v>50</v>
      </c>
      <c r="F424" s="46"/>
      <c r="G424" s="46" t="s">
        <v>1395</v>
      </c>
      <c r="H424" s="46" t="s">
        <v>52</v>
      </c>
      <c r="I424" s="47">
        <v>44013</v>
      </c>
      <c r="J424" s="47">
        <v>44377</v>
      </c>
      <c r="K424" s="46">
        <f>SUM(L424:AD424)</f>
        <v>0</v>
      </c>
      <c r="L424" s="46" t="str">
        <f>IFERROR(VLOOKUP(A424,'[1]Mountain View SD Usage'!$A:$I,9,FALSE),"0")</f>
        <v>0</v>
      </c>
      <c r="M424" s="46" t="str">
        <f>IFERROR(VLOOKUP(A424,'[1]Bonita USD Usage'!$A:$I,9,FALSE),"0")</f>
        <v>0</v>
      </c>
      <c r="N424" s="46" t="str">
        <f>IFERROR(VLOOKUP(A424,'[1]Jurupa USD Usage'!$A:$I,9,FALSE),"0")</f>
        <v>0</v>
      </c>
      <c r="O424" s="46" t="str">
        <f>IFERROR(VLOOKUP(A424,'[1]Claremont USD Usage'!$A:$I,9,FALSE),"0")</f>
        <v>0</v>
      </c>
      <c r="P424" s="46" t="str">
        <f>IFERROR(VLOOKUP(A424,'[1]Upland USD Usage'!$A:$I,9,FALSE),"0")</f>
        <v>0</v>
      </c>
      <c r="Q424" s="46" t="str">
        <f>IFERROR(VLOOKUP(A424,'[1]Redlands USD Usage'!$A:$I,9,FALSE),"0")</f>
        <v>0</v>
      </c>
      <c r="R424" s="46" t="str">
        <f>IFERROR(VLOOKUP(A424,'[1]Alta Loma SD Usage'!$A:$I,9,FALSE),"0")</f>
        <v>0</v>
      </c>
      <c r="S424" s="46" t="str">
        <f>IFERROR(VLOOKUP(A424,'[1]VAl Verde USD Usage'!$A:$I,9,FALSE),"0")</f>
        <v>0</v>
      </c>
      <c r="T424" s="46" t="str">
        <f>IFERROR(VLOOKUP(A424,'[1]Chaffey Jt HSD Usage'!$A:$I,9,FALSE),"0")</f>
        <v>0</v>
      </c>
      <c r="U424" s="46" t="str">
        <f>IFERROR(VLOOKUP(A424,'[1]Cucamonga ELEM SD Usage'!$A:$I,9,FALSE),"0")</f>
        <v>0</v>
      </c>
      <c r="V424" s="46" t="str">
        <f>IFERROR(VLOOKUP(A424,'[1]Inglewood USD Usage'!$A:$I,9,FALSE),"0")</f>
        <v>0</v>
      </c>
      <c r="W424" s="46" t="str">
        <f>IFERROR(VLOOKUP(A424,'[1]Rialto USD Usage'!$A:$I,9,FALSE),"0")</f>
        <v>0</v>
      </c>
      <c r="X424" s="46" t="str">
        <f>IFERROR(VLOOKUP(A424,'[1]Alvord USD Usage'!$A:$I,9,FALSE),"0")</f>
        <v>0</v>
      </c>
      <c r="Y424" s="46" t="str">
        <f>IFERROR(VLOOKUP(A424,'[1]Colton Jt USD Usage'!$A:$I,9,FALSE),"0")</f>
        <v>0</v>
      </c>
      <c r="Z424" s="46" t="str">
        <f>IFERROR(VLOOKUP(A424,'[1]Chino Valley USD Usage'!$A:$I,9,FALSE),"0")</f>
        <v>0</v>
      </c>
      <c r="AA424" s="46" t="str">
        <f>IFERROR(VLOOKUP(A424,'[1]Moreno Valley USD Usage'!$A:$I,9,FALSE),"0")</f>
        <v>0</v>
      </c>
      <c r="AB424" s="46" t="str">
        <f>IFERROR(VLOOKUP(A424,'[1]Pomona USD Usage'!$A:$I,9,FALSE),"0")</f>
        <v>0</v>
      </c>
      <c r="AC424" s="46" t="str">
        <f>IFERROR(VLOOKUP(A424,'[1]Riverside USD Usage'!$A:$I,9,FALSE),"0")</f>
        <v>0</v>
      </c>
      <c r="AD424" s="46" t="str">
        <f>IFERROR(VLOOKUP(A424,'[1]Compton USD Usage'!$A:$I,9,FALSE),"0")</f>
        <v>0</v>
      </c>
      <c r="AE424" s="48"/>
      <c r="AF424" s="49">
        <v>26.29</v>
      </c>
      <c r="AG424" s="49"/>
      <c r="AH424" s="56">
        <v>-5.33</v>
      </c>
      <c r="AI424" s="49">
        <f>AF424+AG424+AH424</f>
        <v>20.96</v>
      </c>
      <c r="AJ424" s="48"/>
      <c r="AK424" s="49">
        <v>28.29</v>
      </c>
      <c r="AL424" s="49"/>
      <c r="AM424" s="57">
        <v>-5.33</v>
      </c>
      <c r="AN424" s="50">
        <f>AK424+AL424+AM424</f>
        <v>22.96</v>
      </c>
      <c r="AO424" s="48"/>
      <c r="AP424" s="49">
        <v>30.2</v>
      </c>
      <c r="AQ424" s="49"/>
      <c r="AR424" s="57">
        <v>-5.33</v>
      </c>
      <c r="AS424" s="50">
        <f>AP424+AQ424+AR424</f>
        <v>24.869999999999997</v>
      </c>
      <c r="AT424" s="48"/>
      <c r="AU424" s="49">
        <v>31.04</v>
      </c>
      <c r="AV424" s="49"/>
      <c r="AW424" s="57">
        <v>-5.33</v>
      </c>
      <c r="AX424" s="51">
        <f>AU424+AV424+AW424</f>
        <v>25.71</v>
      </c>
      <c r="AY424" s="48"/>
      <c r="AZ424" s="52">
        <v>26.34</v>
      </c>
      <c r="BA424" s="53"/>
      <c r="BB424" s="58">
        <v>-5.73</v>
      </c>
      <c r="BC424" s="53">
        <f>AZ424+BA424+BB424</f>
        <v>20.61</v>
      </c>
      <c r="BD424" s="47">
        <v>44013</v>
      </c>
      <c r="BE424" s="47">
        <v>44377</v>
      </c>
      <c r="BF424" s="48"/>
      <c r="BG424" s="53">
        <v>28.35</v>
      </c>
      <c r="BI424" s="59">
        <v>-5.73</v>
      </c>
      <c r="BJ424" s="53">
        <f>BG424+BH424+BI424</f>
        <v>22.62</v>
      </c>
      <c r="BK424" s="47">
        <v>44013</v>
      </c>
      <c r="BL424" s="47">
        <v>44377</v>
      </c>
      <c r="BM424" s="48"/>
      <c r="BN424" s="53">
        <v>30.26</v>
      </c>
      <c r="BO424" s="53"/>
      <c r="BP424" s="59">
        <v>-5.73</v>
      </c>
      <c r="BQ424" s="53">
        <f>BN424+BO424+BP424</f>
        <v>24.53</v>
      </c>
      <c r="BR424" s="47">
        <v>44013</v>
      </c>
      <c r="BS424" s="47">
        <v>44377</v>
      </c>
      <c r="BT424" s="48"/>
      <c r="BU424" s="50">
        <v>31.1</v>
      </c>
      <c r="BV424" s="53"/>
      <c r="BW424" s="59">
        <v>-5.73</v>
      </c>
      <c r="BX424" s="53">
        <f>BU424+BV424+BW424</f>
        <v>25.37</v>
      </c>
      <c r="BY424" s="47">
        <v>44013</v>
      </c>
      <c r="BZ424" s="55">
        <v>44377</v>
      </c>
    </row>
    <row r="425" spans="1:78" s="54" customFormat="1" ht="15.75" x14ac:dyDescent="0.25">
      <c r="A425" s="45">
        <v>113754</v>
      </c>
      <c r="B425" s="46" t="s">
        <v>1660</v>
      </c>
      <c r="C425" s="46">
        <v>49979</v>
      </c>
      <c r="D425" s="46" t="s">
        <v>1653</v>
      </c>
      <c r="E425" s="46" t="s">
        <v>50</v>
      </c>
      <c r="F425" s="46"/>
      <c r="G425" s="46" t="s">
        <v>1657</v>
      </c>
      <c r="H425" s="46" t="s">
        <v>52</v>
      </c>
      <c r="I425" s="47">
        <v>44013</v>
      </c>
      <c r="J425" s="47">
        <v>44377</v>
      </c>
      <c r="K425" s="46">
        <f>SUM(L425:AD425)</f>
        <v>9</v>
      </c>
      <c r="L425" s="46">
        <f>IFERROR(VLOOKUP(A425,'[1]Mountain View SD Usage'!$A:$I,9,FALSE),"0")</f>
        <v>9</v>
      </c>
      <c r="M425" s="46" t="str">
        <f>IFERROR(VLOOKUP(A425,'[1]Bonita USD Usage'!$A:$I,9,FALSE),"0")</f>
        <v>0</v>
      </c>
      <c r="N425" s="46" t="str">
        <f>IFERROR(VLOOKUP(A425,'[1]Jurupa USD Usage'!$A:$I,9,FALSE),"0")</f>
        <v>0</v>
      </c>
      <c r="O425" s="46" t="str">
        <f>IFERROR(VLOOKUP(A425,'[1]Claremont USD Usage'!$A:$I,9,FALSE),"0")</f>
        <v>0</v>
      </c>
      <c r="P425" s="46" t="str">
        <f>IFERROR(VLOOKUP(A425,'[1]Upland USD Usage'!$A:$I,9,FALSE),"0")</f>
        <v>0</v>
      </c>
      <c r="Q425" s="46" t="str">
        <f>IFERROR(VLOOKUP(A425,'[1]Redlands USD Usage'!$A:$I,9,FALSE),"0")</f>
        <v>0</v>
      </c>
      <c r="R425" s="46" t="str">
        <f>IFERROR(VLOOKUP(A425,'[1]Alta Loma SD Usage'!$A:$I,9,FALSE),"0")</f>
        <v>0</v>
      </c>
      <c r="S425" s="46" t="str">
        <f>IFERROR(VLOOKUP(A425,'[1]VAl Verde USD Usage'!$A:$I,9,FALSE),"0")</f>
        <v>0</v>
      </c>
      <c r="T425" s="46" t="str">
        <f>IFERROR(VLOOKUP(A425,'[1]Chaffey Jt HSD Usage'!$A:$I,9,FALSE),"0")</f>
        <v>0</v>
      </c>
      <c r="U425" s="46" t="str">
        <f>IFERROR(VLOOKUP(A425,'[1]Cucamonga ELEM SD Usage'!$A:$I,9,FALSE),"0")</f>
        <v>0</v>
      </c>
      <c r="V425" s="46" t="str">
        <f>IFERROR(VLOOKUP(A425,'[1]Inglewood USD Usage'!$A:$I,9,FALSE),"0")</f>
        <v>0</v>
      </c>
      <c r="W425" s="46" t="str">
        <f>IFERROR(VLOOKUP(A425,'[1]Rialto USD Usage'!$A:$I,9,FALSE),"0")</f>
        <v>0</v>
      </c>
      <c r="X425" s="46" t="str">
        <f>IFERROR(VLOOKUP(A425,'[1]Alvord USD Usage'!$A:$I,9,FALSE),"0")</f>
        <v>0</v>
      </c>
      <c r="Y425" s="46" t="str">
        <f>IFERROR(VLOOKUP(A425,'[1]Colton Jt USD Usage'!$A:$I,9,FALSE),"0")</f>
        <v>0</v>
      </c>
      <c r="Z425" s="46" t="str">
        <f>IFERROR(VLOOKUP(A425,'[1]Chino Valley USD Usage'!$A:$I,9,FALSE),"0")</f>
        <v>0</v>
      </c>
      <c r="AA425" s="46" t="str">
        <f>IFERROR(VLOOKUP(A425,'[1]Moreno Valley USD Usage'!$A:$I,9,FALSE),"0")</f>
        <v>0</v>
      </c>
      <c r="AB425" s="46" t="str">
        <f>IFERROR(VLOOKUP(A425,'[1]Pomona USD Usage'!$A:$I,9,FALSE),"0")</f>
        <v>0</v>
      </c>
      <c r="AC425" s="46" t="str">
        <f>IFERROR(VLOOKUP(A425,'[1]Riverside USD Usage'!$A:$I,9,FALSE),"0")</f>
        <v>0</v>
      </c>
      <c r="AD425" s="46" t="str">
        <f>IFERROR(VLOOKUP(A425,'[1]Compton USD Usage'!$A:$I,9,FALSE),"0")</f>
        <v>0</v>
      </c>
      <c r="AE425" s="48"/>
      <c r="AF425" s="49">
        <v>33.53</v>
      </c>
      <c r="AG425" s="49"/>
      <c r="AH425" s="49"/>
      <c r="AI425" s="49">
        <f>AF425+AG425+AH425</f>
        <v>33.53</v>
      </c>
      <c r="AJ425" s="48"/>
      <c r="AK425" s="49">
        <v>36.08</v>
      </c>
      <c r="AL425" s="49"/>
      <c r="AM425" s="46"/>
      <c r="AN425" s="50">
        <f>AK425+AL425+AM425</f>
        <v>36.08</v>
      </c>
      <c r="AO425" s="48"/>
      <c r="AP425" s="49">
        <v>38.51</v>
      </c>
      <c r="AQ425" s="49"/>
      <c r="AR425" s="46"/>
      <c r="AS425" s="50">
        <f>AP425+AQ425+AR425</f>
        <v>38.51</v>
      </c>
      <c r="AT425" s="48"/>
      <c r="AU425" s="49">
        <v>39.58</v>
      </c>
      <c r="AV425" s="49"/>
      <c r="AW425" s="46"/>
      <c r="AX425" s="51">
        <f>AU425+AV425+AW425</f>
        <v>39.58</v>
      </c>
      <c r="AY425" s="48"/>
      <c r="AZ425" s="52">
        <v>33.769999999999996</v>
      </c>
      <c r="BA425" s="53"/>
      <c r="BC425" s="53">
        <f>AZ425+BA425+BB425</f>
        <v>33.769999999999996</v>
      </c>
      <c r="BD425" s="47">
        <v>44013</v>
      </c>
      <c r="BE425" s="47">
        <v>44377</v>
      </c>
      <c r="BF425" s="48"/>
      <c r="BG425" s="53">
        <v>36.339999999999996</v>
      </c>
      <c r="BJ425" s="53">
        <f>BG425+BH425+BI425</f>
        <v>36.339999999999996</v>
      </c>
      <c r="BK425" s="47">
        <v>44013</v>
      </c>
      <c r="BL425" s="47">
        <v>44377</v>
      </c>
      <c r="BM425" s="48"/>
      <c r="BN425" s="53">
        <v>38.78</v>
      </c>
      <c r="BO425" s="53"/>
      <c r="BQ425" s="53">
        <f>BN425+BO425+BP425</f>
        <v>38.78</v>
      </c>
      <c r="BR425" s="47">
        <v>44013</v>
      </c>
      <c r="BS425" s="47">
        <v>44377</v>
      </c>
      <c r="BT425" s="48"/>
      <c r="BU425" s="50">
        <v>39.86</v>
      </c>
      <c r="BV425" s="53"/>
      <c r="BX425" s="53">
        <f>BU425+BV425+BW425</f>
        <v>39.86</v>
      </c>
      <c r="BY425" s="47">
        <v>44013</v>
      </c>
      <c r="BZ425" s="55">
        <v>44377</v>
      </c>
    </row>
    <row r="426" spans="1:78" s="54" customFormat="1" ht="15.75" x14ac:dyDescent="0.25">
      <c r="A426" s="14">
        <v>406517</v>
      </c>
      <c r="B426" s="2" t="s">
        <v>258</v>
      </c>
      <c r="C426" s="2" t="s">
        <v>259</v>
      </c>
      <c r="D426" s="2" t="s">
        <v>241</v>
      </c>
      <c r="E426" s="2" t="s">
        <v>50</v>
      </c>
      <c r="F426" s="2"/>
      <c r="G426" s="2" t="s">
        <v>245</v>
      </c>
      <c r="H426" s="2" t="s">
        <v>52</v>
      </c>
      <c r="I426" s="15">
        <v>44013</v>
      </c>
      <c r="J426" s="15">
        <v>44377</v>
      </c>
      <c r="K426" s="2">
        <f>SUM(L426:AD426)</f>
        <v>0</v>
      </c>
      <c r="L426" s="2" t="str">
        <f>IFERROR(VLOOKUP(A426,'[1]Mountain View SD Usage'!$A:$I,9,FALSE),"0")</f>
        <v>0</v>
      </c>
      <c r="M426" s="2" t="str">
        <f>IFERROR(VLOOKUP(A426,'[1]Bonita USD Usage'!$A:$I,9,FALSE),"0")</f>
        <v>0</v>
      </c>
      <c r="N426" s="2" t="str">
        <f>IFERROR(VLOOKUP(A426,'[1]Jurupa USD Usage'!$A:$I,9,FALSE),"0")</f>
        <v>0</v>
      </c>
      <c r="O426" s="2" t="str">
        <f>IFERROR(VLOOKUP(A426,'[1]Claremont USD Usage'!$A:$I,9,FALSE),"0")</f>
        <v>0</v>
      </c>
      <c r="P426" s="2" t="str">
        <f>IFERROR(VLOOKUP(A426,'[1]Upland USD Usage'!$A:$I,9,FALSE),"0")</f>
        <v>0</v>
      </c>
      <c r="Q426" s="2" t="str">
        <f>IFERROR(VLOOKUP(A426,'[1]Redlands USD Usage'!$A:$I,9,FALSE),"0")</f>
        <v>0</v>
      </c>
      <c r="R426" s="2" t="str">
        <f>IFERROR(VLOOKUP(A426,'[1]Alta Loma SD Usage'!$A:$I,9,FALSE),"0")</f>
        <v>0</v>
      </c>
      <c r="S426" s="2" t="str">
        <f>IFERROR(VLOOKUP(A426,'[1]VAl Verde USD Usage'!$A:$I,9,FALSE),"0")</f>
        <v>0</v>
      </c>
      <c r="T426" s="2" t="str">
        <f>IFERROR(VLOOKUP(A426,'[1]Chaffey Jt HSD Usage'!$A:$I,9,FALSE),"0")</f>
        <v>0</v>
      </c>
      <c r="U426" s="2" t="str">
        <f>IFERROR(VLOOKUP(A426,'[1]Cucamonga ELEM SD Usage'!$A:$I,9,FALSE),"0")</f>
        <v>0</v>
      </c>
      <c r="V426" s="2" t="str">
        <f>IFERROR(VLOOKUP(A426,'[1]Inglewood USD Usage'!$A:$I,9,FALSE),"0")</f>
        <v>0</v>
      </c>
      <c r="W426" s="2" t="str">
        <f>IFERROR(VLOOKUP(A426,'[1]Rialto USD Usage'!$A:$I,9,FALSE),"0")</f>
        <v>0</v>
      </c>
      <c r="X426" s="2" t="str">
        <f>IFERROR(VLOOKUP(A426,'[1]Alvord USD Usage'!$A:$I,9,FALSE),"0")</f>
        <v>0</v>
      </c>
      <c r="Y426" s="2" t="str">
        <f>IFERROR(VLOOKUP(A426,'[1]Colton Jt USD Usage'!$A:$I,9,FALSE),"0")</f>
        <v>0</v>
      </c>
      <c r="Z426" s="2" t="str">
        <f>IFERROR(VLOOKUP(A426,'[1]Chino Valley USD Usage'!$A:$I,9,FALSE),"0")</f>
        <v>0</v>
      </c>
      <c r="AA426" s="2" t="str">
        <f>IFERROR(VLOOKUP(A426,'[1]Moreno Valley USD Usage'!$A:$I,9,FALSE),"0")</f>
        <v>0</v>
      </c>
      <c r="AB426" s="2" t="str">
        <f>IFERROR(VLOOKUP(A426,'[1]Pomona USD Usage'!$A:$I,9,FALSE),"0")</f>
        <v>0</v>
      </c>
      <c r="AC426" s="2" t="str">
        <f>IFERROR(VLOOKUP(A426,'[1]Riverside USD Usage'!$A:$I,9,FALSE),"0")</f>
        <v>0</v>
      </c>
      <c r="AD426" s="2" t="str">
        <f>IFERROR(VLOOKUP(A426,'[1]Compton USD Usage'!$A:$I,9,FALSE),"0")</f>
        <v>0</v>
      </c>
      <c r="AE426" s="16"/>
      <c r="AF426" s="17">
        <v>68.739999999999995</v>
      </c>
      <c r="AG426" s="17"/>
      <c r="AH426" s="18">
        <v>-17.79</v>
      </c>
      <c r="AI426" s="17">
        <f>AF426+AG426+AH426</f>
        <v>50.949999999999996</v>
      </c>
      <c r="AJ426" s="16"/>
      <c r="AK426" s="17">
        <v>73.959999999999994</v>
      </c>
      <c r="AL426" s="17"/>
      <c r="AM426" s="19">
        <v>-17.79</v>
      </c>
      <c r="AN426" s="20">
        <f>AK426+AL426+AM426</f>
        <v>56.169999999999995</v>
      </c>
      <c r="AO426" s="16"/>
      <c r="AP426" s="17">
        <v>78.959999999999994</v>
      </c>
      <c r="AQ426" s="17"/>
      <c r="AR426" s="19">
        <v>-17.79</v>
      </c>
      <c r="AS426" s="20">
        <f>AP426+AQ426+AR426</f>
        <v>61.169999999999995</v>
      </c>
      <c r="AT426" s="16"/>
      <c r="AU426" s="17">
        <v>81.150000000000006</v>
      </c>
      <c r="AV426" s="17"/>
      <c r="AW426" s="19">
        <v>-17.79</v>
      </c>
      <c r="AX426" s="21">
        <f>AU426+AV426+AW426</f>
        <v>63.360000000000007</v>
      </c>
      <c r="AY426" s="16"/>
      <c r="AZ426" s="22">
        <v>68.800000000000011</v>
      </c>
      <c r="BA426" s="23"/>
      <c r="BB426" s="28">
        <v>-19.57</v>
      </c>
      <c r="BC426" s="23">
        <f>AZ426+BA426+BB426</f>
        <v>49.230000000000011</v>
      </c>
      <c r="BD426" s="15">
        <v>44013</v>
      </c>
      <c r="BE426" s="15">
        <v>44377</v>
      </c>
      <c r="BF426" s="16"/>
      <c r="BG426" s="23">
        <v>74.03</v>
      </c>
      <c r="BH426"/>
      <c r="BI426" s="38">
        <v>-19.57</v>
      </c>
      <c r="BJ426" s="23">
        <f>BG426+BH426+BI426</f>
        <v>54.46</v>
      </c>
      <c r="BK426" s="15">
        <v>44013</v>
      </c>
      <c r="BL426" s="15">
        <v>44377</v>
      </c>
      <c r="BM426" s="16"/>
      <c r="BN426" s="23">
        <v>79.03</v>
      </c>
      <c r="BO426" s="23"/>
      <c r="BP426" s="38">
        <v>-19.57</v>
      </c>
      <c r="BQ426" s="23">
        <f>BN426+BO426+BP426</f>
        <v>59.46</v>
      </c>
      <c r="BR426" s="15">
        <v>44013</v>
      </c>
      <c r="BS426" s="15">
        <v>44377</v>
      </c>
      <c r="BT426" s="16"/>
      <c r="BU426" s="20">
        <v>81.22</v>
      </c>
      <c r="BV426" s="23"/>
      <c r="BW426" s="38">
        <v>-19.57</v>
      </c>
      <c r="BX426" s="23">
        <f>BU426+BV426+BW426</f>
        <v>61.65</v>
      </c>
      <c r="BY426" s="15">
        <v>44013</v>
      </c>
      <c r="BZ426" s="26">
        <v>44377</v>
      </c>
    </row>
    <row r="427" spans="1:78" s="54" customFormat="1" ht="15.75" x14ac:dyDescent="0.25">
      <c r="A427" s="14">
        <v>405357</v>
      </c>
      <c r="B427" s="2" t="s">
        <v>243</v>
      </c>
      <c r="C427" s="2" t="s">
        <v>244</v>
      </c>
      <c r="D427" s="2" t="s">
        <v>241</v>
      </c>
      <c r="E427" s="2" t="s">
        <v>50</v>
      </c>
      <c r="F427" s="2"/>
      <c r="G427" s="2" t="s">
        <v>245</v>
      </c>
      <c r="H427" s="2" t="s">
        <v>52</v>
      </c>
      <c r="I427" s="15">
        <v>44013</v>
      </c>
      <c r="J427" s="15">
        <v>44377</v>
      </c>
      <c r="K427" s="2">
        <f>SUM(L427:AD427)</f>
        <v>0</v>
      </c>
      <c r="L427" s="2" t="str">
        <f>IFERROR(VLOOKUP(A427,'[1]Mountain View SD Usage'!$A:$I,9,FALSE),"0")</f>
        <v>0</v>
      </c>
      <c r="M427" s="2" t="str">
        <f>IFERROR(VLOOKUP(A427,'[1]Bonita USD Usage'!$A:$I,9,FALSE),"0")</f>
        <v>0</v>
      </c>
      <c r="N427" s="2" t="str">
        <f>IFERROR(VLOOKUP(A427,'[1]Jurupa USD Usage'!$A:$I,9,FALSE),"0")</f>
        <v>0</v>
      </c>
      <c r="O427" s="2" t="str">
        <f>IFERROR(VLOOKUP(A427,'[1]Claremont USD Usage'!$A:$I,9,FALSE),"0")</f>
        <v>0</v>
      </c>
      <c r="P427" s="2" t="str">
        <f>IFERROR(VLOOKUP(A427,'[1]Upland USD Usage'!$A:$I,9,FALSE),"0")</f>
        <v>0</v>
      </c>
      <c r="Q427" s="2" t="str">
        <f>IFERROR(VLOOKUP(A427,'[1]Redlands USD Usage'!$A:$I,9,FALSE),"0")</f>
        <v>0</v>
      </c>
      <c r="R427" s="2" t="str">
        <f>IFERROR(VLOOKUP(A427,'[1]Alta Loma SD Usage'!$A:$I,9,FALSE),"0")</f>
        <v>0</v>
      </c>
      <c r="S427" s="2" t="str">
        <f>IFERROR(VLOOKUP(A427,'[1]VAl Verde USD Usage'!$A:$I,9,FALSE),"0")</f>
        <v>0</v>
      </c>
      <c r="T427" s="2" t="str">
        <f>IFERROR(VLOOKUP(A427,'[1]Chaffey Jt HSD Usage'!$A:$I,9,FALSE),"0")</f>
        <v>0</v>
      </c>
      <c r="U427" s="2" t="str">
        <f>IFERROR(VLOOKUP(A427,'[1]Cucamonga ELEM SD Usage'!$A:$I,9,FALSE),"0")</f>
        <v>0</v>
      </c>
      <c r="V427" s="2" t="str">
        <f>IFERROR(VLOOKUP(A427,'[1]Inglewood USD Usage'!$A:$I,9,FALSE),"0")</f>
        <v>0</v>
      </c>
      <c r="W427" s="2" t="str">
        <f>IFERROR(VLOOKUP(A427,'[1]Rialto USD Usage'!$A:$I,9,FALSE),"0")</f>
        <v>0</v>
      </c>
      <c r="X427" s="2" t="str">
        <f>IFERROR(VLOOKUP(A427,'[1]Alvord USD Usage'!$A:$I,9,FALSE),"0")</f>
        <v>0</v>
      </c>
      <c r="Y427" s="2" t="str">
        <f>IFERROR(VLOOKUP(A427,'[1]Colton Jt USD Usage'!$A:$I,9,FALSE),"0")</f>
        <v>0</v>
      </c>
      <c r="Z427" s="2" t="str">
        <f>IFERROR(VLOOKUP(A427,'[1]Chino Valley USD Usage'!$A:$I,9,FALSE),"0")</f>
        <v>0</v>
      </c>
      <c r="AA427" s="2" t="str">
        <f>IFERROR(VLOOKUP(A427,'[1]Moreno Valley USD Usage'!$A:$I,9,FALSE),"0")</f>
        <v>0</v>
      </c>
      <c r="AB427" s="2" t="str">
        <f>IFERROR(VLOOKUP(A427,'[1]Pomona USD Usage'!$A:$I,9,FALSE),"0")</f>
        <v>0</v>
      </c>
      <c r="AC427" s="2" t="str">
        <f>IFERROR(VLOOKUP(A427,'[1]Riverside USD Usage'!$A:$I,9,FALSE),"0")</f>
        <v>0</v>
      </c>
      <c r="AD427" s="2" t="str">
        <f>IFERROR(VLOOKUP(A427,'[1]Compton USD Usage'!$A:$I,9,FALSE),"0")</f>
        <v>0</v>
      </c>
      <c r="AE427" s="16"/>
      <c r="AF427" s="17">
        <v>58.53</v>
      </c>
      <c r="AG427" s="17"/>
      <c r="AH427" s="18">
        <v>-12.46</v>
      </c>
      <c r="AI427" s="17">
        <f>AF427+AG427+AH427</f>
        <v>46.07</v>
      </c>
      <c r="AJ427" s="16"/>
      <c r="AK427" s="17">
        <v>62.97</v>
      </c>
      <c r="AL427" s="17"/>
      <c r="AM427" s="19">
        <v>-12.46</v>
      </c>
      <c r="AN427" s="20">
        <f>AK427+AL427+AM427</f>
        <v>50.51</v>
      </c>
      <c r="AO427" s="16"/>
      <c r="AP427" s="17">
        <v>67.23</v>
      </c>
      <c r="AQ427" s="17"/>
      <c r="AR427" s="19">
        <v>-12.46</v>
      </c>
      <c r="AS427" s="20">
        <f>AP427+AQ427+AR427</f>
        <v>54.77</v>
      </c>
      <c r="AT427" s="16"/>
      <c r="AU427" s="17">
        <v>69.099999999999994</v>
      </c>
      <c r="AV427" s="17"/>
      <c r="AW427" s="19">
        <v>-12.46</v>
      </c>
      <c r="AX427" s="21">
        <f>AU427+AV427+AW427</f>
        <v>56.639999999999993</v>
      </c>
      <c r="AY427" s="16"/>
      <c r="AZ427" s="22">
        <v>59.12</v>
      </c>
      <c r="BA427" s="23"/>
      <c r="BB427" s="28">
        <v>-13.66</v>
      </c>
      <c r="BC427" s="23">
        <f>AZ427+BA427+BB427</f>
        <v>45.459999999999994</v>
      </c>
      <c r="BD427" s="15">
        <v>44013</v>
      </c>
      <c r="BE427" s="15">
        <v>44377</v>
      </c>
      <c r="BF427" s="16"/>
      <c r="BG427" s="23">
        <v>63.6</v>
      </c>
      <c r="BH427"/>
      <c r="BI427" s="38">
        <v>-13.66</v>
      </c>
      <c r="BJ427" s="23">
        <f>BG427+BH427+BI427</f>
        <v>49.94</v>
      </c>
      <c r="BK427" s="15">
        <v>44013</v>
      </c>
      <c r="BL427" s="15">
        <v>44377</v>
      </c>
      <c r="BM427" s="16"/>
      <c r="BN427" s="23">
        <v>67.900000000000006</v>
      </c>
      <c r="BO427" s="23"/>
      <c r="BP427" s="38">
        <v>-13.66</v>
      </c>
      <c r="BQ427" s="23">
        <f>BN427+BO427+BP427</f>
        <v>54.240000000000009</v>
      </c>
      <c r="BR427" s="15">
        <v>44013</v>
      </c>
      <c r="BS427" s="15">
        <v>44377</v>
      </c>
      <c r="BT427" s="16"/>
      <c r="BU427" s="20">
        <v>69.790000000000006</v>
      </c>
      <c r="BV427" s="23"/>
      <c r="BW427" s="38">
        <v>-13.66</v>
      </c>
      <c r="BX427" s="23">
        <f>BU427+BV427+BW427</f>
        <v>56.13000000000001</v>
      </c>
      <c r="BY427" s="15">
        <v>44013</v>
      </c>
      <c r="BZ427" s="26">
        <v>44377</v>
      </c>
    </row>
    <row r="428" spans="1:78" s="54" customFormat="1" ht="15.75" x14ac:dyDescent="0.25">
      <c r="A428" s="34" t="s">
        <v>81</v>
      </c>
      <c r="B428" s="2" t="s">
        <v>82</v>
      </c>
      <c r="C428" s="2">
        <v>10000003725</v>
      </c>
      <c r="D428" s="2" t="s">
        <v>70</v>
      </c>
      <c r="E428" s="2" t="s">
        <v>50</v>
      </c>
      <c r="F428" s="2"/>
      <c r="G428" s="2" t="s">
        <v>79</v>
      </c>
      <c r="H428" s="2" t="s">
        <v>52</v>
      </c>
      <c r="I428" s="15">
        <v>44013</v>
      </c>
      <c r="J428" s="15">
        <v>44377</v>
      </c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16"/>
      <c r="AF428" s="35" t="s">
        <v>83</v>
      </c>
      <c r="AG428" s="17"/>
      <c r="AH428" s="18"/>
      <c r="AI428" s="17"/>
      <c r="AJ428" s="16"/>
      <c r="AK428" s="36" t="s">
        <v>83</v>
      </c>
      <c r="AL428" s="17"/>
      <c r="AM428" s="2"/>
      <c r="AN428" s="20"/>
      <c r="AO428" s="16"/>
      <c r="AP428" s="35" t="s">
        <v>83</v>
      </c>
      <c r="AQ428" s="17"/>
      <c r="AR428" s="2"/>
      <c r="AS428" s="20"/>
      <c r="AT428" s="16"/>
      <c r="AU428" s="35" t="s">
        <v>83</v>
      </c>
      <c r="AV428" s="17"/>
      <c r="AW428" s="2"/>
      <c r="AX428" s="21"/>
      <c r="AY428" s="16"/>
      <c r="AZ428" s="37">
        <v>117.2</v>
      </c>
      <c r="BA428" s="23"/>
      <c r="BB428" s="28">
        <v>-68.36</v>
      </c>
      <c r="BC428" s="23">
        <f>AZ428+BA428+BB428</f>
        <v>48.84</v>
      </c>
      <c r="BD428" s="15">
        <v>44013</v>
      </c>
      <c r="BE428" s="15">
        <v>44377</v>
      </c>
      <c r="BF428" s="16"/>
      <c r="BG428" s="23">
        <v>126.11</v>
      </c>
      <c r="BH428" s="23"/>
      <c r="BI428" s="38">
        <v>-68.36</v>
      </c>
      <c r="BJ428" s="23">
        <f>BG428+BH428+BI428</f>
        <v>57.75</v>
      </c>
      <c r="BK428" s="15">
        <v>44013</v>
      </c>
      <c r="BL428" s="15">
        <v>44377</v>
      </c>
      <c r="BM428" s="16"/>
      <c r="BN428" s="23">
        <v>134.63</v>
      </c>
      <c r="BO428" s="23"/>
      <c r="BP428" s="38">
        <v>-68.36</v>
      </c>
      <c r="BQ428" s="23">
        <f>BN428+BO428+BP428</f>
        <v>66.27</v>
      </c>
      <c r="BR428" s="15">
        <v>44013</v>
      </c>
      <c r="BS428" s="15">
        <v>44377</v>
      </c>
      <c r="BT428" s="16"/>
      <c r="BU428" s="20">
        <v>138.37</v>
      </c>
      <c r="BV428" s="23"/>
      <c r="BW428" s="38">
        <v>-68.36</v>
      </c>
      <c r="BX428" s="23">
        <f>BU428+BV428+BW428</f>
        <v>70.010000000000005</v>
      </c>
      <c r="BY428" s="15">
        <v>44013</v>
      </c>
      <c r="BZ428" s="26">
        <v>44377</v>
      </c>
    </row>
    <row r="429" spans="1:78" s="54" customFormat="1" ht="15.75" x14ac:dyDescent="0.25">
      <c r="A429" s="45">
        <v>401232</v>
      </c>
      <c r="B429" s="46" t="s">
        <v>1391</v>
      </c>
      <c r="C429" s="46" t="s">
        <v>1392</v>
      </c>
      <c r="D429" s="46" t="s">
        <v>1382</v>
      </c>
      <c r="E429" s="46" t="s">
        <v>50</v>
      </c>
      <c r="F429" s="46"/>
      <c r="G429" s="46" t="s">
        <v>144</v>
      </c>
      <c r="H429" s="46" t="s">
        <v>52</v>
      </c>
      <c r="I429" s="47">
        <v>44013</v>
      </c>
      <c r="J429" s="47">
        <v>44377</v>
      </c>
      <c r="K429" s="46">
        <f>SUM(L429:AD429)</f>
        <v>0</v>
      </c>
      <c r="L429" s="46" t="str">
        <f>IFERROR(VLOOKUP(A429,'[1]Mountain View SD Usage'!$A:$I,9,FALSE),"0")</f>
        <v>0</v>
      </c>
      <c r="M429" s="46" t="str">
        <f>IFERROR(VLOOKUP(A429,'[1]Bonita USD Usage'!$A:$I,9,FALSE),"0")</f>
        <v>0</v>
      </c>
      <c r="N429" s="46" t="str">
        <f>IFERROR(VLOOKUP(A429,'[1]Jurupa USD Usage'!$A:$I,9,FALSE),"0")</f>
        <v>0</v>
      </c>
      <c r="O429" s="46" t="str">
        <f>IFERROR(VLOOKUP(A429,'[1]Claremont USD Usage'!$A:$I,9,FALSE),"0")</f>
        <v>0</v>
      </c>
      <c r="P429" s="46" t="str">
        <f>IFERROR(VLOOKUP(A429,'[1]Upland USD Usage'!$A:$I,9,FALSE),"0")</f>
        <v>0</v>
      </c>
      <c r="Q429" s="46" t="str">
        <f>IFERROR(VLOOKUP(A429,'[1]Redlands USD Usage'!$A:$I,9,FALSE),"0")</f>
        <v>0</v>
      </c>
      <c r="R429" s="46" t="str">
        <f>IFERROR(VLOOKUP(A429,'[1]Alta Loma SD Usage'!$A:$I,9,FALSE),"0")</f>
        <v>0</v>
      </c>
      <c r="S429" s="46" t="str">
        <f>IFERROR(VLOOKUP(A429,'[1]VAl Verde USD Usage'!$A:$I,9,FALSE),"0")</f>
        <v>0</v>
      </c>
      <c r="T429" s="46" t="str">
        <f>IFERROR(VLOOKUP(A429,'[1]Chaffey Jt HSD Usage'!$A:$I,9,FALSE),"0")</f>
        <v>0</v>
      </c>
      <c r="U429" s="46" t="str">
        <f>IFERROR(VLOOKUP(A429,'[1]Cucamonga ELEM SD Usage'!$A:$I,9,FALSE),"0")</f>
        <v>0</v>
      </c>
      <c r="V429" s="46" t="str">
        <f>IFERROR(VLOOKUP(A429,'[1]Inglewood USD Usage'!$A:$I,9,FALSE),"0")</f>
        <v>0</v>
      </c>
      <c r="W429" s="46" t="str">
        <f>IFERROR(VLOOKUP(A429,'[1]Rialto USD Usage'!$A:$I,9,FALSE),"0")</f>
        <v>0</v>
      </c>
      <c r="X429" s="46" t="str">
        <f>IFERROR(VLOOKUP(A429,'[1]Alvord USD Usage'!$A:$I,9,FALSE),"0")</f>
        <v>0</v>
      </c>
      <c r="Y429" s="46" t="str">
        <f>IFERROR(VLOOKUP(A429,'[1]Colton Jt USD Usage'!$A:$I,9,FALSE),"0")</f>
        <v>0</v>
      </c>
      <c r="Z429" s="46" t="str">
        <f>IFERROR(VLOOKUP(A429,'[1]Chino Valley USD Usage'!$A:$I,9,FALSE),"0")</f>
        <v>0</v>
      </c>
      <c r="AA429" s="46" t="str">
        <f>IFERROR(VLOOKUP(A429,'[1]Moreno Valley USD Usage'!$A:$I,9,FALSE),"0")</f>
        <v>0</v>
      </c>
      <c r="AB429" s="46" t="str">
        <f>IFERROR(VLOOKUP(A429,'[1]Pomona USD Usage'!$A:$I,9,FALSE),"0")</f>
        <v>0</v>
      </c>
      <c r="AC429" s="46" t="str">
        <f>IFERROR(VLOOKUP(A429,'[1]Riverside USD Usage'!$A:$I,9,FALSE),"0")</f>
        <v>0</v>
      </c>
      <c r="AD429" s="46" t="str">
        <f>IFERROR(VLOOKUP(A429,'[1]Compton USD Usage'!$A:$I,9,FALSE),"0")</f>
        <v>0</v>
      </c>
      <c r="AE429" s="48"/>
      <c r="AF429" s="49">
        <v>26.59</v>
      </c>
      <c r="AG429" s="49"/>
      <c r="AH429" s="56">
        <v>-6.66</v>
      </c>
      <c r="AI429" s="49">
        <f>AF429+AG429+AH429</f>
        <v>19.93</v>
      </c>
      <c r="AJ429" s="48"/>
      <c r="AK429" s="49">
        <v>28.61</v>
      </c>
      <c r="AL429" s="49"/>
      <c r="AM429" s="57">
        <v>-6.66</v>
      </c>
      <c r="AN429" s="50">
        <f>AK429+AL429+AM429</f>
        <v>21.95</v>
      </c>
      <c r="AO429" s="48"/>
      <c r="AP429" s="49">
        <v>30.54</v>
      </c>
      <c r="AQ429" s="49"/>
      <c r="AR429" s="57">
        <v>-6.66</v>
      </c>
      <c r="AS429" s="50">
        <f>AP429+AQ429+AR429</f>
        <v>23.88</v>
      </c>
      <c r="AT429" s="48"/>
      <c r="AU429" s="49">
        <v>31.39</v>
      </c>
      <c r="AV429" s="49"/>
      <c r="AW429" s="57">
        <v>-6.66</v>
      </c>
      <c r="AX429" s="51">
        <f>AU429+AV429+AW429</f>
        <v>24.73</v>
      </c>
      <c r="AY429" s="48"/>
      <c r="AZ429" s="52">
        <v>27.35</v>
      </c>
      <c r="BA429" s="53"/>
      <c r="BB429" s="58">
        <v>-7.16</v>
      </c>
      <c r="BC429" s="53">
        <f>AZ429+BA429+BB429</f>
        <v>20.190000000000001</v>
      </c>
      <c r="BD429" s="47">
        <v>44013</v>
      </c>
      <c r="BE429" s="47">
        <v>44377</v>
      </c>
      <c r="BF429" s="48"/>
      <c r="BG429" s="53">
        <v>29.430000000000003</v>
      </c>
      <c r="BI429" s="59">
        <v>-7.16</v>
      </c>
      <c r="BJ429" s="53">
        <f>BG429+BH429+BI429</f>
        <v>22.270000000000003</v>
      </c>
      <c r="BK429" s="47">
        <v>44013</v>
      </c>
      <c r="BL429" s="47">
        <v>44377</v>
      </c>
      <c r="BM429" s="48"/>
      <c r="BN429" s="53">
        <v>31.41</v>
      </c>
      <c r="BO429" s="53"/>
      <c r="BP429" s="59">
        <v>-7.16</v>
      </c>
      <c r="BQ429" s="53">
        <f>BN429+BO429+BP429</f>
        <v>24.25</v>
      </c>
      <c r="BR429" s="47">
        <v>44013</v>
      </c>
      <c r="BS429" s="47">
        <v>44377</v>
      </c>
      <c r="BT429" s="48"/>
      <c r="BU429" s="50">
        <v>32.29</v>
      </c>
      <c r="BV429" s="53"/>
      <c r="BW429" s="59">
        <v>-7.16</v>
      </c>
      <c r="BX429" s="53">
        <f>BU429+BV429+BW429</f>
        <v>25.13</v>
      </c>
      <c r="BY429" s="47">
        <v>44013</v>
      </c>
      <c r="BZ429" s="55">
        <v>44377</v>
      </c>
    </row>
    <row r="430" spans="1:78" s="54" customFormat="1" ht="15.75" x14ac:dyDescent="0.25">
      <c r="A430" s="45">
        <v>140042</v>
      </c>
      <c r="B430" s="46" t="s">
        <v>2171</v>
      </c>
      <c r="C430" s="46" t="s">
        <v>2172</v>
      </c>
      <c r="D430" s="46" t="s">
        <v>2173</v>
      </c>
      <c r="E430" s="46" t="s">
        <v>50</v>
      </c>
      <c r="F430" s="46"/>
      <c r="G430" s="46" t="s">
        <v>79</v>
      </c>
      <c r="H430" s="46" t="s">
        <v>52</v>
      </c>
      <c r="I430" s="47">
        <v>44013</v>
      </c>
      <c r="J430" s="47">
        <v>44377</v>
      </c>
      <c r="K430" s="46">
        <f>SUM(L430:AD430)</f>
        <v>0</v>
      </c>
      <c r="L430" s="46" t="str">
        <f>IFERROR(VLOOKUP(A430,'[1]Mountain View SD Usage'!$A:$I,9,FALSE),"0")</f>
        <v>0</v>
      </c>
      <c r="M430" s="46" t="str">
        <f>IFERROR(VLOOKUP(A430,'[1]Bonita USD Usage'!$A:$I,9,FALSE),"0")</f>
        <v>0</v>
      </c>
      <c r="N430" s="46" t="str">
        <f>IFERROR(VLOOKUP(A430,'[1]Jurupa USD Usage'!$A:$I,9,FALSE),"0")</f>
        <v>0</v>
      </c>
      <c r="O430" s="46" t="str">
        <f>IFERROR(VLOOKUP(A430,'[1]Claremont USD Usage'!$A:$I,9,FALSE),"0")</f>
        <v>0</v>
      </c>
      <c r="P430" s="46" t="str">
        <f>IFERROR(VLOOKUP(A430,'[1]Upland USD Usage'!$A:$I,9,FALSE),"0")</f>
        <v>0</v>
      </c>
      <c r="Q430" s="46" t="str">
        <f>IFERROR(VLOOKUP(A430,'[1]Redlands USD Usage'!$A:$I,9,FALSE),"0")</f>
        <v>0</v>
      </c>
      <c r="R430" s="46" t="str">
        <f>IFERROR(VLOOKUP(A430,'[1]Alta Loma SD Usage'!$A:$I,9,FALSE),"0")</f>
        <v>0</v>
      </c>
      <c r="S430" s="46" t="str">
        <f>IFERROR(VLOOKUP(A430,'[1]VAl Verde USD Usage'!$A:$I,9,FALSE),"0")</f>
        <v>0</v>
      </c>
      <c r="T430" s="46" t="str">
        <f>IFERROR(VLOOKUP(A430,'[1]Chaffey Jt HSD Usage'!$A:$I,9,FALSE),"0")</f>
        <v>0</v>
      </c>
      <c r="U430" s="46" t="str">
        <f>IFERROR(VLOOKUP(A430,'[1]Cucamonga ELEM SD Usage'!$A:$I,9,FALSE),"0")</f>
        <v>0</v>
      </c>
      <c r="V430" s="46" t="str">
        <f>IFERROR(VLOOKUP(A430,'[1]Inglewood USD Usage'!$A:$I,9,FALSE),"0")</f>
        <v>0</v>
      </c>
      <c r="W430" s="46" t="str">
        <f>IFERROR(VLOOKUP(A430,'[1]Rialto USD Usage'!$A:$I,9,FALSE),"0")</f>
        <v>0</v>
      </c>
      <c r="X430" s="46" t="str">
        <f>IFERROR(VLOOKUP(A430,'[1]Alvord USD Usage'!$A:$I,9,FALSE),"0")</f>
        <v>0</v>
      </c>
      <c r="Y430" s="46" t="str">
        <f>IFERROR(VLOOKUP(A430,'[1]Colton Jt USD Usage'!$A:$I,9,FALSE),"0")</f>
        <v>0</v>
      </c>
      <c r="Z430" s="46" t="str">
        <f>IFERROR(VLOOKUP(A430,'[1]Chino Valley USD Usage'!$A:$I,9,FALSE),"0")</f>
        <v>0</v>
      </c>
      <c r="AA430" s="46" t="str">
        <f>IFERROR(VLOOKUP(A430,'[1]Moreno Valley USD Usage'!$A:$I,9,FALSE),"0")</f>
        <v>0</v>
      </c>
      <c r="AB430" s="46" t="str">
        <f>IFERROR(VLOOKUP(A430,'[1]Pomona USD Usage'!$A:$I,9,FALSE),"0")</f>
        <v>0</v>
      </c>
      <c r="AC430" s="46" t="str">
        <f>IFERROR(VLOOKUP(A430,'[1]Riverside USD Usage'!$A:$I,9,FALSE),"0")</f>
        <v>0</v>
      </c>
      <c r="AD430" s="46" t="str">
        <f>IFERROR(VLOOKUP(A430,'[1]Compton USD Usage'!$A:$I,9,FALSE),"0")</f>
        <v>0</v>
      </c>
      <c r="AE430" s="48"/>
      <c r="AF430" s="49">
        <v>109.41</v>
      </c>
      <c r="AG430" s="49"/>
      <c r="AH430" s="49"/>
      <c r="AI430" s="49">
        <f>AF430+AG430+AH430</f>
        <v>109.41</v>
      </c>
      <c r="AJ430" s="48"/>
      <c r="AK430" s="49">
        <v>117.72</v>
      </c>
      <c r="AL430" s="49"/>
      <c r="AM430" s="46"/>
      <c r="AN430" s="50">
        <f>AK430+AL430+AM430</f>
        <v>117.72</v>
      </c>
      <c r="AO430" s="48"/>
      <c r="AP430" s="49">
        <v>125.68</v>
      </c>
      <c r="AQ430" s="49"/>
      <c r="AR430" s="46"/>
      <c r="AS430" s="50">
        <f>AP430+AQ430+AR430</f>
        <v>125.68</v>
      </c>
      <c r="AT430" s="48"/>
      <c r="AU430" s="49">
        <v>129.16999999999999</v>
      </c>
      <c r="AV430" s="49"/>
      <c r="AW430" s="46"/>
      <c r="AX430" s="51">
        <f>AU430+AV430+AW430</f>
        <v>129.16999999999999</v>
      </c>
      <c r="AY430" s="48"/>
      <c r="AZ430" s="52">
        <v>111.72</v>
      </c>
      <c r="BA430" s="53"/>
      <c r="BC430" s="53">
        <f>AZ430+BA430+BB430</f>
        <v>111.72</v>
      </c>
      <c r="BD430" s="47">
        <v>44013</v>
      </c>
      <c r="BE430" s="47">
        <v>44377</v>
      </c>
      <c r="BF430" s="48"/>
      <c r="BG430" s="53">
        <v>120.2</v>
      </c>
      <c r="BJ430" s="53">
        <f>BG430+BH430+BI430</f>
        <v>120.2</v>
      </c>
      <c r="BK430" s="47">
        <v>44013</v>
      </c>
      <c r="BL430" s="47">
        <v>44377</v>
      </c>
      <c r="BM430" s="48"/>
      <c r="BN430" s="53">
        <v>128.32999999999998</v>
      </c>
      <c r="BO430" s="53"/>
      <c r="BQ430" s="53">
        <f>BN430+BO430+BP430</f>
        <v>128.32999999999998</v>
      </c>
      <c r="BR430" s="47">
        <v>44013</v>
      </c>
      <c r="BS430" s="47">
        <v>44377</v>
      </c>
      <c r="BT430" s="48"/>
      <c r="BU430" s="50">
        <v>131.88999999999999</v>
      </c>
      <c r="BV430" s="53"/>
      <c r="BX430" s="53">
        <f>BU430+BV430+BW430</f>
        <v>131.88999999999999</v>
      </c>
      <c r="BY430" s="47">
        <v>44013</v>
      </c>
      <c r="BZ430" s="55">
        <v>44377</v>
      </c>
    </row>
    <row r="431" spans="1:78" s="54" customFormat="1" ht="15.75" x14ac:dyDescent="0.25">
      <c r="A431" s="45">
        <v>201840</v>
      </c>
      <c r="B431" s="46" t="s">
        <v>1633</v>
      </c>
      <c r="C431" s="46" t="s">
        <v>1634</v>
      </c>
      <c r="D431" s="46" t="s">
        <v>1635</v>
      </c>
      <c r="E431" s="46" t="s">
        <v>50</v>
      </c>
      <c r="F431" s="46"/>
      <c r="G431" s="46" t="s">
        <v>1636</v>
      </c>
      <c r="H431" s="46" t="s">
        <v>52</v>
      </c>
      <c r="I431" s="47">
        <v>44013</v>
      </c>
      <c r="J431" s="47">
        <v>44377</v>
      </c>
      <c r="K431" s="46">
        <f>SUM(L431:AD431)</f>
        <v>0</v>
      </c>
      <c r="L431" s="46" t="str">
        <f>IFERROR(VLOOKUP(A431,'[1]Mountain View SD Usage'!$A:$I,9,FALSE),"0")</f>
        <v>0</v>
      </c>
      <c r="M431" s="46" t="str">
        <f>IFERROR(VLOOKUP(A431,'[1]Bonita USD Usage'!$A:$I,9,FALSE),"0")</f>
        <v>0</v>
      </c>
      <c r="N431" s="46" t="str">
        <f>IFERROR(VLOOKUP(A431,'[1]Jurupa USD Usage'!$A:$I,9,FALSE),"0")</f>
        <v>0</v>
      </c>
      <c r="O431" s="46" t="str">
        <f>IFERROR(VLOOKUP(A431,'[1]Claremont USD Usage'!$A:$I,9,FALSE),"0")</f>
        <v>0</v>
      </c>
      <c r="P431" s="46" t="str">
        <f>IFERROR(VLOOKUP(A431,'[1]Upland USD Usage'!$A:$I,9,FALSE),"0")</f>
        <v>0</v>
      </c>
      <c r="Q431" s="46" t="str">
        <f>IFERROR(VLOOKUP(A431,'[1]Redlands USD Usage'!$A:$I,9,FALSE),"0")</f>
        <v>0</v>
      </c>
      <c r="R431" s="46" t="str">
        <f>IFERROR(VLOOKUP(A431,'[1]Alta Loma SD Usage'!$A:$I,9,FALSE),"0")</f>
        <v>0</v>
      </c>
      <c r="S431" s="46" t="str">
        <f>IFERROR(VLOOKUP(A431,'[1]VAl Verde USD Usage'!$A:$I,9,FALSE),"0")</f>
        <v>0</v>
      </c>
      <c r="T431" s="46" t="str">
        <f>IFERROR(VLOOKUP(A431,'[1]Chaffey Jt HSD Usage'!$A:$I,9,FALSE),"0")</f>
        <v>0</v>
      </c>
      <c r="U431" s="46" t="str">
        <f>IFERROR(VLOOKUP(A431,'[1]Cucamonga ELEM SD Usage'!$A:$I,9,FALSE),"0")</f>
        <v>0</v>
      </c>
      <c r="V431" s="46" t="str">
        <f>IFERROR(VLOOKUP(A431,'[1]Inglewood USD Usage'!$A:$I,9,FALSE),"0")</f>
        <v>0</v>
      </c>
      <c r="W431" s="46" t="str">
        <f>IFERROR(VLOOKUP(A431,'[1]Rialto USD Usage'!$A:$I,9,FALSE),"0")</f>
        <v>0</v>
      </c>
      <c r="X431" s="46" t="str">
        <f>IFERROR(VLOOKUP(A431,'[1]Alvord USD Usage'!$A:$I,9,FALSE),"0")</f>
        <v>0</v>
      </c>
      <c r="Y431" s="46" t="str">
        <f>IFERROR(VLOOKUP(A431,'[1]Colton Jt USD Usage'!$A:$I,9,FALSE),"0")</f>
        <v>0</v>
      </c>
      <c r="Z431" s="46" t="str">
        <f>IFERROR(VLOOKUP(A431,'[1]Chino Valley USD Usage'!$A:$I,9,FALSE),"0")</f>
        <v>0</v>
      </c>
      <c r="AA431" s="46" t="str">
        <f>IFERROR(VLOOKUP(A431,'[1]Moreno Valley USD Usage'!$A:$I,9,FALSE),"0")</f>
        <v>0</v>
      </c>
      <c r="AB431" s="46" t="str">
        <f>IFERROR(VLOOKUP(A431,'[1]Pomona USD Usage'!$A:$I,9,FALSE),"0")</f>
        <v>0</v>
      </c>
      <c r="AC431" s="46" t="str">
        <f>IFERROR(VLOOKUP(A431,'[1]Riverside USD Usage'!$A:$I,9,FALSE),"0")</f>
        <v>0</v>
      </c>
      <c r="AD431" s="46" t="str">
        <f>IFERROR(VLOOKUP(A431,'[1]Compton USD Usage'!$A:$I,9,FALSE),"0")</f>
        <v>0</v>
      </c>
      <c r="AE431" s="48"/>
      <c r="AF431" s="49">
        <v>17.21</v>
      </c>
      <c r="AG431" s="49"/>
      <c r="AH431" s="49"/>
      <c r="AI431" s="49">
        <f>AF431+AG431+AH431</f>
        <v>17.21</v>
      </c>
      <c r="AJ431" s="48"/>
      <c r="AK431" s="49">
        <v>18.52</v>
      </c>
      <c r="AL431" s="49"/>
      <c r="AM431" s="46"/>
      <c r="AN431" s="50">
        <f>AK431+AL431+AM431</f>
        <v>18.52</v>
      </c>
      <c r="AO431" s="48"/>
      <c r="AP431" s="49">
        <v>19.77</v>
      </c>
      <c r="AQ431" s="49"/>
      <c r="AR431" s="46"/>
      <c r="AS431" s="50">
        <f>AP431+AQ431+AR431</f>
        <v>19.77</v>
      </c>
      <c r="AT431" s="48"/>
      <c r="AU431" s="49">
        <v>20.32</v>
      </c>
      <c r="AV431" s="49"/>
      <c r="AW431" s="46"/>
      <c r="AX431" s="51">
        <f>AU431+AV431+AW431</f>
        <v>20.32</v>
      </c>
      <c r="AY431" s="48"/>
      <c r="AZ431" s="52">
        <v>17.850000000000001</v>
      </c>
      <c r="BA431" s="53"/>
      <c r="BC431" s="53">
        <f>AZ431+BA431+BB431</f>
        <v>17.850000000000001</v>
      </c>
      <c r="BD431" s="47">
        <v>44013</v>
      </c>
      <c r="BE431" s="47">
        <v>44377</v>
      </c>
      <c r="BF431" s="48"/>
      <c r="BG431" s="53">
        <v>19.21</v>
      </c>
      <c r="BJ431" s="53">
        <f>BG431+BH431+BI431</f>
        <v>19.21</v>
      </c>
      <c r="BK431" s="47">
        <v>44013</v>
      </c>
      <c r="BL431" s="47">
        <v>44377</v>
      </c>
      <c r="BM431" s="48"/>
      <c r="BN431" s="53">
        <v>20.5</v>
      </c>
      <c r="BO431" s="53"/>
      <c r="BQ431" s="53">
        <f>BN431+BO431+BP431</f>
        <v>20.5</v>
      </c>
      <c r="BR431" s="47">
        <v>44013</v>
      </c>
      <c r="BS431" s="47">
        <v>44377</v>
      </c>
      <c r="BT431" s="48"/>
      <c r="BU431" s="50">
        <v>21.07</v>
      </c>
      <c r="BV431" s="53"/>
      <c r="BX431" s="53">
        <f>BU431+BV431+BW431</f>
        <v>21.07</v>
      </c>
      <c r="BY431" s="47">
        <v>44013</v>
      </c>
      <c r="BZ431" s="55">
        <v>44377</v>
      </c>
    </row>
    <row r="432" spans="1:78" s="54" customFormat="1" ht="15.75" x14ac:dyDescent="0.25">
      <c r="A432" s="45">
        <v>209081</v>
      </c>
      <c r="B432" s="46" t="s">
        <v>281</v>
      </c>
      <c r="C432" s="46">
        <v>79203</v>
      </c>
      <c r="D432" s="46" t="s">
        <v>279</v>
      </c>
      <c r="E432" s="46" t="s">
        <v>50</v>
      </c>
      <c r="F432" s="46"/>
      <c r="G432" s="46" t="s">
        <v>282</v>
      </c>
      <c r="H432" s="46" t="s">
        <v>52</v>
      </c>
      <c r="I432" s="47">
        <v>44013</v>
      </c>
      <c r="J432" s="47">
        <v>44377</v>
      </c>
      <c r="K432" s="46">
        <f>SUM(L432:AD432)</f>
        <v>43</v>
      </c>
      <c r="L432" s="46" t="str">
        <f>IFERROR(VLOOKUP(A432,'[1]Mountain View SD Usage'!$A:$I,9,FALSE),"0")</f>
        <v>0</v>
      </c>
      <c r="M432" s="46" t="str">
        <f>IFERROR(VLOOKUP(A432,'[1]Bonita USD Usage'!$A:$I,9,FALSE),"0")</f>
        <v>0</v>
      </c>
      <c r="N432" s="46" t="str">
        <f>IFERROR(VLOOKUP(A432,'[1]Jurupa USD Usage'!$A:$I,9,FALSE),"0")</f>
        <v>0</v>
      </c>
      <c r="O432" s="46" t="str">
        <f>IFERROR(VLOOKUP(A432,'[1]Claremont USD Usage'!$A:$I,9,FALSE),"0")</f>
        <v>0</v>
      </c>
      <c r="P432" s="46">
        <f>IFERROR(VLOOKUP(A432,'[1]Upland USD Usage'!$A:$I,9,FALSE),"0")</f>
        <v>42</v>
      </c>
      <c r="Q432" s="46" t="str">
        <f>IFERROR(VLOOKUP(A432,'[1]Redlands USD Usage'!$A:$I,9,FALSE),"0")</f>
        <v>0</v>
      </c>
      <c r="R432" s="46" t="str">
        <f>IFERROR(VLOOKUP(A432,'[1]Alta Loma SD Usage'!$A:$I,9,FALSE),"0")</f>
        <v>0</v>
      </c>
      <c r="S432" s="46" t="str">
        <f>IFERROR(VLOOKUP(A432,'[1]VAl Verde USD Usage'!$A:$I,9,FALSE),"0")</f>
        <v>0</v>
      </c>
      <c r="T432" s="46">
        <f>IFERROR(VLOOKUP(A432,'[1]Chaffey Jt HSD Usage'!$A:$I,9,FALSE),"0")</f>
        <v>1</v>
      </c>
      <c r="U432" s="46" t="str">
        <f>IFERROR(VLOOKUP(A432,'[1]Cucamonga ELEM SD Usage'!$A:$I,9,FALSE),"0")</f>
        <v>0</v>
      </c>
      <c r="V432" s="46" t="str">
        <f>IFERROR(VLOOKUP(A432,'[1]Inglewood USD Usage'!$A:$I,9,FALSE),"0")</f>
        <v>0</v>
      </c>
      <c r="W432" s="46" t="str">
        <f>IFERROR(VLOOKUP(A432,'[1]Rialto USD Usage'!$A:$I,9,FALSE),"0")</f>
        <v>0</v>
      </c>
      <c r="X432" s="46" t="str">
        <f>IFERROR(VLOOKUP(A432,'[1]Alvord USD Usage'!$A:$I,9,FALSE),"0")</f>
        <v>0</v>
      </c>
      <c r="Y432" s="46" t="str">
        <f>IFERROR(VLOOKUP(A432,'[1]Colton Jt USD Usage'!$A:$I,9,FALSE),"0")</f>
        <v>0</v>
      </c>
      <c r="Z432" s="46" t="str">
        <f>IFERROR(VLOOKUP(A432,'[1]Chino Valley USD Usage'!$A:$I,9,FALSE),"0")</f>
        <v>0</v>
      </c>
      <c r="AA432" s="46" t="str">
        <f>IFERROR(VLOOKUP(A432,'[1]Moreno Valley USD Usage'!$A:$I,9,FALSE),"0")</f>
        <v>0</v>
      </c>
      <c r="AB432" s="46" t="str">
        <f>IFERROR(VLOOKUP(A432,'[1]Pomona USD Usage'!$A:$I,9,FALSE),"0")</f>
        <v>0</v>
      </c>
      <c r="AC432" s="46" t="str">
        <f>IFERROR(VLOOKUP(A432,'[1]Riverside USD Usage'!$A:$I,9,FALSE),"0")</f>
        <v>0</v>
      </c>
      <c r="AD432" s="46" t="str">
        <f>IFERROR(VLOOKUP(A432,'[1]Compton USD Usage'!$A:$I,9,FALSE),"0")</f>
        <v>0</v>
      </c>
      <c r="AE432" s="48"/>
      <c r="AF432" s="49">
        <v>29.41</v>
      </c>
      <c r="AG432" s="49"/>
      <c r="AH432" s="49"/>
      <c r="AI432" s="49">
        <f>AF432+AG432+AH432</f>
        <v>29.41</v>
      </c>
      <c r="AJ432" s="48"/>
      <c r="AK432" s="49">
        <v>31.65</v>
      </c>
      <c r="AL432" s="49"/>
      <c r="AM432" s="46"/>
      <c r="AN432" s="50">
        <f>AK432+AL432+AM432</f>
        <v>31.65</v>
      </c>
      <c r="AO432" s="48"/>
      <c r="AP432" s="49">
        <v>33.78</v>
      </c>
      <c r="AQ432" s="49"/>
      <c r="AR432" s="46"/>
      <c r="AS432" s="50">
        <f>AP432+AQ432+AR432</f>
        <v>33.78</v>
      </c>
      <c r="AT432" s="48"/>
      <c r="AU432" s="49">
        <v>34.72</v>
      </c>
      <c r="AV432" s="49"/>
      <c r="AW432" s="46"/>
      <c r="AX432" s="51">
        <f>AU432+AV432+AW432</f>
        <v>34.72</v>
      </c>
      <c r="AY432" s="48"/>
      <c r="AZ432" s="52">
        <v>31.34</v>
      </c>
      <c r="BA432" s="53"/>
      <c r="BC432" s="53">
        <f>AZ432+BA432+BB432</f>
        <v>31.34</v>
      </c>
      <c r="BD432" s="47">
        <v>44013</v>
      </c>
      <c r="BE432" s="47">
        <v>44377</v>
      </c>
      <c r="BF432" s="48"/>
      <c r="BG432" s="53">
        <v>33.729999999999997</v>
      </c>
      <c r="BJ432" s="53">
        <f>BG432+BH432+BI432</f>
        <v>33.729999999999997</v>
      </c>
      <c r="BK432" s="47">
        <v>44013</v>
      </c>
      <c r="BL432" s="47">
        <v>44377</v>
      </c>
      <c r="BM432" s="48"/>
      <c r="BN432" s="53">
        <v>35.989999999999995</v>
      </c>
      <c r="BO432" s="53"/>
      <c r="BQ432" s="53">
        <f>BN432+BO432+BP432</f>
        <v>35.989999999999995</v>
      </c>
      <c r="BR432" s="47">
        <v>44013</v>
      </c>
      <c r="BS432" s="47">
        <v>44377</v>
      </c>
      <c r="BT432" s="48"/>
      <c r="BU432" s="50">
        <v>37</v>
      </c>
      <c r="BV432" s="53"/>
      <c r="BX432" s="53">
        <f>BU432+BV432+BW432</f>
        <v>37</v>
      </c>
      <c r="BY432" s="47">
        <v>44013</v>
      </c>
      <c r="BZ432" s="55">
        <v>44377</v>
      </c>
    </row>
    <row r="433" spans="1:78" s="54" customFormat="1" ht="15.75" x14ac:dyDescent="0.25">
      <c r="A433" s="45">
        <v>140300</v>
      </c>
      <c r="B433" s="46" t="s">
        <v>1056</v>
      </c>
      <c r="C433" s="46">
        <v>3025</v>
      </c>
      <c r="D433" s="46" t="s">
        <v>1054</v>
      </c>
      <c r="E433" s="46" t="s">
        <v>50</v>
      </c>
      <c r="F433" s="46"/>
      <c r="G433" s="46" t="s">
        <v>439</v>
      </c>
      <c r="H433" s="46" t="s">
        <v>52</v>
      </c>
      <c r="I433" s="47">
        <v>44013</v>
      </c>
      <c r="J433" s="47">
        <v>44377</v>
      </c>
      <c r="K433" s="46">
        <f>SUM(L433:AD433)</f>
        <v>13</v>
      </c>
      <c r="L433" s="46" t="str">
        <f>IFERROR(VLOOKUP(A433,'[1]Mountain View SD Usage'!$A:$I,9,FALSE),"0")</f>
        <v>0</v>
      </c>
      <c r="M433" s="46" t="str">
        <f>IFERROR(VLOOKUP(A433,'[1]Bonita USD Usage'!$A:$I,9,FALSE),"0")</f>
        <v>0</v>
      </c>
      <c r="N433" s="46" t="str">
        <f>IFERROR(VLOOKUP(A433,'[1]Jurupa USD Usage'!$A:$I,9,FALSE),"0")</f>
        <v>0</v>
      </c>
      <c r="O433" s="46" t="str">
        <f>IFERROR(VLOOKUP(A433,'[1]Claremont USD Usage'!$A:$I,9,FALSE),"0")</f>
        <v>0</v>
      </c>
      <c r="P433" s="46" t="str">
        <f>IFERROR(VLOOKUP(A433,'[1]Upland USD Usage'!$A:$I,9,FALSE),"0")</f>
        <v>0</v>
      </c>
      <c r="Q433" s="46" t="str">
        <f>IFERROR(VLOOKUP(A433,'[1]Redlands USD Usage'!$A:$I,9,FALSE),"0")</f>
        <v>0</v>
      </c>
      <c r="R433" s="46" t="str">
        <f>IFERROR(VLOOKUP(A433,'[1]Alta Loma SD Usage'!$A:$I,9,FALSE),"0")</f>
        <v>0</v>
      </c>
      <c r="S433" s="46" t="str">
        <f>IFERROR(VLOOKUP(A433,'[1]VAl Verde USD Usage'!$A:$I,9,FALSE),"0")</f>
        <v>0</v>
      </c>
      <c r="T433" s="46">
        <f>IFERROR(VLOOKUP(A433,'[1]Chaffey Jt HSD Usage'!$A:$I,9,FALSE),"0")</f>
        <v>13</v>
      </c>
      <c r="U433" s="46" t="str">
        <f>IFERROR(VLOOKUP(A433,'[1]Cucamonga ELEM SD Usage'!$A:$I,9,FALSE),"0")</f>
        <v>0</v>
      </c>
      <c r="V433" s="46" t="str">
        <f>IFERROR(VLOOKUP(A433,'[1]Inglewood USD Usage'!$A:$I,9,FALSE),"0")</f>
        <v>0</v>
      </c>
      <c r="W433" s="46" t="str">
        <f>IFERROR(VLOOKUP(A433,'[1]Rialto USD Usage'!$A:$I,9,FALSE),"0")</f>
        <v>0</v>
      </c>
      <c r="X433" s="46" t="str">
        <f>IFERROR(VLOOKUP(A433,'[1]Alvord USD Usage'!$A:$I,9,FALSE),"0")</f>
        <v>0</v>
      </c>
      <c r="Y433" s="46" t="str">
        <f>IFERROR(VLOOKUP(A433,'[1]Colton Jt USD Usage'!$A:$I,9,FALSE),"0")</f>
        <v>0</v>
      </c>
      <c r="Z433" s="46" t="str">
        <f>IFERROR(VLOOKUP(A433,'[1]Chino Valley USD Usage'!$A:$I,9,FALSE),"0")</f>
        <v>0</v>
      </c>
      <c r="AA433" s="46" t="str">
        <f>IFERROR(VLOOKUP(A433,'[1]Moreno Valley USD Usage'!$A:$I,9,FALSE),"0")</f>
        <v>0</v>
      </c>
      <c r="AB433" s="46" t="str">
        <f>IFERROR(VLOOKUP(A433,'[1]Pomona USD Usage'!$A:$I,9,FALSE),"0")</f>
        <v>0</v>
      </c>
      <c r="AC433" s="46" t="str">
        <f>IFERROR(VLOOKUP(A433,'[1]Riverside USD Usage'!$A:$I,9,FALSE),"0")</f>
        <v>0</v>
      </c>
      <c r="AD433" s="46" t="str">
        <f>IFERROR(VLOOKUP(A433,'[1]Compton USD Usage'!$A:$I,9,FALSE),"0")</f>
        <v>0</v>
      </c>
      <c r="AE433" s="48"/>
      <c r="AF433" s="49">
        <v>32.82</v>
      </c>
      <c r="AG433" s="49"/>
      <c r="AH433" s="49"/>
      <c r="AI433" s="49">
        <f>AF433+AG433+AH433</f>
        <v>32.82</v>
      </c>
      <c r="AJ433" s="48"/>
      <c r="AK433" s="49">
        <v>35.32</v>
      </c>
      <c r="AL433" s="49"/>
      <c r="AM433" s="46"/>
      <c r="AN433" s="50">
        <f>AK433+AL433+AM433</f>
        <v>35.32</v>
      </c>
      <c r="AO433" s="48"/>
      <c r="AP433" s="49">
        <v>37.700000000000003</v>
      </c>
      <c r="AQ433" s="49"/>
      <c r="AR433" s="46"/>
      <c r="AS433" s="50">
        <f>AP433+AQ433+AR433</f>
        <v>37.700000000000003</v>
      </c>
      <c r="AT433" s="48"/>
      <c r="AU433" s="49">
        <v>38.75</v>
      </c>
      <c r="AV433" s="49"/>
      <c r="AW433" s="46"/>
      <c r="AX433" s="51">
        <f>AU433+AV433+AW433</f>
        <v>38.75</v>
      </c>
      <c r="AY433" s="48"/>
      <c r="AZ433" s="52">
        <v>32.82</v>
      </c>
      <c r="BA433" s="53"/>
      <c r="BC433" s="53">
        <f>AZ433+BA433+BB433</f>
        <v>32.82</v>
      </c>
      <c r="BD433" s="47">
        <v>44013</v>
      </c>
      <c r="BE433" s="47">
        <v>44377</v>
      </c>
      <c r="BF433" s="48"/>
      <c r="BG433" s="53">
        <v>35.32</v>
      </c>
      <c r="BJ433" s="53">
        <f>BG433+BH433+BI433</f>
        <v>35.32</v>
      </c>
      <c r="BK433" s="47">
        <v>44013</v>
      </c>
      <c r="BL433" s="47">
        <v>44377</v>
      </c>
      <c r="BM433" s="48"/>
      <c r="BN433" s="53">
        <v>37.700000000000003</v>
      </c>
      <c r="BO433" s="53"/>
      <c r="BQ433" s="53">
        <f>BN433+BO433+BP433</f>
        <v>37.700000000000003</v>
      </c>
      <c r="BR433" s="47">
        <v>44013</v>
      </c>
      <c r="BS433" s="47">
        <v>44377</v>
      </c>
      <c r="BT433" s="48"/>
      <c r="BU433" s="50">
        <v>38.75</v>
      </c>
      <c r="BV433" s="53"/>
      <c r="BX433" s="53">
        <f>BU433+BV433+BW433</f>
        <v>38.75</v>
      </c>
      <c r="BY433" s="47">
        <v>44013</v>
      </c>
      <c r="BZ433" s="55">
        <v>44377</v>
      </c>
    </row>
    <row r="434" spans="1:78" s="54" customFormat="1" ht="15.75" x14ac:dyDescent="0.25">
      <c r="A434" s="45">
        <v>406790</v>
      </c>
      <c r="B434" s="46" t="s">
        <v>2217</v>
      </c>
      <c r="C434" s="46">
        <v>68724</v>
      </c>
      <c r="D434" s="46" t="s">
        <v>2199</v>
      </c>
      <c r="E434" s="46" t="s">
        <v>50</v>
      </c>
      <c r="F434" s="46"/>
      <c r="G434" s="46" t="s">
        <v>2218</v>
      </c>
      <c r="H434" s="46" t="s">
        <v>52</v>
      </c>
      <c r="I434" s="47">
        <v>44013</v>
      </c>
      <c r="J434" s="47">
        <v>44377</v>
      </c>
      <c r="K434" s="46">
        <f>SUM(L434:AD434)</f>
        <v>103</v>
      </c>
      <c r="L434" s="46" t="str">
        <f>IFERROR(VLOOKUP(A434,'[1]Mountain View SD Usage'!$A:$I,9,FALSE),"0")</f>
        <v>0</v>
      </c>
      <c r="M434" s="46" t="str">
        <f>IFERROR(VLOOKUP(A434,'[1]Bonita USD Usage'!$A:$I,9,FALSE),"0")</f>
        <v>0</v>
      </c>
      <c r="N434" s="46" t="str">
        <f>IFERROR(VLOOKUP(A434,'[1]Jurupa USD Usage'!$A:$I,9,FALSE),"0")</f>
        <v>0</v>
      </c>
      <c r="O434" s="46" t="str">
        <f>IFERROR(VLOOKUP(A434,'[1]Claremont USD Usage'!$A:$I,9,FALSE),"0")</f>
        <v>0</v>
      </c>
      <c r="P434" s="46" t="str">
        <f>IFERROR(VLOOKUP(A434,'[1]Upland USD Usage'!$A:$I,9,FALSE),"0")</f>
        <v>0</v>
      </c>
      <c r="Q434" s="46">
        <f>IFERROR(VLOOKUP(A434,'[1]Redlands USD Usage'!$A:$I,9,FALSE),"0")</f>
        <v>103</v>
      </c>
      <c r="R434" s="46" t="str">
        <f>IFERROR(VLOOKUP(A434,'[1]Alta Loma SD Usage'!$A:$I,9,FALSE),"0")</f>
        <v>0</v>
      </c>
      <c r="S434" s="46" t="str">
        <f>IFERROR(VLOOKUP(A434,'[1]VAl Verde USD Usage'!$A:$I,9,FALSE),"0")</f>
        <v>0</v>
      </c>
      <c r="T434" s="46" t="str">
        <f>IFERROR(VLOOKUP(A434,'[1]Chaffey Jt HSD Usage'!$A:$I,9,FALSE),"0")</f>
        <v>0</v>
      </c>
      <c r="U434" s="46" t="str">
        <f>IFERROR(VLOOKUP(A434,'[1]Cucamonga ELEM SD Usage'!$A:$I,9,FALSE),"0")</f>
        <v>0</v>
      </c>
      <c r="V434" s="46" t="str">
        <f>IFERROR(VLOOKUP(A434,'[1]Inglewood USD Usage'!$A:$I,9,FALSE),"0")</f>
        <v>0</v>
      </c>
      <c r="W434" s="46" t="str">
        <f>IFERROR(VLOOKUP(A434,'[1]Rialto USD Usage'!$A:$I,9,FALSE),"0")</f>
        <v>0</v>
      </c>
      <c r="X434" s="46" t="str">
        <f>IFERROR(VLOOKUP(A434,'[1]Alvord USD Usage'!$A:$I,9,FALSE),"0")</f>
        <v>0</v>
      </c>
      <c r="Y434" s="46" t="str">
        <f>IFERROR(VLOOKUP(A434,'[1]Colton Jt USD Usage'!$A:$I,9,FALSE),"0")</f>
        <v>0</v>
      </c>
      <c r="Z434" s="46" t="str">
        <f>IFERROR(VLOOKUP(A434,'[1]Chino Valley USD Usage'!$A:$I,9,FALSE),"0")</f>
        <v>0</v>
      </c>
      <c r="AA434" s="46" t="str">
        <f>IFERROR(VLOOKUP(A434,'[1]Moreno Valley USD Usage'!$A:$I,9,FALSE),"0")</f>
        <v>0</v>
      </c>
      <c r="AB434" s="46" t="str">
        <f>IFERROR(VLOOKUP(A434,'[1]Pomona USD Usage'!$A:$I,9,FALSE),"0")</f>
        <v>0</v>
      </c>
      <c r="AC434" s="46" t="str">
        <f>IFERROR(VLOOKUP(A434,'[1]Riverside USD Usage'!$A:$I,9,FALSE),"0")</f>
        <v>0</v>
      </c>
      <c r="AD434" s="46" t="str">
        <f>IFERROR(VLOOKUP(A434,'[1]Compton USD Usage'!$A:$I,9,FALSE),"0")</f>
        <v>0</v>
      </c>
      <c r="AE434" s="48"/>
      <c r="AF434" s="49">
        <v>48.59</v>
      </c>
      <c r="AG434" s="49"/>
      <c r="AH434" s="56">
        <v>-10.44</v>
      </c>
      <c r="AI434" s="49">
        <f>AF434+AG434+AH434</f>
        <v>38.150000000000006</v>
      </c>
      <c r="AJ434" s="48"/>
      <c r="AK434" s="49">
        <v>52.28</v>
      </c>
      <c r="AL434" s="49"/>
      <c r="AM434" s="57">
        <v>-10.44</v>
      </c>
      <c r="AN434" s="50">
        <f>AK434+AL434+AM434</f>
        <v>41.84</v>
      </c>
      <c r="AO434" s="48"/>
      <c r="AP434" s="49">
        <v>55.81</v>
      </c>
      <c r="AQ434" s="49"/>
      <c r="AR434" s="57">
        <v>-10.44</v>
      </c>
      <c r="AS434" s="50">
        <f>AP434+AQ434+AR434</f>
        <v>45.370000000000005</v>
      </c>
      <c r="AT434" s="48"/>
      <c r="AU434" s="49">
        <v>57.36</v>
      </c>
      <c r="AV434" s="49"/>
      <c r="AW434" s="57">
        <v>-10.44</v>
      </c>
      <c r="AX434" s="51">
        <f>AU434+AV434+AW434</f>
        <v>46.92</v>
      </c>
      <c r="AY434" s="48"/>
      <c r="AZ434" s="52">
        <v>49.93</v>
      </c>
      <c r="BA434" s="53"/>
      <c r="BB434" s="58">
        <v>-12.52</v>
      </c>
      <c r="BC434" s="53">
        <f>AZ434+BA434+BB434</f>
        <v>37.409999999999997</v>
      </c>
      <c r="BD434" s="47">
        <v>44013</v>
      </c>
      <c r="BE434" s="47">
        <v>44377</v>
      </c>
      <c r="BF434" s="48"/>
      <c r="BG434" s="53">
        <v>53.73</v>
      </c>
      <c r="BI434" s="59">
        <v>-12.52</v>
      </c>
      <c r="BJ434" s="53">
        <f>BG434+BH434+BI434</f>
        <v>41.209999999999994</v>
      </c>
      <c r="BK434" s="47">
        <v>44013</v>
      </c>
      <c r="BL434" s="47">
        <v>44377</v>
      </c>
      <c r="BM434" s="48"/>
      <c r="BN434" s="53">
        <v>57.35</v>
      </c>
      <c r="BO434" s="53"/>
      <c r="BP434" s="59">
        <v>-12.52</v>
      </c>
      <c r="BQ434" s="53">
        <f>BN434+BO434+BP434</f>
        <v>44.83</v>
      </c>
      <c r="BR434" s="47">
        <v>44013</v>
      </c>
      <c r="BS434" s="47">
        <v>44377</v>
      </c>
      <c r="BT434" s="48"/>
      <c r="BU434" s="50">
        <v>58.949999999999996</v>
      </c>
      <c r="BV434" s="53"/>
      <c r="BW434" s="59">
        <v>-12.52</v>
      </c>
      <c r="BX434" s="53">
        <f>BU434+BV434+BW434</f>
        <v>46.429999999999993</v>
      </c>
      <c r="BY434" s="47">
        <v>44013</v>
      </c>
      <c r="BZ434" s="55">
        <v>44377</v>
      </c>
    </row>
    <row r="435" spans="1:78" s="54" customFormat="1" ht="15.75" x14ac:dyDescent="0.25">
      <c r="A435" s="45">
        <v>409661</v>
      </c>
      <c r="B435" s="46" t="str">
        <f>VLOOKUP(A435,[1]Sheet4!$B:$D,3,FALSE)</f>
        <v>FRENCH ROLL PORK AND CHS</v>
      </c>
      <c r="C435" s="75" t="s">
        <v>2427</v>
      </c>
      <c r="D435" s="46" t="str">
        <f>VLOOKUP(A435,[1]Sheet4!$B:$E,4,FALSE)</f>
        <v>ROSE &amp; SHORE</v>
      </c>
      <c r="E435" s="46" t="str">
        <f>VLOOKUP(A435,[1]Sheet4!$B:$I,8,FALSE)</f>
        <v>CS</v>
      </c>
      <c r="F435" s="46" t="s">
        <v>93</v>
      </c>
      <c r="G435" s="46" t="str">
        <f>VLOOKUP(A435,[1]Sheet4!$B:$F,5,FALSE)</f>
        <v>48/4.10OZ</v>
      </c>
      <c r="H435" s="46"/>
      <c r="I435" s="46"/>
      <c r="J435" s="46"/>
      <c r="AE435" s="70"/>
      <c r="AF435" s="72"/>
      <c r="AG435" s="72"/>
      <c r="AH435" s="58"/>
      <c r="AI435" s="72"/>
      <c r="AJ435" s="70"/>
      <c r="AK435" s="72"/>
      <c r="AO435" s="70"/>
      <c r="AT435" s="70"/>
      <c r="AX435" s="73"/>
      <c r="AY435" s="70"/>
      <c r="AZ435" s="52">
        <v>60.71</v>
      </c>
      <c r="BA435" s="53"/>
      <c r="BC435" s="53">
        <f>AZ435+BA435+BB435</f>
        <v>60.71</v>
      </c>
      <c r="BD435" s="47">
        <v>44013</v>
      </c>
      <c r="BE435" s="47">
        <v>44377</v>
      </c>
      <c r="BF435" s="70"/>
      <c r="BG435" s="53">
        <v>65.320000000000007</v>
      </c>
      <c r="BJ435" s="53">
        <f>BG435+BH435+BI435</f>
        <v>65.320000000000007</v>
      </c>
      <c r="BK435" s="47">
        <v>44013</v>
      </c>
      <c r="BL435" s="47">
        <v>44377</v>
      </c>
      <c r="BM435" s="70"/>
      <c r="BN435" s="53">
        <v>69.73</v>
      </c>
      <c r="BO435" s="53"/>
      <c r="BQ435" s="53">
        <f>BN435+BO435+BP435</f>
        <v>69.73</v>
      </c>
      <c r="BR435" s="47">
        <v>44013</v>
      </c>
      <c r="BS435" s="47">
        <v>44377</v>
      </c>
      <c r="BT435" s="70"/>
      <c r="BU435" s="50">
        <v>71.67</v>
      </c>
      <c r="BV435" s="53"/>
      <c r="BX435" s="53">
        <f>BU435+BV435+BW435</f>
        <v>71.67</v>
      </c>
      <c r="BY435" s="47">
        <v>44013</v>
      </c>
      <c r="BZ435" s="55">
        <v>44377</v>
      </c>
    </row>
    <row r="436" spans="1:78" s="54" customFormat="1" ht="15.75" x14ac:dyDescent="0.25">
      <c r="A436" s="45">
        <v>409773</v>
      </c>
      <c r="B436" s="46" t="s">
        <v>2067</v>
      </c>
      <c r="C436" s="46">
        <v>40491</v>
      </c>
      <c r="D436" s="46" t="s">
        <v>2044</v>
      </c>
      <c r="E436" s="46" t="s">
        <v>50</v>
      </c>
      <c r="F436" s="46"/>
      <c r="G436" s="46" t="s">
        <v>2056</v>
      </c>
      <c r="H436" s="46" t="s">
        <v>52</v>
      </c>
      <c r="I436" s="47">
        <v>44013</v>
      </c>
      <c r="J436" s="47">
        <v>44377</v>
      </c>
      <c r="K436" s="46">
        <f>SUM(L436:AD436)</f>
        <v>102</v>
      </c>
      <c r="L436" s="46" t="str">
        <f>IFERROR(VLOOKUP(A436,'[1]Mountain View SD Usage'!$A:$I,9,FALSE),"0")</f>
        <v>0</v>
      </c>
      <c r="M436" s="46" t="str">
        <f>IFERROR(VLOOKUP(A436,'[1]Bonita USD Usage'!$A:$I,9,FALSE),"0")</f>
        <v>0</v>
      </c>
      <c r="N436" s="46" t="str">
        <f>IFERROR(VLOOKUP(A436,'[1]Jurupa USD Usage'!$A:$I,9,FALSE),"0")</f>
        <v>0</v>
      </c>
      <c r="O436" s="46" t="str">
        <f>IFERROR(VLOOKUP(A436,'[1]Claremont USD Usage'!$A:$I,9,FALSE),"0")</f>
        <v>0</v>
      </c>
      <c r="P436" s="46" t="str">
        <f>IFERROR(VLOOKUP(A436,'[1]Upland USD Usage'!$A:$I,9,FALSE),"0")</f>
        <v>0</v>
      </c>
      <c r="Q436" s="46" t="str">
        <f>IFERROR(VLOOKUP(A436,'[1]Redlands USD Usage'!$A:$I,9,FALSE),"0")</f>
        <v>0</v>
      </c>
      <c r="R436" s="46" t="str">
        <f>IFERROR(VLOOKUP(A436,'[1]Alta Loma SD Usage'!$A:$I,9,FALSE),"0")</f>
        <v>0</v>
      </c>
      <c r="S436" s="46" t="str">
        <f>IFERROR(VLOOKUP(A436,'[1]VAl Verde USD Usage'!$A:$I,9,FALSE),"0")</f>
        <v>0</v>
      </c>
      <c r="T436" s="46" t="str">
        <f>IFERROR(VLOOKUP(A436,'[1]Chaffey Jt HSD Usage'!$A:$I,9,FALSE),"0")</f>
        <v>0</v>
      </c>
      <c r="U436" s="46" t="str">
        <f>IFERROR(VLOOKUP(A436,'[1]Cucamonga ELEM SD Usage'!$A:$I,9,FALSE),"0")</f>
        <v>0</v>
      </c>
      <c r="V436" s="46">
        <f>IFERROR(VLOOKUP(A436,'[1]Inglewood USD Usage'!$A:$I,9,FALSE),"0")</f>
        <v>8</v>
      </c>
      <c r="W436" s="46" t="str">
        <f>IFERROR(VLOOKUP(A436,'[1]Rialto USD Usage'!$A:$I,9,FALSE),"0")</f>
        <v>0</v>
      </c>
      <c r="X436" s="46" t="str">
        <f>IFERROR(VLOOKUP(A436,'[1]Alvord USD Usage'!$A:$I,9,FALSE),"0")</f>
        <v>0</v>
      </c>
      <c r="Y436" s="46" t="str">
        <f>IFERROR(VLOOKUP(A436,'[1]Colton Jt USD Usage'!$A:$I,9,FALSE),"0")</f>
        <v>0</v>
      </c>
      <c r="Z436" s="46" t="str">
        <f>IFERROR(VLOOKUP(A436,'[1]Chino Valley USD Usage'!$A:$I,9,FALSE),"0")</f>
        <v>0</v>
      </c>
      <c r="AA436" s="46">
        <f>IFERROR(VLOOKUP(A436,'[1]Moreno Valley USD Usage'!$A:$I,9,FALSE),"0")</f>
        <v>6</v>
      </c>
      <c r="AB436" s="46" t="str">
        <f>IFERROR(VLOOKUP(A436,'[1]Pomona USD Usage'!$A:$I,9,FALSE),"0")</f>
        <v>0</v>
      </c>
      <c r="AC436" s="46">
        <f>IFERROR(VLOOKUP(A436,'[1]Riverside USD Usage'!$A:$I,9,FALSE),"0")</f>
        <v>88</v>
      </c>
      <c r="AD436" s="46" t="str">
        <f>IFERROR(VLOOKUP(A436,'[1]Compton USD Usage'!$A:$I,9,FALSE),"0")</f>
        <v>0</v>
      </c>
      <c r="AE436" s="48"/>
      <c r="AF436" s="49">
        <v>62.2</v>
      </c>
      <c r="AG436" s="49"/>
      <c r="AH436" s="56">
        <v>-3.55</v>
      </c>
      <c r="AI436" s="49">
        <f>AF436+AG436+AH436</f>
        <v>58.650000000000006</v>
      </c>
      <c r="AJ436" s="48"/>
      <c r="AK436" s="49">
        <v>66.92</v>
      </c>
      <c r="AL436" s="49"/>
      <c r="AM436" s="57">
        <v>-3.55</v>
      </c>
      <c r="AN436" s="50">
        <f>AK436+AL436+AM436</f>
        <v>63.370000000000005</v>
      </c>
      <c r="AO436" s="48"/>
      <c r="AP436" s="49">
        <v>71.45</v>
      </c>
      <c r="AQ436" s="49"/>
      <c r="AR436" s="57">
        <v>-3.55</v>
      </c>
      <c r="AS436" s="50">
        <f>AP436+AQ436+AR436</f>
        <v>67.900000000000006</v>
      </c>
      <c r="AT436" s="48"/>
      <c r="AU436" s="49">
        <v>73.430000000000007</v>
      </c>
      <c r="AV436" s="49"/>
      <c r="AW436" s="57">
        <v>-3.55</v>
      </c>
      <c r="AX436" s="51">
        <f>AU436+AV436+AW436</f>
        <v>69.88000000000001</v>
      </c>
      <c r="AY436" s="48"/>
      <c r="AZ436" s="52">
        <v>61.03</v>
      </c>
      <c r="BA436" s="53"/>
      <c r="BB436" s="58">
        <v>-3.36</v>
      </c>
      <c r="BC436" s="53">
        <f>AZ436+BA436+BB436</f>
        <v>57.67</v>
      </c>
      <c r="BD436" s="47">
        <v>44013</v>
      </c>
      <c r="BE436" s="47">
        <v>44377</v>
      </c>
      <c r="BF436" s="48"/>
      <c r="BG436" s="53">
        <v>65.660000000000011</v>
      </c>
      <c r="BI436" s="59">
        <v>-3.36</v>
      </c>
      <c r="BJ436" s="53">
        <f>BG436+BH436+BI436</f>
        <v>62.300000000000011</v>
      </c>
      <c r="BK436" s="47">
        <v>44013</v>
      </c>
      <c r="BL436" s="47">
        <v>44377</v>
      </c>
      <c r="BM436" s="48"/>
      <c r="BN436" s="53">
        <v>70.11</v>
      </c>
      <c r="BO436" s="53"/>
      <c r="BP436" s="59">
        <v>-3.36</v>
      </c>
      <c r="BQ436" s="53">
        <f>BN436+BO436+BP436</f>
        <v>66.75</v>
      </c>
      <c r="BR436" s="47">
        <v>44013</v>
      </c>
      <c r="BS436" s="47">
        <v>44377</v>
      </c>
      <c r="BT436" s="48"/>
      <c r="BU436" s="50">
        <v>72.050000000000011</v>
      </c>
      <c r="BV436" s="53"/>
      <c r="BW436" s="59">
        <v>-3.36</v>
      </c>
      <c r="BX436" s="53">
        <f>BU436+BV436+BW436</f>
        <v>68.690000000000012</v>
      </c>
      <c r="BY436" s="47">
        <v>44013</v>
      </c>
      <c r="BZ436" s="55">
        <v>44377</v>
      </c>
    </row>
    <row r="437" spans="1:78" s="54" customFormat="1" ht="15.75" x14ac:dyDescent="0.25">
      <c r="A437" s="67">
        <v>406054</v>
      </c>
      <c r="B437" s="46" t="s">
        <v>2053</v>
      </c>
      <c r="C437" s="46">
        <v>40032</v>
      </c>
      <c r="D437" s="46" t="s">
        <v>2044</v>
      </c>
      <c r="E437" s="46" t="s">
        <v>50</v>
      </c>
      <c r="F437" s="46"/>
      <c r="G437" s="46" t="s">
        <v>2054</v>
      </c>
      <c r="H437" s="46" t="s">
        <v>52</v>
      </c>
      <c r="I437" s="47">
        <v>44013</v>
      </c>
      <c r="J437" s="47">
        <v>44377</v>
      </c>
      <c r="K437" s="46">
        <f>SUM(L437:AD437)</f>
        <v>0</v>
      </c>
      <c r="L437" s="46" t="str">
        <f>IFERROR(VLOOKUP(A437,'[1]Mountain View SD Usage'!$A:$I,9,FALSE),"0")</f>
        <v>0</v>
      </c>
      <c r="M437" s="46" t="str">
        <f>IFERROR(VLOOKUP(A437,'[1]Bonita USD Usage'!$A:$I,9,FALSE),"0")</f>
        <v>0</v>
      </c>
      <c r="N437" s="46" t="str">
        <f>IFERROR(VLOOKUP(A437,'[1]Jurupa USD Usage'!$A:$I,9,FALSE),"0")</f>
        <v>0</v>
      </c>
      <c r="O437" s="46" t="str">
        <f>IFERROR(VLOOKUP(A437,'[1]Claremont USD Usage'!$A:$I,9,FALSE),"0")</f>
        <v>0</v>
      </c>
      <c r="P437" s="46" t="str">
        <f>IFERROR(VLOOKUP(A437,'[1]Upland USD Usage'!$A:$I,9,FALSE),"0")</f>
        <v>0</v>
      </c>
      <c r="Q437" s="46" t="str">
        <f>IFERROR(VLOOKUP(A437,'[1]Redlands USD Usage'!$A:$I,9,FALSE),"0")</f>
        <v>0</v>
      </c>
      <c r="R437" s="46" t="str">
        <f>IFERROR(VLOOKUP(A437,'[1]Alta Loma SD Usage'!$A:$I,9,FALSE),"0")</f>
        <v>0</v>
      </c>
      <c r="S437" s="46" t="str">
        <f>IFERROR(VLOOKUP(A437,'[1]VAl Verde USD Usage'!$A:$I,9,FALSE),"0")</f>
        <v>0</v>
      </c>
      <c r="T437" s="46" t="str">
        <f>IFERROR(VLOOKUP(A437,'[1]Chaffey Jt HSD Usage'!$A:$I,9,FALSE),"0")</f>
        <v>0</v>
      </c>
      <c r="U437" s="46" t="str">
        <f>IFERROR(VLOOKUP(A437,'[1]Cucamonga ELEM SD Usage'!$A:$I,9,FALSE),"0")</f>
        <v>0</v>
      </c>
      <c r="V437" s="46" t="str">
        <f>IFERROR(VLOOKUP(A437,'[1]Inglewood USD Usage'!$A:$I,9,FALSE),"0")</f>
        <v>0</v>
      </c>
      <c r="W437" s="46" t="str">
        <f>IFERROR(VLOOKUP(A437,'[1]Rialto USD Usage'!$A:$I,9,FALSE),"0")</f>
        <v>0</v>
      </c>
      <c r="X437" s="46" t="str">
        <f>IFERROR(VLOOKUP(A437,'[1]Alvord USD Usage'!$A:$I,9,FALSE),"0")</f>
        <v>0</v>
      </c>
      <c r="Y437" s="46" t="str">
        <f>IFERROR(VLOOKUP(A437,'[1]Colton Jt USD Usage'!$A:$I,9,FALSE),"0")</f>
        <v>0</v>
      </c>
      <c r="Z437" s="46" t="str">
        <f>IFERROR(VLOOKUP(A437,'[1]Chino Valley USD Usage'!$A:$I,9,FALSE),"0")</f>
        <v>0</v>
      </c>
      <c r="AA437" s="46" t="str">
        <f>IFERROR(VLOOKUP(A437,'[1]Moreno Valley USD Usage'!$A:$I,9,FALSE),"0")</f>
        <v>0</v>
      </c>
      <c r="AB437" s="46" t="str">
        <f>IFERROR(VLOOKUP(A437,'[1]Pomona USD Usage'!$A:$I,9,FALSE),"0")</f>
        <v>0</v>
      </c>
      <c r="AC437" s="46" t="str">
        <f>IFERROR(VLOOKUP(A437,'[1]Riverside USD Usage'!$A:$I,9,FALSE),"0")</f>
        <v>0</v>
      </c>
      <c r="AD437" s="46" t="str">
        <f>IFERROR(VLOOKUP(A437,'[1]Compton USD Usage'!$A:$I,9,FALSE),"0")</f>
        <v>0</v>
      </c>
      <c r="AE437" s="48"/>
      <c r="AF437" s="49">
        <v>56.97</v>
      </c>
      <c r="AG437" s="49"/>
      <c r="AH437" s="56">
        <v>-4.1900000000000004</v>
      </c>
      <c r="AI437" s="49">
        <f>AF437+AG437+AH437</f>
        <v>52.78</v>
      </c>
      <c r="AJ437" s="48"/>
      <c r="AK437" s="49">
        <v>61.29</v>
      </c>
      <c r="AL437" s="49"/>
      <c r="AM437" s="57">
        <v>-4.1900000000000004</v>
      </c>
      <c r="AN437" s="50">
        <f>AK437+AL437+AM437</f>
        <v>57.1</v>
      </c>
      <c r="AO437" s="48"/>
      <c r="AP437" s="49">
        <v>65.430000000000007</v>
      </c>
      <c r="AQ437" s="49"/>
      <c r="AR437" s="57">
        <v>-4.1900000000000004</v>
      </c>
      <c r="AS437" s="50">
        <f>AP437+AQ437+AR437</f>
        <v>61.240000000000009</v>
      </c>
      <c r="AT437" s="48"/>
      <c r="AU437" s="49">
        <v>67.25</v>
      </c>
      <c r="AV437" s="49"/>
      <c r="AW437" s="57">
        <v>-4.1900000000000004</v>
      </c>
      <c r="AX437" s="51">
        <f>AU437+AV437+AW437</f>
        <v>63.06</v>
      </c>
      <c r="AY437" s="48"/>
      <c r="AZ437" s="60" t="s">
        <v>63</v>
      </c>
      <c r="BA437" s="53"/>
      <c r="BB437" s="58"/>
      <c r="BC437" s="53"/>
      <c r="BD437" s="47">
        <v>44013</v>
      </c>
      <c r="BE437" s="47">
        <v>44377</v>
      </c>
      <c r="BF437" s="48"/>
      <c r="BG437" s="61" t="s">
        <v>63</v>
      </c>
      <c r="BJ437" s="53"/>
      <c r="BK437" s="47">
        <v>44013</v>
      </c>
      <c r="BL437" s="47">
        <v>44377</v>
      </c>
      <c r="BM437" s="48"/>
      <c r="BN437" s="61" t="s">
        <v>63</v>
      </c>
      <c r="BO437" s="53"/>
      <c r="BQ437" s="53"/>
      <c r="BR437" s="47">
        <v>44013</v>
      </c>
      <c r="BS437" s="47">
        <v>44377</v>
      </c>
      <c r="BT437" s="48"/>
      <c r="BU437" s="62" t="s">
        <v>63</v>
      </c>
      <c r="BV437" s="53"/>
      <c r="BX437" s="53"/>
      <c r="BY437" s="47">
        <v>44013</v>
      </c>
      <c r="BZ437" s="55">
        <v>44377</v>
      </c>
    </row>
    <row r="438" spans="1:78" s="54" customFormat="1" ht="15.75" x14ac:dyDescent="0.25">
      <c r="A438" s="45">
        <v>101914</v>
      </c>
      <c r="B438" s="46" t="str">
        <f>VLOOKUP(A438,[1]Sheet4!$B:$D,3,FALSE)</f>
        <v>FRENCH TOAST STICKS</v>
      </c>
      <c r="C438" s="71">
        <v>67400</v>
      </c>
      <c r="D438" s="46" t="str">
        <f>VLOOKUP(A438,[1]Sheet4!$B:$E,4,FALSE)</f>
        <v>RICHS</v>
      </c>
      <c r="E438" s="46" t="str">
        <f>VLOOKUP(A438,[1]Sheet4!$B:$I,8,FALSE)</f>
        <v>CS</v>
      </c>
      <c r="F438" s="46" t="s">
        <v>93</v>
      </c>
      <c r="G438" s="46" t="str">
        <f>VLOOKUP(A438,[1]Sheet4!$B:$F,5,FALSE)</f>
        <v>5/2LB</v>
      </c>
      <c r="H438" s="46"/>
      <c r="I438" s="46"/>
      <c r="J438" s="46"/>
      <c r="AE438" s="70"/>
      <c r="AF438" s="72"/>
      <c r="AG438" s="72"/>
      <c r="AH438" s="58"/>
      <c r="AI438" s="72"/>
      <c r="AJ438" s="70"/>
      <c r="AK438" s="72"/>
      <c r="AO438" s="70"/>
      <c r="AT438" s="70"/>
      <c r="AX438" s="73"/>
      <c r="AY438" s="70"/>
      <c r="AZ438" s="52">
        <v>18.850000000000001</v>
      </c>
      <c r="BA438" s="53"/>
      <c r="BC438" s="53">
        <f>AZ438+BA438+BB438</f>
        <v>18.850000000000001</v>
      </c>
      <c r="BD438" s="47">
        <v>44013</v>
      </c>
      <c r="BE438" s="47">
        <v>44377</v>
      </c>
      <c r="BF438" s="70"/>
      <c r="BG438" s="53">
        <v>20.28</v>
      </c>
      <c r="BJ438" s="53">
        <f>BG438+BH438+BI438</f>
        <v>20.28</v>
      </c>
      <c r="BK438" s="47">
        <v>44013</v>
      </c>
      <c r="BL438" s="47">
        <v>44377</v>
      </c>
      <c r="BM438" s="70"/>
      <c r="BN438" s="53">
        <v>21.650000000000002</v>
      </c>
      <c r="BO438" s="53"/>
      <c r="BQ438" s="53">
        <f>BN438+BO438+BP438</f>
        <v>21.650000000000002</v>
      </c>
      <c r="BR438" s="47">
        <v>44013</v>
      </c>
      <c r="BS438" s="47">
        <v>44377</v>
      </c>
      <c r="BT438" s="70"/>
      <c r="BU438" s="50">
        <v>22.25</v>
      </c>
      <c r="BV438" s="53"/>
      <c r="BX438" s="53">
        <f>BU438+BV438+BW438</f>
        <v>22.25</v>
      </c>
      <c r="BY438" s="47">
        <v>44013</v>
      </c>
      <c r="BZ438" s="55">
        <v>44377</v>
      </c>
    </row>
    <row r="439" spans="1:78" s="54" customFormat="1" ht="15.75" x14ac:dyDescent="0.25">
      <c r="A439" s="67">
        <v>406337</v>
      </c>
      <c r="B439" s="46" t="s">
        <v>2057</v>
      </c>
      <c r="C439" s="46">
        <v>40094</v>
      </c>
      <c r="D439" s="46" t="s">
        <v>2044</v>
      </c>
      <c r="E439" s="46" t="s">
        <v>50</v>
      </c>
      <c r="F439" s="46"/>
      <c r="G439" s="46" t="s">
        <v>2056</v>
      </c>
      <c r="H439" s="46" t="s">
        <v>52</v>
      </c>
      <c r="I439" s="47">
        <v>44013</v>
      </c>
      <c r="J439" s="47">
        <v>44377</v>
      </c>
      <c r="K439" s="46">
        <f>SUM(L439:AD439)</f>
        <v>44</v>
      </c>
      <c r="L439" s="46" t="str">
        <f>IFERROR(VLOOKUP(A439,'[1]Mountain View SD Usage'!$A:$I,9,FALSE),"0")</f>
        <v>0</v>
      </c>
      <c r="M439" s="46" t="str">
        <f>IFERROR(VLOOKUP(A439,'[1]Bonita USD Usage'!$A:$I,9,FALSE),"0")</f>
        <v>0</v>
      </c>
      <c r="N439" s="46" t="str">
        <f>IFERROR(VLOOKUP(A439,'[1]Jurupa USD Usage'!$A:$I,9,FALSE),"0")</f>
        <v>0</v>
      </c>
      <c r="O439" s="46" t="str">
        <f>IFERROR(VLOOKUP(A439,'[1]Claremont USD Usage'!$A:$I,9,FALSE),"0")</f>
        <v>0</v>
      </c>
      <c r="P439" s="46" t="str">
        <f>IFERROR(VLOOKUP(A439,'[1]Upland USD Usage'!$A:$I,9,FALSE),"0")</f>
        <v>0</v>
      </c>
      <c r="Q439" s="46" t="str">
        <f>IFERROR(VLOOKUP(A439,'[1]Redlands USD Usage'!$A:$I,9,FALSE),"0")</f>
        <v>0</v>
      </c>
      <c r="R439" s="46" t="str">
        <f>IFERROR(VLOOKUP(A439,'[1]Alta Loma SD Usage'!$A:$I,9,FALSE),"0")</f>
        <v>0</v>
      </c>
      <c r="S439" s="46" t="str">
        <f>IFERROR(VLOOKUP(A439,'[1]VAl Verde USD Usage'!$A:$I,9,FALSE),"0")</f>
        <v>0</v>
      </c>
      <c r="T439" s="46">
        <f>IFERROR(VLOOKUP(A439,'[1]Chaffey Jt HSD Usage'!$A:$I,9,FALSE),"0")</f>
        <v>29</v>
      </c>
      <c r="U439" s="46" t="str">
        <f>IFERROR(VLOOKUP(A439,'[1]Cucamonga ELEM SD Usage'!$A:$I,9,FALSE),"0")</f>
        <v>0</v>
      </c>
      <c r="V439" s="46" t="str">
        <f>IFERROR(VLOOKUP(A439,'[1]Inglewood USD Usage'!$A:$I,9,FALSE),"0")</f>
        <v>0</v>
      </c>
      <c r="W439" s="46" t="str">
        <f>IFERROR(VLOOKUP(A439,'[1]Rialto USD Usage'!$A:$I,9,FALSE),"0")</f>
        <v>0</v>
      </c>
      <c r="X439" s="46" t="str">
        <f>IFERROR(VLOOKUP(A439,'[1]Alvord USD Usage'!$A:$I,9,FALSE),"0")</f>
        <v>0</v>
      </c>
      <c r="Y439" s="46">
        <f>IFERROR(VLOOKUP(A439,'[1]Colton Jt USD Usage'!$A:$I,9,FALSE),"0")</f>
        <v>12</v>
      </c>
      <c r="Z439" s="46" t="str">
        <f>IFERROR(VLOOKUP(A439,'[1]Chino Valley USD Usage'!$A:$I,9,FALSE),"0")</f>
        <v>0</v>
      </c>
      <c r="AA439" s="46" t="str">
        <f>IFERROR(VLOOKUP(A439,'[1]Moreno Valley USD Usage'!$A:$I,9,FALSE),"0")</f>
        <v>0</v>
      </c>
      <c r="AB439" s="46" t="str">
        <f>IFERROR(VLOOKUP(A439,'[1]Pomona USD Usage'!$A:$I,9,FALSE),"0")</f>
        <v>0</v>
      </c>
      <c r="AC439" s="46" t="str">
        <f>IFERROR(VLOOKUP(A439,'[1]Riverside USD Usage'!$A:$I,9,FALSE),"0")</f>
        <v>0</v>
      </c>
      <c r="AD439" s="46">
        <f>IFERROR(VLOOKUP(A439,'[1]Compton USD Usage'!$A:$I,9,FALSE),"0")</f>
        <v>3</v>
      </c>
      <c r="AE439" s="48"/>
      <c r="AF439" s="49">
        <v>61.81</v>
      </c>
      <c r="AG439" s="49"/>
      <c r="AH439" s="56">
        <v>-3.55</v>
      </c>
      <c r="AI439" s="49">
        <f>AF439+AG439+AH439</f>
        <v>58.260000000000005</v>
      </c>
      <c r="AJ439" s="48"/>
      <c r="AK439" s="49">
        <v>66.510000000000005</v>
      </c>
      <c r="AL439" s="49"/>
      <c r="AM439" s="57">
        <v>-3.55</v>
      </c>
      <c r="AN439" s="50">
        <f>AK439+AL439+AM439</f>
        <v>62.960000000000008</v>
      </c>
      <c r="AO439" s="48"/>
      <c r="AP439" s="49">
        <v>71</v>
      </c>
      <c r="AQ439" s="49"/>
      <c r="AR439" s="57">
        <v>-3.55</v>
      </c>
      <c r="AS439" s="50">
        <f>AP439+AQ439+AR439</f>
        <v>67.45</v>
      </c>
      <c r="AT439" s="48"/>
      <c r="AU439" s="49">
        <v>72.97</v>
      </c>
      <c r="AV439" s="49"/>
      <c r="AW439" s="57">
        <v>-3.55</v>
      </c>
      <c r="AX439" s="51">
        <f>AU439+AV439+AW439</f>
        <v>69.42</v>
      </c>
      <c r="AY439" s="48"/>
      <c r="AZ439" s="60" t="s">
        <v>63</v>
      </c>
      <c r="BA439" s="53"/>
      <c r="BB439" s="58"/>
      <c r="BC439" s="53"/>
      <c r="BD439" s="47">
        <v>44013</v>
      </c>
      <c r="BE439" s="47">
        <v>44377</v>
      </c>
      <c r="BF439" s="48"/>
      <c r="BG439" s="61" t="s">
        <v>63</v>
      </c>
      <c r="BJ439" s="53"/>
      <c r="BK439" s="47">
        <v>44013</v>
      </c>
      <c r="BL439" s="47">
        <v>44377</v>
      </c>
      <c r="BM439" s="48"/>
      <c r="BN439" s="61" t="s">
        <v>63</v>
      </c>
      <c r="BO439" s="53"/>
      <c r="BQ439" s="53"/>
      <c r="BR439" s="47">
        <v>44013</v>
      </c>
      <c r="BS439" s="47">
        <v>44377</v>
      </c>
      <c r="BT439" s="48"/>
      <c r="BU439" s="62" t="s">
        <v>63</v>
      </c>
      <c r="BV439" s="53"/>
      <c r="BX439" s="53"/>
      <c r="BY439" s="47">
        <v>44013</v>
      </c>
      <c r="BZ439" s="55">
        <v>44377</v>
      </c>
    </row>
    <row r="440" spans="1:78" s="54" customFormat="1" ht="15.75" x14ac:dyDescent="0.25">
      <c r="A440" s="45">
        <v>201652</v>
      </c>
      <c r="B440" s="46" t="s">
        <v>1598</v>
      </c>
      <c r="C440" s="46" t="s">
        <v>1599</v>
      </c>
      <c r="D440" s="46" t="s">
        <v>1600</v>
      </c>
      <c r="E440" s="46" t="s">
        <v>50</v>
      </c>
      <c r="F440" s="46"/>
      <c r="G440" s="46" t="s">
        <v>601</v>
      </c>
      <c r="H440" s="46" t="s">
        <v>52</v>
      </c>
      <c r="I440" s="47">
        <v>44013</v>
      </c>
      <c r="J440" s="47">
        <v>44377</v>
      </c>
      <c r="K440" s="46">
        <f>SUM(L440:AD440)</f>
        <v>10</v>
      </c>
      <c r="L440" s="46" t="str">
        <f>IFERROR(VLOOKUP(A440,'[1]Mountain View SD Usage'!$A:$I,9,FALSE),"0")</f>
        <v>0</v>
      </c>
      <c r="M440" s="46" t="str">
        <f>IFERROR(VLOOKUP(A440,'[1]Bonita USD Usage'!$A:$I,9,FALSE),"0")</f>
        <v>0</v>
      </c>
      <c r="N440" s="46" t="str">
        <f>IFERROR(VLOOKUP(A440,'[1]Jurupa USD Usage'!$A:$I,9,FALSE),"0")</f>
        <v>0</v>
      </c>
      <c r="O440" s="46" t="str">
        <f>IFERROR(VLOOKUP(A440,'[1]Claremont USD Usage'!$A:$I,9,FALSE),"0")</f>
        <v>0</v>
      </c>
      <c r="P440" s="46" t="str">
        <f>IFERROR(VLOOKUP(A440,'[1]Upland USD Usage'!$A:$I,9,FALSE),"0")</f>
        <v>0</v>
      </c>
      <c r="Q440" s="46" t="str">
        <f>IFERROR(VLOOKUP(A440,'[1]Redlands USD Usage'!$A:$I,9,FALSE),"0")</f>
        <v>0</v>
      </c>
      <c r="R440" s="46" t="str">
        <f>IFERROR(VLOOKUP(A440,'[1]Alta Loma SD Usage'!$A:$I,9,FALSE),"0")</f>
        <v>0</v>
      </c>
      <c r="S440" s="46" t="str">
        <f>IFERROR(VLOOKUP(A440,'[1]VAl Verde USD Usage'!$A:$I,9,FALSE),"0")</f>
        <v>0</v>
      </c>
      <c r="T440" s="46">
        <f>IFERROR(VLOOKUP(A440,'[1]Chaffey Jt HSD Usage'!$A:$I,9,FALSE),"0")</f>
        <v>10</v>
      </c>
      <c r="U440" s="46" t="str">
        <f>IFERROR(VLOOKUP(A440,'[1]Cucamonga ELEM SD Usage'!$A:$I,9,FALSE),"0")</f>
        <v>0</v>
      </c>
      <c r="V440" s="46" t="str">
        <f>IFERROR(VLOOKUP(A440,'[1]Inglewood USD Usage'!$A:$I,9,FALSE),"0")</f>
        <v>0</v>
      </c>
      <c r="W440" s="46" t="str">
        <f>IFERROR(VLOOKUP(A440,'[1]Rialto USD Usage'!$A:$I,9,FALSE),"0")</f>
        <v>0</v>
      </c>
      <c r="X440" s="46" t="str">
        <f>IFERROR(VLOOKUP(A440,'[1]Alvord USD Usage'!$A:$I,9,FALSE),"0")</f>
        <v>0</v>
      </c>
      <c r="Y440" s="46" t="str">
        <f>IFERROR(VLOOKUP(A440,'[1]Colton Jt USD Usage'!$A:$I,9,FALSE),"0")</f>
        <v>0</v>
      </c>
      <c r="Z440" s="46" t="str">
        <f>IFERROR(VLOOKUP(A440,'[1]Chino Valley USD Usage'!$A:$I,9,FALSE),"0")</f>
        <v>0</v>
      </c>
      <c r="AA440" s="46" t="str">
        <f>IFERROR(VLOOKUP(A440,'[1]Moreno Valley USD Usage'!$A:$I,9,FALSE),"0")</f>
        <v>0</v>
      </c>
      <c r="AB440" s="46" t="str">
        <f>IFERROR(VLOOKUP(A440,'[1]Pomona USD Usage'!$A:$I,9,FALSE),"0")</f>
        <v>0</v>
      </c>
      <c r="AC440" s="46" t="str">
        <f>IFERROR(VLOOKUP(A440,'[1]Riverside USD Usage'!$A:$I,9,FALSE),"0")</f>
        <v>0</v>
      </c>
      <c r="AD440" s="46" t="str">
        <f>IFERROR(VLOOKUP(A440,'[1]Compton USD Usage'!$A:$I,9,FALSE),"0")</f>
        <v>0</v>
      </c>
      <c r="AE440" s="48"/>
      <c r="AF440" s="49">
        <v>12.42</v>
      </c>
      <c r="AG440" s="49"/>
      <c r="AH440" s="49"/>
      <c r="AI440" s="49">
        <f>AF440+AG440+AH440</f>
        <v>12.42</v>
      </c>
      <c r="AJ440" s="48"/>
      <c r="AK440" s="49">
        <v>13.37</v>
      </c>
      <c r="AL440" s="49"/>
      <c r="AM440" s="46"/>
      <c r="AN440" s="50">
        <f>AK440+AL440+AM440</f>
        <v>13.37</v>
      </c>
      <c r="AO440" s="48"/>
      <c r="AP440" s="49">
        <v>14.27</v>
      </c>
      <c r="AQ440" s="49"/>
      <c r="AR440" s="46"/>
      <c r="AS440" s="50">
        <f>AP440+AQ440+AR440</f>
        <v>14.27</v>
      </c>
      <c r="AT440" s="48"/>
      <c r="AU440" s="49">
        <v>14.67</v>
      </c>
      <c r="AV440" s="49"/>
      <c r="AW440" s="46"/>
      <c r="AX440" s="51">
        <f>AU440+AV440+AW440</f>
        <v>14.67</v>
      </c>
      <c r="AY440" s="48"/>
      <c r="AZ440" s="52">
        <v>12.79</v>
      </c>
      <c r="BA440" s="53"/>
      <c r="BC440" s="53">
        <f>AZ440+BA440+BB440</f>
        <v>12.79</v>
      </c>
      <c r="BD440" s="47">
        <v>44013</v>
      </c>
      <c r="BE440" s="47">
        <v>44377</v>
      </c>
      <c r="BF440" s="48"/>
      <c r="BG440" s="53">
        <v>13.77</v>
      </c>
      <c r="BJ440" s="53">
        <f>BG440+BH440+BI440</f>
        <v>13.77</v>
      </c>
      <c r="BK440" s="47">
        <v>44013</v>
      </c>
      <c r="BL440" s="47">
        <v>44377</v>
      </c>
      <c r="BM440" s="48"/>
      <c r="BN440" s="53">
        <v>14.69</v>
      </c>
      <c r="BO440" s="53"/>
      <c r="BQ440" s="53">
        <f>BN440+BO440+BP440</f>
        <v>14.69</v>
      </c>
      <c r="BR440" s="47">
        <v>44013</v>
      </c>
      <c r="BS440" s="47">
        <v>44377</v>
      </c>
      <c r="BT440" s="48"/>
      <c r="BU440" s="50">
        <v>15.11</v>
      </c>
      <c r="BV440" s="53"/>
      <c r="BX440" s="53">
        <f>BU440+BV440+BW440</f>
        <v>15.11</v>
      </c>
      <c r="BY440" s="47">
        <v>44013</v>
      </c>
      <c r="BZ440" s="55">
        <v>44377</v>
      </c>
    </row>
    <row r="441" spans="1:78" s="54" customFormat="1" ht="15.75" x14ac:dyDescent="0.25">
      <c r="A441" s="45">
        <v>401556</v>
      </c>
      <c r="B441" s="46" t="s">
        <v>2046</v>
      </c>
      <c r="C441" s="46">
        <v>40184</v>
      </c>
      <c r="D441" s="46" t="s">
        <v>2044</v>
      </c>
      <c r="E441" s="46" t="s">
        <v>50</v>
      </c>
      <c r="F441" s="46" t="s">
        <v>93</v>
      </c>
      <c r="G441" s="46" t="s">
        <v>2047</v>
      </c>
      <c r="H441" s="46" t="s">
        <v>52</v>
      </c>
      <c r="I441" s="47">
        <v>44013</v>
      </c>
      <c r="J441" s="47">
        <v>44377</v>
      </c>
      <c r="K441" s="46">
        <f>SUM(L441:AD441)</f>
        <v>0</v>
      </c>
      <c r="L441" s="46" t="str">
        <f>IFERROR(VLOOKUP(A441,'[1]Mountain View SD Usage'!$A:$I,9,FALSE),"0")</f>
        <v>0</v>
      </c>
      <c r="M441" s="46" t="str">
        <f>IFERROR(VLOOKUP(A441,'[1]Bonita USD Usage'!$A:$I,9,FALSE),"0")</f>
        <v>0</v>
      </c>
      <c r="N441" s="46" t="str">
        <f>IFERROR(VLOOKUP(A441,'[1]Jurupa USD Usage'!$A:$I,9,FALSE),"0")</f>
        <v>0</v>
      </c>
      <c r="O441" s="46" t="str">
        <f>IFERROR(VLOOKUP(A441,'[1]Claremont USD Usage'!$A:$I,9,FALSE),"0")</f>
        <v>0</v>
      </c>
      <c r="P441" s="46" t="str">
        <f>IFERROR(VLOOKUP(A441,'[1]Upland USD Usage'!$A:$I,9,FALSE),"0")</f>
        <v>0</v>
      </c>
      <c r="Q441" s="46" t="str">
        <f>IFERROR(VLOOKUP(A441,'[1]Redlands USD Usage'!$A:$I,9,FALSE),"0")</f>
        <v>0</v>
      </c>
      <c r="R441" s="46" t="str">
        <f>IFERROR(VLOOKUP(A441,'[1]Alta Loma SD Usage'!$A:$I,9,FALSE),"0")</f>
        <v>0</v>
      </c>
      <c r="S441" s="46" t="str">
        <f>IFERROR(VLOOKUP(A441,'[1]VAl Verde USD Usage'!$A:$I,9,FALSE),"0")</f>
        <v>0</v>
      </c>
      <c r="T441" s="46" t="str">
        <f>IFERROR(VLOOKUP(A441,'[1]Chaffey Jt HSD Usage'!$A:$I,9,FALSE),"0")</f>
        <v>0</v>
      </c>
      <c r="U441" s="46" t="str">
        <f>IFERROR(VLOOKUP(A441,'[1]Cucamonga ELEM SD Usage'!$A:$I,9,FALSE),"0")</f>
        <v>0</v>
      </c>
      <c r="V441" s="46" t="str">
        <f>IFERROR(VLOOKUP(A441,'[1]Inglewood USD Usage'!$A:$I,9,FALSE),"0")</f>
        <v>0</v>
      </c>
      <c r="W441" s="46" t="str">
        <f>IFERROR(VLOOKUP(A441,'[1]Rialto USD Usage'!$A:$I,9,FALSE),"0")</f>
        <v>0</v>
      </c>
      <c r="X441" s="46" t="str">
        <f>IFERROR(VLOOKUP(A441,'[1]Alvord USD Usage'!$A:$I,9,FALSE),"0")</f>
        <v>0</v>
      </c>
      <c r="Y441" s="46" t="str">
        <f>IFERROR(VLOOKUP(A441,'[1]Colton Jt USD Usage'!$A:$I,9,FALSE),"0")</f>
        <v>0</v>
      </c>
      <c r="Z441" s="46" t="str">
        <f>IFERROR(VLOOKUP(A441,'[1]Chino Valley USD Usage'!$A:$I,9,FALSE),"0")</f>
        <v>0</v>
      </c>
      <c r="AA441" s="46" t="str">
        <f>IFERROR(VLOOKUP(A441,'[1]Moreno Valley USD Usage'!$A:$I,9,FALSE),"0")</f>
        <v>0</v>
      </c>
      <c r="AB441" s="46" t="str">
        <f>IFERROR(VLOOKUP(A441,'[1]Pomona USD Usage'!$A:$I,9,FALSE),"0")</f>
        <v>0</v>
      </c>
      <c r="AC441" s="46" t="str">
        <f>IFERROR(VLOOKUP(A441,'[1]Riverside USD Usage'!$A:$I,9,FALSE),"0")</f>
        <v>0</v>
      </c>
      <c r="AD441" s="46" t="str">
        <f>IFERROR(VLOOKUP(A441,'[1]Compton USD Usage'!$A:$I,9,FALSE),"0")</f>
        <v>0</v>
      </c>
      <c r="AE441" s="48"/>
      <c r="AF441" s="49">
        <v>92.59</v>
      </c>
      <c r="AG441" s="49"/>
      <c r="AH441" s="56">
        <v>-12.71</v>
      </c>
      <c r="AI441" s="49">
        <f>AF441+AG441+AH441</f>
        <v>79.88</v>
      </c>
      <c r="AJ441" s="48"/>
      <c r="AK441" s="49">
        <v>99.62</v>
      </c>
      <c r="AL441" s="49"/>
      <c r="AM441" s="57">
        <v>-12.71</v>
      </c>
      <c r="AN441" s="50">
        <f>AK441+AL441+AM441</f>
        <v>86.91</v>
      </c>
      <c r="AO441" s="48"/>
      <c r="AP441" s="49">
        <v>106.35</v>
      </c>
      <c r="AQ441" s="49"/>
      <c r="AR441" s="57">
        <v>-12.71</v>
      </c>
      <c r="AS441" s="50">
        <f>AP441+AQ441+AR441</f>
        <v>93.639999999999986</v>
      </c>
      <c r="AT441" s="48"/>
      <c r="AU441" s="49">
        <v>109.31</v>
      </c>
      <c r="AV441" s="49"/>
      <c r="AW441" s="57">
        <v>-12.71</v>
      </c>
      <c r="AX441" s="51">
        <f>AU441+AV441+AW441</f>
        <v>96.6</v>
      </c>
      <c r="AY441" s="48"/>
      <c r="AZ441" s="52">
        <v>92.98</v>
      </c>
      <c r="BA441" s="53"/>
      <c r="BB441" s="58">
        <v>-12.05</v>
      </c>
      <c r="BC441" s="53">
        <f>AZ441+BA441+BB441</f>
        <v>80.930000000000007</v>
      </c>
      <c r="BD441" s="47">
        <v>44013</v>
      </c>
      <c r="BE441" s="47">
        <v>44377</v>
      </c>
      <c r="BF441" s="48"/>
      <c r="BG441" s="53">
        <v>100.04</v>
      </c>
      <c r="BI441" s="59">
        <v>-12.05</v>
      </c>
      <c r="BJ441" s="53">
        <f>BG441+BH441+BI441</f>
        <v>87.990000000000009</v>
      </c>
      <c r="BK441" s="47">
        <v>44013</v>
      </c>
      <c r="BL441" s="47">
        <v>44377</v>
      </c>
      <c r="BM441" s="48"/>
      <c r="BN441" s="53">
        <v>106.80000000000001</v>
      </c>
      <c r="BO441" s="53"/>
      <c r="BP441" s="59">
        <v>-12.05</v>
      </c>
      <c r="BQ441" s="53">
        <f>BN441+BO441+BP441</f>
        <v>94.750000000000014</v>
      </c>
      <c r="BR441" s="47">
        <v>44013</v>
      </c>
      <c r="BS441" s="47">
        <v>44377</v>
      </c>
      <c r="BT441" s="48"/>
      <c r="BU441" s="50">
        <v>109.77000000000001</v>
      </c>
      <c r="BV441" s="53"/>
      <c r="BW441" s="59">
        <v>-12.05</v>
      </c>
      <c r="BX441" s="53">
        <f>BU441+BV441+BW441</f>
        <v>97.720000000000013</v>
      </c>
      <c r="BY441" s="47">
        <v>44013</v>
      </c>
      <c r="BZ441" s="55">
        <v>44377</v>
      </c>
    </row>
    <row r="442" spans="1:78" s="54" customFormat="1" ht="15.75" x14ac:dyDescent="0.25">
      <c r="A442" s="45">
        <v>406673</v>
      </c>
      <c r="B442" s="46" t="s">
        <v>2419</v>
      </c>
      <c r="C442" s="46">
        <v>1765</v>
      </c>
      <c r="D442" s="46" t="s">
        <v>2418</v>
      </c>
      <c r="E442" s="46" t="s">
        <v>50</v>
      </c>
      <c r="F442" s="46"/>
      <c r="G442" s="46" t="s">
        <v>1086</v>
      </c>
      <c r="H442" s="46" t="s">
        <v>52</v>
      </c>
      <c r="I442" s="47">
        <v>44013</v>
      </c>
      <c r="J442" s="47">
        <v>44377</v>
      </c>
      <c r="K442" s="46">
        <f>SUM(L442:AD442)</f>
        <v>0</v>
      </c>
      <c r="L442" s="46" t="str">
        <f>IFERROR(VLOOKUP(A442,'[1]Mountain View SD Usage'!$A:$I,9,FALSE),"0")</f>
        <v>0</v>
      </c>
      <c r="M442" s="46" t="str">
        <f>IFERROR(VLOOKUP(A442,'[1]Bonita USD Usage'!$A:$I,9,FALSE),"0")</f>
        <v>0</v>
      </c>
      <c r="N442" s="46" t="str">
        <f>IFERROR(VLOOKUP(A442,'[1]Jurupa USD Usage'!$A:$I,9,FALSE),"0")</f>
        <v>0</v>
      </c>
      <c r="O442" s="46" t="str">
        <f>IFERROR(VLOOKUP(A442,'[1]Claremont USD Usage'!$A:$I,9,FALSE),"0")</f>
        <v>0</v>
      </c>
      <c r="P442" s="46" t="str">
        <f>IFERROR(VLOOKUP(A442,'[1]Upland USD Usage'!$A:$I,9,FALSE),"0")</f>
        <v>0</v>
      </c>
      <c r="Q442" s="46" t="str">
        <f>IFERROR(VLOOKUP(A442,'[1]Redlands USD Usage'!$A:$I,9,FALSE),"0")</f>
        <v>0</v>
      </c>
      <c r="R442" s="46" t="str">
        <f>IFERROR(VLOOKUP(A442,'[1]Alta Loma SD Usage'!$A:$I,9,FALSE),"0")</f>
        <v>0</v>
      </c>
      <c r="S442" s="46" t="str">
        <f>IFERROR(VLOOKUP(A442,'[1]VAl Verde USD Usage'!$A:$I,9,FALSE),"0")</f>
        <v>0</v>
      </c>
      <c r="T442" s="46" t="str">
        <f>IFERROR(VLOOKUP(A442,'[1]Chaffey Jt HSD Usage'!$A:$I,9,FALSE),"0")</f>
        <v>0</v>
      </c>
      <c r="U442" s="46" t="str">
        <f>IFERROR(VLOOKUP(A442,'[1]Cucamonga ELEM SD Usage'!$A:$I,9,FALSE),"0")</f>
        <v>0</v>
      </c>
      <c r="V442" s="46" t="str">
        <f>IFERROR(VLOOKUP(A442,'[1]Inglewood USD Usage'!$A:$I,9,FALSE),"0")</f>
        <v>0</v>
      </c>
      <c r="W442" s="46" t="str">
        <f>IFERROR(VLOOKUP(A442,'[1]Rialto USD Usage'!$A:$I,9,FALSE),"0")</f>
        <v>0</v>
      </c>
      <c r="X442" s="46" t="str">
        <f>IFERROR(VLOOKUP(A442,'[1]Alvord USD Usage'!$A:$I,9,FALSE),"0")</f>
        <v>0</v>
      </c>
      <c r="Y442" s="46" t="str">
        <f>IFERROR(VLOOKUP(A442,'[1]Colton Jt USD Usage'!$A:$I,9,FALSE),"0")</f>
        <v>0</v>
      </c>
      <c r="Z442" s="46" t="str">
        <f>IFERROR(VLOOKUP(A442,'[1]Chino Valley USD Usage'!$A:$I,9,FALSE),"0")</f>
        <v>0</v>
      </c>
      <c r="AA442" s="46" t="str">
        <f>IFERROR(VLOOKUP(A442,'[1]Moreno Valley USD Usage'!$A:$I,9,FALSE),"0")</f>
        <v>0</v>
      </c>
      <c r="AB442" s="46" t="str">
        <f>IFERROR(VLOOKUP(A442,'[1]Pomona USD Usage'!$A:$I,9,FALSE),"0")</f>
        <v>0</v>
      </c>
      <c r="AC442" s="46" t="str">
        <f>IFERROR(VLOOKUP(A442,'[1]Riverside USD Usage'!$A:$I,9,FALSE),"0")</f>
        <v>0</v>
      </c>
      <c r="AD442" s="46" t="str">
        <f>IFERROR(VLOOKUP(A442,'[1]Compton USD Usage'!$A:$I,9,FALSE),"0")</f>
        <v>0</v>
      </c>
      <c r="AE442" s="48"/>
      <c r="AF442" s="49">
        <v>45.81</v>
      </c>
      <c r="AG442" s="49"/>
      <c r="AH442" s="56">
        <v>-15.85</v>
      </c>
      <c r="AI442" s="49">
        <f>AF442+AG442+AH442</f>
        <v>29.96</v>
      </c>
      <c r="AJ442" s="48"/>
      <c r="AK442" s="49">
        <v>49.29</v>
      </c>
      <c r="AL442" s="49"/>
      <c r="AM442" s="57">
        <v>-15.85</v>
      </c>
      <c r="AN442" s="50">
        <f>AK442+AL442+AM442</f>
        <v>33.44</v>
      </c>
      <c r="AO442" s="48"/>
      <c r="AP442" s="49">
        <v>52.62</v>
      </c>
      <c r="AQ442" s="49"/>
      <c r="AR442" s="57">
        <v>-15.85</v>
      </c>
      <c r="AS442" s="50">
        <f>AP442+AQ442+AR442</f>
        <v>36.769999999999996</v>
      </c>
      <c r="AT442" s="48"/>
      <c r="AU442" s="49">
        <v>54.08</v>
      </c>
      <c r="AV442" s="49"/>
      <c r="AW442" s="57">
        <v>-15.85</v>
      </c>
      <c r="AX442" s="51">
        <f>AU442+AV442+AW442</f>
        <v>38.229999999999997</v>
      </c>
      <c r="AY442" s="48"/>
      <c r="AZ442" s="52">
        <v>46.269999999999996</v>
      </c>
      <c r="BA442" s="53"/>
      <c r="BB442" s="58">
        <v>-15.54</v>
      </c>
      <c r="BC442" s="53">
        <f>AZ442+BA442+BB442</f>
        <v>30.729999999999997</v>
      </c>
      <c r="BD442" s="47">
        <v>44013</v>
      </c>
      <c r="BE442" s="47">
        <v>44377</v>
      </c>
      <c r="BF442" s="48"/>
      <c r="BG442" s="53">
        <v>49.78</v>
      </c>
      <c r="BI442" s="59">
        <v>-15.54</v>
      </c>
      <c r="BJ442" s="53">
        <f>BG442+BH442+BI442</f>
        <v>34.24</v>
      </c>
      <c r="BK442" s="47">
        <v>44013</v>
      </c>
      <c r="BL442" s="47">
        <v>44377</v>
      </c>
      <c r="BM442" s="48"/>
      <c r="BN442" s="53">
        <v>53.15</v>
      </c>
      <c r="BO442" s="53"/>
      <c r="BP442" s="59">
        <v>-15.54</v>
      </c>
      <c r="BQ442" s="53">
        <f>BN442+BO442+BP442</f>
        <v>37.61</v>
      </c>
      <c r="BR442" s="47">
        <v>44013</v>
      </c>
      <c r="BS442" s="47">
        <v>44377</v>
      </c>
      <c r="BT442" s="48"/>
      <c r="BU442" s="50">
        <v>54.62</v>
      </c>
      <c r="BV442" s="53"/>
      <c r="BW442" s="59">
        <v>-15.54</v>
      </c>
      <c r="BX442" s="53">
        <f>BU442+BV442+BW442</f>
        <v>39.08</v>
      </c>
      <c r="BY442" s="47">
        <v>44013</v>
      </c>
      <c r="BZ442" s="55">
        <v>44377</v>
      </c>
    </row>
    <row r="443" spans="1:78" s="54" customFormat="1" ht="15.75" x14ac:dyDescent="0.25">
      <c r="A443" s="45">
        <v>406672</v>
      </c>
      <c r="B443" s="46" t="s">
        <v>2417</v>
      </c>
      <c r="C443" s="46">
        <v>1740</v>
      </c>
      <c r="D443" s="46" t="s">
        <v>2418</v>
      </c>
      <c r="E443" s="46" t="s">
        <v>50</v>
      </c>
      <c r="F443" s="46"/>
      <c r="G443" s="46" t="s">
        <v>1086</v>
      </c>
      <c r="H443" s="46" t="s">
        <v>52</v>
      </c>
      <c r="I443" s="47">
        <v>44013</v>
      </c>
      <c r="J443" s="47">
        <v>44377</v>
      </c>
      <c r="K443" s="46">
        <f>SUM(L443:AD443)</f>
        <v>271</v>
      </c>
      <c r="L443" s="46" t="str">
        <f>IFERROR(VLOOKUP(A443,'[1]Mountain View SD Usage'!$A:$I,9,FALSE),"0")</f>
        <v>0</v>
      </c>
      <c r="M443" s="46" t="str">
        <f>IFERROR(VLOOKUP(A443,'[1]Bonita USD Usage'!$A:$I,9,FALSE),"0")</f>
        <v>0</v>
      </c>
      <c r="N443" s="46" t="str">
        <f>IFERROR(VLOOKUP(A443,'[1]Jurupa USD Usage'!$A:$I,9,FALSE),"0")</f>
        <v>0</v>
      </c>
      <c r="O443" s="46" t="str">
        <f>IFERROR(VLOOKUP(A443,'[1]Claremont USD Usage'!$A:$I,9,FALSE),"0")</f>
        <v>0</v>
      </c>
      <c r="P443" s="46">
        <f>IFERROR(VLOOKUP(A443,'[1]Upland USD Usage'!$A:$I,9,FALSE),"0")</f>
        <v>73</v>
      </c>
      <c r="Q443" s="46" t="str">
        <f>IFERROR(VLOOKUP(A443,'[1]Redlands USD Usage'!$A:$I,9,FALSE),"0")</f>
        <v>0</v>
      </c>
      <c r="R443" s="46" t="str">
        <f>IFERROR(VLOOKUP(A443,'[1]Alta Loma SD Usage'!$A:$I,9,FALSE),"0")</f>
        <v>0</v>
      </c>
      <c r="S443" s="46" t="str">
        <f>IFERROR(VLOOKUP(A443,'[1]VAl Verde USD Usage'!$A:$I,9,FALSE),"0")</f>
        <v>0</v>
      </c>
      <c r="T443" s="46" t="str">
        <f>IFERROR(VLOOKUP(A443,'[1]Chaffey Jt HSD Usage'!$A:$I,9,FALSE),"0")</f>
        <v>0</v>
      </c>
      <c r="U443" s="46" t="str">
        <f>IFERROR(VLOOKUP(A443,'[1]Cucamonga ELEM SD Usage'!$A:$I,9,FALSE),"0")</f>
        <v>0</v>
      </c>
      <c r="V443" s="46" t="str">
        <f>IFERROR(VLOOKUP(A443,'[1]Inglewood USD Usage'!$A:$I,9,FALSE),"0")</f>
        <v>0</v>
      </c>
      <c r="W443" s="46" t="str">
        <f>IFERROR(VLOOKUP(A443,'[1]Rialto USD Usage'!$A:$I,9,FALSE),"0")</f>
        <v>0</v>
      </c>
      <c r="X443" s="46" t="str">
        <f>IFERROR(VLOOKUP(A443,'[1]Alvord USD Usage'!$A:$I,9,FALSE),"0")</f>
        <v>0</v>
      </c>
      <c r="Y443" s="46" t="str">
        <f>IFERROR(VLOOKUP(A443,'[1]Colton Jt USD Usage'!$A:$I,9,FALSE),"0")</f>
        <v>0</v>
      </c>
      <c r="Z443" s="46">
        <f>IFERROR(VLOOKUP(A443,'[1]Chino Valley USD Usage'!$A:$I,9,FALSE),"0")</f>
        <v>128</v>
      </c>
      <c r="AA443" s="46" t="str">
        <f>IFERROR(VLOOKUP(A443,'[1]Moreno Valley USD Usage'!$A:$I,9,FALSE),"0")</f>
        <v>0</v>
      </c>
      <c r="AB443" s="46">
        <f>IFERROR(VLOOKUP(A443,'[1]Pomona USD Usage'!$A:$I,9,FALSE),"0")</f>
        <v>70</v>
      </c>
      <c r="AC443" s="46" t="str">
        <f>IFERROR(VLOOKUP(A443,'[1]Riverside USD Usage'!$A:$I,9,FALSE),"0")</f>
        <v>0</v>
      </c>
      <c r="AD443" s="46" t="str">
        <f>IFERROR(VLOOKUP(A443,'[1]Compton USD Usage'!$A:$I,9,FALSE),"0")</f>
        <v>0</v>
      </c>
      <c r="AE443" s="48"/>
      <c r="AF443" s="49">
        <v>45.73</v>
      </c>
      <c r="AG443" s="49"/>
      <c r="AH443" s="56">
        <v>-16.38</v>
      </c>
      <c r="AI443" s="49">
        <f>AF443+AG443+AH443</f>
        <v>29.349999999999998</v>
      </c>
      <c r="AJ443" s="48"/>
      <c r="AK443" s="49">
        <v>49.2</v>
      </c>
      <c r="AL443" s="49"/>
      <c r="AM443" s="57">
        <v>-16.38</v>
      </c>
      <c r="AN443" s="50">
        <f>AK443+AL443+AM443</f>
        <v>32.820000000000007</v>
      </c>
      <c r="AO443" s="48"/>
      <c r="AP443" s="49">
        <v>52.53</v>
      </c>
      <c r="AQ443" s="49"/>
      <c r="AR443" s="57">
        <v>-16.38</v>
      </c>
      <c r="AS443" s="50">
        <f>AP443+AQ443+AR443</f>
        <v>36.150000000000006</v>
      </c>
      <c r="AT443" s="48"/>
      <c r="AU443" s="49">
        <v>53.99</v>
      </c>
      <c r="AV443" s="49"/>
      <c r="AW443" s="57">
        <v>-16.38</v>
      </c>
      <c r="AX443" s="51">
        <f>AU443+AV443+AW443</f>
        <v>37.61</v>
      </c>
      <c r="AY443" s="48"/>
      <c r="AZ443" s="52">
        <v>46.19</v>
      </c>
      <c r="BA443" s="53"/>
      <c r="BB443" s="58">
        <v>-15.97</v>
      </c>
      <c r="BC443" s="53">
        <f>AZ443+BA443+BB443</f>
        <v>30.22</v>
      </c>
      <c r="BD443" s="47">
        <v>44013</v>
      </c>
      <c r="BE443" s="47">
        <v>44377</v>
      </c>
      <c r="BF443" s="48"/>
      <c r="BG443" s="53">
        <v>49.69</v>
      </c>
      <c r="BI443" s="59">
        <v>-15.97</v>
      </c>
      <c r="BJ443" s="53">
        <f>BG443+BH443+BI443</f>
        <v>33.72</v>
      </c>
      <c r="BK443" s="47">
        <v>44013</v>
      </c>
      <c r="BL443" s="47">
        <v>44377</v>
      </c>
      <c r="BM443" s="48"/>
      <c r="BN443" s="53">
        <v>53.059999999999995</v>
      </c>
      <c r="BO443" s="53"/>
      <c r="BP443" s="59">
        <v>-15.97</v>
      </c>
      <c r="BQ443" s="53">
        <f>BN443+BO443+BP443</f>
        <v>37.089999999999996</v>
      </c>
      <c r="BR443" s="47">
        <v>44013</v>
      </c>
      <c r="BS443" s="47">
        <v>44377</v>
      </c>
      <c r="BT443" s="48"/>
      <c r="BU443" s="50">
        <v>54.53</v>
      </c>
      <c r="BV443" s="53"/>
      <c r="BW443" s="59">
        <v>-15.97</v>
      </c>
      <c r="BX443" s="53">
        <f>BU443+BV443+BW443</f>
        <v>38.56</v>
      </c>
      <c r="BY443" s="47">
        <v>44013</v>
      </c>
      <c r="BZ443" s="55">
        <v>44377</v>
      </c>
    </row>
    <row r="444" spans="1:78" s="54" customFormat="1" ht="15.75" x14ac:dyDescent="0.25">
      <c r="A444" s="45">
        <v>406674</v>
      </c>
      <c r="B444" s="46" t="s">
        <v>2420</v>
      </c>
      <c r="C444" s="46">
        <v>1780</v>
      </c>
      <c r="D444" s="46" t="s">
        <v>2418</v>
      </c>
      <c r="E444" s="46" t="s">
        <v>50</v>
      </c>
      <c r="F444" s="46"/>
      <c r="G444" s="46" t="s">
        <v>1086</v>
      </c>
      <c r="H444" s="46" t="s">
        <v>52</v>
      </c>
      <c r="I444" s="47">
        <v>44013</v>
      </c>
      <c r="J444" s="47">
        <v>44377</v>
      </c>
      <c r="K444" s="46">
        <f>SUM(L444:AD444)</f>
        <v>307</v>
      </c>
      <c r="L444" s="46" t="str">
        <f>IFERROR(VLOOKUP(A444,'[1]Mountain View SD Usage'!$A:$I,9,FALSE),"0")</f>
        <v>0</v>
      </c>
      <c r="M444" s="46" t="str">
        <f>IFERROR(VLOOKUP(A444,'[1]Bonita USD Usage'!$A:$I,9,FALSE),"0")</f>
        <v>0</v>
      </c>
      <c r="N444" s="46" t="str">
        <f>IFERROR(VLOOKUP(A444,'[1]Jurupa USD Usage'!$A:$I,9,FALSE),"0")</f>
        <v>0</v>
      </c>
      <c r="O444" s="46" t="str">
        <f>IFERROR(VLOOKUP(A444,'[1]Claremont USD Usage'!$A:$I,9,FALSE),"0")</f>
        <v>0</v>
      </c>
      <c r="P444" s="46">
        <f>IFERROR(VLOOKUP(A444,'[1]Upland USD Usage'!$A:$I,9,FALSE),"0")</f>
        <v>44</v>
      </c>
      <c r="Q444" s="46" t="str">
        <f>IFERROR(VLOOKUP(A444,'[1]Redlands USD Usage'!$A:$I,9,FALSE),"0")</f>
        <v>0</v>
      </c>
      <c r="R444" s="46" t="str">
        <f>IFERROR(VLOOKUP(A444,'[1]Alta Loma SD Usage'!$A:$I,9,FALSE),"0")</f>
        <v>0</v>
      </c>
      <c r="S444" s="46" t="str">
        <f>IFERROR(VLOOKUP(A444,'[1]VAl Verde USD Usage'!$A:$I,9,FALSE),"0")</f>
        <v>0</v>
      </c>
      <c r="T444" s="46" t="str">
        <f>IFERROR(VLOOKUP(A444,'[1]Chaffey Jt HSD Usage'!$A:$I,9,FALSE),"0")</f>
        <v>0</v>
      </c>
      <c r="U444" s="46" t="str">
        <f>IFERROR(VLOOKUP(A444,'[1]Cucamonga ELEM SD Usage'!$A:$I,9,FALSE),"0")</f>
        <v>0</v>
      </c>
      <c r="V444" s="46" t="str">
        <f>IFERROR(VLOOKUP(A444,'[1]Inglewood USD Usage'!$A:$I,9,FALSE),"0")</f>
        <v>0</v>
      </c>
      <c r="W444" s="46" t="str">
        <f>IFERROR(VLOOKUP(A444,'[1]Rialto USD Usage'!$A:$I,9,FALSE),"0")</f>
        <v>0</v>
      </c>
      <c r="X444" s="46" t="str">
        <f>IFERROR(VLOOKUP(A444,'[1]Alvord USD Usage'!$A:$I,9,FALSE),"0")</f>
        <v>0</v>
      </c>
      <c r="Y444" s="46" t="str">
        <f>IFERROR(VLOOKUP(A444,'[1]Colton Jt USD Usage'!$A:$I,9,FALSE),"0")</f>
        <v>0</v>
      </c>
      <c r="Z444" s="46">
        <f>IFERROR(VLOOKUP(A444,'[1]Chino Valley USD Usage'!$A:$I,9,FALSE),"0")</f>
        <v>192</v>
      </c>
      <c r="AA444" s="46" t="str">
        <f>IFERROR(VLOOKUP(A444,'[1]Moreno Valley USD Usage'!$A:$I,9,FALSE),"0")</f>
        <v>0</v>
      </c>
      <c r="AB444" s="46">
        <f>IFERROR(VLOOKUP(A444,'[1]Pomona USD Usage'!$A:$I,9,FALSE),"0")</f>
        <v>70</v>
      </c>
      <c r="AC444" s="46" t="str">
        <f>IFERROR(VLOOKUP(A444,'[1]Riverside USD Usage'!$A:$I,9,FALSE),"0")</f>
        <v>0</v>
      </c>
      <c r="AD444" s="46">
        <f>IFERROR(VLOOKUP(A444,'[1]Compton USD Usage'!$A:$I,9,FALSE),"0")</f>
        <v>1</v>
      </c>
      <c r="AE444" s="48"/>
      <c r="AF444" s="49">
        <v>45.21</v>
      </c>
      <c r="AG444" s="49"/>
      <c r="AH444" s="56">
        <v>-15.25</v>
      </c>
      <c r="AI444" s="49">
        <f>AF444+AG444+AH444</f>
        <v>29.96</v>
      </c>
      <c r="AJ444" s="48"/>
      <c r="AK444" s="49">
        <v>48.65</v>
      </c>
      <c r="AL444" s="49"/>
      <c r="AM444" s="57">
        <v>-15.25</v>
      </c>
      <c r="AN444" s="50">
        <f>AK444+AL444+AM444</f>
        <v>33.4</v>
      </c>
      <c r="AO444" s="48"/>
      <c r="AP444" s="49">
        <v>51.93</v>
      </c>
      <c r="AQ444" s="49"/>
      <c r="AR444" s="57">
        <v>-15.25</v>
      </c>
      <c r="AS444" s="50">
        <f>AP444+AQ444+AR444</f>
        <v>36.68</v>
      </c>
      <c r="AT444" s="48"/>
      <c r="AU444" s="49">
        <v>53.38</v>
      </c>
      <c r="AV444" s="49"/>
      <c r="AW444" s="57">
        <v>-15.25</v>
      </c>
      <c r="AX444" s="51">
        <f>AU444+AV444+AW444</f>
        <v>38.130000000000003</v>
      </c>
      <c r="AY444" s="48"/>
      <c r="AZ444" s="52">
        <v>45.66</v>
      </c>
      <c r="BA444" s="53"/>
      <c r="BB444" s="58">
        <v>-15.67</v>
      </c>
      <c r="BC444" s="53">
        <f>AZ444+BA444+BB444</f>
        <v>29.989999999999995</v>
      </c>
      <c r="BD444" s="47">
        <v>44013</v>
      </c>
      <c r="BE444" s="47">
        <v>44377</v>
      </c>
      <c r="BF444" s="48"/>
      <c r="BG444" s="53">
        <v>49.129999999999995</v>
      </c>
      <c r="BI444" s="59">
        <v>-15.67</v>
      </c>
      <c r="BJ444" s="53">
        <f>BG444+BH444+BI444</f>
        <v>33.459999999999994</v>
      </c>
      <c r="BK444" s="47">
        <v>44013</v>
      </c>
      <c r="BL444" s="47">
        <v>44377</v>
      </c>
      <c r="BM444" s="48"/>
      <c r="BN444" s="53">
        <v>52.44</v>
      </c>
      <c r="BO444" s="53"/>
      <c r="BP444" s="59">
        <v>-15.67</v>
      </c>
      <c r="BQ444" s="53">
        <f>BN444+BO444+BP444</f>
        <v>36.769999999999996</v>
      </c>
      <c r="BR444" s="47">
        <v>44013</v>
      </c>
      <c r="BS444" s="47">
        <v>44377</v>
      </c>
      <c r="BT444" s="48"/>
      <c r="BU444" s="50">
        <v>53.91</v>
      </c>
      <c r="BV444" s="53"/>
      <c r="BW444" s="59">
        <v>-15.67</v>
      </c>
      <c r="BX444" s="53">
        <f>BU444+BV444+BW444</f>
        <v>38.239999999999995</v>
      </c>
      <c r="BY444" s="47">
        <v>44013</v>
      </c>
      <c r="BZ444" s="55">
        <v>44377</v>
      </c>
    </row>
    <row r="445" spans="1:78" s="54" customFormat="1" ht="15.75" x14ac:dyDescent="0.25">
      <c r="A445" s="45">
        <v>102760</v>
      </c>
      <c r="B445" s="46" t="s">
        <v>2354</v>
      </c>
      <c r="C445" s="46" t="s">
        <v>2355</v>
      </c>
      <c r="D445" s="46" t="s">
        <v>2352</v>
      </c>
      <c r="E445" s="46" t="s">
        <v>50</v>
      </c>
      <c r="F445" s="46"/>
      <c r="G445" s="46" t="s">
        <v>869</v>
      </c>
      <c r="H445" s="46" t="s">
        <v>52</v>
      </c>
      <c r="I445" s="47">
        <v>44013</v>
      </c>
      <c r="J445" s="47">
        <v>44377</v>
      </c>
      <c r="K445" s="46">
        <f>SUM(L445:AD445)</f>
        <v>0</v>
      </c>
      <c r="L445" s="46" t="str">
        <f>IFERROR(VLOOKUP(A445,'[1]Mountain View SD Usage'!$A:$I,9,FALSE),"0")</f>
        <v>0</v>
      </c>
      <c r="M445" s="46" t="str">
        <f>IFERROR(VLOOKUP(A445,'[1]Bonita USD Usage'!$A:$I,9,FALSE),"0")</f>
        <v>0</v>
      </c>
      <c r="N445" s="46" t="str">
        <f>IFERROR(VLOOKUP(A445,'[1]Jurupa USD Usage'!$A:$I,9,FALSE),"0")</f>
        <v>0</v>
      </c>
      <c r="O445" s="46" t="str">
        <f>IFERROR(VLOOKUP(A445,'[1]Claremont USD Usage'!$A:$I,9,FALSE),"0")</f>
        <v>0</v>
      </c>
      <c r="P445" s="46" t="str">
        <f>IFERROR(VLOOKUP(A445,'[1]Upland USD Usage'!$A:$I,9,FALSE),"0")</f>
        <v>0</v>
      </c>
      <c r="Q445" s="46" t="str">
        <f>IFERROR(VLOOKUP(A445,'[1]Redlands USD Usage'!$A:$I,9,FALSE),"0")</f>
        <v>0</v>
      </c>
      <c r="R445" s="46" t="str">
        <f>IFERROR(VLOOKUP(A445,'[1]Alta Loma SD Usage'!$A:$I,9,FALSE),"0")</f>
        <v>0</v>
      </c>
      <c r="S445" s="46" t="str">
        <f>IFERROR(VLOOKUP(A445,'[1]VAl Verde USD Usage'!$A:$I,9,FALSE),"0")</f>
        <v>0</v>
      </c>
      <c r="T445" s="46" t="str">
        <f>IFERROR(VLOOKUP(A445,'[1]Chaffey Jt HSD Usage'!$A:$I,9,FALSE),"0")</f>
        <v>0</v>
      </c>
      <c r="U445" s="46" t="str">
        <f>IFERROR(VLOOKUP(A445,'[1]Cucamonga ELEM SD Usage'!$A:$I,9,FALSE),"0")</f>
        <v>0</v>
      </c>
      <c r="V445" s="46" t="str">
        <f>IFERROR(VLOOKUP(A445,'[1]Inglewood USD Usage'!$A:$I,9,FALSE),"0")</f>
        <v>0</v>
      </c>
      <c r="W445" s="46" t="str">
        <f>IFERROR(VLOOKUP(A445,'[1]Rialto USD Usage'!$A:$I,9,FALSE),"0")</f>
        <v>0</v>
      </c>
      <c r="X445" s="46" t="str">
        <f>IFERROR(VLOOKUP(A445,'[1]Alvord USD Usage'!$A:$I,9,FALSE),"0")</f>
        <v>0</v>
      </c>
      <c r="Y445" s="46" t="str">
        <f>IFERROR(VLOOKUP(A445,'[1]Colton Jt USD Usage'!$A:$I,9,FALSE),"0")</f>
        <v>0</v>
      </c>
      <c r="Z445" s="46" t="str">
        <f>IFERROR(VLOOKUP(A445,'[1]Chino Valley USD Usage'!$A:$I,9,FALSE),"0")</f>
        <v>0</v>
      </c>
      <c r="AA445" s="46" t="str">
        <f>IFERROR(VLOOKUP(A445,'[1]Moreno Valley USD Usage'!$A:$I,9,FALSE),"0")</f>
        <v>0</v>
      </c>
      <c r="AB445" s="46" t="str">
        <f>IFERROR(VLOOKUP(A445,'[1]Pomona USD Usage'!$A:$I,9,FALSE),"0")</f>
        <v>0</v>
      </c>
      <c r="AC445" s="46" t="str">
        <f>IFERROR(VLOOKUP(A445,'[1]Riverside USD Usage'!$A:$I,9,FALSE),"0")</f>
        <v>0</v>
      </c>
      <c r="AD445" s="46" t="str">
        <f>IFERROR(VLOOKUP(A445,'[1]Compton USD Usage'!$A:$I,9,FALSE),"0")</f>
        <v>0</v>
      </c>
      <c r="AE445" s="48"/>
      <c r="AF445" s="49">
        <v>58.95</v>
      </c>
      <c r="AG445" s="49"/>
      <c r="AH445" s="49"/>
      <c r="AI445" s="49">
        <f>AF445+AG445+AH445</f>
        <v>58.95</v>
      </c>
      <c r="AJ445" s="48"/>
      <c r="AK445" s="49">
        <v>63.43</v>
      </c>
      <c r="AL445" s="49"/>
      <c r="AM445" s="46"/>
      <c r="AN445" s="50">
        <f>AK445+AL445+AM445</f>
        <v>63.43</v>
      </c>
      <c r="AO445" s="48"/>
      <c r="AP445" s="49">
        <v>67.72</v>
      </c>
      <c r="AQ445" s="49"/>
      <c r="AR445" s="46"/>
      <c r="AS445" s="50">
        <f>AP445+AQ445+AR445</f>
        <v>67.72</v>
      </c>
      <c r="AT445" s="48"/>
      <c r="AU445" s="49">
        <v>69.599999999999994</v>
      </c>
      <c r="AV445" s="49"/>
      <c r="AW445" s="46"/>
      <c r="AX445" s="51">
        <f>AU445+AV445+AW445</f>
        <v>69.599999999999994</v>
      </c>
      <c r="AY445" s="48"/>
      <c r="AZ445" s="52">
        <v>64.760000000000005</v>
      </c>
      <c r="BA445" s="53"/>
      <c r="BC445" s="53">
        <f>AZ445+BA445+BB445</f>
        <v>64.760000000000005</v>
      </c>
      <c r="BD445" s="47">
        <v>44013</v>
      </c>
      <c r="BE445" s="47">
        <v>44377</v>
      </c>
      <c r="BF445" s="48"/>
      <c r="BG445" s="53">
        <v>69.680000000000007</v>
      </c>
      <c r="BJ445" s="53">
        <f>BG445+BH445+BI445</f>
        <v>69.680000000000007</v>
      </c>
      <c r="BK445" s="47">
        <v>44013</v>
      </c>
      <c r="BL445" s="47">
        <v>44377</v>
      </c>
      <c r="BM445" s="48"/>
      <c r="BN445" s="53">
        <v>74.39</v>
      </c>
      <c r="BO445" s="53"/>
      <c r="BQ445" s="53">
        <f>BN445+BO445+BP445</f>
        <v>74.39</v>
      </c>
      <c r="BR445" s="47">
        <v>44013</v>
      </c>
      <c r="BS445" s="47">
        <v>44377</v>
      </c>
      <c r="BT445" s="48"/>
      <c r="BU445" s="50">
        <v>76.45</v>
      </c>
      <c r="BV445" s="53"/>
      <c r="BX445" s="53">
        <f>BU445+BV445+BW445</f>
        <v>76.45</v>
      </c>
      <c r="BY445" s="47">
        <v>44013</v>
      </c>
      <c r="BZ445" s="55">
        <v>44377</v>
      </c>
    </row>
    <row r="446" spans="1:78" s="54" customFormat="1" ht="15.75" x14ac:dyDescent="0.25">
      <c r="A446" s="45">
        <v>209900</v>
      </c>
      <c r="B446" s="46" t="s">
        <v>1711</v>
      </c>
      <c r="C446" s="46">
        <v>56430</v>
      </c>
      <c r="D446" s="46" t="s">
        <v>1712</v>
      </c>
      <c r="E446" s="46" t="s">
        <v>50</v>
      </c>
      <c r="F446" s="46"/>
      <c r="G446" s="46" t="s">
        <v>1713</v>
      </c>
      <c r="H446" s="46" t="s">
        <v>52</v>
      </c>
      <c r="I446" s="47">
        <v>44013</v>
      </c>
      <c r="J446" s="47">
        <v>44377</v>
      </c>
      <c r="K446" s="46">
        <f>SUM(L446:AD446)</f>
        <v>0</v>
      </c>
      <c r="L446" s="46" t="str">
        <f>IFERROR(VLOOKUP(A446,'[1]Mountain View SD Usage'!$A:$I,9,FALSE),"0")</f>
        <v>0</v>
      </c>
      <c r="M446" s="46" t="str">
        <f>IFERROR(VLOOKUP(A446,'[1]Bonita USD Usage'!$A:$I,9,FALSE),"0")</f>
        <v>0</v>
      </c>
      <c r="N446" s="46" t="str">
        <f>IFERROR(VLOOKUP(A446,'[1]Jurupa USD Usage'!$A:$I,9,FALSE),"0")</f>
        <v>0</v>
      </c>
      <c r="O446" s="46" t="str">
        <f>IFERROR(VLOOKUP(A446,'[1]Claremont USD Usage'!$A:$I,9,FALSE),"0")</f>
        <v>0</v>
      </c>
      <c r="P446" s="46" t="str">
        <f>IFERROR(VLOOKUP(A446,'[1]Upland USD Usage'!$A:$I,9,FALSE),"0")</f>
        <v>0</v>
      </c>
      <c r="Q446" s="46" t="str">
        <f>IFERROR(VLOOKUP(A446,'[1]Redlands USD Usage'!$A:$I,9,FALSE),"0")</f>
        <v>0</v>
      </c>
      <c r="R446" s="46" t="str">
        <f>IFERROR(VLOOKUP(A446,'[1]Alta Loma SD Usage'!$A:$I,9,FALSE),"0")</f>
        <v>0</v>
      </c>
      <c r="S446" s="46" t="str">
        <f>IFERROR(VLOOKUP(A446,'[1]VAl Verde USD Usage'!$A:$I,9,FALSE),"0")</f>
        <v>0</v>
      </c>
      <c r="T446" s="46" t="str">
        <f>IFERROR(VLOOKUP(A446,'[1]Chaffey Jt HSD Usage'!$A:$I,9,FALSE),"0")</f>
        <v>0</v>
      </c>
      <c r="U446" s="46" t="str">
        <f>IFERROR(VLOOKUP(A446,'[1]Cucamonga ELEM SD Usage'!$A:$I,9,FALSE),"0")</f>
        <v>0</v>
      </c>
      <c r="V446" s="46" t="str">
        <f>IFERROR(VLOOKUP(A446,'[1]Inglewood USD Usage'!$A:$I,9,FALSE),"0")</f>
        <v>0</v>
      </c>
      <c r="W446" s="46" t="str">
        <f>IFERROR(VLOOKUP(A446,'[1]Rialto USD Usage'!$A:$I,9,FALSE),"0")</f>
        <v>0</v>
      </c>
      <c r="X446" s="46" t="str">
        <f>IFERROR(VLOOKUP(A446,'[1]Alvord USD Usage'!$A:$I,9,FALSE),"0")</f>
        <v>0</v>
      </c>
      <c r="Y446" s="46" t="str">
        <f>IFERROR(VLOOKUP(A446,'[1]Colton Jt USD Usage'!$A:$I,9,FALSE),"0")</f>
        <v>0</v>
      </c>
      <c r="Z446" s="46" t="str">
        <f>IFERROR(VLOOKUP(A446,'[1]Chino Valley USD Usage'!$A:$I,9,FALSE),"0")</f>
        <v>0</v>
      </c>
      <c r="AA446" s="46" t="str">
        <f>IFERROR(VLOOKUP(A446,'[1]Moreno Valley USD Usage'!$A:$I,9,FALSE),"0")</f>
        <v>0</v>
      </c>
      <c r="AB446" s="46" t="str">
        <f>IFERROR(VLOOKUP(A446,'[1]Pomona USD Usage'!$A:$I,9,FALSE),"0")</f>
        <v>0</v>
      </c>
      <c r="AC446" s="46" t="str">
        <f>IFERROR(VLOOKUP(A446,'[1]Riverside USD Usage'!$A:$I,9,FALSE),"0")</f>
        <v>0</v>
      </c>
      <c r="AD446" s="46" t="str">
        <f>IFERROR(VLOOKUP(A446,'[1]Compton USD Usage'!$A:$I,9,FALSE),"0")</f>
        <v>0</v>
      </c>
      <c r="AE446" s="48"/>
      <c r="AF446" s="49">
        <v>18.239999999999998</v>
      </c>
      <c r="AG446" s="49"/>
      <c r="AH446" s="49"/>
      <c r="AI446" s="49">
        <f>AF446+AG446+AH446</f>
        <v>18.239999999999998</v>
      </c>
      <c r="AJ446" s="48"/>
      <c r="AK446" s="49">
        <v>19.62</v>
      </c>
      <c r="AL446" s="49"/>
      <c r="AM446" s="46"/>
      <c r="AN446" s="50">
        <f>AK446+AL446+AM446</f>
        <v>19.62</v>
      </c>
      <c r="AO446" s="48"/>
      <c r="AP446" s="49">
        <v>20.95</v>
      </c>
      <c r="AQ446" s="49"/>
      <c r="AR446" s="46"/>
      <c r="AS446" s="50">
        <f>AP446+AQ446+AR446</f>
        <v>20.95</v>
      </c>
      <c r="AT446" s="48"/>
      <c r="AU446" s="49">
        <v>21.53</v>
      </c>
      <c r="AV446" s="49"/>
      <c r="AW446" s="46"/>
      <c r="AX446" s="51">
        <f>AU446+AV446+AW446</f>
        <v>21.53</v>
      </c>
      <c r="AY446" s="48"/>
      <c r="AZ446" s="52">
        <v>18.239999999999998</v>
      </c>
      <c r="BA446" s="53"/>
      <c r="BC446" s="53">
        <f>AZ446+BA446+BB446</f>
        <v>18.239999999999998</v>
      </c>
      <c r="BD446" s="47">
        <v>44013</v>
      </c>
      <c r="BE446" s="47">
        <v>44377</v>
      </c>
      <c r="BF446" s="48"/>
      <c r="BG446" s="53">
        <v>19.62</v>
      </c>
      <c r="BJ446" s="53">
        <f>BG446+BH446+BI446</f>
        <v>19.62</v>
      </c>
      <c r="BK446" s="47">
        <v>44013</v>
      </c>
      <c r="BL446" s="47">
        <v>44377</v>
      </c>
      <c r="BM446" s="48"/>
      <c r="BN446" s="53">
        <v>20.95</v>
      </c>
      <c r="BO446" s="53"/>
      <c r="BQ446" s="53">
        <f>BN446+BO446+BP446</f>
        <v>20.95</v>
      </c>
      <c r="BR446" s="47">
        <v>44013</v>
      </c>
      <c r="BS446" s="47">
        <v>44377</v>
      </c>
      <c r="BT446" s="48"/>
      <c r="BU446" s="50">
        <v>21.53</v>
      </c>
      <c r="BV446" s="53"/>
      <c r="BX446" s="53">
        <f>BU446+BV446+BW446</f>
        <v>21.53</v>
      </c>
      <c r="BY446" s="47">
        <v>44013</v>
      </c>
      <c r="BZ446" s="55">
        <v>44377</v>
      </c>
    </row>
    <row r="447" spans="1:78" s="54" customFormat="1" ht="15.75" x14ac:dyDescent="0.25">
      <c r="A447" s="45">
        <v>208164</v>
      </c>
      <c r="B447" s="46" t="s">
        <v>1711</v>
      </c>
      <c r="C447" s="46" t="s">
        <v>2101</v>
      </c>
      <c r="D447" s="46" t="s">
        <v>2093</v>
      </c>
      <c r="E447" s="46" t="s">
        <v>50</v>
      </c>
      <c r="F447" s="46"/>
      <c r="G447" s="46" t="s">
        <v>2094</v>
      </c>
      <c r="H447" s="46" t="s">
        <v>52</v>
      </c>
      <c r="I447" s="47">
        <v>44013</v>
      </c>
      <c r="J447" s="47">
        <v>44377</v>
      </c>
      <c r="K447" s="46">
        <f>SUM(L447:AD447)</f>
        <v>36</v>
      </c>
      <c r="L447" s="46" t="str">
        <f>IFERROR(VLOOKUP(A447,'[1]Mountain View SD Usage'!$A:$I,9,FALSE),"0")</f>
        <v>0</v>
      </c>
      <c r="M447" s="46" t="str">
        <f>IFERROR(VLOOKUP(A447,'[1]Bonita USD Usage'!$A:$I,9,FALSE),"0")</f>
        <v>0</v>
      </c>
      <c r="N447" s="46" t="str">
        <f>IFERROR(VLOOKUP(A447,'[1]Jurupa USD Usage'!$A:$I,9,FALSE),"0")</f>
        <v>0</v>
      </c>
      <c r="O447" s="46" t="str">
        <f>IFERROR(VLOOKUP(A447,'[1]Claremont USD Usage'!$A:$I,9,FALSE),"0")</f>
        <v>0</v>
      </c>
      <c r="P447" s="46" t="str">
        <f>IFERROR(VLOOKUP(A447,'[1]Upland USD Usage'!$A:$I,9,FALSE),"0")</f>
        <v>0</v>
      </c>
      <c r="Q447" s="46" t="str">
        <f>IFERROR(VLOOKUP(A447,'[1]Redlands USD Usage'!$A:$I,9,FALSE),"0")</f>
        <v>0</v>
      </c>
      <c r="R447" s="46" t="str">
        <f>IFERROR(VLOOKUP(A447,'[1]Alta Loma SD Usage'!$A:$I,9,FALSE),"0")</f>
        <v>0</v>
      </c>
      <c r="S447" s="46" t="str">
        <f>IFERROR(VLOOKUP(A447,'[1]VAl Verde USD Usage'!$A:$I,9,FALSE),"0")</f>
        <v>0</v>
      </c>
      <c r="T447" s="46">
        <f>IFERROR(VLOOKUP(A447,'[1]Chaffey Jt HSD Usage'!$A:$I,9,FALSE),"0")</f>
        <v>36</v>
      </c>
      <c r="U447" s="46" t="str">
        <f>IFERROR(VLOOKUP(A447,'[1]Cucamonga ELEM SD Usage'!$A:$I,9,FALSE),"0")</f>
        <v>0</v>
      </c>
      <c r="V447" s="46" t="str">
        <f>IFERROR(VLOOKUP(A447,'[1]Inglewood USD Usage'!$A:$I,9,FALSE),"0")</f>
        <v>0</v>
      </c>
      <c r="W447" s="46" t="str">
        <f>IFERROR(VLOOKUP(A447,'[1]Rialto USD Usage'!$A:$I,9,FALSE),"0")</f>
        <v>0</v>
      </c>
      <c r="X447" s="46" t="str">
        <f>IFERROR(VLOOKUP(A447,'[1]Alvord USD Usage'!$A:$I,9,FALSE),"0")</f>
        <v>0</v>
      </c>
      <c r="Y447" s="46" t="str">
        <f>IFERROR(VLOOKUP(A447,'[1]Colton Jt USD Usage'!$A:$I,9,FALSE),"0")</f>
        <v>0</v>
      </c>
      <c r="Z447" s="46" t="str">
        <f>IFERROR(VLOOKUP(A447,'[1]Chino Valley USD Usage'!$A:$I,9,FALSE),"0")</f>
        <v>0</v>
      </c>
      <c r="AA447" s="46" t="str">
        <f>IFERROR(VLOOKUP(A447,'[1]Moreno Valley USD Usage'!$A:$I,9,FALSE),"0")</f>
        <v>0</v>
      </c>
      <c r="AB447" s="46" t="str">
        <f>IFERROR(VLOOKUP(A447,'[1]Pomona USD Usage'!$A:$I,9,FALSE),"0")</f>
        <v>0</v>
      </c>
      <c r="AC447" s="46" t="str">
        <f>IFERROR(VLOOKUP(A447,'[1]Riverside USD Usage'!$A:$I,9,FALSE),"0")</f>
        <v>0</v>
      </c>
      <c r="AD447" s="46" t="str">
        <f>IFERROR(VLOOKUP(A447,'[1]Compton USD Usage'!$A:$I,9,FALSE),"0")</f>
        <v>0</v>
      </c>
      <c r="AE447" s="48"/>
      <c r="AF447" s="49">
        <v>12.94</v>
      </c>
      <c r="AG447" s="49"/>
      <c r="AH447" s="49"/>
      <c r="AI447" s="49">
        <f>AF447+AG447+AH447</f>
        <v>12.94</v>
      </c>
      <c r="AJ447" s="48"/>
      <c r="AK447" s="49">
        <v>13.92</v>
      </c>
      <c r="AL447" s="49"/>
      <c r="AM447" s="46"/>
      <c r="AN447" s="50">
        <f>AK447+AL447+AM447</f>
        <v>13.92</v>
      </c>
      <c r="AO447" s="48"/>
      <c r="AP447" s="49">
        <v>14.86</v>
      </c>
      <c r="AQ447" s="49"/>
      <c r="AR447" s="46"/>
      <c r="AS447" s="50">
        <f>AP447+AQ447+AR447</f>
        <v>14.86</v>
      </c>
      <c r="AT447" s="48"/>
      <c r="AU447" s="49">
        <v>15.28</v>
      </c>
      <c r="AV447" s="49"/>
      <c r="AW447" s="46"/>
      <c r="AX447" s="51">
        <f>AU447+AV447+AW447</f>
        <v>15.28</v>
      </c>
      <c r="AY447" s="48"/>
      <c r="AZ447" s="52">
        <v>13.51</v>
      </c>
      <c r="BA447" s="53"/>
      <c r="BC447" s="53">
        <f>AZ447+BA447+BB447</f>
        <v>13.51</v>
      </c>
      <c r="BD447" s="47">
        <v>44013</v>
      </c>
      <c r="BE447" s="47">
        <v>44377</v>
      </c>
      <c r="BF447" s="48"/>
      <c r="BG447" s="53">
        <v>14.53</v>
      </c>
      <c r="BJ447" s="53">
        <f>BG447+BH447+BI447</f>
        <v>14.53</v>
      </c>
      <c r="BK447" s="47">
        <v>44013</v>
      </c>
      <c r="BL447" s="47">
        <v>44377</v>
      </c>
      <c r="BM447" s="48"/>
      <c r="BN447" s="53">
        <v>15.51</v>
      </c>
      <c r="BO447" s="53"/>
      <c r="BQ447" s="53">
        <f>BN447+BO447+BP447</f>
        <v>15.51</v>
      </c>
      <c r="BR447" s="47">
        <v>44013</v>
      </c>
      <c r="BS447" s="47">
        <v>44377</v>
      </c>
      <c r="BT447" s="48"/>
      <c r="BU447" s="50">
        <v>15.95</v>
      </c>
      <c r="BV447" s="53"/>
      <c r="BX447" s="53">
        <f>BU447+BV447+BW447</f>
        <v>15.95</v>
      </c>
      <c r="BY447" s="47">
        <v>44013</v>
      </c>
      <c r="BZ447" s="55">
        <v>44377</v>
      </c>
    </row>
    <row r="448" spans="1:78" s="54" customFormat="1" ht="15.75" x14ac:dyDescent="0.25">
      <c r="A448" s="45">
        <v>201350</v>
      </c>
      <c r="B448" s="46" t="s">
        <v>551</v>
      </c>
      <c r="C448" s="46">
        <v>876840014600</v>
      </c>
      <c r="D448" s="46" t="s">
        <v>548</v>
      </c>
      <c r="E448" s="46" t="s">
        <v>50</v>
      </c>
      <c r="F448" s="46"/>
      <c r="G448" s="46" t="s">
        <v>549</v>
      </c>
      <c r="H448" s="46" t="s">
        <v>52</v>
      </c>
      <c r="I448" s="47">
        <v>44013</v>
      </c>
      <c r="J448" s="47">
        <v>44377</v>
      </c>
      <c r="K448" s="46">
        <f>SUM(L448:AD448)</f>
        <v>229</v>
      </c>
      <c r="L448" s="46" t="str">
        <f>IFERROR(VLOOKUP(A448,'[1]Mountain View SD Usage'!$A:$I,9,FALSE),"0")</f>
        <v>0</v>
      </c>
      <c r="M448" s="46" t="str">
        <f>IFERROR(VLOOKUP(A448,'[1]Bonita USD Usage'!$A:$I,9,FALSE),"0")</f>
        <v>0</v>
      </c>
      <c r="N448" s="46" t="str">
        <f>IFERROR(VLOOKUP(A448,'[1]Jurupa USD Usage'!$A:$I,9,FALSE),"0")</f>
        <v>0</v>
      </c>
      <c r="O448" s="46" t="str">
        <f>IFERROR(VLOOKUP(A448,'[1]Claremont USD Usage'!$A:$I,9,FALSE),"0")</f>
        <v>0</v>
      </c>
      <c r="P448" s="46" t="str">
        <f>IFERROR(VLOOKUP(A448,'[1]Upland USD Usage'!$A:$I,9,FALSE),"0")</f>
        <v>0</v>
      </c>
      <c r="Q448" s="46" t="str">
        <f>IFERROR(VLOOKUP(A448,'[1]Redlands USD Usage'!$A:$I,9,FALSE),"0")</f>
        <v>0</v>
      </c>
      <c r="R448" s="46" t="str">
        <f>IFERROR(VLOOKUP(A448,'[1]Alta Loma SD Usage'!$A:$I,9,FALSE),"0")</f>
        <v>0</v>
      </c>
      <c r="S448" s="46" t="str">
        <f>IFERROR(VLOOKUP(A448,'[1]VAl Verde USD Usage'!$A:$I,9,FALSE),"0")</f>
        <v>0</v>
      </c>
      <c r="T448" s="46" t="str">
        <f>IFERROR(VLOOKUP(A448,'[1]Chaffey Jt HSD Usage'!$A:$I,9,FALSE),"0")</f>
        <v>0</v>
      </c>
      <c r="U448" s="46">
        <f>IFERROR(VLOOKUP(A448,'[1]Cucamonga ELEM SD Usage'!$A:$I,9,FALSE),"0")</f>
        <v>9</v>
      </c>
      <c r="V448" s="46" t="str">
        <f>IFERROR(VLOOKUP(A448,'[1]Inglewood USD Usage'!$A:$I,9,FALSE),"0")</f>
        <v>0</v>
      </c>
      <c r="W448" s="46" t="str">
        <f>IFERROR(VLOOKUP(A448,'[1]Rialto USD Usage'!$A:$I,9,FALSE),"0")</f>
        <v>0</v>
      </c>
      <c r="X448" s="46" t="str">
        <f>IFERROR(VLOOKUP(A448,'[1]Alvord USD Usage'!$A:$I,9,FALSE),"0")</f>
        <v>0</v>
      </c>
      <c r="Y448" s="46" t="str">
        <f>IFERROR(VLOOKUP(A448,'[1]Colton Jt USD Usage'!$A:$I,9,FALSE),"0")</f>
        <v>0</v>
      </c>
      <c r="Z448" s="46" t="str">
        <f>IFERROR(VLOOKUP(A448,'[1]Chino Valley USD Usage'!$A:$I,9,FALSE),"0")</f>
        <v>0</v>
      </c>
      <c r="AA448" s="46">
        <f>IFERROR(VLOOKUP(A448,'[1]Moreno Valley USD Usage'!$A:$I,9,FALSE),"0")</f>
        <v>220</v>
      </c>
      <c r="AB448" s="46" t="str">
        <f>IFERROR(VLOOKUP(A448,'[1]Pomona USD Usage'!$A:$I,9,FALSE),"0")</f>
        <v>0</v>
      </c>
      <c r="AC448" s="46" t="str">
        <f>IFERROR(VLOOKUP(A448,'[1]Riverside USD Usage'!$A:$I,9,FALSE),"0")</f>
        <v>0</v>
      </c>
      <c r="AD448" s="46" t="str">
        <f>IFERROR(VLOOKUP(A448,'[1]Compton USD Usage'!$A:$I,9,FALSE),"0")</f>
        <v>0</v>
      </c>
      <c r="AE448" s="48"/>
      <c r="AF448" s="49">
        <v>12.88</v>
      </c>
      <c r="AG448" s="49"/>
      <c r="AH448" s="49"/>
      <c r="AI448" s="49">
        <f>AF448+AG448+AH448</f>
        <v>12.88</v>
      </c>
      <c r="AJ448" s="48"/>
      <c r="AK448" s="49">
        <v>13.86</v>
      </c>
      <c r="AL448" s="49"/>
      <c r="AM448" s="46"/>
      <c r="AN448" s="50">
        <f>AK448+AL448+AM448</f>
        <v>13.86</v>
      </c>
      <c r="AO448" s="48"/>
      <c r="AP448" s="49">
        <v>14.8</v>
      </c>
      <c r="AQ448" s="49"/>
      <c r="AR448" s="46"/>
      <c r="AS448" s="50">
        <f>AP448+AQ448+AR448</f>
        <v>14.8</v>
      </c>
      <c r="AT448" s="48"/>
      <c r="AU448" s="49">
        <v>15.21</v>
      </c>
      <c r="AV448" s="49"/>
      <c r="AW448" s="46"/>
      <c r="AX448" s="51">
        <f>AU448+AV448+AW448</f>
        <v>15.21</v>
      </c>
      <c r="AY448" s="48"/>
      <c r="AZ448" s="52">
        <v>12.88</v>
      </c>
      <c r="BA448" s="53"/>
      <c r="BC448" s="53">
        <f>AZ448+BA448+BB448</f>
        <v>12.88</v>
      </c>
      <c r="BD448" s="47">
        <v>44013</v>
      </c>
      <c r="BE448" s="47">
        <v>44377</v>
      </c>
      <c r="BF448" s="48"/>
      <c r="BG448" s="53">
        <v>13.86</v>
      </c>
      <c r="BJ448" s="53">
        <f>BG448+BH448+BI448</f>
        <v>13.86</v>
      </c>
      <c r="BK448" s="47">
        <v>44013</v>
      </c>
      <c r="BL448" s="47">
        <v>44377</v>
      </c>
      <c r="BM448" s="48"/>
      <c r="BN448" s="53">
        <v>14.8</v>
      </c>
      <c r="BO448" s="53"/>
      <c r="BQ448" s="53">
        <f>BN448+BO448+BP448</f>
        <v>14.8</v>
      </c>
      <c r="BR448" s="47">
        <v>44013</v>
      </c>
      <c r="BS448" s="47">
        <v>44377</v>
      </c>
      <c r="BT448" s="48"/>
      <c r="BU448" s="50">
        <v>15.21</v>
      </c>
      <c r="BV448" s="53"/>
      <c r="BX448" s="53">
        <f>BU448+BV448+BW448</f>
        <v>15.21</v>
      </c>
      <c r="BY448" s="47">
        <v>44013</v>
      </c>
      <c r="BZ448" s="55">
        <v>44377</v>
      </c>
    </row>
    <row r="449" spans="1:78" s="54" customFormat="1" ht="15.75" x14ac:dyDescent="0.25">
      <c r="A449" s="45">
        <v>239213</v>
      </c>
      <c r="B449" s="46" t="s">
        <v>1534</v>
      </c>
      <c r="C449" s="46">
        <v>47953</v>
      </c>
      <c r="D449" s="46" t="s">
        <v>1533</v>
      </c>
      <c r="E449" s="46" t="s">
        <v>50</v>
      </c>
      <c r="F449" s="46"/>
      <c r="G449" s="46" t="s">
        <v>1535</v>
      </c>
      <c r="H449" s="46" t="s">
        <v>52</v>
      </c>
      <c r="I449" s="47">
        <v>44013</v>
      </c>
      <c r="J449" s="47">
        <v>44377</v>
      </c>
      <c r="K449" s="46">
        <f>SUM(L449:AD449)</f>
        <v>0</v>
      </c>
      <c r="L449" s="46" t="str">
        <f>IFERROR(VLOOKUP(A449,'[1]Mountain View SD Usage'!$A:$I,9,FALSE),"0")</f>
        <v>0</v>
      </c>
      <c r="M449" s="46" t="str">
        <f>IFERROR(VLOOKUP(A449,'[1]Bonita USD Usage'!$A:$I,9,FALSE),"0")</f>
        <v>0</v>
      </c>
      <c r="N449" s="46" t="str">
        <f>IFERROR(VLOOKUP(A449,'[1]Jurupa USD Usage'!$A:$I,9,FALSE),"0")</f>
        <v>0</v>
      </c>
      <c r="O449" s="46" t="str">
        <f>IFERROR(VLOOKUP(A449,'[1]Claremont USD Usage'!$A:$I,9,FALSE),"0")</f>
        <v>0</v>
      </c>
      <c r="P449" s="46" t="str">
        <f>IFERROR(VLOOKUP(A449,'[1]Upland USD Usage'!$A:$I,9,FALSE),"0")</f>
        <v>0</v>
      </c>
      <c r="Q449" s="46" t="str">
        <f>IFERROR(VLOOKUP(A449,'[1]Redlands USD Usage'!$A:$I,9,FALSE),"0")</f>
        <v>0</v>
      </c>
      <c r="R449" s="46" t="str">
        <f>IFERROR(VLOOKUP(A449,'[1]Alta Loma SD Usage'!$A:$I,9,FALSE),"0")</f>
        <v>0</v>
      </c>
      <c r="S449" s="46" t="str">
        <f>IFERROR(VLOOKUP(A449,'[1]VAl Verde USD Usage'!$A:$I,9,FALSE),"0")</f>
        <v>0</v>
      </c>
      <c r="T449" s="46" t="str">
        <f>IFERROR(VLOOKUP(A449,'[1]Chaffey Jt HSD Usage'!$A:$I,9,FALSE),"0")</f>
        <v>0</v>
      </c>
      <c r="U449" s="46" t="str">
        <f>IFERROR(VLOOKUP(A449,'[1]Cucamonga ELEM SD Usage'!$A:$I,9,FALSE),"0")</f>
        <v>0</v>
      </c>
      <c r="V449" s="46" t="str">
        <f>IFERROR(VLOOKUP(A449,'[1]Inglewood USD Usage'!$A:$I,9,FALSE),"0")</f>
        <v>0</v>
      </c>
      <c r="W449" s="46" t="str">
        <f>IFERROR(VLOOKUP(A449,'[1]Rialto USD Usage'!$A:$I,9,FALSE),"0")</f>
        <v>0</v>
      </c>
      <c r="X449" s="46" t="str">
        <f>IFERROR(VLOOKUP(A449,'[1]Alvord USD Usage'!$A:$I,9,FALSE),"0")</f>
        <v>0</v>
      </c>
      <c r="Y449" s="46" t="str">
        <f>IFERROR(VLOOKUP(A449,'[1]Colton Jt USD Usage'!$A:$I,9,FALSE),"0")</f>
        <v>0</v>
      </c>
      <c r="Z449" s="46" t="str">
        <f>IFERROR(VLOOKUP(A449,'[1]Chino Valley USD Usage'!$A:$I,9,FALSE),"0")</f>
        <v>0</v>
      </c>
      <c r="AA449" s="46" t="str">
        <f>IFERROR(VLOOKUP(A449,'[1]Moreno Valley USD Usage'!$A:$I,9,FALSE),"0")</f>
        <v>0</v>
      </c>
      <c r="AB449" s="46" t="str">
        <f>IFERROR(VLOOKUP(A449,'[1]Pomona USD Usage'!$A:$I,9,FALSE),"0")</f>
        <v>0</v>
      </c>
      <c r="AC449" s="46" t="str">
        <f>IFERROR(VLOOKUP(A449,'[1]Riverside USD Usage'!$A:$I,9,FALSE),"0")</f>
        <v>0</v>
      </c>
      <c r="AD449" s="46" t="str">
        <f>IFERROR(VLOOKUP(A449,'[1]Compton USD Usage'!$A:$I,9,FALSE),"0")</f>
        <v>0</v>
      </c>
      <c r="AE449" s="48"/>
      <c r="AF449" s="49">
        <v>52.38</v>
      </c>
      <c r="AG449" s="49"/>
      <c r="AH449" s="49"/>
      <c r="AI449" s="49">
        <f>AF449+AG449+AH449</f>
        <v>52.38</v>
      </c>
      <c r="AJ449" s="48"/>
      <c r="AK449" s="49">
        <v>56.35</v>
      </c>
      <c r="AL449" s="49"/>
      <c r="AM449" s="46"/>
      <c r="AN449" s="50">
        <f>AK449+AL449+AM449</f>
        <v>56.35</v>
      </c>
      <c r="AO449" s="48"/>
      <c r="AP449" s="49">
        <v>60.16</v>
      </c>
      <c r="AQ449" s="49"/>
      <c r="AR449" s="46"/>
      <c r="AS449" s="50">
        <f>AP449+AQ449+AR449</f>
        <v>60.16</v>
      </c>
      <c r="AT449" s="48"/>
      <c r="AU449" s="49">
        <v>61.83</v>
      </c>
      <c r="AV449" s="49"/>
      <c r="AW449" s="46"/>
      <c r="AX449" s="51">
        <f>AU449+AV449+AW449</f>
        <v>61.83</v>
      </c>
      <c r="AY449" s="48"/>
      <c r="AZ449" s="52">
        <v>52.38</v>
      </c>
      <c r="BA449" s="53"/>
      <c r="BC449" s="53">
        <f>AZ449+BA449+BB449</f>
        <v>52.38</v>
      </c>
      <c r="BD449" s="47">
        <v>44013</v>
      </c>
      <c r="BE449" s="47">
        <v>44377</v>
      </c>
      <c r="BF449" s="48"/>
      <c r="BG449" s="53">
        <v>56.35</v>
      </c>
      <c r="BJ449" s="53">
        <f>BG449+BH449+BI449</f>
        <v>56.35</v>
      </c>
      <c r="BK449" s="47">
        <v>44013</v>
      </c>
      <c r="BL449" s="47">
        <v>44377</v>
      </c>
      <c r="BM449" s="48"/>
      <c r="BN449" s="53">
        <v>60.16</v>
      </c>
      <c r="BO449" s="53"/>
      <c r="BQ449" s="53">
        <f>BN449+BO449+BP449</f>
        <v>60.16</v>
      </c>
      <c r="BR449" s="47">
        <v>44013</v>
      </c>
      <c r="BS449" s="47">
        <v>44377</v>
      </c>
      <c r="BT449" s="48"/>
      <c r="BU449" s="50">
        <v>61.83</v>
      </c>
      <c r="BV449" s="53"/>
      <c r="BX449" s="53">
        <f>BU449+BV449+BW449</f>
        <v>61.83</v>
      </c>
      <c r="BY449" s="47">
        <v>44013</v>
      </c>
      <c r="BZ449" s="55">
        <v>44377</v>
      </c>
    </row>
    <row r="450" spans="1:78" s="54" customFormat="1" ht="15.75" x14ac:dyDescent="0.25">
      <c r="A450" s="45">
        <v>101360</v>
      </c>
      <c r="B450" s="46" t="s">
        <v>1368</v>
      </c>
      <c r="C450" s="46" t="s">
        <v>1369</v>
      </c>
      <c r="D450" s="46" t="s">
        <v>1370</v>
      </c>
      <c r="E450" s="46" t="s">
        <v>50</v>
      </c>
      <c r="F450" s="46"/>
      <c r="G450" s="46" t="s">
        <v>408</v>
      </c>
      <c r="H450" s="46" t="s">
        <v>52</v>
      </c>
      <c r="I450" s="47">
        <v>44013</v>
      </c>
      <c r="J450" s="47">
        <v>44377</v>
      </c>
      <c r="K450" s="46">
        <f>SUM(L450:AD450)</f>
        <v>0</v>
      </c>
      <c r="L450" s="46" t="str">
        <f>IFERROR(VLOOKUP(A450,'[1]Mountain View SD Usage'!$A:$I,9,FALSE),"0")</f>
        <v>0</v>
      </c>
      <c r="M450" s="46" t="str">
        <f>IFERROR(VLOOKUP(A450,'[1]Bonita USD Usage'!$A:$I,9,FALSE),"0")</f>
        <v>0</v>
      </c>
      <c r="N450" s="46" t="str">
        <f>IFERROR(VLOOKUP(A450,'[1]Jurupa USD Usage'!$A:$I,9,FALSE),"0")</f>
        <v>0</v>
      </c>
      <c r="O450" s="46" t="str">
        <f>IFERROR(VLOOKUP(A450,'[1]Claremont USD Usage'!$A:$I,9,FALSE),"0")</f>
        <v>0</v>
      </c>
      <c r="P450" s="46" t="str">
        <f>IFERROR(VLOOKUP(A450,'[1]Upland USD Usage'!$A:$I,9,FALSE),"0")</f>
        <v>0</v>
      </c>
      <c r="Q450" s="46" t="str">
        <f>IFERROR(VLOOKUP(A450,'[1]Redlands USD Usage'!$A:$I,9,FALSE),"0")</f>
        <v>0</v>
      </c>
      <c r="R450" s="46" t="str">
        <f>IFERROR(VLOOKUP(A450,'[1]Alta Loma SD Usage'!$A:$I,9,FALSE),"0")</f>
        <v>0</v>
      </c>
      <c r="S450" s="46" t="str">
        <f>IFERROR(VLOOKUP(A450,'[1]VAl Verde USD Usage'!$A:$I,9,FALSE),"0")</f>
        <v>0</v>
      </c>
      <c r="T450" s="46" t="str">
        <f>IFERROR(VLOOKUP(A450,'[1]Chaffey Jt HSD Usage'!$A:$I,9,FALSE),"0")</f>
        <v>0</v>
      </c>
      <c r="U450" s="46" t="str">
        <f>IFERROR(VLOOKUP(A450,'[1]Cucamonga ELEM SD Usage'!$A:$I,9,FALSE),"0")</f>
        <v>0</v>
      </c>
      <c r="V450" s="46" t="str">
        <f>IFERROR(VLOOKUP(A450,'[1]Inglewood USD Usage'!$A:$I,9,FALSE),"0")</f>
        <v>0</v>
      </c>
      <c r="W450" s="46" t="str">
        <f>IFERROR(VLOOKUP(A450,'[1]Rialto USD Usage'!$A:$I,9,FALSE),"0")</f>
        <v>0</v>
      </c>
      <c r="X450" s="46" t="str">
        <f>IFERROR(VLOOKUP(A450,'[1]Alvord USD Usage'!$A:$I,9,FALSE),"0")</f>
        <v>0</v>
      </c>
      <c r="Y450" s="46" t="str">
        <f>IFERROR(VLOOKUP(A450,'[1]Colton Jt USD Usage'!$A:$I,9,FALSE),"0")</f>
        <v>0</v>
      </c>
      <c r="Z450" s="46" t="str">
        <f>IFERROR(VLOOKUP(A450,'[1]Chino Valley USD Usage'!$A:$I,9,FALSE),"0")</f>
        <v>0</v>
      </c>
      <c r="AA450" s="46" t="str">
        <f>IFERROR(VLOOKUP(A450,'[1]Moreno Valley USD Usage'!$A:$I,9,FALSE),"0")</f>
        <v>0</v>
      </c>
      <c r="AB450" s="46" t="str">
        <f>IFERROR(VLOOKUP(A450,'[1]Pomona USD Usage'!$A:$I,9,FALSE),"0")</f>
        <v>0</v>
      </c>
      <c r="AC450" s="46" t="str">
        <f>IFERROR(VLOOKUP(A450,'[1]Riverside USD Usage'!$A:$I,9,FALSE),"0")</f>
        <v>0</v>
      </c>
      <c r="AD450" s="46" t="str">
        <f>IFERROR(VLOOKUP(A450,'[1]Compton USD Usage'!$A:$I,9,FALSE),"0")</f>
        <v>0</v>
      </c>
      <c r="AE450" s="48"/>
      <c r="AF450" s="49">
        <v>34.020000000000003</v>
      </c>
      <c r="AG450" s="49"/>
      <c r="AH450" s="49"/>
      <c r="AI450" s="49">
        <f>AF450+AG450+AH450</f>
        <v>34.020000000000003</v>
      </c>
      <c r="AJ450" s="48"/>
      <c r="AK450" s="49">
        <v>36.61</v>
      </c>
      <c r="AL450" s="49"/>
      <c r="AM450" s="46"/>
      <c r="AN450" s="50">
        <f>AK450+AL450+AM450</f>
        <v>36.61</v>
      </c>
      <c r="AO450" s="48"/>
      <c r="AP450" s="49">
        <v>39.08</v>
      </c>
      <c r="AQ450" s="49"/>
      <c r="AR450" s="46"/>
      <c r="AS450" s="50">
        <f>AP450+AQ450+AR450</f>
        <v>39.08</v>
      </c>
      <c r="AT450" s="48"/>
      <c r="AU450" s="49">
        <v>40.17</v>
      </c>
      <c r="AV450" s="49"/>
      <c r="AW450" s="46"/>
      <c r="AX450" s="51">
        <f>AU450+AV450+AW450</f>
        <v>40.17</v>
      </c>
      <c r="AY450" s="48"/>
      <c r="AZ450" s="52">
        <v>35.019999999999996</v>
      </c>
      <c r="BA450" s="53"/>
      <c r="BC450" s="53">
        <f>AZ450+BA450+BB450</f>
        <v>35.019999999999996</v>
      </c>
      <c r="BD450" s="47">
        <v>44013</v>
      </c>
      <c r="BE450" s="47">
        <v>44377</v>
      </c>
      <c r="BF450" s="48"/>
      <c r="BG450" s="53">
        <v>37.68</v>
      </c>
      <c r="BJ450" s="53">
        <f>BG450+BH450+BI450</f>
        <v>37.68</v>
      </c>
      <c r="BK450" s="47">
        <v>44013</v>
      </c>
      <c r="BL450" s="47">
        <v>44377</v>
      </c>
      <c r="BM450" s="48"/>
      <c r="BN450" s="53">
        <v>40.229999999999997</v>
      </c>
      <c r="BO450" s="53"/>
      <c r="BQ450" s="53">
        <f>BN450+BO450+BP450</f>
        <v>40.229999999999997</v>
      </c>
      <c r="BR450" s="47">
        <v>44013</v>
      </c>
      <c r="BS450" s="47">
        <v>44377</v>
      </c>
      <c r="BT450" s="48"/>
      <c r="BU450" s="50">
        <v>41.35</v>
      </c>
      <c r="BV450" s="53"/>
      <c r="BX450" s="53">
        <f>BU450+BV450+BW450</f>
        <v>41.35</v>
      </c>
      <c r="BY450" s="47">
        <v>44013</v>
      </c>
      <c r="BZ450" s="55">
        <v>44377</v>
      </c>
    </row>
    <row r="451" spans="1:78" s="54" customFormat="1" ht="15.75" x14ac:dyDescent="0.25">
      <c r="A451" s="45">
        <v>404406</v>
      </c>
      <c r="B451" s="46" t="s">
        <v>1758</v>
      </c>
      <c r="C451" s="46" t="s">
        <v>1759</v>
      </c>
      <c r="D451" s="46" t="s">
        <v>1737</v>
      </c>
      <c r="E451" s="46" t="s">
        <v>50</v>
      </c>
      <c r="F451" s="46"/>
      <c r="G451" s="46" t="s">
        <v>192</v>
      </c>
      <c r="H451" s="46" t="s">
        <v>52</v>
      </c>
      <c r="I451" s="47">
        <v>44013</v>
      </c>
      <c r="J451" s="47">
        <v>44377</v>
      </c>
      <c r="K451" s="46">
        <f>SUM(L451:AD451)</f>
        <v>0</v>
      </c>
      <c r="L451" s="46" t="str">
        <f>IFERROR(VLOOKUP(A451,'[1]Mountain View SD Usage'!$A:$I,9,FALSE),"0")</f>
        <v>0</v>
      </c>
      <c r="M451" s="46" t="str">
        <f>IFERROR(VLOOKUP(A451,'[1]Bonita USD Usage'!$A:$I,9,FALSE),"0")</f>
        <v>0</v>
      </c>
      <c r="N451" s="46" t="str">
        <f>IFERROR(VLOOKUP(A451,'[1]Jurupa USD Usage'!$A:$I,9,FALSE),"0")</f>
        <v>0</v>
      </c>
      <c r="O451" s="46" t="str">
        <f>IFERROR(VLOOKUP(A451,'[1]Claremont USD Usage'!$A:$I,9,FALSE),"0")</f>
        <v>0</v>
      </c>
      <c r="P451" s="46" t="str">
        <f>IFERROR(VLOOKUP(A451,'[1]Upland USD Usage'!$A:$I,9,FALSE),"0")</f>
        <v>0</v>
      </c>
      <c r="Q451" s="46" t="str">
        <f>IFERROR(VLOOKUP(A451,'[1]Redlands USD Usage'!$A:$I,9,FALSE),"0")</f>
        <v>0</v>
      </c>
      <c r="R451" s="46" t="str">
        <f>IFERROR(VLOOKUP(A451,'[1]Alta Loma SD Usage'!$A:$I,9,FALSE),"0")</f>
        <v>0</v>
      </c>
      <c r="S451" s="46" t="str">
        <f>IFERROR(VLOOKUP(A451,'[1]VAl Verde USD Usage'!$A:$I,9,FALSE),"0")</f>
        <v>0</v>
      </c>
      <c r="T451" s="46" t="str">
        <f>IFERROR(VLOOKUP(A451,'[1]Chaffey Jt HSD Usage'!$A:$I,9,FALSE),"0")</f>
        <v>0</v>
      </c>
      <c r="U451" s="46" t="str">
        <f>IFERROR(VLOOKUP(A451,'[1]Cucamonga ELEM SD Usage'!$A:$I,9,FALSE),"0")</f>
        <v>0</v>
      </c>
      <c r="V451" s="46" t="str">
        <f>IFERROR(VLOOKUP(A451,'[1]Inglewood USD Usage'!$A:$I,9,FALSE),"0")</f>
        <v>0</v>
      </c>
      <c r="W451" s="46" t="str">
        <f>IFERROR(VLOOKUP(A451,'[1]Rialto USD Usage'!$A:$I,9,FALSE),"0")</f>
        <v>0</v>
      </c>
      <c r="X451" s="46" t="str">
        <f>IFERROR(VLOOKUP(A451,'[1]Alvord USD Usage'!$A:$I,9,FALSE),"0")</f>
        <v>0</v>
      </c>
      <c r="Y451" s="46" t="str">
        <f>IFERROR(VLOOKUP(A451,'[1]Colton Jt USD Usage'!$A:$I,9,FALSE),"0")</f>
        <v>0</v>
      </c>
      <c r="Z451" s="46" t="str">
        <f>IFERROR(VLOOKUP(A451,'[1]Chino Valley USD Usage'!$A:$I,9,FALSE),"0")</f>
        <v>0</v>
      </c>
      <c r="AA451" s="46" t="str">
        <f>IFERROR(VLOOKUP(A451,'[1]Moreno Valley USD Usage'!$A:$I,9,FALSE),"0")</f>
        <v>0</v>
      </c>
      <c r="AB451" s="46" t="str">
        <f>IFERROR(VLOOKUP(A451,'[1]Pomona USD Usage'!$A:$I,9,FALSE),"0")</f>
        <v>0</v>
      </c>
      <c r="AC451" s="46" t="str">
        <f>IFERROR(VLOOKUP(A451,'[1]Riverside USD Usage'!$A:$I,9,FALSE),"0")</f>
        <v>0</v>
      </c>
      <c r="AD451" s="46" t="str">
        <f>IFERROR(VLOOKUP(A451,'[1]Compton USD Usage'!$A:$I,9,FALSE),"0")</f>
        <v>0</v>
      </c>
      <c r="AE451" s="48"/>
      <c r="AF451" s="49">
        <v>34.049999999999997</v>
      </c>
      <c r="AG451" s="49"/>
      <c r="AH451" s="56">
        <v>-5.75</v>
      </c>
      <c r="AI451" s="49">
        <f>AF451+AG451+AH451</f>
        <v>28.299999999999997</v>
      </c>
      <c r="AJ451" s="48"/>
      <c r="AK451" s="49">
        <v>36.630000000000003</v>
      </c>
      <c r="AL451" s="49"/>
      <c r="AM451" s="57">
        <v>-5.75</v>
      </c>
      <c r="AN451" s="50">
        <f>AK451+AL451+AM451</f>
        <v>30.880000000000003</v>
      </c>
      <c r="AO451" s="48"/>
      <c r="AP451" s="49">
        <v>39.11</v>
      </c>
      <c r="AQ451" s="49"/>
      <c r="AR451" s="57">
        <v>-5.75</v>
      </c>
      <c r="AS451" s="50">
        <f>AP451+AQ451+AR451</f>
        <v>33.36</v>
      </c>
      <c r="AT451" s="48"/>
      <c r="AU451" s="49">
        <v>40.19</v>
      </c>
      <c r="AV451" s="49"/>
      <c r="AW451" s="57">
        <v>-5.75</v>
      </c>
      <c r="AX451" s="51">
        <f>AU451+AV451+AW451</f>
        <v>34.44</v>
      </c>
      <c r="AY451" s="48"/>
      <c r="AZ451" s="52">
        <v>34.71</v>
      </c>
      <c r="BA451" s="53"/>
      <c r="BB451" s="58">
        <v>-5.86</v>
      </c>
      <c r="BC451" s="53">
        <f>AZ451+BA451+BB451</f>
        <v>28.85</v>
      </c>
      <c r="BD451" s="47">
        <v>44013</v>
      </c>
      <c r="BE451" s="47">
        <v>44377</v>
      </c>
      <c r="BF451" s="48"/>
      <c r="BG451" s="53">
        <v>37.339999999999996</v>
      </c>
      <c r="BI451" s="59">
        <v>-5.86</v>
      </c>
      <c r="BJ451" s="53">
        <f>BG451+BH451+BI451</f>
        <v>31.479999999999997</v>
      </c>
      <c r="BK451" s="47">
        <v>44013</v>
      </c>
      <c r="BL451" s="47">
        <v>44377</v>
      </c>
      <c r="BM451" s="48"/>
      <c r="BN451" s="53">
        <v>39.869999999999997</v>
      </c>
      <c r="BO451" s="53"/>
      <c r="BP451" s="59">
        <v>-5.86</v>
      </c>
      <c r="BQ451" s="53">
        <f>BN451+BO451+BP451</f>
        <v>34.01</v>
      </c>
      <c r="BR451" s="47">
        <v>44013</v>
      </c>
      <c r="BS451" s="47">
        <v>44377</v>
      </c>
      <c r="BT451" s="48"/>
      <c r="BU451" s="50">
        <v>40.97</v>
      </c>
      <c r="BV451" s="53"/>
      <c r="BW451" s="59">
        <v>-5.86</v>
      </c>
      <c r="BX451" s="53">
        <f>BU451+BV451+BW451</f>
        <v>35.11</v>
      </c>
      <c r="BY451" s="47">
        <v>44013</v>
      </c>
      <c r="BZ451" s="55">
        <v>44377</v>
      </c>
    </row>
    <row r="452" spans="1:78" s="54" customFormat="1" ht="15.75" x14ac:dyDescent="0.25">
      <c r="A452" s="45">
        <v>209685</v>
      </c>
      <c r="B452" s="46" t="s">
        <v>1624</v>
      </c>
      <c r="C452" s="46" t="s">
        <v>1625</v>
      </c>
      <c r="D452" s="46" t="s">
        <v>1611</v>
      </c>
      <c r="E452" s="46" t="s">
        <v>1612</v>
      </c>
      <c r="F452" s="46"/>
      <c r="G452" s="46" t="s">
        <v>1626</v>
      </c>
      <c r="H452" s="46" t="s">
        <v>52</v>
      </c>
      <c r="I452" s="47">
        <v>44013</v>
      </c>
      <c r="J452" s="47">
        <v>44377</v>
      </c>
      <c r="K452" s="46">
        <f>SUM(L452:AD452)</f>
        <v>0</v>
      </c>
      <c r="L452" s="46" t="str">
        <f>IFERROR(VLOOKUP(A452,'[1]Mountain View SD Usage'!$A:$I,9,FALSE),"0")</f>
        <v>0</v>
      </c>
      <c r="M452" s="46" t="str">
        <f>IFERROR(VLOOKUP(A452,'[1]Bonita USD Usage'!$A:$I,9,FALSE),"0")</f>
        <v>0</v>
      </c>
      <c r="N452" s="46" t="str">
        <f>IFERROR(VLOOKUP(A452,'[1]Jurupa USD Usage'!$A:$I,9,FALSE),"0")</f>
        <v>0</v>
      </c>
      <c r="O452" s="46" t="str">
        <f>IFERROR(VLOOKUP(A452,'[1]Claremont USD Usage'!$A:$I,9,FALSE),"0")</f>
        <v>0</v>
      </c>
      <c r="P452" s="46" t="str">
        <f>IFERROR(VLOOKUP(A452,'[1]Upland USD Usage'!$A:$I,9,FALSE),"0")</f>
        <v>0</v>
      </c>
      <c r="Q452" s="46" t="str">
        <f>IFERROR(VLOOKUP(A452,'[1]Redlands USD Usage'!$A:$I,9,FALSE),"0")</f>
        <v>0</v>
      </c>
      <c r="R452" s="46" t="str">
        <f>IFERROR(VLOOKUP(A452,'[1]Alta Loma SD Usage'!$A:$I,9,FALSE),"0")</f>
        <v>0</v>
      </c>
      <c r="S452" s="46" t="str">
        <f>IFERROR(VLOOKUP(A452,'[1]VAl Verde USD Usage'!$A:$I,9,FALSE),"0")</f>
        <v>0</v>
      </c>
      <c r="T452" s="46" t="str">
        <f>IFERROR(VLOOKUP(A452,'[1]Chaffey Jt HSD Usage'!$A:$I,9,FALSE),"0")</f>
        <v>0</v>
      </c>
      <c r="U452" s="46" t="str">
        <f>IFERROR(VLOOKUP(A452,'[1]Cucamonga ELEM SD Usage'!$A:$I,9,FALSE),"0")</f>
        <v>0</v>
      </c>
      <c r="V452" s="46" t="str">
        <f>IFERROR(VLOOKUP(A452,'[1]Inglewood USD Usage'!$A:$I,9,FALSE),"0")</f>
        <v>0</v>
      </c>
      <c r="W452" s="46" t="str">
        <f>IFERROR(VLOOKUP(A452,'[1]Rialto USD Usage'!$A:$I,9,FALSE),"0")</f>
        <v>0</v>
      </c>
      <c r="X452" s="46" t="str">
        <f>IFERROR(VLOOKUP(A452,'[1]Alvord USD Usage'!$A:$I,9,FALSE),"0")</f>
        <v>0</v>
      </c>
      <c r="Y452" s="46" t="str">
        <f>IFERROR(VLOOKUP(A452,'[1]Colton Jt USD Usage'!$A:$I,9,FALSE),"0")</f>
        <v>0</v>
      </c>
      <c r="Z452" s="46" t="str">
        <f>IFERROR(VLOOKUP(A452,'[1]Chino Valley USD Usage'!$A:$I,9,FALSE),"0")</f>
        <v>0</v>
      </c>
      <c r="AA452" s="46" t="str">
        <f>IFERROR(VLOOKUP(A452,'[1]Moreno Valley USD Usage'!$A:$I,9,FALSE),"0")</f>
        <v>0</v>
      </c>
      <c r="AB452" s="46" t="str">
        <f>IFERROR(VLOOKUP(A452,'[1]Pomona USD Usage'!$A:$I,9,FALSE),"0")</f>
        <v>0</v>
      </c>
      <c r="AC452" s="46" t="str">
        <f>IFERROR(VLOOKUP(A452,'[1]Riverside USD Usage'!$A:$I,9,FALSE),"0")</f>
        <v>0</v>
      </c>
      <c r="AD452" s="46" t="str">
        <f>IFERROR(VLOOKUP(A452,'[1]Compton USD Usage'!$A:$I,9,FALSE),"0")</f>
        <v>0</v>
      </c>
      <c r="AE452" s="48"/>
      <c r="AF452" s="49">
        <v>6.45</v>
      </c>
      <c r="AG452" s="49"/>
      <c r="AH452" s="49"/>
      <c r="AI452" s="49">
        <f>AF452+AG452+AH452</f>
        <v>6.45</v>
      </c>
      <c r="AJ452" s="48"/>
      <c r="AK452" s="49">
        <v>6.94</v>
      </c>
      <c r="AL452" s="49"/>
      <c r="AM452" s="46"/>
      <c r="AN452" s="50">
        <f>AK452+AL452+AM452</f>
        <v>6.94</v>
      </c>
      <c r="AO452" s="48"/>
      <c r="AP452" s="49">
        <v>7.41</v>
      </c>
      <c r="AQ452" s="49"/>
      <c r="AR452" s="46"/>
      <c r="AS452" s="50">
        <f>AP452+AQ452+AR452</f>
        <v>7.41</v>
      </c>
      <c r="AT452" s="48"/>
      <c r="AU452" s="49">
        <v>7.61</v>
      </c>
      <c r="AV452" s="49"/>
      <c r="AW452" s="46"/>
      <c r="AX452" s="51">
        <f>AU452+AV452+AW452</f>
        <v>7.61</v>
      </c>
      <c r="AY452" s="48"/>
      <c r="AZ452" s="52">
        <v>6.45</v>
      </c>
      <c r="BA452" s="53"/>
      <c r="BC452" s="53">
        <f>AZ452+BA452+BB452</f>
        <v>6.45</v>
      </c>
      <c r="BD452" s="47">
        <v>44013</v>
      </c>
      <c r="BE452" s="47">
        <v>44377</v>
      </c>
      <c r="BF452" s="48"/>
      <c r="BG452" s="53">
        <v>6.94</v>
      </c>
      <c r="BJ452" s="53">
        <f>BG452+BH452+BI452</f>
        <v>6.94</v>
      </c>
      <c r="BK452" s="47">
        <v>44013</v>
      </c>
      <c r="BL452" s="47">
        <v>44377</v>
      </c>
      <c r="BM452" s="48"/>
      <c r="BN452" s="53">
        <v>7.41</v>
      </c>
      <c r="BO452" s="53"/>
      <c r="BQ452" s="53">
        <f>BN452+BO452+BP452</f>
        <v>7.41</v>
      </c>
      <c r="BR452" s="47">
        <v>44013</v>
      </c>
      <c r="BS452" s="47">
        <v>44377</v>
      </c>
      <c r="BT452" s="48"/>
      <c r="BU452" s="50">
        <v>7.61</v>
      </c>
      <c r="BV452" s="53"/>
      <c r="BX452" s="53">
        <f>BU452+BV452+BW452</f>
        <v>7.61</v>
      </c>
      <c r="BY452" s="47">
        <v>44013</v>
      </c>
      <c r="BZ452" s="55">
        <v>44377</v>
      </c>
    </row>
    <row r="453" spans="1:78" s="54" customFormat="1" ht="15.75" x14ac:dyDescent="0.25">
      <c r="A453" s="45">
        <v>406139</v>
      </c>
      <c r="B453" s="46" t="s">
        <v>590</v>
      </c>
      <c r="C453" s="46" t="s">
        <v>591</v>
      </c>
      <c r="D453" s="46" t="s">
        <v>577</v>
      </c>
      <c r="E453" s="46" t="s">
        <v>50</v>
      </c>
      <c r="F453" s="46"/>
      <c r="G453" s="46" t="s">
        <v>589</v>
      </c>
      <c r="H453" s="46" t="s">
        <v>52</v>
      </c>
      <c r="I453" s="47">
        <v>44013</v>
      </c>
      <c r="J453" s="47">
        <v>44377</v>
      </c>
      <c r="K453" s="46">
        <f>SUM(L453:AD453)</f>
        <v>0</v>
      </c>
      <c r="L453" s="46" t="str">
        <f>IFERROR(VLOOKUP(A453,'[1]Mountain View SD Usage'!$A:$I,9,FALSE),"0")</f>
        <v>0</v>
      </c>
      <c r="M453" s="46" t="str">
        <f>IFERROR(VLOOKUP(A453,'[1]Bonita USD Usage'!$A:$I,9,FALSE),"0")</f>
        <v>0</v>
      </c>
      <c r="N453" s="46" t="str">
        <f>IFERROR(VLOOKUP(A453,'[1]Jurupa USD Usage'!$A:$I,9,FALSE),"0")</f>
        <v>0</v>
      </c>
      <c r="O453" s="46" t="str">
        <f>IFERROR(VLOOKUP(A453,'[1]Claremont USD Usage'!$A:$I,9,FALSE),"0")</f>
        <v>0</v>
      </c>
      <c r="P453" s="46" t="str">
        <f>IFERROR(VLOOKUP(A453,'[1]Upland USD Usage'!$A:$I,9,FALSE),"0")</f>
        <v>0</v>
      </c>
      <c r="Q453" s="46" t="str">
        <f>IFERROR(VLOOKUP(A453,'[1]Redlands USD Usage'!$A:$I,9,FALSE),"0")</f>
        <v>0</v>
      </c>
      <c r="R453" s="46" t="str">
        <f>IFERROR(VLOOKUP(A453,'[1]Alta Loma SD Usage'!$A:$I,9,FALSE),"0")</f>
        <v>0</v>
      </c>
      <c r="S453" s="46" t="str">
        <f>IFERROR(VLOOKUP(A453,'[1]VAl Verde USD Usage'!$A:$I,9,FALSE),"0")</f>
        <v>0</v>
      </c>
      <c r="T453" s="46" t="str">
        <f>IFERROR(VLOOKUP(A453,'[1]Chaffey Jt HSD Usage'!$A:$I,9,FALSE),"0")</f>
        <v>0</v>
      </c>
      <c r="U453" s="46" t="str">
        <f>IFERROR(VLOOKUP(A453,'[1]Cucamonga ELEM SD Usage'!$A:$I,9,FALSE),"0")</f>
        <v>0</v>
      </c>
      <c r="V453" s="46" t="str">
        <f>IFERROR(VLOOKUP(A453,'[1]Inglewood USD Usage'!$A:$I,9,FALSE),"0")</f>
        <v>0</v>
      </c>
      <c r="W453" s="46" t="str">
        <f>IFERROR(VLOOKUP(A453,'[1]Rialto USD Usage'!$A:$I,9,FALSE),"0")</f>
        <v>0</v>
      </c>
      <c r="X453" s="46" t="str">
        <f>IFERROR(VLOOKUP(A453,'[1]Alvord USD Usage'!$A:$I,9,FALSE),"0")</f>
        <v>0</v>
      </c>
      <c r="Y453" s="46" t="str">
        <f>IFERROR(VLOOKUP(A453,'[1]Colton Jt USD Usage'!$A:$I,9,FALSE),"0")</f>
        <v>0</v>
      </c>
      <c r="Z453" s="46" t="str">
        <f>IFERROR(VLOOKUP(A453,'[1]Chino Valley USD Usage'!$A:$I,9,FALSE),"0")</f>
        <v>0</v>
      </c>
      <c r="AA453" s="46" t="str">
        <f>IFERROR(VLOOKUP(A453,'[1]Moreno Valley USD Usage'!$A:$I,9,FALSE),"0")</f>
        <v>0</v>
      </c>
      <c r="AB453" s="46" t="str">
        <f>IFERROR(VLOOKUP(A453,'[1]Pomona USD Usage'!$A:$I,9,FALSE),"0")</f>
        <v>0</v>
      </c>
      <c r="AC453" s="46" t="str">
        <f>IFERROR(VLOOKUP(A453,'[1]Riverside USD Usage'!$A:$I,9,FALSE),"0")</f>
        <v>0</v>
      </c>
      <c r="AD453" s="46" t="str">
        <f>IFERROR(VLOOKUP(A453,'[1]Compton USD Usage'!$A:$I,9,FALSE),"0")</f>
        <v>0</v>
      </c>
      <c r="AE453" s="48"/>
      <c r="AF453" s="49">
        <v>91</v>
      </c>
      <c r="AG453" s="49">
        <v>19.510000000000002</v>
      </c>
      <c r="AH453" s="56"/>
      <c r="AI453" s="49">
        <f>AF453+AG453+AH453</f>
        <v>110.51</v>
      </c>
      <c r="AJ453" s="48"/>
      <c r="AK453" s="49">
        <v>91</v>
      </c>
      <c r="AL453" s="49">
        <v>29.39</v>
      </c>
      <c r="AM453" s="46"/>
      <c r="AN453" s="50">
        <f>AK453+AL453+AM453</f>
        <v>120.39</v>
      </c>
      <c r="AO453" s="48"/>
      <c r="AP453" s="49">
        <v>91</v>
      </c>
      <c r="AQ453" s="49">
        <v>38.85</v>
      </c>
      <c r="AR453" s="46"/>
      <c r="AS453" s="50">
        <f>AP453+AQ453+AR453</f>
        <v>129.85</v>
      </c>
      <c r="AT453" s="48"/>
      <c r="AU453" s="49">
        <v>91</v>
      </c>
      <c r="AV453" s="49">
        <v>43</v>
      </c>
      <c r="AW453" s="46"/>
      <c r="AX453" s="51">
        <f>AU453+AV453+AW453</f>
        <v>134</v>
      </c>
      <c r="AY453" s="48"/>
      <c r="AZ453" s="52">
        <v>90</v>
      </c>
      <c r="BA453" s="53">
        <v>19.510000000000002</v>
      </c>
      <c r="BC453" s="53">
        <f>AZ453+BA453+BB453</f>
        <v>109.51</v>
      </c>
      <c r="BD453" s="47">
        <v>44013</v>
      </c>
      <c r="BE453" s="47">
        <v>44377</v>
      </c>
      <c r="BF453" s="48"/>
      <c r="BG453" s="53">
        <v>90</v>
      </c>
      <c r="BH453" s="53">
        <v>29.39</v>
      </c>
      <c r="BJ453" s="53">
        <f>BG453+BH453+BI453</f>
        <v>119.39</v>
      </c>
      <c r="BK453" s="47">
        <v>44013</v>
      </c>
      <c r="BL453" s="47">
        <v>44377</v>
      </c>
      <c r="BM453" s="48"/>
      <c r="BN453" s="53">
        <v>90</v>
      </c>
      <c r="BO453" s="53">
        <v>38.85</v>
      </c>
      <c r="BQ453" s="53">
        <f>BN453+BO453+BP453</f>
        <v>128.85</v>
      </c>
      <c r="BR453" s="47">
        <v>44013</v>
      </c>
      <c r="BS453" s="47">
        <v>44377</v>
      </c>
      <c r="BT453" s="48"/>
      <c r="BU453" s="50">
        <v>90</v>
      </c>
      <c r="BV453" s="53">
        <v>43</v>
      </c>
      <c r="BX453" s="53">
        <f>BU453+BV453+BW453</f>
        <v>133</v>
      </c>
      <c r="BY453" s="47">
        <v>44013</v>
      </c>
      <c r="BZ453" s="55">
        <v>44377</v>
      </c>
    </row>
    <row r="454" spans="1:78" s="54" customFormat="1" ht="15.75" x14ac:dyDescent="0.25">
      <c r="A454" s="45">
        <v>113337</v>
      </c>
      <c r="B454" s="46" t="s">
        <v>1189</v>
      </c>
      <c r="C454" s="46">
        <v>73450</v>
      </c>
      <c r="D454" s="46" t="s">
        <v>1190</v>
      </c>
      <c r="E454" s="46" t="s">
        <v>50</v>
      </c>
      <c r="F454" s="46"/>
      <c r="G454" s="46" t="s">
        <v>144</v>
      </c>
      <c r="H454" s="46" t="s">
        <v>52</v>
      </c>
      <c r="I454" s="47">
        <v>44013</v>
      </c>
      <c r="J454" s="47">
        <v>44377</v>
      </c>
      <c r="K454" s="46">
        <f>SUM(L454:AD454)</f>
        <v>6</v>
      </c>
      <c r="L454" s="46" t="str">
        <f>IFERROR(VLOOKUP(A454,'[1]Mountain View SD Usage'!$A:$I,9,FALSE),"0")</f>
        <v>0</v>
      </c>
      <c r="M454" s="46">
        <f>IFERROR(VLOOKUP(A454,'[1]Bonita USD Usage'!$A:$I,9,FALSE),"0")</f>
        <v>6</v>
      </c>
      <c r="N454" s="46" t="str">
        <f>IFERROR(VLOOKUP(A454,'[1]Jurupa USD Usage'!$A:$I,9,FALSE),"0")</f>
        <v>0</v>
      </c>
      <c r="O454" s="46" t="str">
        <f>IFERROR(VLOOKUP(A454,'[1]Claremont USD Usage'!$A:$I,9,FALSE),"0")</f>
        <v>0</v>
      </c>
      <c r="P454" s="46" t="str">
        <f>IFERROR(VLOOKUP(A454,'[1]Upland USD Usage'!$A:$I,9,FALSE),"0")</f>
        <v>0</v>
      </c>
      <c r="Q454" s="46" t="str">
        <f>IFERROR(VLOOKUP(A454,'[1]Redlands USD Usage'!$A:$I,9,FALSE),"0")</f>
        <v>0</v>
      </c>
      <c r="R454" s="46" t="str">
        <f>IFERROR(VLOOKUP(A454,'[1]Alta Loma SD Usage'!$A:$I,9,FALSE),"0")</f>
        <v>0</v>
      </c>
      <c r="S454" s="46" t="str">
        <f>IFERROR(VLOOKUP(A454,'[1]VAl Verde USD Usage'!$A:$I,9,FALSE),"0")</f>
        <v>0</v>
      </c>
      <c r="T454" s="46" t="str">
        <f>IFERROR(VLOOKUP(A454,'[1]Chaffey Jt HSD Usage'!$A:$I,9,FALSE),"0")</f>
        <v>0</v>
      </c>
      <c r="U454" s="46" t="str">
        <f>IFERROR(VLOOKUP(A454,'[1]Cucamonga ELEM SD Usage'!$A:$I,9,FALSE),"0")</f>
        <v>0</v>
      </c>
      <c r="V454" s="46" t="str">
        <f>IFERROR(VLOOKUP(A454,'[1]Inglewood USD Usage'!$A:$I,9,FALSE),"0")</f>
        <v>0</v>
      </c>
      <c r="W454" s="46" t="str">
        <f>IFERROR(VLOOKUP(A454,'[1]Rialto USD Usage'!$A:$I,9,FALSE),"0")</f>
        <v>0</v>
      </c>
      <c r="X454" s="46" t="str">
        <f>IFERROR(VLOOKUP(A454,'[1]Alvord USD Usage'!$A:$I,9,FALSE),"0")</f>
        <v>0</v>
      </c>
      <c r="Y454" s="46" t="str">
        <f>IFERROR(VLOOKUP(A454,'[1]Colton Jt USD Usage'!$A:$I,9,FALSE),"0")</f>
        <v>0</v>
      </c>
      <c r="Z454" s="46" t="str">
        <f>IFERROR(VLOOKUP(A454,'[1]Chino Valley USD Usage'!$A:$I,9,FALSE),"0")</f>
        <v>0</v>
      </c>
      <c r="AA454" s="46" t="str">
        <f>IFERROR(VLOOKUP(A454,'[1]Moreno Valley USD Usage'!$A:$I,9,FALSE),"0")</f>
        <v>0</v>
      </c>
      <c r="AB454" s="46" t="str">
        <f>IFERROR(VLOOKUP(A454,'[1]Pomona USD Usage'!$A:$I,9,FALSE),"0")</f>
        <v>0</v>
      </c>
      <c r="AC454" s="46" t="str">
        <f>IFERROR(VLOOKUP(A454,'[1]Riverside USD Usage'!$A:$I,9,FALSE),"0")</f>
        <v>0</v>
      </c>
      <c r="AD454" s="46" t="str">
        <f>IFERROR(VLOOKUP(A454,'[1]Compton USD Usage'!$A:$I,9,FALSE),"0")</f>
        <v>0</v>
      </c>
      <c r="AE454" s="48"/>
      <c r="AF454" s="49">
        <v>67.069999999999993</v>
      </c>
      <c r="AG454" s="49"/>
      <c r="AH454" s="49"/>
      <c r="AI454" s="49">
        <f>AF454+AG454+AH454</f>
        <v>67.069999999999993</v>
      </c>
      <c r="AJ454" s="48"/>
      <c r="AK454" s="49">
        <v>72.16</v>
      </c>
      <c r="AL454" s="49"/>
      <c r="AM454" s="46"/>
      <c r="AN454" s="50">
        <f>AK454+AL454+AM454</f>
        <v>72.16</v>
      </c>
      <c r="AO454" s="48"/>
      <c r="AP454" s="49">
        <v>77.040000000000006</v>
      </c>
      <c r="AQ454" s="49"/>
      <c r="AR454" s="46"/>
      <c r="AS454" s="50">
        <f>AP454+AQ454+AR454</f>
        <v>77.040000000000006</v>
      </c>
      <c r="AT454" s="48"/>
      <c r="AU454" s="49">
        <v>79.180000000000007</v>
      </c>
      <c r="AV454" s="49"/>
      <c r="AW454" s="46"/>
      <c r="AX454" s="51">
        <f>AU454+AV454+AW454</f>
        <v>79.180000000000007</v>
      </c>
      <c r="AY454" s="48"/>
      <c r="AZ454" s="52">
        <v>67.069999999999993</v>
      </c>
      <c r="BA454" s="53"/>
      <c r="BC454" s="53">
        <f>AZ454+BA454+BB454</f>
        <v>67.069999999999993</v>
      </c>
      <c r="BD454" s="47">
        <v>44013</v>
      </c>
      <c r="BE454" s="47">
        <v>44377</v>
      </c>
      <c r="BF454" s="48"/>
      <c r="BG454" s="53">
        <v>72.16</v>
      </c>
      <c r="BJ454" s="53">
        <f>BG454+BH454+BI454</f>
        <v>72.16</v>
      </c>
      <c r="BK454" s="47">
        <v>44013</v>
      </c>
      <c r="BL454" s="47">
        <v>44377</v>
      </c>
      <c r="BM454" s="48"/>
      <c r="BN454" s="53">
        <v>77.040000000000006</v>
      </c>
      <c r="BO454" s="53"/>
      <c r="BQ454" s="53">
        <f>BN454+BO454+BP454</f>
        <v>77.040000000000006</v>
      </c>
      <c r="BR454" s="47">
        <v>44013</v>
      </c>
      <c r="BS454" s="47">
        <v>44377</v>
      </c>
      <c r="BT454" s="48"/>
      <c r="BU454" s="50">
        <v>79.180000000000007</v>
      </c>
      <c r="BV454" s="53"/>
      <c r="BX454" s="53">
        <f>BU454+BV454+BW454</f>
        <v>79.180000000000007</v>
      </c>
      <c r="BY454" s="47">
        <v>44013</v>
      </c>
      <c r="BZ454" s="55">
        <v>44377</v>
      </c>
    </row>
    <row r="455" spans="1:78" s="54" customFormat="1" ht="15.75" x14ac:dyDescent="0.25">
      <c r="A455" s="45">
        <v>134455</v>
      </c>
      <c r="B455" s="46" t="s">
        <v>1552</v>
      </c>
      <c r="C455" s="46" t="s">
        <v>1553</v>
      </c>
      <c r="D455" s="46" t="s">
        <v>1539</v>
      </c>
      <c r="E455" s="46" t="s">
        <v>50</v>
      </c>
      <c r="F455" s="46"/>
      <c r="G455" s="46" t="s">
        <v>1554</v>
      </c>
      <c r="H455" s="46" t="s">
        <v>52</v>
      </c>
      <c r="I455" s="47">
        <v>44013</v>
      </c>
      <c r="J455" s="47">
        <v>44377</v>
      </c>
      <c r="K455" s="46">
        <f>SUM(L455:AD455)</f>
        <v>8</v>
      </c>
      <c r="L455" s="46" t="str">
        <f>IFERROR(VLOOKUP(A455,'[1]Mountain View SD Usage'!$A:$I,9,FALSE),"0")</f>
        <v>0</v>
      </c>
      <c r="M455" s="46" t="str">
        <f>IFERROR(VLOOKUP(A455,'[1]Bonita USD Usage'!$A:$I,9,FALSE),"0")</f>
        <v>0</v>
      </c>
      <c r="N455" s="46" t="str">
        <f>IFERROR(VLOOKUP(A455,'[1]Jurupa USD Usage'!$A:$I,9,FALSE),"0")</f>
        <v>0</v>
      </c>
      <c r="O455" s="46" t="str">
        <f>IFERROR(VLOOKUP(A455,'[1]Claremont USD Usage'!$A:$I,9,FALSE),"0")</f>
        <v>0</v>
      </c>
      <c r="P455" s="46" t="str">
        <f>IFERROR(VLOOKUP(A455,'[1]Upland USD Usage'!$A:$I,9,FALSE),"0")</f>
        <v>0</v>
      </c>
      <c r="Q455" s="46">
        <f>IFERROR(VLOOKUP(A455,'[1]Redlands USD Usage'!$A:$I,9,FALSE),"0")</f>
        <v>2</v>
      </c>
      <c r="R455" s="46">
        <f>IFERROR(VLOOKUP(A455,'[1]Alta Loma SD Usage'!$A:$I,9,FALSE),"0")</f>
        <v>1</v>
      </c>
      <c r="S455" s="46" t="str">
        <f>IFERROR(VLOOKUP(A455,'[1]VAl Verde USD Usage'!$A:$I,9,FALSE),"0")</f>
        <v>0</v>
      </c>
      <c r="T455" s="46">
        <f>IFERROR(VLOOKUP(A455,'[1]Chaffey Jt HSD Usage'!$A:$I,9,FALSE),"0")</f>
        <v>4</v>
      </c>
      <c r="U455" s="46" t="str">
        <f>IFERROR(VLOOKUP(A455,'[1]Cucamonga ELEM SD Usage'!$A:$I,9,FALSE),"0")</f>
        <v>0</v>
      </c>
      <c r="V455" s="46" t="str">
        <f>IFERROR(VLOOKUP(A455,'[1]Inglewood USD Usage'!$A:$I,9,FALSE),"0")</f>
        <v>0</v>
      </c>
      <c r="W455" s="46" t="str">
        <f>IFERROR(VLOOKUP(A455,'[1]Rialto USD Usage'!$A:$I,9,FALSE),"0")</f>
        <v>0</v>
      </c>
      <c r="X455" s="46" t="str">
        <f>IFERROR(VLOOKUP(A455,'[1]Alvord USD Usage'!$A:$I,9,FALSE),"0")</f>
        <v>0</v>
      </c>
      <c r="Y455" s="46" t="str">
        <f>IFERROR(VLOOKUP(A455,'[1]Colton Jt USD Usage'!$A:$I,9,FALSE),"0")</f>
        <v>0</v>
      </c>
      <c r="Z455" s="46" t="str">
        <f>IFERROR(VLOOKUP(A455,'[1]Chino Valley USD Usage'!$A:$I,9,FALSE),"0")</f>
        <v>0</v>
      </c>
      <c r="AA455" s="46" t="str">
        <f>IFERROR(VLOOKUP(A455,'[1]Moreno Valley USD Usage'!$A:$I,9,FALSE),"0")</f>
        <v>0</v>
      </c>
      <c r="AB455" s="46">
        <f>IFERROR(VLOOKUP(A455,'[1]Pomona USD Usage'!$A:$I,9,FALSE),"0")</f>
        <v>1</v>
      </c>
      <c r="AC455" s="46" t="str">
        <f>IFERROR(VLOOKUP(A455,'[1]Riverside USD Usage'!$A:$I,9,FALSE),"0")</f>
        <v>0</v>
      </c>
      <c r="AD455" s="46" t="str">
        <f>IFERROR(VLOOKUP(A455,'[1]Compton USD Usage'!$A:$I,9,FALSE),"0")</f>
        <v>0</v>
      </c>
      <c r="AE455" s="48"/>
      <c r="AF455" s="49">
        <v>52.11</v>
      </c>
      <c r="AG455" s="49"/>
      <c r="AH455" s="49"/>
      <c r="AI455" s="49">
        <f>AF455+AG455+AH455</f>
        <v>52.11</v>
      </c>
      <c r="AJ455" s="48"/>
      <c r="AK455" s="49">
        <v>56.06</v>
      </c>
      <c r="AL455" s="49"/>
      <c r="AM455" s="46"/>
      <c r="AN455" s="50">
        <f>AK455+AL455+AM455</f>
        <v>56.06</v>
      </c>
      <c r="AO455" s="48"/>
      <c r="AP455" s="49">
        <v>59.85</v>
      </c>
      <c r="AQ455" s="49"/>
      <c r="AR455" s="46"/>
      <c r="AS455" s="50">
        <f>AP455+AQ455+AR455</f>
        <v>59.85</v>
      </c>
      <c r="AT455" s="48"/>
      <c r="AU455" s="49">
        <v>61.51</v>
      </c>
      <c r="AV455" s="49"/>
      <c r="AW455" s="46"/>
      <c r="AX455" s="51">
        <f>AU455+AV455+AW455</f>
        <v>61.51</v>
      </c>
      <c r="AY455" s="48"/>
      <c r="AZ455" s="52">
        <v>53.629999999999995</v>
      </c>
      <c r="BA455" s="53"/>
      <c r="BC455" s="53">
        <f>AZ455+BA455+BB455</f>
        <v>53.629999999999995</v>
      </c>
      <c r="BD455" s="47">
        <v>44013</v>
      </c>
      <c r="BE455" s="47">
        <v>44377</v>
      </c>
      <c r="BF455" s="48"/>
      <c r="BG455" s="53">
        <v>57.699999999999996</v>
      </c>
      <c r="BJ455" s="53">
        <f>BG455+BH455+BI455</f>
        <v>57.699999999999996</v>
      </c>
      <c r="BK455" s="47">
        <v>44013</v>
      </c>
      <c r="BL455" s="47">
        <v>44377</v>
      </c>
      <c r="BM455" s="48"/>
      <c r="BN455" s="53">
        <v>61.6</v>
      </c>
      <c r="BO455" s="53"/>
      <c r="BQ455" s="53">
        <f>BN455+BO455+BP455</f>
        <v>61.6</v>
      </c>
      <c r="BR455" s="47">
        <v>44013</v>
      </c>
      <c r="BS455" s="47">
        <v>44377</v>
      </c>
      <c r="BT455" s="48"/>
      <c r="BU455" s="50">
        <v>63.309999999999995</v>
      </c>
      <c r="BV455" s="53"/>
      <c r="BX455" s="53">
        <f>BU455+BV455+BW455</f>
        <v>63.309999999999995</v>
      </c>
      <c r="BY455" s="47">
        <v>44013</v>
      </c>
      <c r="BZ455" s="55">
        <v>44377</v>
      </c>
    </row>
    <row r="456" spans="1:78" s="54" customFormat="1" ht="15.75" x14ac:dyDescent="0.25">
      <c r="A456" s="45">
        <v>134454</v>
      </c>
      <c r="B456" s="46" t="s">
        <v>1550</v>
      </c>
      <c r="C456" s="46" t="s">
        <v>1551</v>
      </c>
      <c r="D456" s="46" t="s">
        <v>1539</v>
      </c>
      <c r="E456" s="46" t="s">
        <v>50</v>
      </c>
      <c r="F456" s="46"/>
      <c r="G456" s="46" t="s">
        <v>187</v>
      </c>
      <c r="H456" s="46" t="s">
        <v>52</v>
      </c>
      <c r="I456" s="47">
        <v>44013</v>
      </c>
      <c r="J456" s="47">
        <v>44377</v>
      </c>
      <c r="K456" s="46">
        <f>SUM(L456:AD456)</f>
        <v>13</v>
      </c>
      <c r="L456" s="46" t="str">
        <f>IFERROR(VLOOKUP(A456,'[1]Mountain View SD Usage'!$A:$I,9,FALSE),"0")</f>
        <v>0</v>
      </c>
      <c r="M456" s="46" t="str">
        <f>IFERROR(VLOOKUP(A456,'[1]Bonita USD Usage'!$A:$I,9,FALSE),"0")</f>
        <v>0</v>
      </c>
      <c r="N456" s="46" t="str">
        <f>IFERROR(VLOOKUP(A456,'[1]Jurupa USD Usage'!$A:$I,9,FALSE),"0")</f>
        <v>0</v>
      </c>
      <c r="O456" s="46" t="str">
        <f>IFERROR(VLOOKUP(A456,'[1]Claremont USD Usage'!$A:$I,9,FALSE),"0")</f>
        <v>0</v>
      </c>
      <c r="P456" s="46" t="str">
        <f>IFERROR(VLOOKUP(A456,'[1]Upland USD Usage'!$A:$I,9,FALSE),"0")</f>
        <v>0</v>
      </c>
      <c r="Q456" s="46" t="str">
        <f>IFERROR(VLOOKUP(A456,'[1]Redlands USD Usage'!$A:$I,9,FALSE),"0")</f>
        <v>0</v>
      </c>
      <c r="R456" s="46" t="str">
        <f>IFERROR(VLOOKUP(A456,'[1]Alta Loma SD Usage'!$A:$I,9,FALSE),"0")</f>
        <v>0</v>
      </c>
      <c r="S456" s="46" t="str">
        <f>IFERROR(VLOOKUP(A456,'[1]VAl Verde USD Usage'!$A:$I,9,FALSE),"0")</f>
        <v>0</v>
      </c>
      <c r="T456" s="46" t="str">
        <f>IFERROR(VLOOKUP(A456,'[1]Chaffey Jt HSD Usage'!$A:$I,9,FALSE),"0")</f>
        <v>0</v>
      </c>
      <c r="U456" s="46" t="str">
        <f>IFERROR(VLOOKUP(A456,'[1]Cucamonga ELEM SD Usage'!$A:$I,9,FALSE),"0")</f>
        <v>0</v>
      </c>
      <c r="V456" s="46" t="str">
        <f>IFERROR(VLOOKUP(A456,'[1]Inglewood USD Usage'!$A:$I,9,FALSE),"0")</f>
        <v>0</v>
      </c>
      <c r="W456" s="46" t="str">
        <f>IFERROR(VLOOKUP(A456,'[1]Rialto USD Usage'!$A:$I,9,FALSE),"0")</f>
        <v>0</v>
      </c>
      <c r="X456" s="46" t="str">
        <f>IFERROR(VLOOKUP(A456,'[1]Alvord USD Usage'!$A:$I,9,FALSE),"0")</f>
        <v>0</v>
      </c>
      <c r="Y456" s="46" t="str">
        <f>IFERROR(VLOOKUP(A456,'[1]Colton Jt USD Usage'!$A:$I,9,FALSE),"0")</f>
        <v>0</v>
      </c>
      <c r="Z456" s="46" t="str">
        <f>IFERROR(VLOOKUP(A456,'[1]Chino Valley USD Usage'!$A:$I,9,FALSE),"0")</f>
        <v>0</v>
      </c>
      <c r="AA456" s="46" t="str">
        <f>IFERROR(VLOOKUP(A456,'[1]Moreno Valley USD Usage'!$A:$I,9,FALSE),"0")</f>
        <v>0</v>
      </c>
      <c r="AB456" s="46">
        <f>IFERROR(VLOOKUP(A456,'[1]Pomona USD Usage'!$A:$I,9,FALSE),"0")</f>
        <v>10</v>
      </c>
      <c r="AC456" s="46" t="str">
        <f>IFERROR(VLOOKUP(A456,'[1]Riverside USD Usage'!$A:$I,9,FALSE),"0")</f>
        <v>0</v>
      </c>
      <c r="AD456" s="46">
        <f>IFERROR(VLOOKUP(A456,'[1]Compton USD Usage'!$A:$I,9,FALSE),"0")</f>
        <v>3</v>
      </c>
      <c r="AE456" s="48"/>
      <c r="AF456" s="49">
        <v>33.950000000000003</v>
      </c>
      <c r="AG456" s="49"/>
      <c r="AH456" s="49"/>
      <c r="AI456" s="49">
        <f>AF456+AG456+AH456</f>
        <v>33.950000000000003</v>
      </c>
      <c r="AJ456" s="48"/>
      <c r="AK456" s="49">
        <v>36.53</v>
      </c>
      <c r="AL456" s="49"/>
      <c r="AM456" s="46"/>
      <c r="AN456" s="50">
        <f>AK456+AL456+AM456</f>
        <v>36.53</v>
      </c>
      <c r="AO456" s="48"/>
      <c r="AP456" s="49">
        <v>39</v>
      </c>
      <c r="AQ456" s="49"/>
      <c r="AR456" s="46"/>
      <c r="AS456" s="50">
        <f>AP456+AQ456+AR456</f>
        <v>39</v>
      </c>
      <c r="AT456" s="48"/>
      <c r="AU456" s="49">
        <v>40.08</v>
      </c>
      <c r="AV456" s="49"/>
      <c r="AW456" s="46"/>
      <c r="AX456" s="51">
        <f>AU456+AV456+AW456</f>
        <v>40.08</v>
      </c>
      <c r="AY456" s="48"/>
      <c r="AZ456" s="52">
        <v>34.949999999999996</v>
      </c>
      <c r="BA456" s="53"/>
      <c r="BC456" s="53">
        <f>AZ456+BA456+BB456</f>
        <v>34.949999999999996</v>
      </c>
      <c r="BD456" s="47">
        <v>44013</v>
      </c>
      <c r="BE456" s="47">
        <v>44377</v>
      </c>
      <c r="BF456" s="48"/>
      <c r="BG456" s="53">
        <v>37.6</v>
      </c>
      <c r="BJ456" s="53">
        <f>BG456+BH456+BI456</f>
        <v>37.6</v>
      </c>
      <c r="BK456" s="47">
        <v>44013</v>
      </c>
      <c r="BL456" s="47">
        <v>44377</v>
      </c>
      <c r="BM456" s="48"/>
      <c r="BN456" s="53">
        <v>40.15</v>
      </c>
      <c r="BO456" s="53"/>
      <c r="BQ456" s="53">
        <f>BN456+BO456+BP456</f>
        <v>40.15</v>
      </c>
      <c r="BR456" s="47">
        <v>44013</v>
      </c>
      <c r="BS456" s="47">
        <v>44377</v>
      </c>
      <c r="BT456" s="48"/>
      <c r="BU456" s="50">
        <v>41.26</v>
      </c>
      <c r="BV456" s="53"/>
      <c r="BX456" s="53">
        <f>BU456+BV456+BW456</f>
        <v>41.26</v>
      </c>
      <c r="BY456" s="47">
        <v>44013</v>
      </c>
      <c r="BZ456" s="55">
        <v>44377</v>
      </c>
    </row>
    <row r="457" spans="1:78" s="54" customFormat="1" ht="15.75" x14ac:dyDescent="0.25">
      <c r="A457" s="45">
        <v>134453</v>
      </c>
      <c r="B457" s="46" t="s">
        <v>1547</v>
      </c>
      <c r="C457" s="46" t="s">
        <v>1548</v>
      </c>
      <c r="D457" s="46" t="s">
        <v>1539</v>
      </c>
      <c r="E457" s="46" t="s">
        <v>50</v>
      </c>
      <c r="F457" s="46"/>
      <c r="G457" s="46" t="s">
        <v>1549</v>
      </c>
      <c r="H457" s="46" t="s">
        <v>52</v>
      </c>
      <c r="I457" s="47">
        <v>44013</v>
      </c>
      <c r="J457" s="47">
        <v>44377</v>
      </c>
      <c r="K457" s="46">
        <f>SUM(L457:AD457)</f>
        <v>5</v>
      </c>
      <c r="L457" s="46" t="str">
        <f>IFERROR(VLOOKUP(A457,'[1]Mountain View SD Usage'!$A:$I,9,FALSE),"0")</f>
        <v>0</v>
      </c>
      <c r="M457" s="46" t="str">
        <f>IFERROR(VLOOKUP(A457,'[1]Bonita USD Usage'!$A:$I,9,FALSE),"0")</f>
        <v>0</v>
      </c>
      <c r="N457" s="46" t="str">
        <f>IFERROR(VLOOKUP(A457,'[1]Jurupa USD Usage'!$A:$I,9,FALSE),"0")</f>
        <v>0</v>
      </c>
      <c r="O457" s="46" t="str">
        <f>IFERROR(VLOOKUP(A457,'[1]Claremont USD Usage'!$A:$I,9,FALSE),"0")</f>
        <v>0</v>
      </c>
      <c r="P457" s="46" t="str">
        <f>IFERROR(VLOOKUP(A457,'[1]Upland USD Usage'!$A:$I,9,FALSE),"0")</f>
        <v>0</v>
      </c>
      <c r="Q457" s="46" t="str">
        <f>IFERROR(VLOOKUP(A457,'[1]Redlands USD Usage'!$A:$I,9,FALSE),"0")</f>
        <v>0</v>
      </c>
      <c r="R457" s="46" t="str">
        <f>IFERROR(VLOOKUP(A457,'[1]Alta Loma SD Usage'!$A:$I,9,FALSE),"0")</f>
        <v>0</v>
      </c>
      <c r="S457" s="46" t="str">
        <f>IFERROR(VLOOKUP(A457,'[1]VAl Verde USD Usage'!$A:$I,9,FALSE),"0")</f>
        <v>0</v>
      </c>
      <c r="T457" s="46" t="str">
        <f>IFERROR(VLOOKUP(A457,'[1]Chaffey Jt HSD Usage'!$A:$I,9,FALSE),"0")</f>
        <v>0</v>
      </c>
      <c r="U457" s="46" t="str">
        <f>IFERROR(VLOOKUP(A457,'[1]Cucamonga ELEM SD Usage'!$A:$I,9,FALSE),"0")</f>
        <v>0</v>
      </c>
      <c r="V457" s="46" t="str">
        <f>IFERROR(VLOOKUP(A457,'[1]Inglewood USD Usage'!$A:$I,9,FALSE),"0")</f>
        <v>0</v>
      </c>
      <c r="W457" s="46" t="str">
        <f>IFERROR(VLOOKUP(A457,'[1]Rialto USD Usage'!$A:$I,9,FALSE),"0")</f>
        <v>0</v>
      </c>
      <c r="X457" s="46" t="str">
        <f>IFERROR(VLOOKUP(A457,'[1]Alvord USD Usage'!$A:$I,9,FALSE),"0")</f>
        <v>0</v>
      </c>
      <c r="Y457" s="46" t="str">
        <f>IFERROR(VLOOKUP(A457,'[1]Colton Jt USD Usage'!$A:$I,9,FALSE),"0")</f>
        <v>0</v>
      </c>
      <c r="Z457" s="46" t="str">
        <f>IFERROR(VLOOKUP(A457,'[1]Chino Valley USD Usage'!$A:$I,9,FALSE),"0")</f>
        <v>0</v>
      </c>
      <c r="AA457" s="46" t="str">
        <f>IFERROR(VLOOKUP(A457,'[1]Moreno Valley USD Usage'!$A:$I,9,FALSE),"0")</f>
        <v>0</v>
      </c>
      <c r="AB457" s="46">
        <f>IFERROR(VLOOKUP(A457,'[1]Pomona USD Usage'!$A:$I,9,FALSE),"0")</f>
        <v>3</v>
      </c>
      <c r="AC457" s="46" t="str">
        <f>IFERROR(VLOOKUP(A457,'[1]Riverside USD Usage'!$A:$I,9,FALSE),"0")</f>
        <v>0</v>
      </c>
      <c r="AD457" s="46">
        <f>IFERROR(VLOOKUP(A457,'[1]Compton USD Usage'!$A:$I,9,FALSE),"0")</f>
        <v>2</v>
      </c>
      <c r="AE457" s="48"/>
      <c r="AF457" s="49">
        <v>26.68</v>
      </c>
      <c r="AG457" s="49"/>
      <c r="AH457" s="49"/>
      <c r="AI457" s="49">
        <f>AF457+AG457+AH457</f>
        <v>26.68</v>
      </c>
      <c r="AJ457" s="48"/>
      <c r="AK457" s="49">
        <v>28.71</v>
      </c>
      <c r="AL457" s="49"/>
      <c r="AM457" s="46"/>
      <c r="AN457" s="50">
        <f>AK457+AL457+AM457</f>
        <v>28.71</v>
      </c>
      <c r="AO457" s="48"/>
      <c r="AP457" s="49">
        <v>30.65</v>
      </c>
      <c r="AQ457" s="49"/>
      <c r="AR457" s="46"/>
      <c r="AS457" s="50">
        <f>AP457+AQ457+AR457</f>
        <v>30.65</v>
      </c>
      <c r="AT457" s="48"/>
      <c r="AU457" s="49">
        <v>31.5</v>
      </c>
      <c r="AV457" s="49"/>
      <c r="AW457" s="46"/>
      <c r="AX457" s="51">
        <f>AU457+AV457+AW457</f>
        <v>31.5</v>
      </c>
      <c r="AY457" s="48"/>
      <c r="AZ457" s="52">
        <v>27.46</v>
      </c>
      <c r="BA457" s="53"/>
      <c r="BC457" s="53">
        <f>AZ457+BA457+BB457</f>
        <v>27.46</v>
      </c>
      <c r="BD457" s="47">
        <v>44013</v>
      </c>
      <c r="BE457" s="47">
        <v>44377</v>
      </c>
      <c r="BF457" s="48"/>
      <c r="BG457" s="53">
        <v>29.55</v>
      </c>
      <c r="BJ457" s="53">
        <f>BG457+BH457+BI457</f>
        <v>29.55</v>
      </c>
      <c r="BK457" s="47">
        <v>44013</v>
      </c>
      <c r="BL457" s="47">
        <v>44377</v>
      </c>
      <c r="BM457" s="48"/>
      <c r="BN457" s="53">
        <v>31.55</v>
      </c>
      <c r="BO457" s="53"/>
      <c r="BQ457" s="53">
        <f>BN457+BO457+BP457</f>
        <v>31.55</v>
      </c>
      <c r="BR457" s="47">
        <v>44013</v>
      </c>
      <c r="BS457" s="47">
        <v>44377</v>
      </c>
      <c r="BT457" s="48"/>
      <c r="BU457" s="50">
        <v>32.419999999999995</v>
      </c>
      <c r="BV457" s="53"/>
      <c r="BX457" s="53">
        <f>BU457+BV457+BW457</f>
        <v>32.419999999999995</v>
      </c>
      <c r="BY457" s="47">
        <v>44013</v>
      </c>
      <c r="BZ457" s="55">
        <v>44377</v>
      </c>
    </row>
    <row r="458" spans="1:78" s="54" customFormat="1" ht="15.75" x14ac:dyDescent="0.25">
      <c r="A458" s="45">
        <v>134452</v>
      </c>
      <c r="B458" s="46" t="s">
        <v>1544</v>
      </c>
      <c r="C458" s="46" t="s">
        <v>1545</v>
      </c>
      <c r="D458" s="46" t="s">
        <v>1539</v>
      </c>
      <c r="E458" s="46" t="s">
        <v>50</v>
      </c>
      <c r="F458" s="46" t="s">
        <v>93</v>
      </c>
      <c r="G458" s="46" t="s">
        <v>1546</v>
      </c>
      <c r="H458" s="46" t="s">
        <v>52</v>
      </c>
      <c r="I458" s="47">
        <v>44013</v>
      </c>
      <c r="J458" s="47">
        <v>44377</v>
      </c>
      <c r="K458" s="46">
        <f>SUM(L458:AD458)</f>
        <v>0</v>
      </c>
      <c r="L458" s="46" t="str">
        <f>IFERROR(VLOOKUP(A458,'[1]Mountain View SD Usage'!$A:$I,9,FALSE),"0")</f>
        <v>0</v>
      </c>
      <c r="M458" s="46" t="str">
        <f>IFERROR(VLOOKUP(A458,'[1]Bonita USD Usage'!$A:$I,9,FALSE),"0")</f>
        <v>0</v>
      </c>
      <c r="N458" s="46" t="str">
        <f>IFERROR(VLOOKUP(A458,'[1]Jurupa USD Usage'!$A:$I,9,FALSE),"0")</f>
        <v>0</v>
      </c>
      <c r="O458" s="46" t="str">
        <f>IFERROR(VLOOKUP(A458,'[1]Claremont USD Usage'!$A:$I,9,FALSE),"0")</f>
        <v>0</v>
      </c>
      <c r="P458" s="46" t="str">
        <f>IFERROR(VLOOKUP(A458,'[1]Upland USD Usage'!$A:$I,9,FALSE),"0")</f>
        <v>0</v>
      </c>
      <c r="Q458" s="46" t="str">
        <f>IFERROR(VLOOKUP(A458,'[1]Redlands USD Usage'!$A:$I,9,FALSE),"0")</f>
        <v>0</v>
      </c>
      <c r="R458" s="46" t="str">
        <f>IFERROR(VLOOKUP(A458,'[1]Alta Loma SD Usage'!$A:$I,9,FALSE),"0")</f>
        <v>0</v>
      </c>
      <c r="S458" s="46" t="str">
        <f>IFERROR(VLOOKUP(A458,'[1]VAl Verde USD Usage'!$A:$I,9,FALSE),"0")</f>
        <v>0</v>
      </c>
      <c r="T458" s="46" t="str">
        <f>IFERROR(VLOOKUP(A458,'[1]Chaffey Jt HSD Usage'!$A:$I,9,FALSE),"0")</f>
        <v>0</v>
      </c>
      <c r="U458" s="46" t="str">
        <f>IFERROR(VLOOKUP(A458,'[1]Cucamonga ELEM SD Usage'!$A:$I,9,FALSE),"0")</f>
        <v>0</v>
      </c>
      <c r="V458" s="46" t="str">
        <f>IFERROR(VLOOKUP(A458,'[1]Inglewood USD Usage'!$A:$I,9,FALSE),"0")</f>
        <v>0</v>
      </c>
      <c r="W458" s="46" t="str">
        <f>IFERROR(VLOOKUP(A458,'[1]Rialto USD Usage'!$A:$I,9,FALSE),"0")</f>
        <v>0</v>
      </c>
      <c r="X458" s="46" t="str">
        <f>IFERROR(VLOOKUP(A458,'[1]Alvord USD Usage'!$A:$I,9,FALSE),"0")</f>
        <v>0</v>
      </c>
      <c r="Y458" s="46" t="str">
        <f>IFERROR(VLOOKUP(A458,'[1]Colton Jt USD Usage'!$A:$I,9,FALSE),"0")</f>
        <v>0</v>
      </c>
      <c r="Z458" s="46" t="str">
        <f>IFERROR(VLOOKUP(A458,'[1]Chino Valley USD Usage'!$A:$I,9,FALSE),"0")</f>
        <v>0</v>
      </c>
      <c r="AA458" s="46" t="str">
        <f>IFERROR(VLOOKUP(A458,'[1]Moreno Valley USD Usage'!$A:$I,9,FALSE),"0")</f>
        <v>0</v>
      </c>
      <c r="AB458" s="46" t="str">
        <f>IFERROR(VLOOKUP(A458,'[1]Pomona USD Usage'!$A:$I,9,FALSE),"0")</f>
        <v>0</v>
      </c>
      <c r="AC458" s="46" t="str">
        <f>IFERROR(VLOOKUP(A458,'[1]Riverside USD Usage'!$A:$I,9,FALSE),"0")</f>
        <v>0</v>
      </c>
      <c r="AD458" s="46" t="str">
        <f>IFERROR(VLOOKUP(A458,'[1]Compton USD Usage'!$A:$I,9,FALSE),"0")</f>
        <v>0</v>
      </c>
      <c r="AE458" s="48"/>
      <c r="AF458" s="49">
        <v>26.58</v>
      </c>
      <c r="AG458" s="49"/>
      <c r="AH458" s="49"/>
      <c r="AI458" s="49">
        <f>AF458+AG458+AH458</f>
        <v>26.58</v>
      </c>
      <c r="AJ458" s="48"/>
      <c r="AK458" s="49">
        <v>28.59</v>
      </c>
      <c r="AL458" s="49"/>
      <c r="AM458" s="46"/>
      <c r="AN458" s="50">
        <f>AK458+AL458+AM458</f>
        <v>28.59</v>
      </c>
      <c r="AO458" s="48"/>
      <c r="AP458" s="49">
        <v>30.53</v>
      </c>
      <c r="AQ458" s="49"/>
      <c r="AR458" s="46"/>
      <c r="AS458" s="50">
        <f>AP458+AQ458+AR458</f>
        <v>30.53</v>
      </c>
      <c r="AT458" s="48"/>
      <c r="AU458" s="49">
        <v>31.38</v>
      </c>
      <c r="AV458" s="49"/>
      <c r="AW458" s="46"/>
      <c r="AX458" s="51">
        <f>AU458+AV458+AW458</f>
        <v>31.38</v>
      </c>
      <c r="AY458" s="48"/>
      <c r="AZ458" s="52">
        <v>27.360000000000003</v>
      </c>
      <c r="BA458" s="53"/>
      <c r="BC458" s="53">
        <f>AZ458+BA458+BB458</f>
        <v>27.360000000000003</v>
      </c>
      <c r="BD458" s="47">
        <v>44013</v>
      </c>
      <c r="BE458" s="47">
        <v>44377</v>
      </c>
      <c r="BF458" s="48"/>
      <c r="BG458" s="53">
        <v>29.430000000000003</v>
      </c>
      <c r="BJ458" s="53">
        <f>BG458+BH458+BI458</f>
        <v>29.430000000000003</v>
      </c>
      <c r="BK458" s="47">
        <v>44013</v>
      </c>
      <c r="BL458" s="47">
        <v>44377</v>
      </c>
      <c r="BM458" s="48"/>
      <c r="BN458" s="53">
        <v>31.430000000000003</v>
      </c>
      <c r="BO458" s="53"/>
      <c r="BQ458" s="53">
        <f>BN458+BO458+BP458</f>
        <v>31.430000000000003</v>
      </c>
      <c r="BR458" s="47">
        <v>44013</v>
      </c>
      <c r="BS458" s="47">
        <v>44377</v>
      </c>
      <c r="BT458" s="48"/>
      <c r="BU458" s="50">
        <v>32.299999999999997</v>
      </c>
      <c r="BV458" s="53"/>
      <c r="BX458" s="53">
        <f>BU458+BV458+BW458</f>
        <v>32.299999999999997</v>
      </c>
      <c r="BY458" s="47">
        <v>44013</v>
      </c>
      <c r="BZ458" s="55">
        <v>44377</v>
      </c>
    </row>
    <row r="459" spans="1:78" s="54" customFormat="1" ht="15.75" x14ac:dyDescent="0.25">
      <c r="A459" s="45">
        <v>141004</v>
      </c>
      <c r="B459" s="46" t="str">
        <f>VLOOKUP(A459,[1]Sheet4!$B:$D,3,FALSE)</f>
        <v>GF SLICED WHITE BREAD</v>
      </c>
      <c r="C459" s="71">
        <v>7964</v>
      </c>
      <c r="D459" s="46" t="str">
        <f>VLOOKUP(A459,[1]Sheet4!$B:$E,4,FALSE)</f>
        <v>RICHS</v>
      </c>
      <c r="E459" s="46" t="str">
        <f>VLOOKUP(A459,[1]Sheet4!$B:$I,8,FALSE)</f>
        <v>CS</v>
      </c>
      <c r="F459" s="46" t="s">
        <v>93</v>
      </c>
      <c r="G459" s="46" t="str">
        <f>VLOOKUP(A459,[1]Sheet4!$B:$F,5,FALSE)</f>
        <v>8/14OZ</v>
      </c>
      <c r="H459" s="46"/>
      <c r="I459" s="46"/>
      <c r="J459" s="46"/>
      <c r="AE459" s="70"/>
      <c r="AF459" s="72"/>
      <c r="AG459" s="72"/>
      <c r="AH459" s="58"/>
      <c r="AI459" s="72"/>
      <c r="AJ459" s="70"/>
      <c r="AK459" s="72"/>
      <c r="AO459" s="70"/>
      <c r="AT459" s="70"/>
      <c r="AX459" s="73"/>
      <c r="AY459" s="70"/>
      <c r="AZ459" s="52">
        <v>34.65</v>
      </c>
      <c r="BA459" s="53"/>
      <c r="BC459" s="53">
        <f>AZ459+BA459+BB459</f>
        <v>34.65</v>
      </c>
      <c r="BD459" s="47">
        <v>44013</v>
      </c>
      <c r="BE459" s="47">
        <v>44377</v>
      </c>
      <c r="BF459" s="70"/>
      <c r="BG459" s="53">
        <v>37.28</v>
      </c>
      <c r="BJ459" s="53">
        <f>BG459+BH459+BI459</f>
        <v>37.28</v>
      </c>
      <c r="BK459" s="47">
        <v>44013</v>
      </c>
      <c r="BL459" s="47">
        <v>44377</v>
      </c>
      <c r="BM459" s="70"/>
      <c r="BN459" s="53">
        <v>39.799999999999997</v>
      </c>
      <c r="BO459" s="53"/>
      <c r="BQ459" s="53">
        <f>BN459+BO459+BP459</f>
        <v>39.799999999999997</v>
      </c>
      <c r="BR459" s="47">
        <v>44013</v>
      </c>
      <c r="BS459" s="47">
        <v>44377</v>
      </c>
      <c r="BT459" s="70"/>
      <c r="BU459" s="50">
        <v>40.909999999999997</v>
      </c>
      <c r="BV459" s="53"/>
      <c r="BX459" s="53">
        <f>BU459+BV459+BW459</f>
        <v>40.909999999999997</v>
      </c>
      <c r="BY459" s="47">
        <v>44013</v>
      </c>
      <c r="BZ459" s="55">
        <v>44377</v>
      </c>
    </row>
    <row r="460" spans="1:78" s="54" customFormat="1" ht="15.75" x14ac:dyDescent="0.25">
      <c r="A460" s="45">
        <v>140459</v>
      </c>
      <c r="B460" s="46" t="s">
        <v>1845</v>
      </c>
      <c r="C460" s="46" t="s">
        <v>1846</v>
      </c>
      <c r="D460" s="46" t="s">
        <v>1828</v>
      </c>
      <c r="E460" s="46" t="s">
        <v>50</v>
      </c>
      <c r="F460" s="46"/>
      <c r="G460" s="46" t="s">
        <v>1829</v>
      </c>
      <c r="H460" s="46" t="s">
        <v>52</v>
      </c>
      <c r="I460" s="47">
        <v>44013</v>
      </c>
      <c r="J460" s="47">
        <v>44377</v>
      </c>
      <c r="K460" s="46">
        <f>SUM(L460:AD460)</f>
        <v>0</v>
      </c>
      <c r="L460" s="46" t="str">
        <f>IFERROR(VLOOKUP(A460,'[1]Mountain View SD Usage'!$A:$I,9,FALSE),"0")</f>
        <v>0</v>
      </c>
      <c r="M460" s="46" t="str">
        <f>IFERROR(VLOOKUP(A460,'[1]Bonita USD Usage'!$A:$I,9,FALSE),"0")</f>
        <v>0</v>
      </c>
      <c r="N460" s="46" t="str">
        <f>IFERROR(VLOOKUP(A460,'[1]Jurupa USD Usage'!$A:$I,9,FALSE),"0")</f>
        <v>0</v>
      </c>
      <c r="O460" s="46" t="str">
        <f>IFERROR(VLOOKUP(A460,'[1]Claremont USD Usage'!$A:$I,9,FALSE),"0")</f>
        <v>0</v>
      </c>
      <c r="P460" s="46" t="str">
        <f>IFERROR(VLOOKUP(A460,'[1]Upland USD Usage'!$A:$I,9,FALSE),"0")</f>
        <v>0</v>
      </c>
      <c r="Q460" s="46" t="str">
        <f>IFERROR(VLOOKUP(A460,'[1]Redlands USD Usage'!$A:$I,9,FALSE),"0")</f>
        <v>0</v>
      </c>
      <c r="R460" s="46" t="str">
        <f>IFERROR(VLOOKUP(A460,'[1]Alta Loma SD Usage'!$A:$I,9,FALSE),"0")</f>
        <v>0</v>
      </c>
      <c r="S460" s="46" t="str">
        <f>IFERROR(VLOOKUP(A460,'[1]VAl Verde USD Usage'!$A:$I,9,FALSE),"0")</f>
        <v>0</v>
      </c>
      <c r="T460" s="46" t="str">
        <f>IFERROR(VLOOKUP(A460,'[1]Chaffey Jt HSD Usage'!$A:$I,9,FALSE),"0")</f>
        <v>0</v>
      </c>
      <c r="U460" s="46" t="str">
        <f>IFERROR(VLOOKUP(A460,'[1]Cucamonga ELEM SD Usage'!$A:$I,9,FALSE),"0")</f>
        <v>0</v>
      </c>
      <c r="V460" s="46" t="str">
        <f>IFERROR(VLOOKUP(A460,'[1]Inglewood USD Usage'!$A:$I,9,FALSE),"0")</f>
        <v>0</v>
      </c>
      <c r="W460" s="46" t="str">
        <f>IFERROR(VLOOKUP(A460,'[1]Rialto USD Usage'!$A:$I,9,FALSE),"0")</f>
        <v>0</v>
      </c>
      <c r="X460" s="46" t="str">
        <f>IFERROR(VLOOKUP(A460,'[1]Alvord USD Usage'!$A:$I,9,FALSE),"0")</f>
        <v>0</v>
      </c>
      <c r="Y460" s="46" t="str">
        <f>IFERROR(VLOOKUP(A460,'[1]Colton Jt USD Usage'!$A:$I,9,FALSE),"0")</f>
        <v>0</v>
      </c>
      <c r="Z460" s="46" t="str">
        <f>IFERROR(VLOOKUP(A460,'[1]Chino Valley USD Usage'!$A:$I,9,FALSE),"0")</f>
        <v>0</v>
      </c>
      <c r="AA460" s="46" t="str">
        <f>IFERROR(VLOOKUP(A460,'[1]Moreno Valley USD Usage'!$A:$I,9,FALSE),"0")</f>
        <v>0</v>
      </c>
      <c r="AB460" s="46" t="str">
        <f>IFERROR(VLOOKUP(A460,'[1]Pomona USD Usage'!$A:$I,9,FALSE),"0")</f>
        <v>0</v>
      </c>
      <c r="AC460" s="46" t="str">
        <f>IFERROR(VLOOKUP(A460,'[1]Riverside USD Usage'!$A:$I,9,FALSE),"0")</f>
        <v>0</v>
      </c>
      <c r="AD460" s="46" t="str">
        <f>IFERROR(VLOOKUP(A460,'[1]Compton USD Usage'!$A:$I,9,FALSE),"0")</f>
        <v>0</v>
      </c>
      <c r="AE460" s="48"/>
      <c r="AF460" s="49">
        <v>32.94</v>
      </c>
      <c r="AG460" s="49"/>
      <c r="AH460" s="49"/>
      <c r="AI460" s="49">
        <f>AF460+AG460+AH460</f>
        <v>32.94</v>
      </c>
      <c r="AJ460" s="48"/>
      <c r="AK460" s="49">
        <v>35.44</v>
      </c>
      <c r="AL460" s="49"/>
      <c r="AM460" s="46"/>
      <c r="AN460" s="50">
        <f>AK460+AL460+AM460</f>
        <v>35.44</v>
      </c>
      <c r="AO460" s="48"/>
      <c r="AP460" s="49">
        <v>37.840000000000003</v>
      </c>
      <c r="AQ460" s="49"/>
      <c r="AR460" s="46"/>
      <c r="AS460" s="50">
        <f>AP460+AQ460+AR460</f>
        <v>37.840000000000003</v>
      </c>
      <c r="AT460" s="48"/>
      <c r="AU460" s="49">
        <v>38.89</v>
      </c>
      <c r="AV460" s="49"/>
      <c r="AW460" s="46"/>
      <c r="AX460" s="51">
        <f>AU460+AV460+AW460</f>
        <v>38.89</v>
      </c>
      <c r="AY460" s="48"/>
      <c r="AZ460" s="52">
        <v>33.54</v>
      </c>
      <c r="BA460" s="53"/>
      <c r="BC460" s="53">
        <f>AZ460+BA460+BB460</f>
        <v>33.54</v>
      </c>
      <c r="BD460" s="47">
        <v>44013</v>
      </c>
      <c r="BE460" s="47">
        <v>44377</v>
      </c>
      <c r="BF460" s="48"/>
      <c r="BG460" s="53">
        <v>36.089999999999996</v>
      </c>
      <c r="BJ460" s="53">
        <f>BG460+BH460+BI460</f>
        <v>36.089999999999996</v>
      </c>
      <c r="BK460" s="47">
        <v>44013</v>
      </c>
      <c r="BL460" s="47">
        <v>44377</v>
      </c>
      <c r="BM460" s="48"/>
      <c r="BN460" s="53">
        <v>38.53</v>
      </c>
      <c r="BO460" s="53"/>
      <c r="BQ460" s="53">
        <f>BN460+BO460+BP460</f>
        <v>38.53</v>
      </c>
      <c r="BR460" s="47">
        <v>44013</v>
      </c>
      <c r="BS460" s="47">
        <v>44377</v>
      </c>
      <c r="BT460" s="48"/>
      <c r="BU460" s="50">
        <v>39.6</v>
      </c>
      <c r="BV460" s="53"/>
      <c r="BX460" s="53">
        <f>BU460+BV460+BW460</f>
        <v>39.6</v>
      </c>
      <c r="BY460" s="47">
        <v>44013</v>
      </c>
      <c r="BZ460" s="55">
        <v>44377</v>
      </c>
    </row>
    <row r="461" spans="1:78" s="54" customFormat="1" ht="15.75" x14ac:dyDescent="0.25">
      <c r="A461" s="45">
        <v>134351</v>
      </c>
      <c r="B461" s="46" t="s">
        <v>1541</v>
      </c>
      <c r="C461" s="46" t="s">
        <v>1542</v>
      </c>
      <c r="D461" s="46" t="s">
        <v>1539</v>
      </c>
      <c r="E461" s="46" t="s">
        <v>50</v>
      </c>
      <c r="F461" s="46" t="s">
        <v>93</v>
      </c>
      <c r="G461" s="46" t="s">
        <v>1543</v>
      </c>
      <c r="H461" s="46" t="s">
        <v>52</v>
      </c>
      <c r="I461" s="47">
        <v>44013</v>
      </c>
      <c r="J461" s="47">
        <v>44377</v>
      </c>
      <c r="K461" s="46">
        <f>SUM(L461:AD461)</f>
        <v>6</v>
      </c>
      <c r="L461" s="46" t="str">
        <f>IFERROR(VLOOKUP(A461,'[1]Mountain View SD Usage'!$A:$I,9,FALSE),"0")</f>
        <v>0</v>
      </c>
      <c r="M461" s="46" t="str">
        <f>IFERROR(VLOOKUP(A461,'[1]Bonita USD Usage'!$A:$I,9,FALSE),"0")</f>
        <v>0</v>
      </c>
      <c r="N461" s="46" t="str">
        <f>IFERROR(VLOOKUP(A461,'[1]Jurupa USD Usage'!$A:$I,9,FALSE),"0")</f>
        <v>0</v>
      </c>
      <c r="O461" s="46" t="str">
        <f>IFERROR(VLOOKUP(A461,'[1]Claremont USD Usage'!$A:$I,9,FALSE),"0")</f>
        <v>0</v>
      </c>
      <c r="P461" s="46" t="str">
        <f>IFERROR(VLOOKUP(A461,'[1]Upland USD Usage'!$A:$I,9,FALSE),"0")</f>
        <v>0</v>
      </c>
      <c r="Q461" s="46">
        <f>IFERROR(VLOOKUP(A461,'[1]Redlands USD Usage'!$A:$I,9,FALSE),"0")</f>
        <v>2</v>
      </c>
      <c r="R461" s="46">
        <f>IFERROR(VLOOKUP(A461,'[1]Alta Loma SD Usage'!$A:$I,9,FALSE),"0")</f>
        <v>1</v>
      </c>
      <c r="S461" s="46" t="str">
        <f>IFERROR(VLOOKUP(A461,'[1]VAl Verde USD Usage'!$A:$I,9,FALSE),"0")</f>
        <v>0</v>
      </c>
      <c r="T461" s="46" t="str">
        <f>IFERROR(VLOOKUP(A461,'[1]Chaffey Jt HSD Usage'!$A:$I,9,FALSE),"0")</f>
        <v>0</v>
      </c>
      <c r="U461" s="46" t="str">
        <f>IFERROR(VLOOKUP(A461,'[1]Cucamonga ELEM SD Usage'!$A:$I,9,FALSE),"0")</f>
        <v>0</v>
      </c>
      <c r="V461" s="46" t="str">
        <f>IFERROR(VLOOKUP(A461,'[1]Inglewood USD Usage'!$A:$I,9,FALSE),"0")</f>
        <v>0</v>
      </c>
      <c r="W461" s="46" t="str">
        <f>IFERROR(VLOOKUP(A461,'[1]Rialto USD Usage'!$A:$I,9,FALSE),"0")</f>
        <v>0</v>
      </c>
      <c r="X461" s="46" t="str">
        <f>IFERROR(VLOOKUP(A461,'[1]Alvord USD Usage'!$A:$I,9,FALSE),"0")</f>
        <v>0</v>
      </c>
      <c r="Y461" s="46" t="str">
        <f>IFERROR(VLOOKUP(A461,'[1]Colton Jt USD Usage'!$A:$I,9,FALSE),"0")</f>
        <v>0</v>
      </c>
      <c r="Z461" s="46" t="str">
        <f>IFERROR(VLOOKUP(A461,'[1]Chino Valley USD Usage'!$A:$I,9,FALSE),"0")</f>
        <v>0</v>
      </c>
      <c r="AA461" s="46" t="str">
        <f>IFERROR(VLOOKUP(A461,'[1]Moreno Valley USD Usage'!$A:$I,9,FALSE),"0")</f>
        <v>0</v>
      </c>
      <c r="AB461" s="46">
        <f>IFERROR(VLOOKUP(A461,'[1]Pomona USD Usage'!$A:$I,9,FALSE),"0")</f>
        <v>1</v>
      </c>
      <c r="AC461" s="46">
        <f>IFERROR(VLOOKUP(A461,'[1]Riverside USD Usage'!$A:$I,9,FALSE),"0")</f>
        <v>2</v>
      </c>
      <c r="AD461" s="46" t="str">
        <f>IFERROR(VLOOKUP(A461,'[1]Compton USD Usage'!$A:$I,9,FALSE),"0")</f>
        <v>0</v>
      </c>
      <c r="AE461" s="48"/>
      <c r="AF461" s="49">
        <v>47.6</v>
      </c>
      <c r="AG461" s="49"/>
      <c r="AH461" s="49"/>
      <c r="AI461" s="49">
        <f>AF461+AG461+AH461</f>
        <v>47.6</v>
      </c>
      <c r="AJ461" s="48"/>
      <c r="AK461" s="49">
        <v>51.22</v>
      </c>
      <c r="AL461" s="49"/>
      <c r="AM461" s="46"/>
      <c r="AN461" s="50">
        <f>AK461+AL461+AM461</f>
        <v>51.22</v>
      </c>
      <c r="AO461" s="48"/>
      <c r="AP461" s="49">
        <v>54.68</v>
      </c>
      <c r="AQ461" s="49"/>
      <c r="AR461" s="46"/>
      <c r="AS461" s="50">
        <f>AP461+AQ461+AR461</f>
        <v>54.68</v>
      </c>
      <c r="AT461" s="48"/>
      <c r="AU461" s="49">
        <v>56.19</v>
      </c>
      <c r="AV461" s="49"/>
      <c r="AW461" s="46"/>
      <c r="AX461" s="51">
        <f>AU461+AV461+AW461</f>
        <v>56.19</v>
      </c>
      <c r="AY461" s="48"/>
      <c r="AZ461" s="52">
        <v>48.989999999999995</v>
      </c>
      <c r="BA461" s="53"/>
      <c r="BC461" s="53">
        <f>AZ461+BA461+BB461</f>
        <v>48.989999999999995</v>
      </c>
      <c r="BD461" s="47">
        <v>44013</v>
      </c>
      <c r="BE461" s="47">
        <v>44377</v>
      </c>
      <c r="BF461" s="48"/>
      <c r="BG461" s="53">
        <v>52.71</v>
      </c>
      <c r="BJ461" s="53">
        <f>BG461+BH461+BI461</f>
        <v>52.71</v>
      </c>
      <c r="BK461" s="47">
        <v>44013</v>
      </c>
      <c r="BL461" s="47">
        <v>44377</v>
      </c>
      <c r="BM461" s="48"/>
      <c r="BN461" s="53">
        <v>56.269999999999996</v>
      </c>
      <c r="BO461" s="53"/>
      <c r="BQ461" s="53">
        <f>BN461+BO461+BP461</f>
        <v>56.269999999999996</v>
      </c>
      <c r="BR461" s="47">
        <v>44013</v>
      </c>
      <c r="BS461" s="47">
        <v>44377</v>
      </c>
      <c r="BT461" s="48"/>
      <c r="BU461" s="50">
        <v>57.83</v>
      </c>
      <c r="BV461" s="53"/>
      <c r="BX461" s="53">
        <f>BU461+BV461+BW461</f>
        <v>57.83</v>
      </c>
      <c r="BY461" s="47">
        <v>44013</v>
      </c>
      <c r="BZ461" s="55">
        <v>44377</v>
      </c>
    </row>
    <row r="462" spans="1:78" s="54" customFormat="1" ht="15.75" x14ac:dyDescent="0.25">
      <c r="A462" s="45">
        <v>134350</v>
      </c>
      <c r="B462" s="46" t="s">
        <v>1537</v>
      </c>
      <c r="C462" s="46" t="s">
        <v>1538</v>
      </c>
      <c r="D462" s="46" t="s">
        <v>1539</v>
      </c>
      <c r="E462" s="46" t="s">
        <v>50</v>
      </c>
      <c r="F462" s="46" t="s">
        <v>93</v>
      </c>
      <c r="G462" s="46" t="s">
        <v>1540</v>
      </c>
      <c r="H462" s="46" t="s">
        <v>52</v>
      </c>
      <c r="I462" s="47">
        <v>44013</v>
      </c>
      <c r="J462" s="47">
        <v>44377</v>
      </c>
      <c r="K462" s="46">
        <f>SUM(L462:AD462)</f>
        <v>14</v>
      </c>
      <c r="L462" s="46" t="str">
        <f>IFERROR(VLOOKUP(A462,'[1]Mountain View SD Usage'!$A:$I,9,FALSE),"0")</f>
        <v>0</v>
      </c>
      <c r="M462" s="46" t="str">
        <f>IFERROR(VLOOKUP(A462,'[1]Bonita USD Usage'!$A:$I,9,FALSE),"0")</f>
        <v>0</v>
      </c>
      <c r="N462" s="46" t="str">
        <f>IFERROR(VLOOKUP(A462,'[1]Jurupa USD Usage'!$A:$I,9,FALSE),"0")</f>
        <v>0</v>
      </c>
      <c r="O462" s="46" t="str">
        <f>IFERROR(VLOOKUP(A462,'[1]Claremont USD Usage'!$A:$I,9,FALSE),"0")</f>
        <v>0</v>
      </c>
      <c r="P462" s="46" t="str">
        <f>IFERROR(VLOOKUP(A462,'[1]Upland USD Usage'!$A:$I,9,FALSE),"0")</f>
        <v>0</v>
      </c>
      <c r="Q462" s="46" t="str">
        <f>IFERROR(VLOOKUP(A462,'[1]Redlands USD Usage'!$A:$I,9,FALSE),"0")</f>
        <v>0</v>
      </c>
      <c r="R462" s="46" t="str">
        <f>IFERROR(VLOOKUP(A462,'[1]Alta Loma SD Usage'!$A:$I,9,FALSE),"0")</f>
        <v>0</v>
      </c>
      <c r="S462" s="46" t="str">
        <f>IFERROR(VLOOKUP(A462,'[1]VAl Verde USD Usage'!$A:$I,9,FALSE),"0")</f>
        <v>0</v>
      </c>
      <c r="T462" s="46" t="str">
        <f>IFERROR(VLOOKUP(A462,'[1]Chaffey Jt HSD Usage'!$A:$I,9,FALSE),"0")</f>
        <v>0</v>
      </c>
      <c r="U462" s="46" t="str">
        <f>IFERROR(VLOOKUP(A462,'[1]Cucamonga ELEM SD Usage'!$A:$I,9,FALSE),"0")</f>
        <v>0</v>
      </c>
      <c r="V462" s="46" t="str">
        <f>IFERROR(VLOOKUP(A462,'[1]Inglewood USD Usage'!$A:$I,9,FALSE),"0")</f>
        <v>0</v>
      </c>
      <c r="W462" s="46">
        <f>IFERROR(VLOOKUP(A462,'[1]Rialto USD Usage'!$A:$I,9,FALSE),"0")</f>
        <v>3</v>
      </c>
      <c r="X462" s="46" t="str">
        <f>IFERROR(VLOOKUP(A462,'[1]Alvord USD Usage'!$A:$I,9,FALSE),"0")</f>
        <v>0</v>
      </c>
      <c r="Y462" s="46" t="str">
        <f>IFERROR(VLOOKUP(A462,'[1]Colton Jt USD Usage'!$A:$I,9,FALSE),"0")</f>
        <v>0</v>
      </c>
      <c r="Z462" s="46" t="str">
        <f>IFERROR(VLOOKUP(A462,'[1]Chino Valley USD Usage'!$A:$I,9,FALSE),"0")</f>
        <v>0</v>
      </c>
      <c r="AA462" s="46" t="str">
        <f>IFERROR(VLOOKUP(A462,'[1]Moreno Valley USD Usage'!$A:$I,9,FALSE),"0")</f>
        <v>0</v>
      </c>
      <c r="AB462" s="46">
        <f>IFERROR(VLOOKUP(A462,'[1]Pomona USD Usage'!$A:$I,9,FALSE),"0")</f>
        <v>11</v>
      </c>
      <c r="AC462" s="46" t="str">
        <f>IFERROR(VLOOKUP(A462,'[1]Riverside USD Usage'!$A:$I,9,FALSE),"0")</f>
        <v>0</v>
      </c>
      <c r="AD462" s="46" t="str">
        <f>IFERROR(VLOOKUP(A462,'[1]Compton USD Usage'!$A:$I,9,FALSE),"0")</f>
        <v>0</v>
      </c>
      <c r="AE462" s="48"/>
      <c r="AF462" s="49">
        <v>12.02</v>
      </c>
      <c r="AG462" s="49"/>
      <c r="AH462" s="49"/>
      <c r="AI462" s="49">
        <f>AF462+AG462+AH462</f>
        <v>12.02</v>
      </c>
      <c r="AJ462" s="48"/>
      <c r="AK462" s="49">
        <v>12.94</v>
      </c>
      <c r="AL462" s="49"/>
      <c r="AM462" s="46"/>
      <c r="AN462" s="50">
        <f>AK462+AL462+AM462</f>
        <v>12.94</v>
      </c>
      <c r="AO462" s="48"/>
      <c r="AP462" s="49">
        <v>13.81</v>
      </c>
      <c r="AQ462" s="49"/>
      <c r="AR462" s="46"/>
      <c r="AS462" s="50">
        <f>AP462+AQ462+AR462</f>
        <v>13.81</v>
      </c>
      <c r="AT462" s="48"/>
      <c r="AU462" s="49">
        <v>14.19</v>
      </c>
      <c r="AV462" s="49"/>
      <c r="AW462" s="46"/>
      <c r="AX462" s="51">
        <f>AU462+AV462+AW462</f>
        <v>14.19</v>
      </c>
      <c r="AY462" s="48"/>
      <c r="AZ462" s="52">
        <v>12.379999999999999</v>
      </c>
      <c r="BA462" s="53"/>
      <c r="BC462" s="53">
        <f>AZ462+BA462+BB462</f>
        <v>12.379999999999999</v>
      </c>
      <c r="BD462" s="47">
        <v>44013</v>
      </c>
      <c r="BE462" s="47">
        <v>44377</v>
      </c>
      <c r="BF462" s="48"/>
      <c r="BG462" s="53">
        <v>13.33</v>
      </c>
      <c r="BJ462" s="53">
        <f>BG462+BH462+BI462</f>
        <v>13.33</v>
      </c>
      <c r="BK462" s="47">
        <v>44013</v>
      </c>
      <c r="BL462" s="47">
        <v>44377</v>
      </c>
      <c r="BM462" s="48"/>
      <c r="BN462" s="53">
        <v>14.22</v>
      </c>
      <c r="BO462" s="53"/>
      <c r="BQ462" s="53">
        <f>BN462+BO462+BP462</f>
        <v>14.22</v>
      </c>
      <c r="BR462" s="47">
        <v>44013</v>
      </c>
      <c r="BS462" s="47">
        <v>44377</v>
      </c>
      <c r="BT462" s="48"/>
      <c r="BU462" s="50">
        <v>14.61</v>
      </c>
      <c r="BV462" s="53"/>
      <c r="BX462" s="53">
        <f>BU462+BV462+BW462</f>
        <v>14.61</v>
      </c>
      <c r="BY462" s="47">
        <v>44013</v>
      </c>
      <c r="BZ462" s="55">
        <v>44377</v>
      </c>
    </row>
    <row r="463" spans="1:78" s="54" customFormat="1" ht="15.75" x14ac:dyDescent="0.25">
      <c r="A463" s="45">
        <v>139700</v>
      </c>
      <c r="B463" s="46" t="s">
        <v>1555</v>
      </c>
      <c r="C463" s="46" t="s">
        <v>1556</v>
      </c>
      <c r="D463" s="46" t="s">
        <v>1539</v>
      </c>
      <c r="E463" s="46" t="s">
        <v>50</v>
      </c>
      <c r="F463" s="46" t="s">
        <v>93</v>
      </c>
      <c r="G463" s="46" t="s">
        <v>1557</v>
      </c>
      <c r="H463" s="46" t="s">
        <v>52</v>
      </c>
      <c r="I463" s="47">
        <v>44013</v>
      </c>
      <c r="J463" s="47">
        <v>44377</v>
      </c>
      <c r="K463" s="46">
        <f>SUM(L463:AD463)</f>
        <v>3</v>
      </c>
      <c r="L463" s="46" t="str">
        <f>IFERROR(VLOOKUP(A463,'[1]Mountain View SD Usage'!$A:$I,9,FALSE),"0")</f>
        <v>0</v>
      </c>
      <c r="M463" s="46" t="str">
        <f>IFERROR(VLOOKUP(A463,'[1]Bonita USD Usage'!$A:$I,9,FALSE),"0")</f>
        <v>0</v>
      </c>
      <c r="N463" s="46" t="str">
        <f>IFERROR(VLOOKUP(A463,'[1]Jurupa USD Usage'!$A:$I,9,FALSE),"0")</f>
        <v>0</v>
      </c>
      <c r="O463" s="46" t="str">
        <f>IFERROR(VLOOKUP(A463,'[1]Claremont USD Usage'!$A:$I,9,FALSE),"0")</f>
        <v>0</v>
      </c>
      <c r="P463" s="46" t="str">
        <f>IFERROR(VLOOKUP(A463,'[1]Upland USD Usage'!$A:$I,9,FALSE),"0")</f>
        <v>0</v>
      </c>
      <c r="Q463" s="46" t="str">
        <f>IFERROR(VLOOKUP(A463,'[1]Redlands USD Usage'!$A:$I,9,FALSE),"0")</f>
        <v>0</v>
      </c>
      <c r="R463" s="46">
        <f>IFERROR(VLOOKUP(A463,'[1]Alta Loma SD Usage'!$A:$I,9,FALSE),"0")</f>
        <v>3</v>
      </c>
      <c r="S463" s="46" t="str">
        <f>IFERROR(VLOOKUP(A463,'[1]VAl Verde USD Usage'!$A:$I,9,FALSE),"0")</f>
        <v>0</v>
      </c>
      <c r="T463" s="46" t="str">
        <f>IFERROR(VLOOKUP(A463,'[1]Chaffey Jt HSD Usage'!$A:$I,9,FALSE),"0")</f>
        <v>0</v>
      </c>
      <c r="U463" s="46" t="str">
        <f>IFERROR(VLOOKUP(A463,'[1]Cucamonga ELEM SD Usage'!$A:$I,9,FALSE),"0")</f>
        <v>0</v>
      </c>
      <c r="V463" s="46" t="str">
        <f>IFERROR(VLOOKUP(A463,'[1]Inglewood USD Usage'!$A:$I,9,FALSE),"0")</f>
        <v>0</v>
      </c>
      <c r="W463" s="46" t="str">
        <f>IFERROR(VLOOKUP(A463,'[1]Rialto USD Usage'!$A:$I,9,FALSE),"0")</f>
        <v>0</v>
      </c>
      <c r="X463" s="46" t="str">
        <f>IFERROR(VLOOKUP(A463,'[1]Alvord USD Usage'!$A:$I,9,FALSE),"0")</f>
        <v>0</v>
      </c>
      <c r="Y463" s="46" t="str">
        <f>IFERROR(VLOOKUP(A463,'[1]Colton Jt USD Usage'!$A:$I,9,FALSE),"0")</f>
        <v>0</v>
      </c>
      <c r="Z463" s="46" t="str">
        <f>IFERROR(VLOOKUP(A463,'[1]Chino Valley USD Usage'!$A:$I,9,FALSE),"0")</f>
        <v>0</v>
      </c>
      <c r="AA463" s="46" t="str">
        <f>IFERROR(VLOOKUP(A463,'[1]Moreno Valley USD Usage'!$A:$I,9,FALSE),"0")</f>
        <v>0</v>
      </c>
      <c r="AB463" s="46" t="str">
        <f>IFERROR(VLOOKUP(A463,'[1]Pomona USD Usage'!$A:$I,9,FALSE),"0")</f>
        <v>0</v>
      </c>
      <c r="AC463" s="46" t="str">
        <f>IFERROR(VLOOKUP(A463,'[1]Riverside USD Usage'!$A:$I,9,FALSE),"0")</f>
        <v>0</v>
      </c>
      <c r="AD463" s="46" t="str">
        <f>IFERROR(VLOOKUP(A463,'[1]Compton USD Usage'!$A:$I,9,FALSE),"0")</f>
        <v>0</v>
      </c>
      <c r="AE463" s="48"/>
      <c r="AF463" s="49">
        <v>53.81</v>
      </c>
      <c r="AG463" s="49"/>
      <c r="AH463" s="49"/>
      <c r="AI463" s="49">
        <f>AF463+AG463+AH463</f>
        <v>53.81</v>
      </c>
      <c r="AJ463" s="48"/>
      <c r="AK463" s="49">
        <v>57.9</v>
      </c>
      <c r="AL463" s="49"/>
      <c r="AM463" s="46"/>
      <c r="AN463" s="50">
        <f>AK463+AL463+AM463</f>
        <v>57.9</v>
      </c>
      <c r="AO463" s="48"/>
      <c r="AP463" s="49">
        <v>61.81</v>
      </c>
      <c r="AQ463" s="49"/>
      <c r="AR463" s="46"/>
      <c r="AS463" s="50">
        <f>AP463+AQ463+AR463</f>
        <v>61.81</v>
      </c>
      <c r="AT463" s="48"/>
      <c r="AU463" s="49">
        <v>63.53</v>
      </c>
      <c r="AV463" s="49"/>
      <c r="AW463" s="46"/>
      <c r="AX463" s="51">
        <f>AU463+AV463+AW463</f>
        <v>63.53</v>
      </c>
      <c r="AY463" s="48"/>
      <c r="AZ463" s="52">
        <v>55.379999999999995</v>
      </c>
      <c r="BA463" s="53"/>
      <c r="BC463" s="53">
        <f>AZ463+BA463+BB463</f>
        <v>55.379999999999995</v>
      </c>
      <c r="BD463" s="47">
        <v>44013</v>
      </c>
      <c r="BE463" s="47">
        <v>44377</v>
      </c>
      <c r="BF463" s="48"/>
      <c r="BG463" s="53">
        <v>59.589999999999996</v>
      </c>
      <c r="BJ463" s="53">
        <f>BG463+BH463+BI463</f>
        <v>59.589999999999996</v>
      </c>
      <c r="BK463" s="47">
        <v>44013</v>
      </c>
      <c r="BL463" s="47">
        <v>44377</v>
      </c>
      <c r="BM463" s="48"/>
      <c r="BN463" s="53">
        <v>63.61</v>
      </c>
      <c r="BO463" s="53"/>
      <c r="BQ463" s="53">
        <f>BN463+BO463+BP463</f>
        <v>63.61</v>
      </c>
      <c r="BR463" s="47">
        <v>44013</v>
      </c>
      <c r="BS463" s="47">
        <v>44377</v>
      </c>
      <c r="BT463" s="48"/>
      <c r="BU463" s="50">
        <v>65.38000000000001</v>
      </c>
      <c r="BV463" s="53"/>
      <c r="BX463" s="53">
        <f>BU463+BV463+BW463</f>
        <v>65.38000000000001</v>
      </c>
      <c r="BY463" s="47">
        <v>44013</v>
      </c>
      <c r="BZ463" s="55">
        <v>44377</v>
      </c>
    </row>
    <row r="464" spans="1:78" s="54" customFormat="1" ht="15.75" x14ac:dyDescent="0.25">
      <c r="A464" s="45">
        <v>140164</v>
      </c>
      <c r="B464" s="46" t="str">
        <f>VLOOKUP(A464,[1]Sheet4!$B:$D,3,FALSE)</f>
        <v>GLUTEN FREE SL MULTIGRAIN BRD</v>
      </c>
      <c r="C464" s="75" t="s">
        <v>2452</v>
      </c>
      <c r="D464" s="46" t="str">
        <f>VLOOKUP(A464,[1]Sheet4!$B:$E,4,FALSE)</f>
        <v>LA BREA BAKERY</v>
      </c>
      <c r="E464" s="46" t="str">
        <f>VLOOKUP(A464,[1]Sheet4!$B:$I,8,FALSE)</f>
        <v>CS</v>
      </c>
      <c r="F464" s="46" t="s">
        <v>93</v>
      </c>
      <c r="G464" s="46" t="str">
        <f>VLOOKUP(A464,[1]Sheet4!$B:$F,5,FALSE)</f>
        <v>8/13OZ</v>
      </c>
      <c r="H464" s="46"/>
      <c r="I464" s="46"/>
      <c r="J464" s="46"/>
      <c r="AE464" s="70"/>
      <c r="AF464" s="72"/>
      <c r="AG464" s="72"/>
      <c r="AH464" s="58"/>
      <c r="AI464" s="72"/>
      <c r="AJ464" s="70"/>
      <c r="AK464" s="72"/>
      <c r="AO464" s="70"/>
      <c r="AT464" s="70"/>
      <c r="AX464" s="73"/>
      <c r="AY464" s="70"/>
      <c r="AZ464" s="52">
        <v>91.91</v>
      </c>
      <c r="BA464" s="53"/>
      <c r="BC464" s="53">
        <f>AZ464+BA464+BB464</f>
        <v>91.91</v>
      </c>
      <c r="BD464" s="47">
        <v>44013</v>
      </c>
      <c r="BE464" s="47">
        <v>44377</v>
      </c>
      <c r="BF464" s="70"/>
      <c r="BG464" s="53">
        <v>98.89</v>
      </c>
      <c r="BJ464" s="53">
        <f>BG464+BH464+BI464</f>
        <v>98.89</v>
      </c>
      <c r="BK464" s="47">
        <v>44013</v>
      </c>
      <c r="BL464" s="47">
        <v>44377</v>
      </c>
      <c r="BM464" s="70"/>
      <c r="BN464" s="53">
        <v>105.57000000000001</v>
      </c>
      <c r="BO464" s="53"/>
      <c r="BQ464" s="53">
        <f>BN464+BO464+BP464</f>
        <v>105.57000000000001</v>
      </c>
      <c r="BR464" s="47">
        <v>44013</v>
      </c>
      <c r="BS464" s="47">
        <v>44377</v>
      </c>
      <c r="BT464" s="70"/>
      <c r="BU464" s="50">
        <v>108.5</v>
      </c>
      <c r="BV464" s="53"/>
      <c r="BX464" s="53">
        <f>BU464+BV464+BW464</f>
        <v>108.5</v>
      </c>
      <c r="BY464" s="47">
        <v>44013</v>
      </c>
      <c r="BZ464" s="55">
        <v>44377</v>
      </c>
    </row>
    <row r="465" spans="1:78" s="54" customFormat="1" ht="15.75" x14ac:dyDescent="0.25">
      <c r="A465" s="45">
        <v>203121</v>
      </c>
      <c r="B465" s="46" t="str">
        <f>VLOOKUP(A465,[1]Sheet4!$B:$D,3,FALSE)</f>
        <v>GOLDEN GRAHAMS CEREAL BAR</v>
      </c>
      <c r="C465" s="71">
        <v>31913</v>
      </c>
      <c r="D465" s="46" t="str">
        <f>VLOOKUP(A465,[1]Sheet4!$B:$E,4,FALSE)</f>
        <v>GENERAL MILLS</v>
      </c>
      <c r="E465" s="46" t="str">
        <f>VLOOKUP(A465,[1]Sheet4!$B:$I,8,FALSE)</f>
        <v>CS</v>
      </c>
      <c r="F465" s="46" t="s">
        <v>93</v>
      </c>
      <c r="G465" s="46" t="str">
        <f>VLOOKUP(A465,[1]Sheet4!$B:$F,5,FALSE)</f>
        <v>96/1.42OZ</v>
      </c>
      <c r="H465" s="46"/>
      <c r="I465" s="46"/>
      <c r="J465" s="46"/>
      <c r="AE465" s="70"/>
      <c r="AF465" s="72"/>
      <c r="AG465" s="72"/>
      <c r="AH465" s="58"/>
      <c r="AI465" s="72"/>
      <c r="AJ465" s="70"/>
      <c r="AK465" s="72"/>
      <c r="AO465" s="70"/>
      <c r="AT465" s="70"/>
      <c r="AX465" s="73"/>
      <c r="AY465" s="70"/>
      <c r="AZ465" s="52">
        <v>30.11</v>
      </c>
      <c r="BA465" s="53"/>
      <c r="BC465" s="53">
        <f>AZ465+BA465+BB465</f>
        <v>30.11</v>
      </c>
      <c r="BD465" s="47">
        <v>44013</v>
      </c>
      <c r="BE465" s="47">
        <v>44377</v>
      </c>
      <c r="BF465" s="70"/>
      <c r="BG465" s="53">
        <v>32.4</v>
      </c>
      <c r="BJ465" s="53">
        <f>BG465+BH465+BI465</f>
        <v>32.4</v>
      </c>
      <c r="BK465" s="47">
        <v>44013</v>
      </c>
      <c r="BL465" s="47">
        <v>44377</v>
      </c>
      <c r="BM465" s="70"/>
      <c r="BN465" s="53">
        <v>34.589999999999996</v>
      </c>
      <c r="BO465" s="53"/>
      <c r="BQ465" s="53">
        <f>BN465+BO465+BP465</f>
        <v>34.589999999999996</v>
      </c>
      <c r="BR465" s="47">
        <v>44013</v>
      </c>
      <c r="BS465" s="47">
        <v>44377</v>
      </c>
      <c r="BT465" s="70"/>
      <c r="BU465" s="50">
        <v>35.549999999999997</v>
      </c>
      <c r="BV465" s="53"/>
      <c r="BX465" s="53">
        <f>BU465+BV465+BW465</f>
        <v>35.549999999999997</v>
      </c>
      <c r="BY465" s="47">
        <v>44013</v>
      </c>
      <c r="BZ465" s="55">
        <v>44377</v>
      </c>
    </row>
    <row r="466" spans="1:78" s="54" customFormat="1" ht="15.75" x14ac:dyDescent="0.25">
      <c r="A466" s="45">
        <v>141182</v>
      </c>
      <c r="B466" s="46" t="s">
        <v>1851</v>
      </c>
      <c r="C466" s="46" t="s">
        <v>1852</v>
      </c>
      <c r="D466" s="46" t="s">
        <v>1828</v>
      </c>
      <c r="E466" s="46" t="s">
        <v>50</v>
      </c>
      <c r="F466" s="46"/>
      <c r="G466" s="46" t="s">
        <v>1829</v>
      </c>
      <c r="H466" s="46" t="s">
        <v>52</v>
      </c>
      <c r="I466" s="47">
        <v>44013</v>
      </c>
      <c r="J466" s="47">
        <v>44377</v>
      </c>
      <c r="K466" s="46">
        <f>SUM(L466:AD466)</f>
        <v>0</v>
      </c>
      <c r="L466" s="46" t="str">
        <f>IFERROR(VLOOKUP(A466,'[1]Mountain View SD Usage'!$A:$I,9,FALSE),"0")</f>
        <v>0</v>
      </c>
      <c r="M466" s="46" t="str">
        <f>IFERROR(VLOOKUP(A466,'[1]Bonita USD Usage'!$A:$I,9,FALSE),"0")</f>
        <v>0</v>
      </c>
      <c r="N466" s="46" t="str">
        <f>IFERROR(VLOOKUP(A466,'[1]Jurupa USD Usage'!$A:$I,9,FALSE),"0")</f>
        <v>0</v>
      </c>
      <c r="O466" s="46" t="str">
        <f>IFERROR(VLOOKUP(A466,'[1]Claremont USD Usage'!$A:$I,9,FALSE),"0")</f>
        <v>0</v>
      </c>
      <c r="P466" s="46" t="str">
        <f>IFERROR(VLOOKUP(A466,'[1]Upland USD Usage'!$A:$I,9,FALSE),"0")</f>
        <v>0</v>
      </c>
      <c r="Q466" s="46" t="str">
        <f>IFERROR(VLOOKUP(A466,'[1]Redlands USD Usage'!$A:$I,9,FALSE),"0")</f>
        <v>0</v>
      </c>
      <c r="R466" s="46" t="str">
        <f>IFERROR(VLOOKUP(A466,'[1]Alta Loma SD Usage'!$A:$I,9,FALSE),"0")</f>
        <v>0</v>
      </c>
      <c r="S466" s="46" t="str">
        <f>IFERROR(VLOOKUP(A466,'[1]VAl Verde USD Usage'!$A:$I,9,FALSE),"0")</f>
        <v>0</v>
      </c>
      <c r="T466" s="46" t="str">
        <f>IFERROR(VLOOKUP(A466,'[1]Chaffey Jt HSD Usage'!$A:$I,9,FALSE),"0")</f>
        <v>0</v>
      </c>
      <c r="U466" s="46" t="str">
        <f>IFERROR(VLOOKUP(A466,'[1]Cucamonga ELEM SD Usage'!$A:$I,9,FALSE),"0")</f>
        <v>0</v>
      </c>
      <c r="V466" s="46" t="str">
        <f>IFERROR(VLOOKUP(A466,'[1]Inglewood USD Usage'!$A:$I,9,FALSE),"0")</f>
        <v>0</v>
      </c>
      <c r="W466" s="46" t="str">
        <f>IFERROR(VLOOKUP(A466,'[1]Rialto USD Usage'!$A:$I,9,FALSE),"0")</f>
        <v>0</v>
      </c>
      <c r="X466" s="46" t="str">
        <f>IFERROR(VLOOKUP(A466,'[1]Alvord USD Usage'!$A:$I,9,FALSE),"0")</f>
        <v>0</v>
      </c>
      <c r="Y466" s="46" t="str">
        <f>IFERROR(VLOOKUP(A466,'[1]Colton Jt USD Usage'!$A:$I,9,FALSE),"0")</f>
        <v>0</v>
      </c>
      <c r="Z466" s="46" t="str">
        <f>IFERROR(VLOOKUP(A466,'[1]Chino Valley USD Usage'!$A:$I,9,FALSE),"0")</f>
        <v>0</v>
      </c>
      <c r="AA466" s="46" t="str">
        <f>IFERROR(VLOOKUP(A466,'[1]Moreno Valley USD Usage'!$A:$I,9,FALSE),"0")</f>
        <v>0</v>
      </c>
      <c r="AB466" s="46" t="str">
        <f>IFERROR(VLOOKUP(A466,'[1]Pomona USD Usage'!$A:$I,9,FALSE),"0")</f>
        <v>0</v>
      </c>
      <c r="AC466" s="46" t="str">
        <f>IFERROR(VLOOKUP(A466,'[1]Riverside USD Usage'!$A:$I,9,FALSE),"0")</f>
        <v>0</v>
      </c>
      <c r="AD466" s="46" t="str">
        <f>IFERROR(VLOOKUP(A466,'[1]Compton USD Usage'!$A:$I,9,FALSE),"0")</f>
        <v>0</v>
      </c>
      <c r="AE466" s="48"/>
      <c r="AF466" s="49">
        <v>32.94</v>
      </c>
      <c r="AG466" s="49"/>
      <c r="AH466" s="49"/>
      <c r="AI466" s="49">
        <f>AF466+AG466+AH466</f>
        <v>32.94</v>
      </c>
      <c r="AJ466" s="48"/>
      <c r="AK466" s="49">
        <v>35.44</v>
      </c>
      <c r="AL466" s="49"/>
      <c r="AM466" s="46"/>
      <c r="AN466" s="50">
        <f>AK466+AL466+AM466</f>
        <v>35.44</v>
      </c>
      <c r="AO466" s="48"/>
      <c r="AP466" s="49">
        <v>37.840000000000003</v>
      </c>
      <c r="AQ466" s="49"/>
      <c r="AR466" s="46"/>
      <c r="AS466" s="50">
        <f>AP466+AQ466+AR466</f>
        <v>37.840000000000003</v>
      </c>
      <c r="AT466" s="48"/>
      <c r="AU466" s="49">
        <v>38.89</v>
      </c>
      <c r="AV466" s="49"/>
      <c r="AW466" s="46"/>
      <c r="AX466" s="51">
        <f>AU466+AV466+AW466</f>
        <v>38.89</v>
      </c>
      <c r="AY466" s="48"/>
      <c r="AZ466" s="52">
        <v>33.54</v>
      </c>
      <c r="BA466" s="53"/>
      <c r="BC466" s="53">
        <f>AZ466+BA466+BB466</f>
        <v>33.54</v>
      </c>
      <c r="BD466" s="47">
        <v>44013</v>
      </c>
      <c r="BE466" s="47">
        <v>44377</v>
      </c>
      <c r="BF466" s="48"/>
      <c r="BG466" s="53">
        <v>36.089999999999996</v>
      </c>
      <c r="BJ466" s="53">
        <f>BG466+BH466+BI466</f>
        <v>36.089999999999996</v>
      </c>
      <c r="BK466" s="47">
        <v>44013</v>
      </c>
      <c r="BL466" s="47">
        <v>44377</v>
      </c>
      <c r="BM466" s="48"/>
      <c r="BN466" s="53">
        <v>38.53</v>
      </c>
      <c r="BO466" s="53"/>
      <c r="BQ466" s="53">
        <f>BN466+BO466+BP466</f>
        <v>38.53</v>
      </c>
      <c r="BR466" s="47">
        <v>44013</v>
      </c>
      <c r="BS466" s="47">
        <v>44377</v>
      </c>
      <c r="BT466" s="48"/>
      <c r="BU466" s="50">
        <v>39.6</v>
      </c>
      <c r="BV466" s="53"/>
      <c r="BX466" s="53">
        <f>BU466+BV466+BW466</f>
        <v>39.6</v>
      </c>
      <c r="BY466" s="47">
        <v>44013</v>
      </c>
      <c r="BZ466" s="55">
        <v>44377</v>
      </c>
    </row>
    <row r="467" spans="1:78" s="54" customFormat="1" ht="15.75" x14ac:dyDescent="0.25">
      <c r="A467" s="45">
        <v>102398</v>
      </c>
      <c r="B467" s="46" t="str">
        <f>VLOOKUP(A467,[1]Sheet4!$B:$D,3,FALSE)</f>
        <v>GOODYBUN WG IW</v>
      </c>
      <c r="C467" s="71">
        <v>6060</v>
      </c>
      <c r="D467" s="46" t="str">
        <f>VLOOKUP(A467,[1]Sheet4!$B:$E,4,FALSE)</f>
        <v>SUPER BAKERY</v>
      </c>
      <c r="E467" s="46" t="str">
        <f>VLOOKUP(A467,[1]Sheet4!$B:$I,8,FALSE)</f>
        <v>CS</v>
      </c>
      <c r="F467" s="46" t="s">
        <v>93</v>
      </c>
      <c r="G467" s="46" t="str">
        <f>VLOOKUP(A467,[1]Sheet4!$B:$F,5,FALSE)</f>
        <v>80/2.75OZ</v>
      </c>
      <c r="H467" s="46"/>
      <c r="I467" s="46"/>
      <c r="J467" s="46"/>
      <c r="AE467" s="70"/>
      <c r="AF467" s="72"/>
      <c r="AG467" s="72"/>
      <c r="AH467" s="58"/>
      <c r="AI467" s="72"/>
      <c r="AJ467" s="70"/>
      <c r="AK467" s="72"/>
      <c r="AO467" s="70"/>
      <c r="AT467" s="70"/>
      <c r="AX467" s="73"/>
      <c r="AY467" s="70"/>
      <c r="AZ467" s="52">
        <v>32.700000000000003</v>
      </c>
      <c r="BA467" s="53"/>
      <c r="BC467" s="53">
        <f>AZ467+BA467+BB467</f>
        <v>32.700000000000003</v>
      </c>
      <c r="BD467" s="47">
        <v>44013</v>
      </c>
      <c r="BE467" s="47">
        <v>44377</v>
      </c>
      <c r="BF467" s="70"/>
      <c r="BG467" s="53">
        <v>35.18</v>
      </c>
      <c r="BJ467" s="53">
        <f>BG467+BH467+BI467</f>
        <v>35.18</v>
      </c>
      <c r="BK467" s="47">
        <v>44013</v>
      </c>
      <c r="BL467" s="47">
        <v>44377</v>
      </c>
      <c r="BM467" s="70"/>
      <c r="BN467" s="53">
        <v>37.559999999999995</v>
      </c>
      <c r="BO467" s="53"/>
      <c r="BQ467" s="53">
        <f>BN467+BO467+BP467</f>
        <v>37.559999999999995</v>
      </c>
      <c r="BR467" s="47">
        <v>44013</v>
      </c>
      <c r="BS467" s="47">
        <v>44377</v>
      </c>
      <c r="BT467" s="70"/>
      <c r="BU467" s="50">
        <v>38.6</v>
      </c>
      <c r="BV467" s="53"/>
      <c r="BX467" s="53">
        <f>BU467+BV467+BW467</f>
        <v>38.6</v>
      </c>
      <c r="BY467" s="47">
        <v>44013</v>
      </c>
      <c r="BZ467" s="55">
        <v>44377</v>
      </c>
    </row>
    <row r="468" spans="1:78" s="54" customFormat="1" ht="15.75" x14ac:dyDescent="0.25">
      <c r="A468" s="45">
        <v>203041</v>
      </c>
      <c r="B468" s="46" t="s">
        <v>880</v>
      </c>
      <c r="C468" s="46" t="s">
        <v>881</v>
      </c>
      <c r="D468" s="46" t="s">
        <v>882</v>
      </c>
      <c r="E468" s="46" t="s">
        <v>50</v>
      </c>
      <c r="F468" s="46"/>
      <c r="G468" s="46" t="s">
        <v>883</v>
      </c>
      <c r="H468" s="46" t="s">
        <v>52</v>
      </c>
      <c r="I468" s="47">
        <v>44013</v>
      </c>
      <c r="J468" s="47">
        <v>44377</v>
      </c>
      <c r="K468" s="46">
        <f>SUM(L468:AD468)</f>
        <v>70</v>
      </c>
      <c r="L468" s="46" t="str">
        <f>IFERROR(VLOOKUP(A468,'[1]Mountain View SD Usage'!$A:$I,9,FALSE),"0")</f>
        <v>0</v>
      </c>
      <c r="M468" s="46" t="str">
        <f>IFERROR(VLOOKUP(A468,'[1]Bonita USD Usage'!$A:$I,9,FALSE),"0")</f>
        <v>0</v>
      </c>
      <c r="N468" s="46" t="str">
        <f>IFERROR(VLOOKUP(A468,'[1]Jurupa USD Usage'!$A:$I,9,FALSE),"0")</f>
        <v>0</v>
      </c>
      <c r="O468" s="46" t="str">
        <f>IFERROR(VLOOKUP(A468,'[1]Claremont USD Usage'!$A:$I,9,FALSE),"0")</f>
        <v>0</v>
      </c>
      <c r="P468" s="46">
        <f>IFERROR(VLOOKUP(A468,'[1]Upland USD Usage'!$A:$I,9,FALSE),"0")</f>
        <v>68</v>
      </c>
      <c r="Q468" s="46" t="str">
        <f>IFERROR(VLOOKUP(A468,'[1]Redlands USD Usage'!$A:$I,9,FALSE),"0")</f>
        <v>0</v>
      </c>
      <c r="R468" s="46" t="str">
        <f>IFERROR(VLOOKUP(A468,'[1]Alta Loma SD Usage'!$A:$I,9,FALSE),"0")</f>
        <v>0</v>
      </c>
      <c r="S468" s="46" t="str">
        <f>IFERROR(VLOOKUP(A468,'[1]VAl Verde USD Usage'!$A:$I,9,FALSE),"0")</f>
        <v>0</v>
      </c>
      <c r="T468" s="46" t="str">
        <f>IFERROR(VLOOKUP(A468,'[1]Chaffey Jt HSD Usage'!$A:$I,9,FALSE),"0")</f>
        <v>0</v>
      </c>
      <c r="U468" s="46" t="str">
        <f>IFERROR(VLOOKUP(A468,'[1]Cucamonga ELEM SD Usage'!$A:$I,9,FALSE),"0")</f>
        <v>0</v>
      </c>
      <c r="V468" s="46">
        <f>IFERROR(VLOOKUP(A468,'[1]Inglewood USD Usage'!$A:$I,9,FALSE),"0")</f>
        <v>2</v>
      </c>
      <c r="W468" s="46" t="str">
        <f>IFERROR(VLOOKUP(A468,'[1]Rialto USD Usage'!$A:$I,9,FALSE),"0")</f>
        <v>0</v>
      </c>
      <c r="X468" s="46" t="str">
        <f>IFERROR(VLOOKUP(A468,'[1]Alvord USD Usage'!$A:$I,9,FALSE),"0")</f>
        <v>0</v>
      </c>
      <c r="Y468" s="46" t="str">
        <f>IFERROR(VLOOKUP(A468,'[1]Colton Jt USD Usage'!$A:$I,9,FALSE),"0")</f>
        <v>0</v>
      </c>
      <c r="Z468" s="46" t="str">
        <f>IFERROR(VLOOKUP(A468,'[1]Chino Valley USD Usage'!$A:$I,9,FALSE),"0")</f>
        <v>0</v>
      </c>
      <c r="AA468" s="46" t="str">
        <f>IFERROR(VLOOKUP(A468,'[1]Moreno Valley USD Usage'!$A:$I,9,FALSE),"0")</f>
        <v>0</v>
      </c>
      <c r="AB468" s="46" t="str">
        <f>IFERROR(VLOOKUP(A468,'[1]Pomona USD Usage'!$A:$I,9,FALSE),"0")</f>
        <v>0</v>
      </c>
      <c r="AC468" s="46" t="str">
        <f>IFERROR(VLOOKUP(A468,'[1]Riverside USD Usage'!$A:$I,9,FALSE),"0")</f>
        <v>0</v>
      </c>
      <c r="AD468" s="46" t="str">
        <f>IFERROR(VLOOKUP(A468,'[1]Compton USD Usage'!$A:$I,9,FALSE),"0")</f>
        <v>0</v>
      </c>
      <c r="AE468" s="48"/>
      <c r="AF468" s="49">
        <v>39.82</v>
      </c>
      <c r="AG468" s="49"/>
      <c r="AH468" s="49"/>
      <c r="AI468" s="49">
        <f>AF468+AG468+AH468</f>
        <v>39.82</v>
      </c>
      <c r="AJ468" s="48"/>
      <c r="AK468" s="49">
        <v>42.85</v>
      </c>
      <c r="AL468" s="49"/>
      <c r="AM468" s="46"/>
      <c r="AN468" s="50">
        <f>AK468+AL468+AM468</f>
        <v>42.85</v>
      </c>
      <c r="AO468" s="48"/>
      <c r="AP468" s="49">
        <v>45.74</v>
      </c>
      <c r="AQ468" s="49"/>
      <c r="AR468" s="46"/>
      <c r="AS468" s="50">
        <f>AP468+AQ468+AR468</f>
        <v>45.74</v>
      </c>
      <c r="AT468" s="48"/>
      <c r="AU468" s="49">
        <v>47.01</v>
      </c>
      <c r="AV468" s="49"/>
      <c r="AW468" s="46"/>
      <c r="AX468" s="51">
        <f>AU468+AV468+AW468</f>
        <v>47.01</v>
      </c>
      <c r="AY468" s="48"/>
      <c r="AZ468" s="52">
        <v>39.82</v>
      </c>
      <c r="BA468" s="53"/>
      <c r="BC468" s="53">
        <f>AZ468+BA468+BB468</f>
        <v>39.82</v>
      </c>
      <c r="BD468" s="47">
        <v>44013</v>
      </c>
      <c r="BE468" s="47">
        <v>44377</v>
      </c>
      <c r="BF468" s="48"/>
      <c r="BG468" s="53">
        <v>42.85</v>
      </c>
      <c r="BJ468" s="53">
        <f>BG468+BH468+BI468</f>
        <v>42.85</v>
      </c>
      <c r="BK468" s="47">
        <v>44013</v>
      </c>
      <c r="BL468" s="47">
        <v>44377</v>
      </c>
      <c r="BM468" s="48"/>
      <c r="BN468" s="53">
        <v>45.74</v>
      </c>
      <c r="BO468" s="53"/>
      <c r="BQ468" s="53">
        <f>BN468+BO468+BP468</f>
        <v>45.74</v>
      </c>
      <c r="BR468" s="47">
        <v>44013</v>
      </c>
      <c r="BS468" s="47">
        <v>44377</v>
      </c>
      <c r="BT468" s="48"/>
      <c r="BU468" s="50">
        <v>47.01</v>
      </c>
      <c r="BV468" s="53"/>
      <c r="BX468" s="53">
        <f>BU468+BV468+BW468</f>
        <v>47.01</v>
      </c>
      <c r="BY468" s="47">
        <v>44013</v>
      </c>
      <c r="BZ468" s="55">
        <v>44377</v>
      </c>
    </row>
    <row r="469" spans="1:78" s="54" customFormat="1" ht="15.75" x14ac:dyDescent="0.25">
      <c r="A469" s="45">
        <v>210297</v>
      </c>
      <c r="B469" s="46" t="s">
        <v>539</v>
      </c>
      <c r="C469" s="46">
        <v>404720</v>
      </c>
      <c r="D469" s="46" t="s">
        <v>540</v>
      </c>
      <c r="E469" s="46" t="s">
        <v>541</v>
      </c>
      <c r="F469" s="46"/>
      <c r="G469" s="46" t="s">
        <v>542</v>
      </c>
      <c r="H469" s="46" t="s">
        <v>52</v>
      </c>
      <c r="I469" s="47">
        <v>44013</v>
      </c>
      <c r="J469" s="47">
        <v>44377</v>
      </c>
      <c r="K469" s="46">
        <f>SUM(L469:AD469)</f>
        <v>43</v>
      </c>
      <c r="L469" s="46" t="str">
        <f>IFERROR(VLOOKUP(A469,'[1]Mountain View SD Usage'!$A:$I,9,FALSE),"0")</f>
        <v>0</v>
      </c>
      <c r="M469" s="46" t="str">
        <f>IFERROR(VLOOKUP(A469,'[1]Bonita USD Usage'!$A:$I,9,FALSE),"0")</f>
        <v>0</v>
      </c>
      <c r="N469" s="46" t="str">
        <f>IFERROR(VLOOKUP(A469,'[1]Jurupa USD Usage'!$A:$I,9,FALSE),"0")</f>
        <v>0</v>
      </c>
      <c r="O469" s="46" t="str">
        <f>IFERROR(VLOOKUP(A469,'[1]Claremont USD Usage'!$A:$I,9,FALSE),"0")</f>
        <v>0</v>
      </c>
      <c r="P469" s="46" t="str">
        <f>IFERROR(VLOOKUP(A469,'[1]Upland USD Usage'!$A:$I,9,FALSE),"0")</f>
        <v>0</v>
      </c>
      <c r="Q469" s="46" t="str">
        <f>IFERROR(VLOOKUP(A469,'[1]Redlands USD Usage'!$A:$I,9,FALSE),"0")</f>
        <v>0</v>
      </c>
      <c r="R469" s="46" t="str">
        <f>IFERROR(VLOOKUP(A469,'[1]Alta Loma SD Usage'!$A:$I,9,FALSE),"0")</f>
        <v>0</v>
      </c>
      <c r="S469" s="46" t="str">
        <f>IFERROR(VLOOKUP(A469,'[1]VAl Verde USD Usage'!$A:$I,9,FALSE),"0")</f>
        <v>0</v>
      </c>
      <c r="T469" s="46">
        <f>IFERROR(VLOOKUP(A469,'[1]Chaffey Jt HSD Usage'!$A:$I,9,FALSE),"0")</f>
        <v>3</v>
      </c>
      <c r="U469" s="46" t="str">
        <f>IFERROR(VLOOKUP(A469,'[1]Cucamonga ELEM SD Usage'!$A:$I,9,FALSE),"0")</f>
        <v>0</v>
      </c>
      <c r="V469" s="46" t="str">
        <f>IFERROR(VLOOKUP(A469,'[1]Inglewood USD Usage'!$A:$I,9,FALSE),"0")</f>
        <v>0</v>
      </c>
      <c r="W469" s="46">
        <f>IFERROR(VLOOKUP(A469,'[1]Rialto USD Usage'!$A:$I,9,FALSE),"0")</f>
        <v>40</v>
      </c>
      <c r="X469" s="46" t="str">
        <f>IFERROR(VLOOKUP(A469,'[1]Alvord USD Usage'!$A:$I,9,FALSE),"0")</f>
        <v>0</v>
      </c>
      <c r="Y469" s="46" t="str">
        <f>IFERROR(VLOOKUP(A469,'[1]Colton Jt USD Usage'!$A:$I,9,FALSE),"0")</f>
        <v>0</v>
      </c>
      <c r="Z469" s="46" t="str">
        <f>IFERROR(VLOOKUP(A469,'[1]Chino Valley USD Usage'!$A:$I,9,FALSE),"0")</f>
        <v>0</v>
      </c>
      <c r="AA469" s="46" t="str">
        <f>IFERROR(VLOOKUP(A469,'[1]Moreno Valley USD Usage'!$A:$I,9,FALSE),"0")</f>
        <v>0</v>
      </c>
      <c r="AB469" s="46" t="str">
        <f>IFERROR(VLOOKUP(A469,'[1]Pomona USD Usage'!$A:$I,9,FALSE),"0")</f>
        <v>0</v>
      </c>
      <c r="AC469" s="46" t="str">
        <f>IFERROR(VLOOKUP(A469,'[1]Riverside USD Usage'!$A:$I,9,FALSE),"0")</f>
        <v>0</v>
      </c>
      <c r="AD469" s="46" t="str">
        <f>IFERROR(VLOOKUP(A469,'[1]Compton USD Usage'!$A:$I,9,FALSE),"0")</f>
        <v>0</v>
      </c>
      <c r="AE469" s="48"/>
      <c r="AF469" s="49">
        <v>15.11</v>
      </c>
      <c r="AG469" s="49"/>
      <c r="AH469" s="49"/>
      <c r="AI469" s="49">
        <f>AF469+AG469+AH469</f>
        <v>15.11</v>
      </c>
      <c r="AJ469" s="48"/>
      <c r="AK469" s="49">
        <v>16.25</v>
      </c>
      <c r="AL469" s="49"/>
      <c r="AM469" s="46"/>
      <c r="AN469" s="50">
        <f>AK469+AL469+AM469</f>
        <v>16.25</v>
      </c>
      <c r="AO469" s="48"/>
      <c r="AP469" s="49">
        <v>17.350000000000001</v>
      </c>
      <c r="AQ469" s="49"/>
      <c r="AR469" s="46"/>
      <c r="AS469" s="50">
        <f>AP469+AQ469+AR469</f>
        <v>17.350000000000001</v>
      </c>
      <c r="AT469" s="48"/>
      <c r="AU469" s="49">
        <v>17.829999999999998</v>
      </c>
      <c r="AV469" s="49"/>
      <c r="AW469" s="46"/>
      <c r="AX469" s="51">
        <f>AU469+AV469+AW469</f>
        <v>17.829999999999998</v>
      </c>
      <c r="AY469" s="48"/>
      <c r="AZ469" s="52">
        <v>15.11</v>
      </c>
      <c r="BA469" s="53"/>
      <c r="BC469" s="53">
        <f>AZ469+BA469+BB469</f>
        <v>15.11</v>
      </c>
      <c r="BD469" s="47">
        <v>44013</v>
      </c>
      <c r="BE469" s="47">
        <v>44377</v>
      </c>
      <c r="BF469" s="48"/>
      <c r="BG469" s="53">
        <v>16.25</v>
      </c>
      <c r="BJ469" s="53">
        <f>BG469+BH469+BI469</f>
        <v>16.25</v>
      </c>
      <c r="BK469" s="47">
        <v>44013</v>
      </c>
      <c r="BL469" s="47">
        <v>44377</v>
      </c>
      <c r="BM469" s="48"/>
      <c r="BN469" s="53">
        <v>17.350000000000001</v>
      </c>
      <c r="BO469" s="53"/>
      <c r="BQ469" s="53">
        <f>BN469+BO469+BP469</f>
        <v>17.350000000000001</v>
      </c>
      <c r="BR469" s="47">
        <v>44013</v>
      </c>
      <c r="BS469" s="47">
        <v>44377</v>
      </c>
      <c r="BT469" s="48"/>
      <c r="BU469" s="50">
        <v>17.829999999999998</v>
      </c>
      <c r="BV469" s="53"/>
      <c r="BX469" s="53">
        <f>BU469+BV469+BW469</f>
        <v>17.829999999999998</v>
      </c>
      <c r="BY469" s="47">
        <v>44013</v>
      </c>
      <c r="BZ469" s="55">
        <v>44377</v>
      </c>
    </row>
    <row r="470" spans="1:78" s="54" customFormat="1" ht="15.75" x14ac:dyDescent="0.25">
      <c r="A470" s="45">
        <v>203870</v>
      </c>
      <c r="B470" s="46" t="str">
        <f>VLOOKUP(A470,[1]Sheet4!$B:$D,3,FALSE)</f>
        <v>GRANULATED SUGAR</v>
      </c>
      <c r="C470" s="75" t="s">
        <v>2442</v>
      </c>
      <c r="D470" s="46" t="str">
        <f>VLOOKUP(A470,[1]Sheet4!$B:$E,4,FALSE)</f>
        <v>C&amp;H SUGAR</v>
      </c>
      <c r="E470" s="46" t="str">
        <f>VLOOKUP(A470,[1]Sheet4!$B:$I,8,FALSE)</f>
        <v>CS</v>
      </c>
      <c r="F470" s="46" t="s">
        <v>93</v>
      </c>
      <c r="G470" s="46" t="str">
        <f>VLOOKUP(A470,[1]Sheet4!$B:$F,5,FALSE)</f>
        <v>10/4LB</v>
      </c>
      <c r="H470" s="46"/>
      <c r="I470" s="46"/>
      <c r="J470" s="46"/>
      <c r="AE470" s="70"/>
      <c r="AF470" s="72"/>
      <c r="AG470" s="72"/>
      <c r="AH470" s="58"/>
      <c r="AI470" s="72"/>
      <c r="AJ470" s="70"/>
      <c r="AK470" s="72"/>
      <c r="AO470" s="70"/>
      <c r="AT470" s="70"/>
      <c r="AX470" s="73"/>
      <c r="AY470" s="70"/>
      <c r="AZ470" s="52">
        <v>45.08</v>
      </c>
      <c r="BA470" s="53"/>
      <c r="BC470" s="53">
        <f>AZ470+BA470+BB470</f>
        <v>45.08</v>
      </c>
      <c r="BD470" s="47">
        <v>44013</v>
      </c>
      <c r="BE470" s="47">
        <v>44377</v>
      </c>
      <c r="BF470" s="70"/>
      <c r="BG470" s="53">
        <v>48.5</v>
      </c>
      <c r="BJ470" s="53">
        <f>BG470+BH470+BI470</f>
        <v>48.5</v>
      </c>
      <c r="BK470" s="47">
        <v>44013</v>
      </c>
      <c r="BL470" s="47">
        <v>44377</v>
      </c>
      <c r="BM470" s="70"/>
      <c r="BN470" s="53">
        <v>51.78</v>
      </c>
      <c r="BO470" s="53"/>
      <c r="BQ470" s="53">
        <f>BN470+BO470+BP470</f>
        <v>51.78</v>
      </c>
      <c r="BR470" s="47">
        <v>44013</v>
      </c>
      <c r="BS470" s="47">
        <v>44377</v>
      </c>
      <c r="BT470" s="70"/>
      <c r="BU470" s="50">
        <v>53.21</v>
      </c>
      <c r="BV470" s="53"/>
      <c r="BX470" s="53">
        <f>BU470+BV470+BW470</f>
        <v>53.21</v>
      </c>
      <c r="BY470" s="47">
        <v>44013</v>
      </c>
      <c r="BZ470" s="55">
        <v>44377</v>
      </c>
    </row>
    <row r="471" spans="1:78" s="54" customFormat="1" ht="15.75" x14ac:dyDescent="0.25">
      <c r="A471" s="45">
        <v>209901</v>
      </c>
      <c r="B471" s="46" t="s">
        <v>1714</v>
      </c>
      <c r="C471" s="46">
        <v>50742</v>
      </c>
      <c r="D471" s="46" t="s">
        <v>1712</v>
      </c>
      <c r="E471" s="46" t="s">
        <v>50</v>
      </c>
      <c r="F471" s="46"/>
      <c r="G471" s="46" t="s">
        <v>1713</v>
      </c>
      <c r="H471" s="46" t="s">
        <v>52</v>
      </c>
      <c r="I471" s="47">
        <v>44013</v>
      </c>
      <c r="J471" s="47">
        <v>44377</v>
      </c>
      <c r="K471" s="46">
        <f>SUM(L471:AD471)</f>
        <v>0</v>
      </c>
      <c r="L471" s="46" t="str">
        <f>IFERROR(VLOOKUP(A471,'[1]Mountain View SD Usage'!$A:$I,9,FALSE),"0")</f>
        <v>0</v>
      </c>
      <c r="M471" s="46" t="str">
        <f>IFERROR(VLOOKUP(A471,'[1]Bonita USD Usage'!$A:$I,9,FALSE),"0")</f>
        <v>0</v>
      </c>
      <c r="N471" s="46" t="str">
        <f>IFERROR(VLOOKUP(A471,'[1]Jurupa USD Usage'!$A:$I,9,FALSE),"0")</f>
        <v>0</v>
      </c>
      <c r="O471" s="46" t="str">
        <f>IFERROR(VLOOKUP(A471,'[1]Claremont USD Usage'!$A:$I,9,FALSE),"0")</f>
        <v>0</v>
      </c>
      <c r="P471" s="46" t="str">
        <f>IFERROR(VLOOKUP(A471,'[1]Upland USD Usage'!$A:$I,9,FALSE),"0")</f>
        <v>0</v>
      </c>
      <c r="Q471" s="46" t="str">
        <f>IFERROR(VLOOKUP(A471,'[1]Redlands USD Usage'!$A:$I,9,FALSE),"0")</f>
        <v>0</v>
      </c>
      <c r="R471" s="46" t="str">
        <f>IFERROR(VLOOKUP(A471,'[1]Alta Loma SD Usage'!$A:$I,9,FALSE),"0")</f>
        <v>0</v>
      </c>
      <c r="S471" s="46" t="str">
        <f>IFERROR(VLOOKUP(A471,'[1]VAl Verde USD Usage'!$A:$I,9,FALSE),"0")</f>
        <v>0</v>
      </c>
      <c r="T471" s="46" t="str">
        <f>IFERROR(VLOOKUP(A471,'[1]Chaffey Jt HSD Usage'!$A:$I,9,FALSE),"0")</f>
        <v>0</v>
      </c>
      <c r="U471" s="46" t="str">
        <f>IFERROR(VLOOKUP(A471,'[1]Cucamonga ELEM SD Usage'!$A:$I,9,FALSE),"0")</f>
        <v>0</v>
      </c>
      <c r="V471" s="46" t="str">
        <f>IFERROR(VLOOKUP(A471,'[1]Inglewood USD Usage'!$A:$I,9,FALSE),"0")</f>
        <v>0</v>
      </c>
      <c r="W471" s="46" t="str">
        <f>IFERROR(VLOOKUP(A471,'[1]Rialto USD Usage'!$A:$I,9,FALSE),"0")</f>
        <v>0</v>
      </c>
      <c r="X471" s="46" t="str">
        <f>IFERROR(VLOOKUP(A471,'[1]Alvord USD Usage'!$A:$I,9,FALSE),"0")</f>
        <v>0</v>
      </c>
      <c r="Y471" s="46" t="str">
        <f>IFERROR(VLOOKUP(A471,'[1]Colton Jt USD Usage'!$A:$I,9,FALSE),"0")</f>
        <v>0</v>
      </c>
      <c r="Z471" s="46" t="str">
        <f>IFERROR(VLOOKUP(A471,'[1]Chino Valley USD Usage'!$A:$I,9,FALSE),"0")</f>
        <v>0</v>
      </c>
      <c r="AA471" s="46" t="str">
        <f>IFERROR(VLOOKUP(A471,'[1]Moreno Valley USD Usage'!$A:$I,9,FALSE),"0")</f>
        <v>0</v>
      </c>
      <c r="AB471" s="46" t="str">
        <f>IFERROR(VLOOKUP(A471,'[1]Pomona USD Usage'!$A:$I,9,FALSE),"0")</f>
        <v>0</v>
      </c>
      <c r="AC471" s="46" t="str">
        <f>IFERROR(VLOOKUP(A471,'[1]Riverside USD Usage'!$A:$I,9,FALSE),"0")</f>
        <v>0</v>
      </c>
      <c r="AD471" s="46" t="str">
        <f>IFERROR(VLOOKUP(A471,'[1]Compton USD Usage'!$A:$I,9,FALSE),"0")</f>
        <v>0</v>
      </c>
      <c r="AE471" s="48"/>
      <c r="AF471" s="49">
        <v>18.239999999999998</v>
      </c>
      <c r="AG471" s="49"/>
      <c r="AH471" s="49"/>
      <c r="AI471" s="49">
        <f>AF471+AG471+AH471</f>
        <v>18.239999999999998</v>
      </c>
      <c r="AJ471" s="48"/>
      <c r="AK471" s="49">
        <v>19.62</v>
      </c>
      <c r="AL471" s="49"/>
      <c r="AM471" s="46"/>
      <c r="AN471" s="50">
        <f>AK471+AL471+AM471</f>
        <v>19.62</v>
      </c>
      <c r="AO471" s="48"/>
      <c r="AP471" s="49">
        <v>20.95</v>
      </c>
      <c r="AQ471" s="49"/>
      <c r="AR471" s="46"/>
      <c r="AS471" s="50">
        <f>AP471+AQ471+AR471</f>
        <v>20.95</v>
      </c>
      <c r="AT471" s="48"/>
      <c r="AU471" s="49">
        <v>21.53</v>
      </c>
      <c r="AV471" s="49"/>
      <c r="AW471" s="46"/>
      <c r="AX471" s="51">
        <f>AU471+AV471+AW471</f>
        <v>21.53</v>
      </c>
      <c r="AY471" s="48"/>
      <c r="AZ471" s="52">
        <v>18.239999999999998</v>
      </c>
      <c r="BA471" s="53"/>
      <c r="BC471" s="53">
        <f>AZ471+BA471+BB471</f>
        <v>18.239999999999998</v>
      </c>
      <c r="BD471" s="47">
        <v>44013</v>
      </c>
      <c r="BE471" s="47">
        <v>44377</v>
      </c>
      <c r="BF471" s="48"/>
      <c r="BG471" s="53">
        <v>19.62</v>
      </c>
      <c r="BJ471" s="53">
        <f>BG471+BH471+BI471</f>
        <v>19.62</v>
      </c>
      <c r="BK471" s="47">
        <v>44013</v>
      </c>
      <c r="BL471" s="47">
        <v>44377</v>
      </c>
      <c r="BM471" s="48"/>
      <c r="BN471" s="53">
        <v>20.95</v>
      </c>
      <c r="BO471" s="53"/>
      <c r="BQ471" s="53">
        <f>BN471+BO471+BP471</f>
        <v>20.95</v>
      </c>
      <c r="BR471" s="47">
        <v>44013</v>
      </c>
      <c r="BS471" s="47">
        <v>44377</v>
      </c>
      <c r="BT471" s="48"/>
      <c r="BU471" s="50">
        <v>21.53</v>
      </c>
      <c r="BV471" s="53"/>
      <c r="BX471" s="53">
        <f>BU471+BV471+BW471</f>
        <v>21.53</v>
      </c>
      <c r="BY471" s="47">
        <v>44013</v>
      </c>
      <c r="BZ471" s="55">
        <v>44377</v>
      </c>
    </row>
    <row r="472" spans="1:78" s="54" customFormat="1" ht="15.75" x14ac:dyDescent="0.25">
      <c r="A472" s="45">
        <v>203342</v>
      </c>
      <c r="B472" s="46" t="s">
        <v>2092</v>
      </c>
      <c r="C472" s="46">
        <v>313</v>
      </c>
      <c r="D472" s="46" t="s">
        <v>2093</v>
      </c>
      <c r="E472" s="46" t="s">
        <v>50</v>
      </c>
      <c r="F472" s="46"/>
      <c r="G472" s="46" t="s">
        <v>2094</v>
      </c>
      <c r="H472" s="46" t="s">
        <v>52</v>
      </c>
      <c r="I472" s="47">
        <v>44013</v>
      </c>
      <c r="J472" s="47">
        <v>44377</v>
      </c>
      <c r="K472" s="46">
        <f>SUM(L472:AD472)</f>
        <v>0</v>
      </c>
      <c r="L472" s="46" t="str">
        <f>IFERROR(VLOOKUP(A472,'[1]Mountain View SD Usage'!$A:$I,9,FALSE),"0")</f>
        <v>0</v>
      </c>
      <c r="M472" s="46" t="str">
        <f>IFERROR(VLOOKUP(A472,'[1]Bonita USD Usage'!$A:$I,9,FALSE),"0")</f>
        <v>0</v>
      </c>
      <c r="N472" s="46" t="str">
        <f>IFERROR(VLOOKUP(A472,'[1]Jurupa USD Usage'!$A:$I,9,FALSE),"0")</f>
        <v>0</v>
      </c>
      <c r="O472" s="46" t="str">
        <f>IFERROR(VLOOKUP(A472,'[1]Claremont USD Usage'!$A:$I,9,FALSE),"0")</f>
        <v>0</v>
      </c>
      <c r="P472" s="46" t="str">
        <f>IFERROR(VLOOKUP(A472,'[1]Upland USD Usage'!$A:$I,9,FALSE),"0")</f>
        <v>0</v>
      </c>
      <c r="Q472" s="46" t="str">
        <f>IFERROR(VLOOKUP(A472,'[1]Redlands USD Usage'!$A:$I,9,FALSE),"0")</f>
        <v>0</v>
      </c>
      <c r="R472" s="46" t="str">
        <f>IFERROR(VLOOKUP(A472,'[1]Alta Loma SD Usage'!$A:$I,9,FALSE),"0")</f>
        <v>0</v>
      </c>
      <c r="S472" s="46" t="str">
        <f>IFERROR(VLOOKUP(A472,'[1]VAl Verde USD Usage'!$A:$I,9,FALSE),"0")</f>
        <v>0</v>
      </c>
      <c r="T472" s="46" t="str">
        <f>IFERROR(VLOOKUP(A472,'[1]Chaffey Jt HSD Usage'!$A:$I,9,FALSE),"0")</f>
        <v>0</v>
      </c>
      <c r="U472" s="46" t="str">
        <f>IFERROR(VLOOKUP(A472,'[1]Cucamonga ELEM SD Usage'!$A:$I,9,FALSE),"0")</f>
        <v>0</v>
      </c>
      <c r="V472" s="46" t="str">
        <f>IFERROR(VLOOKUP(A472,'[1]Inglewood USD Usage'!$A:$I,9,FALSE),"0")</f>
        <v>0</v>
      </c>
      <c r="W472" s="46" t="str">
        <f>IFERROR(VLOOKUP(A472,'[1]Rialto USD Usage'!$A:$I,9,FALSE),"0")</f>
        <v>0</v>
      </c>
      <c r="X472" s="46" t="str">
        <f>IFERROR(VLOOKUP(A472,'[1]Alvord USD Usage'!$A:$I,9,FALSE),"0")</f>
        <v>0</v>
      </c>
      <c r="Y472" s="46" t="str">
        <f>IFERROR(VLOOKUP(A472,'[1]Colton Jt USD Usage'!$A:$I,9,FALSE),"0")</f>
        <v>0</v>
      </c>
      <c r="Z472" s="46" t="str">
        <f>IFERROR(VLOOKUP(A472,'[1]Chino Valley USD Usage'!$A:$I,9,FALSE),"0")</f>
        <v>0</v>
      </c>
      <c r="AA472" s="46" t="str">
        <f>IFERROR(VLOOKUP(A472,'[1]Moreno Valley USD Usage'!$A:$I,9,FALSE),"0")</f>
        <v>0</v>
      </c>
      <c r="AB472" s="46" t="str">
        <f>IFERROR(VLOOKUP(A472,'[1]Pomona USD Usage'!$A:$I,9,FALSE),"0")</f>
        <v>0</v>
      </c>
      <c r="AC472" s="46" t="str">
        <f>IFERROR(VLOOKUP(A472,'[1]Riverside USD Usage'!$A:$I,9,FALSE),"0")</f>
        <v>0</v>
      </c>
      <c r="AD472" s="46" t="str">
        <f>IFERROR(VLOOKUP(A472,'[1]Compton USD Usage'!$A:$I,9,FALSE),"0")</f>
        <v>0</v>
      </c>
      <c r="AE472" s="48"/>
      <c r="AF472" s="49">
        <v>12.94</v>
      </c>
      <c r="AG472" s="49"/>
      <c r="AH472" s="49"/>
      <c r="AI472" s="49">
        <f>AF472+AG472+AH472</f>
        <v>12.94</v>
      </c>
      <c r="AJ472" s="48"/>
      <c r="AK472" s="49">
        <v>13.92</v>
      </c>
      <c r="AL472" s="49"/>
      <c r="AM472" s="46"/>
      <c r="AN472" s="50">
        <f>AK472+AL472+AM472</f>
        <v>13.92</v>
      </c>
      <c r="AO472" s="48"/>
      <c r="AP472" s="49">
        <v>14.86</v>
      </c>
      <c r="AQ472" s="49"/>
      <c r="AR472" s="46"/>
      <c r="AS472" s="50">
        <f>AP472+AQ472+AR472</f>
        <v>14.86</v>
      </c>
      <c r="AT472" s="48"/>
      <c r="AU472" s="49">
        <v>15.28</v>
      </c>
      <c r="AV472" s="49"/>
      <c r="AW472" s="46"/>
      <c r="AX472" s="51">
        <f>AU472+AV472+AW472</f>
        <v>15.28</v>
      </c>
      <c r="AY472" s="48"/>
      <c r="AZ472" s="52">
        <v>13.51</v>
      </c>
      <c r="BA472" s="53"/>
      <c r="BC472" s="53">
        <f>AZ472+BA472+BB472</f>
        <v>13.51</v>
      </c>
      <c r="BD472" s="47">
        <v>44013</v>
      </c>
      <c r="BE472" s="47">
        <v>44377</v>
      </c>
      <c r="BF472" s="48"/>
      <c r="BG472" s="53">
        <v>14.53</v>
      </c>
      <c r="BJ472" s="53">
        <f>BG472+BH472+BI472</f>
        <v>14.53</v>
      </c>
      <c r="BK472" s="47">
        <v>44013</v>
      </c>
      <c r="BL472" s="47">
        <v>44377</v>
      </c>
      <c r="BM472" s="48"/>
      <c r="BN472" s="53">
        <v>15.51</v>
      </c>
      <c r="BO472" s="53"/>
      <c r="BQ472" s="53">
        <f>BN472+BO472+BP472</f>
        <v>15.51</v>
      </c>
      <c r="BR472" s="47">
        <v>44013</v>
      </c>
      <c r="BS472" s="47">
        <v>44377</v>
      </c>
      <c r="BT472" s="48"/>
      <c r="BU472" s="50">
        <v>15.95</v>
      </c>
      <c r="BV472" s="53"/>
      <c r="BX472" s="53">
        <f>BU472+BV472+BW472</f>
        <v>15.95</v>
      </c>
      <c r="BY472" s="47">
        <v>44013</v>
      </c>
      <c r="BZ472" s="55">
        <v>44377</v>
      </c>
    </row>
    <row r="473" spans="1:78" s="54" customFormat="1" ht="15.75" x14ac:dyDescent="0.25">
      <c r="A473" s="45">
        <v>141524</v>
      </c>
      <c r="B473" s="46" t="s">
        <v>484</v>
      </c>
      <c r="C473" s="46">
        <v>71620</v>
      </c>
      <c r="D473" s="46" t="s">
        <v>471</v>
      </c>
      <c r="E473" s="46" t="s">
        <v>50</v>
      </c>
      <c r="F473" s="46"/>
      <c r="G473" s="46" t="s">
        <v>293</v>
      </c>
      <c r="H473" s="46" t="s">
        <v>52</v>
      </c>
      <c r="I473" s="47">
        <v>44013</v>
      </c>
      <c r="J473" s="47">
        <v>44377</v>
      </c>
      <c r="K473" s="46">
        <f>SUM(L473:AD473)</f>
        <v>0</v>
      </c>
      <c r="L473" s="46" t="str">
        <f>IFERROR(VLOOKUP(A473,'[1]Mountain View SD Usage'!$A:$I,9,FALSE),"0")</f>
        <v>0</v>
      </c>
      <c r="M473" s="46" t="str">
        <f>IFERROR(VLOOKUP(A473,'[1]Bonita USD Usage'!$A:$I,9,FALSE),"0")</f>
        <v>0</v>
      </c>
      <c r="N473" s="46" t="str">
        <f>IFERROR(VLOOKUP(A473,'[1]Jurupa USD Usage'!$A:$I,9,FALSE),"0")</f>
        <v>0</v>
      </c>
      <c r="O473" s="46" t="str">
        <f>IFERROR(VLOOKUP(A473,'[1]Claremont USD Usage'!$A:$I,9,FALSE),"0")</f>
        <v>0</v>
      </c>
      <c r="P473" s="46" t="str">
        <f>IFERROR(VLOOKUP(A473,'[1]Upland USD Usage'!$A:$I,9,FALSE),"0")</f>
        <v>0</v>
      </c>
      <c r="Q473" s="46" t="str">
        <f>IFERROR(VLOOKUP(A473,'[1]Redlands USD Usage'!$A:$I,9,FALSE),"0")</f>
        <v>0</v>
      </c>
      <c r="R473" s="46" t="str">
        <f>IFERROR(VLOOKUP(A473,'[1]Alta Loma SD Usage'!$A:$I,9,FALSE),"0")</f>
        <v>0</v>
      </c>
      <c r="S473" s="46" t="str">
        <f>IFERROR(VLOOKUP(A473,'[1]VAl Verde USD Usage'!$A:$I,9,FALSE),"0")</f>
        <v>0</v>
      </c>
      <c r="T473" s="46" t="str">
        <f>IFERROR(VLOOKUP(A473,'[1]Chaffey Jt HSD Usage'!$A:$I,9,FALSE),"0")</f>
        <v>0</v>
      </c>
      <c r="U473" s="46" t="str">
        <f>IFERROR(VLOOKUP(A473,'[1]Cucamonga ELEM SD Usage'!$A:$I,9,FALSE),"0")</f>
        <v>0</v>
      </c>
      <c r="V473" s="46" t="str">
        <f>IFERROR(VLOOKUP(A473,'[1]Inglewood USD Usage'!$A:$I,9,FALSE),"0")</f>
        <v>0</v>
      </c>
      <c r="W473" s="46" t="str">
        <f>IFERROR(VLOOKUP(A473,'[1]Rialto USD Usage'!$A:$I,9,FALSE),"0")</f>
        <v>0</v>
      </c>
      <c r="X473" s="46" t="str">
        <f>IFERROR(VLOOKUP(A473,'[1]Alvord USD Usage'!$A:$I,9,FALSE),"0")</f>
        <v>0</v>
      </c>
      <c r="Y473" s="46" t="str">
        <f>IFERROR(VLOOKUP(A473,'[1]Colton Jt USD Usage'!$A:$I,9,FALSE),"0")</f>
        <v>0</v>
      </c>
      <c r="Z473" s="46" t="str">
        <f>IFERROR(VLOOKUP(A473,'[1]Chino Valley USD Usage'!$A:$I,9,FALSE),"0")</f>
        <v>0</v>
      </c>
      <c r="AA473" s="46" t="str">
        <f>IFERROR(VLOOKUP(A473,'[1]Moreno Valley USD Usage'!$A:$I,9,FALSE),"0")</f>
        <v>0</v>
      </c>
      <c r="AB473" s="46" t="str">
        <f>IFERROR(VLOOKUP(A473,'[1]Pomona USD Usage'!$A:$I,9,FALSE),"0")</f>
        <v>0</v>
      </c>
      <c r="AC473" s="46" t="str">
        <f>IFERROR(VLOOKUP(A473,'[1]Riverside USD Usage'!$A:$I,9,FALSE),"0")</f>
        <v>0</v>
      </c>
      <c r="AD473" s="46" t="str">
        <f>IFERROR(VLOOKUP(A473,'[1]Compton USD Usage'!$A:$I,9,FALSE),"0")</f>
        <v>0</v>
      </c>
      <c r="AE473" s="48"/>
      <c r="AF473" s="49">
        <v>37.65</v>
      </c>
      <c r="AG473" s="49"/>
      <c r="AH473" s="49"/>
      <c r="AI473" s="49">
        <f>AF473+AG473+AH473</f>
        <v>37.65</v>
      </c>
      <c r="AJ473" s="48"/>
      <c r="AK473" s="49">
        <v>40.51</v>
      </c>
      <c r="AL473" s="49"/>
      <c r="AM473" s="46"/>
      <c r="AN473" s="50">
        <f>AK473+AL473+AM473</f>
        <v>40.51</v>
      </c>
      <c r="AO473" s="48"/>
      <c r="AP473" s="49">
        <v>43.24</v>
      </c>
      <c r="AQ473" s="49"/>
      <c r="AR473" s="46"/>
      <c r="AS473" s="50">
        <f>AP473+AQ473+AR473</f>
        <v>43.24</v>
      </c>
      <c r="AT473" s="48"/>
      <c r="AU473" s="49">
        <v>44.44</v>
      </c>
      <c r="AV473" s="49"/>
      <c r="AW473" s="46"/>
      <c r="AX473" s="51">
        <f>AU473+AV473+AW473</f>
        <v>44.44</v>
      </c>
      <c r="AY473" s="48"/>
      <c r="AZ473" s="52">
        <v>38.229999999999997</v>
      </c>
      <c r="BA473" s="53"/>
      <c r="BC473" s="53">
        <f>AZ473+BA473+BB473</f>
        <v>38.229999999999997</v>
      </c>
      <c r="BD473" s="47">
        <v>44013</v>
      </c>
      <c r="BE473" s="47">
        <v>44377</v>
      </c>
      <c r="BF473" s="48"/>
      <c r="BG473" s="53">
        <v>41.14</v>
      </c>
      <c r="BJ473" s="53">
        <f>BG473+BH473+BI473</f>
        <v>41.14</v>
      </c>
      <c r="BK473" s="47">
        <v>44013</v>
      </c>
      <c r="BL473" s="47">
        <v>44377</v>
      </c>
      <c r="BM473" s="48"/>
      <c r="BN473" s="53">
        <v>43.91</v>
      </c>
      <c r="BO473" s="53"/>
      <c r="BQ473" s="53">
        <f>BN473+BO473+BP473</f>
        <v>43.91</v>
      </c>
      <c r="BR473" s="47">
        <v>44013</v>
      </c>
      <c r="BS473" s="47">
        <v>44377</v>
      </c>
      <c r="BT473" s="48"/>
      <c r="BU473" s="50">
        <v>45.129999999999995</v>
      </c>
      <c r="BV473" s="53"/>
      <c r="BX473" s="53">
        <f>BU473+BV473+BW473</f>
        <v>45.129999999999995</v>
      </c>
      <c r="BY473" s="47">
        <v>44013</v>
      </c>
      <c r="BZ473" s="55">
        <v>44377</v>
      </c>
    </row>
    <row r="474" spans="1:78" s="54" customFormat="1" ht="15.75" x14ac:dyDescent="0.25">
      <c r="A474" s="45">
        <v>202800</v>
      </c>
      <c r="B474" s="46" t="s">
        <v>1333</v>
      </c>
      <c r="C474" s="46" t="s">
        <v>1334</v>
      </c>
      <c r="D474" s="46" t="s">
        <v>1335</v>
      </c>
      <c r="E474" s="46" t="s">
        <v>50</v>
      </c>
      <c r="F474" s="46"/>
      <c r="G474" s="46" t="s">
        <v>192</v>
      </c>
      <c r="H474" s="46" t="s">
        <v>52</v>
      </c>
      <c r="I474" s="47">
        <v>44013</v>
      </c>
      <c r="J474" s="47">
        <v>44377</v>
      </c>
      <c r="K474" s="46">
        <f>SUM(L474:AD474)</f>
        <v>0</v>
      </c>
      <c r="L474" s="46" t="str">
        <f>IFERROR(VLOOKUP(A474,'[1]Mountain View SD Usage'!$A:$I,9,FALSE),"0")</f>
        <v>0</v>
      </c>
      <c r="M474" s="46" t="str">
        <f>IFERROR(VLOOKUP(A474,'[1]Bonita USD Usage'!$A:$I,9,FALSE),"0")</f>
        <v>0</v>
      </c>
      <c r="N474" s="46" t="str">
        <f>IFERROR(VLOOKUP(A474,'[1]Jurupa USD Usage'!$A:$I,9,FALSE),"0")</f>
        <v>0</v>
      </c>
      <c r="O474" s="46" t="str">
        <f>IFERROR(VLOOKUP(A474,'[1]Claremont USD Usage'!$A:$I,9,FALSE),"0")</f>
        <v>0</v>
      </c>
      <c r="P474" s="46" t="str">
        <f>IFERROR(VLOOKUP(A474,'[1]Upland USD Usage'!$A:$I,9,FALSE),"0")</f>
        <v>0</v>
      </c>
      <c r="Q474" s="46" t="str">
        <f>IFERROR(VLOOKUP(A474,'[1]Redlands USD Usage'!$A:$I,9,FALSE),"0")</f>
        <v>0</v>
      </c>
      <c r="R474" s="46" t="str">
        <f>IFERROR(VLOOKUP(A474,'[1]Alta Loma SD Usage'!$A:$I,9,FALSE),"0")</f>
        <v>0</v>
      </c>
      <c r="S474" s="46" t="str">
        <f>IFERROR(VLOOKUP(A474,'[1]VAl Verde USD Usage'!$A:$I,9,FALSE),"0")</f>
        <v>0</v>
      </c>
      <c r="T474" s="46" t="str">
        <f>IFERROR(VLOOKUP(A474,'[1]Chaffey Jt HSD Usage'!$A:$I,9,FALSE),"0")</f>
        <v>0</v>
      </c>
      <c r="U474" s="46" t="str">
        <f>IFERROR(VLOOKUP(A474,'[1]Cucamonga ELEM SD Usage'!$A:$I,9,FALSE),"0")</f>
        <v>0</v>
      </c>
      <c r="V474" s="46" t="str">
        <f>IFERROR(VLOOKUP(A474,'[1]Inglewood USD Usage'!$A:$I,9,FALSE),"0")</f>
        <v>0</v>
      </c>
      <c r="W474" s="46" t="str">
        <f>IFERROR(VLOOKUP(A474,'[1]Rialto USD Usage'!$A:$I,9,FALSE),"0")</f>
        <v>0</v>
      </c>
      <c r="X474" s="46" t="str">
        <f>IFERROR(VLOOKUP(A474,'[1]Alvord USD Usage'!$A:$I,9,FALSE),"0")</f>
        <v>0</v>
      </c>
      <c r="Y474" s="46" t="str">
        <f>IFERROR(VLOOKUP(A474,'[1]Colton Jt USD Usage'!$A:$I,9,FALSE),"0")</f>
        <v>0</v>
      </c>
      <c r="Z474" s="46" t="str">
        <f>IFERROR(VLOOKUP(A474,'[1]Chino Valley USD Usage'!$A:$I,9,FALSE),"0")</f>
        <v>0</v>
      </c>
      <c r="AA474" s="46" t="str">
        <f>IFERROR(VLOOKUP(A474,'[1]Moreno Valley USD Usage'!$A:$I,9,FALSE),"0")</f>
        <v>0</v>
      </c>
      <c r="AB474" s="46" t="str">
        <f>IFERROR(VLOOKUP(A474,'[1]Pomona USD Usage'!$A:$I,9,FALSE),"0")</f>
        <v>0</v>
      </c>
      <c r="AC474" s="46" t="str">
        <f>IFERROR(VLOOKUP(A474,'[1]Riverside USD Usage'!$A:$I,9,FALSE),"0")</f>
        <v>0</v>
      </c>
      <c r="AD474" s="46" t="str">
        <f>IFERROR(VLOOKUP(A474,'[1]Compton USD Usage'!$A:$I,9,FALSE),"0")</f>
        <v>0</v>
      </c>
      <c r="AE474" s="48"/>
      <c r="AF474" s="49">
        <v>36.869999999999997</v>
      </c>
      <c r="AG474" s="49"/>
      <c r="AH474" s="49"/>
      <c r="AI474" s="49">
        <f>AF474+AG474+AH474</f>
        <v>36.869999999999997</v>
      </c>
      <c r="AJ474" s="48"/>
      <c r="AK474" s="49">
        <v>39.67</v>
      </c>
      <c r="AL474" s="49"/>
      <c r="AM474" s="46"/>
      <c r="AN474" s="50">
        <f>AK474+AL474+AM474</f>
        <v>39.67</v>
      </c>
      <c r="AO474" s="48"/>
      <c r="AP474" s="49">
        <v>42.35</v>
      </c>
      <c r="AQ474" s="49"/>
      <c r="AR474" s="46"/>
      <c r="AS474" s="50">
        <f>AP474+AQ474+AR474</f>
        <v>42.35</v>
      </c>
      <c r="AT474" s="48"/>
      <c r="AU474" s="49">
        <v>43.53</v>
      </c>
      <c r="AV474" s="49"/>
      <c r="AW474" s="46"/>
      <c r="AX474" s="51">
        <f>AU474+AV474+AW474</f>
        <v>43.53</v>
      </c>
      <c r="AY474" s="48"/>
      <c r="AZ474" s="52">
        <v>36.869999999999997</v>
      </c>
      <c r="BA474" s="53"/>
      <c r="BC474" s="53">
        <f>AZ474+BA474+BB474</f>
        <v>36.869999999999997</v>
      </c>
      <c r="BD474" s="47">
        <v>44013</v>
      </c>
      <c r="BE474" s="47">
        <v>44377</v>
      </c>
      <c r="BF474" s="48"/>
      <c r="BG474" s="53">
        <v>39.67</v>
      </c>
      <c r="BJ474" s="53">
        <f>BG474+BH474+BI474</f>
        <v>39.67</v>
      </c>
      <c r="BK474" s="47">
        <v>44013</v>
      </c>
      <c r="BL474" s="47">
        <v>44377</v>
      </c>
      <c r="BM474" s="48"/>
      <c r="BN474" s="53">
        <v>42.35</v>
      </c>
      <c r="BO474" s="53"/>
      <c r="BQ474" s="53">
        <f>BN474+BO474+BP474</f>
        <v>42.35</v>
      </c>
      <c r="BR474" s="47">
        <v>44013</v>
      </c>
      <c r="BS474" s="47">
        <v>44377</v>
      </c>
      <c r="BT474" s="48"/>
      <c r="BU474" s="50">
        <v>43.53</v>
      </c>
      <c r="BV474" s="53"/>
      <c r="BX474" s="53">
        <f>BU474+BV474+BW474</f>
        <v>43.53</v>
      </c>
      <c r="BY474" s="47">
        <v>44013</v>
      </c>
      <c r="BZ474" s="55">
        <v>44377</v>
      </c>
    </row>
    <row r="475" spans="1:78" s="54" customFormat="1" ht="15.75" x14ac:dyDescent="0.25">
      <c r="A475" s="45">
        <v>305382</v>
      </c>
      <c r="B475" s="46" t="s">
        <v>1568</v>
      </c>
      <c r="C475" s="46">
        <v>63076</v>
      </c>
      <c r="D475" s="46" t="s">
        <v>1565</v>
      </c>
      <c r="E475" s="46" t="s">
        <v>50</v>
      </c>
      <c r="F475" s="46"/>
      <c r="G475" s="46" t="s">
        <v>1566</v>
      </c>
      <c r="H475" s="46" t="s">
        <v>52</v>
      </c>
      <c r="I475" s="47">
        <v>44013</v>
      </c>
      <c r="J475" s="47">
        <v>44377</v>
      </c>
      <c r="K475" s="46">
        <f>SUM(L475:AD475)</f>
        <v>7</v>
      </c>
      <c r="L475" s="46" t="str">
        <f>IFERROR(VLOOKUP(A475,'[1]Mountain View SD Usage'!$A:$I,9,FALSE),"0")</f>
        <v>0</v>
      </c>
      <c r="M475" s="46" t="str">
        <f>IFERROR(VLOOKUP(A475,'[1]Bonita USD Usage'!$A:$I,9,FALSE),"0")</f>
        <v>0</v>
      </c>
      <c r="N475" s="46" t="str">
        <f>IFERROR(VLOOKUP(A475,'[1]Jurupa USD Usage'!$A:$I,9,FALSE),"0")</f>
        <v>0</v>
      </c>
      <c r="O475" s="46" t="str">
        <f>IFERROR(VLOOKUP(A475,'[1]Claremont USD Usage'!$A:$I,9,FALSE),"0")</f>
        <v>0</v>
      </c>
      <c r="P475" s="46" t="str">
        <f>IFERROR(VLOOKUP(A475,'[1]Upland USD Usage'!$A:$I,9,FALSE),"0")</f>
        <v>0</v>
      </c>
      <c r="Q475" s="46" t="str">
        <f>IFERROR(VLOOKUP(A475,'[1]Redlands USD Usage'!$A:$I,9,FALSE),"0")</f>
        <v>0</v>
      </c>
      <c r="R475" s="46" t="str">
        <f>IFERROR(VLOOKUP(A475,'[1]Alta Loma SD Usage'!$A:$I,9,FALSE),"0")</f>
        <v>0</v>
      </c>
      <c r="S475" s="46" t="str">
        <f>IFERROR(VLOOKUP(A475,'[1]VAl Verde USD Usage'!$A:$I,9,FALSE),"0")</f>
        <v>0</v>
      </c>
      <c r="T475" s="46">
        <f>IFERROR(VLOOKUP(A475,'[1]Chaffey Jt HSD Usage'!$A:$I,9,FALSE),"0")</f>
        <v>7</v>
      </c>
      <c r="U475" s="46" t="str">
        <f>IFERROR(VLOOKUP(A475,'[1]Cucamonga ELEM SD Usage'!$A:$I,9,FALSE),"0")</f>
        <v>0</v>
      </c>
      <c r="V475" s="46" t="str">
        <f>IFERROR(VLOOKUP(A475,'[1]Inglewood USD Usage'!$A:$I,9,FALSE),"0")</f>
        <v>0</v>
      </c>
      <c r="W475" s="46" t="str">
        <f>IFERROR(VLOOKUP(A475,'[1]Rialto USD Usage'!$A:$I,9,FALSE),"0")</f>
        <v>0</v>
      </c>
      <c r="X475" s="46" t="str">
        <f>IFERROR(VLOOKUP(A475,'[1]Alvord USD Usage'!$A:$I,9,FALSE),"0")</f>
        <v>0</v>
      </c>
      <c r="Y475" s="46" t="str">
        <f>IFERROR(VLOOKUP(A475,'[1]Colton Jt USD Usage'!$A:$I,9,FALSE),"0")</f>
        <v>0</v>
      </c>
      <c r="Z475" s="46" t="str">
        <f>IFERROR(VLOOKUP(A475,'[1]Chino Valley USD Usage'!$A:$I,9,FALSE),"0")</f>
        <v>0</v>
      </c>
      <c r="AA475" s="46" t="str">
        <f>IFERROR(VLOOKUP(A475,'[1]Moreno Valley USD Usage'!$A:$I,9,FALSE),"0")</f>
        <v>0</v>
      </c>
      <c r="AB475" s="46" t="str">
        <f>IFERROR(VLOOKUP(A475,'[1]Pomona USD Usage'!$A:$I,9,FALSE),"0")</f>
        <v>0</v>
      </c>
      <c r="AC475" s="46" t="str">
        <f>IFERROR(VLOOKUP(A475,'[1]Riverside USD Usage'!$A:$I,9,FALSE),"0")</f>
        <v>0</v>
      </c>
      <c r="AD475" s="46" t="str">
        <f>IFERROR(VLOOKUP(A475,'[1]Compton USD Usage'!$A:$I,9,FALSE),"0")</f>
        <v>0</v>
      </c>
      <c r="AE475" s="48"/>
      <c r="AF475" s="49">
        <v>10.73</v>
      </c>
      <c r="AG475" s="49"/>
      <c r="AH475" s="49"/>
      <c r="AI475" s="49">
        <f>AF475+AG475+AH475</f>
        <v>10.73</v>
      </c>
      <c r="AJ475" s="48"/>
      <c r="AK475" s="49">
        <v>11.54</v>
      </c>
      <c r="AL475" s="49"/>
      <c r="AM475" s="46"/>
      <c r="AN475" s="50">
        <f>AK475+AL475+AM475</f>
        <v>11.54</v>
      </c>
      <c r="AO475" s="48"/>
      <c r="AP475" s="49">
        <v>12.32</v>
      </c>
      <c r="AQ475" s="49"/>
      <c r="AR475" s="46"/>
      <c r="AS475" s="50">
        <f>AP475+AQ475+AR475</f>
        <v>12.32</v>
      </c>
      <c r="AT475" s="48"/>
      <c r="AU475" s="49">
        <v>12.67</v>
      </c>
      <c r="AV475" s="49"/>
      <c r="AW475" s="46"/>
      <c r="AX475" s="51">
        <f>AU475+AV475+AW475</f>
        <v>12.67</v>
      </c>
      <c r="AY475" s="48"/>
      <c r="AZ475" s="52">
        <v>10.73</v>
      </c>
      <c r="BA475" s="53"/>
      <c r="BC475" s="53">
        <f>AZ475+BA475+BB475</f>
        <v>10.73</v>
      </c>
      <c r="BD475" s="47">
        <v>44013</v>
      </c>
      <c r="BE475" s="47">
        <v>44377</v>
      </c>
      <c r="BF475" s="48"/>
      <c r="BG475" s="53">
        <v>11.54</v>
      </c>
      <c r="BJ475" s="53">
        <f>BG475+BH475+BI475</f>
        <v>11.54</v>
      </c>
      <c r="BK475" s="47">
        <v>44013</v>
      </c>
      <c r="BL475" s="47">
        <v>44377</v>
      </c>
      <c r="BM475" s="48"/>
      <c r="BN475" s="53">
        <v>12.32</v>
      </c>
      <c r="BO475" s="53"/>
      <c r="BQ475" s="53">
        <f>BN475+BO475+BP475</f>
        <v>12.32</v>
      </c>
      <c r="BR475" s="47">
        <v>44013</v>
      </c>
      <c r="BS475" s="47">
        <v>44377</v>
      </c>
      <c r="BT475" s="48"/>
      <c r="BU475" s="50">
        <v>12.67</v>
      </c>
      <c r="BV475" s="53"/>
      <c r="BX475" s="53">
        <f>BU475+BV475+BW475</f>
        <v>12.67</v>
      </c>
      <c r="BY475" s="47">
        <v>44013</v>
      </c>
      <c r="BZ475" s="55">
        <v>44377</v>
      </c>
    </row>
    <row r="476" spans="1:78" s="54" customFormat="1" ht="15.75" x14ac:dyDescent="0.25">
      <c r="A476" s="45">
        <v>403925</v>
      </c>
      <c r="B476" s="46" t="s">
        <v>581</v>
      </c>
      <c r="C476" s="46">
        <v>114</v>
      </c>
      <c r="D476" s="46" t="s">
        <v>577</v>
      </c>
      <c r="E476" s="46" t="s">
        <v>50</v>
      </c>
      <c r="F476" s="46"/>
      <c r="G476" s="46" t="s">
        <v>580</v>
      </c>
      <c r="H476" s="46" t="s">
        <v>52</v>
      </c>
      <c r="I476" s="47">
        <v>44013</v>
      </c>
      <c r="J476" s="47">
        <v>44377</v>
      </c>
      <c r="K476" s="46">
        <f>SUM(L476:AD476)</f>
        <v>0</v>
      </c>
      <c r="L476" s="46" t="str">
        <f>IFERROR(VLOOKUP(A476,'[1]Mountain View SD Usage'!$A:$I,9,FALSE),"0")</f>
        <v>0</v>
      </c>
      <c r="M476" s="46" t="str">
        <f>IFERROR(VLOOKUP(A476,'[1]Bonita USD Usage'!$A:$I,9,FALSE),"0")</f>
        <v>0</v>
      </c>
      <c r="N476" s="46" t="str">
        <f>IFERROR(VLOOKUP(A476,'[1]Jurupa USD Usage'!$A:$I,9,FALSE),"0")</f>
        <v>0</v>
      </c>
      <c r="O476" s="46" t="str">
        <f>IFERROR(VLOOKUP(A476,'[1]Claremont USD Usage'!$A:$I,9,FALSE),"0")</f>
        <v>0</v>
      </c>
      <c r="P476" s="46" t="str">
        <f>IFERROR(VLOOKUP(A476,'[1]Upland USD Usage'!$A:$I,9,FALSE),"0")</f>
        <v>0</v>
      </c>
      <c r="Q476" s="46" t="str">
        <f>IFERROR(VLOOKUP(A476,'[1]Redlands USD Usage'!$A:$I,9,FALSE),"0")</f>
        <v>0</v>
      </c>
      <c r="R476" s="46" t="str">
        <f>IFERROR(VLOOKUP(A476,'[1]Alta Loma SD Usage'!$A:$I,9,FALSE),"0")</f>
        <v>0</v>
      </c>
      <c r="S476" s="46" t="str">
        <f>IFERROR(VLOOKUP(A476,'[1]VAl Verde USD Usage'!$A:$I,9,FALSE),"0")</f>
        <v>0</v>
      </c>
      <c r="T476" s="46" t="str">
        <f>IFERROR(VLOOKUP(A476,'[1]Chaffey Jt HSD Usage'!$A:$I,9,FALSE),"0")</f>
        <v>0</v>
      </c>
      <c r="U476" s="46" t="str">
        <f>IFERROR(VLOOKUP(A476,'[1]Cucamonga ELEM SD Usage'!$A:$I,9,FALSE),"0")</f>
        <v>0</v>
      </c>
      <c r="V476" s="46" t="str">
        <f>IFERROR(VLOOKUP(A476,'[1]Inglewood USD Usage'!$A:$I,9,FALSE),"0")</f>
        <v>0</v>
      </c>
      <c r="W476" s="46" t="str">
        <f>IFERROR(VLOOKUP(A476,'[1]Rialto USD Usage'!$A:$I,9,FALSE),"0")</f>
        <v>0</v>
      </c>
      <c r="X476" s="46" t="str">
        <f>IFERROR(VLOOKUP(A476,'[1]Alvord USD Usage'!$A:$I,9,FALSE),"0")</f>
        <v>0</v>
      </c>
      <c r="Y476" s="46" t="str">
        <f>IFERROR(VLOOKUP(A476,'[1]Colton Jt USD Usage'!$A:$I,9,FALSE),"0")</f>
        <v>0</v>
      </c>
      <c r="Z476" s="46" t="str">
        <f>IFERROR(VLOOKUP(A476,'[1]Chino Valley USD Usage'!$A:$I,9,FALSE),"0")</f>
        <v>0</v>
      </c>
      <c r="AA476" s="46" t="str">
        <f>IFERROR(VLOOKUP(A476,'[1]Moreno Valley USD Usage'!$A:$I,9,FALSE),"0")</f>
        <v>0</v>
      </c>
      <c r="AB476" s="46" t="str">
        <f>IFERROR(VLOOKUP(A476,'[1]Pomona USD Usage'!$A:$I,9,FALSE),"0")</f>
        <v>0</v>
      </c>
      <c r="AC476" s="46" t="str">
        <f>IFERROR(VLOOKUP(A476,'[1]Riverside USD Usage'!$A:$I,9,FALSE),"0")</f>
        <v>0</v>
      </c>
      <c r="AD476" s="46" t="str">
        <f>IFERROR(VLOOKUP(A476,'[1]Compton USD Usage'!$A:$I,9,FALSE),"0")</f>
        <v>0</v>
      </c>
      <c r="AE476" s="48"/>
      <c r="AF476" s="49">
        <v>141.33000000000001</v>
      </c>
      <c r="AG476" s="49"/>
      <c r="AH476" s="56">
        <v>-20.13</v>
      </c>
      <c r="AI476" s="49">
        <f>AF476+AG476+AH476</f>
        <v>121.20000000000002</v>
      </c>
      <c r="AJ476" s="48"/>
      <c r="AK476" s="49">
        <v>152.06</v>
      </c>
      <c r="AL476" s="49"/>
      <c r="AM476" s="57">
        <v>-20.13</v>
      </c>
      <c r="AN476" s="50">
        <f>AK476+AL476+AM476</f>
        <v>131.93</v>
      </c>
      <c r="AO476" s="48"/>
      <c r="AP476" s="49">
        <v>162.34</v>
      </c>
      <c r="AQ476" s="49"/>
      <c r="AR476" s="57">
        <v>-20.13</v>
      </c>
      <c r="AS476" s="50">
        <f>AP476+AQ476+AR476</f>
        <v>142.21</v>
      </c>
      <c r="AT476" s="48"/>
      <c r="AU476" s="49">
        <v>166.85</v>
      </c>
      <c r="AV476" s="49"/>
      <c r="AW476" s="57">
        <v>-20.13</v>
      </c>
      <c r="AX476" s="51">
        <f>AU476+AV476+AW476</f>
        <v>146.72</v>
      </c>
      <c r="AY476" s="48"/>
      <c r="AZ476" s="52">
        <v>137.76999999999998</v>
      </c>
      <c r="BA476" s="53"/>
      <c r="BB476" s="58">
        <v>-18.2</v>
      </c>
      <c r="BC476" s="53">
        <f>AZ476+BA476+BB476</f>
        <v>119.56999999999998</v>
      </c>
      <c r="BD476" s="47">
        <v>44013</v>
      </c>
      <c r="BE476" s="47">
        <v>44377</v>
      </c>
      <c r="BF476" s="48"/>
      <c r="BG476" s="53">
        <v>148.22999999999999</v>
      </c>
      <c r="BI476" s="59">
        <v>-18.2</v>
      </c>
      <c r="BJ476" s="53">
        <f>BG476+BH476+BI476</f>
        <v>130.03</v>
      </c>
      <c r="BK476" s="47">
        <v>44013</v>
      </c>
      <c r="BL476" s="47">
        <v>44377</v>
      </c>
      <c r="BM476" s="48"/>
      <c r="BN476" s="53">
        <v>158.25</v>
      </c>
      <c r="BO476" s="53"/>
      <c r="BP476" s="59">
        <v>-18.2</v>
      </c>
      <c r="BQ476" s="53">
        <f>BN476+BO476+BP476</f>
        <v>140.05000000000001</v>
      </c>
      <c r="BR476" s="47">
        <v>44013</v>
      </c>
      <c r="BS476" s="47">
        <v>44377</v>
      </c>
      <c r="BT476" s="48"/>
      <c r="BU476" s="50">
        <v>162.64999999999998</v>
      </c>
      <c r="BV476" s="53"/>
      <c r="BW476" s="59">
        <v>-18.2</v>
      </c>
      <c r="BX476" s="53">
        <f>BU476+BV476+BW476</f>
        <v>144.44999999999999</v>
      </c>
      <c r="BY476" s="47">
        <v>44013</v>
      </c>
      <c r="BZ476" s="55">
        <v>44377</v>
      </c>
    </row>
    <row r="477" spans="1:78" s="54" customFormat="1" ht="15.75" x14ac:dyDescent="0.25">
      <c r="A477" s="45">
        <v>100132</v>
      </c>
      <c r="B477" s="46" t="s">
        <v>430</v>
      </c>
      <c r="C477" s="46" t="s">
        <v>431</v>
      </c>
      <c r="D477" s="46" t="s">
        <v>432</v>
      </c>
      <c r="E477" s="46" t="s">
        <v>50</v>
      </c>
      <c r="F477" s="46"/>
      <c r="G477" s="46" t="s">
        <v>433</v>
      </c>
      <c r="H477" s="46" t="s">
        <v>52</v>
      </c>
      <c r="I477" s="47">
        <v>44013</v>
      </c>
      <c r="J477" s="47">
        <v>44377</v>
      </c>
      <c r="K477" s="46">
        <f>SUM(L477:AD477)</f>
        <v>47</v>
      </c>
      <c r="L477" s="46" t="str">
        <f>IFERROR(VLOOKUP(A477,'[1]Mountain View SD Usage'!$A:$I,9,FALSE),"0")</f>
        <v>0</v>
      </c>
      <c r="M477" s="46" t="str">
        <f>IFERROR(VLOOKUP(A477,'[1]Bonita USD Usage'!$A:$I,9,FALSE),"0")</f>
        <v>0</v>
      </c>
      <c r="N477" s="46" t="str">
        <f>IFERROR(VLOOKUP(A477,'[1]Jurupa USD Usage'!$A:$I,9,FALSE),"0")</f>
        <v>0</v>
      </c>
      <c r="O477" s="46" t="str">
        <f>IFERROR(VLOOKUP(A477,'[1]Claremont USD Usage'!$A:$I,9,FALSE),"0")</f>
        <v>0</v>
      </c>
      <c r="P477" s="46" t="str">
        <f>IFERROR(VLOOKUP(A477,'[1]Upland USD Usage'!$A:$I,9,FALSE),"0")</f>
        <v>0</v>
      </c>
      <c r="Q477" s="46" t="str">
        <f>IFERROR(VLOOKUP(A477,'[1]Redlands USD Usage'!$A:$I,9,FALSE),"0")</f>
        <v>0</v>
      </c>
      <c r="R477" s="46" t="str">
        <f>IFERROR(VLOOKUP(A477,'[1]Alta Loma SD Usage'!$A:$I,9,FALSE),"0")</f>
        <v>0</v>
      </c>
      <c r="S477" s="46">
        <f>IFERROR(VLOOKUP(A477,'[1]VAl Verde USD Usage'!$A:$I,9,FALSE),"0")</f>
        <v>1</v>
      </c>
      <c r="T477" s="46">
        <f>IFERROR(VLOOKUP(A477,'[1]Chaffey Jt HSD Usage'!$A:$I,9,FALSE),"0")</f>
        <v>3</v>
      </c>
      <c r="U477" s="46" t="str">
        <f>IFERROR(VLOOKUP(A477,'[1]Cucamonga ELEM SD Usage'!$A:$I,9,FALSE),"0")</f>
        <v>0</v>
      </c>
      <c r="V477" s="46" t="str">
        <f>IFERROR(VLOOKUP(A477,'[1]Inglewood USD Usage'!$A:$I,9,FALSE),"0")</f>
        <v>0</v>
      </c>
      <c r="W477" s="46" t="str">
        <f>IFERROR(VLOOKUP(A477,'[1]Rialto USD Usage'!$A:$I,9,FALSE),"0")</f>
        <v>0</v>
      </c>
      <c r="X477" s="46" t="str">
        <f>IFERROR(VLOOKUP(A477,'[1]Alvord USD Usage'!$A:$I,9,FALSE),"0")</f>
        <v>0</v>
      </c>
      <c r="Y477" s="46" t="str">
        <f>IFERROR(VLOOKUP(A477,'[1]Colton Jt USD Usage'!$A:$I,9,FALSE),"0")</f>
        <v>0</v>
      </c>
      <c r="Z477" s="46" t="str">
        <f>IFERROR(VLOOKUP(A477,'[1]Chino Valley USD Usage'!$A:$I,9,FALSE),"0")</f>
        <v>0</v>
      </c>
      <c r="AA477" s="46" t="str">
        <f>IFERROR(VLOOKUP(A477,'[1]Moreno Valley USD Usage'!$A:$I,9,FALSE),"0")</f>
        <v>0</v>
      </c>
      <c r="AB477" s="46" t="str">
        <f>IFERROR(VLOOKUP(A477,'[1]Pomona USD Usage'!$A:$I,9,FALSE),"0")</f>
        <v>0</v>
      </c>
      <c r="AC477" s="46">
        <f>IFERROR(VLOOKUP(A477,'[1]Riverside USD Usage'!$A:$I,9,FALSE),"0")</f>
        <v>43</v>
      </c>
      <c r="AD477" s="46" t="str">
        <f>IFERROR(VLOOKUP(A477,'[1]Compton USD Usage'!$A:$I,9,FALSE),"0")</f>
        <v>0</v>
      </c>
      <c r="AE477" s="48"/>
      <c r="AF477" s="49">
        <v>32.18</v>
      </c>
      <c r="AG477" s="49"/>
      <c r="AH477" s="49"/>
      <c r="AI477" s="49">
        <f>AF477+AG477+AH477</f>
        <v>32.18</v>
      </c>
      <c r="AJ477" s="48"/>
      <c r="AK477" s="49">
        <v>34.619999999999997</v>
      </c>
      <c r="AL477" s="49"/>
      <c r="AM477" s="46"/>
      <c r="AN477" s="50">
        <f>AK477+AL477+AM477</f>
        <v>34.619999999999997</v>
      </c>
      <c r="AO477" s="48"/>
      <c r="AP477" s="49">
        <v>36.96</v>
      </c>
      <c r="AQ477" s="49"/>
      <c r="AR477" s="46"/>
      <c r="AS477" s="50">
        <f>AP477+AQ477+AR477</f>
        <v>36.96</v>
      </c>
      <c r="AT477" s="48"/>
      <c r="AU477" s="49">
        <v>37.99</v>
      </c>
      <c r="AV477" s="49"/>
      <c r="AW477" s="46"/>
      <c r="AX477" s="51">
        <f>AU477+AV477+AW477</f>
        <v>37.99</v>
      </c>
      <c r="AY477" s="48"/>
      <c r="AZ477" s="52">
        <v>33.1</v>
      </c>
      <c r="BA477" s="53"/>
      <c r="BC477" s="53">
        <f>AZ477+BA477+BB477</f>
        <v>33.1</v>
      </c>
      <c r="BD477" s="47">
        <v>44013</v>
      </c>
      <c r="BE477" s="47">
        <v>44377</v>
      </c>
      <c r="BF477" s="48"/>
      <c r="BG477" s="53">
        <v>35.61</v>
      </c>
      <c r="BJ477" s="53">
        <f>BG477+BH477+BI477</f>
        <v>35.61</v>
      </c>
      <c r="BK477" s="47">
        <v>44013</v>
      </c>
      <c r="BL477" s="47">
        <v>44377</v>
      </c>
      <c r="BM477" s="48"/>
      <c r="BN477" s="53">
        <v>38.019999999999996</v>
      </c>
      <c r="BO477" s="53"/>
      <c r="BQ477" s="53">
        <f>BN477+BO477+BP477</f>
        <v>38.019999999999996</v>
      </c>
      <c r="BR477" s="47">
        <v>44013</v>
      </c>
      <c r="BS477" s="47">
        <v>44377</v>
      </c>
      <c r="BT477" s="48"/>
      <c r="BU477" s="50">
        <v>39.07</v>
      </c>
      <c r="BV477" s="53"/>
      <c r="BX477" s="53">
        <f>BU477+BV477+BW477</f>
        <v>39.07</v>
      </c>
      <c r="BY477" s="47">
        <v>44013</v>
      </c>
      <c r="BZ477" s="55">
        <v>44377</v>
      </c>
    </row>
    <row r="478" spans="1:78" s="54" customFormat="1" ht="15.75" x14ac:dyDescent="0.25">
      <c r="A478" s="45">
        <v>406532</v>
      </c>
      <c r="B478" s="46" t="s">
        <v>1104</v>
      </c>
      <c r="C478" s="46">
        <v>134000</v>
      </c>
      <c r="D478" s="46" t="s">
        <v>1077</v>
      </c>
      <c r="E478" s="46" t="s">
        <v>50</v>
      </c>
      <c r="F478" s="46"/>
      <c r="G478" s="46" t="s">
        <v>1099</v>
      </c>
      <c r="H478" s="46" t="s">
        <v>52</v>
      </c>
      <c r="I478" s="47">
        <v>44013</v>
      </c>
      <c r="J478" s="47">
        <v>44377</v>
      </c>
      <c r="K478" s="46">
        <f>SUM(L478:AD478)</f>
        <v>3951</v>
      </c>
      <c r="L478" s="46" t="str">
        <f>IFERROR(VLOOKUP(A478,'[1]Mountain View SD Usage'!$A:$I,9,FALSE),"0")</f>
        <v>0</v>
      </c>
      <c r="M478" s="46">
        <f>IFERROR(VLOOKUP(A478,'[1]Bonita USD Usage'!$A:$I,9,FALSE),"0")</f>
        <v>15</v>
      </c>
      <c r="N478" s="46" t="str">
        <f>IFERROR(VLOOKUP(A478,'[1]Jurupa USD Usage'!$A:$I,9,FALSE),"0")</f>
        <v>0</v>
      </c>
      <c r="O478" s="46">
        <f>IFERROR(VLOOKUP(A478,'[1]Claremont USD Usage'!$A:$I,9,FALSE),"0")</f>
        <v>22</v>
      </c>
      <c r="P478" s="46">
        <f>IFERROR(VLOOKUP(A478,'[1]Upland USD Usage'!$A:$I,9,FALSE),"0")</f>
        <v>162</v>
      </c>
      <c r="Q478" s="46">
        <f>IFERROR(VLOOKUP(A478,'[1]Redlands USD Usage'!$A:$I,9,FALSE),"0")</f>
        <v>2868</v>
      </c>
      <c r="R478" s="46">
        <f>IFERROR(VLOOKUP(A478,'[1]Alta Loma SD Usage'!$A:$I,9,FALSE),"0")</f>
        <v>50</v>
      </c>
      <c r="S478" s="46">
        <f>IFERROR(VLOOKUP(A478,'[1]VAl Verde USD Usage'!$A:$I,9,FALSE),"0")</f>
        <v>142</v>
      </c>
      <c r="T478" s="46">
        <f>IFERROR(VLOOKUP(A478,'[1]Chaffey Jt HSD Usage'!$A:$I,9,FALSE),"0")</f>
        <v>2</v>
      </c>
      <c r="U478" s="46" t="str">
        <f>IFERROR(VLOOKUP(A478,'[1]Cucamonga ELEM SD Usage'!$A:$I,9,FALSE),"0")</f>
        <v>0</v>
      </c>
      <c r="V478" s="46">
        <f>IFERROR(VLOOKUP(A478,'[1]Inglewood USD Usage'!$A:$I,9,FALSE),"0")</f>
        <v>3</v>
      </c>
      <c r="W478" s="46" t="str">
        <f>IFERROR(VLOOKUP(A478,'[1]Rialto USD Usage'!$A:$I,9,FALSE),"0")</f>
        <v>0</v>
      </c>
      <c r="X478" s="46" t="str">
        <f>IFERROR(VLOOKUP(A478,'[1]Alvord USD Usage'!$A:$I,9,FALSE),"0")</f>
        <v>0</v>
      </c>
      <c r="Y478" s="46">
        <f>IFERROR(VLOOKUP(A478,'[1]Colton Jt USD Usage'!$A:$I,9,FALSE),"0")</f>
        <v>310</v>
      </c>
      <c r="Z478" s="46" t="str">
        <f>IFERROR(VLOOKUP(A478,'[1]Chino Valley USD Usage'!$A:$I,9,FALSE),"0")</f>
        <v>0</v>
      </c>
      <c r="AA478" s="46" t="str">
        <f>IFERROR(VLOOKUP(A478,'[1]Moreno Valley USD Usage'!$A:$I,9,FALSE),"0")</f>
        <v>0</v>
      </c>
      <c r="AB478" s="46">
        <f>IFERROR(VLOOKUP(A478,'[1]Pomona USD Usage'!$A:$I,9,FALSE),"0")</f>
        <v>186</v>
      </c>
      <c r="AC478" s="46" t="str">
        <f>IFERROR(VLOOKUP(A478,'[1]Riverside USD Usage'!$A:$I,9,FALSE),"0")</f>
        <v>0</v>
      </c>
      <c r="AD478" s="46">
        <f>IFERROR(VLOOKUP(A478,'[1]Compton USD Usage'!$A:$I,9,FALSE),"0")</f>
        <v>191</v>
      </c>
      <c r="AE478" s="48"/>
      <c r="AF478" s="49">
        <v>58.06</v>
      </c>
      <c r="AG478" s="49"/>
      <c r="AH478" s="56">
        <v>-14.73</v>
      </c>
      <c r="AI478" s="49">
        <f>AF478+AG478+AH478</f>
        <v>43.33</v>
      </c>
      <c r="AJ478" s="48"/>
      <c r="AK478" s="49">
        <v>62.47</v>
      </c>
      <c r="AL478" s="49"/>
      <c r="AM478" s="57">
        <v>-14.73</v>
      </c>
      <c r="AN478" s="50">
        <f>AK478+AL478+AM478</f>
        <v>47.739999999999995</v>
      </c>
      <c r="AO478" s="48"/>
      <c r="AP478" s="49">
        <v>66.69</v>
      </c>
      <c r="AQ478" s="49"/>
      <c r="AR478" s="57">
        <v>-14.73</v>
      </c>
      <c r="AS478" s="50">
        <f>AP478+AQ478+AR478</f>
        <v>51.959999999999994</v>
      </c>
      <c r="AT478" s="48"/>
      <c r="AU478" s="49">
        <v>68.540000000000006</v>
      </c>
      <c r="AV478" s="49"/>
      <c r="AW478" s="57">
        <v>-14.73</v>
      </c>
      <c r="AX478" s="51">
        <f>AU478+AV478+AW478</f>
        <v>53.81</v>
      </c>
      <c r="AY478" s="48"/>
      <c r="AZ478" s="52">
        <v>60.83</v>
      </c>
      <c r="BA478" s="53"/>
      <c r="BB478" s="58">
        <v>-16.16</v>
      </c>
      <c r="BC478" s="53">
        <f>AZ478+BA478+BB478</f>
        <v>44.67</v>
      </c>
      <c r="BD478" s="47">
        <v>44013</v>
      </c>
      <c r="BE478" s="47">
        <v>44377</v>
      </c>
      <c r="BF478" s="48"/>
      <c r="BG478" s="53">
        <v>65.45</v>
      </c>
      <c r="BI478" s="59">
        <v>-16.16</v>
      </c>
      <c r="BJ478" s="53">
        <f>BG478+BH478+BI478</f>
        <v>49.290000000000006</v>
      </c>
      <c r="BK478" s="47">
        <v>44013</v>
      </c>
      <c r="BL478" s="47">
        <v>44377</v>
      </c>
      <c r="BM478" s="48"/>
      <c r="BN478" s="53">
        <v>69.87</v>
      </c>
      <c r="BO478" s="53"/>
      <c r="BP478" s="59">
        <v>-16.16</v>
      </c>
      <c r="BQ478" s="53">
        <f>BN478+BO478+BP478</f>
        <v>53.710000000000008</v>
      </c>
      <c r="BR478" s="47">
        <v>44013</v>
      </c>
      <c r="BS478" s="47">
        <v>44377</v>
      </c>
      <c r="BT478" s="48"/>
      <c r="BU478" s="50">
        <v>71.81</v>
      </c>
      <c r="BV478" s="53"/>
      <c r="BW478" s="59">
        <v>-16.16</v>
      </c>
      <c r="BX478" s="53">
        <f>BU478+BV478+BW478</f>
        <v>55.650000000000006</v>
      </c>
      <c r="BY478" s="47">
        <v>44013</v>
      </c>
      <c r="BZ478" s="55">
        <v>44377</v>
      </c>
    </row>
    <row r="479" spans="1:78" s="54" customFormat="1" ht="15.75" x14ac:dyDescent="0.25">
      <c r="A479" s="45">
        <v>202014</v>
      </c>
      <c r="B479" s="46" t="s">
        <v>1609</v>
      </c>
      <c r="C479" s="46" t="s">
        <v>1610</v>
      </c>
      <c r="D479" s="46" t="s">
        <v>1611</v>
      </c>
      <c r="E479" s="46" t="s">
        <v>1612</v>
      </c>
      <c r="F479" s="46"/>
      <c r="G479" s="46" t="s">
        <v>1613</v>
      </c>
      <c r="H479" s="46" t="s">
        <v>52</v>
      </c>
      <c r="I479" s="47">
        <v>44013</v>
      </c>
      <c r="J479" s="47">
        <v>44377</v>
      </c>
      <c r="K479" s="46">
        <f>SUM(L479:AD479)</f>
        <v>6</v>
      </c>
      <c r="L479" s="46" t="str">
        <f>IFERROR(VLOOKUP(A479,'[1]Mountain View SD Usage'!$A:$I,9,FALSE),"0")</f>
        <v>0</v>
      </c>
      <c r="M479" s="46">
        <f>IFERROR(VLOOKUP(A479,'[1]Bonita USD Usage'!$A:$I,9,FALSE),"0")</f>
        <v>6</v>
      </c>
      <c r="N479" s="46" t="str">
        <f>IFERROR(VLOOKUP(A479,'[1]Jurupa USD Usage'!$A:$I,9,FALSE),"0")</f>
        <v>0</v>
      </c>
      <c r="O479" s="46" t="str">
        <f>IFERROR(VLOOKUP(A479,'[1]Claremont USD Usage'!$A:$I,9,FALSE),"0")</f>
        <v>0</v>
      </c>
      <c r="P479" s="46" t="str">
        <f>IFERROR(VLOOKUP(A479,'[1]Upland USD Usage'!$A:$I,9,FALSE),"0")</f>
        <v>0</v>
      </c>
      <c r="Q479" s="46" t="str">
        <f>IFERROR(VLOOKUP(A479,'[1]Redlands USD Usage'!$A:$I,9,FALSE),"0")</f>
        <v>0</v>
      </c>
      <c r="R479" s="46" t="str">
        <f>IFERROR(VLOOKUP(A479,'[1]Alta Loma SD Usage'!$A:$I,9,FALSE),"0")</f>
        <v>0</v>
      </c>
      <c r="S479" s="46" t="str">
        <f>IFERROR(VLOOKUP(A479,'[1]VAl Verde USD Usage'!$A:$I,9,FALSE),"0")</f>
        <v>0</v>
      </c>
      <c r="T479" s="46" t="str">
        <f>IFERROR(VLOOKUP(A479,'[1]Chaffey Jt HSD Usage'!$A:$I,9,FALSE),"0")</f>
        <v>0</v>
      </c>
      <c r="U479" s="46" t="str">
        <f>IFERROR(VLOOKUP(A479,'[1]Cucamonga ELEM SD Usage'!$A:$I,9,FALSE),"0")</f>
        <v>0</v>
      </c>
      <c r="V479" s="46" t="str">
        <f>IFERROR(VLOOKUP(A479,'[1]Inglewood USD Usage'!$A:$I,9,FALSE),"0")</f>
        <v>0</v>
      </c>
      <c r="W479" s="46" t="str">
        <f>IFERROR(VLOOKUP(A479,'[1]Rialto USD Usage'!$A:$I,9,FALSE),"0")</f>
        <v>0</v>
      </c>
      <c r="X479" s="46" t="str">
        <f>IFERROR(VLOOKUP(A479,'[1]Alvord USD Usage'!$A:$I,9,FALSE),"0")</f>
        <v>0</v>
      </c>
      <c r="Y479" s="46" t="str">
        <f>IFERROR(VLOOKUP(A479,'[1]Colton Jt USD Usage'!$A:$I,9,FALSE),"0")</f>
        <v>0</v>
      </c>
      <c r="Z479" s="46" t="str">
        <f>IFERROR(VLOOKUP(A479,'[1]Chino Valley USD Usage'!$A:$I,9,FALSE),"0")</f>
        <v>0</v>
      </c>
      <c r="AA479" s="46" t="str">
        <f>IFERROR(VLOOKUP(A479,'[1]Moreno Valley USD Usage'!$A:$I,9,FALSE),"0")</f>
        <v>0</v>
      </c>
      <c r="AB479" s="46" t="str">
        <f>IFERROR(VLOOKUP(A479,'[1]Pomona USD Usage'!$A:$I,9,FALSE),"0")</f>
        <v>0</v>
      </c>
      <c r="AC479" s="46" t="str">
        <f>IFERROR(VLOOKUP(A479,'[1]Riverside USD Usage'!$A:$I,9,FALSE),"0")</f>
        <v>0</v>
      </c>
      <c r="AD479" s="46" t="str">
        <f>IFERROR(VLOOKUP(A479,'[1]Compton USD Usage'!$A:$I,9,FALSE),"0")</f>
        <v>0</v>
      </c>
      <c r="AE479" s="48"/>
      <c r="AF479" s="49">
        <v>5.04</v>
      </c>
      <c r="AG479" s="49"/>
      <c r="AH479" s="49"/>
      <c r="AI479" s="49">
        <f>AF479+AG479+AH479</f>
        <v>5.04</v>
      </c>
      <c r="AJ479" s="48"/>
      <c r="AK479" s="49">
        <v>5.42</v>
      </c>
      <c r="AL479" s="49"/>
      <c r="AM479" s="46"/>
      <c r="AN479" s="50">
        <f>AK479+AL479+AM479</f>
        <v>5.42</v>
      </c>
      <c r="AO479" s="48"/>
      <c r="AP479" s="49">
        <v>5.78</v>
      </c>
      <c r="AQ479" s="49"/>
      <c r="AR479" s="46"/>
      <c r="AS479" s="50">
        <f>AP479+AQ479+AR479</f>
        <v>5.78</v>
      </c>
      <c r="AT479" s="48"/>
      <c r="AU479" s="49">
        <v>5.94</v>
      </c>
      <c r="AV479" s="49"/>
      <c r="AW479" s="46"/>
      <c r="AX479" s="51">
        <f>AU479+AV479+AW479</f>
        <v>5.94</v>
      </c>
      <c r="AY479" s="48"/>
      <c r="AZ479" s="52">
        <v>5.35</v>
      </c>
      <c r="BA479" s="53"/>
      <c r="BC479" s="53">
        <f>AZ479+BA479+BB479</f>
        <v>5.35</v>
      </c>
      <c r="BD479" s="47">
        <v>44013</v>
      </c>
      <c r="BE479" s="47">
        <v>44377</v>
      </c>
      <c r="BF479" s="48"/>
      <c r="BG479" s="53">
        <v>5.76</v>
      </c>
      <c r="BJ479" s="53">
        <f>BG479+BH479+BI479</f>
        <v>5.76</v>
      </c>
      <c r="BK479" s="47">
        <v>44013</v>
      </c>
      <c r="BL479" s="47">
        <v>44377</v>
      </c>
      <c r="BM479" s="48"/>
      <c r="BN479" s="53">
        <v>6.14</v>
      </c>
      <c r="BO479" s="53"/>
      <c r="BQ479" s="53">
        <f>BN479+BO479+BP479</f>
        <v>6.14</v>
      </c>
      <c r="BR479" s="47">
        <v>44013</v>
      </c>
      <c r="BS479" s="47">
        <v>44377</v>
      </c>
      <c r="BT479" s="48"/>
      <c r="BU479" s="50">
        <v>6.31</v>
      </c>
      <c r="BV479" s="53"/>
      <c r="BX479" s="53">
        <f>BU479+BV479+BW479</f>
        <v>6.31</v>
      </c>
      <c r="BY479" s="47">
        <v>44013</v>
      </c>
      <c r="BZ479" s="55">
        <v>44377</v>
      </c>
    </row>
    <row r="480" spans="1:78" s="54" customFormat="1" ht="15.75" x14ac:dyDescent="0.25">
      <c r="A480" s="45">
        <v>202054</v>
      </c>
      <c r="B480" s="46" t="str">
        <f>VLOOKUP(A480,[1]Sheet4!$B:$D,3,FALSE)</f>
        <v>GROUND CINNAMON</v>
      </c>
      <c r="C480" s="75" t="s">
        <v>2459</v>
      </c>
      <c r="D480" s="46" t="str">
        <f>VLOOKUP(A480,[1]Sheet4!$B:$E,4,FALSE)</f>
        <v>PACIFIC SPICE</v>
      </c>
      <c r="E480" s="46" t="str">
        <f>VLOOKUP(A480,[1]Sheet4!$B:$I,8,FALSE)</f>
        <v>EA</v>
      </c>
      <c r="F480" s="46" t="s">
        <v>93</v>
      </c>
      <c r="G480" s="46" t="str">
        <f>VLOOKUP(A480,[1]Sheet4!$B:$F,5,FALSE)</f>
        <v>1LB</v>
      </c>
      <c r="H480" s="46"/>
      <c r="I480" s="46"/>
      <c r="J480" s="46"/>
      <c r="AE480" s="70"/>
      <c r="AF480" s="72"/>
      <c r="AG480" s="72"/>
      <c r="AH480" s="58"/>
      <c r="AI480" s="72"/>
      <c r="AJ480" s="70"/>
      <c r="AK480" s="72"/>
      <c r="AO480" s="70"/>
      <c r="AT480" s="70"/>
      <c r="AX480" s="73"/>
      <c r="AY480" s="70"/>
      <c r="AZ480" s="52">
        <v>6.09</v>
      </c>
      <c r="BA480" s="53"/>
      <c r="BC480" s="53">
        <f>AZ480+BA480+BB480</f>
        <v>6.09</v>
      </c>
      <c r="BD480" s="47">
        <v>44013</v>
      </c>
      <c r="BE480" s="47">
        <v>44377</v>
      </c>
      <c r="BF480" s="70"/>
      <c r="BG480" s="53">
        <v>6.55</v>
      </c>
      <c r="BJ480" s="53">
        <f>BG480+BH480+BI480</f>
        <v>6.55</v>
      </c>
      <c r="BK480" s="47">
        <v>44013</v>
      </c>
      <c r="BL480" s="47">
        <v>44377</v>
      </c>
      <c r="BM480" s="70"/>
      <c r="BN480" s="53">
        <v>6.99</v>
      </c>
      <c r="BO480" s="53"/>
      <c r="BQ480" s="53">
        <f>BN480+BO480+BP480</f>
        <v>6.99</v>
      </c>
      <c r="BR480" s="47">
        <v>44013</v>
      </c>
      <c r="BS480" s="47">
        <v>44377</v>
      </c>
      <c r="BT480" s="70"/>
      <c r="BU480" s="50">
        <v>7.1899999999999995</v>
      </c>
      <c r="BV480" s="53"/>
      <c r="BX480" s="53">
        <f>BU480+BV480+BW480</f>
        <v>7.1899999999999995</v>
      </c>
      <c r="BY480" s="47">
        <v>44013</v>
      </c>
      <c r="BZ480" s="55">
        <v>44377</v>
      </c>
    </row>
    <row r="481" spans="1:78" s="54" customFormat="1" ht="15.75" x14ac:dyDescent="0.25">
      <c r="A481" s="45">
        <v>202070</v>
      </c>
      <c r="B481" s="46" t="s">
        <v>1619</v>
      </c>
      <c r="C481" s="46" t="s">
        <v>1620</v>
      </c>
      <c r="D481" s="46" t="s">
        <v>1611</v>
      </c>
      <c r="E481" s="46" t="s">
        <v>1612</v>
      </c>
      <c r="F481" s="46"/>
      <c r="G481" s="46" t="s">
        <v>1621</v>
      </c>
      <c r="H481" s="46" t="s">
        <v>52</v>
      </c>
      <c r="I481" s="47">
        <v>44013</v>
      </c>
      <c r="J481" s="47">
        <v>44377</v>
      </c>
      <c r="K481" s="46">
        <f>SUM(L481:AD481)</f>
        <v>0</v>
      </c>
      <c r="L481" s="46" t="str">
        <f>IFERROR(VLOOKUP(A481,'[1]Mountain View SD Usage'!$A:$I,9,FALSE),"0")</f>
        <v>0</v>
      </c>
      <c r="M481" s="46" t="str">
        <f>IFERROR(VLOOKUP(A481,'[1]Bonita USD Usage'!$A:$I,9,FALSE),"0")</f>
        <v>0</v>
      </c>
      <c r="N481" s="46" t="str">
        <f>IFERROR(VLOOKUP(A481,'[1]Jurupa USD Usage'!$A:$I,9,FALSE),"0")</f>
        <v>0</v>
      </c>
      <c r="O481" s="46" t="str">
        <f>IFERROR(VLOOKUP(A481,'[1]Claremont USD Usage'!$A:$I,9,FALSE),"0")</f>
        <v>0</v>
      </c>
      <c r="P481" s="46" t="str">
        <f>IFERROR(VLOOKUP(A481,'[1]Upland USD Usage'!$A:$I,9,FALSE),"0")</f>
        <v>0</v>
      </c>
      <c r="Q481" s="46" t="str">
        <f>IFERROR(VLOOKUP(A481,'[1]Redlands USD Usage'!$A:$I,9,FALSE),"0")</f>
        <v>0</v>
      </c>
      <c r="R481" s="46" t="str">
        <f>IFERROR(VLOOKUP(A481,'[1]Alta Loma SD Usage'!$A:$I,9,FALSE),"0")</f>
        <v>0</v>
      </c>
      <c r="S481" s="46" t="str">
        <f>IFERROR(VLOOKUP(A481,'[1]VAl Verde USD Usage'!$A:$I,9,FALSE),"0")</f>
        <v>0</v>
      </c>
      <c r="T481" s="46" t="str">
        <f>IFERROR(VLOOKUP(A481,'[1]Chaffey Jt HSD Usage'!$A:$I,9,FALSE),"0")</f>
        <v>0</v>
      </c>
      <c r="U481" s="46" t="str">
        <f>IFERROR(VLOOKUP(A481,'[1]Cucamonga ELEM SD Usage'!$A:$I,9,FALSE),"0")</f>
        <v>0</v>
      </c>
      <c r="V481" s="46" t="str">
        <f>IFERROR(VLOOKUP(A481,'[1]Inglewood USD Usage'!$A:$I,9,FALSE),"0")</f>
        <v>0</v>
      </c>
      <c r="W481" s="46" t="str">
        <f>IFERROR(VLOOKUP(A481,'[1]Rialto USD Usage'!$A:$I,9,FALSE),"0")</f>
        <v>0</v>
      </c>
      <c r="X481" s="46" t="str">
        <f>IFERROR(VLOOKUP(A481,'[1]Alvord USD Usage'!$A:$I,9,FALSE),"0")</f>
        <v>0</v>
      </c>
      <c r="Y481" s="46" t="str">
        <f>IFERROR(VLOOKUP(A481,'[1]Colton Jt USD Usage'!$A:$I,9,FALSE),"0")</f>
        <v>0</v>
      </c>
      <c r="Z481" s="46" t="str">
        <f>IFERROR(VLOOKUP(A481,'[1]Chino Valley USD Usage'!$A:$I,9,FALSE),"0")</f>
        <v>0</v>
      </c>
      <c r="AA481" s="46" t="str">
        <f>IFERROR(VLOOKUP(A481,'[1]Moreno Valley USD Usage'!$A:$I,9,FALSE),"0")</f>
        <v>0</v>
      </c>
      <c r="AB481" s="46" t="str">
        <f>IFERROR(VLOOKUP(A481,'[1]Pomona USD Usage'!$A:$I,9,FALSE),"0")</f>
        <v>0</v>
      </c>
      <c r="AC481" s="46" t="str">
        <f>IFERROR(VLOOKUP(A481,'[1]Riverside USD Usage'!$A:$I,9,FALSE),"0")</f>
        <v>0</v>
      </c>
      <c r="AD481" s="46" t="str">
        <f>IFERROR(VLOOKUP(A481,'[1]Compton USD Usage'!$A:$I,9,FALSE),"0")</f>
        <v>0</v>
      </c>
      <c r="AE481" s="48"/>
      <c r="AF481" s="49">
        <v>5.51</v>
      </c>
      <c r="AG481" s="49"/>
      <c r="AH481" s="49"/>
      <c r="AI481" s="49">
        <f>AF481+AG481+AH481</f>
        <v>5.51</v>
      </c>
      <c r="AJ481" s="48"/>
      <c r="AK481" s="49">
        <v>5.92</v>
      </c>
      <c r="AL481" s="49"/>
      <c r="AM481" s="46"/>
      <c r="AN481" s="50">
        <f>AK481+AL481+AM481</f>
        <v>5.92</v>
      </c>
      <c r="AO481" s="48"/>
      <c r="AP481" s="49">
        <v>6.32</v>
      </c>
      <c r="AQ481" s="49"/>
      <c r="AR481" s="46"/>
      <c r="AS481" s="50">
        <f>AP481+AQ481+AR481</f>
        <v>6.32</v>
      </c>
      <c r="AT481" s="48"/>
      <c r="AU481" s="49">
        <v>6.5</v>
      </c>
      <c r="AV481" s="49"/>
      <c r="AW481" s="46"/>
      <c r="AX481" s="51">
        <f>AU481+AV481+AW481</f>
        <v>6.5</v>
      </c>
      <c r="AY481" s="48"/>
      <c r="AZ481" s="52">
        <v>5.51</v>
      </c>
      <c r="BA481" s="53"/>
      <c r="BC481" s="53">
        <f>AZ481+BA481+BB481</f>
        <v>5.51</v>
      </c>
      <c r="BD481" s="47">
        <v>44013</v>
      </c>
      <c r="BE481" s="47">
        <v>44377</v>
      </c>
      <c r="BF481" s="48"/>
      <c r="BG481" s="53">
        <v>5.92</v>
      </c>
      <c r="BJ481" s="53">
        <f>BG481+BH481+BI481</f>
        <v>5.92</v>
      </c>
      <c r="BK481" s="47">
        <v>44013</v>
      </c>
      <c r="BL481" s="47">
        <v>44377</v>
      </c>
      <c r="BM481" s="48"/>
      <c r="BN481" s="53">
        <v>6.32</v>
      </c>
      <c r="BO481" s="53"/>
      <c r="BQ481" s="53">
        <f>BN481+BO481+BP481</f>
        <v>6.32</v>
      </c>
      <c r="BR481" s="47">
        <v>44013</v>
      </c>
      <c r="BS481" s="47">
        <v>44377</v>
      </c>
      <c r="BT481" s="48"/>
      <c r="BU481" s="50">
        <v>6.5</v>
      </c>
      <c r="BV481" s="53"/>
      <c r="BX481" s="53">
        <f>BU481+BV481+BW481</f>
        <v>6.5</v>
      </c>
      <c r="BY481" s="47">
        <v>44013</v>
      </c>
      <c r="BZ481" s="55">
        <v>44377</v>
      </c>
    </row>
    <row r="482" spans="1:78" s="54" customFormat="1" ht="15.75" x14ac:dyDescent="0.25">
      <c r="A482" s="45">
        <v>209731</v>
      </c>
      <c r="B482" s="46" t="s">
        <v>1627</v>
      </c>
      <c r="C482" s="46" t="s">
        <v>1628</v>
      </c>
      <c r="D482" s="46" t="s">
        <v>1611</v>
      </c>
      <c r="E482" s="46" t="s">
        <v>1612</v>
      </c>
      <c r="F482" s="46"/>
      <c r="G482" s="46" t="s">
        <v>1613</v>
      </c>
      <c r="H482" s="46" t="s">
        <v>52</v>
      </c>
      <c r="I482" s="47">
        <v>44013</v>
      </c>
      <c r="J482" s="47">
        <v>44377</v>
      </c>
      <c r="K482" s="46">
        <f>SUM(L482:AD482)</f>
        <v>0</v>
      </c>
      <c r="L482" s="46" t="str">
        <f>IFERROR(VLOOKUP(A482,'[1]Mountain View SD Usage'!$A:$I,9,FALSE),"0")</f>
        <v>0</v>
      </c>
      <c r="M482" s="46" t="str">
        <f>IFERROR(VLOOKUP(A482,'[1]Bonita USD Usage'!$A:$I,9,FALSE),"0")</f>
        <v>0</v>
      </c>
      <c r="N482" s="46" t="str">
        <f>IFERROR(VLOOKUP(A482,'[1]Jurupa USD Usage'!$A:$I,9,FALSE),"0")</f>
        <v>0</v>
      </c>
      <c r="O482" s="46" t="str">
        <f>IFERROR(VLOOKUP(A482,'[1]Claremont USD Usage'!$A:$I,9,FALSE),"0")</f>
        <v>0</v>
      </c>
      <c r="P482" s="46" t="str">
        <f>IFERROR(VLOOKUP(A482,'[1]Upland USD Usage'!$A:$I,9,FALSE),"0")</f>
        <v>0</v>
      </c>
      <c r="Q482" s="46" t="str">
        <f>IFERROR(VLOOKUP(A482,'[1]Redlands USD Usage'!$A:$I,9,FALSE),"0")</f>
        <v>0</v>
      </c>
      <c r="R482" s="46" t="str">
        <f>IFERROR(VLOOKUP(A482,'[1]Alta Loma SD Usage'!$A:$I,9,FALSE),"0")</f>
        <v>0</v>
      </c>
      <c r="S482" s="46" t="str">
        <f>IFERROR(VLOOKUP(A482,'[1]VAl Verde USD Usage'!$A:$I,9,FALSE),"0")</f>
        <v>0</v>
      </c>
      <c r="T482" s="46" t="str">
        <f>IFERROR(VLOOKUP(A482,'[1]Chaffey Jt HSD Usage'!$A:$I,9,FALSE),"0")</f>
        <v>0</v>
      </c>
      <c r="U482" s="46" t="str">
        <f>IFERROR(VLOOKUP(A482,'[1]Cucamonga ELEM SD Usage'!$A:$I,9,FALSE),"0")</f>
        <v>0</v>
      </c>
      <c r="V482" s="46" t="str">
        <f>IFERROR(VLOOKUP(A482,'[1]Inglewood USD Usage'!$A:$I,9,FALSE),"0")</f>
        <v>0</v>
      </c>
      <c r="W482" s="46" t="str">
        <f>IFERROR(VLOOKUP(A482,'[1]Rialto USD Usage'!$A:$I,9,FALSE),"0")</f>
        <v>0</v>
      </c>
      <c r="X482" s="46" t="str">
        <f>IFERROR(VLOOKUP(A482,'[1]Alvord USD Usage'!$A:$I,9,FALSE),"0")</f>
        <v>0</v>
      </c>
      <c r="Y482" s="46" t="str">
        <f>IFERROR(VLOOKUP(A482,'[1]Colton Jt USD Usage'!$A:$I,9,FALSE),"0")</f>
        <v>0</v>
      </c>
      <c r="Z482" s="46" t="str">
        <f>IFERROR(VLOOKUP(A482,'[1]Chino Valley USD Usage'!$A:$I,9,FALSE),"0")</f>
        <v>0</v>
      </c>
      <c r="AA482" s="46" t="str">
        <f>IFERROR(VLOOKUP(A482,'[1]Moreno Valley USD Usage'!$A:$I,9,FALSE),"0")</f>
        <v>0</v>
      </c>
      <c r="AB482" s="46" t="str">
        <f>IFERROR(VLOOKUP(A482,'[1]Pomona USD Usage'!$A:$I,9,FALSE),"0")</f>
        <v>0</v>
      </c>
      <c r="AC482" s="46" t="str">
        <f>IFERROR(VLOOKUP(A482,'[1]Riverside USD Usage'!$A:$I,9,FALSE),"0")</f>
        <v>0</v>
      </c>
      <c r="AD482" s="46" t="str">
        <f>IFERROR(VLOOKUP(A482,'[1]Compton USD Usage'!$A:$I,9,FALSE),"0")</f>
        <v>0</v>
      </c>
      <c r="AE482" s="48"/>
      <c r="AF482" s="49">
        <v>6.06</v>
      </c>
      <c r="AG482" s="49"/>
      <c r="AH482" s="49"/>
      <c r="AI482" s="49">
        <f>AF482+AG482+AH482</f>
        <v>6.06</v>
      </c>
      <c r="AJ482" s="48"/>
      <c r="AK482" s="49">
        <v>6.52</v>
      </c>
      <c r="AL482" s="49"/>
      <c r="AM482" s="46"/>
      <c r="AN482" s="50">
        <f>AK482+AL482+AM482</f>
        <v>6.52</v>
      </c>
      <c r="AO482" s="48"/>
      <c r="AP482" s="49">
        <v>6.96</v>
      </c>
      <c r="AQ482" s="49"/>
      <c r="AR482" s="46"/>
      <c r="AS482" s="50">
        <f>AP482+AQ482+AR482</f>
        <v>6.96</v>
      </c>
      <c r="AT482" s="48"/>
      <c r="AU482" s="49">
        <v>7.15</v>
      </c>
      <c r="AV482" s="49"/>
      <c r="AW482" s="46"/>
      <c r="AX482" s="51">
        <f>AU482+AV482+AW482</f>
        <v>7.15</v>
      </c>
      <c r="AY482" s="48"/>
      <c r="AZ482" s="52">
        <v>7.05</v>
      </c>
      <c r="BA482" s="53"/>
      <c r="BC482" s="53">
        <f>AZ482+BA482+BB482</f>
        <v>7.05</v>
      </c>
      <c r="BD482" s="47">
        <v>44013</v>
      </c>
      <c r="BE482" s="47">
        <v>44377</v>
      </c>
      <c r="BF482" s="48"/>
      <c r="BG482" s="53">
        <v>7.58</v>
      </c>
      <c r="BJ482" s="53">
        <f>BG482+BH482+BI482</f>
        <v>7.58</v>
      </c>
      <c r="BK482" s="47">
        <v>44013</v>
      </c>
      <c r="BL482" s="47">
        <v>44377</v>
      </c>
      <c r="BM482" s="48"/>
      <c r="BN482" s="53">
        <v>8.09</v>
      </c>
      <c r="BO482" s="53"/>
      <c r="BQ482" s="53">
        <f>BN482+BO482+BP482</f>
        <v>8.09</v>
      </c>
      <c r="BR482" s="47">
        <v>44013</v>
      </c>
      <c r="BS482" s="47">
        <v>44377</v>
      </c>
      <c r="BT482" s="48"/>
      <c r="BU482" s="50">
        <v>8.31</v>
      </c>
      <c r="BV482" s="53"/>
      <c r="BX482" s="53">
        <f>BU482+BV482+BW482</f>
        <v>8.31</v>
      </c>
      <c r="BY482" s="47">
        <v>44013</v>
      </c>
      <c r="BZ482" s="55">
        <v>44377</v>
      </c>
    </row>
    <row r="483" spans="1:78" s="54" customFormat="1" ht="15.75" x14ac:dyDescent="0.25">
      <c r="A483" s="45">
        <v>140353</v>
      </c>
      <c r="B483" s="46" t="s">
        <v>288</v>
      </c>
      <c r="C483" s="46">
        <v>6125</v>
      </c>
      <c r="D483" s="46" t="s">
        <v>289</v>
      </c>
      <c r="E483" s="46" t="s">
        <v>50</v>
      </c>
      <c r="F483" s="46"/>
      <c r="G483" s="46" t="s">
        <v>290</v>
      </c>
      <c r="H483" s="46" t="s">
        <v>52</v>
      </c>
      <c r="I483" s="47">
        <v>44013</v>
      </c>
      <c r="J483" s="47">
        <v>44377</v>
      </c>
      <c r="K483" s="46">
        <f>SUM(L483:AD483)</f>
        <v>5</v>
      </c>
      <c r="L483" s="46" t="str">
        <f>IFERROR(VLOOKUP(A483,'[1]Mountain View SD Usage'!$A:$I,9,FALSE),"0")</f>
        <v>0</v>
      </c>
      <c r="M483" s="46" t="str">
        <f>IFERROR(VLOOKUP(A483,'[1]Bonita USD Usage'!$A:$I,9,FALSE),"0")</f>
        <v>0</v>
      </c>
      <c r="N483" s="46" t="str">
        <f>IFERROR(VLOOKUP(A483,'[1]Jurupa USD Usage'!$A:$I,9,FALSE),"0")</f>
        <v>0</v>
      </c>
      <c r="O483" s="46" t="str">
        <f>IFERROR(VLOOKUP(A483,'[1]Claremont USD Usage'!$A:$I,9,FALSE),"0")</f>
        <v>0</v>
      </c>
      <c r="P483" s="46" t="str">
        <f>IFERROR(VLOOKUP(A483,'[1]Upland USD Usage'!$A:$I,9,FALSE),"0")</f>
        <v>0</v>
      </c>
      <c r="Q483" s="46" t="str">
        <f>IFERROR(VLOOKUP(A483,'[1]Redlands USD Usage'!$A:$I,9,FALSE),"0")</f>
        <v>0</v>
      </c>
      <c r="R483" s="46" t="str">
        <f>IFERROR(VLOOKUP(A483,'[1]Alta Loma SD Usage'!$A:$I,9,FALSE),"0")</f>
        <v>0</v>
      </c>
      <c r="S483" s="46" t="str">
        <f>IFERROR(VLOOKUP(A483,'[1]VAl Verde USD Usage'!$A:$I,9,FALSE),"0")</f>
        <v>0</v>
      </c>
      <c r="T483" s="46">
        <f>IFERROR(VLOOKUP(A483,'[1]Chaffey Jt HSD Usage'!$A:$I,9,FALSE),"0")</f>
        <v>5</v>
      </c>
      <c r="U483" s="46" t="str">
        <f>IFERROR(VLOOKUP(A483,'[1]Cucamonga ELEM SD Usage'!$A:$I,9,FALSE),"0")</f>
        <v>0</v>
      </c>
      <c r="V483" s="46" t="str">
        <f>IFERROR(VLOOKUP(A483,'[1]Inglewood USD Usage'!$A:$I,9,FALSE),"0")</f>
        <v>0</v>
      </c>
      <c r="W483" s="46" t="str">
        <f>IFERROR(VLOOKUP(A483,'[1]Rialto USD Usage'!$A:$I,9,FALSE),"0")</f>
        <v>0</v>
      </c>
      <c r="X483" s="46" t="str">
        <f>IFERROR(VLOOKUP(A483,'[1]Alvord USD Usage'!$A:$I,9,FALSE),"0")</f>
        <v>0</v>
      </c>
      <c r="Y483" s="46" t="str">
        <f>IFERROR(VLOOKUP(A483,'[1]Colton Jt USD Usage'!$A:$I,9,FALSE),"0")</f>
        <v>0</v>
      </c>
      <c r="Z483" s="46" t="str">
        <f>IFERROR(VLOOKUP(A483,'[1]Chino Valley USD Usage'!$A:$I,9,FALSE),"0")</f>
        <v>0</v>
      </c>
      <c r="AA483" s="46" t="str">
        <f>IFERROR(VLOOKUP(A483,'[1]Moreno Valley USD Usage'!$A:$I,9,FALSE),"0")</f>
        <v>0</v>
      </c>
      <c r="AB483" s="46" t="str">
        <f>IFERROR(VLOOKUP(A483,'[1]Pomona USD Usage'!$A:$I,9,FALSE),"0")</f>
        <v>0</v>
      </c>
      <c r="AC483" s="46" t="str">
        <f>IFERROR(VLOOKUP(A483,'[1]Riverside USD Usage'!$A:$I,9,FALSE),"0")</f>
        <v>0</v>
      </c>
      <c r="AD483" s="46" t="str">
        <f>IFERROR(VLOOKUP(A483,'[1]Compton USD Usage'!$A:$I,9,FALSE),"0")</f>
        <v>0</v>
      </c>
      <c r="AE483" s="48"/>
      <c r="AF483" s="49">
        <v>45.65</v>
      </c>
      <c r="AG483" s="49"/>
      <c r="AH483" s="49"/>
      <c r="AI483" s="49">
        <f>AF483+AG483+AH483</f>
        <v>45.65</v>
      </c>
      <c r="AJ483" s="48"/>
      <c r="AK483" s="49">
        <v>49.11</v>
      </c>
      <c r="AL483" s="49"/>
      <c r="AM483" s="46"/>
      <c r="AN483" s="50">
        <f>AK483+AL483+AM483</f>
        <v>49.11</v>
      </c>
      <c r="AO483" s="48"/>
      <c r="AP483" s="49">
        <v>52.43</v>
      </c>
      <c r="AQ483" s="49"/>
      <c r="AR483" s="46"/>
      <c r="AS483" s="50">
        <f>AP483+AQ483+AR483</f>
        <v>52.43</v>
      </c>
      <c r="AT483" s="48"/>
      <c r="AU483" s="49">
        <v>53.89</v>
      </c>
      <c r="AV483" s="49"/>
      <c r="AW483" s="46"/>
      <c r="AX483" s="51">
        <f>AU483+AV483+AW483</f>
        <v>53.89</v>
      </c>
      <c r="AY483" s="48"/>
      <c r="AZ483" s="52">
        <v>45.65</v>
      </c>
      <c r="BA483" s="53"/>
      <c r="BC483" s="53">
        <f>AZ483+BA483+BB483</f>
        <v>45.65</v>
      </c>
      <c r="BD483" s="47">
        <v>44013</v>
      </c>
      <c r="BE483" s="47">
        <v>44377</v>
      </c>
      <c r="BF483" s="48"/>
      <c r="BG483" s="53">
        <v>49.11</v>
      </c>
      <c r="BJ483" s="53">
        <f>BG483+BH483+BI483</f>
        <v>49.11</v>
      </c>
      <c r="BK483" s="47">
        <v>44013</v>
      </c>
      <c r="BL483" s="47">
        <v>44377</v>
      </c>
      <c r="BM483" s="48"/>
      <c r="BN483" s="53">
        <v>52.43</v>
      </c>
      <c r="BO483" s="53"/>
      <c r="BQ483" s="53">
        <f>BN483+BO483+BP483</f>
        <v>52.43</v>
      </c>
      <c r="BR483" s="47">
        <v>44013</v>
      </c>
      <c r="BS483" s="47">
        <v>44377</v>
      </c>
      <c r="BT483" s="48"/>
      <c r="BU483" s="50">
        <v>53.89</v>
      </c>
      <c r="BV483" s="53"/>
      <c r="BX483" s="53">
        <f>BU483+BV483+BW483</f>
        <v>53.89</v>
      </c>
      <c r="BY483" s="47">
        <v>44013</v>
      </c>
      <c r="BZ483" s="55">
        <v>44377</v>
      </c>
    </row>
    <row r="484" spans="1:78" s="54" customFormat="1" ht="15.75" x14ac:dyDescent="0.25">
      <c r="A484" s="45">
        <v>403670</v>
      </c>
      <c r="B484" s="46" t="s">
        <v>971</v>
      </c>
      <c r="C484" s="46">
        <v>7517</v>
      </c>
      <c r="D484" s="46" t="s">
        <v>968</v>
      </c>
      <c r="E484" s="46" t="s">
        <v>50</v>
      </c>
      <c r="F484" s="46"/>
      <c r="G484" s="46" t="s">
        <v>970</v>
      </c>
      <c r="H484" s="46" t="s">
        <v>52</v>
      </c>
      <c r="I484" s="47">
        <v>44013</v>
      </c>
      <c r="J484" s="47">
        <v>44377</v>
      </c>
      <c r="K484" s="46">
        <f>SUM(L484:AD484)</f>
        <v>54</v>
      </c>
      <c r="L484" s="46" t="str">
        <f>IFERROR(VLOOKUP(A484,'[1]Mountain View SD Usage'!$A:$I,9,FALSE),"0")</f>
        <v>0</v>
      </c>
      <c r="M484" s="46" t="str">
        <f>IFERROR(VLOOKUP(A484,'[1]Bonita USD Usage'!$A:$I,9,FALSE),"0")</f>
        <v>0</v>
      </c>
      <c r="N484" s="46" t="str">
        <f>IFERROR(VLOOKUP(A484,'[1]Jurupa USD Usage'!$A:$I,9,FALSE),"0")</f>
        <v>0</v>
      </c>
      <c r="O484" s="46" t="str">
        <f>IFERROR(VLOOKUP(A484,'[1]Claremont USD Usage'!$A:$I,9,FALSE),"0")</f>
        <v>0</v>
      </c>
      <c r="P484" s="46" t="str">
        <f>IFERROR(VLOOKUP(A484,'[1]Upland USD Usage'!$A:$I,9,FALSE),"0")</f>
        <v>0</v>
      </c>
      <c r="Q484" s="46" t="str">
        <f>IFERROR(VLOOKUP(A484,'[1]Redlands USD Usage'!$A:$I,9,FALSE),"0")</f>
        <v>0</v>
      </c>
      <c r="R484" s="46" t="str">
        <f>IFERROR(VLOOKUP(A484,'[1]Alta Loma SD Usage'!$A:$I,9,FALSE),"0")</f>
        <v>0</v>
      </c>
      <c r="S484" s="46" t="str">
        <f>IFERROR(VLOOKUP(A484,'[1]VAl Verde USD Usage'!$A:$I,9,FALSE),"0")</f>
        <v>0</v>
      </c>
      <c r="T484" s="46">
        <f>IFERROR(VLOOKUP(A484,'[1]Chaffey Jt HSD Usage'!$A:$I,9,FALSE),"0")</f>
        <v>54</v>
      </c>
      <c r="U484" s="46" t="str">
        <f>IFERROR(VLOOKUP(A484,'[1]Cucamonga ELEM SD Usage'!$A:$I,9,FALSE),"0")</f>
        <v>0</v>
      </c>
      <c r="V484" s="46" t="str">
        <f>IFERROR(VLOOKUP(A484,'[1]Inglewood USD Usage'!$A:$I,9,FALSE),"0")</f>
        <v>0</v>
      </c>
      <c r="W484" s="46" t="str">
        <f>IFERROR(VLOOKUP(A484,'[1]Rialto USD Usage'!$A:$I,9,FALSE),"0")</f>
        <v>0</v>
      </c>
      <c r="X484" s="46" t="str">
        <f>IFERROR(VLOOKUP(A484,'[1]Alvord USD Usage'!$A:$I,9,FALSE),"0")</f>
        <v>0</v>
      </c>
      <c r="Y484" s="46" t="str">
        <f>IFERROR(VLOOKUP(A484,'[1]Colton Jt USD Usage'!$A:$I,9,FALSE),"0")</f>
        <v>0</v>
      </c>
      <c r="Z484" s="46" t="str">
        <f>IFERROR(VLOOKUP(A484,'[1]Chino Valley USD Usage'!$A:$I,9,FALSE),"0")</f>
        <v>0</v>
      </c>
      <c r="AA484" s="46" t="str">
        <f>IFERROR(VLOOKUP(A484,'[1]Moreno Valley USD Usage'!$A:$I,9,FALSE),"0")</f>
        <v>0</v>
      </c>
      <c r="AB484" s="46" t="str">
        <f>IFERROR(VLOOKUP(A484,'[1]Pomona USD Usage'!$A:$I,9,FALSE),"0")</f>
        <v>0</v>
      </c>
      <c r="AC484" s="46" t="str">
        <f>IFERROR(VLOOKUP(A484,'[1]Riverside USD Usage'!$A:$I,9,FALSE),"0")</f>
        <v>0</v>
      </c>
      <c r="AD484" s="46" t="str">
        <f>IFERROR(VLOOKUP(A484,'[1]Compton USD Usage'!$A:$I,9,FALSE),"0")</f>
        <v>0</v>
      </c>
      <c r="AE484" s="48"/>
      <c r="AF484" s="49">
        <v>107.81</v>
      </c>
      <c r="AG484" s="49"/>
      <c r="AH484" s="56">
        <v>-23.36</v>
      </c>
      <c r="AI484" s="49">
        <f>AF484+AG484+AH484</f>
        <v>84.45</v>
      </c>
      <c r="AJ484" s="48"/>
      <c r="AK484" s="49">
        <v>116</v>
      </c>
      <c r="AL484" s="49"/>
      <c r="AM484" s="57">
        <v>-23.36</v>
      </c>
      <c r="AN484" s="50">
        <f>AK484+AL484+AM484</f>
        <v>92.64</v>
      </c>
      <c r="AO484" s="48"/>
      <c r="AP484" s="49">
        <v>123.84</v>
      </c>
      <c r="AQ484" s="49"/>
      <c r="AR484" s="57">
        <v>-23.36</v>
      </c>
      <c r="AS484" s="50">
        <f>AP484+AQ484+AR484</f>
        <v>100.48</v>
      </c>
      <c r="AT484" s="48"/>
      <c r="AU484" s="49">
        <v>127.28</v>
      </c>
      <c r="AV484" s="49"/>
      <c r="AW484" s="57">
        <v>-23.36</v>
      </c>
      <c r="AX484" s="51">
        <f>AU484+AV484+AW484</f>
        <v>103.92</v>
      </c>
      <c r="AY484" s="48"/>
      <c r="AZ484" s="52">
        <v>99.34</v>
      </c>
      <c r="BA484" s="53"/>
      <c r="BB484" s="58">
        <v>-22.95</v>
      </c>
      <c r="BC484" s="53">
        <f>AZ484+BA484+BB484</f>
        <v>76.39</v>
      </c>
      <c r="BD484" s="47">
        <v>44013</v>
      </c>
      <c r="BE484" s="47">
        <v>44377</v>
      </c>
      <c r="BF484" s="48"/>
      <c r="BG484" s="53">
        <v>106.88000000000001</v>
      </c>
      <c r="BI484" s="59">
        <v>-22.95</v>
      </c>
      <c r="BJ484" s="53">
        <f>BG484+BH484+BI484</f>
        <v>83.93</v>
      </c>
      <c r="BK484" s="47">
        <v>44013</v>
      </c>
      <c r="BL484" s="47">
        <v>44377</v>
      </c>
      <c r="BM484" s="48"/>
      <c r="BN484" s="53">
        <v>114.11</v>
      </c>
      <c r="BO484" s="53"/>
      <c r="BP484" s="59">
        <v>-22.95</v>
      </c>
      <c r="BQ484" s="53">
        <f>BN484+BO484+BP484</f>
        <v>91.16</v>
      </c>
      <c r="BR484" s="47">
        <v>44013</v>
      </c>
      <c r="BS484" s="47">
        <v>44377</v>
      </c>
      <c r="BT484" s="48"/>
      <c r="BU484" s="50">
        <v>117.28</v>
      </c>
      <c r="BV484" s="53"/>
      <c r="BW484" s="59">
        <v>-22.95</v>
      </c>
      <c r="BX484" s="53">
        <f>BU484+BV484+BW484</f>
        <v>94.33</v>
      </c>
      <c r="BY484" s="47">
        <v>44013</v>
      </c>
      <c r="BZ484" s="55">
        <v>44377</v>
      </c>
    </row>
    <row r="485" spans="1:78" s="54" customFormat="1" ht="15.75" x14ac:dyDescent="0.25">
      <c r="A485" s="45">
        <v>140326</v>
      </c>
      <c r="B485" s="46" t="s">
        <v>1050</v>
      </c>
      <c r="C485" s="46">
        <v>10000031339</v>
      </c>
      <c r="D485" s="46" t="s">
        <v>1051</v>
      </c>
      <c r="E485" s="46" t="s">
        <v>50</v>
      </c>
      <c r="F485" s="46"/>
      <c r="G485" s="46" t="s">
        <v>1052</v>
      </c>
      <c r="H485" s="46" t="s">
        <v>52</v>
      </c>
      <c r="I485" s="47">
        <v>44013</v>
      </c>
      <c r="J485" s="47">
        <v>44377</v>
      </c>
      <c r="K485" s="46">
        <f>SUM(L485:AD485)</f>
        <v>8</v>
      </c>
      <c r="L485" s="46" t="str">
        <f>IFERROR(VLOOKUP(A485,'[1]Mountain View SD Usage'!$A:$I,9,FALSE),"0")</f>
        <v>0</v>
      </c>
      <c r="M485" s="46" t="str">
        <f>IFERROR(VLOOKUP(A485,'[1]Bonita USD Usage'!$A:$I,9,FALSE),"0")</f>
        <v>0</v>
      </c>
      <c r="N485" s="46" t="str">
        <f>IFERROR(VLOOKUP(A485,'[1]Jurupa USD Usage'!$A:$I,9,FALSE),"0")</f>
        <v>0</v>
      </c>
      <c r="O485" s="46" t="str">
        <f>IFERROR(VLOOKUP(A485,'[1]Claremont USD Usage'!$A:$I,9,FALSE),"0")</f>
        <v>0</v>
      </c>
      <c r="P485" s="46" t="str">
        <f>IFERROR(VLOOKUP(A485,'[1]Upland USD Usage'!$A:$I,9,FALSE),"0")</f>
        <v>0</v>
      </c>
      <c r="Q485" s="46" t="str">
        <f>IFERROR(VLOOKUP(A485,'[1]Redlands USD Usage'!$A:$I,9,FALSE),"0")</f>
        <v>0</v>
      </c>
      <c r="R485" s="46" t="str">
        <f>IFERROR(VLOOKUP(A485,'[1]Alta Loma SD Usage'!$A:$I,9,FALSE),"0")</f>
        <v>0</v>
      </c>
      <c r="S485" s="46" t="str">
        <f>IFERROR(VLOOKUP(A485,'[1]VAl Verde USD Usage'!$A:$I,9,FALSE),"0")</f>
        <v>0</v>
      </c>
      <c r="T485" s="46">
        <f>IFERROR(VLOOKUP(A485,'[1]Chaffey Jt HSD Usage'!$A:$I,9,FALSE),"0")</f>
        <v>8</v>
      </c>
      <c r="U485" s="46" t="str">
        <f>IFERROR(VLOOKUP(A485,'[1]Cucamonga ELEM SD Usage'!$A:$I,9,FALSE),"0")</f>
        <v>0</v>
      </c>
      <c r="V485" s="46" t="str">
        <f>IFERROR(VLOOKUP(A485,'[1]Inglewood USD Usage'!$A:$I,9,FALSE),"0")</f>
        <v>0</v>
      </c>
      <c r="W485" s="46" t="str">
        <f>IFERROR(VLOOKUP(A485,'[1]Rialto USD Usage'!$A:$I,9,FALSE),"0")</f>
        <v>0</v>
      </c>
      <c r="X485" s="46" t="str">
        <f>IFERROR(VLOOKUP(A485,'[1]Alvord USD Usage'!$A:$I,9,FALSE),"0")</f>
        <v>0</v>
      </c>
      <c r="Y485" s="46" t="str">
        <f>IFERROR(VLOOKUP(A485,'[1]Colton Jt USD Usage'!$A:$I,9,FALSE),"0")</f>
        <v>0</v>
      </c>
      <c r="Z485" s="46" t="str">
        <f>IFERROR(VLOOKUP(A485,'[1]Chino Valley USD Usage'!$A:$I,9,FALSE),"0")</f>
        <v>0</v>
      </c>
      <c r="AA485" s="46" t="str">
        <f>IFERROR(VLOOKUP(A485,'[1]Moreno Valley USD Usage'!$A:$I,9,FALSE),"0")</f>
        <v>0</v>
      </c>
      <c r="AB485" s="46" t="str">
        <f>IFERROR(VLOOKUP(A485,'[1]Pomona USD Usage'!$A:$I,9,FALSE),"0")</f>
        <v>0</v>
      </c>
      <c r="AC485" s="46" t="str">
        <f>IFERROR(VLOOKUP(A485,'[1]Riverside USD Usage'!$A:$I,9,FALSE),"0")</f>
        <v>0</v>
      </c>
      <c r="AD485" s="46" t="str">
        <f>IFERROR(VLOOKUP(A485,'[1]Compton USD Usage'!$A:$I,9,FALSE),"0")</f>
        <v>0</v>
      </c>
      <c r="AE485" s="48"/>
      <c r="AF485" s="49">
        <v>26.4</v>
      </c>
      <c r="AG485" s="49"/>
      <c r="AH485" s="49"/>
      <c r="AI485" s="49">
        <f>AF485+AG485+AH485</f>
        <v>26.4</v>
      </c>
      <c r="AJ485" s="48"/>
      <c r="AK485" s="49">
        <v>28.41</v>
      </c>
      <c r="AL485" s="49"/>
      <c r="AM485" s="46"/>
      <c r="AN485" s="50">
        <f>AK485+AL485+AM485</f>
        <v>28.41</v>
      </c>
      <c r="AO485" s="48"/>
      <c r="AP485" s="49">
        <v>30.32</v>
      </c>
      <c r="AQ485" s="49"/>
      <c r="AR485" s="46"/>
      <c r="AS485" s="50">
        <f>AP485+AQ485+AR485</f>
        <v>30.32</v>
      </c>
      <c r="AT485" s="48"/>
      <c r="AU485" s="49">
        <v>31.17</v>
      </c>
      <c r="AV485" s="49"/>
      <c r="AW485" s="46"/>
      <c r="AX485" s="51">
        <f>AU485+AV485+AW485</f>
        <v>31.17</v>
      </c>
      <c r="AY485" s="48"/>
      <c r="AZ485" s="52">
        <v>26.4</v>
      </c>
      <c r="BA485" s="53"/>
      <c r="BC485" s="53">
        <f>AZ485+BA485+BB485</f>
        <v>26.4</v>
      </c>
      <c r="BD485" s="47">
        <v>44013</v>
      </c>
      <c r="BE485" s="47">
        <v>44377</v>
      </c>
      <c r="BF485" s="48"/>
      <c r="BG485" s="53">
        <v>28.41</v>
      </c>
      <c r="BJ485" s="53">
        <f>BG485+BH485+BI485</f>
        <v>28.41</v>
      </c>
      <c r="BK485" s="47">
        <v>44013</v>
      </c>
      <c r="BL485" s="47">
        <v>44377</v>
      </c>
      <c r="BM485" s="48"/>
      <c r="BN485" s="53">
        <v>30.32</v>
      </c>
      <c r="BO485" s="53"/>
      <c r="BQ485" s="53">
        <f>BN485+BO485+BP485</f>
        <v>30.32</v>
      </c>
      <c r="BR485" s="47">
        <v>44013</v>
      </c>
      <c r="BS485" s="47">
        <v>44377</v>
      </c>
      <c r="BT485" s="48"/>
      <c r="BU485" s="50">
        <v>31.17</v>
      </c>
      <c r="BV485" s="53"/>
      <c r="BX485" s="53">
        <f>BU485+BV485+BW485</f>
        <v>31.17</v>
      </c>
      <c r="BY485" s="47">
        <v>44013</v>
      </c>
      <c r="BZ485" s="55">
        <v>44377</v>
      </c>
    </row>
    <row r="486" spans="1:78" s="54" customFormat="1" ht="15.75" x14ac:dyDescent="0.25">
      <c r="A486" s="45">
        <v>134384</v>
      </c>
      <c r="B486" s="46" t="s">
        <v>1839</v>
      </c>
      <c r="C486" s="46" t="s">
        <v>1840</v>
      </c>
      <c r="D486" s="46" t="s">
        <v>1828</v>
      </c>
      <c r="E486" s="46" t="s">
        <v>50</v>
      </c>
      <c r="F486" s="46"/>
      <c r="G486" s="46" t="s">
        <v>1829</v>
      </c>
      <c r="H486" s="46" t="s">
        <v>52</v>
      </c>
      <c r="I486" s="47">
        <v>44013</v>
      </c>
      <c r="J486" s="47">
        <v>44377</v>
      </c>
      <c r="K486" s="46">
        <f>SUM(L486:AD486)</f>
        <v>4</v>
      </c>
      <c r="L486" s="46" t="str">
        <f>IFERROR(VLOOKUP(A486,'[1]Mountain View SD Usage'!$A:$I,9,FALSE),"0")</f>
        <v>0</v>
      </c>
      <c r="M486" s="46" t="str">
        <f>IFERROR(VLOOKUP(A486,'[1]Bonita USD Usage'!$A:$I,9,FALSE),"0")</f>
        <v>0</v>
      </c>
      <c r="N486" s="46" t="str">
        <f>IFERROR(VLOOKUP(A486,'[1]Jurupa USD Usage'!$A:$I,9,FALSE),"0")</f>
        <v>0</v>
      </c>
      <c r="O486" s="46" t="str">
        <f>IFERROR(VLOOKUP(A486,'[1]Claremont USD Usage'!$A:$I,9,FALSE),"0")</f>
        <v>0</v>
      </c>
      <c r="P486" s="46" t="str">
        <f>IFERROR(VLOOKUP(A486,'[1]Upland USD Usage'!$A:$I,9,FALSE),"0")</f>
        <v>0</v>
      </c>
      <c r="Q486" s="46" t="str">
        <f>IFERROR(VLOOKUP(A486,'[1]Redlands USD Usage'!$A:$I,9,FALSE),"0")</f>
        <v>0</v>
      </c>
      <c r="R486" s="46" t="str">
        <f>IFERROR(VLOOKUP(A486,'[1]Alta Loma SD Usage'!$A:$I,9,FALSE),"0")</f>
        <v>0</v>
      </c>
      <c r="S486" s="46" t="str">
        <f>IFERROR(VLOOKUP(A486,'[1]VAl Verde USD Usage'!$A:$I,9,FALSE),"0")</f>
        <v>0</v>
      </c>
      <c r="T486" s="46">
        <f>IFERROR(VLOOKUP(A486,'[1]Chaffey Jt HSD Usage'!$A:$I,9,FALSE),"0")</f>
        <v>4</v>
      </c>
      <c r="U486" s="46" t="str">
        <f>IFERROR(VLOOKUP(A486,'[1]Cucamonga ELEM SD Usage'!$A:$I,9,FALSE),"0")</f>
        <v>0</v>
      </c>
      <c r="V486" s="46" t="str">
        <f>IFERROR(VLOOKUP(A486,'[1]Inglewood USD Usage'!$A:$I,9,FALSE),"0")</f>
        <v>0</v>
      </c>
      <c r="W486" s="46" t="str">
        <f>IFERROR(VLOOKUP(A486,'[1]Rialto USD Usage'!$A:$I,9,FALSE),"0")</f>
        <v>0</v>
      </c>
      <c r="X486" s="46" t="str">
        <f>IFERROR(VLOOKUP(A486,'[1]Alvord USD Usage'!$A:$I,9,FALSE),"0")</f>
        <v>0</v>
      </c>
      <c r="Y486" s="46" t="str">
        <f>IFERROR(VLOOKUP(A486,'[1]Colton Jt USD Usage'!$A:$I,9,FALSE),"0")</f>
        <v>0</v>
      </c>
      <c r="Z486" s="46" t="str">
        <f>IFERROR(VLOOKUP(A486,'[1]Chino Valley USD Usage'!$A:$I,9,FALSE),"0")</f>
        <v>0</v>
      </c>
      <c r="AA486" s="46" t="str">
        <f>IFERROR(VLOOKUP(A486,'[1]Moreno Valley USD Usage'!$A:$I,9,FALSE),"0")</f>
        <v>0</v>
      </c>
      <c r="AB486" s="46" t="str">
        <f>IFERROR(VLOOKUP(A486,'[1]Pomona USD Usage'!$A:$I,9,FALSE),"0")</f>
        <v>0</v>
      </c>
      <c r="AC486" s="46" t="str">
        <f>IFERROR(VLOOKUP(A486,'[1]Riverside USD Usage'!$A:$I,9,FALSE),"0")</f>
        <v>0</v>
      </c>
      <c r="AD486" s="46" t="str">
        <f>IFERROR(VLOOKUP(A486,'[1]Compton USD Usage'!$A:$I,9,FALSE),"0")</f>
        <v>0</v>
      </c>
      <c r="AE486" s="48"/>
      <c r="AF486" s="49">
        <v>32.94</v>
      </c>
      <c r="AG486" s="49"/>
      <c r="AH486" s="49"/>
      <c r="AI486" s="49">
        <f>AF486+AG486+AH486</f>
        <v>32.94</v>
      </c>
      <c r="AJ486" s="48"/>
      <c r="AK486" s="49">
        <v>35.44</v>
      </c>
      <c r="AL486" s="49"/>
      <c r="AM486" s="46"/>
      <c r="AN486" s="50">
        <f>AK486+AL486+AM486</f>
        <v>35.44</v>
      </c>
      <c r="AO486" s="48"/>
      <c r="AP486" s="49">
        <v>37.840000000000003</v>
      </c>
      <c r="AQ486" s="49"/>
      <c r="AR486" s="46"/>
      <c r="AS486" s="50">
        <f>AP486+AQ486+AR486</f>
        <v>37.840000000000003</v>
      </c>
      <c r="AT486" s="48"/>
      <c r="AU486" s="49">
        <v>38.89</v>
      </c>
      <c r="AV486" s="49"/>
      <c r="AW486" s="46"/>
      <c r="AX486" s="51">
        <f>AU486+AV486+AW486</f>
        <v>38.89</v>
      </c>
      <c r="AY486" s="48"/>
      <c r="AZ486" s="52">
        <v>33.54</v>
      </c>
      <c r="BA486" s="53"/>
      <c r="BC486" s="53">
        <f>AZ486+BA486+BB486</f>
        <v>33.54</v>
      </c>
      <c r="BD486" s="47">
        <v>44013</v>
      </c>
      <c r="BE486" s="47">
        <v>44377</v>
      </c>
      <c r="BF486" s="48"/>
      <c r="BG486" s="53">
        <v>36.089999999999996</v>
      </c>
      <c r="BJ486" s="53">
        <f>BG486+BH486+BI486</f>
        <v>36.089999999999996</v>
      </c>
      <c r="BK486" s="47">
        <v>44013</v>
      </c>
      <c r="BL486" s="47">
        <v>44377</v>
      </c>
      <c r="BM486" s="48"/>
      <c r="BN486" s="53">
        <v>38.53</v>
      </c>
      <c r="BO486" s="53"/>
      <c r="BQ486" s="53">
        <f>BN486+BO486+BP486</f>
        <v>38.53</v>
      </c>
      <c r="BR486" s="47">
        <v>44013</v>
      </c>
      <c r="BS486" s="47">
        <v>44377</v>
      </c>
      <c r="BT486" s="48"/>
      <c r="BU486" s="50">
        <v>39.6</v>
      </c>
      <c r="BV486" s="53"/>
      <c r="BX486" s="53">
        <f>BU486+BV486+BW486</f>
        <v>39.6</v>
      </c>
      <c r="BY486" s="47">
        <v>44013</v>
      </c>
      <c r="BZ486" s="55">
        <v>44377</v>
      </c>
    </row>
    <row r="487" spans="1:78" s="54" customFormat="1" ht="15.75" x14ac:dyDescent="0.25">
      <c r="A487" s="45">
        <v>134793</v>
      </c>
      <c r="B487" s="46" t="s">
        <v>1841</v>
      </c>
      <c r="C487" s="46" t="s">
        <v>1842</v>
      </c>
      <c r="D487" s="46" t="s">
        <v>1828</v>
      </c>
      <c r="E487" s="46" t="s">
        <v>50</v>
      </c>
      <c r="F487" s="46"/>
      <c r="G487" s="46" t="s">
        <v>1829</v>
      </c>
      <c r="H487" s="46" t="s">
        <v>52</v>
      </c>
      <c r="I487" s="47">
        <v>44013</v>
      </c>
      <c r="J487" s="47">
        <v>44377</v>
      </c>
      <c r="K487" s="46">
        <f>SUM(L487:AD487)</f>
        <v>25</v>
      </c>
      <c r="L487" s="46" t="str">
        <f>IFERROR(VLOOKUP(A487,'[1]Mountain View SD Usage'!$A:$I,9,FALSE),"0")</f>
        <v>0</v>
      </c>
      <c r="M487" s="46">
        <f>IFERROR(VLOOKUP(A487,'[1]Bonita USD Usage'!$A:$I,9,FALSE),"0")</f>
        <v>25</v>
      </c>
      <c r="N487" s="46" t="str">
        <f>IFERROR(VLOOKUP(A487,'[1]Jurupa USD Usage'!$A:$I,9,FALSE),"0")</f>
        <v>0</v>
      </c>
      <c r="O487" s="46" t="str">
        <f>IFERROR(VLOOKUP(A487,'[1]Claremont USD Usage'!$A:$I,9,FALSE),"0")</f>
        <v>0</v>
      </c>
      <c r="P487" s="46" t="str">
        <f>IFERROR(VLOOKUP(A487,'[1]Upland USD Usage'!$A:$I,9,FALSE),"0")</f>
        <v>0</v>
      </c>
      <c r="Q487" s="46" t="str">
        <f>IFERROR(VLOOKUP(A487,'[1]Redlands USD Usage'!$A:$I,9,FALSE),"0")</f>
        <v>0</v>
      </c>
      <c r="R487" s="46" t="str">
        <f>IFERROR(VLOOKUP(A487,'[1]Alta Loma SD Usage'!$A:$I,9,FALSE),"0")</f>
        <v>0</v>
      </c>
      <c r="S487" s="46" t="str">
        <f>IFERROR(VLOOKUP(A487,'[1]VAl Verde USD Usage'!$A:$I,9,FALSE),"0")</f>
        <v>0</v>
      </c>
      <c r="T487" s="46" t="str">
        <f>IFERROR(VLOOKUP(A487,'[1]Chaffey Jt HSD Usage'!$A:$I,9,FALSE),"0")</f>
        <v>0</v>
      </c>
      <c r="U487" s="46" t="str">
        <f>IFERROR(VLOOKUP(A487,'[1]Cucamonga ELEM SD Usage'!$A:$I,9,FALSE),"0")</f>
        <v>0</v>
      </c>
      <c r="V487" s="46" t="str">
        <f>IFERROR(VLOOKUP(A487,'[1]Inglewood USD Usage'!$A:$I,9,FALSE),"0")</f>
        <v>0</v>
      </c>
      <c r="W487" s="46" t="str">
        <f>IFERROR(VLOOKUP(A487,'[1]Rialto USD Usage'!$A:$I,9,FALSE),"0")</f>
        <v>0</v>
      </c>
      <c r="X487" s="46" t="str">
        <f>IFERROR(VLOOKUP(A487,'[1]Alvord USD Usage'!$A:$I,9,FALSE),"0")</f>
        <v>0</v>
      </c>
      <c r="Y487" s="46" t="str">
        <f>IFERROR(VLOOKUP(A487,'[1]Colton Jt USD Usage'!$A:$I,9,FALSE),"0")</f>
        <v>0</v>
      </c>
      <c r="Z487" s="46" t="str">
        <f>IFERROR(VLOOKUP(A487,'[1]Chino Valley USD Usage'!$A:$I,9,FALSE),"0")</f>
        <v>0</v>
      </c>
      <c r="AA487" s="46" t="str">
        <f>IFERROR(VLOOKUP(A487,'[1]Moreno Valley USD Usage'!$A:$I,9,FALSE),"0")</f>
        <v>0</v>
      </c>
      <c r="AB487" s="46" t="str">
        <f>IFERROR(VLOOKUP(A487,'[1]Pomona USD Usage'!$A:$I,9,FALSE),"0")</f>
        <v>0</v>
      </c>
      <c r="AC487" s="46" t="str">
        <f>IFERROR(VLOOKUP(A487,'[1]Riverside USD Usage'!$A:$I,9,FALSE),"0")</f>
        <v>0</v>
      </c>
      <c r="AD487" s="46" t="str">
        <f>IFERROR(VLOOKUP(A487,'[1]Compton USD Usage'!$A:$I,9,FALSE),"0")</f>
        <v>0</v>
      </c>
      <c r="AE487" s="48"/>
      <c r="AF487" s="49">
        <v>32.94</v>
      </c>
      <c r="AG487" s="49"/>
      <c r="AH487" s="49"/>
      <c r="AI487" s="49">
        <f>AF487+AG487+AH487</f>
        <v>32.94</v>
      </c>
      <c r="AJ487" s="48"/>
      <c r="AK487" s="49">
        <v>35.44</v>
      </c>
      <c r="AL487" s="49"/>
      <c r="AM487" s="46"/>
      <c r="AN487" s="50">
        <f>AK487+AL487+AM487</f>
        <v>35.44</v>
      </c>
      <c r="AO487" s="48"/>
      <c r="AP487" s="49">
        <v>37.840000000000003</v>
      </c>
      <c r="AQ487" s="49"/>
      <c r="AR487" s="46"/>
      <c r="AS487" s="50">
        <f>AP487+AQ487+AR487</f>
        <v>37.840000000000003</v>
      </c>
      <c r="AT487" s="48"/>
      <c r="AU487" s="49">
        <v>38.89</v>
      </c>
      <c r="AV487" s="49"/>
      <c r="AW487" s="46"/>
      <c r="AX487" s="51">
        <f>AU487+AV487+AW487</f>
        <v>38.89</v>
      </c>
      <c r="AY487" s="48"/>
      <c r="AZ487" s="52">
        <v>33.54</v>
      </c>
      <c r="BA487" s="53"/>
      <c r="BC487" s="53">
        <f>AZ487+BA487+BB487</f>
        <v>33.54</v>
      </c>
      <c r="BD487" s="47">
        <v>44013</v>
      </c>
      <c r="BE487" s="47">
        <v>44377</v>
      </c>
      <c r="BF487" s="48"/>
      <c r="BG487" s="53">
        <v>36.089999999999996</v>
      </c>
      <c r="BJ487" s="53">
        <f>BG487+BH487+BI487</f>
        <v>36.089999999999996</v>
      </c>
      <c r="BK487" s="47">
        <v>44013</v>
      </c>
      <c r="BL487" s="47">
        <v>44377</v>
      </c>
      <c r="BM487" s="48"/>
      <c r="BN487" s="53">
        <v>38.53</v>
      </c>
      <c r="BO487" s="53"/>
      <c r="BQ487" s="53">
        <f>BN487+BO487+BP487</f>
        <v>38.53</v>
      </c>
      <c r="BR487" s="47">
        <v>44013</v>
      </c>
      <c r="BS487" s="47">
        <v>44377</v>
      </c>
      <c r="BT487" s="48"/>
      <c r="BU487" s="50">
        <v>39.6</v>
      </c>
      <c r="BV487" s="53"/>
      <c r="BX487" s="53">
        <f>BU487+BV487+BW487</f>
        <v>39.6</v>
      </c>
      <c r="BY487" s="47">
        <v>44013</v>
      </c>
      <c r="BZ487" s="55">
        <v>44377</v>
      </c>
    </row>
    <row r="488" spans="1:78" s="54" customFormat="1" ht="15.75" x14ac:dyDescent="0.25">
      <c r="A488" s="45">
        <v>208162</v>
      </c>
      <c r="B488" s="46" t="s">
        <v>2097</v>
      </c>
      <c r="C488" s="46" t="s">
        <v>2098</v>
      </c>
      <c r="D488" s="46" t="s">
        <v>2093</v>
      </c>
      <c r="E488" s="46" t="s">
        <v>50</v>
      </c>
      <c r="F488" s="46"/>
      <c r="G488" s="46" t="s">
        <v>2094</v>
      </c>
      <c r="H488" s="46" t="s">
        <v>52</v>
      </c>
      <c r="I488" s="47">
        <v>44013</v>
      </c>
      <c r="J488" s="47">
        <v>44377</v>
      </c>
      <c r="K488" s="46">
        <f>SUM(L488:AD488)</f>
        <v>9</v>
      </c>
      <c r="L488" s="46" t="str">
        <f>IFERROR(VLOOKUP(A488,'[1]Mountain View SD Usage'!$A:$I,9,FALSE),"0")</f>
        <v>0</v>
      </c>
      <c r="M488" s="46" t="str">
        <f>IFERROR(VLOOKUP(A488,'[1]Bonita USD Usage'!$A:$I,9,FALSE),"0")</f>
        <v>0</v>
      </c>
      <c r="N488" s="46" t="str">
        <f>IFERROR(VLOOKUP(A488,'[1]Jurupa USD Usage'!$A:$I,9,FALSE),"0")</f>
        <v>0</v>
      </c>
      <c r="O488" s="46" t="str">
        <f>IFERROR(VLOOKUP(A488,'[1]Claremont USD Usage'!$A:$I,9,FALSE),"0")</f>
        <v>0</v>
      </c>
      <c r="P488" s="46" t="str">
        <f>IFERROR(VLOOKUP(A488,'[1]Upland USD Usage'!$A:$I,9,FALSE),"0")</f>
        <v>0</v>
      </c>
      <c r="Q488" s="46" t="str">
        <f>IFERROR(VLOOKUP(A488,'[1]Redlands USD Usage'!$A:$I,9,FALSE),"0")</f>
        <v>0</v>
      </c>
      <c r="R488" s="46" t="str">
        <f>IFERROR(VLOOKUP(A488,'[1]Alta Loma SD Usage'!$A:$I,9,FALSE),"0")</f>
        <v>0</v>
      </c>
      <c r="S488" s="46" t="str">
        <f>IFERROR(VLOOKUP(A488,'[1]VAl Verde USD Usage'!$A:$I,9,FALSE),"0")</f>
        <v>0</v>
      </c>
      <c r="T488" s="46">
        <f>IFERROR(VLOOKUP(A488,'[1]Chaffey Jt HSD Usage'!$A:$I,9,FALSE),"0")</f>
        <v>9</v>
      </c>
      <c r="U488" s="46" t="str">
        <f>IFERROR(VLOOKUP(A488,'[1]Cucamonga ELEM SD Usage'!$A:$I,9,FALSE),"0")</f>
        <v>0</v>
      </c>
      <c r="V488" s="46" t="str">
        <f>IFERROR(VLOOKUP(A488,'[1]Inglewood USD Usage'!$A:$I,9,FALSE),"0")</f>
        <v>0</v>
      </c>
      <c r="W488" s="46" t="str">
        <f>IFERROR(VLOOKUP(A488,'[1]Rialto USD Usage'!$A:$I,9,FALSE),"0")</f>
        <v>0</v>
      </c>
      <c r="X488" s="46" t="str">
        <f>IFERROR(VLOOKUP(A488,'[1]Alvord USD Usage'!$A:$I,9,FALSE),"0")</f>
        <v>0</v>
      </c>
      <c r="Y488" s="46" t="str">
        <f>IFERROR(VLOOKUP(A488,'[1]Colton Jt USD Usage'!$A:$I,9,FALSE),"0")</f>
        <v>0</v>
      </c>
      <c r="Z488" s="46" t="str">
        <f>IFERROR(VLOOKUP(A488,'[1]Chino Valley USD Usage'!$A:$I,9,FALSE),"0")</f>
        <v>0</v>
      </c>
      <c r="AA488" s="46" t="str">
        <f>IFERROR(VLOOKUP(A488,'[1]Moreno Valley USD Usage'!$A:$I,9,FALSE),"0")</f>
        <v>0</v>
      </c>
      <c r="AB488" s="46" t="str">
        <f>IFERROR(VLOOKUP(A488,'[1]Pomona USD Usage'!$A:$I,9,FALSE),"0")</f>
        <v>0</v>
      </c>
      <c r="AC488" s="46" t="str">
        <f>IFERROR(VLOOKUP(A488,'[1]Riverside USD Usage'!$A:$I,9,FALSE),"0")</f>
        <v>0</v>
      </c>
      <c r="AD488" s="46" t="str">
        <f>IFERROR(VLOOKUP(A488,'[1]Compton USD Usage'!$A:$I,9,FALSE),"0")</f>
        <v>0</v>
      </c>
      <c r="AE488" s="48"/>
      <c r="AF488" s="49">
        <v>12.94</v>
      </c>
      <c r="AG488" s="49"/>
      <c r="AH488" s="49"/>
      <c r="AI488" s="49">
        <f>AF488+AG488+AH488</f>
        <v>12.94</v>
      </c>
      <c r="AJ488" s="48"/>
      <c r="AK488" s="49">
        <v>13.92</v>
      </c>
      <c r="AL488" s="49"/>
      <c r="AM488" s="46"/>
      <c r="AN488" s="50">
        <f>AK488+AL488+AM488</f>
        <v>13.92</v>
      </c>
      <c r="AO488" s="48"/>
      <c r="AP488" s="49">
        <v>14.86</v>
      </c>
      <c r="AQ488" s="49"/>
      <c r="AR488" s="46"/>
      <c r="AS488" s="50">
        <f>AP488+AQ488+AR488</f>
        <v>14.86</v>
      </c>
      <c r="AT488" s="48"/>
      <c r="AU488" s="49">
        <v>15.28</v>
      </c>
      <c r="AV488" s="49"/>
      <c r="AW488" s="46"/>
      <c r="AX488" s="51">
        <f>AU488+AV488+AW488</f>
        <v>15.28</v>
      </c>
      <c r="AY488" s="48"/>
      <c r="AZ488" s="52">
        <v>13.51</v>
      </c>
      <c r="BA488" s="53"/>
      <c r="BC488" s="53">
        <f>AZ488+BA488+BB488</f>
        <v>13.51</v>
      </c>
      <c r="BD488" s="47">
        <v>44013</v>
      </c>
      <c r="BE488" s="47">
        <v>44377</v>
      </c>
      <c r="BF488" s="48"/>
      <c r="BG488" s="53">
        <v>14.53</v>
      </c>
      <c r="BJ488" s="53">
        <f>BG488+BH488+BI488</f>
        <v>14.53</v>
      </c>
      <c r="BK488" s="47">
        <v>44013</v>
      </c>
      <c r="BL488" s="47">
        <v>44377</v>
      </c>
      <c r="BM488" s="48"/>
      <c r="BN488" s="53">
        <v>15.51</v>
      </c>
      <c r="BO488" s="53"/>
      <c r="BQ488" s="53">
        <f>BN488+BO488+BP488</f>
        <v>15.51</v>
      </c>
      <c r="BR488" s="47">
        <v>44013</v>
      </c>
      <c r="BS488" s="47">
        <v>44377</v>
      </c>
      <c r="BT488" s="48"/>
      <c r="BU488" s="50">
        <v>15.95</v>
      </c>
      <c r="BV488" s="53"/>
      <c r="BX488" s="53">
        <f>BU488+BV488+BW488</f>
        <v>15.95</v>
      </c>
      <c r="BY488" s="47">
        <v>44013</v>
      </c>
      <c r="BZ488" s="55">
        <v>44377</v>
      </c>
    </row>
    <row r="489" spans="1:78" s="54" customFormat="1" ht="15.75" x14ac:dyDescent="0.25">
      <c r="A489" s="45">
        <v>140974</v>
      </c>
      <c r="B489" s="46" t="s">
        <v>2104</v>
      </c>
      <c r="C489" s="46">
        <v>740</v>
      </c>
      <c r="D489" s="46" t="s">
        <v>2105</v>
      </c>
      <c r="E489" s="46" t="s">
        <v>50</v>
      </c>
      <c r="F489" s="46"/>
      <c r="G489" s="46" t="s">
        <v>2106</v>
      </c>
      <c r="H489" s="46" t="s">
        <v>52</v>
      </c>
      <c r="I489" s="47">
        <v>44013</v>
      </c>
      <c r="J489" s="47">
        <v>44377</v>
      </c>
      <c r="K489" s="46">
        <f>SUM(L489:AD489)</f>
        <v>36</v>
      </c>
      <c r="L489" s="46" t="str">
        <f>IFERROR(VLOOKUP(A489,'[1]Mountain View SD Usage'!$A:$I,9,FALSE),"0")</f>
        <v>0</v>
      </c>
      <c r="M489" s="46" t="str">
        <f>IFERROR(VLOOKUP(A489,'[1]Bonita USD Usage'!$A:$I,9,FALSE),"0")</f>
        <v>0</v>
      </c>
      <c r="N489" s="46" t="str">
        <f>IFERROR(VLOOKUP(A489,'[1]Jurupa USD Usage'!$A:$I,9,FALSE),"0")</f>
        <v>0</v>
      </c>
      <c r="O489" s="46" t="str">
        <f>IFERROR(VLOOKUP(A489,'[1]Claremont USD Usage'!$A:$I,9,FALSE),"0")</f>
        <v>0</v>
      </c>
      <c r="P489" s="46">
        <f>IFERROR(VLOOKUP(A489,'[1]Upland USD Usage'!$A:$I,9,FALSE),"0")</f>
        <v>36</v>
      </c>
      <c r="Q489" s="46" t="str">
        <f>IFERROR(VLOOKUP(A489,'[1]Redlands USD Usage'!$A:$I,9,FALSE),"0")</f>
        <v>0</v>
      </c>
      <c r="R489" s="46" t="str">
        <f>IFERROR(VLOOKUP(A489,'[1]Alta Loma SD Usage'!$A:$I,9,FALSE),"0")</f>
        <v>0</v>
      </c>
      <c r="S489" s="46" t="str">
        <f>IFERROR(VLOOKUP(A489,'[1]VAl Verde USD Usage'!$A:$I,9,FALSE),"0")</f>
        <v>0</v>
      </c>
      <c r="T489" s="46" t="str">
        <f>IFERROR(VLOOKUP(A489,'[1]Chaffey Jt HSD Usage'!$A:$I,9,FALSE),"0")</f>
        <v>0</v>
      </c>
      <c r="U489" s="46" t="str">
        <f>IFERROR(VLOOKUP(A489,'[1]Cucamonga ELEM SD Usage'!$A:$I,9,FALSE),"0")</f>
        <v>0</v>
      </c>
      <c r="V489" s="46" t="str">
        <f>IFERROR(VLOOKUP(A489,'[1]Inglewood USD Usage'!$A:$I,9,FALSE),"0")</f>
        <v>0</v>
      </c>
      <c r="W489" s="46" t="str">
        <f>IFERROR(VLOOKUP(A489,'[1]Rialto USD Usage'!$A:$I,9,FALSE),"0")</f>
        <v>0</v>
      </c>
      <c r="X489" s="46" t="str">
        <f>IFERROR(VLOOKUP(A489,'[1]Alvord USD Usage'!$A:$I,9,FALSE),"0")</f>
        <v>0</v>
      </c>
      <c r="Y489" s="46" t="str">
        <f>IFERROR(VLOOKUP(A489,'[1]Colton Jt USD Usage'!$A:$I,9,FALSE),"0")</f>
        <v>0</v>
      </c>
      <c r="Z489" s="46" t="str">
        <f>IFERROR(VLOOKUP(A489,'[1]Chino Valley USD Usage'!$A:$I,9,FALSE),"0")</f>
        <v>0</v>
      </c>
      <c r="AA489" s="46" t="str">
        <f>IFERROR(VLOOKUP(A489,'[1]Moreno Valley USD Usage'!$A:$I,9,FALSE),"0")</f>
        <v>0</v>
      </c>
      <c r="AB489" s="46" t="str">
        <f>IFERROR(VLOOKUP(A489,'[1]Pomona USD Usage'!$A:$I,9,FALSE),"0")</f>
        <v>0</v>
      </c>
      <c r="AC489" s="46" t="str">
        <f>IFERROR(VLOOKUP(A489,'[1]Riverside USD Usage'!$A:$I,9,FALSE),"0")</f>
        <v>0</v>
      </c>
      <c r="AD489" s="46" t="str">
        <f>IFERROR(VLOOKUP(A489,'[1]Compton USD Usage'!$A:$I,9,FALSE),"0")</f>
        <v>0</v>
      </c>
      <c r="AE489" s="48"/>
      <c r="AF489" s="49">
        <v>52.35</v>
      </c>
      <c r="AG489" s="49"/>
      <c r="AH489" s="49"/>
      <c r="AI489" s="49">
        <f>AF489+AG489+AH489</f>
        <v>52.35</v>
      </c>
      <c r="AJ489" s="48"/>
      <c r="AK489" s="49">
        <v>56.33</v>
      </c>
      <c r="AL489" s="49"/>
      <c r="AM489" s="46"/>
      <c r="AN489" s="50">
        <f>AK489+AL489+AM489</f>
        <v>56.33</v>
      </c>
      <c r="AO489" s="48"/>
      <c r="AP489" s="49">
        <v>60.14</v>
      </c>
      <c r="AQ489" s="49"/>
      <c r="AR489" s="46"/>
      <c r="AS489" s="50">
        <f>AP489+AQ489+AR489</f>
        <v>60.14</v>
      </c>
      <c r="AT489" s="48"/>
      <c r="AU489" s="49">
        <v>61.81</v>
      </c>
      <c r="AV489" s="49"/>
      <c r="AW489" s="46"/>
      <c r="AX489" s="51">
        <f>AU489+AV489+AW489</f>
        <v>61.81</v>
      </c>
      <c r="AY489" s="48"/>
      <c r="AZ489" s="52">
        <v>53.51</v>
      </c>
      <c r="BA489" s="53"/>
      <c r="BC489" s="53">
        <f>AZ489+BA489+BB489</f>
        <v>53.51</v>
      </c>
      <c r="BD489" s="47">
        <v>44013</v>
      </c>
      <c r="BE489" s="47">
        <v>44377</v>
      </c>
      <c r="BF489" s="48"/>
      <c r="BG489" s="53">
        <v>57.57</v>
      </c>
      <c r="BJ489" s="53">
        <f>BG489+BH489+BI489</f>
        <v>57.57</v>
      </c>
      <c r="BK489" s="47">
        <v>44013</v>
      </c>
      <c r="BL489" s="47">
        <v>44377</v>
      </c>
      <c r="BM489" s="48"/>
      <c r="BN489" s="53">
        <v>61.47</v>
      </c>
      <c r="BO489" s="53"/>
      <c r="BQ489" s="53">
        <f>BN489+BO489+BP489</f>
        <v>61.47</v>
      </c>
      <c r="BR489" s="47">
        <v>44013</v>
      </c>
      <c r="BS489" s="47">
        <v>44377</v>
      </c>
      <c r="BT489" s="48"/>
      <c r="BU489" s="50">
        <v>63.169999999999995</v>
      </c>
      <c r="BV489" s="53"/>
      <c r="BX489" s="53">
        <f>BU489+BV489+BW489</f>
        <v>63.169999999999995</v>
      </c>
      <c r="BY489" s="47">
        <v>44013</v>
      </c>
      <c r="BZ489" s="55">
        <v>44377</v>
      </c>
    </row>
    <row r="490" spans="1:78" s="54" customFormat="1" ht="15.75" x14ac:dyDescent="0.25">
      <c r="A490" s="45">
        <v>401256</v>
      </c>
      <c r="B490" s="46" t="s">
        <v>1398</v>
      </c>
      <c r="C490" s="46" t="s">
        <v>1399</v>
      </c>
      <c r="D490" s="46" t="s">
        <v>1382</v>
      </c>
      <c r="E490" s="46" t="s">
        <v>50</v>
      </c>
      <c r="F490" s="46"/>
      <c r="G490" s="46" t="s">
        <v>1400</v>
      </c>
      <c r="H490" s="46" t="s">
        <v>52</v>
      </c>
      <c r="I490" s="47">
        <v>44013</v>
      </c>
      <c r="J490" s="47">
        <v>44377</v>
      </c>
      <c r="K490" s="46">
        <f>SUM(L490:AD490)</f>
        <v>0</v>
      </c>
      <c r="L490" s="46" t="str">
        <f>IFERROR(VLOOKUP(A490,'[1]Mountain View SD Usage'!$A:$I,9,FALSE),"0")</f>
        <v>0</v>
      </c>
      <c r="M490" s="46" t="str">
        <f>IFERROR(VLOOKUP(A490,'[1]Bonita USD Usage'!$A:$I,9,FALSE),"0")</f>
        <v>0</v>
      </c>
      <c r="N490" s="46" t="str">
        <f>IFERROR(VLOOKUP(A490,'[1]Jurupa USD Usage'!$A:$I,9,FALSE),"0")</f>
        <v>0</v>
      </c>
      <c r="O490" s="46" t="str">
        <f>IFERROR(VLOOKUP(A490,'[1]Claremont USD Usage'!$A:$I,9,FALSE),"0")</f>
        <v>0</v>
      </c>
      <c r="P490" s="46" t="str">
        <f>IFERROR(VLOOKUP(A490,'[1]Upland USD Usage'!$A:$I,9,FALSE),"0")</f>
        <v>0</v>
      </c>
      <c r="Q490" s="46" t="str">
        <f>IFERROR(VLOOKUP(A490,'[1]Redlands USD Usage'!$A:$I,9,FALSE),"0")</f>
        <v>0</v>
      </c>
      <c r="R490" s="46" t="str">
        <f>IFERROR(VLOOKUP(A490,'[1]Alta Loma SD Usage'!$A:$I,9,FALSE),"0")</f>
        <v>0</v>
      </c>
      <c r="S490" s="46" t="str">
        <f>IFERROR(VLOOKUP(A490,'[1]VAl Verde USD Usage'!$A:$I,9,FALSE),"0")</f>
        <v>0</v>
      </c>
      <c r="T490" s="46" t="str">
        <f>IFERROR(VLOOKUP(A490,'[1]Chaffey Jt HSD Usage'!$A:$I,9,FALSE),"0")</f>
        <v>0</v>
      </c>
      <c r="U490" s="46" t="str">
        <f>IFERROR(VLOOKUP(A490,'[1]Cucamonga ELEM SD Usage'!$A:$I,9,FALSE),"0")</f>
        <v>0</v>
      </c>
      <c r="V490" s="46" t="str">
        <f>IFERROR(VLOOKUP(A490,'[1]Inglewood USD Usage'!$A:$I,9,FALSE),"0")</f>
        <v>0</v>
      </c>
      <c r="W490" s="46" t="str">
        <f>IFERROR(VLOOKUP(A490,'[1]Rialto USD Usage'!$A:$I,9,FALSE),"0")</f>
        <v>0</v>
      </c>
      <c r="X490" s="46" t="str">
        <f>IFERROR(VLOOKUP(A490,'[1]Alvord USD Usage'!$A:$I,9,FALSE),"0")</f>
        <v>0</v>
      </c>
      <c r="Y490" s="46" t="str">
        <f>IFERROR(VLOOKUP(A490,'[1]Colton Jt USD Usage'!$A:$I,9,FALSE),"0")</f>
        <v>0</v>
      </c>
      <c r="Z490" s="46" t="str">
        <f>IFERROR(VLOOKUP(A490,'[1]Chino Valley USD Usage'!$A:$I,9,FALSE),"0")</f>
        <v>0</v>
      </c>
      <c r="AA490" s="46" t="str">
        <f>IFERROR(VLOOKUP(A490,'[1]Moreno Valley USD Usage'!$A:$I,9,FALSE),"0")</f>
        <v>0</v>
      </c>
      <c r="AB490" s="46" t="str">
        <f>IFERROR(VLOOKUP(A490,'[1]Pomona USD Usage'!$A:$I,9,FALSE),"0")</f>
        <v>0</v>
      </c>
      <c r="AC490" s="46" t="str">
        <f>IFERROR(VLOOKUP(A490,'[1]Riverside USD Usage'!$A:$I,9,FALSE),"0")</f>
        <v>0</v>
      </c>
      <c r="AD490" s="46" t="str">
        <f>IFERROR(VLOOKUP(A490,'[1]Compton USD Usage'!$A:$I,9,FALSE),"0")</f>
        <v>0</v>
      </c>
      <c r="AE490" s="48"/>
      <c r="AF490" s="49">
        <v>23.85</v>
      </c>
      <c r="AG490" s="49"/>
      <c r="AH490" s="56">
        <v>-7.51</v>
      </c>
      <c r="AI490" s="49">
        <f>AF490+AG490+AH490</f>
        <v>16.340000000000003</v>
      </c>
      <c r="AJ490" s="48"/>
      <c r="AK490" s="49">
        <v>25.66</v>
      </c>
      <c r="AL490" s="49"/>
      <c r="AM490" s="57">
        <v>-7.51</v>
      </c>
      <c r="AN490" s="50">
        <f>AK490+AL490+AM490</f>
        <v>18.149999999999999</v>
      </c>
      <c r="AO490" s="48"/>
      <c r="AP490" s="49">
        <v>27.39</v>
      </c>
      <c r="AQ490" s="49"/>
      <c r="AR490" s="57">
        <v>-7.51</v>
      </c>
      <c r="AS490" s="50">
        <f>AP490+AQ490+AR490</f>
        <v>19.880000000000003</v>
      </c>
      <c r="AT490" s="48"/>
      <c r="AU490" s="49">
        <v>28.15</v>
      </c>
      <c r="AV490" s="49"/>
      <c r="AW490" s="57">
        <v>-7.51</v>
      </c>
      <c r="AX490" s="51">
        <f>AU490+AV490+AW490</f>
        <v>20.64</v>
      </c>
      <c r="AY490" s="48"/>
      <c r="AZ490" s="52">
        <v>23.880000000000003</v>
      </c>
      <c r="BA490" s="53"/>
      <c r="BB490" s="58">
        <v>-7.78</v>
      </c>
      <c r="BC490" s="53">
        <f>AZ490+BA490+BB490</f>
        <v>16.100000000000001</v>
      </c>
      <c r="BD490" s="47">
        <v>44013</v>
      </c>
      <c r="BE490" s="47">
        <v>44377</v>
      </c>
      <c r="BF490" s="48"/>
      <c r="BG490" s="53">
        <v>25.69</v>
      </c>
      <c r="BI490" s="59">
        <v>-7.78</v>
      </c>
      <c r="BJ490" s="53">
        <f>BG490+BH490+BI490</f>
        <v>17.91</v>
      </c>
      <c r="BK490" s="47">
        <v>44013</v>
      </c>
      <c r="BL490" s="47">
        <v>44377</v>
      </c>
      <c r="BM490" s="48"/>
      <c r="BN490" s="53">
        <v>27.42</v>
      </c>
      <c r="BO490" s="53"/>
      <c r="BP490" s="59">
        <v>-7.78</v>
      </c>
      <c r="BQ490" s="53">
        <f>BN490+BO490+BP490</f>
        <v>19.64</v>
      </c>
      <c r="BR490" s="47">
        <v>44013</v>
      </c>
      <c r="BS490" s="47">
        <v>44377</v>
      </c>
      <c r="BT490" s="48"/>
      <c r="BU490" s="50">
        <v>28.180000000000003</v>
      </c>
      <c r="BV490" s="53"/>
      <c r="BW490" s="59">
        <v>-7.78</v>
      </c>
      <c r="BX490" s="53">
        <f>BU490+BV490+BW490</f>
        <v>20.400000000000002</v>
      </c>
      <c r="BY490" s="47">
        <v>44013</v>
      </c>
      <c r="BZ490" s="55">
        <v>44377</v>
      </c>
    </row>
    <row r="491" spans="1:78" s="54" customFormat="1" ht="15.75" x14ac:dyDescent="0.25">
      <c r="A491" s="45">
        <v>401536</v>
      </c>
      <c r="B491" s="46" t="s">
        <v>1955</v>
      </c>
      <c r="C491" s="46">
        <v>10071179430018</v>
      </c>
      <c r="D491" s="46" t="s">
        <v>1952</v>
      </c>
      <c r="E491" s="46" t="s">
        <v>50</v>
      </c>
      <c r="F491" s="46"/>
      <c r="G491" s="46" t="s">
        <v>144</v>
      </c>
      <c r="H491" s="46" t="s">
        <v>52</v>
      </c>
      <c r="I491" s="47">
        <v>44013</v>
      </c>
      <c r="J491" s="47">
        <v>44377</v>
      </c>
      <c r="K491" s="46">
        <f>SUM(L491:AD491)</f>
        <v>16</v>
      </c>
      <c r="L491" s="46" t="str">
        <f>IFERROR(VLOOKUP(A491,'[1]Mountain View SD Usage'!$A:$I,9,FALSE),"0")</f>
        <v>0</v>
      </c>
      <c r="M491" s="46" t="str">
        <f>IFERROR(VLOOKUP(A491,'[1]Bonita USD Usage'!$A:$I,9,FALSE),"0")</f>
        <v>0</v>
      </c>
      <c r="N491" s="46" t="str">
        <f>IFERROR(VLOOKUP(A491,'[1]Jurupa USD Usage'!$A:$I,9,FALSE),"0")</f>
        <v>0</v>
      </c>
      <c r="O491" s="46" t="str">
        <f>IFERROR(VLOOKUP(A491,'[1]Claremont USD Usage'!$A:$I,9,FALSE),"0")</f>
        <v>0</v>
      </c>
      <c r="P491" s="46" t="str">
        <f>IFERROR(VLOOKUP(A491,'[1]Upland USD Usage'!$A:$I,9,FALSE),"0")</f>
        <v>0</v>
      </c>
      <c r="Q491" s="46" t="str">
        <f>IFERROR(VLOOKUP(A491,'[1]Redlands USD Usage'!$A:$I,9,FALSE),"0")</f>
        <v>0</v>
      </c>
      <c r="R491" s="46" t="str">
        <f>IFERROR(VLOOKUP(A491,'[1]Alta Loma SD Usage'!$A:$I,9,FALSE),"0")</f>
        <v>0</v>
      </c>
      <c r="S491" s="46" t="str">
        <f>IFERROR(VLOOKUP(A491,'[1]VAl Verde USD Usage'!$A:$I,9,FALSE),"0")</f>
        <v>0</v>
      </c>
      <c r="T491" s="46">
        <f>IFERROR(VLOOKUP(A491,'[1]Chaffey Jt HSD Usage'!$A:$I,9,FALSE),"0")</f>
        <v>5</v>
      </c>
      <c r="U491" s="46">
        <f>IFERROR(VLOOKUP(A491,'[1]Cucamonga ELEM SD Usage'!$A:$I,9,FALSE),"0")</f>
        <v>11</v>
      </c>
      <c r="V491" s="46" t="str">
        <f>IFERROR(VLOOKUP(A491,'[1]Inglewood USD Usage'!$A:$I,9,FALSE),"0")</f>
        <v>0</v>
      </c>
      <c r="W491" s="46" t="str">
        <f>IFERROR(VLOOKUP(A491,'[1]Rialto USD Usage'!$A:$I,9,FALSE),"0")</f>
        <v>0</v>
      </c>
      <c r="X491" s="46" t="str">
        <f>IFERROR(VLOOKUP(A491,'[1]Alvord USD Usage'!$A:$I,9,FALSE),"0")</f>
        <v>0</v>
      </c>
      <c r="Y491" s="46" t="str">
        <f>IFERROR(VLOOKUP(A491,'[1]Colton Jt USD Usage'!$A:$I,9,FALSE),"0")</f>
        <v>0</v>
      </c>
      <c r="Z491" s="46" t="str">
        <f>IFERROR(VLOOKUP(A491,'[1]Chino Valley USD Usage'!$A:$I,9,FALSE),"0")</f>
        <v>0</v>
      </c>
      <c r="AA491" s="46" t="str">
        <f>IFERROR(VLOOKUP(A491,'[1]Moreno Valley USD Usage'!$A:$I,9,FALSE),"0")</f>
        <v>0</v>
      </c>
      <c r="AB491" s="46" t="str">
        <f>IFERROR(VLOOKUP(A491,'[1]Pomona USD Usage'!$A:$I,9,FALSE),"0")</f>
        <v>0</v>
      </c>
      <c r="AC491" s="46" t="str">
        <f>IFERROR(VLOOKUP(A491,'[1]Riverside USD Usage'!$A:$I,9,FALSE),"0")</f>
        <v>0</v>
      </c>
      <c r="AD491" s="46" t="str">
        <f>IFERROR(VLOOKUP(A491,'[1]Compton USD Usage'!$A:$I,9,FALSE),"0")</f>
        <v>0</v>
      </c>
      <c r="AE491" s="48"/>
      <c r="AF491" s="49">
        <v>29.94</v>
      </c>
      <c r="AG491" s="49"/>
      <c r="AH491" s="56">
        <v>-6.66</v>
      </c>
      <c r="AI491" s="49">
        <f>AF491+AG491+AH491</f>
        <v>23.28</v>
      </c>
      <c r="AJ491" s="48"/>
      <c r="AK491" s="49">
        <v>32.22</v>
      </c>
      <c r="AL491" s="49"/>
      <c r="AM491" s="57">
        <v>-6.66</v>
      </c>
      <c r="AN491" s="50">
        <f>AK491+AL491+AM491</f>
        <v>25.56</v>
      </c>
      <c r="AO491" s="48"/>
      <c r="AP491" s="49">
        <v>34.39</v>
      </c>
      <c r="AQ491" s="49"/>
      <c r="AR491" s="57">
        <v>-6.66</v>
      </c>
      <c r="AS491" s="50">
        <f>AP491+AQ491+AR491</f>
        <v>27.73</v>
      </c>
      <c r="AT491" s="48"/>
      <c r="AU491" s="49">
        <v>35.35</v>
      </c>
      <c r="AV491" s="49"/>
      <c r="AW491" s="57">
        <v>-6.66</v>
      </c>
      <c r="AX491" s="51">
        <f>AU491+AV491+AW491</f>
        <v>28.69</v>
      </c>
      <c r="AY491" s="48"/>
      <c r="AZ491" s="52">
        <v>30.240000000000002</v>
      </c>
      <c r="BA491" s="53"/>
      <c r="BB491" s="58">
        <v>-7.16</v>
      </c>
      <c r="BC491" s="53">
        <f>AZ491+BA491+BB491</f>
        <v>23.080000000000002</v>
      </c>
      <c r="BD491" s="47">
        <v>44013</v>
      </c>
      <c r="BE491" s="47">
        <v>44377</v>
      </c>
      <c r="BF491" s="48"/>
      <c r="BG491" s="53">
        <v>32.54</v>
      </c>
      <c r="BI491" s="59">
        <v>-7.16</v>
      </c>
      <c r="BJ491" s="53">
        <f>BG491+BH491+BI491</f>
        <v>25.38</v>
      </c>
      <c r="BK491" s="47">
        <v>44013</v>
      </c>
      <c r="BL491" s="47">
        <v>44377</v>
      </c>
      <c r="BM491" s="48"/>
      <c r="BN491" s="53">
        <v>34.729999999999997</v>
      </c>
      <c r="BO491" s="53"/>
      <c r="BP491" s="59">
        <v>-7.16</v>
      </c>
      <c r="BQ491" s="53">
        <f>BN491+BO491+BP491</f>
        <v>27.569999999999997</v>
      </c>
      <c r="BR491" s="47">
        <v>44013</v>
      </c>
      <c r="BS491" s="47">
        <v>44377</v>
      </c>
      <c r="BT491" s="48"/>
      <c r="BU491" s="50">
        <v>35.699999999999996</v>
      </c>
      <c r="BV491" s="53"/>
      <c r="BW491" s="59">
        <v>-7.16</v>
      </c>
      <c r="BX491" s="53">
        <f>BU491+BV491+BW491</f>
        <v>28.539999999999996</v>
      </c>
      <c r="BY491" s="47">
        <v>44013</v>
      </c>
      <c r="BZ491" s="55">
        <v>44377</v>
      </c>
    </row>
    <row r="492" spans="1:78" s="54" customFormat="1" ht="15.75" x14ac:dyDescent="0.25">
      <c r="A492" s="45">
        <v>141514</v>
      </c>
      <c r="B492" s="46" t="s">
        <v>1302</v>
      </c>
      <c r="C492" s="46" t="s">
        <v>1303</v>
      </c>
      <c r="D492" s="46" t="s">
        <v>1304</v>
      </c>
      <c r="E492" s="46" t="s">
        <v>50</v>
      </c>
      <c r="F492" s="46"/>
      <c r="G492" s="46" t="s">
        <v>144</v>
      </c>
      <c r="H492" s="46" t="s">
        <v>52</v>
      </c>
      <c r="I492" s="47">
        <v>44013</v>
      </c>
      <c r="J492" s="47">
        <v>44377</v>
      </c>
      <c r="K492" s="46">
        <f>SUM(L492:AD492)</f>
        <v>0</v>
      </c>
      <c r="L492" s="46" t="str">
        <f>IFERROR(VLOOKUP(A492,'[1]Mountain View SD Usage'!$A:$I,9,FALSE),"0")</f>
        <v>0</v>
      </c>
      <c r="M492" s="46" t="str">
        <f>IFERROR(VLOOKUP(A492,'[1]Bonita USD Usage'!$A:$I,9,FALSE),"0")</f>
        <v>0</v>
      </c>
      <c r="N492" s="46" t="str">
        <f>IFERROR(VLOOKUP(A492,'[1]Jurupa USD Usage'!$A:$I,9,FALSE),"0")</f>
        <v>0</v>
      </c>
      <c r="O492" s="46" t="str">
        <f>IFERROR(VLOOKUP(A492,'[1]Claremont USD Usage'!$A:$I,9,FALSE),"0")</f>
        <v>0</v>
      </c>
      <c r="P492" s="46" t="str">
        <f>IFERROR(VLOOKUP(A492,'[1]Upland USD Usage'!$A:$I,9,FALSE),"0")</f>
        <v>0</v>
      </c>
      <c r="Q492" s="46" t="str">
        <f>IFERROR(VLOOKUP(A492,'[1]Redlands USD Usage'!$A:$I,9,FALSE),"0")</f>
        <v>0</v>
      </c>
      <c r="R492" s="46" t="str">
        <f>IFERROR(VLOOKUP(A492,'[1]Alta Loma SD Usage'!$A:$I,9,FALSE),"0")</f>
        <v>0</v>
      </c>
      <c r="S492" s="46" t="str">
        <f>IFERROR(VLOOKUP(A492,'[1]VAl Verde USD Usage'!$A:$I,9,FALSE),"0")</f>
        <v>0</v>
      </c>
      <c r="T492" s="46" t="str">
        <f>IFERROR(VLOOKUP(A492,'[1]Chaffey Jt HSD Usage'!$A:$I,9,FALSE),"0")</f>
        <v>0</v>
      </c>
      <c r="U492" s="46" t="str">
        <f>IFERROR(VLOOKUP(A492,'[1]Cucamonga ELEM SD Usage'!$A:$I,9,FALSE),"0")</f>
        <v>0</v>
      </c>
      <c r="V492" s="46" t="str">
        <f>IFERROR(VLOOKUP(A492,'[1]Inglewood USD Usage'!$A:$I,9,FALSE),"0")</f>
        <v>0</v>
      </c>
      <c r="W492" s="46" t="str">
        <f>IFERROR(VLOOKUP(A492,'[1]Rialto USD Usage'!$A:$I,9,FALSE),"0")</f>
        <v>0</v>
      </c>
      <c r="X492" s="46" t="str">
        <f>IFERROR(VLOOKUP(A492,'[1]Alvord USD Usage'!$A:$I,9,FALSE),"0")</f>
        <v>0</v>
      </c>
      <c r="Y492" s="46" t="str">
        <f>IFERROR(VLOOKUP(A492,'[1]Colton Jt USD Usage'!$A:$I,9,FALSE),"0")</f>
        <v>0</v>
      </c>
      <c r="Z492" s="46" t="str">
        <f>IFERROR(VLOOKUP(A492,'[1]Chino Valley USD Usage'!$A:$I,9,FALSE),"0")</f>
        <v>0</v>
      </c>
      <c r="AA492" s="46" t="str">
        <f>IFERROR(VLOOKUP(A492,'[1]Moreno Valley USD Usage'!$A:$I,9,FALSE),"0")</f>
        <v>0</v>
      </c>
      <c r="AB492" s="46" t="str">
        <f>IFERROR(VLOOKUP(A492,'[1]Pomona USD Usage'!$A:$I,9,FALSE),"0")</f>
        <v>0</v>
      </c>
      <c r="AC492" s="46" t="str">
        <f>IFERROR(VLOOKUP(A492,'[1]Riverside USD Usage'!$A:$I,9,FALSE),"0")</f>
        <v>0</v>
      </c>
      <c r="AD492" s="46" t="str">
        <f>IFERROR(VLOOKUP(A492,'[1]Compton USD Usage'!$A:$I,9,FALSE),"0")</f>
        <v>0</v>
      </c>
      <c r="AE492" s="48"/>
      <c r="AF492" s="49">
        <v>52.53</v>
      </c>
      <c r="AG492" s="49"/>
      <c r="AH492" s="49"/>
      <c r="AI492" s="49">
        <f>AF492+AG492+AH492</f>
        <v>52.53</v>
      </c>
      <c r="AJ492" s="48"/>
      <c r="AK492" s="49">
        <v>56.52</v>
      </c>
      <c r="AL492" s="49"/>
      <c r="AM492" s="46"/>
      <c r="AN492" s="50">
        <f>AK492+AL492+AM492</f>
        <v>56.52</v>
      </c>
      <c r="AO492" s="48"/>
      <c r="AP492" s="49">
        <v>60.34</v>
      </c>
      <c r="AQ492" s="49"/>
      <c r="AR492" s="46"/>
      <c r="AS492" s="50">
        <f>AP492+AQ492+AR492</f>
        <v>60.34</v>
      </c>
      <c r="AT492" s="48"/>
      <c r="AU492" s="49">
        <v>62.01</v>
      </c>
      <c r="AV492" s="49"/>
      <c r="AW492" s="46"/>
      <c r="AX492" s="51">
        <f>AU492+AV492+AW492</f>
        <v>62.01</v>
      </c>
      <c r="AY492" s="48"/>
      <c r="AZ492" s="52">
        <v>52.53</v>
      </c>
      <c r="BA492" s="53"/>
      <c r="BC492" s="53">
        <f>AZ492+BA492+BB492</f>
        <v>52.53</v>
      </c>
      <c r="BD492" s="47">
        <v>44013</v>
      </c>
      <c r="BE492" s="47">
        <v>44377</v>
      </c>
      <c r="BF492" s="48"/>
      <c r="BG492" s="53">
        <v>56.52</v>
      </c>
      <c r="BJ492" s="53">
        <f>BG492+BH492+BI492</f>
        <v>56.52</v>
      </c>
      <c r="BK492" s="47">
        <v>44013</v>
      </c>
      <c r="BL492" s="47">
        <v>44377</v>
      </c>
      <c r="BM492" s="48"/>
      <c r="BN492" s="53">
        <v>60.34</v>
      </c>
      <c r="BO492" s="53"/>
      <c r="BQ492" s="53">
        <f>BN492+BO492+BP492</f>
        <v>60.34</v>
      </c>
      <c r="BR492" s="47">
        <v>44013</v>
      </c>
      <c r="BS492" s="47">
        <v>44377</v>
      </c>
      <c r="BT492" s="48"/>
      <c r="BU492" s="50">
        <v>62.01</v>
      </c>
      <c r="BV492" s="53"/>
      <c r="BX492" s="53">
        <f>BU492+BV492+BW492</f>
        <v>62.01</v>
      </c>
      <c r="BY492" s="47">
        <v>44013</v>
      </c>
      <c r="BZ492" s="55">
        <v>44377</v>
      </c>
    </row>
    <row r="493" spans="1:78" s="54" customFormat="1" ht="15.75" x14ac:dyDescent="0.25">
      <c r="A493" s="45">
        <v>201654</v>
      </c>
      <c r="B493" s="46" t="s">
        <v>598</v>
      </c>
      <c r="C493" s="46" t="s">
        <v>599</v>
      </c>
      <c r="D493" s="46" t="s">
        <v>600</v>
      </c>
      <c r="E493" s="46" t="s">
        <v>50</v>
      </c>
      <c r="F493" s="46"/>
      <c r="G493" s="46" t="s">
        <v>601</v>
      </c>
      <c r="H493" s="46" t="s">
        <v>52</v>
      </c>
      <c r="I493" s="47">
        <v>44013</v>
      </c>
      <c r="J493" s="47">
        <v>44377</v>
      </c>
      <c r="K493" s="46">
        <f>SUM(L493:AD493)</f>
        <v>11</v>
      </c>
      <c r="L493" s="46" t="str">
        <f>IFERROR(VLOOKUP(A493,'[1]Mountain View SD Usage'!$A:$I,9,FALSE),"0")</f>
        <v>0</v>
      </c>
      <c r="M493" s="46" t="str">
        <f>IFERROR(VLOOKUP(A493,'[1]Bonita USD Usage'!$A:$I,9,FALSE),"0")</f>
        <v>0</v>
      </c>
      <c r="N493" s="46" t="str">
        <f>IFERROR(VLOOKUP(A493,'[1]Jurupa USD Usage'!$A:$I,9,FALSE),"0")</f>
        <v>0</v>
      </c>
      <c r="O493" s="46" t="str">
        <f>IFERROR(VLOOKUP(A493,'[1]Claremont USD Usage'!$A:$I,9,FALSE),"0")</f>
        <v>0</v>
      </c>
      <c r="P493" s="46" t="str">
        <f>IFERROR(VLOOKUP(A493,'[1]Upland USD Usage'!$A:$I,9,FALSE),"0")</f>
        <v>0</v>
      </c>
      <c r="Q493" s="46" t="str">
        <f>IFERROR(VLOOKUP(A493,'[1]Redlands USD Usage'!$A:$I,9,FALSE),"0")</f>
        <v>0</v>
      </c>
      <c r="R493" s="46" t="str">
        <f>IFERROR(VLOOKUP(A493,'[1]Alta Loma SD Usage'!$A:$I,9,FALSE),"0")</f>
        <v>0</v>
      </c>
      <c r="S493" s="46" t="str">
        <f>IFERROR(VLOOKUP(A493,'[1]VAl Verde USD Usage'!$A:$I,9,FALSE),"0")</f>
        <v>0</v>
      </c>
      <c r="T493" s="46">
        <f>IFERROR(VLOOKUP(A493,'[1]Chaffey Jt HSD Usage'!$A:$I,9,FALSE),"0")</f>
        <v>11</v>
      </c>
      <c r="U493" s="46" t="str">
        <f>IFERROR(VLOOKUP(A493,'[1]Cucamonga ELEM SD Usage'!$A:$I,9,FALSE),"0")</f>
        <v>0</v>
      </c>
      <c r="V493" s="46" t="str">
        <f>IFERROR(VLOOKUP(A493,'[1]Inglewood USD Usage'!$A:$I,9,FALSE),"0")</f>
        <v>0</v>
      </c>
      <c r="W493" s="46" t="str">
        <f>IFERROR(VLOOKUP(A493,'[1]Rialto USD Usage'!$A:$I,9,FALSE),"0")</f>
        <v>0</v>
      </c>
      <c r="X493" s="46" t="str">
        <f>IFERROR(VLOOKUP(A493,'[1]Alvord USD Usage'!$A:$I,9,FALSE),"0")</f>
        <v>0</v>
      </c>
      <c r="Y493" s="46" t="str">
        <f>IFERROR(VLOOKUP(A493,'[1]Colton Jt USD Usage'!$A:$I,9,FALSE),"0")</f>
        <v>0</v>
      </c>
      <c r="Z493" s="46" t="str">
        <f>IFERROR(VLOOKUP(A493,'[1]Chino Valley USD Usage'!$A:$I,9,FALSE),"0")</f>
        <v>0</v>
      </c>
      <c r="AA493" s="46" t="str">
        <f>IFERROR(VLOOKUP(A493,'[1]Moreno Valley USD Usage'!$A:$I,9,FALSE),"0")</f>
        <v>0</v>
      </c>
      <c r="AB493" s="46" t="str">
        <f>IFERROR(VLOOKUP(A493,'[1]Pomona USD Usage'!$A:$I,9,FALSE),"0")</f>
        <v>0</v>
      </c>
      <c r="AC493" s="46" t="str">
        <f>IFERROR(VLOOKUP(A493,'[1]Riverside USD Usage'!$A:$I,9,FALSE),"0")</f>
        <v>0</v>
      </c>
      <c r="AD493" s="46" t="str">
        <f>IFERROR(VLOOKUP(A493,'[1]Compton USD Usage'!$A:$I,9,FALSE),"0")</f>
        <v>0</v>
      </c>
      <c r="AE493" s="48"/>
      <c r="AF493" s="49">
        <v>12.06</v>
      </c>
      <c r="AG493" s="49"/>
      <c r="AH493" s="49"/>
      <c r="AI493" s="49">
        <f>AF493+AG493+AH493</f>
        <v>12.06</v>
      </c>
      <c r="AJ493" s="48"/>
      <c r="AK493" s="49">
        <v>12.97</v>
      </c>
      <c r="AL493" s="49"/>
      <c r="AM493" s="46"/>
      <c r="AN493" s="50">
        <f>AK493+AL493+AM493</f>
        <v>12.97</v>
      </c>
      <c r="AO493" s="48"/>
      <c r="AP493" s="49">
        <v>13.85</v>
      </c>
      <c r="AQ493" s="49"/>
      <c r="AR493" s="46"/>
      <c r="AS493" s="50">
        <f>AP493+AQ493+AR493</f>
        <v>13.85</v>
      </c>
      <c r="AT493" s="48"/>
      <c r="AU493" s="49">
        <v>14.24</v>
      </c>
      <c r="AV493" s="49"/>
      <c r="AW493" s="46"/>
      <c r="AX493" s="51">
        <f>AU493+AV493+AW493</f>
        <v>14.24</v>
      </c>
      <c r="AY493" s="48"/>
      <c r="AZ493" s="52">
        <v>12.06</v>
      </c>
      <c r="BA493" s="53"/>
      <c r="BC493" s="53">
        <f>AZ493+BA493+BB493</f>
        <v>12.06</v>
      </c>
      <c r="BD493" s="47">
        <v>44013</v>
      </c>
      <c r="BE493" s="47">
        <v>44377</v>
      </c>
      <c r="BF493" s="48"/>
      <c r="BG493" s="53">
        <v>12.97</v>
      </c>
      <c r="BJ493" s="53">
        <f>BG493+BH493+BI493</f>
        <v>12.97</v>
      </c>
      <c r="BK493" s="47">
        <v>44013</v>
      </c>
      <c r="BL493" s="47">
        <v>44377</v>
      </c>
      <c r="BM493" s="48"/>
      <c r="BN493" s="53">
        <v>13.85</v>
      </c>
      <c r="BO493" s="53"/>
      <c r="BQ493" s="53">
        <f>BN493+BO493+BP493</f>
        <v>13.85</v>
      </c>
      <c r="BR493" s="47">
        <v>44013</v>
      </c>
      <c r="BS493" s="47">
        <v>44377</v>
      </c>
      <c r="BT493" s="48"/>
      <c r="BU493" s="50">
        <v>14.24</v>
      </c>
      <c r="BV493" s="53"/>
      <c r="BX493" s="53">
        <f>BU493+BV493+BW493</f>
        <v>14.24</v>
      </c>
      <c r="BY493" s="47">
        <v>44013</v>
      </c>
      <c r="BZ493" s="55">
        <v>44377</v>
      </c>
    </row>
    <row r="494" spans="1:78" s="54" customFormat="1" ht="15.75" x14ac:dyDescent="0.25">
      <c r="A494" s="45">
        <v>100160</v>
      </c>
      <c r="B494" s="46" t="s">
        <v>452</v>
      </c>
      <c r="C494" s="46">
        <v>6665</v>
      </c>
      <c r="D494" s="46" t="s">
        <v>453</v>
      </c>
      <c r="E494" s="46" t="s">
        <v>50</v>
      </c>
      <c r="F494" s="46"/>
      <c r="G494" s="46" t="s">
        <v>454</v>
      </c>
      <c r="H494" s="46" t="s">
        <v>52</v>
      </c>
      <c r="I494" s="47">
        <v>44013</v>
      </c>
      <c r="J494" s="47">
        <v>44377</v>
      </c>
      <c r="K494" s="46">
        <f>SUM(L494:AD494)</f>
        <v>12</v>
      </c>
      <c r="L494" s="46" t="str">
        <f>IFERROR(VLOOKUP(A494,'[1]Mountain View SD Usage'!$A:$I,9,FALSE),"0")</f>
        <v>0</v>
      </c>
      <c r="M494" s="46" t="str">
        <f>IFERROR(VLOOKUP(A494,'[1]Bonita USD Usage'!$A:$I,9,FALSE),"0")</f>
        <v>0</v>
      </c>
      <c r="N494" s="46" t="str">
        <f>IFERROR(VLOOKUP(A494,'[1]Jurupa USD Usage'!$A:$I,9,FALSE),"0")</f>
        <v>0</v>
      </c>
      <c r="O494" s="46" t="str">
        <f>IFERROR(VLOOKUP(A494,'[1]Claremont USD Usage'!$A:$I,9,FALSE),"0")</f>
        <v>0</v>
      </c>
      <c r="P494" s="46" t="str">
        <f>IFERROR(VLOOKUP(A494,'[1]Upland USD Usage'!$A:$I,9,FALSE),"0")</f>
        <v>0</v>
      </c>
      <c r="Q494" s="46" t="str">
        <f>IFERROR(VLOOKUP(A494,'[1]Redlands USD Usage'!$A:$I,9,FALSE),"0")</f>
        <v>0</v>
      </c>
      <c r="R494" s="46" t="str">
        <f>IFERROR(VLOOKUP(A494,'[1]Alta Loma SD Usage'!$A:$I,9,FALSE),"0")</f>
        <v>0</v>
      </c>
      <c r="S494" s="46" t="str">
        <f>IFERROR(VLOOKUP(A494,'[1]VAl Verde USD Usage'!$A:$I,9,FALSE),"0")</f>
        <v>0</v>
      </c>
      <c r="T494" s="46" t="str">
        <f>IFERROR(VLOOKUP(A494,'[1]Chaffey Jt HSD Usage'!$A:$I,9,FALSE),"0")</f>
        <v>0</v>
      </c>
      <c r="U494" s="46" t="str">
        <f>IFERROR(VLOOKUP(A494,'[1]Cucamonga ELEM SD Usage'!$A:$I,9,FALSE),"0")</f>
        <v>0</v>
      </c>
      <c r="V494" s="46">
        <f>IFERROR(VLOOKUP(A494,'[1]Inglewood USD Usage'!$A:$I,9,FALSE),"0")</f>
        <v>12</v>
      </c>
      <c r="W494" s="46" t="str">
        <f>IFERROR(VLOOKUP(A494,'[1]Rialto USD Usage'!$A:$I,9,FALSE),"0")</f>
        <v>0</v>
      </c>
      <c r="X494" s="46" t="str">
        <f>IFERROR(VLOOKUP(A494,'[1]Alvord USD Usage'!$A:$I,9,FALSE),"0")</f>
        <v>0</v>
      </c>
      <c r="Y494" s="46" t="str">
        <f>IFERROR(VLOOKUP(A494,'[1]Colton Jt USD Usage'!$A:$I,9,FALSE),"0")</f>
        <v>0</v>
      </c>
      <c r="Z494" s="46" t="str">
        <f>IFERROR(VLOOKUP(A494,'[1]Chino Valley USD Usage'!$A:$I,9,FALSE),"0")</f>
        <v>0</v>
      </c>
      <c r="AA494" s="46" t="str">
        <f>IFERROR(VLOOKUP(A494,'[1]Moreno Valley USD Usage'!$A:$I,9,FALSE),"0")</f>
        <v>0</v>
      </c>
      <c r="AB494" s="46" t="str">
        <f>IFERROR(VLOOKUP(A494,'[1]Pomona USD Usage'!$A:$I,9,FALSE),"0")</f>
        <v>0</v>
      </c>
      <c r="AC494" s="46" t="str">
        <f>IFERROR(VLOOKUP(A494,'[1]Riverside USD Usage'!$A:$I,9,FALSE),"0")</f>
        <v>0</v>
      </c>
      <c r="AD494" s="46" t="str">
        <f>IFERROR(VLOOKUP(A494,'[1]Compton USD Usage'!$A:$I,9,FALSE),"0")</f>
        <v>0</v>
      </c>
      <c r="AE494" s="48"/>
      <c r="AF494" s="49">
        <v>19.71</v>
      </c>
      <c r="AG494" s="49"/>
      <c r="AH494" s="49"/>
      <c r="AI494" s="49">
        <f>AF494+AG494+AH494</f>
        <v>19.71</v>
      </c>
      <c r="AJ494" s="48"/>
      <c r="AK494" s="49">
        <v>21.2</v>
      </c>
      <c r="AL494" s="49"/>
      <c r="AM494" s="46"/>
      <c r="AN494" s="50">
        <f>AK494+AL494+AM494</f>
        <v>21.2</v>
      </c>
      <c r="AO494" s="48"/>
      <c r="AP494" s="49">
        <v>22.64</v>
      </c>
      <c r="AQ494" s="49"/>
      <c r="AR494" s="46"/>
      <c r="AS494" s="50">
        <f>AP494+AQ494+AR494</f>
        <v>22.64</v>
      </c>
      <c r="AT494" s="48"/>
      <c r="AU494" s="49">
        <v>23.26</v>
      </c>
      <c r="AV494" s="49"/>
      <c r="AW494" s="46"/>
      <c r="AX494" s="51">
        <f>AU494+AV494+AW494</f>
        <v>23.26</v>
      </c>
      <c r="AY494" s="48"/>
      <c r="AZ494" s="52">
        <v>19.71</v>
      </c>
      <c r="BA494" s="53"/>
      <c r="BC494" s="53">
        <f>AZ494+BA494+BB494</f>
        <v>19.71</v>
      </c>
      <c r="BD494" s="47">
        <v>44013</v>
      </c>
      <c r="BE494" s="47">
        <v>44377</v>
      </c>
      <c r="BF494" s="48"/>
      <c r="BG494" s="53">
        <v>21.2</v>
      </c>
      <c r="BJ494" s="53">
        <f>BG494+BH494+BI494</f>
        <v>21.2</v>
      </c>
      <c r="BK494" s="47">
        <v>44013</v>
      </c>
      <c r="BL494" s="47">
        <v>44377</v>
      </c>
      <c r="BM494" s="48"/>
      <c r="BN494" s="53">
        <v>22.64</v>
      </c>
      <c r="BO494" s="53"/>
      <c r="BQ494" s="53">
        <f>BN494+BO494+BP494</f>
        <v>22.64</v>
      </c>
      <c r="BR494" s="47">
        <v>44013</v>
      </c>
      <c r="BS494" s="47">
        <v>44377</v>
      </c>
      <c r="BT494" s="48"/>
      <c r="BU494" s="50">
        <v>23.26</v>
      </c>
      <c r="BV494" s="53"/>
      <c r="BX494" s="53">
        <f>BU494+BV494+BW494</f>
        <v>23.26</v>
      </c>
      <c r="BY494" s="47">
        <v>44013</v>
      </c>
      <c r="BZ494" s="55">
        <v>44377</v>
      </c>
    </row>
    <row r="495" spans="1:78" s="54" customFormat="1" ht="15.75" x14ac:dyDescent="0.25">
      <c r="A495" s="45">
        <v>133709</v>
      </c>
      <c r="B495" s="46" t="s">
        <v>1835</v>
      </c>
      <c r="C495" s="46" t="s">
        <v>1836</v>
      </c>
      <c r="D495" s="46" t="s">
        <v>1828</v>
      </c>
      <c r="E495" s="46" t="s">
        <v>50</v>
      </c>
      <c r="F495" s="46"/>
      <c r="G495" s="46" t="s">
        <v>1829</v>
      </c>
      <c r="H495" s="46" t="s">
        <v>52</v>
      </c>
      <c r="I495" s="47">
        <v>44013</v>
      </c>
      <c r="J495" s="47">
        <v>44377</v>
      </c>
      <c r="K495" s="46">
        <f>SUM(L495:AD495)</f>
        <v>0</v>
      </c>
      <c r="L495" s="46" t="str">
        <f>IFERROR(VLOOKUP(A495,'[1]Mountain View SD Usage'!$A:$I,9,FALSE),"0")</f>
        <v>0</v>
      </c>
      <c r="M495" s="46" t="str">
        <f>IFERROR(VLOOKUP(A495,'[1]Bonita USD Usage'!$A:$I,9,FALSE),"0")</f>
        <v>0</v>
      </c>
      <c r="N495" s="46" t="str">
        <f>IFERROR(VLOOKUP(A495,'[1]Jurupa USD Usage'!$A:$I,9,FALSE),"0")</f>
        <v>0</v>
      </c>
      <c r="O495" s="46" t="str">
        <f>IFERROR(VLOOKUP(A495,'[1]Claremont USD Usage'!$A:$I,9,FALSE),"0")</f>
        <v>0</v>
      </c>
      <c r="P495" s="46" t="str">
        <f>IFERROR(VLOOKUP(A495,'[1]Upland USD Usage'!$A:$I,9,FALSE),"0")</f>
        <v>0</v>
      </c>
      <c r="Q495" s="46" t="str">
        <f>IFERROR(VLOOKUP(A495,'[1]Redlands USD Usage'!$A:$I,9,FALSE),"0")</f>
        <v>0</v>
      </c>
      <c r="R495" s="46" t="str">
        <f>IFERROR(VLOOKUP(A495,'[1]Alta Loma SD Usage'!$A:$I,9,FALSE),"0")</f>
        <v>0</v>
      </c>
      <c r="S495" s="46" t="str">
        <f>IFERROR(VLOOKUP(A495,'[1]VAl Verde USD Usage'!$A:$I,9,FALSE),"0")</f>
        <v>0</v>
      </c>
      <c r="T495" s="46" t="str">
        <f>IFERROR(VLOOKUP(A495,'[1]Chaffey Jt HSD Usage'!$A:$I,9,FALSE),"0")</f>
        <v>0</v>
      </c>
      <c r="U495" s="46" t="str">
        <f>IFERROR(VLOOKUP(A495,'[1]Cucamonga ELEM SD Usage'!$A:$I,9,FALSE),"0")</f>
        <v>0</v>
      </c>
      <c r="V495" s="46" t="str">
        <f>IFERROR(VLOOKUP(A495,'[1]Inglewood USD Usage'!$A:$I,9,FALSE),"0")</f>
        <v>0</v>
      </c>
      <c r="W495" s="46" t="str">
        <f>IFERROR(VLOOKUP(A495,'[1]Rialto USD Usage'!$A:$I,9,FALSE),"0")</f>
        <v>0</v>
      </c>
      <c r="X495" s="46" t="str">
        <f>IFERROR(VLOOKUP(A495,'[1]Alvord USD Usage'!$A:$I,9,FALSE),"0")</f>
        <v>0</v>
      </c>
      <c r="Y495" s="46" t="str">
        <f>IFERROR(VLOOKUP(A495,'[1]Colton Jt USD Usage'!$A:$I,9,FALSE),"0")</f>
        <v>0</v>
      </c>
      <c r="Z495" s="46" t="str">
        <f>IFERROR(VLOOKUP(A495,'[1]Chino Valley USD Usage'!$A:$I,9,FALSE),"0")</f>
        <v>0</v>
      </c>
      <c r="AA495" s="46" t="str">
        <f>IFERROR(VLOOKUP(A495,'[1]Moreno Valley USD Usage'!$A:$I,9,FALSE),"0")</f>
        <v>0</v>
      </c>
      <c r="AB495" s="46" t="str">
        <f>IFERROR(VLOOKUP(A495,'[1]Pomona USD Usage'!$A:$I,9,FALSE),"0")</f>
        <v>0</v>
      </c>
      <c r="AC495" s="46" t="str">
        <f>IFERROR(VLOOKUP(A495,'[1]Riverside USD Usage'!$A:$I,9,FALSE),"0")</f>
        <v>0</v>
      </c>
      <c r="AD495" s="46" t="str">
        <f>IFERROR(VLOOKUP(A495,'[1]Compton USD Usage'!$A:$I,9,FALSE),"0")</f>
        <v>0</v>
      </c>
      <c r="AE495" s="48"/>
      <c r="AF495" s="49">
        <v>32.94</v>
      </c>
      <c r="AG495" s="49"/>
      <c r="AH495" s="49"/>
      <c r="AI495" s="49">
        <f>AF495+AG495+AH495</f>
        <v>32.94</v>
      </c>
      <c r="AJ495" s="48"/>
      <c r="AK495" s="49">
        <v>35.44</v>
      </c>
      <c r="AL495" s="49"/>
      <c r="AM495" s="46"/>
      <c r="AN495" s="50">
        <f>AK495+AL495+AM495</f>
        <v>35.44</v>
      </c>
      <c r="AO495" s="48"/>
      <c r="AP495" s="49">
        <v>37.840000000000003</v>
      </c>
      <c r="AQ495" s="49"/>
      <c r="AR495" s="46"/>
      <c r="AS495" s="50">
        <f>AP495+AQ495+AR495</f>
        <v>37.840000000000003</v>
      </c>
      <c r="AT495" s="48"/>
      <c r="AU495" s="49">
        <v>38.89</v>
      </c>
      <c r="AV495" s="49"/>
      <c r="AW495" s="46"/>
      <c r="AX495" s="51">
        <f>AU495+AV495+AW495</f>
        <v>38.89</v>
      </c>
      <c r="AY495" s="48"/>
      <c r="AZ495" s="52">
        <v>33.54</v>
      </c>
      <c r="BA495" s="53"/>
      <c r="BC495" s="53">
        <f>AZ495+BA495+BB495</f>
        <v>33.54</v>
      </c>
      <c r="BD495" s="47">
        <v>44013</v>
      </c>
      <c r="BE495" s="47">
        <v>44377</v>
      </c>
      <c r="BF495" s="48"/>
      <c r="BG495" s="53">
        <v>36.089999999999996</v>
      </c>
      <c r="BJ495" s="53">
        <f>BG495+BH495+BI495</f>
        <v>36.089999999999996</v>
      </c>
      <c r="BK495" s="47">
        <v>44013</v>
      </c>
      <c r="BL495" s="47">
        <v>44377</v>
      </c>
      <c r="BM495" s="48"/>
      <c r="BN495" s="53">
        <v>38.53</v>
      </c>
      <c r="BO495" s="53"/>
      <c r="BQ495" s="53">
        <f>BN495+BO495+BP495</f>
        <v>38.53</v>
      </c>
      <c r="BR495" s="47">
        <v>44013</v>
      </c>
      <c r="BS495" s="47">
        <v>44377</v>
      </c>
      <c r="BT495" s="48"/>
      <c r="BU495" s="50">
        <v>39.6</v>
      </c>
      <c r="BV495" s="53"/>
      <c r="BX495" s="53">
        <f>BU495+BV495+BW495</f>
        <v>39.6</v>
      </c>
      <c r="BY495" s="47">
        <v>44013</v>
      </c>
      <c r="BZ495" s="55">
        <v>44377</v>
      </c>
    </row>
    <row r="496" spans="1:78" s="54" customFormat="1" ht="15.75" x14ac:dyDescent="0.25">
      <c r="A496" s="45">
        <v>208261</v>
      </c>
      <c r="B496" s="46" t="s">
        <v>2072</v>
      </c>
      <c r="C496" s="46">
        <v>1231780</v>
      </c>
      <c r="D496" s="46" t="s">
        <v>2071</v>
      </c>
      <c r="E496" s="46" t="s">
        <v>50</v>
      </c>
      <c r="F496" s="46"/>
      <c r="G496" s="46" t="s">
        <v>2073</v>
      </c>
      <c r="H496" s="46" t="s">
        <v>52</v>
      </c>
      <c r="I496" s="47">
        <v>44013</v>
      </c>
      <c r="J496" s="47">
        <v>44377</v>
      </c>
      <c r="K496" s="46">
        <f>SUM(L496:AD496)</f>
        <v>822</v>
      </c>
      <c r="L496" s="46" t="str">
        <f>IFERROR(VLOOKUP(A496,'[1]Mountain View SD Usage'!$A:$I,9,FALSE),"0")</f>
        <v>0</v>
      </c>
      <c r="M496" s="46" t="str">
        <f>IFERROR(VLOOKUP(A496,'[1]Bonita USD Usage'!$A:$I,9,FALSE),"0")</f>
        <v>0</v>
      </c>
      <c r="N496" s="46" t="str">
        <f>IFERROR(VLOOKUP(A496,'[1]Jurupa USD Usage'!$A:$I,9,FALSE),"0")</f>
        <v>0</v>
      </c>
      <c r="O496" s="46" t="str">
        <f>IFERROR(VLOOKUP(A496,'[1]Claremont USD Usage'!$A:$I,9,FALSE),"0")</f>
        <v>0</v>
      </c>
      <c r="P496" s="46">
        <f>IFERROR(VLOOKUP(A496,'[1]Upland USD Usage'!$A:$I,9,FALSE),"0")</f>
        <v>7</v>
      </c>
      <c r="Q496" s="46">
        <f>IFERROR(VLOOKUP(A496,'[1]Redlands USD Usage'!$A:$I,9,FALSE),"0")</f>
        <v>752</v>
      </c>
      <c r="R496" s="46" t="str">
        <f>IFERROR(VLOOKUP(A496,'[1]Alta Loma SD Usage'!$A:$I,9,FALSE),"0")</f>
        <v>0</v>
      </c>
      <c r="S496" s="46" t="str">
        <f>IFERROR(VLOOKUP(A496,'[1]VAl Verde USD Usage'!$A:$I,9,FALSE),"0")</f>
        <v>0</v>
      </c>
      <c r="T496" s="46" t="str">
        <f>IFERROR(VLOOKUP(A496,'[1]Chaffey Jt HSD Usage'!$A:$I,9,FALSE),"0")</f>
        <v>0</v>
      </c>
      <c r="U496" s="46" t="str">
        <f>IFERROR(VLOOKUP(A496,'[1]Cucamonga ELEM SD Usage'!$A:$I,9,FALSE),"0")</f>
        <v>0</v>
      </c>
      <c r="V496" s="46">
        <f>IFERROR(VLOOKUP(A496,'[1]Inglewood USD Usage'!$A:$I,9,FALSE),"0")</f>
        <v>4</v>
      </c>
      <c r="W496" s="46" t="str">
        <f>IFERROR(VLOOKUP(A496,'[1]Rialto USD Usage'!$A:$I,9,FALSE),"0")</f>
        <v>0</v>
      </c>
      <c r="X496" s="46" t="str">
        <f>IFERROR(VLOOKUP(A496,'[1]Alvord USD Usage'!$A:$I,9,FALSE),"0")</f>
        <v>0</v>
      </c>
      <c r="Y496" s="46" t="str">
        <f>IFERROR(VLOOKUP(A496,'[1]Colton Jt USD Usage'!$A:$I,9,FALSE),"0")</f>
        <v>0</v>
      </c>
      <c r="Z496" s="46" t="str">
        <f>IFERROR(VLOOKUP(A496,'[1]Chino Valley USD Usage'!$A:$I,9,FALSE),"0")</f>
        <v>0</v>
      </c>
      <c r="AA496" s="46" t="str">
        <f>IFERROR(VLOOKUP(A496,'[1]Moreno Valley USD Usage'!$A:$I,9,FALSE),"0")</f>
        <v>0</v>
      </c>
      <c r="AB496" s="46" t="str">
        <f>IFERROR(VLOOKUP(A496,'[1]Pomona USD Usage'!$A:$I,9,FALSE),"0")</f>
        <v>0</v>
      </c>
      <c r="AC496" s="46">
        <f>IFERROR(VLOOKUP(A496,'[1]Riverside USD Usage'!$A:$I,9,FALSE),"0")</f>
        <v>59</v>
      </c>
      <c r="AD496" s="46" t="str">
        <f>IFERROR(VLOOKUP(A496,'[1]Compton USD Usage'!$A:$I,9,FALSE),"0")</f>
        <v>0</v>
      </c>
      <c r="AE496" s="48"/>
      <c r="AF496" s="49">
        <v>35.049999999999997</v>
      </c>
      <c r="AG496" s="49"/>
      <c r="AH496" s="49"/>
      <c r="AI496" s="49">
        <f>AF496+AG496+AH496</f>
        <v>35.049999999999997</v>
      </c>
      <c r="AJ496" s="48"/>
      <c r="AK496" s="49">
        <v>37.71</v>
      </c>
      <c r="AL496" s="49"/>
      <c r="AM496" s="46"/>
      <c r="AN496" s="50">
        <f>AK496+AL496+AM496</f>
        <v>37.71</v>
      </c>
      <c r="AO496" s="48"/>
      <c r="AP496" s="49">
        <v>40.26</v>
      </c>
      <c r="AQ496" s="49"/>
      <c r="AR496" s="46"/>
      <c r="AS496" s="50">
        <f>AP496+AQ496+AR496</f>
        <v>40.26</v>
      </c>
      <c r="AT496" s="48"/>
      <c r="AU496" s="49">
        <v>41.38</v>
      </c>
      <c r="AV496" s="49"/>
      <c r="AW496" s="46"/>
      <c r="AX496" s="51">
        <f>AU496+AV496+AW496</f>
        <v>41.38</v>
      </c>
      <c r="AY496" s="48"/>
      <c r="AZ496" s="52">
        <v>35.049999999999997</v>
      </c>
      <c r="BA496" s="53"/>
      <c r="BC496" s="53">
        <f>AZ496+BA496+BB496</f>
        <v>35.049999999999997</v>
      </c>
      <c r="BD496" s="47">
        <v>44013</v>
      </c>
      <c r="BE496" s="47">
        <v>44377</v>
      </c>
      <c r="BF496" s="48"/>
      <c r="BG496" s="53">
        <v>37.71</v>
      </c>
      <c r="BJ496" s="53">
        <f>BG496+BH496+BI496</f>
        <v>37.71</v>
      </c>
      <c r="BK496" s="47">
        <v>44013</v>
      </c>
      <c r="BL496" s="47">
        <v>44377</v>
      </c>
      <c r="BM496" s="48"/>
      <c r="BN496" s="53">
        <v>40.26</v>
      </c>
      <c r="BO496" s="53"/>
      <c r="BQ496" s="53">
        <f>BN496+BO496+BP496</f>
        <v>40.26</v>
      </c>
      <c r="BR496" s="47">
        <v>44013</v>
      </c>
      <c r="BS496" s="47">
        <v>44377</v>
      </c>
      <c r="BT496" s="48"/>
      <c r="BU496" s="50">
        <v>41.38</v>
      </c>
      <c r="BV496" s="53"/>
      <c r="BX496" s="53">
        <f>BU496+BV496+BW496</f>
        <v>41.38</v>
      </c>
      <c r="BY496" s="47">
        <v>44013</v>
      </c>
      <c r="BZ496" s="55">
        <v>44377</v>
      </c>
    </row>
    <row r="497" spans="1:78" s="54" customFormat="1" ht="15.75" x14ac:dyDescent="0.25">
      <c r="A497" s="45">
        <v>406541</v>
      </c>
      <c r="B497" s="46" t="s">
        <v>342</v>
      </c>
      <c r="C497" s="46">
        <v>6648</v>
      </c>
      <c r="D497" s="46" t="s">
        <v>303</v>
      </c>
      <c r="E497" s="46" t="s">
        <v>50</v>
      </c>
      <c r="F497" s="46"/>
      <c r="G497" s="46" t="s">
        <v>343</v>
      </c>
      <c r="H497" s="46" t="s">
        <v>52</v>
      </c>
      <c r="I497" s="47">
        <v>44013</v>
      </c>
      <c r="J497" s="47">
        <v>44377</v>
      </c>
      <c r="K497" s="46">
        <f>SUM(L497:AD497)</f>
        <v>34</v>
      </c>
      <c r="L497" s="46" t="str">
        <f>IFERROR(VLOOKUP(A497,'[1]Mountain View SD Usage'!$A:$I,9,FALSE),"0")</f>
        <v>0</v>
      </c>
      <c r="M497" s="46" t="str">
        <f>IFERROR(VLOOKUP(A497,'[1]Bonita USD Usage'!$A:$I,9,FALSE),"0")</f>
        <v>0</v>
      </c>
      <c r="N497" s="46" t="str">
        <f>IFERROR(VLOOKUP(A497,'[1]Jurupa USD Usage'!$A:$I,9,FALSE),"0")</f>
        <v>0</v>
      </c>
      <c r="O497" s="46" t="str">
        <f>IFERROR(VLOOKUP(A497,'[1]Claremont USD Usage'!$A:$I,9,FALSE),"0")</f>
        <v>0</v>
      </c>
      <c r="P497" s="46">
        <f>IFERROR(VLOOKUP(A497,'[1]Upland USD Usage'!$A:$I,9,FALSE),"0")</f>
        <v>34</v>
      </c>
      <c r="Q497" s="46" t="str">
        <f>IFERROR(VLOOKUP(A497,'[1]Redlands USD Usage'!$A:$I,9,FALSE),"0")</f>
        <v>0</v>
      </c>
      <c r="R497" s="46" t="str">
        <f>IFERROR(VLOOKUP(A497,'[1]Alta Loma SD Usage'!$A:$I,9,FALSE),"0")</f>
        <v>0</v>
      </c>
      <c r="S497" s="46" t="str">
        <f>IFERROR(VLOOKUP(A497,'[1]VAl Verde USD Usage'!$A:$I,9,FALSE),"0")</f>
        <v>0</v>
      </c>
      <c r="T497" s="46" t="str">
        <f>IFERROR(VLOOKUP(A497,'[1]Chaffey Jt HSD Usage'!$A:$I,9,FALSE),"0")</f>
        <v>0</v>
      </c>
      <c r="U497" s="46" t="str">
        <f>IFERROR(VLOOKUP(A497,'[1]Cucamonga ELEM SD Usage'!$A:$I,9,FALSE),"0")</f>
        <v>0</v>
      </c>
      <c r="V497" s="46" t="str">
        <f>IFERROR(VLOOKUP(A497,'[1]Inglewood USD Usage'!$A:$I,9,FALSE),"0")</f>
        <v>0</v>
      </c>
      <c r="W497" s="46" t="str">
        <f>IFERROR(VLOOKUP(A497,'[1]Rialto USD Usage'!$A:$I,9,FALSE),"0")</f>
        <v>0</v>
      </c>
      <c r="X497" s="46" t="str">
        <f>IFERROR(VLOOKUP(A497,'[1]Alvord USD Usage'!$A:$I,9,FALSE),"0")</f>
        <v>0</v>
      </c>
      <c r="Y497" s="46" t="str">
        <f>IFERROR(VLOOKUP(A497,'[1]Colton Jt USD Usage'!$A:$I,9,FALSE),"0")</f>
        <v>0</v>
      </c>
      <c r="Z497" s="46" t="str">
        <f>IFERROR(VLOOKUP(A497,'[1]Chino Valley USD Usage'!$A:$I,9,FALSE),"0")</f>
        <v>0</v>
      </c>
      <c r="AA497" s="46" t="str">
        <f>IFERROR(VLOOKUP(A497,'[1]Moreno Valley USD Usage'!$A:$I,9,FALSE),"0")</f>
        <v>0</v>
      </c>
      <c r="AB497" s="46" t="str">
        <f>IFERROR(VLOOKUP(A497,'[1]Pomona USD Usage'!$A:$I,9,FALSE),"0")</f>
        <v>0</v>
      </c>
      <c r="AC497" s="46" t="str">
        <f>IFERROR(VLOOKUP(A497,'[1]Riverside USD Usage'!$A:$I,9,FALSE),"0")</f>
        <v>0</v>
      </c>
      <c r="AD497" s="46" t="str">
        <f>IFERROR(VLOOKUP(A497,'[1]Compton USD Usage'!$A:$I,9,FALSE),"0")</f>
        <v>0</v>
      </c>
      <c r="AE497" s="48"/>
      <c r="AF497" s="49">
        <v>113.13</v>
      </c>
      <c r="AG497" s="49"/>
      <c r="AH497" s="56">
        <v>-5.93</v>
      </c>
      <c r="AI497" s="49">
        <f>AF497+AG497+AH497</f>
        <v>107.19999999999999</v>
      </c>
      <c r="AJ497" s="48"/>
      <c r="AK497" s="49">
        <v>121.72</v>
      </c>
      <c r="AL497" s="49"/>
      <c r="AM497" s="57">
        <v>-5.93</v>
      </c>
      <c r="AN497" s="50">
        <f>AK497+AL497+AM497</f>
        <v>115.78999999999999</v>
      </c>
      <c r="AO497" s="48"/>
      <c r="AP497" s="49">
        <v>129.94999999999999</v>
      </c>
      <c r="AQ497" s="49"/>
      <c r="AR497" s="57">
        <v>-5.93</v>
      </c>
      <c r="AS497" s="50">
        <f>AP497+AQ497+AR497</f>
        <v>124.01999999999998</v>
      </c>
      <c r="AT497" s="48"/>
      <c r="AU497" s="49">
        <v>133.56</v>
      </c>
      <c r="AV497" s="49"/>
      <c r="AW497" s="57">
        <v>-5.93</v>
      </c>
      <c r="AX497" s="51">
        <f>AU497+AV497+AW497</f>
        <v>127.63</v>
      </c>
      <c r="AY497" s="48"/>
      <c r="AZ497" s="52">
        <v>113.13</v>
      </c>
      <c r="BA497" s="53"/>
      <c r="BB497" s="58">
        <v>-6.5</v>
      </c>
      <c r="BC497" s="53">
        <f>AZ497+BA497+BB497</f>
        <v>106.63</v>
      </c>
      <c r="BD497" s="47">
        <v>44013</v>
      </c>
      <c r="BE497" s="47">
        <v>44377</v>
      </c>
      <c r="BF497" s="48"/>
      <c r="BG497" s="53">
        <v>121.72</v>
      </c>
      <c r="BI497" s="59">
        <v>-6.5</v>
      </c>
      <c r="BJ497" s="53">
        <f>BG497+BH497+BI497</f>
        <v>115.22</v>
      </c>
      <c r="BK497" s="47">
        <v>44013</v>
      </c>
      <c r="BL497" s="47">
        <v>44377</v>
      </c>
      <c r="BM497" s="48"/>
      <c r="BN497" s="53">
        <v>129.94999999999999</v>
      </c>
      <c r="BO497" s="53"/>
      <c r="BP497" s="59">
        <v>-6.5</v>
      </c>
      <c r="BQ497" s="53">
        <f>BN497+BO497+BP497</f>
        <v>123.44999999999999</v>
      </c>
      <c r="BR497" s="47">
        <v>44013</v>
      </c>
      <c r="BS497" s="47">
        <v>44377</v>
      </c>
      <c r="BT497" s="48"/>
      <c r="BU497" s="50">
        <v>133.56</v>
      </c>
      <c r="BV497" s="53"/>
      <c r="BW497" s="59">
        <v>-6.5</v>
      </c>
      <c r="BX497" s="53">
        <f>BU497+BV497+BW497</f>
        <v>127.06</v>
      </c>
      <c r="BY497" s="47">
        <v>44013</v>
      </c>
      <c r="BZ497" s="55">
        <v>44377</v>
      </c>
    </row>
    <row r="498" spans="1:78" s="54" customFormat="1" ht="15.75" x14ac:dyDescent="0.25">
      <c r="A498" s="34" t="s">
        <v>81</v>
      </c>
      <c r="B498" s="2" t="s">
        <v>103</v>
      </c>
      <c r="C498" s="2">
        <v>10000013716</v>
      </c>
      <c r="D498" s="2" t="s">
        <v>70</v>
      </c>
      <c r="E498" s="2" t="s">
        <v>50</v>
      </c>
      <c r="F498" s="2"/>
      <c r="G498" s="2" t="s">
        <v>102</v>
      </c>
      <c r="H498" s="2" t="s">
        <v>52</v>
      </c>
      <c r="I498" s="15">
        <v>44013</v>
      </c>
      <c r="J498" s="15">
        <v>44377</v>
      </c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16"/>
      <c r="AF498" s="35" t="s">
        <v>104</v>
      </c>
      <c r="AG498" s="17"/>
      <c r="AH498" s="18"/>
      <c r="AI498" s="17"/>
      <c r="AJ498" s="16"/>
      <c r="AK498" s="36" t="s">
        <v>104</v>
      </c>
      <c r="AL498" s="17"/>
      <c r="AM498" s="2"/>
      <c r="AN498" s="20"/>
      <c r="AO498" s="16"/>
      <c r="AP498" s="35" t="s">
        <v>104</v>
      </c>
      <c r="AQ498" s="17"/>
      <c r="AR498" s="2"/>
      <c r="AS498" s="20"/>
      <c r="AT498" s="16"/>
      <c r="AU498" s="35" t="s">
        <v>104</v>
      </c>
      <c r="AV498" s="17"/>
      <c r="AW498" s="2"/>
      <c r="AX498" s="21"/>
      <c r="AY498" s="16"/>
      <c r="AZ498" s="37">
        <v>60.98</v>
      </c>
      <c r="BA498" s="23"/>
      <c r="BB498" s="28">
        <v>-25.02</v>
      </c>
      <c r="BC498" s="23">
        <f>AZ498+BA498+BB498</f>
        <v>35.959999999999994</v>
      </c>
      <c r="BD498" s="15">
        <v>44013</v>
      </c>
      <c r="BE498" s="15">
        <v>44377</v>
      </c>
      <c r="BF498" s="16"/>
      <c r="BG498" s="23">
        <v>65.61</v>
      </c>
      <c r="BH498"/>
      <c r="BI498" s="38">
        <v>-25.02</v>
      </c>
      <c r="BJ498" s="23">
        <f>BG498+BH498+BI498</f>
        <v>40.590000000000003</v>
      </c>
      <c r="BK498" s="15">
        <v>44013</v>
      </c>
      <c r="BL498" s="15">
        <v>44377</v>
      </c>
      <c r="BM498" s="16"/>
      <c r="BN498" s="23">
        <v>70.050000000000011</v>
      </c>
      <c r="BO498" s="23"/>
      <c r="BP498" s="38">
        <v>-25.02</v>
      </c>
      <c r="BQ498" s="23">
        <f>BN498+BO498+BP498</f>
        <v>45.030000000000015</v>
      </c>
      <c r="BR498" s="15">
        <v>44013</v>
      </c>
      <c r="BS498" s="15">
        <v>44377</v>
      </c>
      <c r="BT498" s="16"/>
      <c r="BU498" s="20">
        <v>71.990000000000009</v>
      </c>
      <c r="BV498" s="23"/>
      <c r="BW498" s="38">
        <v>-25.02</v>
      </c>
      <c r="BX498" s="23">
        <f>BU498+BV498+BW498</f>
        <v>46.970000000000013</v>
      </c>
      <c r="BY498" s="15">
        <v>44013</v>
      </c>
      <c r="BZ498" s="26">
        <v>44377</v>
      </c>
    </row>
    <row r="499" spans="1:78" s="54" customFormat="1" ht="15.75" x14ac:dyDescent="0.25">
      <c r="A499" s="34" t="s">
        <v>81</v>
      </c>
      <c r="B499" s="2" t="s">
        <v>106</v>
      </c>
      <c r="C499" s="2">
        <v>10000013717</v>
      </c>
      <c r="D499" s="2" t="s">
        <v>70</v>
      </c>
      <c r="E499" s="2" t="s">
        <v>50</v>
      </c>
      <c r="F499" s="2"/>
      <c r="G499" s="2" t="s">
        <v>102</v>
      </c>
      <c r="H499" s="2" t="s">
        <v>52</v>
      </c>
      <c r="I499" s="15">
        <v>44013</v>
      </c>
      <c r="J499" s="15">
        <v>44377</v>
      </c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16"/>
      <c r="AF499" s="35" t="s">
        <v>107</v>
      </c>
      <c r="AG499" s="17"/>
      <c r="AH499" s="18"/>
      <c r="AI499" s="17"/>
      <c r="AJ499" s="16"/>
      <c r="AK499" s="36" t="s">
        <v>107</v>
      </c>
      <c r="AL499" s="17"/>
      <c r="AM499" s="2"/>
      <c r="AN499" s="20"/>
      <c r="AO499" s="16"/>
      <c r="AP499" s="35" t="s">
        <v>107</v>
      </c>
      <c r="AQ499" s="17"/>
      <c r="AR499" s="2"/>
      <c r="AS499" s="20"/>
      <c r="AT499" s="16"/>
      <c r="AU499" s="35" t="s">
        <v>107</v>
      </c>
      <c r="AV499" s="17"/>
      <c r="AW499" s="2"/>
      <c r="AX499" s="21"/>
      <c r="AY499" s="16"/>
      <c r="AZ499" s="37">
        <v>51.8</v>
      </c>
      <c r="BA499" s="23"/>
      <c r="BB499" s="28">
        <v>-16.61</v>
      </c>
      <c r="BC499" s="23">
        <f>AZ499+BA499+BB499</f>
        <v>35.19</v>
      </c>
      <c r="BD499" s="15">
        <v>44013</v>
      </c>
      <c r="BE499" s="15">
        <v>44377</v>
      </c>
      <c r="BF499" s="16"/>
      <c r="BG499" s="23">
        <v>55.739999999999995</v>
      </c>
      <c r="BH499"/>
      <c r="BI499" s="38">
        <v>-16.61</v>
      </c>
      <c r="BJ499" s="23">
        <f>BG499+BH499+BI499</f>
        <v>39.129999999999995</v>
      </c>
      <c r="BK499" s="15">
        <v>44013</v>
      </c>
      <c r="BL499" s="15">
        <v>44377</v>
      </c>
      <c r="BM499" s="16"/>
      <c r="BN499" s="23">
        <v>59.5</v>
      </c>
      <c r="BO499" s="23"/>
      <c r="BP499" s="38">
        <v>-16.61</v>
      </c>
      <c r="BQ499" s="23">
        <f>BN499+BO499+BP499</f>
        <v>42.89</v>
      </c>
      <c r="BR499" s="15">
        <v>44013</v>
      </c>
      <c r="BS499" s="15">
        <v>44377</v>
      </c>
      <c r="BT499" s="16"/>
      <c r="BU499" s="20">
        <v>61.16</v>
      </c>
      <c r="BV499" s="23"/>
      <c r="BW499" s="38">
        <v>-16.61</v>
      </c>
      <c r="BX499" s="23">
        <f>BU499+BV499+BW499</f>
        <v>44.55</v>
      </c>
      <c r="BY499" s="15">
        <v>44013</v>
      </c>
      <c r="BZ499" s="26">
        <v>44377</v>
      </c>
    </row>
    <row r="500" spans="1:78" s="54" customFormat="1" ht="15.75" x14ac:dyDescent="0.25">
      <c r="A500" s="45">
        <v>203154</v>
      </c>
      <c r="B500" s="46" t="s">
        <v>1209</v>
      </c>
      <c r="C500" s="46" t="s">
        <v>1210</v>
      </c>
      <c r="D500" s="46" t="s">
        <v>1211</v>
      </c>
      <c r="E500" s="46" t="s">
        <v>50</v>
      </c>
      <c r="F500" s="46"/>
      <c r="G500" s="46" t="s">
        <v>1212</v>
      </c>
      <c r="H500" s="46" t="s">
        <v>52</v>
      </c>
      <c r="I500" s="47">
        <v>44013</v>
      </c>
      <c r="J500" s="47">
        <v>44377</v>
      </c>
      <c r="K500" s="46">
        <f>SUM(L500:AD500)</f>
        <v>448</v>
      </c>
      <c r="L500" s="46" t="str">
        <f>IFERROR(VLOOKUP(A500,'[1]Mountain View SD Usage'!$A:$I,9,FALSE),"0")</f>
        <v>0</v>
      </c>
      <c r="M500" s="46">
        <f>IFERROR(VLOOKUP(A500,'[1]Bonita USD Usage'!$A:$I,9,FALSE),"0")</f>
        <v>100</v>
      </c>
      <c r="N500" s="46" t="str">
        <f>IFERROR(VLOOKUP(A500,'[1]Jurupa USD Usage'!$A:$I,9,FALSE),"0")</f>
        <v>0</v>
      </c>
      <c r="O500" s="46">
        <f>IFERROR(VLOOKUP(A500,'[1]Claremont USD Usage'!$A:$I,9,FALSE),"0")</f>
        <v>333</v>
      </c>
      <c r="P500" s="46" t="str">
        <f>IFERROR(VLOOKUP(A500,'[1]Upland USD Usage'!$A:$I,9,FALSE),"0")</f>
        <v>0</v>
      </c>
      <c r="Q500" s="46">
        <f>IFERROR(VLOOKUP(A500,'[1]Redlands USD Usage'!$A:$I,9,FALSE),"0")</f>
        <v>2</v>
      </c>
      <c r="R500" s="46" t="str">
        <f>IFERROR(VLOOKUP(A500,'[1]Alta Loma SD Usage'!$A:$I,9,FALSE),"0")</f>
        <v>0</v>
      </c>
      <c r="S500" s="46" t="str">
        <f>IFERROR(VLOOKUP(A500,'[1]VAl Verde USD Usage'!$A:$I,9,FALSE),"0")</f>
        <v>0</v>
      </c>
      <c r="T500" s="46" t="str">
        <f>IFERROR(VLOOKUP(A500,'[1]Chaffey Jt HSD Usage'!$A:$I,9,FALSE),"0")</f>
        <v>0</v>
      </c>
      <c r="U500" s="46" t="str">
        <f>IFERROR(VLOOKUP(A500,'[1]Cucamonga ELEM SD Usage'!$A:$I,9,FALSE),"0")</f>
        <v>0</v>
      </c>
      <c r="V500" s="46" t="str">
        <f>IFERROR(VLOOKUP(A500,'[1]Inglewood USD Usage'!$A:$I,9,FALSE),"0")</f>
        <v>0</v>
      </c>
      <c r="W500" s="46">
        <f>IFERROR(VLOOKUP(A500,'[1]Rialto USD Usage'!$A:$I,9,FALSE),"0")</f>
        <v>8</v>
      </c>
      <c r="X500" s="46" t="str">
        <f>IFERROR(VLOOKUP(A500,'[1]Alvord USD Usage'!$A:$I,9,FALSE),"0")</f>
        <v>0</v>
      </c>
      <c r="Y500" s="46" t="str">
        <f>IFERROR(VLOOKUP(A500,'[1]Colton Jt USD Usage'!$A:$I,9,FALSE),"0")</f>
        <v>0</v>
      </c>
      <c r="Z500" s="46">
        <f>IFERROR(VLOOKUP(A500,'[1]Chino Valley USD Usage'!$A:$I,9,FALSE),"0")</f>
        <v>5</v>
      </c>
      <c r="AA500" s="46" t="str">
        <f>IFERROR(VLOOKUP(A500,'[1]Moreno Valley USD Usage'!$A:$I,9,FALSE),"0")</f>
        <v>0</v>
      </c>
      <c r="AB500" s="46" t="str">
        <f>IFERROR(VLOOKUP(A500,'[1]Pomona USD Usage'!$A:$I,9,FALSE),"0")</f>
        <v>0</v>
      </c>
      <c r="AC500" s="46" t="str">
        <f>IFERROR(VLOOKUP(A500,'[1]Riverside USD Usage'!$A:$I,9,FALSE),"0")</f>
        <v>0</v>
      </c>
      <c r="AD500" s="46" t="str">
        <f>IFERROR(VLOOKUP(A500,'[1]Compton USD Usage'!$A:$I,9,FALSE),"0")</f>
        <v>0</v>
      </c>
      <c r="AE500" s="48"/>
      <c r="AF500" s="49">
        <v>16.21</v>
      </c>
      <c r="AG500" s="49"/>
      <c r="AH500" s="49"/>
      <c r="AI500" s="49">
        <f>AF500+AG500+AH500</f>
        <v>16.21</v>
      </c>
      <c r="AJ500" s="48"/>
      <c r="AK500" s="49">
        <v>17.440000000000001</v>
      </c>
      <c r="AL500" s="49"/>
      <c r="AM500" s="46"/>
      <c r="AN500" s="50">
        <f>AK500+AL500+AM500</f>
        <v>17.440000000000001</v>
      </c>
      <c r="AO500" s="48"/>
      <c r="AP500" s="49">
        <v>18.62</v>
      </c>
      <c r="AQ500" s="49"/>
      <c r="AR500" s="46"/>
      <c r="AS500" s="50">
        <f>AP500+AQ500+AR500</f>
        <v>18.62</v>
      </c>
      <c r="AT500" s="48"/>
      <c r="AU500" s="49">
        <v>19.14</v>
      </c>
      <c r="AV500" s="49"/>
      <c r="AW500" s="46"/>
      <c r="AX500" s="51">
        <f>AU500+AV500+AW500</f>
        <v>19.14</v>
      </c>
      <c r="AY500" s="48"/>
      <c r="AZ500" s="52">
        <v>17.53</v>
      </c>
      <c r="BA500" s="53"/>
      <c r="BC500" s="53">
        <f>AZ500+BA500+BB500</f>
        <v>17.53</v>
      </c>
      <c r="BD500" s="47">
        <v>44013</v>
      </c>
      <c r="BE500" s="47">
        <v>44377</v>
      </c>
      <c r="BF500" s="48"/>
      <c r="BG500" s="53">
        <v>18.860000000000003</v>
      </c>
      <c r="BJ500" s="53">
        <f>BG500+BH500+BI500</f>
        <v>18.860000000000003</v>
      </c>
      <c r="BK500" s="47">
        <v>44013</v>
      </c>
      <c r="BL500" s="47">
        <v>44377</v>
      </c>
      <c r="BM500" s="48"/>
      <c r="BN500" s="53">
        <v>20.14</v>
      </c>
      <c r="BO500" s="53"/>
      <c r="BQ500" s="53">
        <f>BN500+BO500+BP500</f>
        <v>20.14</v>
      </c>
      <c r="BR500" s="47">
        <v>44013</v>
      </c>
      <c r="BS500" s="47">
        <v>44377</v>
      </c>
      <c r="BT500" s="48"/>
      <c r="BU500" s="50">
        <v>20.700000000000003</v>
      </c>
      <c r="BV500" s="53"/>
      <c r="BX500" s="53">
        <f>BU500+BV500+BW500</f>
        <v>20.700000000000003</v>
      </c>
      <c r="BY500" s="47">
        <v>44013</v>
      </c>
      <c r="BZ500" s="55">
        <v>44377</v>
      </c>
    </row>
    <row r="501" spans="1:78" s="54" customFormat="1" ht="15.75" x14ac:dyDescent="0.25">
      <c r="A501" s="45">
        <v>201272</v>
      </c>
      <c r="B501" s="46" t="s">
        <v>1213</v>
      </c>
      <c r="C501" s="46" t="s">
        <v>1214</v>
      </c>
      <c r="D501" s="46" t="s">
        <v>1215</v>
      </c>
      <c r="E501" s="46" t="s">
        <v>50</v>
      </c>
      <c r="F501" s="46"/>
      <c r="G501" s="46" t="s">
        <v>1216</v>
      </c>
      <c r="H501" s="46" t="s">
        <v>52</v>
      </c>
      <c r="I501" s="47">
        <v>44013</v>
      </c>
      <c r="J501" s="47">
        <v>44377</v>
      </c>
      <c r="K501" s="46">
        <f>SUM(L501:AD501)</f>
        <v>41</v>
      </c>
      <c r="L501" s="46" t="str">
        <f>IFERROR(VLOOKUP(A501,'[1]Mountain View SD Usage'!$A:$I,9,FALSE),"0")</f>
        <v>0</v>
      </c>
      <c r="M501" s="46" t="str">
        <f>IFERROR(VLOOKUP(A501,'[1]Bonita USD Usage'!$A:$I,9,FALSE),"0")</f>
        <v>0</v>
      </c>
      <c r="N501" s="46" t="str">
        <f>IFERROR(VLOOKUP(A501,'[1]Jurupa USD Usage'!$A:$I,9,FALSE),"0")</f>
        <v>0</v>
      </c>
      <c r="O501" s="46" t="str">
        <f>IFERROR(VLOOKUP(A501,'[1]Claremont USD Usage'!$A:$I,9,FALSE),"0")</f>
        <v>0</v>
      </c>
      <c r="P501" s="46">
        <f>IFERROR(VLOOKUP(A501,'[1]Upland USD Usage'!$A:$I,9,FALSE),"0")</f>
        <v>8</v>
      </c>
      <c r="Q501" s="46" t="str">
        <f>IFERROR(VLOOKUP(A501,'[1]Redlands USD Usage'!$A:$I,9,FALSE),"0")</f>
        <v>0</v>
      </c>
      <c r="R501" s="46" t="str">
        <f>IFERROR(VLOOKUP(A501,'[1]Alta Loma SD Usage'!$A:$I,9,FALSE),"0")</f>
        <v>0</v>
      </c>
      <c r="S501" s="46" t="str">
        <f>IFERROR(VLOOKUP(A501,'[1]VAl Verde USD Usage'!$A:$I,9,FALSE),"0")</f>
        <v>0</v>
      </c>
      <c r="T501" s="46" t="str">
        <f>IFERROR(VLOOKUP(A501,'[1]Chaffey Jt HSD Usage'!$A:$I,9,FALSE),"0")</f>
        <v>0</v>
      </c>
      <c r="U501" s="46" t="str">
        <f>IFERROR(VLOOKUP(A501,'[1]Cucamonga ELEM SD Usage'!$A:$I,9,FALSE),"0")</f>
        <v>0</v>
      </c>
      <c r="V501" s="46">
        <f>IFERROR(VLOOKUP(A501,'[1]Inglewood USD Usage'!$A:$I,9,FALSE),"0")</f>
        <v>1</v>
      </c>
      <c r="W501" s="46">
        <f>IFERROR(VLOOKUP(A501,'[1]Rialto USD Usage'!$A:$I,9,FALSE),"0")</f>
        <v>32</v>
      </c>
      <c r="X501" s="46" t="str">
        <f>IFERROR(VLOOKUP(A501,'[1]Alvord USD Usage'!$A:$I,9,FALSE),"0")</f>
        <v>0</v>
      </c>
      <c r="Y501" s="46" t="str">
        <f>IFERROR(VLOOKUP(A501,'[1]Colton Jt USD Usage'!$A:$I,9,FALSE),"0")</f>
        <v>0</v>
      </c>
      <c r="Z501" s="46" t="str">
        <f>IFERROR(VLOOKUP(A501,'[1]Chino Valley USD Usage'!$A:$I,9,FALSE),"0")</f>
        <v>0</v>
      </c>
      <c r="AA501" s="46" t="str">
        <f>IFERROR(VLOOKUP(A501,'[1]Moreno Valley USD Usage'!$A:$I,9,FALSE),"0")</f>
        <v>0</v>
      </c>
      <c r="AB501" s="46" t="str">
        <f>IFERROR(VLOOKUP(A501,'[1]Pomona USD Usage'!$A:$I,9,FALSE),"0")</f>
        <v>0</v>
      </c>
      <c r="AC501" s="46" t="str">
        <f>IFERROR(VLOOKUP(A501,'[1]Riverside USD Usage'!$A:$I,9,FALSE),"0")</f>
        <v>0</v>
      </c>
      <c r="AD501" s="46" t="str">
        <f>IFERROR(VLOOKUP(A501,'[1]Compton USD Usage'!$A:$I,9,FALSE),"0")</f>
        <v>0</v>
      </c>
      <c r="AE501" s="48"/>
      <c r="AF501" s="49">
        <v>16.21</v>
      </c>
      <c r="AG501" s="49"/>
      <c r="AH501" s="49"/>
      <c r="AI501" s="49">
        <f>AF501+AG501+AH501</f>
        <v>16.21</v>
      </c>
      <c r="AJ501" s="48"/>
      <c r="AK501" s="49">
        <v>17.440000000000001</v>
      </c>
      <c r="AL501" s="49"/>
      <c r="AM501" s="46"/>
      <c r="AN501" s="50">
        <f>AK501+AL501+AM501</f>
        <v>17.440000000000001</v>
      </c>
      <c r="AO501" s="48"/>
      <c r="AP501" s="49">
        <v>18.62</v>
      </c>
      <c r="AQ501" s="49"/>
      <c r="AR501" s="46"/>
      <c r="AS501" s="50">
        <f>AP501+AQ501+AR501</f>
        <v>18.62</v>
      </c>
      <c r="AT501" s="48"/>
      <c r="AU501" s="49">
        <v>19.14</v>
      </c>
      <c r="AV501" s="49"/>
      <c r="AW501" s="46"/>
      <c r="AX501" s="51">
        <f>AU501+AV501+AW501</f>
        <v>19.14</v>
      </c>
      <c r="AY501" s="48"/>
      <c r="AZ501" s="52">
        <v>16.21</v>
      </c>
      <c r="BA501" s="53"/>
      <c r="BC501" s="53">
        <f>AZ501+BA501+BB501</f>
        <v>16.21</v>
      </c>
      <c r="BD501" s="47">
        <v>44013</v>
      </c>
      <c r="BE501" s="47">
        <v>44377</v>
      </c>
      <c r="BF501" s="48"/>
      <c r="BG501" s="53">
        <v>17.440000000000001</v>
      </c>
      <c r="BJ501" s="53">
        <f>BG501+BH501+BI501</f>
        <v>17.440000000000001</v>
      </c>
      <c r="BK501" s="47">
        <v>44013</v>
      </c>
      <c r="BL501" s="47">
        <v>44377</v>
      </c>
      <c r="BM501" s="48"/>
      <c r="BN501" s="53">
        <v>18.62</v>
      </c>
      <c r="BO501" s="53"/>
      <c r="BQ501" s="53">
        <f>BN501+BO501+BP501</f>
        <v>18.62</v>
      </c>
      <c r="BR501" s="47">
        <v>44013</v>
      </c>
      <c r="BS501" s="47">
        <v>44377</v>
      </c>
      <c r="BT501" s="48"/>
      <c r="BU501" s="50">
        <v>19.14</v>
      </c>
      <c r="BV501" s="53"/>
      <c r="BX501" s="53">
        <f>BU501+BV501+BW501</f>
        <v>19.14</v>
      </c>
      <c r="BY501" s="47">
        <v>44013</v>
      </c>
      <c r="BZ501" s="55">
        <v>44377</v>
      </c>
    </row>
    <row r="502" spans="1:78" s="54" customFormat="1" ht="15.75" x14ac:dyDescent="0.25">
      <c r="A502" s="45">
        <v>207897</v>
      </c>
      <c r="B502" s="46" t="str">
        <f>VLOOKUP(A502,[1]Sheet4!$B:$D,3,FALSE)</f>
        <v>HONEY MUSTARD CUP</v>
      </c>
      <c r="C502" s="75" t="s">
        <v>2462</v>
      </c>
      <c r="D502" s="46" t="str">
        <f>VLOOKUP(A502,[1]Sheet4!$B:$E,4,FALSE)</f>
        <v>SIMPLY HEINZ</v>
      </c>
      <c r="E502" s="46" t="str">
        <f>VLOOKUP(A502,[1]Sheet4!$B:$I,8,FALSE)</f>
        <v>CS</v>
      </c>
      <c r="F502" s="46" t="s">
        <v>93</v>
      </c>
      <c r="G502" s="46" t="str">
        <f>VLOOKUP(A502,[1]Sheet4!$B:$F,5,FALSE)</f>
        <v>100/1OZ</v>
      </c>
      <c r="H502" s="46"/>
      <c r="I502" s="46"/>
      <c r="J502" s="46"/>
      <c r="AE502" s="70"/>
      <c r="AF502" s="72"/>
      <c r="AG502" s="72"/>
      <c r="AH502" s="58"/>
      <c r="AI502" s="72"/>
      <c r="AJ502" s="70"/>
      <c r="AK502" s="72"/>
      <c r="AO502" s="70"/>
      <c r="AT502" s="70"/>
      <c r="AX502" s="73"/>
      <c r="AY502" s="70"/>
      <c r="AZ502" s="52">
        <v>20.29</v>
      </c>
      <c r="BA502" s="53"/>
      <c r="BC502" s="53">
        <f>AZ502+BA502+BB502</f>
        <v>20.29</v>
      </c>
      <c r="BD502" s="47">
        <v>44013</v>
      </c>
      <c r="BE502" s="47">
        <v>44377</v>
      </c>
      <c r="BF502" s="70"/>
      <c r="BG502" s="53">
        <v>21.830000000000002</v>
      </c>
      <c r="BJ502" s="53">
        <f>BG502+BH502+BI502</f>
        <v>21.830000000000002</v>
      </c>
      <c r="BK502" s="47">
        <v>44013</v>
      </c>
      <c r="BL502" s="47">
        <v>44377</v>
      </c>
      <c r="BM502" s="70"/>
      <c r="BN502" s="53">
        <v>23.3</v>
      </c>
      <c r="BO502" s="53"/>
      <c r="BQ502" s="53">
        <f>BN502+BO502+BP502</f>
        <v>23.3</v>
      </c>
      <c r="BR502" s="47">
        <v>44013</v>
      </c>
      <c r="BS502" s="47">
        <v>44377</v>
      </c>
      <c r="BT502" s="70"/>
      <c r="BU502" s="50">
        <v>23.950000000000003</v>
      </c>
      <c r="BV502" s="53"/>
      <c r="BX502" s="53">
        <f>BU502+BV502+BW502</f>
        <v>23.950000000000003</v>
      </c>
      <c r="BY502" s="47">
        <v>44013</v>
      </c>
      <c r="BZ502" s="55">
        <v>44377</v>
      </c>
    </row>
    <row r="503" spans="1:78" s="54" customFormat="1" ht="15.75" x14ac:dyDescent="0.25">
      <c r="A503" s="45">
        <v>200870</v>
      </c>
      <c r="B503" s="46" t="s">
        <v>943</v>
      </c>
      <c r="C503" s="46">
        <v>11988</v>
      </c>
      <c r="D503" s="46" t="s">
        <v>933</v>
      </c>
      <c r="E503" s="46" t="s">
        <v>50</v>
      </c>
      <c r="F503" s="46"/>
      <c r="G503" s="46" t="s">
        <v>944</v>
      </c>
      <c r="H503" s="46" t="s">
        <v>52</v>
      </c>
      <c r="I503" s="47">
        <v>44013</v>
      </c>
      <c r="J503" s="47">
        <v>44377</v>
      </c>
      <c r="K503" s="46">
        <f>SUM(L503:AD503)</f>
        <v>0</v>
      </c>
      <c r="L503" s="46" t="str">
        <f>IFERROR(VLOOKUP(A503,'[1]Mountain View SD Usage'!$A:$I,9,FALSE),"0")</f>
        <v>0</v>
      </c>
      <c r="M503" s="46" t="str">
        <f>IFERROR(VLOOKUP(A503,'[1]Bonita USD Usage'!$A:$I,9,FALSE),"0")</f>
        <v>0</v>
      </c>
      <c r="N503" s="46" t="str">
        <f>IFERROR(VLOOKUP(A503,'[1]Jurupa USD Usage'!$A:$I,9,FALSE),"0")</f>
        <v>0</v>
      </c>
      <c r="O503" s="46" t="str">
        <f>IFERROR(VLOOKUP(A503,'[1]Claremont USD Usage'!$A:$I,9,FALSE),"0")</f>
        <v>0</v>
      </c>
      <c r="P503" s="46" t="str">
        <f>IFERROR(VLOOKUP(A503,'[1]Upland USD Usage'!$A:$I,9,FALSE),"0")</f>
        <v>0</v>
      </c>
      <c r="Q503" s="46" t="str">
        <f>IFERROR(VLOOKUP(A503,'[1]Redlands USD Usage'!$A:$I,9,FALSE),"0")</f>
        <v>0</v>
      </c>
      <c r="R503" s="46" t="str">
        <f>IFERROR(VLOOKUP(A503,'[1]Alta Loma SD Usage'!$A:$I,9,FALSE),"0")</f>
        <v>0</v>
      </c>
      <c r="S503" s="46" t="str">
        <f>IFERROR(VLOOKUP(A503,'[1]VAl Verde USD Usage'!$A:$I,9,FALSE),"0")</f>
        <v>0</v>
      </c>
      <c r="T503" s="46" t="str">
        <f>IFERROR(VLOOKUP(A503,'[1]Chaffey Jt HSD Usage'!$A:$I,9,FALSE),"0")</f>
        <v>0</v>
      </c>
      <c r="U503" s="46" t="str">
        <f>IFERROR(VLOOKUP(A503,'[1]Cucamonga ELEM SD Usage'!$A:$I,9,FALSE),"0")</f>
        <v>0</v>
      </c>
      <c r="V503" s="46" t="str">
        <f>IFERROR(VLOOKUP(A503,'[1]Inglewood USD Usage'!$A:$I,9,FALSE),"0")</f>
        <v>0</v>
      </c>
      <c r="W503" s="46" t="str">
        <f>IFERROR(VLOOKUP(A503,'[1]Rialto USD Usage'!$A:$I,9,FALSE),"0")</f>
        <v>0</v>
      </c>
      <c r="X503" s="46" t="str">
        <f>IFERROR(VLOOKUP(A503,'[1]Alvord USD Usage'!$A:$I,9,FALSE),"0")</f>
        <v>0</v>
      </c>
      <c r="Y503" s="46" t="str">
        <f>IFERROR(VLOOKUP(A503,'[1]Colton Jt USD Usage'!$A:$I,9,FALSE),"0")</f>
        <v>0</v>
      </c>
      <c r="Z503" s="46" t="str">
        <f>IFERROR(VLOOKUP(A503,'[1]Chino Valley USD Usage'!$A:$I,9,FALSE),"0")</f>
        <v>0</v>
      </c>
      <c r="AA503" s="46" t="str">
        <f>IFERROR(VLOOKUP(A503,'[1]Moreno Valley USD Usage'!$A:$I,9,FALSE),"0")</f>
        <v>0</v>
      </c>
      <c r="AB503" s="46" t="str">
        <f>IFERROR(VLOOKUP(A503,'[1]Pomona USD Usage'!$A:$I,9,FALSE),"0")</f>
        <v>0</v>
      </c>
      <c r="AC503" s="46" t="str">
        <f>IFERROR(VLOOKUP(A503,'[1]Riverside USD Usage'!$A:$I,9,FALSE),"0")</f>
        <v>0</v>
      </c>
      <c r="AD503" s="46" t="str">
        <f>IFERROR(VLOOKUP(A503,'[1]Compton USD Usage'!$A:$I,9,FALSE),"0")</f>
        <v>0</v>
      </c>
      <c r="AE503" s="48"/>
      <c r="AF503" s="49">
        <v>37.869999999999997</v>
      </c>
      <c r="AG503" s="49"/>
      <c r="AH503" s="49"/>
      <c r="AI503" s="49">
        <f>AF503+AG503+AH503</f>
        <v>37.869999999999997</v>
      </c>
      <c r="AJ503" s="48"/>
      <c r="AK503" s="49">
        <v>40.75</v>
      </c>
      <c r="AL503" s="49"/>
      <c r="AM503" s="46"/>
      <c r="AN503" s="50">
        <f>AK503+AL503+AM503</f>
        <v>40.75</v>
      </c>
      <c r="AO503" s="48"/>
      <c r="AP503" s="49">
        <v>43.5</v>
      </c>
      <c r="AQ503" s="49"/>
      <c r="AR503" s="46"/>
      <c r="AS503" s="50">
        <f>AP503+AQ503+AR503</f>
        <v>43.5</v>
      </c>
      <c r="AT503" s="48"/>
      <c r="AU503" s="49">
        <v>44.71</v>
      </c>
      <c r="AV503" s="49"/>
      <c r="AW503" s="46"/>
      <c r="AX503" s="51">
        <f>AU503+AV503+AW503</f>
        <v>44.71</v>
      </c>
      <c r="AY503" s="48"/>
      <c r="AZ503" s="52">
        <v>37.869999999999997</v>
      </c>
      <c r="BA503" s="53"/>
      <c r="BC503" s="53">
        <f>AZ503+BA503+BB503</f>
        <v>37.869999999999997</v>
      </c>
      <c r="BD503" s="47">
        <v>44013</v>
      </c>
      <c r="BE503" s="47">
        <v>44377</v>
      </c>
      <c r="BF503" s="48"/>
      <c r="BG503" s="53">
        <v>40.75</v>
      </c>
      <c r="BJ503" s="53">
        <f>BG503+BH503+BI503</f>
        <v>40.75</v>
      </c>
      <c r="BK503" s="47">
        <v>44013</v>
      </c>
      <c r="BL503" s="47">
        <v>44377</v>
      </c>
      <c r="BM503" s="48"/>
      <c r="BN503" s="53">
        <v>43.5</v>
      </c>
      <c r="BO503" s="53"/>
      <c r="BQ503" s="53">
        <f>BN503+BO503+BP503</f>
        <v>43.5</v>
      </c>
      <c r="BR503" s="47">
        <v>44013</v>
      </c>
      <c r="BS503" s="47">
        <v>44377</v>
      </c>
      <c r="BT503" s="48"/>
      <c r="BU503" s="50">
        <v>44.71</v>
      </c>
      <c r="BV503" s="53"/>
      <c r="BX503" s="53">
        <f>BU503+BV503+BW503</f>
        <v>44.71</v>
      </c>
      <c r="BY503" s="47">
        <v>44013</v>
      </c>
      <c r="BZ503" s="55">
        <v>44377</v>
      </c>
    </row>
    <row r="504" spans="1:78" s="54" customFormat="1" ht="15.75" x14ac:dyDescent="0.25">
      <c r="A504" s="45">
        <v>203263</v>
      </c>
      <c r="B504" s="46" t="s">
        <v>291</v>
      </c>
      <c r="C504" s="46">
        <v>7220210</v>
      </c>
      <c r="D504" s="46" t="s">
        <v>292</v>
      </c>
      <c r="E504" s="46" t="s">
        <v>50</v>
      </c>
      <c r="F504" s="46"/>
      <c r="G504" s="46" t="s">
        <v>293</v>
      </c>
      <c r="H504" s="46" t="s">
        <v>52</v>
      </c>
      <c r="I504" s="47">
        <v>44013</v>
      </c>
      <c r="J504" s="47">
        <v>44377</v>
      </c>
      <c r="K504" s="46">
        <f>SUM(L504:AD504)</f>
        <v>49</v>
      </c>
      <c r="L504" s="46" t="str">
        <f>IFERROR(VLOOKUP(A504,'[1]Mountain View SD Usage'!$A:$I,9,FALSE),"0")</f>
        <v>0</v>
      </c>
      <c r="M504" s="46" t="str">
        <f>IFERROR(VLOOKUP(A504,'[1]Bonita USD Usage'!$A:$I,9,FALSE),"0")</f>
        <v>0</v>
      </c>
      <c r="N504" s="46">
        <f>IFERROR(VLOOKUP(A504,'[1]Jurupa USD Usage'!$A:$I,9,FALSE),"0")</f>
        <v>1</v>
      </c>
      <c r="O504" s="46" t="str">
        <f>IFERROR(VLOOKUP(A504,'[1]Claremont USD Usage'!$A:$I,9,FALSE),"0")</f>
        <v>0</v>
      </c>
      <c r="P504" s="46">
        <f>IFERROR(VLOOKUP(A504,'[1]Upland USD Usage'!$A:$I,9,FALSE),"0")</f>
        <v>13</v>
      </c>
      <c r="Q504" s="46" t="str">
        <f>IFERROR(VLOOKUP(A504,'[1]Redlands USD Usage'!$A:$I,9,FALSE),"0")</f>
        <v>0</v>
      </c>
      <c r="R504" s="46" t="str">
        <f>IFERROR(VLOOKUP(A504,'[1]Alta Loma SD Usage'!$A:$I,9,FALSE),"0")</f>
        <v>0</v>
      </c>
      <c r="S504" s="46" t="str">
        <f>IFERROR(VLOOKUP(A504,'[1]VAl Verde USD Usage'!$A:$I,9,FALSE),"0")</f>
        <v>0</v>
      </c>
      <c r="T504" s="46">
        <f>IFERROR(VLOOKUP(A504,'[1]Chaffey Jt HSD Usage'!$A:$I,9,FALSE),"0")</f>
        <v>2</v>
      </c>
      <c r="U504" s="46" t="str">
        <f>IFERROR(VLOOKUP(A504,'[1]Cucamonga ELEM SD Usage'!$A:$I,9,FALSE),"0")</f>
        <v>0</v>
      </c>
      <c r="V504" s="46" t="str">
        <f>IFERROR(VLOOKUP(A504,'[1]Inglewood USD Usage'!$A:$I,9,FALSE),"0")</f>
        <v>0</v>
      </c>
      <c r="W504" s="46" t="str">
        <f>IFERROR(VLOOKUP(A504,'[1]Rialto USD Usage'!$A:$I,9,FALSE),"0")</f>
        <v>0</v>
      </c>
      <c r="X504" s="46" t="str">
        <f>IFERROR(VLOOKUP(A504,'[1]Alvord USD Usage'!$A:$I,9,FALSE),"0")</f>
        <v>0</v>
      </c>
      <c r="Y504" s="46" t="str">
        <f>IFERROR(VLOOKUP(A504,'[1]Colton Jt USD Usage'!$A:$I,9,FALSE),"0")</f>
        <v>0</v>
      </c>
      <c r="Z504" s="46" t="str">
        <f>IFERROR(VLOOKUP(A504,'[1]Chino Valley USD Usage'!$A:$I,9,FALSE),"0")</f>
        <v>0</v>
      </c>
      <c r="AA504" s="46" t="str">
        <f>IFERROR(VLOOKUP(A504,'[1]Moreno Valley USD Usage'!$A:$I,9,FALSE),"0")</f>
        <v>0</v>
      </c>
      <c r="AB504" s="46" t="str">
        <f>IFERROR(VLOOKUP(A504,'[1]Pomona USD Usage'!$A:$I,9,FALSE),"0")</f>
        <v>0</v>
      </c>
      <c r="AC504" s="46">
        <f>IFERROR(VLOOKUP(A504,'[1]Riverside USD Usage'!$A:$I,9,FALSE),"0")</f>
        <v>33</v>
      </c>
      <c r="AD504" s="46" t="str">
        <f>IFERROR(VLOOKUP(A504,'[1]Compton USD Usage'!$A:$I,9,FALSE),"0")</f>
        <v>0</v>
      </c>
      <c r="AE504" s="48"/>
      <c r="AF504" s="49">
        <v>25.88</v>
      </c>
      <c r="AG504" s="49"/>
      <c r="AH504" s="49"/>
      <c r="AI504" s="49">
        <f>AF504+AG504+AH504</f>
        <v>25.88</v>
      </c>
      <c r="AJ504" s="48"/>
      <c r="AK504" s="49">
        <v>27.85</v>
      </c>
      <c r="AL504" s="49"/>
      <c r="AM504" s="46"/>
      <c r="AN504" s="50">
        <f>AK504+AL504+AM504</f>
        <v>27.85</v>
      </c>
      <c r="AO504" s="48"/>
      <c r="AP504" s="49">
        <v>29.73</v>
      </c>
      <c r="AQ504" s="49"/>
      <c r="AR504" s="46"/>
      <c r="AS504" s="50">
        <f>AP504+AQ504+AR504</f>
        <v>29.73</v>
      </c>
      <c r="AT504" s="48"/>
      <c r="AU504" s="49">
        <v>30.56</v>
      </c>
      <c r="AV504" s="49"/>
      <c r="AW504" s="46"/>
      <c r="AX504" s="51">
        <f>AU504+AV504+AW504</f>
        <v>30.56</v>
      </c>
      <c r="AY504" s="48"/>
      <c r="AZ504" s="52">
        <v>25.88</v>
      </c>
      <c r="BA504" s="53"/>
      <c r="BC504" s="53">
        <f>AZ504+BA504+BB504</f>
        <v>25.88</v>
      </c>
      <c r="BD504" s="47">
        <v>44013</v>
      </c>
      <c r="BE504" s="47">
        <v>44377</v>
      </c>
      <c r="BF504" s="48"/>
      <c r="BG504" s="53">
        <v>27.85</v>
      </c>
      <c r="BJ504" s="53">
        <f>BG504+BH504+BI504</f>
        <v>27.85</v>
      </c>
      <c r="BK504" s="47">
        <v>44013</v>
      </c>
      <c r="BL504" s="47">
        <v>44377</v>
      </c>
      <c r="BM504" s="48"/>
      <c r="BN504" s="53">
        <v>29.73</v>
      </c>
      <c r="BO504" s="53"/>
      <c r="BQ504" s="53">
        <f>BN504+BO504+BP504</f>
        <v>29.73</v>
      </c>
      <c r="BR504" s="47">
        <v>44013</v>
      </c>
      <c r="BS504" s="47">
        <v>44377</v>
      </c>
      <c r="BT504" s="48"/>
      <c r="BU504" s="50">
        <v>30.56</v>
      </c>
      <c r="BV504" s="53"/>
      <c r="BX504" s="53">
        <f>BU504+BV504+BW504</f>
        <v>30.56</v>
      </c>
      <c r="BY504" s="47">
        <v>44013</v>
      </c>
      <c r="BZ504" s="55">
        <v>44377</v>
      </c>
    </row>
    <row r="505" spans="1:78" s="54" customFormat="1" ht="15.75" x14ac:dyDescent="0.25">
      <c r="A505" s="45">
        <v>134362</v>
      </c>
      <c r="B505" s="46" t="s">
        <v>459</v>
      </c>
      <c r="C505" s="46">
        <v>6270</v>
      </c>
      <c r="D505" s="46" t="s">
        <v>453</v>
      </c>
      <c r="E505" s="46" t="s">
        <v>50</v>
      </c>
      <c r="F505" s="46"/>
      <c r="G505" s="46" t="s">
        <v>456</v>
      </c>
      <c r="H505" s="46" t="s">
        <v>52</v>
      </c>
      <c r="I505" s="47">
        <v>44013</v>
      </c>
      <c r="J505" s="47">
        <v>44377</v>
      </c>
      <c r="K505" s="46">
        <f>SUM(L505:AD505)</f>
        <v>51</v>
      </c>
      <c r="L505" s="46" t="str">
        <f>IFERROR(VLOOKUP(A505,'[1]Mountain View SD Usage'!$A:$I,9,FALSE),"0")</f>
        <v>0</v>
      </c>
      <c r="M505" s="46" t="str">
        <f>IFERROR(VLOOKUP(A505,'[1]Bonita USD Usage'!$A:$I,9,FALSE),"0")</f>
        <v>0</v>
      </c>
      <c r="N505" s="46" t="str">
        <f>IFERROR(VLOOKUP(A505,'[1]Jurupa USD Usage'!$A:$I,9,FALSE),"0")</f>
        <v>0</v>
      </c>
      <c r="O505" s="46" t="str">
        <f>IFERROR(VLOOKUP(A505,'[1]Claremont USD Usage'!$A:$I,9,FALSE),"0")</f>
        <v>0</v>
      </c>
      <c r="P505" s="46" t="str">
        <f>IFERROR(VLOOKUP(A505,'[1]Upland USD Usage'!$A:$I,9,FALSE),"0")</f>
        <v>0</v>
      </c>
      <c r="Q505" s="46" t="str">
        <f>IFERROR(VLOOKUP(A505,'[1]Redlands USD Usage'!$A:$I,9,FALSE),"0")</f>
        <v>0</v>
      </c>
      <c r="R505" s="46" t="str">
        <f>IFERROR(VLOOKUP(A505,'[1]Alta Loma SD Usage'!$A:$I,9,FALSE),"0")</f>
        <v>0</v>
      </c>
      <c r="S505" s="46" t="str">
        <f>IFERROR(VLOOKUP(A505,'[1]VAl Verde USD Usage'!$A:$I,9,FALSE),"0")</f>
        <v>0</v>
      </c>
      <c r="T505" s="46" t="str">
        <f>IFERROR(VLOOKUP(A505,'[1]Chaffey Jt HSD Usage'!$A:$I,9,FALSE),"0")</f>
        <v>0</v>
      </c>
      <c r="U505" s="46" t="str">
        <f>IFERROR(VLOOKUP(A505,'[1]Cucamonga ELEM SD Usage'!$A:$I,9,FALSE),"0")</f>
        <v>0</v>
      </c>
      <c r="V505" s="46" t="str">
        <f>IFERROR(VLOOKUP(A505,'[1]Inglewood USD Usage'!$A:$I,9,FALSE),"0")</f>
        <v>0</v>
      </c>
      <c r="W505" s="46" t="str">
        <f>IFERROR(VLOOKUP(A505,'[1]Rialto USD Usage'!$A:$I,9,FALSE),"0")</f>
        <v>0</v>
      </c>
      <c r="X505" s="46" t="str">
        <f>IFERROR(VLOOKUP(A505,'[1]Alvord USD Usage'!$A:$I,9,FALSE),"0")</f>
        <v>0</v>
      </c>
      <c r="Y505" s="46" t="str">
        <f>IFERROR(VLOOKUP(A505,'[1]Colton Jt USD Usage'!$A:$I,9,FALSE),"0")</f>
        <v>0</v>
      </c>
      <c r="Z505" s="46" t="str">
        <f>IFERROR(VLOOKUP(A505,'[1]Chino Valley USD Usage'!$A:$I,9,FALSE),"0")</f>
        <v>0</v>
      </c>
      <c r="AA505" s="46">
        <f>IFERROR(VLOOKUP(A505,'[1]Moreno Valley USD Usage'!$A:$I,9,FALSE),"0")</f>
        <v>51</v>
      </c>
      <c r="AB505" s="46" t="str">
        <f>IFERROR(VLOOKUP(A505,'[1]Pomona USD Usage'!$A:$I,9,FALSE),"0")</f>
        <v>0</v>
      </c>
      <c r="AC505" s="46" t="str">
        <f>IFERROR(VLOOKUP(A505,'[1]Riverside USD Usage'!$A:$I,9,FALSE),"0")</f>
        <v>0</v>
      </c>
      <c r="AD505" s="46" t="str">
        <f>IFERROR(VLOOKUP(A505,'[1]Compton USD Usage'!$A:$I,9,FALSE),"0")</f>
        <v>0</v>
      </c>
      <c r="AE505" s="48"/>
      <c r="AF505" s="49">
        <v>29.59</v>
      </c>
      <c r="AG505" s="49"/>
      <c r="AH505" s="49"/>
      <c r="AI505" s="49">
        <f>AF505+AG505+AH505</f>
        <v>29.59</v>
      </c>
      <c r="AJ505" s="48"/>
      <c r="AK505" s="49">
        <v>31.84</v>
      </c>
      <c r="AL505" s="49"/>
      <c r="AM505" s="46"/>
      <c r="AN505" s="50">
        <f>AK505+AL505+AM505</f>
        <v>31.84</v>
      </c>
      <c r="AO505" s="48"/>
      <c r="AP505" s="49">
        <v>33.99</v>
      </c>
      <c r="AQ505" s="49"/>
      <c r="AR505" s="46"/>
      <c r="AS505" s="50">
        <f>AP505+AQ505+AR505</f>
        <v>33.99</v>
      </c>
      <c r="AT505" s="48"/>
      <c r="AU505" s="49">
        <v>34.93</v>
      </c>
      <c r="AV505" s="49"/>
      <c r="AW505" s="46"/>
      <c r="AX505" s="51">
        <f>AU505+AV505+AW505</f>
        <v>34.93</v>
      </c>
      <c r="AY505" s="48"/>
      <c r="AZ505" s="52">
        <v>29.59</v>
      </c>
      <c r="BA505" s="53"/>
      <c r="BC505" s="53">
        <f>AZ505+BA505+BB505</f>
        <v>29.59</v>
      </c>
      <c r="BD505" s="47">
        <v>44013</v>
      </c>
      <c r="BE505" s="47">
        <v>44377</v>
      </c>
      <c r="BF505" s="48"/>
      <c r="BG505" s="53">
        <v>31.84</v>
      </c>
      <c r="BJ505" s="53">
        <f>BG505+BH505+BI505</f>
        <v>31.84</v>
      </c>
      <c r="BK505" s="47">
        <v>44013</v>
      </c>
      <c r="BL505" s="47">
        <v>44377</v>
      </c>
      <c r="BM505" s="48"/>
      <c r="BN505" s="53">
        <v>33.99</v>
      </c>
      <c r="BO505" s="53"/>
      <c r="BQ505" s="53">
        <f>BN505+BO505+BP505</f>
        <v>33.99</v>
      </c>
      <c r="BR505" s="47">
        <v>44013</v>
      </c>
      <c r="BS505" s="47">
        <v>44377</v>
      </c>
      <c r="BT505" s="48"/>
      <c r="BU505" s="50">
        <v>34.93</v>
      </c>
      <c r="BV505" s="53"/>
      <c r="BX505" s="53">
        <f>BU505+BV505+BW505</f>
        <v>34.93</v>
      </c>
      <c r="BY505" s="47">
        <v>44013</v>
      </c>
      <c r="BZ505" s="55">
        <v>44377</v>
      </c>
    </row>
    <row r="506" spans="1:78" s="54" customFormat="1" ht="15.75" x14ac:dyDescent="0.25">
      <c r="A506" s="45">
        <v>113243</v>
      </c>
      <c r="B506" s="46" t="s">
        <v>455</v>
      </c>
      <c r="C506" s="46">
        <v>6285</v>
      </c>
      <c r="D506" s="46" t="s">
        <v>453</v>
      </c>
      <c r="E506" s="46" t="s">
        <v>50</v>
      </c>
      <c r="F506" s="46"/>
      <c r="G506" s="46" t="s">
        <v>456</v>
      </c>
      <c r="H506" s="46" t="s">
        <v>52</v>
      </c>
      <c r="I506" s="47">
        <v>44013</v>
      </c>
      <c r="J506" s="47">
        <v>44377</v>
      </c>
      <c r="K506" s="46">
        <f>SUM(L506:AD506)</f>
        <v>199</v>
      </c>
      <c r="L506" s="46" t="str">
        <f>IFERROR(VLOOKUP(A506,'[1]Mountain View SD Usage'!$A:$I,9,FALSE),"0")</f>
        <v>0</v>
      </c>
      <c r="M506" s="46" t="str">
        <f>IFERROR(VLOOKUP(A506,'[1]Bonita USD Usage'!$A:$I,9,FALSE),"0")</f>
        <v>0</v>
      </c>
      <c r="N506" s="46" t="str">
        <f>IFERROR(VLOOKUP(A506,'[1]Jurupa USD Usage'!$A:$I,9,FALSE),"0")</f>
        <v>0</v>
      </c>
      <c r="O506" s="46" t="str">
        <f>IFERROR(VLOOKUP(A506,'[1]Claremont USD Usage'!$A:$I,9,FALSE),"0")</f>
        <v>0</v>
      </c>
      <c r="P506" s="46" t="str">
        <f>IFERROR(VLOOKUP(A506,'[1]Upland USD Usage'!$A:$I,9,FALSE),"0")</f>
        <v>0</v>
      </c>
      <c r="Q506" s="46" t="str">
        <f>IFERROR(VLOOKUP(A506,'[1]Redlands USD Usage'!$A:$I,9,FALSE),"0")</f>
        <v>0</v>
      </c>
      <c r="R506" s="46" t="str">
        <f>IFERROR(VLOOKUP(A506,'[1]Alta Loma SD Usage'!$A:$I,9,FALSE),"0")</f>
        <v>0</v>
      </c>
      <c r="S506" s="46" t="str">
        <f>IFERROR(VLOOKUP(A506,'[1]VAl Verde USD Usage'!$A:$I,9,FALSE),"0")</f>
        <v>0</v>
      </c>
      <c r="T506" s="46" t="str">
        <f>IFERROR(VLOOKUP(A506,'[1]Chaffey Jt HSD Usage'!$A:$I,9,FALSE),"0")</f>
        <v>0</v>
      </c>
      <c r="U506" s="46" t="str">
        <f>IFERROR(VLOOKUP(A506,'[1]Cucamonga ELEM SD Usage'!$A:$I,9,FALSE),"0")</f>
        <v>0</v>
      </c>
      <c r="V506" s="46" t="str">
        <f>IFERROR(VLOOKUP(A506,'[1]Inglewood USD Usage'!$A:$I,9,FALSE),"0")</f>
        <v>0</v>
      </c>
      <c r="W506" s="46" t="str">
        <f>IFERROR(VLOOKUP(A506,'[1]Rialto USD Usage'!$A:$I,9,FALSE),"0")</f>
        <v>0</v>
      </c>
      <c r="X506" s="46" t="str">
        <f>IFERROR(VLOOKUP(A506,'[1]Alvord USD Usage'!$A:$I,9,FALSE),"0")</f>
        <v>0</v>
      </c>
      <c r="Y506" s="46">
        <f>IFERROR(VLOOKUP(A506,'[1]Colton Jt USD Usage'!$A:$I,9,FALSE),"0")</f>
        <v>199</v>
      </c>
      <c r="Z506" s="46" t="str">
        <f>IFERROR(VLOOKUP(A506,'[1]Chino Valley USD Usage'!$A:$I,9,FALSE),"0")</f>
        <v>0</v>
      </c>
      <c r="AA506" s="46" t="str">
        <f>IFERROR(VLOOKUP(A506,'[1]Moreno Valley USD Usage'!$A:$I,9,FALSE),"0")</f>
        <v>0</v>
      </c>
      <c r="AB506" s="46" t="str">
        <f>IFERROR(VLOOKUP(A506,'[1]Pomona USD Usage'!$A:$I,9,FALSE),"0")</f>
        <v>0</v>
      </c>
      <c r="AC506" s="46" t="str">
        <f>IFERROR(VLOOKUP(A506,'[1]Riverside USD Usage'!$A:$I,9,FALSE),"0")</f>
        <v>0</v>
      </c>
      <c r="AD506" s="46" t="str">
        <f>IFERROR(VLOOKUP(A506,'[1]Compton USD Usage'!$A:$I,9,FALSE),"0")</f>
        <v>0</v>
      </c>
      <c r="AE506" s="48"/>
      <c r="AF506" s="49">
        <v>28.41</v>
      </c>
      <c r="AG506" s="49"/>
      <c r="AH506" s="49"/>
      <c r="AI506" s="49">
        <f>AF506+AG506+AH506</f>
        <v>28.41</v>
      </c>
      <c r="AJ506" s="48"/>
      <c r="AK506" s="49">
        <v>30.57</v>
      </c>
      <c r="AL506" s="49"/>
      <c r="AM506" s="46"/>
      <c r="AN506" s="50">
        <f>AK506+AL506+AM506</f>
        <v>30.57</v>
      </c>
      <c r="AO506" s="48"/>
      <c r="AP506" s="49">
        <v>32.64</v>
      </c>
      <c r="AQ506" s="49"/>
      <c r="AR506" s="46"/>
      <c r="AS506" s="50">
        <f>AP506+AQ506+AR506</f>
        <v>32.64</v>
      </c>
      <c r="AT506" s="48"/>
      <c r="AU506" s="49">
        <v>33.54</v>
      </c>
      <c r="AV506" s="49"/>
      <c r="AW506" s="46"/>
      <c r="AX506" s="51">
        <f>AU506+AV506+AW506</f>
        <v>33.54</v>
      </c>
      <c r="AY506" s="48"/>
      <c r="AZ506" s="52">
        <v>28.41</v>
      </c>
      <c r="BA506" s="53"/>
      <c r="BC506" s="53">
        <f>AZ506+BA506+BB506</f>
        <v>28.41</v>
      </c>
      <c r="BD506" s="47">
        <v>44013</v>
      </c>
      <c r="BE506" s="47">
        <v>44377</v>
      </c>
      <c r="BF506" s="48"/>
      <c r="BG506" s="53">
        <v>30.57</v>
      </c>
      <c r="BJ506" s="53">
        <f>BG506+BH506+BI506</f>
        <v>30.57</v>
      </c>
      <c r="BK506" s="47">
        <v>44013</v>
      </c>
      <c r="BL506" s="47">
        <v>44377</v>
      </c>
      <c r="BM506" s="48"/>
      <c r="BN506" s="53">
        <v>32.64</v>
      </c>
      <c r="BO506" s="53"/>
      <c r="BQ506" s="53">
        <f>BN506+BO506+BP506</f>
        <v>32.64</v>
      </c>
      <c r="BR506" s="47">
        <v>44013</v>
      </c>
      <c r="BS506" s="47">
        <v>44377</v>
      </c>
      <c r="BT506" s="48"/>
      <c r="BU506" s="50">
        <v>33.54</v>
      </c>
      <c r="BV506" s="53"/>
      <c r="BX506" s="53">
        <f>BU506+BV506+BW506</f>
        <v>33.54</v>
      </c>
      <c r="BY506" s="47">
        <v>44013</v>
      </c>
      <c r="BZ506" s="55">
        <v>44377</v>
      </c>
    </row>
    <row r="507" spans="1:78" s="54" customFormat="1" ht="15.75" x14ac:dyDescent="0.25">
      <c r="A507" s="45">
        <v>405481</v>
      </c>
      <c r="B507" s="46" t="s">
        <v>1762</v>
      </c>
      <c r="C507" s="46" t="s">
        <v>1763</v>
      </c>
      <c r="D507" s="46" t="s">
        <v>1737</v>
      </c>
      <c r="E507" s="46" t="s">
        <v>50</v>
      </c>
      <c r="F507" s="46"/>
      <c r="G507" s="46" t="s">
        <v>1764</v>
      </c>
      <c r="H507" s="46" t="s">
        <v>52</v>
      </c>
      <c r="I507" s="47">
        <v>44013</v>
      </c>
      <c r="J507" s="47">
        <v>44377</v>
      </c>
      <c r="K507" s="46">
        <f>SUM(L507:AD507)</f>
        <v>0</v>
      </c>
      <c r="L507" s="46" t="str">
        <f>IFERROR(VLOOKUP(A507,'[1]Mountain View SD Usage'!$A:$I,9,FALSE),"0")</f>
        <v>0</v>
      </c>
      <c r="M507" s="46" t="str">
        <f>IFERROR(VLOOKUP(A507,'[1]Bonita USD Usage'!$A:$I,9,FALSE),"0")</f>
        <v>0</v>
      </c>
      <c r="N507" s="46" t="str">
        <f>IFERROR(VLOOKUP(A507,'[1]Jurupa USD Usage'!$A:$I,9,FALSE),"0")</f>
        <v>0</v>
      </c>
      <c r="O507" s="46" t="str">
        <f>IFERROR(VLOOKUP(A507,'[1]Claremont USD Usage'!$A:$I,9,FALSE),"0")</f>
        <v>0</v>
      </c>
      <c r="P507" s="46" t="str">
        <f>IFERROR(VLOOKUP(A507,'[1]Upland USD Usage'!$A:$I,9,FALSE),"0")</f>
        <v>0</v>
      </c>
      <c r="Q507" s="46" t="str">
        <f>IFERROR(VLOOKUP(A507,'[1]Redlands USD Usage'!$A:$I,9,FALSE),"0")</f>
        <v>0</v>
      </c>
      <c r="R507" s="46" t="str">
        <f>IFERROR(VLOOKUP(A507,'[1]Alta Loma SD Usage'!$A:$I,9,FALSE),"0")</f>
        <v>0</v>
      </c>
      <c r="S507" s="46" t="str">
        <f>IFERROR(VLOOKUP(A507,'[1]VAl Verde USD Usage'!$A:$I,9,FALSE),"0")</f>
        <v>0</v>
      </c>
      <c r="T507" s="46" t="str">
        <f>IFERROR(VLOOKUP(A507,'[1]Chaffey Jt HSD Usage'!$A:$I,9,FALSE),"0")</f>
        <v>0</v>
      </c>
      <c r="U507" s="46" t="str">
        <f>IFERROR(VLOOKUP(A507,'[1]Cucamonga ELEM SD Usage'!$A:$I,9,FALSE),"0")</f>
        <v>0</v>
      </c>
      <c r="V507" s="46" t="str">
        <f>IFERROR(VLOOKUP(A507,'[1]Inglewood USD Usage'!$A:$I,9,FALSE),"0")</f>
        <v>0</v>
      </c>
      <c r="W507" s="46" t="str">
        <f>IFERROR(VLOOKUP(A507,'[1]Rialto USD Usage'!$A:$I,9,FALSE),"0")</f>
        <v>0</v>
      </c>
      <c r="X507" s="46" t="str">
        <f>IFERROR(VLOOKUP(A507,'[1]Alvord USD Usage'!$A:$I,9,FALSE),"0")</f>
        <v>0</v>
      </c>
      <c r="Y507" s="46" t="str">
        <f>IFERROR(VLOOKUP(A507,'[1]Colton Jt USD Usage'!$A:$I,9,FALSE),"0")</f>
        <v>0</v>
      </c>
      <c r="Z507" s="46" t="str">
        <f>IFERROR(VLOOKUP(A507,'[1]Chino Valley USD Usage'!$A:$I,9,FALSE),"0")</f>
        <v>0</v>
      </c>
      <c r="AA507" s="46" t="str">
        <f>IFERROR(VLOOKUP(A507,'[1]Moreno Valley USD Usage'!$A:$I,9,FALSE),"0")</f>
        <v>0</v>
      </c>
      <c r="AB507" s="46" t="str">
        <f>IFERROR(VLOOKUP(A507,'[1]Pomona USD Usage'!$A:$I,9,FALSE),"0")</f>
        <v>0</v>
      </c>
      <c r="AC507" s="46" t="str">
        <f>IFERROR(VLOOKUP(A507,'[1]Riverside USD Usage'!$A:$I,9,FALSE),"0")</f>
        <v>0</v>
      </c>
      <c r="AD507" s="46" t="str">
        <f>IFERROR(VLOOKUP(A507,'[1]Compton USD Usage'!$A:$I,9,FALSE),"0")</f>
        <v>0</v>
      </c>
      <c r="AE507" s="48"/>
      <c r="AF507" s="49">
        <v>26.25</v>
      </c>
      <c r="AG507" s="49"/>
      <c r="AH507" s="56">
        <v>-1.82</v>
      </c>
      <c r="AI507" s="49">
        <f>AF507+AG507+AH507</f>
        <v>24.43</v>
      </c>
      <c r="AJ507" s="48"/>
      <c r="AK507" s="49">
        <v>28.24</v>
      </c>
      <c r="AL507" s="49"/>
      <c r="AM507" s="57">
        <v>-1.82</v>
      </c>
      <c r="AN507" s="50">
        <f>AK507+AL507+AM507</f>
        <v>26.419999999999998</v>
      </c>
      <c r="AO507" s="48"/>
      <c r="AP507" s="49">
        <v>30.15</v>
      </c>
      <c r="AQ507" s="49"/>
      <c r="AR507" s="57">
        <v>-1.82</v>
      </c>
      <c r="AS507" s="50">
        <f>AP507+AQ507+AR507</f>
        <v>28.33</v>
      </c>
      <c r="AT507" s="48"/>
      <c r="AU507" s="49">
        <v>30.99</v>
      </c>
      <c r="AV507" s="49"/>
      <c r="AW507" s="57">
        <v>-1.82</v>
      </c>
      <c r="AX507" s="51">
        <f>AU507+AV507+AW507</f>
        <v>29.169999999999998</v>
      </c>
      <c r="AY507" s="48"/>
      <c r="AZ507" s="52">
        <v>27.700000000000003</v>
      </c>
      <c r="BA507" s="53"/>
      <c r="BB507" s="58">
        <v>-1.86</v>
      </c>
      <c r="BC507" s="53">
        <f>AZ507+BA507+BB507</f>
        <v>25.840000000000003</v>
      </c>
      <c r="BD507" s="47">
        <v>44013</v>
      </c>
      <c r="BE507" s="47">
        <v>44377</v>
      </c>
      <c r="BF507" s="48"/>
      <c r="BG507" s="53">
        <v>29.8</v>
      </c>
      <c r="BI507" s="59">
        <v>-1.86</v>
      </c>
      <c r="BJ507" s="53">
        <f>BG507+BH507+BI507</f>
        <v>27.94</v>
      </c>
      <c r="BK507" s="47">
        <v>44013</v>
      </c>
      <c r="BL507" s="47">
        <v>44377</v>
      </c>
      <c r="BM507" s="48"/>
      <c r="BN507" s="53">
        <v>31.82</v>
      </c>
      <c r="BO507" s="53"/>
      <c r="BP507" s="59">
        <v>-1.86</v>
      </c>
      <c r="BQ507" s="53">
        <f>BN507+BO507+BP507</f>
        <v>29.96</v>
      </c>
      <c r="BR507" s="47">
        <v>44013</v>
      </c>
      <c r="BS507" s="47">
        <v>44377</v>
      </c>
      <c r="BT507" s="48"/>
      <c r="BU507" s="50">
        <v>32.699999999999996</v>
      </c>
      <c r="BV507" s="53"/>
      <c r="BW507" s="59">
        <v>-1.86</v>
      </c>
      <c r="BX507" s="53">
        <f>BU507+BV507+BW507</f>
        <v>30.839999999999996</v>
      </c>
      <c r="BY507" s="47">
        <v>44013</v>
      </c>
      <c r="BZ507" s="55">
        <v>44377</v>
      </c>
    </row>
    <row r="508" spans="1:78" s="54" customFormat="1" ht="15.75" x14ac:dyDescent="0.25">
      <c r="A508" s="45">
        <v>202268</v>
      </c>
      <c r="B508" s="46" t="s">
        <v>2114</v>
      </c>
      <c r="C508" s="46">
        <v>7788500193</v>
      </c>
      <c r="D508" s="46" t="s">
        <v>2115</v>
      </c>
      <c r="E508" s="46" t="s">
        <v>50</v>
      </c>
      <c r="F508" s="46"/>
      <c r="G508" s="46" t="s">
        <v>2116</v>
      </c>
      <c r="H508" s="46" t="s">
        <v>52</v>
      </c>
      <c r="I508" s="47">
        <v>44013</v>
      </c>
      <c r="J508" s="47">
        <v>44377</v>
      </c>
      <c r="K508" s="46">
        <f>SUM(L508:AD508)</f>
        <v>210</v>
      </c>
      <c r="L508" s="46" t="str">
        <f>IFERROR(VLOOKUP(A508,'[1]Mountain View SD Usage'!$A:$I,9,FALSE),"0")</f>
        <v>0</v>
      </c>
      <c r="M508" s="46" t="str">
        <f>IFERROR(VLOOKUP(A508,'[1]Bonita USD Usage'!$A:$I,9,FALSE),"0")</f>
        <v>0</v>
      </c>
      <c r="N508" s="46" t="str">
        <f>IFERROR(VLOOKUP(A508,'[1]Jurupa USD Usage'!$A:$I,9,FALSE),"0")</f>
        <v>0</v>
      </c>
      <c r="O508" s="46" t="str">
        <f>IFERROR(VLOOKUP(A508,'[1]Claremont USD Usage'!$A:$I,9,FALSE),"0")</f>
        <v>0</v>
      </c>
      <c r="P508" s="46" t="str">
        <f>IFERROR(VLOOKUP(A508,'[1]Upland USD Usage'!$A:$I,9,FALSE),"0")</f>
        <v>0</v>
      </c>
      <c r="Q508" s="46" t="str">
        <f>IFERROR(VLOOKUP(A508,'[1]Redlands USD Usage'!$A:$I,9,FALSE),"0")</f>
        <v>0</v>
      </c>
      <c r="R508" s="46">
        <f>IFERROR(VLOOKUP(A508,'[1]Alta Loma SD Usage'!$A:$I,9,FALSE),"0")</f>
        <v>10</v>
      </c>
      <c r="S508" s="46" t="str">
        <f>IFERROR(VLOOKUP(A508,'[1]VAl Verde USD Usage'!$A:$I,9,FALSE),"0")</f>
        <v>0</v>
      </c>
      <c r="T508" s="46">
        <f>IFERROR(VLOOKUP(A508,'[1]Chaffey Jt HSD Usage'!$A:$I,9,FALSE),"0")</f>
        <v>10</v>
      </c>
      <c r="U508" s="46" t="str">
        <f>IFERROR(VLOOKUP(A508,'[1]Cucamonga ELEM SD Usage'!$A:$I,9,FALSE),"0")</f>
        <v>0</v>
      </c>
      <c r="V508" s="46" t="str">
        <f>IFERROR(VLOOKUP(A508,'[1]Inglewood USD Usage'!$A:$I,9,FALSE),"0")</f>
        <v>0</v>
      </c>
      <c r="W508" s="46" t="str">
        <f>IFERROR(VLOOKUP(A508,'[1]Rialto USD Usage'!$A:$I,9,FALSE),"0")</f>
        <v>0</v>
      </c>
      <c r="X508" s="46">
        <f>IFERROR(VLOOKUP(A508,'[1]Alvord USD Usage'!$A:$I,9,FALSE),"0")</f>
        <v>17</v>
      </c>
      <c r="Y508" s="46" t="str">
        <f>IFERROR(VLOOKUP(A508,'[1]Colton Jt USD Usage'!$A:$I,9,FALSE),"0")</f>
        <v>0</v>
      </c>
      <c r="Z508" s="46" t="str">
        <f>IFERROR(VLOOKUP(A508,'[1]Chino Valley USD Usage'!$A:$I,9,FALSE),"0")</f>
        <v>0</v>
      </c>
      <c r="AA508" s="46" t="str">
        <f>IFERROR(VLOOKUP(A508,'[1]Moreno Valley USD Usage'!$A:$I,9,FALSE),"0")</f>
        <v>0</v>
      </c>
      <c r="AB508" s="46">
        <f>IFERROR(VLOOKUP(A508,'[1]Pomona USD Usage'!$A:$I,9,FALSE),"0")</f>
        <v>173</v>
      </c>
      <c r="AC508" s="46" t="str">
        <f>IFERROR(VLOOKUP(A508,'[1]Riverside USD Usage'!$A:$I,9,FALSE),"0")</f>
        <v>0</v>
      </c>
      <c r="AD508" s="46" t="str">
        <f>IFERROR(VLOOKUP(A508,'[1]Compton USD Usage'!$A:$I,9,FALSE),"0")</f>
        <v>0</v>
      </c>
      <c r="AE508" s="48"/>
      <c r="AF508" s="49">
        <v>25.31</v>
      </c>
      <c r="AG508" s="49"/>
      <c r="AH508" s="49"/>
      <c r="AI508" s="49">
        <f>AF508+AG508+AH508</f>
        <v>25.31</v>
      </c>
      <c r="AJ508" s="48"/>
      <c r="AK508" s="49">
        <v>27.23</v>
      </c>
      <c r="AL508" s="49"/>
      <c r="AM508" s="46"/>
      <c r="AN508" s="50">
        <f>AK508+AL508+AM508</f>
        <v>27.23</v>
      </c>
      <c r="AO508" s="48"/>
      <c r="AP508" s="49">
        <v>29.07</v>
      </c>
      <c r="AQ508" s="49"/>
      <c r="AR508" s="46"/>
      <c r="AS508" s="50">
        <f>AP508+AQ508+AR508</f>
        <v>29.07</v>
      </c>
      <c r="AT508" s="48"/>
      <c r="AU508" s="49">
        <v>29.88</v>
      </c>
      <c r="AV508" s="49"/>
      <c r="AW508" s="46"/>
      <c r="AX508" s="51">
        <f>AU508+AV508+AW508</f>
        <v>29.88</v>
      </c>
      <c r="AY508" s="48"/>
      <c r="AZ508" s="52">
        <v>30.270000000000003</v>
      </c>
      <c r="BA508" s="53"/>
      <c r="BC508" s="53">
        <f>AZ508+BA508+BB508</f>
        <v>30.270000000000003</v>
      </c>
      <c r="BD508" s="47">
        <v>44013</v>
      </c>
      <c r="BE508" s="47">
        <v>44377</v>
      </c>
      <c r="BF508" s="48"/>
      <c r="BG508" s="53">
        <v>32.559999999999995</v>
      </c>
      <c r="BJ508" s="53">
        <f>BG508+BH508+BI508</f>
        <v>32.559999999999995</v>
      </c>
      <c r="BK508" s="47">
        <v>44013</v>
      </c>
      <c r="BL508" s="47">
        <v>44377</v>
      </c>
      <c r="BM508" s="48"/>
      <c r="BN508" s="53">
        <v>34.76</v>
      </c>
      <c r="BO508" s="53"/>
      <c r="BQ508" s="53">
        <f>BN508+BO508+BP508</f>
        <v>34.76</v>
      </c>
      <c r="BR508" s="47">
        <v>44013</v>
      </c>
      <c r="BS508" s="47">
        <v>44377</v>
      </c>
      <c r="BT508" s="48"/>
      <c r="BU508" s="50">
        <v>35.729999999999997</v>
      </c>
      <c r="BV508" s="53"/>
      <c r="BX508" s="53">
        <f>BU508+BV508+BW508</f>
        <v>35.729999999999997</v>
      </c>
      <c r="BY508" s="47">
        <v>44013</v>
      </c>
      <c r="BZ508" s="55">
        <v>44377</v>
      </c>
    </row>
    <row r="509" spans="1:78" s="54" customFormat="1" ht="15.75" x14ac:dyDescent="0.25">
      <c r="A509" s="45">
        <v>404681</v>
      </c>
      <c r="B509" s="46" t="s">
        <v>2291</v>
      </c>
      <c r="C509" s="46">
        <v>10055670928</v>
      </c>
      <c r="D509" s="46" t="s">
        <v>2258</v>
      </c>
      <c r="E509" s="46" t="s">
        <v>50</v>
      </c>
      <c r="F509" s="46"/>
      <c r="G509" s="46" t="s">
        <v>2292</v>
      </c>
      <c r="H509" s="46" t="s">
        <v>52</v>
      </c>
      <c r="I509" s="47">
        <v>44013</v>
      </c>
      <c r="J509" s="47">
        <v>44377</v>
      </c>
      <c r="K509" s="46">
        <f>SUM(L509:AD509)</f>
        <v>175</v>
      </c>
      <c r="L509" s="46" t="str">
        <f>IFERROR(VLOOKUP(A509,'[1]Mountain View SD Usage'!$A:$I,9,FALSE),"0")</f>
        <v>0</v>
      </c>
      <c r="M509" s="46" t="str">
        <f>IFERROR(VLOOKUP(A509,'[1]Bonita USD Usage'!$A:$I,9,FALSE),"0")</f>
        <v>0</v>
      </c>
      <c r="N509" s="46" t="str">
        <f>IFERROR(VLOOKUP(A509,'[1]Jurupa USD Usage'!$A:$I,9,FALSE),"0")</f>
        <v>0</v>
      </c>
      <c r="O509" s="46" t="str">
        <f>IFERROR(VLOOKUP(A509,'[1]Claremont USD Usage'!$A:$I,9,FALSE),"0")</f>
        <v>0</v>
      </c>
      <c r="P509" s="46" t="str">
        <f>IFERROR(VLOOKUP(A509,'[1]Upland USD Usage'!$A:$I,9,FALSE),"0")</f>
        <v>0</v>
      </c>
      <c r="Q509" s="46" t="str">
        <f>IFERROR(VLOOKUP(A509,'[1]Redlands USD Usage'!$A:$I,9,FALSE),"0")</f>
        <v>0</v>
      </c>
      <c r="R509" s="46" t="str">
        <f>IFERROR(VLOOKUP(A509,'[1]Alta Loma SD Usage'!$A:$I,9,FALSE),"0")</f>
        <v>0</v>
      </c>
      <c r="S509" s="46" t="str">
        <f>IFERROR(VLOOKUP(A509,'[1]VAl Verde USD Usage'!$A:$I,9,FALSE),"0")</f>
        <v>0</v>
      </c>
      <c r="T509" s="46">
        <f>IFERROR(VLOOKUP(A509,'[1]Chaffey Jt HSD Usage'!$A:$I,9,FALSE),"0")</f>
        <v>6</v>
      </c>
      <c r="U509" s="46" t="str">
        <f>IFERROR(VLOOKUP(A509,'[1]Cucamonga ELEM SD Usage'!$A:$I,9,FALSE),"0")</f>
        <v>0</v>
      </c>
      <c r="V509" s="46" t="str">
        <f>IFERROR(VLOOKUP(A509,'[1]Inglewood USD Usage'!$A:$I,9,FALSE),"0")</f>
        <v>0</v>
      </c>
      <c r="W509" s="46" t="str">
        <f>IFERROR(VLOOKUP(A509,'[1]Rialto USD Usage'!$A:$I,9,FALSE),"0")</f>
        <v>0</v>
      </c>
      <c r="X509" s="46" t="str">
        <f>IFERROR(VLOOKUP(A509,'[1]Alvord USD Usage'!$A:$I,9,FALSE),"0")</f>
        <v>0</v>
      </c>
      <c r="Y509" s="46" t="str">
        <f>IFERROR(VLOOKUP(A509,'[1]Colton Jt USD Usage'!$A:$I,9,FALSE),"0")</f>
        <v>0</v>
      </c>
      <c r="Z509" s="46" t="str">
        <f>IFERROR(VLOOKUP(A509,'[1]Chino Valley USD Usage'!$A:$I,9,FALSE),"0")</f>
        <v>0</v>
      </c>
      <c r="AA509" s="46">
        <f>IFERROR(VLOOKUP(A509,'[1]Moreno Valley USD Usage'!$A:$I,9,FALSE),"0")</f>
        <v>165</v>
      </c>
      <c r="AB509" s="46" t="str">
        <f>IFERROR(VLOOKUP(A509,'[1]Pomona USD Usage'!$A:$I,9,FALSE),"0")</f>
        <v>0</v>
      </c>
      <c r="AC509" s="46">
        <f>IFERROR(VLOOKUP(A509,'[1]Riverside USD Usage'!$A:$I,9,FALSE),"0")</f>
        <v>4</v>
      </c>
      <c r="AD509" s="46" t="str">
        <f>IFERROR(VLOOKUP(A509,'[1]Compton USD Usage'!$A:$I,9,FALSE),"0")</f>
        <v>0</v>
      </c>
      <c r="AE509" s="48"/>
      <c r="AF509" s="49">
        <v>74.61</v>
      </c>
      <c r="AG509" s="49"/>
      <c r="AH509" s="56">
        <v>-25.27</v>
      </c>
      <c r="AI509" s="49">
        <f>AF509+AG509+AH509</f>
        <v>49.34</v>
      </c>
      <c r="AJ509" s="48"/>
      <c r="AK509" s="49">
        <v>80.28</v>
      </c>
      <c r="AL509" s="49"/>
      <c r="AM509" s="57">
        <v>-25.27</v>
      </c>
      <c r="AN509" s="50">
        <f>AK509+AL509+AM509</f>
        <v>55.010000000000005</v>
      </c>
      <c r="AO509" s="48"/>
      <c r="AP509" s="49">
        <v>85.7</v>
      </c>
      <c r="AQ509" s="49"/>
      <c r="AR509" s="57">
        <v>-25.27</v>
      </c>
      <c r="AS509" s="50">
        <f>AP509+AQ509+AR509</f>
        <v>60.430000000000007</v>
      </c>
      <c r="AT509" s="48"/>
      <c r="AU509" s="49">
        <v>88.08</v>
      </c>
      <c r="AV509" s="49"/>
      <c r="AW509" s="57">
        <v>-25.27</v>
      </c>
      <c r="AX509" s="51">
        <f>AU509+AV509+AW509</f>
        <v>62.81</v>
      </c>
      <c r="AY509" s="48"/>
      <c r="AZ509" s="52">
        <v>74.09</v>
      </c>
      <c r="BA509" s="53"/>
      <c r="BB509" s="58">
        <v>-24.83</v>
      </c>
      <c r="BC509" s="53">
        <f>AZ509+BA509+BB509</f>
        <v>49.260000000000005</v>
      </c>
      <c r="BD509" s="47">
        <v>44013</v>
      </c>
      <c r="BE509" s="47">
        <v>44377</v>
      </c>
      <c r="BF509" s="48"/>
      <c r="BG509" s="53">
        <v>79.72</v>
      </c>
      <c r="BI509" s="59">
        <v>-24.83</v>
      </c>
      <c r="BJ509" s="53">
        <f>BG509+BH509+BI509</f>
        <v>54.89</v>
      </c>
      <c r="BK509" s="47">
        <v>44013</v>
      </c>
      <c r="BL509" s="47">
        <v>44377</v>
      </c>
      <c r="BM509" s="48"/>
      <c r="BN509" s="53">
        <v>85.11</v>
      </c>
      <c r="BO509" s="53"/>
      <c r="BP509" s="59">
        <v>-24.83</v>
      </c>
      <c r="BQ509" s="53">
        <f>BN509+BO509+BP509</f>
        <v>60.28</v>
      </c>
      <c r="BR509" s="47">
        <v>44013</v>
      </c>
      <c r="BS509" s="47">
        <v>44377</v>
      </c>
      <c r="BT509" s="48"/>
      <c r="BU509" s="50">
        <v>87.47</v>
      </c>
      <c r="BV509" s="53"/>
      <c r="BW509" s="59">
        <v>-24.83</v>
      </c>
      <c r="BX509" s="53">
        <f>BU509+BV509+BW509</f>
        <v>62.64</v>
      </c>
      <c r="BY509" s="47">
        <v>44013</v>
      </c>
      <c r="BZ509" s="55">
        <v>44377</v>
      </c>
    </row>
    <row r="510" spans="1:78" s="54" customFormat="1" ht="15.75" x14ac:dyDescent="0.25">
      <c r="A510" s="45">
        <v>409693</v>
      </c>
      <c r="B510" s="46" t="s">
        <v>1575</v>
      </c>
      <c r="C510" s="46" t="s">
        <v>1576</v>
      </c>
      <c r="D510" s="46" t="s">
        <v>1573</v>
      </c>
      <c r="E510" s="46" t="s">
        <v>50</v>
      </c>
      <c r="F510" s="46"/>
      <c r="G510" s="46" t="s">
        <v>500</v>
      </c>
      <c r="H510" s="46" t="s">
        <v>52</v>
      </c>
      <c r="I510" s="47">
        <v>44013</v>
      </c>
      <c r="J510" s="47">
        <v>44377</v>
      </c>
      <c r="K510" s="46">
        <f>SUM(L510:AD510)</f>
        <v>0</v>
      </c>
      <c r="L510" s="46" t="str">
        <f>IFERROR(VLOOKUP(A510,'[1]Mountain View SD Usage'!$A:$I,9,FALSE),"0")</f>
        <v>0</v>
      </c>
      <c r="M510" s="46" t="str">
        <f>IFERROR(VLOOKUP(A510,'[1]Bonita USD Usage'!$A:$I,9,FALSE),"0")</f>
        <v>0</v>
      </c>
      <c r="N510" s="46" t="str">
        <f>IFERROR(VLOOKUP(A510,'[1]Jurupa USD Usage'!$A:$I,9,FALSE),"0")</f>
        <v>0</v>
      </c>
      <c r="O510" s="46" t="str">
        <f>IFERROR(VLOOKUP(A510,'[1]Claremont USD Usage'!$A:$I,9,FALSE),"0")</f>
        <v>0</v>
      </c>
      <c r="P510" s="46" t="str">
        <f>IFERROR(VLOOKUP(A510,'[1]Upland USD Usage'!$A:$I,9,FALSE),"0")</f>
        <v>0</v>
      </c>
      <c r="Q510" s="46" t="str">
        <f>IFERROR(VLOOKUP(A510,'[1]Redlands USD Usage'!$A:$I,9,FALSE),"0")</f>
        <v>0</v>
      </c>
      <c r="R510" s="46" t="str">
        <f>IFERROR(VLOOKUP(A510,'[1]Alta Loma SD Usage'!$A:$I,9,FALSE),"0")</f>
        <v>0</v>
      </c>
      <c r="S510" s="46" t="str">
        <f>IFERROR(VLOOKUP(A510,'[1]VAl Verde USD Usage'!$A:$I,9,FALSE),"0")</f>
        <v>0</v>
      </c>
      <c r="T510" s="46" t="str">
        <f>IFERROR(VLOOKUP(A510,'[1]Chaffey Jt HSD Usage'!$A:$I,9,FALSE),"0")</f>
        <v>0</v>
      </c>
      <c r="U510" s="46" t="str">
        <f>IFERROR(VLOOKUP(A510,'[1]Cucamonga ELEM SD Usage'!$A:$I,9,FALSE),"0")</f>
        <v>0</v>
      </c>
      <c r="V510" s="46" t="str">
        <f>IFERROR(VLOOKUP(A510,'[1]Inglewood USD Usage'!$A:$I,9,FALSE),"0")</f>
        <v>0</v>
      </c>
      <c r="W510" s="46" t="str">
        <f>IFERROR(VLOOKUP(A510,'[1]Rialto USD Usage'!$A:$I,9,FALSE),"0")</f>
        <v>0</v>
      </c>
      <c r="X510" s="46" t="str">
        <f>IFERROR(VLOOKUP(A510,'[1]Alvord USD Usage'!$A:$I,9,FALSE),"0")</f>
        <v>0</v>
      </c>
      <c r="Y510" s="46" t="str">
        <f>IFERROR(VLOOKUP(A510,'[1]Colton Jt USD Usage'!$A:$I,9,FALSE),"0")</f>
        <v>0</v>
      </c>
      <c r="Z510" s="46" t="str">
        <f>IFERROR(VLOOKUP(A510,'[1]Chino Valley USD Usage'!$A:$I,9,FALSE),"0")</f>
        <v>0</v>
      </c>
      <c r="AA510" s="46" t="str">
        <f>IFERROR(VLOOKUP(A510,'[1]Moreno Valley USD Usage'!$A:$I,9,FALSE),"0")</f>
        <v>0</v>
      </c>
      <c r="AB510" s="46" t="str">
        <f>IFERROR(VLOOKUP(A510,'[1]Pomona USD Usage'!$A:$I,9,FALSE),"0")</f>
        <v>0</v>
      </c>
      <c r="AC510" s="46" t="str">
        <f>IFERROR(VLOOKUP(A510,'[1]Riverside USD Usage'!$A:$I,9,FALSE),"0")</f>
        <v>0</v>
      </c>
      <c r="AD510" s="46" t="str">
        <f>IFERROR(VLOOKUP(A510,'[1]Compton USD Usage'!$A:$I,9,FALSE),"0")</f>
        <v>0</v>
      </c>
      <c r="AE510" s="48"/>
      <c r="AF510" s="49">
        <v>52.94</v>
      </c>
      <c r="AG510" s="49"/>
      <c r="AH510" s="56">
        <v>-6.85</v>
      </c>
      <c r="AI510" s="49">
        <f>AF510+AG510+AH510</f>
        <v>46.089999999999996</v>
      </c>
      <c r="AJ510" s="48"/>
      <c r="AK510" s="49">
        <v>56.96</v>
      </c>
      <c r="AL510" s="49"/>
      <c r="AM510" s="57">
        <v>-6.85</v>
      </c>
      <c r="AN510" s="50">
        <f>AK510+AL510+AM510</f>
        <v>50.11</v>
      </c>
      <c r="AO510" s="48"/>
      <c r="AP510" s="49">
        <v>60.81</v>
      </c>
      <c r="AQ510" s="49"/>
      <c r="AR510" s="57">
        <v>-6.85</v>
      </c>
      <c r="AS510" s="50">
        <f>AP510+AQ510+AR510</f>
        <v>53.96</v>
      </c>
      <c r="AT510" s="48"/>
      <c r="AU510" s="49">
        <v>62.5</v>
      </c>
      <c r="AV510" s="49"/>
      <c r="AW510" s="57">
        <v>-6.85</v>
      </c>
      <c r="AX510" s="51">
        <f>AU510+AV510+AW510</f>
        <v>55.65</v>
      </c>
      <c r="AY510" s="48"/>
      <c r="AZ510" s="52">
        <v>54.1</v>
      </c>
      <c r="BA510" s="53"/>
      <c r="BB510" s="58">
        <v>-7.24</v>
      </c>
      <c r="BC510" s="53">
        <f>AZ510+BA510+BB510</f>
        <v>46.86</v>
      </c>
      <c r="BD510" s="47">
        <v>44013</v>
      </c>
      <c r="BE510" s="47">
        <v>44377</v>
      </c>
      <c r="BF510" s="48"/>
      <c r="BG510" s="53">
        <v>58.199999999999996</v>
      </c>
      <c r="BI510" s="59">
        <v>-7.24</v>
      </c>
      <c r="BJ510" s="53">
        <f>BG510+BH510+BI510</f>
        <v>50.959999999999994</v>
      </c>
      <c r="BK510" s="47">
        <v>44013</v>
      </c>
      <c r="BL510" s="47">
        <v>44377</v>
      </c>
      <c r="BM510" s="48"/>
      <c r="BN510" s="53">
        <v>62.14</v>
      </c>
      <c r="BO510" s="53"/>
      <c r="BP510" s="59">
        <v>-7.24</v>
      </c>
      <c r="BQ510" s="53">
        <f>BN510+BO510+BP510</f>
        <v>54.9</v>
      </c>
      <c r="BR510" s="47">
        <v>44013</v>
      </c>
      <c r="BS510" s="47">
        <v>44377</v>
      </c>
      <c r="BT510" s="48"/>
      <c r="BU510" s="50">
        <v>63.86</v>
      </c>
      <c r="BV510" s="53"/>
      <c r="BW510" s="59">
        <v>-7.24</v>
      </c>
      <c r="BX510" s="53">
        <f>BU510+BV510+BW510</f>
        <v>56.62</v>
      </c>
      <c r="BY510" s="47">
        <v>44013</v>
      </c>
      <c r="BZ510" s="55">
        <v>44377</v>
      </c>
    </row>
    <row r="511" spans="1:78" s="54" customFormat="1" ht="15.75" x14ac:dyDescent="0.25">
      <c r="A511" s="45">
        <v>202078</v>
      </c>
      <c r="B511" s="46" t="s">
        <v>1622</v>
      </c>
      <c r="C511" s="46" t="s">
        <v>1623</v>
      </c>
      <c r="D511" s="46" t="s">
        <v>1611</v>
      </c>
      <c r="E511" s="46" t="s">
        <v>1612</v>
      </c>
      <c r="F511" s="46"/>
      <c r="G511" s="46" t="s">
        <v>1613</v>
      </c>
      <c r="H511" s="46" t="s">
        <v>52</v>
      </c>
      <c r="I511" s="47">
        <v>44013</v>
      </c>
      <c r="J511" s="47">
        <v>44377</v>
      </c>
      <c r="K511" s="46">
        <f>SUM(L511:AD511)</f>
        <v>13</v>
      </c>
      <c r="L511" s="46" t="str">
        <f>IFERROR(VLOOKUP(A511,'[1]Mountain View SD Usage'!$A:$I,9,FALSE),"0")</f>
        <v>0</v>
      </c>
      <c r="M511" s="46">
        <f>IFERROR(VLOOKUP(A511,'[1]Bonita USD Usage'!$A:$I,9,FALSE),"0")</f>
        <v>6</v>
      </c>
      <c r="N511" s="46" t="str">
        <f>IFERROR(VLOOKUP(A511,'[1]Jurupa USD Usage'!$A:$I,9,FALSE),"0")</f>
        <v>0</v>
      </c>
      <c r="O511" s="46" t="str">
        <f>IFERROR(VLOOKUP(A511,'[1]Claremont USD Usage'!$A:$I,9,FALSE),"0")</f>
        <v>0</v>
      </c>
      <c r="P511" s="46" t="str">
        <f>IFERROR(VLOOKUP(A511,'[1]Upland USD Usage'!$A:$I,9,FALSE),"0")</f>
        <v>0</v>
      </c>
      <c r="Q511" s="46" t="str">
        <f>IFERROR(VLOOKUP(A511,'[1]Redlands USD Usage'!$A:$I,9,FALSE),"0")</f>
        <v>0</v>
      </c>
      <c r="R511" s="46" t="str">
        <f>IFERROR(VLOOKUP(A511,'[1]Alta Loma SD Usage'!$A:$I,9,FALSE),"0")</f>
        <v>0</v>
      </c>
      <c r="S511" s="46" t="str">
        <f>IFERROR(VLOOKUP(A511,'[1]VAl Verde USD Usage'!$A:$I,9,FALSE),"0")</f>
        <v>0</v>
      </c>
      <c r="T511" s="46">
        <f>IFERROR(VLOOKUP(A511,'[1]Chaffey Jt HSD Usage'!$A:$I,9,FALSE),"0")</f>
        <v>7</v>
      </c>
      <c r="U511" s="46" t="str">
        <f>IFERROR(VLOOKUP(A511,'[1]Cucamonga ELEM SD Usage'!$A:$I,9,FALSE),"0")</f>
        <v>0</v>
      </c>
      <c r="V511" s="46" t="str">
        <f>IFERROR(VLOOKUP(A511,'[1]Inglewood USD Usage'!$A:$I,9,FALSE),"0")</f>
        <v>0</v>
      </c>
      <c r="W511" s="46" t="str">
        <f>IFERROR(VLOOKUP(A511,'[1]Rialto USD Usage'!$A:$I,9,FALSE),"0")</f>
        <v>0</v>
      </c>
      <c r="X511" s="46" t="str">
        <f>IFERROR(VLOOKUP(A511,'[1]Alvord USD Usage'!$A:$I,9,FALSE),"0")</f>
        <v>0</v>
      </c>
      <c r="Y511" s="46" t="str">
        <f>IFERROR(VLOOKUP(A511,'[1]Colton Jt USD Usage'!$A:$I,9,FALSE),"0")</f>
        <v>0</v>
      </c>
      <c r="Z511" s="46" t="str">
        <f>IFERROR(VLOOKUP(A511,'[1]Chino Valley USD Usage'!$A:$I,9,FALSE),"0")</f>
        <v>0</v>
      </c>
      <c r="AA511" s="46" t="str">
        <f>IFERROR(VLOOKUP(A511,'[1]Moreno Valley USD Usage'!$A:$I,9,FALSE),"0")</f>
        <v>0</v>
      </c>
      <c r="AB511" s="46" t="str">
        <f>IFERROR(VLOOKUP(A511,'[1]Pomona USD Usage'!$A:$I,9,FALSE),"0")</f>
        <v>0</v>
      </c>
      <c r="AC511" s="46" t="str">
        <f>IFERROR(VLOOKUP(A511,'[1]Riverside USD Usage'!$A:$I,9,FALSE),"0")</f>
        <v>0</v>
      </c>
      <c r="AD511" s="46" t="str">
        <f>IFERROR(VLOOKUP(A511,'[1]Compton USD Usage'!$A:$I,9,FALSE),"0")</f>
        <v>0</v>
      </c>
      <c r="AE511" s="48"/>
      <c r="AF511" s="49">
        <v>5</v>
      </c>
      <c r="AG511" s="49"/>
      <c r="AH511" s="49"/>
      <c r="AI511" s="49">
        <f>AF511+AG511+AH511</f>
        <v>5</v>
      </c>
      <c r="AJ511" s="48"/>
      <c r="AK511" s="49">
        <v>5.38</v>
      </c>
      <c r="AL511" s="49"/>
      <c r="AM511" s="46"/>
      <c r="AN511" s="50">
        <f>AK511+AL511+AM511</f>
        <v>5.38</v>
      </c>
      <c r="AO511" s="48"/>
      <c r="AP511" s="49">
        <v>5.74</v>
      </c>
      <c r="AQ511" s="49"/>
      <c r="AR511" s="46"/>
      <c r="AS511" s="50">
        <f>AP511+AQ511+AR511</f>
        <v>5.74</v>
      </c>
      <c r="AT511" s="48"/>
      <c r="AU511" s="49">
        <v>5.9</v>
      </c>
      <c r="AV511" s="49"/>
      <c r="AW511" s="46"/>
      <c r="AX511" s="51">
        <f>AU511+AV511+AW511</f>
        <v>5.9</v>
      </c>
      <c r="AY511" s="48"/>
      <c r="AZ511" s="52">
        <v>5</v>
      </c>
      <c r="BA511" s="53"/>
      <c r="BC511" s="53">
        <f>AZ511+BA511+BB511</f>
        <v>5</v>
      </c>
      <c r="BD511" s="47">
        <v>44013</v>
      </c>
      <c r="BE511" s="47">
        <v>44377</v>
      </c>
      <c r="BF511" s="48"/>
      <c r="BG511" s="53">
        <v>5.38</v>
      </c>
      <c r="BJ511" s="53">
        <f>BG511+BH511+BI511</f>
        <v>5.38</v>
      </c>
      <c r="BK511" s="47">
        <v>44013</v>
      </c>
      <c r="BL511" s="47">
        <v>44377</v>
      </c>
      <c r="BM511" s="48"/>
      <c r="BN511" s="53">
        <v>5.74</v>
      </c>
      <c r="BO511" s="53"/>
      <c r="BQ511" s="53">
        <f>BN511+BO511+BP511</f>
        <v>5.74</v>
      </c>
      <c r="BR511" s="47">
        <v>44013</v>
      </c>
      <c r="BS511" s="47">
        <v>44377</v>
      </c>
      <c r="BT511" s="48"/>
      <c r="BU511" s="50">
        <v>5.9</v>
      </c>
      <c r="BV511" s="53"/>
      <c r="BX511" s="53">
        <f>BU511+BV511+BW511</f>
        <v>5.9</v>
      </c>
      <c r="BY511" s="47">
        <v>44013</v>
      </c>
      <c r="BZ511" s="55">
        <v>44377</v>
      </c>
    </row>
    <row r="512" spans="1:78" s="54" customFormat="1" ht="15.75" x14ac:dyDescent="0.25">
      <c r="A512" s="45">
        <v>201608</v>
      </c>
      <c r="B512" s="46" t="s">
        <v>1376</v>
      </c>
      <c r="C512" s="46">
        <v>81979</v>
      </c>
      <c r="D512" s="46" t="s">
        <v>1372</v>
      </c>
      <c r="E512" s="46" t="s">
        <v>50</v>
      </c>
      <c r="F512" s="46"/>
      <c r="G512" s="46" t="s">
        <v>1249</v>
      </c>
      <c r="H512" s="46" t="s">
        <v>52</v>
      </c>
      <c r="I512" s="47">
        <v>44013</v>
      </c>
      <c r="J512" s="47">
        <v>44377</v>
      </c>
      <c r="K512" s="46">
        <f>SUM(L512:AD512)</f>
        <v>6</v>
      </c>
      <c r="L512" s="46" t="str">
        <f>IFERROR(VLOOKUP(A512,'[1]Mountain View SD Usage'!$A:$I,9,FALSE),"0")</f>
        <v>0</v>
      </c>
      <c r="M512" s="46" t="str">
        <f>IFERROR(VLOOKUP(A512,'[1]Bonita USD Usage'!$A:$I,9,FALSE),"0")</f>
        <v>0</v>
      </c>
      <c r="N512" s="46" t="str">
        <f>IFERROR(VLOOKUP(A512,'[1]Jurupa USD Usage'!$A:$I,9,FALSE),"0")</f>
        <v>0</v>
      </c>
      <c r="O512" s="46" t="str">
        <f>IFERROR(VLOOKUP(A512,'[1]Claremont USD Usage'!$A:$I,9,FALSE),"0")</f>
        <v>0</v>
      </c>
      <c r="P512" s="46" t="str">
        <f>IFERROR(VLOOKUP(A512,'[1]Upland USD Usage'!$A:$I,9,FALSE),"0")</f>
        <v>0</v>
      </c>
      <c r="Q512" s="46" t="str">
        <f>IFERROR(VLOOKUP(A512,'[1]Redlands USD Usage'!$A:$I,9,FALSE),"0")</f>
        <v>0</v>
      </c>
      <c r="R512" s="46" t="str">
        <f>IFERROR(VLOOKUP(A512,'[1]Alta Loma SD Usage'!$A:$I,9,FALSE),"0")</f>
        <v>0</v>
      </c>
      <c r="S512" s="46" t="str">
        <f>IFERROR(VLOOKUP(A512,'[1]VAl Verde USD Usage'!$A:$I,9,FALSE),"0")</f>
        <v>0</v>
      </c>
      <c r="T512" s="46" t="str">
        <f>IFERROR(VLOOKUP(A512,'[1]Chaffey Jt HSD Usage'!$A:$I,9,FALSE),"0")</f>
        <v>0</v>
      </c>
      <c r="U512" s="46" t="str">
        <f>IFERROR(VLOOKUP(A512,'[1]Cucamonga ELEM SD Usage'!$A:$I,9,FALSE),"0")</f>
        <v>0</v>
      </c>
      <c r="V512" s="46">
        <f>IFERROR(VLOOKUP(A512,'[1]Inglewood USD Usage'!$A:$I,9,FALSE),"0")</f>
        <v>6</v>
      </c>
      <c r="W512" s="46" t="str">
        <f>IFERROR(VLOOKUP(A512,'[1]Rialto USD Usage'!$A:$I,9,FALSE),"0")</f>
        <v>0</v>
      </c>
      <c r="X512" s="46" t="str">
        <f>IFERROR(VLOOKUP(A512,'[1]Alvord USD Usage'!$A:$I,9,FALSE),"0")</f>
        <v>0</v>
      </c>
      <c r="Y512" s="46" t="str">
        <f>IFERROR(VLOOKUP(A512,'[1]Colton Jt USD Usage'!$A:$I,9,FALSE),"0")</f>
        <v>0</v>
      </c>
      <c r="Z512" s="46" t="str">
        <f>IFERROR(VLOOKUP(A512,'[1]Chino Valley USD Usage'!$A:$I,9,FALSE),"0")</f>
        <v>0</v>
      </c>
      <c r="AA512" s="46" t="str">
        <f>IFERROR(VLOOKUP(A512,'[1]Moreno Valley USD Usage'!$A:$I,9,FALSE),"0")</f>
        <v>0</v>
      </c>
      <c r="AB512" s="46" t="str">
        <f>IFERROR(VLOOKUP(A512,'[1]Pomona USD Usage'!$A:$I,9,FALSE),"0")</f>
        <v>0</v>
      </c>
      <c r="AC512" s="46" t="str">
        <f>IFERROR(VLOOKUP(A512,'[1]Riverside USD Usage'!$A:$I,9,FALSE),"0")</f>
        <v>0</v>
      </c>
      <c r="AD512" s="46" t="str">
        <f>IFERROR(VLOOKUP(A512,'[1]Compton USD Usage'!$A:$I,9,FALSE),"0")</f>
        <v>0</v>
      </c>
      <c r="AE512" s="48"/>
      <c r="AF512" s="49">
        <v>10.039999999999999</v>
      </c>
      <c r="AG512" s="49"/>
      <c r="AH512" s="49"/>
      <c r="AI512" s="49">
        <f>AF512+AG512+AH512</f>
        <v>10.039999999999999</v>
      </c>
      <c r="AJ512" s="48"/>
      <c r="AK512" s="49">
        <v>10.8</v>
      </c>
      <c r="AL512" s="49"/>
      <c r="AM512" s="46"/>
      <c r="AN512" s="50">
        <f>AK512+AL512+AM512</f>
        <v>10.8</v>
      </c>
      <c r="AO512" s="48"/>
      <c r="AP512" s="49">
        <v>11.53</v>
      </c>
      <c r="AQ512" s="49"/>
      <c r="AR512" s="46"/>
      <c r="AS512" s="50">
        <f>AP512+AQ512+AR512</f>
        <v>11.53</v>
      </c>
      <c r="AT512" s="48"/>
      <c r="AU512" s="49">
        <v>11.85</v>
      </c>
      <c r="AV512" s="49"/>
      <c r="AW512" s="46"/>
      <c r="AX512" s="51">
        <f>AU512+AV512+AW512</f>
        <v>11.85</v>
      </c>
      <c r="AY512" s="48"/>
      <c r="AZ512" s="52">
        <v>10.039999999999999</v>
      </c>
      <c r="BA512" s="53"/>
      <c r="BC512" s="53">
        <f>AZ512+BA512+BB512</f>
        <v>10.039999999999999</v>
      </c>
      <c r="BD512" s="47">
        <v>44013</v>
      </c>
      <c r="BE512" s="47">
        <v>44377</v>
      </c>
      <c r="BF512" s="48"/>
      <c r="BG512" s="53">
        <v>10.8</v>
      </c>
      <c r="BJ512" s="53">
        <f>BG512+BH512+BI512</f>
        <v>10.8</v>
      </c>
      <c r="BK512" s="47">
        <v>44013</v>
      </c>
      <c r="BL512" s="47">
        <v>44377</v>
      </c>
      <c r="BM512" s="48"/>
      <c r="BN512" s="53">
        <v>11.53</v>
      </c>
      <c r="BO512" s="53"/>
      <c r="BQ512" s="53">
        <f>BN512+BO512+BP512</f>
        <v>11.53</v>
      </c>
      <c r="BR512" s="47">
        <v>44013</v>
      </c>
      <c r="BS512" s="47">
        <v>44377</v>
      </c>
      <c r="BT512" s="48"/>
      <c r="BU512" s="50">
        <v>11.85</v>
      </c>
      <c r="BV512" s="53"/>
      <c r="BX512" s="53">
        <f>BU512+BV512+BW512</f>
        <v>11.85</v>
      </c>
      <c r="BY512" s="47">
        <v>44013</v>
      </c>
      <c r="BZ512" s="55">
        <v>44377</v>
      </c>
    </row>
    <row r="513" spans="1:78" s="54" customFormat="1" ht="15.75" x14ac:dyDescent="0.25">
      <c r="A513" s="45">
        <v>409879</v>
      </c>
      <c r="B513" s="46" t="str">
        <f>VLOOKUP(A513,[1]Sheet4!$B:$D,3,FALSE)</f>
        <v>ITALIAN SLAMMER CHEESE 4" BULK</v>
      </c>
      <c r="C513" s="71">
        <v>90903</v>
      </c>
      <c r="D513" s="46" t="str">
        <f>VLOOKUP(A513,[1]Sheet4!$B:$E,4,FALSE)</f>
        <v>ARDELLAS</v>
      </c>
      <c r="E513" s="46" t="str">
        <f>VLOOKUP(A513,[1]Sheet4!$B:$I,8,FALSE)</f>
        <v>CS</v>
      </c>
      <c r="F513" s="46" t="s">
        <v>93</v>
      </c>
      <c r="G513" s="46" t="str">
        <f>VLOOKUP(A513,[1]Sheet4!$B:$F,5,FALSE)</f>
        <v>84/5.01OZ</v>
      </c>
      <c r="H513" s="46"/>
      <c r="I513" s="46"/>
      <c r="J513" s="46"/>
      <c r="AE513" s="70"/>
      <c r="AF513" s="72"/>
      <c r="AG513" s="72"/>
      <c r="AH513" s="58"/>
      <c r="AI513" s="72"/>
      <c r="AJ513" s="70"/>
      <c r="AK513" s="72"/>
      <c r="AO513" s="70"/>
      <c r="AT513" s="70"/>
      <c r="AX513" s="73"/>
      <c r="AY513" s="70"/>
      <c r="AZ513" s="52">
        <v>88.53</v>
      </c>
      <c r="BA513" s="53"/>
      <c r="BC513" s="53">
        <f>AZ513+BA513+BB513</f>
        <v>88.53</v>
      </c>
      <c r="BD513" s="47">
        <v>44013</v>
      </c>
      <c r="BE513" s="47">
        <v>44377</v>
      </c>
      <c r="BF513" s="70"/>
      <c r="BG513" s="53">
        <v>95.26</v>
      </c>
      <c r="BJ513" s="53">
        <f>BG513+BH513+BI513</f>
        <v>95.26</v>
      </c>
      <c r="BK513" s="47">
        <v>44013</v>
      </c>
      <c r="BL513" s="47">
        <v>44377</v>
      </c>
      <c r="BM513" s="70"/>
      <c r="BN513" s="53">
        <v>101.69000000000001</v>
      </c>
      <c r="BO513" s="53"/>
      <c r="BQ513" s="53">
        <f>BN513+BO513+BP513</f>
        <v>101.69000000000001</v>
      </c>
      <c r="BR513" s="47">
        <v>44013</v>
      </c>
      <c r="BS513" s="47">
        <v>44377</v>
      </c>
      <c r="BT513" s="70"/>
      <c r="BU513" s="50">
        <v>104.52000000000001</v>
      </c>
      <c r="BV513" s="53"/>
      <c r="BX513" s="53">
        <f>BU513+BV513+BW513</f>
        <v>104.52000000000001</v>
      </c>
      <c r="BY513" s="47">
        <v>44013</v>
      </c>
      <c r="BZ513" s="55">
        <v>44377</v>
      </c>
    </row>
    <row r="514" spans="1:78" s="54" customFormat="1" ht="15.75" x14ac:dyDescent="0.25">
      <c r="A514" s="45">
        <v>140672</v>
      </c>
      <c r="B514" s="46" t="s">
        <v>709</v>
      </c>
      <c r="C514" s="46" t="s">
        <v>710</v>
      </c>
      <c r="D514" s="46" t="s">
        <v>702</v>
      </c>
      <c r="E514" s="46" t="s">
        <v>50</v>
      </c>
      <c r="F514" s="46"/>
      <c r="G514" s="46" t="s">
        <v>711</v>
      </c>
      <c r="H514" s="46" t="s">
        <v>52</v>
      </c>
      <c r="I514" s="47">
        <v>44013</v>
      </c>
      <c r="J514" s="47">
        <v>44377</v>
      </c>
      <c r="K514" s="46">
        <f>SUM(L514:AD514)</f>
        <v>0</v>
      </c>
      <c r="L514" s="46" t="str">
        <f>IFERROR(VLOOKUP(A514,'[1]Mountain View SD Usage'!$A:$I,9,FALSE),"0")</f>
        <v>0</v>
      </c>
      <c r="M514" s="46" t="str">
        <f>IFERROR(VLOOKUP(A514,'[1]Bonita USD Usage'!$A:$I,9,FALSE),"0")</f>
        <v>0</v>
      </c>
      <c r="N514" s="46" t="str">
        <f>IFERROR(VLOOKUP(A514,'[1]Jurupa USD Usage'!$A:$I,9,FALSE),"0")</f>
        <v>0</v>
      </c>
      <c r="O514" s="46" t="str">
        <f>IFERROR(VLOOKUP(A514,'[1]Claremont USD Usage'!$A:$I,9,FALSE),"0")</f>
        <v>0</v>
      </c>
      <c r="P514" s="46" t="str">
        <f>IFERROR(VLOOKUP(A514,'[1]Upland USD Usage'!$A:$I,9,FALSE),"0")</f>
        <v>0</v>
      </c>
      <c r="Q514" s="46" t="str">
        <f>IFERROR(VLOOKUP(A514,'[1]Redlands USD Usage'!$A:$I,9,FALSE),"0")</f>
        <v>0</v>
      </c>
      <c r="R514" s="46" t="str">
        <f>IFERROR(VLOOKUP(A514,'[1]Alta Loma SD Usage'!$A:$I,9,FALSE),"0")</f>
        <v>0</v>
      </c>
      <c r="S514" s="46" t="str">
        <f>IFERROR(VLOOKUP(A514,'[1]VAl Verde USD Usage'!$A:$I,9,FALSE),"0")</f>
        <v>0</v>
      </c>
      <c r="T514" s="46" t="str">
        <f>IFERROR(VLOOKUP(A514,'[1]Chaffey Jt HSD Usage'!$A:$I,9,FALSE),"0")</f>
        <v>0</v>
      </c>
      <c r="U514" s="46" t="str">
        <f>IFERROR(VLOOKUP(A514,'[1]Cucamonga ELEM SD Usage'!$A:$I,9,FALSE),"0")</f>
        <v>0</v>
      </c>
      <c r="V514" s="46" t="str">
        <f>IFERROR(VLOOKUP(A514,'[1]Inglewood USD Usage'!$A:$I,9,FALSE),"0")</f>
        <v>0</v>
      </c>
      <c r="W514" s="46" t="str">
        <f>IFERROR(VLOOKUP(A514,'[1]Rialto USD Usage'!$A:$I,9,FALSE),"0")</f>
        <v>0</v>
      </c>
      <c r="X514" s="46" t="str">
        <f>IFERROR(VLOOKUP(A514,'[1]Alvord USD Usage'!$A:$I,9,FALSE),"0")</f>
        <v>0</v>
      </c>
      <c r="Y514" s="46" t="str">
        <f>IFERROR(VLOOKUP(A514,'[1]Colton Jt USD Usage'!$A:$I,9,FALSE),"0")</f>
        <v>0</v>
      </c>
      <c r="Z514" s="46" t="str">
        <f>IFERROR(VLOOKUP(A514,'[1]Chino Valley USD Usage'!$A:$I,9,FALSE),"0")</f>
        <v>0</v>
      </c>
      <c r="AA514" s="46" t="str">
        <f>IFERROR(VLOOKUP(A514,'[1]Moreno Valley USD Usage'!$A:$I,9,FALSE),"0")</f>
        <v>0</v>
      </c>
      <c r="AB514" s="46" t="str">
        <f>IFERROR(VLOOKUP(A514,'[1]Pomona USD Usage'!$A:$I,9,FALSE),"0")</f>
        <v>0</v>
      </c>
      <c r="AC514" s="46" t="str">
        <f>IFERROR(VLOOKUP(A514,'[1]Riverside USD Usage'!$A:$I,9,FALSE),"0")</f>
        <v>0</v>
      </c>
      <c r="AD514" s="46" t="str">
        <f>IFERROR(VLOOKUP(A514,'[1]Compton USD Usage'!$A:$I,9,FALSE),"0")</f>
        <v>0</v>
      </c>
      <c r="AE514" s="48"/>
      <c r="AF514" s="49">
        <v>123.89</v>
      </c>
      <c r="AG514" s="49"/>
      <c r="AH514" s="49"/>
      <c r="AI514" s="49">
        <f>AF514+AG514+AH514</f>
        <v>123.89</v>
      </c>
      <c r="AJ514" s="48"/>
      <c r="AK514" s="49">
        <v>133.30000000000001</v>
      </c>
      <c r="AL514" s="49"/>
      <c r="AM514" s="46"/>
      <c r="AN514" s="50">
        <f>AK514+AL514+AM514</f>
        <v>133.30000000000001</v>
      </c>
      <c r="AO514" s="48"/>
      <c r="AP514" s="49">
        <v>142.31</v>
      </c>
      <c r="AQ514" s="49"/>
      <c r="AR514" s="46"/>
      <c r="AS514" s="50">
        <f>AP514+AQ514+AR514</f>
        <v>142.31</v>
      </c>
      <c r="AT514" s="48"/>
      <c r="AU514" s="49">
        <v>146.26</v>
      </c>
      <c r="AV514" s="49"/>
      <c r="AW514" s="46"/>
      <c r="AX514" s="51">
        <f>AU514+AV514+AW514</f>
        <v>146.26</v>
      </c>
      <c r="AY514" s="48"/>
      <c r="AZ514" s="52">
        <v>123.89</v>
      </c>
      <c r="BA514" s="53"/>
      <c r="BC514" s="53">
        <f>AZ514+BA514+BB514</f>
        <v>123.89</v>
      </c>
      <c r="BD514" s="47">
        <v>44013</v>
      </c>
      <c r="BE514" s="47">
        <v>44377</v>
      </c>
      <c r="BF514" s="48"/>
      <c r="BG514" s="53">
        <v>133.30000000000001</v>
      </c>
      <c r="BJ514" s="53">
        <f>BG514+BH514+BI514</f>
        <v>133.30000000000001</v>
      </c>
      <c r="BK514" s="47">
        <v>44013</v>
      </c>
      <c r="BL514" s="47">
        <v>44377</v>
      </c>
      <c r="BM514" s="48"/>
      <c r="BN514" s="53">
        <v>142.31</v>
      </c>
      <c r="BO514" s="53"/>
      <c r="BQ514" s="53">
        <f>BN514+BO514+BP514</f>
        <v>142.31</v>
      </c>
      <c r="BR514" s="47">
        <v>44013</v>
      </c>
      <c r="BS514" s="47">
        <v>44377</v>
      </c>
      <c r="BT514" s="48"/>
      <c r="BU514" s="50">
        <v>146.26</v>
      </c>
      <c r="BV514" s="53"/>
      <c r="BX514" s="53">
        <f>BU514+BV514+BW514</f>
        <v>146.26</v>
      </c>
      <c r="BY514" s="47">
        <v>44013</v>
      </c>
      <c r="BZ514" s="55">
        <v>44377</v>
      </c>
    </row>
    <row r="515" spans="1:78" s="54" customFormat="1" ht="15.75" x14ac:dyDescent="0.25">
      <c r="A515" s="45">
        <v>406112</v>
      </c>
      <c r="B515" s="46" t="str">
        <f>VLOOKUP(A515,[1]Sheet4!$B:$D,3,FALSE)</f>
        <v>JALAPENO CHEESE CUPS FRZN</v>
      </c>
      <c r="C515" s="71">
        <v>99851</v>
      </c>
      <c r="D515" s="46" t="str">
        <f>VLOOKUP(A515,[1]Sheet4!$B:$E,4,FALSE)</f>
        <v>TABATCHNICK</v>
      </c>
      <c r="E515" s="46" t="str">
        <f>VLOOKUP(A515,[1]Sheet4!$B:$I,8,FALSE)</f>
        <v>CS</v>
      </c>
      <c r="F515" s="46" t="s">
        <v>93</v>
      </c>
      <c r="G515" s="46" t="str">
        <f>VLOOKUP(A515,[1]Sheet4!$B:$F,5,FALSE)</f>
        <v>96/3.7OZ</v>
      </c>
      <c r="H515" s="46"/>
      <c r="I515" s="46"/>
      <c r="J515" s="46"/>
      <c r="AE515" s="70"/>
      <c r="AF515" s="72"/>
      <c r="AG515" s="72"/>
      <c r="AH515" s="58"/>
      <c r="AI515" s="72"/>
      <c r="AJ515" s="70"/>
      <c r="AK515" s="72"/>
      <c r="AO515" s="70"/>
      <c r="AT515" s="70"/>
      <c r="AX515" s="73"/>
      <c r="AY515" s="70"/>
      <c r="AZ515" s="52">
        <v>77.59</v>
      </c>
      <c r="BA515" s="53"/>
      <c r="BC515" s="53">
        <f>AZ515+BA515+BB515</f>
        <v>77.59</v>
      </c>
      <c r="BD515" s="47">
        <v>44013</v>
      </c>
      <c r="BE515" s="47">
        <v>44377</v>
      </c>
      <c r="BF515" s="70"/>
      <c r="BG515" s="53">
        <v>83.490000000000009</v>
      </c>
      <c r="BJ515" s="53">
        <f>BG515+BH515+BI515</f>
        <v>83.490000000000009</v>
      </c>
      <c r="BK515" s="47">
        <v>44013</v>
      </c>
      <c r="BL515" s="47">
        <v>44377</v>
      </c>
      <c r="BM515" s="70"/>
      <c r="BN515" s="53">
        <v>89.13000000000001</v>
      </c>
      <c r="BO515" s="53"/>
      <c r="BQ515" s="53">
        <f>BN515+BO515+BP515</f>
        <v>89.13000000000001</v>
      </c>
      <c r="BR515" s="47">
        <v>44013</v>
      </c>
      <c r="BS515" s="47">
        <v>44377</v>
      </c>
      <c r="BT515" s="70"/>
      <c r="BU515" s="50">
        <v>91.600000000000009</v>
      </c>
      <c r="BV515" s="53"/>
      <c r="BX515" s="53">
        <f>BU515+BV515+BW515</f>
        <v>91.600000000000009</v>
      </c>
      <c r="BY515" s="47">
        <v>44013</v>
      </c>
      <c r="BZ515" s="55">
        <v>44377</v>
      </c>
    </row>
    <row r="516" spans="1:78" s="54" customFormat="1" ht="15.75" x14ac:dyDescent="0.25">
      <c r="A516" s="45">
        <v>240153</v>
      </c>
      <c r="B516" s="46" t="s">
        <v>2009</v>
      </c>
      <c r="C516" s="46">
        <v>5150000773</v>
      </c>
      <c r="D516" s="46" t="s">
        <v>2010</v>
      </c>
      <c r="E516" s="46" t="s">
        <v>50</v>
      </c>
      <c r="F516" s="46"/>
      <c r="G516" s="46" t="s">
        <v>2011</v>
      </c>
      <c r="H516" s="46" t="s">
        <v>52</v>
      </c>
      <c r="I516" s="47">
        <v>44013</v>
      </c>
      <c r="J516" s="47">
        <v>44377</v>
      </c>
      <c r="K516" s="46">
        <f>SUM(L516:AD516)</f>
        <v>0</v>
      </c>
      <c r="L516" s="46" t="str">
        <f>IFERROR(VLOOKUP(A516,'[1]Mountain View SD Usage'!$A:$I,9,FALSE),"0")</f>
        <v>0</v>
      </c>
      <c r="M516" s="46" t="str">
        <f>IFERROR(VLOOKUP(A516,'[1]Bonita USD Usage'!$A:$I,9,FALSE),"0")</f>
        <v>0</v>
      </c>
      <c r="N516" s="46" t="str">
        <f>IFERROR(VLOOKUP(A516,'[1]Jurupa USD Usage'!$A:$I,9,FALSE),"0")</f>
        <v>0</v>
      </c>
      <c r="O516" s="46" t="str">
        <f>IFERROR(VLOOKUP(A516,'[1]Claremont USD Usage'!$A:$I,9,FALSE),"0")</f>
        <v>0</v>
      </c>
      <c r="P516" s="46" t="str">
        <f>IFERROR(VLOOKUP(A516,'[1]Upland USD Usage'!$A:$I,9,FALSE),"0")</f>
        <v>0</v>
      </c>
      <c r="Q516" s="46" t="str">
        <f>IFERROR(VLOOKUP(A516,'[1]Redlands USD Usage'!$A:$I,9,FALSE),"0")</f>
        <v>0</v>
      </c>
      <c r="R516" s="46" t="str">
        <f>IFERROR(VLOOKUP(A516,'[1]Alta Loma SD Usage'!$A:$I,9,FALSE),"0")</f>
        <v>0</v>
      </c>
      <c r="S516" s="46" t="str">
        <f>IFERROR(VLOOKUP(A516,'[1]VAl Verde USD Usage'!$A:$I,9,FALSE),"0")</f>
        <v>0</v>
      </c>
      <c r="T516" s="46" t="str">
        <f>IFERROR(VLOOKUP(A516,'[1]Chaffey Jt HSD Usage'!$A:$I,9,FALSE),"0")</f>
        <v>0</v>
      </c>
      <c r="U516" s="46" t="str">
        <f>IFERROR(VLOOKUP(A516,'[1]Cucamonga ELEM SD Usage'!$A:$I,9,FALSE),"0")</f>
        <v>0</v>
      </c>
      <c r="V516" s="46" t="str">
        <f>IFERROR(VLOOKUP(A516,'[1]Inglewood USD Usage'!$A:$I,9,FALSE),"0")</f>
        <v>0</v>
      </c>
      <c r="W516" s="46" t="str">
        <f>IFERROR(VLOOKUP(A516,'[1]Rialto USD Usage'!$A:$I,9,FALSE),"0")</f>
        <v>0</v>
      </c>
      <c r="X516" s="46" t="str">
        <f>IFERROR(VLOOKUP(A516,'[1]Alvord USD Usage'!$A:$I,9,FALSE),"0")</f>
        <v>0</v>
      </c>
      <c r="Y516" s="46" t="str">
        <f>IFERROR(VLOOKUP(A516,'[1]Colton Jt USD Usage'!$A:$I,9,FALSE),"0")</f>
        <v>0</v>
      </c>
      <c r="Z516" s="46" t="str">
        <f>IFERROR(VLOOKUP(A516,'[1]Chino Valley USD Usage'!$A:$I,9,FALSE),"0")</f>
        <v>0</v>
      </c>
      <c r="AA516" s="46" t="str">
        <f>IFERROR(VLOOKUP(A516,'[1]Moreno Valley USD Usage'!$A:$I,9,FALSE),"0")</f>
        <v>0</v>
      </c>
      <c r="AB516" s="46" t="str">
        <f>IFERROR(VLOOKUP(A516,'[1]Pomona USD Usage'!$A:$I,9,FALSE),"0")</f>
        <v>0</v>
      </c>
      <c r="AC516" s="46" t="str">
        <f>IFERROR(VLOOKUP(A516,'[1]Riverside USD Usage'!$A:$I,9,FALSE),"0")</f>
        <v>0</v>
      </c>
      <c r="AD516" s="46" t="str">
        <f>IFERROR(VLOOKUP(A516,'[1]Compton USD Usage'!$A:$I,9,FALSE),"0")</f>
        <v>0</v>
      </c>
      <c r="AE516" s="48"/>
      <c r="AF516" s="49">
        <v>14.46</v>
      </c>
      <c r="AG516" s="49"/>
      <c r="AH516" s="49"/>
      <c r="AI516" s="49">
        <f>AF516+AG516+AH516</f>
        <v>14.46</v>
      </c>
      <c r="AJ516" s="48"/>
      <c r="AK516" s="49">
        <v>15.56</v>
      </c>
      <c r="AL516" s="49"/>
      <c r="AM516" s="46"/>
      <c r="AN516" s="50">
        <f>AK516+AL516+AM516</f>
        <v>15.56</v>
      </c>
      <c r="AO516" s="48"/>
      <c r="AP516" s="49">
        <v>16.61</v>
      </c>
      <c r="AQ516" s="49"/>
      <c r="AR516" s="46"/>
      <c r="AS516" s="50">
        <f>AP516+AQ516+AR516</f>
        <v>16.61</v>
      </c>
      <c r="AT516" s="48"/>
      <c r="AU516" s="49">
        <v>17.07</v>
      </c>
      <c r="AV516" s="49"/>
      <c r="AW516" s="46"/>
      <c r="AX516" s="51">
        <f>AU516+AV516+AW516</f>
        <v>17.07</v>
      </c>
      <c r="AY516" s="48"/>
      <c r="AZ516" s="52">
        <v>14.84</v>
      </c>
      <c r="BA516" s="53"/>
      <c r="BC516" s="53">
        <f>AZ516+BA516+BB516</f>
        <v>14.84</v>
      </c>
      <c r="BD516" s="47">
        <v>44013</v>
      </c>
      <c r="BE516" s="47">
        <v>44377</v>
      </c>
      <c r="BF516" s="48"/>
      <c r="BG516" s="53">
        <v>15.97</v>
      </c>
      <c r="BJ516" s="53">
        <f>BG516+BH516+BI516</f>
        <v>15.97</v>
      </c>
      <c r="BK516" s="47">
        <v>44013</v>
      </c>
      <c r="BL516" s="47">
        <v>44377</v>
      </c>
      <c r="BM516" s="48"/>
      <c r="BN516" s="53">
        <v>17.05</v>
      </c>
      <c r="BO516" s="53"/>
      <c r="BQ516" s="53">
        <f>BN516+BO516+BP516</f>
        <v>17.05</v>
      </c>
      <c r="BR516" s="47">
        <v>44013</v>
      </c>
      <c r="BS516" s="47">
        <v>44377</v>
      </c>
      <c r="BT516" s="48"/>
      <c r="BU516" s="50">
        <v>17.520000000000003</v>
      </c>
      <c r="BV516" s="53"/>
      <c r="BX516" s="53">
        <f>BU516+BV516+BW516</f>
        <v>17.520000000000003</v>
      </c>
      <c r="BY516" s="47">
        <v>44013</v>
      </c>
      <c r="BZ516" s="55">
        <v>44377</v>
      </c>
    </row>
    <row r="517" spans="1:78" s="54" customFormat="1" ht="15.75" x14ac:dyDescent="0.25">
      <c r="A517" s="45">
        <v>405949</v>
      </c>
      <c r="B517" s="46" t="s">
        <v>1959</v>
      </c>
      <c r="C517" s="46">
        <v>10071179032175</v>
      </c>
      <c r="D517" s="46" t="s">
        <v>1952</v>
      </c>
      <c r="E517" s="46" t="s">
        <v>50</v>
      </c>
      <c r="F517" s="46"/>
      <c r="G517" s="46" t="s">
        <v>1960</v>
      </c>
      <c r="H517" s="46" t="s">
        <v>52</v>
      </c>
      <c r="I517" s="47">
        <v>44013</v>
      </c>
      <c r="J517" s="47">
        <v>44377</v>
      </c>
      <c r="K517" s="46">
        <f>SUM(L517:AD517)</f>
        <v>0</v>
      </c>
      <c r="L517" s="46" t="str">
        <f>IFERROR(VLOOKUP(A517,'[1]Mountain View SD Usage'!$A:$I,9,FALSE),"0")</f>
        <v>0</v>
      </c>
      <c r="M517" s="46" t="str">
        <f>IFERROR(VLOOKUP(A517,'[1]Bonita USD Usage'!$A:$I,9,FALSE),"0")</f>
        <v>0</v>
      </c>
      <c r="N517" s="46" t="str">
        <f>IFERROR(VLOOKUP(A517,'[1]Jurupa USD Usage'!$A:$I,9,FALSE),"0")</f>
        <v>0</v>
      </c>
      <c r="O517" s="46" t="str">
        <f>IFERROR(VLOOKUP(A517,'[1]Claremont USD Usage'!$A:$I,9,FALSE),"0")</f>
        <v>0</v>
      </c>
      <c r="P517" s="46" t="str">
        <f>IFERROR(VLOOKUP(A517,'[1]Upland USD Usage'!$A:$I,9,FALSE),"0")</f>
        <v>0</v>
      </c>
      <c r="Q517" s="46" t="str">
        <f>IFERROR(VLOOKUP(A517,'[1]Redlands USD Usage'!$A:$I,9,FALSE),"0")</f>
        <v>0</v>
      </c>
      <c r="R517" s="46" t="str">
        <f>IFERROR(VLOOKUP(A517,'[1]Alta Loma SD Usage'!$A:$I,9,FALSE),"0")</f>
        <v>0</v>
      </c>
      <c r="S517" s="46" t="str">
        <f>IFERROR(VLOOKUP(A517,'[1]VAl Verde USD Usage'!$A:$I,9,FALSE),"0")</f>
        <v>0</v>
      </c>
      <c r="T517" s="46" t="str">
        <f>IFERROR(VLOOKUP(A517,'[1]Chaffey Jt HSD Usage'!$A:$I,9,FALSE),"0")</f>
        <v>0</v>
      </c>
      <c r="U517" s="46" t="str">
        <f>IFERROR(VLOOKUP(A517,'[1]Cucamonga ELEM SD Usage'!$A:$I,9,FALSE),"0")</f>
        <v>0</v>
      </c>
      <c r="V517" s="46" t="str">
        <f>IFERROR(VLOOKUP(A517,'[1]Inglewood USD Usage'!$A:$I,9,FALSE),"0")</f>
        <v>0</v>
      </c>
      <c r="W517" s="46" t="str">
        <f>IFERROR(VLOOKUP(A517,'[1]Rialto USD Usage'!$A:$I,9,FALSE),"0")</f>
        <v>0</v>
      </c>
      <c r="X517" s="46" t="str">
        <f>IFERROR(VLOOKUP(A517,'[1]Alvord USD Usage'!$A:$I,9,FALSE),"0")</f>
        <v>0</v>
      </c>
      <c r="Y517" s="46" t="str">
        <f>IFERROR(VLOOKUP(A517,'[1]Colton Jt USD Usage'!$A:$I,9,FALSE),"0")</f>
        <v>0</v>
      </c>
      <c r="Z517" s="46" t="str">
        <f>IFERROR(VLOOKUP(A517,'[1]Chino Valley USD Usage'!$A:$I,9,FALSE),"0")</f>
        <v>0</v>
      </c>
      <c r="AA517" s="46" t="str">
        <f>IFERROR(VLOOKUP(A517,'[1]Moreno Valley USD Usage'!$A:$I,9,FALSE),"0")</f>
        <v>0</v>
      </c>
      <c r="AB517" s="46" t="str">
        <f>IFERROR(VLOOKUP(A517,'[1]Pomona USD Usage'!$A:$I,9,FALSE),"0")</f>
        <v>0</v>
      </c>
      <c r="AC517" s="46" t="str">
        <f>IFERROR(VLOOKUP(A517,'[1]Riverside USD Usage'!$A:$I,9,FALSE),"0")</f>
        <v>0</v>
      </c>
      <c r="AD517" s="46" t="str">
        <f>IFERROR(VLOOKUP(A517,'[1]Compton USD Usage'!$A:$I,9,FALSE),"0")</f>
        <v>0</v>
      </c>
      <c r="AE517" s="48"/>
      <c r="AF517" s="49">
        <v>31.91</v>
      </c>
      <c r="AG517" s="49"/>
      <c r="AH517" s="56">
        <v>-5.33</v>
      </c>
      <c r="AI517" s="49">
        <f>AF517+AG517+AH517</f>
        <v>26.58</v>
      </c>
      <c r="AJ517" s="48"/>
      <c r="AK517" s="49">
        <v>34.33</v>
      </c>
      <c r="AL517" s="49"/>
      <c r="AM517" s="57">
        <v>-5.33</v>
      </c>
      <c r="AN517" s="50">
        <f>AK517+AL517+AM517</f>
        <v>29</v>
      </c>
      <c r="AO517" s="48"/>
      <c r="AP517" s="49">
        <v>36.65</v>
      </c>
      <c r="AQ517" s="49"/>
      <c r="AR517" s="57">
        <v>-5.33</v>
      </c>
      <c r="AS517" s="50">
        <f>AP517+AQ517+AR517</f>
        <v>31.32</v>
      </c>
      <c r="AT517" s="48"/>
      <c r="AU517" s="49">
        <v>37.67</v>
      </c>
      <c r="AV517" s="49"/>
      <c r="AW517" s="57">
        <v>-5.33</v>
      </c>
      <c r="AX517" s="51">
        <f>AU517+AV517+AW517</f>
        <v>32.340000000000003</v>
      </c>
      <c r="AY517" s="48"/>
      <c r="AZ517" s="52">
        <v>32.14</v>
      </c>
      <c r="BA517" s="53"/>
      <c r="BB517" s="58">
        <v>-5.73</v>
      </c>
      <c r="BC517" s="53">
        <f>AZ517+BA517+BB517</f>
        <v>26.41</v>
      </c>
      <c r="BD517" s="47">
        <v>44013</v>
      </c>
      <c r="BE517" s="47">
        <v>44377</v>
      </c>
      <c r="BF517" s="48"/>
      <c r="BG517" s="53">
        <v>34.57</v>
      </c>
      <c r="BI517" s="59">
        <v>-5.73</v>
      </c>
      <c r="BJ517" s="53">
        <f>BG517+BH517+BI517</f>
        <v>28.84</v>
      </c>
      <c r="BK517" s="47">
        <v>44013</v>
      </c>
      <c r="BL517" s="47">
        <v>44377</v>
      </c>
      <c r="BM517" s="48"/>
      <c r="BN517" s="53">
        <v>36.909999999999997</v>
      </c>
      <c r="BO517" s="53"/>
      <c r="BP517" s="59">
        <v>-5.73</v>
      </c>
      <c r="BQ517" s="53">
        <f>BN517+BO517+BP517</f>
        <v>31.179999999999996</v>
      </c>
      <c r="BR517" s="47">
        <v>44013</v>
      </c>
      <c r="BS517" s="47">
        <v>44377</v>
      </c>
      <c r="BT517" s="48"/>
      <c r="BU517" s="50">
        <v>37.94</v>
      </c>
      <c r="BV517" s="53"/>
      <c r="BW517" s="59">
        <v>-5.73</v>
      </c>
      <c r="BX517" s="53">
        <f>BU517+BV517+BW517</f>
        <v>32.209999999999994</v>
      </c>
      <c r="BY517" s="47">
        <v>44013</v>
      </c>
      <c r="BZ517" s="55">
        <v>44377</v>
      </c>
    </row>
    <row r="518" spans="1:78" s="54" customFormat="1" ht="15.75" x14ac:dyDescent="0.25">
      <c r="A518" s="14">
        <v>200018</v>
      </c>
      <c r="B518" s="2" t="s">
        <v>197</v>
      </c>
      <c r="C518" s="2" t="s">
        <v>198</v>
      </c>
      <c r="D518" s="2" t="s">
        <v>195</v>
      </c>
      <c r="E518" s="2" t="s">
        <v>50</v>
      </c>
      <c r="F518" s="2"/>
      <c r="G518" s="2" t="s">
        <v>196</v>
      </c>
      <c r="H518" s="2" t="s">
        <v>52</v>
      </c>
      <c r="I518" s="15">
        <v>44013</v>
      </c>
      <c r="J518" s="15">
        <v>44377</v>
      </c>
      <c r="K518" s="2">
        <f>SUM(L518:AD518)</f>
        <v>0</v>
      </c>
      <c r="L518" s="2" t="str">
        <f>IFERROR(VLOOKUP(A518,'[1]Mountain View SD Usage'!$A:$I,9,FALSE),"0")</f>
        <v>0</v>
      </c>
      <c r="M518" s="2" t="str">
        <f>IFERROR(VLOOKUP(A518,'[1]Bonita USD Usage'!$A:$I,9,FALSE),"0")</f>
        <v>0</v>
      </c>
      <c r="N518" s="2" t="str">
        <f>IFERROR(VLOOKUP(A518,'[1]Jurupa USD Usage'!$A:$I,9,FALSE),"0")</f>
        <v>0</v>
      </c>
      <c r="O518" s="2" t="str">
        <f>IFERROR(VLOOKUP(A518,'[1]Claremont USD Usage'!$A:$I,9,FALSE),"0")</f>
        <v>0</v>
      </c>
      <c r="P518" s="2" t="str">
        <f>IFERROR(VLOOKUP(A518,'[1]Upland USD Usage'!$A:$I,9,FALSE),"0")</f>
        <v>0</v>
      </c>
      <c r="Q518" s="2" t="str">
        <f>IFERROR(VLOOKUP(A518,'[1]Redlands USD Usage'!$A:$I,9,FALSE),"0")</f>
        <v>0</v>
      </c>
      <c r="R518" s="2" t="str">
        <f>IFERROR(VLOOKUP(A518,'[1]Alta Loma SD Usage'!$A:$I,9,FALSE),"0")</f>
        <v>0</v>
      </c>
      <c r="S518" s="2" t="str">
        <f>IFERROR(VLOOKUP(A518,'[1]VAl Verde USD Usage'!$A:$I,9,FALSE),"0")</f>
        <v>0</v>
      </c>
      <c r="T518" s="2" t="str">
        <f>IFERROR(VLOOKUP(A518,'[1]Chaffey Jt HSD Usage'!$A:$I,9,FALSE),"0")</f>
        <v>0</v>
      </c>
      <c r="U518" s="2" t="str">
        <f>IFERROR(VLOOKUP(A518,'[1]Cucamonga ELEM SD Usage'!$A:$I,9,FALSE),"0")</f>
        <v>0</v>
      </c>
      <c r="V518" s="2" t="str">
        <f>IFERROR(VLOOKUP(A518,'[1]Inglewood USD Usage'!$A:$I,9,FALSE),"0")</f>
        <v>0</v>
      </c>
      <c r="W518" s="2" t="str">
        <f>IFERROR(VLOOKUP(A518,'[1]Rialto USD Usage'!$A:$I,9,FALSE),"0")</f>
        <v>0</v>
      </c>
      <c r="X518" s="2" t="str">
        <f>IFERROR(VLOOKUP(A518,'[1]Alvord USD Usage'!$A:$I,9,FALSE),"0")</f>
        <v>0</v>
      </c>
      <c r="Y518" s="2" t="str">
        <f>IFERROR(VLOOKUP(A518,'[1]Colton Jt USD Usage'!$A:$I,9,FALSE),"0")</f>
        <v>0</v>
      </c>
      <c r="Z518" s="2" t="str">
        <f>IFERROR(VLOOKUP(A518,'[1]Chino Valley USD Usage'!$A:$I,9,FALSE),"0")</f>
        <v>0</v>
      </c>
      <c r="AA518" s="2" t="str">
        <f>IFERROR(VLOOKUP(A518,'[1]Moreno Valley USD Usage'!$A:$I,9,FALSE),"0")</f>
        <v>0</v>
      </c>
      <c r="AB518" s="2" t="str">
        <f>IFERROR(VLOOKUP(A518,'[1]Pomona USD Usage'!$A:$I,9,FALSE),"0")</f>
        <v>0</v>
      </c>
      <c r="AC518" s="2" t="str">
        <f>IFERROR(VLOOKUP(A518,'[1]Riverside USD Usage'!$A:$I,9,FALSE),"0")</f>
        <v>0</v>
      </c>
      <c r="AD518" s="2" t="str">
        <f>IFERROR(VLOOKUP(A518,'[1]Compton USD Usage'!$A:$I,9,FALSE),"0")</f>
        <v>0</v>
      </c>
      <c r="AE518" s="16"/>
      <c r="AF518" s="17">
        <v>9.32</v>
      </c>
      <c r="AG518" s="17"/>
      <c r="AH518" s="17"/>
      <c r="AI518" s="17">
        <f>AF518+AG518+AH518</f>
        <v>9.32</v>
      </c>
      <c r="AJ518" s="16"/>
      <c r="AK518" s="17">
        <v>10.029999999999999</v>
      </c>
      <c r="AL518" s="17"/>
      <c r="AM518" s="2"/>
      <c r="AN518" s="20">
        <f>AK518+AL518+AM518</f>
        <v>10.029999999999999</v>
      </c>
      <c r="AO518" s="16"/>
      <c r="AP518" s="17">
        <v>10.7</v>
      </c>
      <c r="AQ518" s="17"/>
      <c r="AR518" s="2"/>
      <c r="AS518" s="20">
        <f>AP518+AQ518+AR518</f>
        <v>10.7</v>
      </c>
      <c r="AT518" s="16"/>
      <c r="AU518" s="17">
        <v>11</v>
      </c>
      <c r="AV518" s="17"/>
      <c r="AW518" s="2"/>
      <c r="AX518" s="21">
        <f>AU518+AV518+AW518</f>
        <v>11</v>
      </c>
      <c r="AY518" s="16"/>
      <c r="AZ518" s="22">
        <v>9.32</v>
      </c>
      <c r="BA518" s="23"/>
      <c r="BB518"/>
      <c r="BC518" s="23">
        <f>AZ518+BA518+BB518</f>
        <v>9.32</v>
      </c>
      <c r="BD518" s="15">
        <v>44013</v>
      </c>
      <c r="BE518" s="15">
        <v>44377</v>
      </c>
      <c r="BF518" s="16"/>
      <c r="BG518" s="23">
        <v>10.029999999999999</v>
      </c>
      <c r="BH518"/>
      <c r="BI518"/>
      <c r="BJ518" s="23">
        <f>BG518+BH518+BI518</f>
        <v>10.029999999999999</v>
      </c>
      <c r="BK518" s="15">
        <v>44013</v>
      </c>
      <c r="BL518" s="15">
        <v>44377</v>
      </c>
      <c r="BM518" s="16"/>
      <c r="BN518" s="23">
        <v>10.7</v>
      </c>
      <c r="BO518" s="23"/>
      <c r="BP518"/>
      <c r="BQ518" s="23">
        <f>BN518+BO518+BP518</f>
        <v>10.7</v>
      </c>
      <c r="BR518" s="15">
        <v>44013</v>
      </c>
      <c r="BS518" s="15">
        <v>44377</v>
      </c>
      <c r="BT518" s="16"/>
      <c r="BU518" s="20">
        <v>11</v>
      </c>
      <c r="BV518" s="23"/>
      <c r="BW518"/>
      <c r="BX518" s="23">
        <f>BU518+BV518+BW518</f>
        <v>11</v>
      </c>
      <c r="BY518" s="15">
        <v>44013</v>
      </c>
      <c r="BZ518" s="26">
        <v>44377</v>
      </c>
    </row>
    <row r="519" spans="1:78" s="54" customFormat="1" ht="15.75" x14ac:dyDescent="0.25">
      <c r="A519" s="14">
        <v>202525</v>
      </c>
      <c r="B519" s="2" t="s">
        <v>201</v>
      </c>
      <c r="C519" s="2" t="s">
        <v>202</v>
      </c>
      <c r="D519" s="2" t="s">
        <v>195</v>
      </c>
      <c r="E519" s="2" t="s">
        <v>50</v>
      </c>
      <c r="F519" s="2"/>
      <c r="G519" s="2" t="s">
        <v>196</v>
      </c>
      <c r="H519" s="2" t="s">
        <v>52</v>
      </c>
      <c r="I519" s="15">
        <v>44013</v>
      </c>
      <c r="J519" s="15">
        <v>44377</v>
      </c>
      <c r="K519" s="2">
        <f>SUM(L519:AD519)</f>
        <v>0</v>
      </c>
      <c r="L519" s="2" t="str">
        <f>IFERROR(VLOOKUP(A519,'[1]Mountain View SD Usage'!$A:$I,9,FALSE),"0")</f>
        <v>0</v>
      </c>
      <c r="M519" s="2" t="str">
        <f>IFERROR(VLOOKUP(A519,'[1]Bonita USD Usage'!$A:$I,9,FALSE),"0")</f>
        <v>0</v>
      </c>
      <c r="N519" s="2" t="str">
        <f>IFERROR(VLOOKUP(A519,'[1]Jurupa USD Usage'!$A:$I,9,FALSE),"0")</f>
        <v>0</v>
      </c>
      <c r="O519" s="2" t="str">
        <f>IFERROR(VLOOKUP(A519,'[1]Claremont USD Usage'!$A:$I,9,FALSE),"0")</f>
        <v>0</v>
      </c>
      <c r="P519" s="2" t="str">
        <f>IFERROR(VLOOKUP(A519,'[1]Upland USD Usage'!$A:$I,9,FALSE),"0")</f>
        <v>0</v>
      </c>
      <c r="Q519" s="2" t="str">
        <f>IFERROR(VLOOKUP(A519,'[1]Redlands USD Usage'!$A:$I,9,FALSE),"0")</f>
        <v>0</v>
      </c>
      <c r="R519" s="2" t="str">
        <f>IFERROR(VLOOKUP(A519,'[1]Alta Loma SD Usage'!$A:$I,9,FALSE),"0")</f>
        <v>0</v>
      </c>
      <c r="S519" s="2" t="str">
        <f>IFERROR(VLOOKUP(A519,'[1]VAl Verde USD Usage'!$A:$I,9,FALSE),"0")</f>
        <v>0</v>
      </c>
      <c r="T519" s="2" t="str">
        <f>IFERROR(VLOOKUP(A519,'[1]Chaffey Jt HSD Usage'!$A:$I,9,FALSE),"0")</f>
        <v>0</v>
      </c>
      <c r="U519" s="2" t="str">
        <f>IFERROR(VLOOKUP(A519,'[1]Cucamonga ELEM SD Usage'!$A:$I,9,FALSE),"0")</f>
        <v>0</v>
      </c>
      <c r="V519" s="2" t="str">
        <f>IFERROR(VLOOKUP(A519,'[1]Inglewood USD Usage'!$A:$I,9,FALSE),"0")</f>
        <v>0</v>
      </c>
      <c r="W519" s="2" t="str">
        <f>IFERROR(VLOOKUP(A519,'[1]Rialto USD Usage'!$A:$I,9,FALSE),"0")</f>
        <v>0</v>
      </c>
      <c r="X519" s="2" t="str">
        <f>IFERROR(VLOOKUP(A519,'[1]Alvord USD Usage'!$A:$I,9,FALSE),"0")</f>
        <v>0</v>
      </c>
      <c r="Y519" s="2" t="str">
        <f>IFERROR(VLOOKUP(A519,'[1]Colton Jt USD Usage'!$A:$I,9,FALSE),"0")</f>
        <v>0</v>
      </c>
      <c r="Z519" s="2" t="str">
        <f>IFERROR(VLOOKUP(A519,'[1]Chino Valley USD Usage'!$A:$I,9,FALSE),"0")</f>
        <v>0</v>
      </c>
      <c r="AA519" s="2" t="str">
        <f>IFERROR(VLOOKUP(A519,'[1]Moreno Valley USD Usage'!$A:$I,9,FALSE),"0")</f>
        <v>0</v>
      </c>
      <c r="AB519" s="2" t="str">
        <f>IFERROR(VLOOKUP(A519,'[1]Pomona USD Usage'!$A:$I,9,FALSE),"0")</f>
        <v>0</v>
      </c>
      <c r="AC519" s="2" t="str">
        <f>IFERROR(VLOOKUP(A519,'[1]Riverside USD Usage'!$A:$I,9,FALSE),"0")</f>
        <v>0</v>
      </c>
      <c r="AD519" s="2" t="str">
        <f>IFERROR(VLOOKUP(A519,'[1]Compton USD Usage'!$A:$I,9,FALSE),"0")</f>
        <v>0</v>
      </c>
      <c r="AE519" s="16"/>
      <c r="AF519" s="17">
        <v>9.32</v>
      </c>
      <c r="AG519" s="17"/>
      <c r="AH519" s="17"/>
      <c r="AI519" s="17">
        <f>AF519+AG519+AH519</f>
        <v>9.32</v>
      </c>
      <c r="AJ519" s="16"/>
      <c r="AK519" s="17">
        <v>10.029999999999999</v>
      </c>
      <c r="AL519" s="17"/>
      <c r="AM519" s="2"/>
      <c r="AN519" s="20">
        <f>AK519+AL519+AM519</f>
        <v>10.029999999999999</v>
      </c>
      <c r="AO519" s="16"/>
      <c r="AP519" s="17">
        <v>10.7</v>
      </c>
      <c r="AQ519" s="17"/>
      <c r="AR519" s="2"/>
      <c r="AS519" s="20">
        <f>AP519+AQ519+AR519</f>
        <v>10.7</v>
      </c>
      <c r="AT519" s="16"/>
      <c r="AU519" s="17">
        <v>11</v>
      </c>
      <c r="AV519" s="17"/>
      <c r="AW519" s="2"/>
      <c r="AX519" s="21">
        <f>AU519+AV519+AW519</f>
        <v>11</v>
      </c>
      <c r="AY519" s="16"/>
      <c r="AZ519" s="22">
        <v>9.32</v>
      </c>
      <c r="BA519" s="23"/>
      <c r="BB519"/>
      <c r="BC519" s="23">
        <f>AZ519+BA519+BB519</f>
        <v>9.32</v>
      </c>
      <c r="BD519" s="15">
        <v>44013</v>
      </c>
      <c r="BE519" s="15">
        <v>44377</v>
      </c>
      <c r="BF519" s="16"/>
      <c r="BG519" s="23">
        <v>10.029999999999999</v>
      </c>
      <c r="BH519"/>
      <c r="BI519"/>
      <c r="BJ519" s="23">
        <f>BG519+BH519+BI519</f>
        <v>10.029999999999999</v>
      </c>
      <c r="BK519" s="15">
        <v>44013</v>
      </c>
      <c r="BL519" s="15">
        <v>44377</v>
      </c>
      <c r="BM519" s="16"/>
      <c r="BN519" s="23">
        <v>10.7</v>
      </c>
      <c r="BO519" s="23"/>
      <c r="BP519"/>
      <c r="BQ519" s="23">
        <f>BN519+BO519+BP519</f>
        <v>10.7</v>
      </c>
      <c r="BR519" s="15">
        <v>44013</v>
      </c>
      <c r="BS519" s="15">
        <v>44377</v>
      </c>
      <c r="BT519" s="16"/>
      <c r="BU519" s="20">
        <v>11</v>
      </c>
      <c r="BV519" s="23"/>
      <c r="BW519"/>
      <c r="BX519" s="23">
        <f>BU519+BV519+BW519</f>
        <v>11</v>
      </c>
      <c r="BY519" s="15">
        <v>44013</v>
      </c>
      <c r="BZ519" s="26">
        <v>44377</v>
      </c>
    </row>
    <row r="520" spans="1:78" s="54" customFormat="1" ht="15.75" x14ac:dyDescent="0.25">
      <c r="A520" s="14">
        <v>200016</v>
      </c>
      <c r="B520" s="2" t="s">
        <v>193</v>
      </c>
      <c r="C520" s="2" t="s">
        <v>194</v>
      </c>
      <c r="D520" s="2" t="s">
        <v>195</v>
      </c>
      <c r="E520" s="2" t="s">
        <v>50</v>
      </c>
      <c r="F520" s="2"/>
      <c r="G520" s="2" t="s">
        <v>196</v>
      </c>
      <c r="H520" s="2" t="s">
        <v>52</v>
      </c>
      <c r="I520" s="15">
        <v>44013</v>
      </c>
      <c r="J520" s="15">
        <v>44377</v>
      </c>
      <c r="K520" s="2">
        <f>SUM(L520:AD520)</f>
        <v>0</v>
      </c>
      <c r="L520" s="2" t="str">
        <f>IFERROR(VLOOKUP(A520,'[1]Mountain View SD Usage'!$A:$I,9,FALSE),"0")</f>
        <v>0</v>
      </c>
      <c r="M520" s="2" t="str">
        <f>IFERROR(VLOOKUP(A520,'[1]Bonita USD Usage'!$A:$I,9,FALSE),"0")</f>
        <v>0</v>
      </c>
      <c r="N520" s="2" t="str">
        <f>IFERROR(VLOOKUP(A520,'[1]Jurupa USD Usage'!$A:$I,9,FALSE),"0")</f>
        <v>0</v>
      </c>
      <c r="O520" s="2" t="str">
        <f>IFERROR(VLOOKUP(A520,'[1]Claremont USD Usage'!$A:$I,9,FALSE),"0")</f>
        <v>0</v>
      </c>
      <c r="P520" s="2" t="str">
        <f>IFERROR(VLOOKUP(A520,'[1]Upland USD Usage'!$A:$I,9,FALSE),"0")</f>
        <v>0</v>
      </c>
      <c r="Q520" s="2" t="str">
        <f>IFERROR(VLOOKUP(A520,'[1]Redlands USD Usage'!$A:$I,9,FALSE),"0")</f>
        <v>0</v>
      </c>
      <c r="R520" s="2" t="str">
        <f>IFERROR(VLOOKUP(A520,'[1]Alta Loma SD Usage'!$A:$I,9,FALSE),"0")</f>
        <v>0</v>
      </c>
      <c r="S520" s="2" t="str">
        <f>IFERROR(VLOOKUP(A520,'[1]VAl Verde USD Usage'!$A:$I,9,FALSE),"0")</f>
        <v>0</v>
      </c>
      <c r="T520" s="2" t="str">
        <f>IFERROR(VLOOKUP(A520,'[1]Chaffey Jt HSD Usage'!$A:$I,9,FALSE),"0")</f>
        <v>0</v>
      </c>
      <c r="U520" s="2" t="str">
        <f>IFERROR(VLOOKUP(A520,'[1]Cucamonga ELEM SD Usage'!$A:$I,9,FALSE),"0")</f>
        <v>0</v>
      </c>
      <c r="V520" s="2" t="str">
        <f>IFERROR(VLOOKUP(A520,'[1]Inglewood USD Usage'!$A:$I,9,FALSE),"0")</f>
        <v>0</v>
      </c>
      <c r="W520" s="2" t="str">
        <f>IFERROR(VLOOKUP(A520,'[1]Rialto USD Usage'!$A:$I,9,FALSE),"0")</f>
        <v>0</v>
      </c>
      <c r="X520" s="2" t="str">
        <f>IFERROR(VLOOKUP(A520,'[1]Alvord USD Usage'!$A:$I,9,FALSE),"0")</f>
        <v>0</v>
      </c>
      <c r="Y520" s="2" t="str">
        <f>IFERROR(VLOOKUP(A520,'[1]Colton Jt USD Usage'!$A:$I,9,FALSE),"0")</f>
        <v>0</v>
      </c>
      <c r="Z520" s="2" t="str">
        <f>IFERROR(VLOOKUP(A520,'[1]Chino Valley USD Usage'!$A:$I,9,FALSE),"0")</f>
        <v>0</v>
      </c>
      <c r="AA520" s="2" t="str">
        <f>IFERROR(VLOOKUP(A520,'[1]Moreno Valley USD Usage'!$A:$I,9,FALSE),"0")</f>
        <v>0</v>
      </c>
      <c r="AB520" s="2" t="str">
        <f>IFERROR(VLOOKUP(A520,'[1]Pomona USD Usage'!$A:$I,9,FALSE),"0")</f>
        <v>0</v>
      </c>
      <c r="AC520" s="2" t="str">
        <f>IFERROR(VLOOKUP(A520,'[1]Riverside USD Usage'!$A:$I,9,FALSE),"0")</f>
        <v>0</v>
      </c>
      <c r="AD520" s="2" t="str">
        <f>IFERROR(VLOOKUP(A520,'[1]Compton USD Usage'!$A:$I,9,FALSE),"0")</f>
        <v>0</v>
      </c>
      <c r="AE520" s="16"/>
      <c r="AF520" s="17">
        <v>9.32</v>
      </c>
      <c r="AG520" s="17"/>
      <c r="AH520" s="17"/>
      <c r="AI520" s="17">
        <f>AF520+AG520+AH520</f>
        <v>9.32</v>
      </c>
      <c r="AJ520" s="16"/>
      <c r="AK520" s="17">
        <v>10.029999999999999</v>
      </c>
      <c r="AL520" s="17"/>
      <c r="AM520" s="2"/>
      <c r="AN520" s="20">
        <f>AK520+AL520+AM520</f>
        <v>10.029999999999999</v>
      </c>
      <c r="AO520" s="16"/>
      <c r="AP520" s="17">
        <v>10.7</v>
      </c>
      <c r="AQ520" s="17"/>
      <c r="AR520" s="2"/>
      <c r="AS520" s="20">
        <f>AP520+AQ520+AR520</f>
        <v>10.7</v>
      </c>
      <c r="AT520" s="16"/>
      <c r="AU520" s="17">
        <v>11</v>
      </c>
      <c r="AV520" s="17"/>
      <c r="AW520" s="2"/>
      <c r="AX520" s="21">
        <f>AU520+AV520+AW520</f>
        <v>11</v>
      </c>
      <c r="AY520" s="16"/>
      <c r="AZ520" s="22">
        <v>9.32</v>
      </c>
      <c r="BA520" s="23"/>
      <c r="BB520"/>
      <c r="BC520" s="23">
        <f>AZ520+BA520+BB520</f>
        <v>9.32</v>
      </c>
      <c r="BD520" s="15">
        <v>44013</v>
      </c>
      <c r="BE520" s="15">
        <v>44377</v>
      </c>
      <c r="BF520" s="16"/>
      <c r="BG520" s="23">
        <v>10.029999999999999</v>
      </c>
      <c r="BH520"/>
      <c r="BI520"/>
      <c r="BJ520" s="23">
        <f>BG520+BH520+BI520</f>
        <v>10.029999999999999</v>
      </c>
      <c r="BK520" s="15">
        <v>44013</v>
      </c>
      <c r="BL520" s="15">
        <v>44377</v>
      </c>
      <c r="BM520" s="16"/>
      <c r="BN520" s="23">
        <v>10.7</v>
      </c>
      <c r="BO520" s="23"/>
      <c r="BP520"/>
      <c r="BQ520" s="23">
        <f>BN520+BO520+BP520</f>
        <v>10.7</v>
      </c>
      <c r="BR520" s="15">
        <v>44013</v>
      </c>
      <c r="BS520" s="15">
        <v>44377</v>
      </c>
      <c r="BT520" s="16"/>
      <c r="BU520" s="20">
        <v>11</v>
      </c>
      <c r="BV520" s="23"/>
      <c r="BW520"/>
      <c r="BX520" s="23">
        <f>BU520+BV520+BW520</f>
        <v>11</v>
      </c>
      <c r="BY520" s="15">
        <v>44013</v>
      </c>
      <c r="BZ520" s="26">
        <v>44377</v>
      </c>
    </row>
    <row r="521" spans="1:78" s="54" customFormat="1" ht="15.75" x14ac:dyDescent="0.25">
      <c r="A521" s="14">
        <v>200020</v>
      </c>
      <c r="B521" s="2" t="s">
        <v>199</v>
      </c>
      <c r="C521" s="2" t="s">
        <v>200</v>
      </c>
      <c r="D521" s="2" t="s">
        <v>195</v>
      </c>
      <c r="E521" s="2" t="s">
        <v>50</v>
      </c>
      <c r="F521" s="2"/>
      <c r="G521" s="2" t="s">
        <v>196</v>
      </c>
      <c r="H521" s="2" t="s">
        <v>52</v>
      </c>
      <c r="I521" s="15">
        <v>44013</v>
      </c>
      <c r="J521" s="15">
        <v>44377</v>
      </c>
      <c r="K521" s="2">
        <f>SUM(L521:AD521)</f>
        <v>154</v>
      </c>
      <c r="L521" s="2" t="str">
        <f>IFERROR(VLOOKUP(A521,'[1]Mountain View SD Usage'!$A:$I,9,FALSE),"0")</f>
        <v>0</v>
      </c>
      <c r="M521" s="2" t="str">
        <f>IFERROR(VLOOKUP(A521,'[1]Bonita USD Usage'!$A:$I,9,FALSE),"0")</f>
        <v>0</v>
      </c>
      <c r="N521" s="2" t="str">
        <f>IFERROR(VLOOKUP(A521,'[1]Jurupa USD Usage'!$A:$I,9,FALSE),"0")</f>
        <v>0</v>
      </c>
      <c r="O521" s="2" t="str">
        <f>IFERROR(VLOOKUP(A521,'[1]Claremont USD Usage'!$A:$I,9,FALSE),"0")</f>
        <v>0</v>
      </c>
      <c r="P521" s="2" t="str">
        <f>IFERROR(VLOOKUP(A521,'[1]Upland USD Usage'!$A:$I,9,FALSE),"0")</f>
        <v>0</v>
      </c>
      <c r="Q521" s="2" t="str">
        <f>IFERROR(VLOOKUP(A521,'[1]Redlands USD Usage'!$A:$I,9,FALSE),"0")</f>
        <v>0</v>
      </c>
      <c r="R521" s="2" t="str">
        <f>IFERROR(VLOOKUP(A521,'[1]Alta Loma SD Usage'!$A:$I,9,FALSE),"0")</f>
        <v>0</v>
      </c>
      <c r="S521" s="2" t="str">
        <f>IFERROR(VLOOKUP(A521,'[1]VAl Verde USD Usage'!$A:$I,9,FALSE),"0")</f>
        <v>0</v>
      </c>
      <c r="T521" s="2" t="str">
        <f>IFERROR(VLOOKUP(A521,'[1]Chaffey Jt HSD Usage'!$A:$I,9,FALSE),"0")</f>
        <v>0</v>
      </c>
      <c r="U521" s="2" t="str">
        <f>IFERROR(VLOOKUP(A521,'[1]Cucamonga ELEM SD Usage'!$A:$I,9,FALSE),"0")</f>
        <v>0</v>
      </c>
      <c r="V521" s="2">
        <f>IFERROR(VLOOKUP(A521,'[1]Inglewood USD Usage'!$A:$I,9,FALSE),"0")</f>
        <v>10</v>
      </c>
      <c r="W521" s="2" t="str">
        <f>IFERROR(VLOOKUP(A521,'[1]Rialto USD Usage'!$A:$I,9,FALSE),"0")</f>
        <v>0</v>
      </c>
      <c r="X521" s="2" t="str">
        <f>IFERROR(VLOOKUP(A521,'[1]Alvord USD Usage'!$A:$I,9,FALSE),"0")</f>
        <v>0</v>
      </c>
      <c r="Y521" s="2" t="str">
        <f>IFERROR(VLOOKUP(A521,'[1]Colton Jt USD Usage'!$A:$I,9,FALSE),"0")</f>
        <v>0</v>
      </c>
      <c r="Z521" s="2" t="str">
        <f>IFERROR(VLOOKUP(A521,'[1]Chino Valley USD Usage'!$A:$I,9,FALSE),"0")</f>
        <v>0</v>
      </c>
      <c r="AA521" s="2" t="str">
        <f>IFERROR(VLOOKUP(A521,'[1]Moreno Valley USD Usage'!$A:$I,9,FALSE),"0")</f>
        <v>0</v>
      </c>
      <c r="AB521" s="2" t="str">
        <f>IFERROR(VLOOKUP(A521,'[1]Pomona USD Usage'!$A:$I,9,FALSE),"0")</f>
        <v>0</v>
      </c>
      <c r="AC521" s="2" t="str">
        <f>IFERROR(VLOOKUP(A521,'[1]Riverside USD Usage'!$A:$I,9,FALSE),"0")</f>
        <v>0</v>
      </c>
      <c r="AD521" s="2">
        <f>IFERROR(VLOOKUP(A521,'[1]Compton USD Usage'!$A:$I,9,FALSE),"0")</f>
        <v>144</v>
      </c>
      <c r="AE521" s="16"/>
      <c r="AF521" s="17">
        <v>9.32</v>
      </c>
      <c r="AG521" s="17"/>
      <c r="AH521" s="17"/>
      <c r="AI521" s="17">
        <f>AF521+AG521+AH521</f>
        <v>9.32</v>
      </c>
      <c r="AJ521" s="16"/>
      <c r="AK521" s="17">
        <v>10.029999999999999</v>
      </c>
      <c r="AL521" s="17"/>
      <c r="AM521" s="2"/>
      <c r="AN521" s="20">
        <f>AK521+AL521+AM521</f>
        <v>10.029999999999999</v>
      </c>
      <c r="AO521" s="16"/>
      <c r="AP521" s="17">
        <v>10.7</v>
      </c>
      <c r="AQ521" s="17"/>
      <c r="AR521" s="2"/>
      <c r="AS521" s="20">
        <f>AP521+AQ521+AR521</f>
        <v>10.7</v>
      </c>
      <c r="AT521" s="16"/>
      <c r="AU521" s="17">
        <v>11</v>
      </c>
      <c r="AV521" s="17"/>
      <c r="AW521" s="2"/>
      <c r="AX521" s="21">
        <f>AU521+AV521+AW521</f>
        <v>11</v>
      </c>
      <c r="AY521" s="16"/>
      <c r="AZ521" s="22">
        <v>9.32</v>
      </c>
      <c r="BA521" s="23"/>
      <c r="BB521"/>
      <c r="BC521" s="23">
        <f>AZ521+BA521+BB521</f>
        <v>9.32</v>
      </c>
      <c r="BD521" s="15">
        <v>44013</v>
      </c>
      <c r="BE521" s="15">
        <v>44377</v>
      </c>
      <c r="BF521" s="16"/>
      <c r="BG521" s="23">
        <v>10.029999999999999</v>
      </c>
      <c r="BH521"/>
      <c r="BI521"/>
      <c r="BJ521" s="23">
        <f>BG521+BH521+BI521</f>
        <v>10.029999999999999</v>
      </c>
      <c r="BK521" s="15">
        <v>44013</v>
      </c>
      <c r="BL521" s="15">
        <v>44377</v>
      </c>
      <c r="BM521" s="16"/>
      <c r="BN521" s="23">
        <v>10.7</v>
      </c>
      <c r="BO521" s="23"/>
      <c r="BP521"/>
      <c r="BQ521" s="23">
        <f>BN521+BO521+BP521</f>
        <v>10.7</v>
      </c>
      <c r="BR521" s="15">
        <v>44013</v>
      </c>
      <c r="BS521" s="15">
        <v>44377</v>
      </c>
      <c r="BT521" s="16"/>
      <c r="BU521" s="20">
        <v>11</v>
      </c>
      <c r="BV521" s="23"/>
      <c r="BW521"/>
      <c r="BX521" s="23">
        <f>BU521+BV521+BW521</f>
        <v>11</v>
      </c>
      <c r="BY521" s="15">
        <v>44013</v>
      </c>
      <c r="BZ521" s="26">
        <v>44377</v>
      </c>
    </row>
    <row r="522" spans="1:78" s="54" customFormat="1" ht="15.75" x14ac:dyDescent="0.25">
      <c r="A522" s="45">
        <v>203312</v>
      </c>
      <c r="B522" s="46" t="str">
        <f>VLOOKUP(A522,[1]Sheet4!$B:$D,3,FALSE)</f>
        <v>JUICE FRUITBLS PWR PUNCH PLUS</v>
      </c>
      <c r="C522" s="75" t="s">
        <v>2438</v>
      </c>
      <c r="D522" s="46" t="str">
        <f>VLOOKUP(A522,[1]Sheet4!$B:$E,4,FALSE)</f>
        <v>APPLE AND EVE</v>
      </c>
      <c r="E522" s="46" t="str">
        <f>VLOOKUP(A522,[1]Sheet4!$B:$I,8,FALSE)</f>
        <v>CS</v>
      </c>
      <c r="F522" s="46" t="s">
        <v>93</v>
      </c>
      <c r="G522" s="46" t="str">
        <f>VLOOKUP(A522,[1]Sheet4!$B:$F,5,FALSE)</f>
        <v>36/6.75OZ</v>
      </c>
      <c r="H522" s="46"/>
      <c r="I522" s="46"/>
      <c r="J522" s="46"/>
      <c r="AE522" s="70"/>
      <c r="AF522" s="72"/>
      <c r="AG522" s="72"/>
      <c r="AH522" s="58"/>
      <c r="AI522" s="72"/>
      <c r="AJ522" s="70"/>
      <c r="AK522" s="72"/>
      <c r="AO522" s="70"/>
      <c r="AT522" s="70"/>
      <c r="AX522" s="73"/>
      <c r="AY522" s="70"/>
      <c r="AZ522" s="52">
        <v>11.68</v>
      </c>
      <c r="BA522" s="53"/>
      <c r="BC522" s="53">
        <f>AZ522+BA522+BB522</f>
        <v>11.68</v>
      </c>
      <c r="BD522" s="47">
        <v>44013</v>
      </c>
      <c r="BE522" s="47">
        <v>44377</v>
      </c>
      <c r="BF522" s="70"/>
      <c r="BG522" s="53">
        <v>12.56</v>
      </c>
      <c r="BJ522" s="53">
        <f>BG522+BH522+BI522</f>
        <v>12.56</v>
      </c>
      <c r="BK522" s="47">
        <v>44013</v>
      </c>
      <c r="BL522" s="47">
        <v>44377</v>
      </c>
      <c r="BM522" s="70"/>
      <c r="BN522" s="53">
        <v>13.41</v>
      </c>
      <c r="BO522" s="53"/>
      <c r="BQ522" s="53">
        <f>BN522+BO522+BP522</f>
        <v>13.41</v>
      </c>
      <c r="BR522" s="47">
        <v>44013</v>
      </c>
      <c r="BS522" s="47">
        <v>44377</v>
      </c>
      <c r="BT522" s="70"/>
      <c r="BU522" s="50">
        <v>13.78</v>
      </c>
      <c r="BV522" s="53"/>
      <c r="BX522" s="53">
        <f>BU522+BV522+BW522</f>
        <v>13.78</v>
      </c>
      <c r="BY522" s="47">
        <v>44013</v>
      </c>
      <c r="BZ522" s="55">
        <v>44377</v>
      </c>
    </row>
    <row r="523" spans="1:78" s="54" customFormat="1" ht="15.75" x14ac:dyDescent="0.25">
      <c r="A523" s="45">
        <v>203313</v>
      </c>
      <c r="B523" s="46" t="str">
        <f>VLOOKUP(A523,[1]Sheet4!$B:$D,3,FALSE)</f>
        <v>JUICE FRUITBLS TRPCAL TWST PLU</v>
      </c>
      <c r="C523" s="75" t="s">
        <v>2439</v>
      </c>
      <c r="D523" s="46" t="str">
        <f>VLOOKUP(A523,[1]Sheet4!$B:$E,4,FALSE)</f>
        <v>APPLE AND EVE</v>
      </c>
      <c r="E523" s="46" t="str">
        <f>VLOOKUP(A523,[1]Sheet4!$B:$I,8,FALSE)</f>
        <v>CS</v>
      </c>
      <c r="F523" s="46" t="s">
        <v>93</v>
      </c>
      <c r="G523" s="46" t="str">
        <f>VLOOKUP(A523,[1]Sheet4!$B:$F,5,FALSE)</f>
        <v>36/6.75OZ</v>
      </c>
      <c r="H523" s="46"/>
      <c r="I523" s="46"/>
      <c r="J523" s="46"/>
      <c r="AE523" s="70"/>
      <c r="AF523" s="72"/>
      <c r="AG523" s="72"/>
      <c r="AH523" s="58"/>
      <c r="AI523" s="72"/>
      <c r="AJ523" s="70"/>
      <c r="AK523" s="72"/>
      <c r="AO523" s="70"/>
      <c r="AT523" s="70"/>
      <c r="AX523" s="73"/>
      <c r="AY523" s="70"/>
      <c r="AZ523" s="52">
        <v>11.68</v>
      </c>
      <c r="BA523" s="53"/>
      <c r="BC523" s="53">
        <f>AZ523+BA523+BB523</f>
        <v>11.68</v>
      </c>
      <c r="BD523" s="47">
        <v>44013</v>
      </c>
      <c r="BE523" s="47">
        <v>44377</v>
      </c>
      <c r="BF523" s="70"/>
      <c r="BG523" s="53">
        <v>12.56</v>
      </c>
      <c r="BJ523" s="53">
        <f>BG523+BH523+BI523</f>
        <v>12.56</v>
      </c>
      <c r="BK523" s="47">
        <v>44013</v>
      </c>
      <c r="BL523" s="47">
        <v>44377</v>
      </c>
      <c r="BM523" s="70"/>
      <c r="BN523" s="53">
        <v>13.41</v>
      </c>
      <c r="BO523" s="53"/>
      <c r="BQ523" s="53">
        <f>BN523+BO523+BP523</f>
        <v>13.41</v>
      </c>
      <c r="BR523" s="47">
        <v>44013</v>
      </c>
      <c r="BS523" s="47">
        <v>44377</v>
      </c>
      <c r="BT523" s="70"/>
      <c r="BU523" s="50">
        <v>13.78</v>
      </c>
      <c r="BV523" s="53"/>
      <c r="BX523" s="53">
        <f>BU523+BV523+BW523</f>
        <v>13.78</v>
      </c>
      <c r="BY523" s="47">
        <v>44013</v>
      </c>
      <c r="BZ523" s="55">
        <v>44377</v>
      </c>
    </row>
    <row r="524" spans="1:78" s="54" customFormat="1" ht="15.75" x14ac:dyDescent="0.25">
      <c r="A524" s="45">
        <v>401444</v>
      </c>
      <c r="B524" s="46" t="s">
        <v>1735</v>
      </c>
      <c r="C524" s="46" t="s">
        <v>1736</v>
      </c>
      <c r="D524" s="46" t="s">
        <v>1737</v>
      </c>
      <c r="E524" s="46" t="s">
        <v>50</v>
      </c>
      <c r="F524" s="46"/>
      <c r="G524" s="46" t="s">
        <v>1738</v>
      </c>
      <c r="H524" s="46" t="s">
        <v>52</v>
      </c>
      <c r="I524" s="47">
        <v>44013</v>
      </c>
      <c r="J524" s="47">
        <v>44377</v>
      </c>
      <c r="K524" s="46">
        <f>SUM(L524:AD524)</f>
        <v>90</v>
      </c>
      <c r="L524" s="46" t="str">
        <f>IFERROR(VLOOKUP(A524,'[1]Mountain View SD Usage'!$A:$I,9,FALSE),"0")</f>
        <v>0</v>
      </c>
      <c r="M524" s="46" t="str">
        <f>IFERROR(VLOOKUP(A524,'[1]Bonita USD Usage'!$A:$I,9,FALSE),"0")</f>
        <v>0</v>
      </c>
      <c r="N524" s="46" t="str">
        <f>IFERROR(VLOOKUP(A524,'[1]Jurupa USD Usage'!$A:$I,9,FALSE),"0")</f>
        <v>0</v>
      </c>
      <c r="O524" s="46" t="str">
        <f>IFERROR(VLOOKUP(A524,'[1]Claremont USD Usage'!$A:$I,9,FALSE),"0")</f>
        <v>0</v>
      </c>
      <c r="P524" s="46" t="str">
        <f>IFERROR(VLOOKUP(A524,'[1]Upland USD Usage'!$A:$I,9,FALSE),"0")</f>
        <v>0</v>
      </c>
      <c r="Q524" s="46" t="str">
        <f>IFERROR(VLOOKUP(A524,'[1]Redlands USD Usage'!$A:$I,9,FALSE),"0")</f>
        <v>0</v>
      </c>
      <c r="R524" s="46" t="str">
        <f>IFERROR(VLOOKUP(A524,'[1]Alta Loma SD Usage'!$A:$I,9,FALSE),"0")</f>
        <v>0</v>
      </c>
      <c r="S524" s="46" t="str">
        <f>IFERROR(VLOOKUP(A524,'[1]VAl Verde USD Usage'!$A:$I,9,FALSE),"0")</f>
        <v>0</v>
      </c>
      <c r="T524" s="46" t="str">
        <f>IFERROR(VLOOKUP(A524,'[1]Chaffey Jt HSD Usage'!$A:$I,9,FALSE),"0")</f>
        <v>0</v>
      </c>
      <c r="U524" s="46">
        <f>IFERROR(VLOOKUP(A524,'[1]Cucamonga ELEM SD Usage'!$A:$I,9,FALSE),"0")</f>
        <v>20</v>
      </c>
      <c r="V524" s="46" t="str">
        <f>IFERROR(VLOOKUP(A524,'[1]Inglewood USD Usage'!$A:$I,9,FALSE),"0")</f>
        <v>0</v>
      </c>
      <c r="W524" s="46" t="str">
        <f>IFERROR(VLOOKUP(A524,'[1]Rialto USD Usage'!$A:$I,9,FALSE),"0")</f>
        <v>0</v>
      </c>
      <c r="X524" s="46" t="str">
        <f>IFERROR(VLOOKUP(A524,'[1]Alvord USD Usage'!$A:$I,9,FALSE),"0")</f>
        <v>0</v>
      </c>
      <c r="Y524" s="46" t="str">
        <f>IFERROR(VLOOKUP(A524,'[1]Colton Jt USD Usage'!$A:$I,9,FALSE),"0")</f>
        <v>0</v>
      </c>
      <c r="Z524" s="46" t="str">
        <f>IFERROR(VLOOKUP(A524,'[1]Chino Valley USD Usage'!$A:$I,9,FALSE),"0")</f>
        <v>0</v>
      </c>
      <c r="AA524" s="46" t="str">
        <f>IFERROR(VLOOKUP(A524,'[1]Moreno Valley USD Usage'!$A:$I,9,FALSE),"0")</f>
        <v>0</v>
      </c>
      <c r="AB524" s="46" t="str">
        <f>IFERROR(VLOOKUP(A524,'[1]Pomona USD Usage'!$A:$I,9,FALSE),"0")</f>
        <v>0</v>
      </c>
      <c r="AC524" s="46" t="str">
        <f>IFERROR(VLOOKUP(A524,'[1]Riverside USD Usage'!$A:$I,9,FALSE),"0")</f>
        <v>0</v>
      </c>
      <c r="AD524" s="46">
        <f>IFERROR(VLOOKUP(A524,'[1]Compton USD Usage'!$A:$I,9,FALSE),"0")</f>
        <v>70</v>
      </c>
      <c r="AE524" s="48"/>
      <c r="AF524" s="49">
        <v>16.73</v>
      </c>
      <c r="AG524" s="49"/>
      <c r="AH524" s="56">
        <v>-1.97</v>
      </c>
      <c r="AI524" s="49">
        <f>AF524+AG524+AH524</f>
        <v>14.76</v>
      </c>
      <c r="AJ524" s="48"/>
      <c r="AK524" s="49">
        <v>18</v>
      </c>
      <c r="AL524" s="49"/>
      <c r="AM524" s="57">
        <v>-1.97</v>
      </c>
      <c r="AN524" s="50">
        <f>AK524+AL524+AM524</f>
        <v>16.03</v>
      </c>
      <c r="AO524" s="48"/>
      <c r="AP524" s="49">
        <v>19.22</v>
      </c>
      <c r="AQ524" s="49"/>
      <c r="AR524" s="57">
        <v>-1.97</v>
      </c>
      <c r="AS524" s="50">
        <f>AP524+AQ524+AR524</f>
        <v>17.25</v>
      </c>
      <c r="AT524" s="48"/>
      <c r="AU524" s="49">
        <v>19.75</v>
      </c>
      <c r="AV524" s="49"/>
      <c r="AW524" s="57">
        <v>-1.97</v>
      </c>
      <c r="AX524" s="51">
        <f>AU524+AV524+AW524</f>
        <v>17.78</v>
      </c>
      <c r="AY524" s="48"/>
      <c r="AZ524" s="52">
        <v>19.350000000000001</v>
      </c>
      <c r="BA524" s="53"/>
      <c r="BB524" s="58">
        <v>-2.0099999999999998</v>
      </c>
      <c r="BC524" s="53">
        <f>AZ524+BA524+BB524</f>
        <v>17.340000000000003</v>
      </c>
      <c r="BD524" s="47">
        <v>44013</v>
      </c>
      <c r="BE524" s="47">
        <v>44377</v>
      </c>
      <c r="BF524" s="48"/>
      <c r="BG524" s="53">
        <v>20.810000000000002</v>
      </c>
      <c r="BI524" s="59">
        <v>-2.0099999999999998</v>
      </c>
      <c r="BJ524" s="53">
        <f>BG524+BH524+BI524</f>
        <v>18.800000000000004</v>
      </c>
      <c r="BK524" s="47">
        <v>44013</v>
      </c>
      <c r="BL524" s="47">
        <v>44377</v>
      </c>
      <c r="BM524" s="48"/>
      <c r="BN524" s="53">
        <v>22.220000000000002</v>
      </c>
      <c r="BO524" s="53"/>
      <c r="BP524" s="59">
        <v>-2.0099999999999998</v>
      </c>
      <c r="BQ524" s="53">
        <f>BN524+BO524+BP524</f>
        <v>20.21</v>
      </c>
      <c r="BR524" s="47">
        <v>44013</v>
      </c>
      <c r="BS524" s="47">
        <v>44377</v>
      </c>
      <c r="BT524" s="48"/>
      <c r="BU524" s="50">
        <v>22.84</v>
      </c>
      <c r="BV524" s="53"/>
      <c r="BW524" s="59">
        <v>-2.0099999999999998</v>
      </c>
      <c r="BX524" s="53">
        <f>BU524+BV524+BW524</f>
        <v>20.83</v>
      </c>
      <c r="BY524" s="47">
        <v>44013</v>
      </c>
      <c r="BZ524" s="55">
        <v>44377</v>
      </c>
    </row>
    <row r="525" spans="1:78" s="54" customFormat="1" ht="15.75" x14ac:dyDescent="0.25">
      <c r="A525" s="45">
        <v>406939</v>
      </c>
      <c r="B525" s="46" t="s">
        <v>1179</v>
      </c>
      <c r="C525" s="46">
        <v>613620</v>
      </c>
      <c r="D525" s="46" t="s">
        <v>1147</v>
      </c>
      <c r="E525" s="46" t="s">
        <v>50</v>
      </c>
      <c r="F525" s="46"/>
      <c r="G525" s="46" t="s">
        <v>71</v>
      </c>
      <c r="H525" s="46" t="s">
        <v>52</v>
      </c>
      <c r="I525" s="47">
        <v>44013</v>
      </c>
      <c r="J525" s="47">
        <v>44377</v>
      </c>
      <c r="K525" s="46">
        <f>SUM(L525:AD525)</f>
        <v>0</v>
      </c>
      <c r="L525" s="46" t="str">
        <f>IFERROR(VLOOKUP(A525,'[1]Mountain View SD Usage'!$A:$I,9,FALSE),"0")</f>
        <v>0</v>
      </c>
      <c r="M525" s="46" t="str">
        <f>IFERROR(VLOOKUP(A525,'[1]Bonita USD Usage'!$A:$I,9,FALSE),"0")</f>
        <v>0</v>
      </c>
      <c r="N525" s="46" t="str">
        <f>IFERROR(VLOOKUP(A525,'[1]Jurupa USD Usage'!$A:$I,9,FALSE),"0")</f>
        <v>0</v>
      </c>
      <c r="O525" s="46" t="str">
        <f>IFERROR(VLOOKUP(A525,'[1]Claremont USD Usage'!$A:$I,9,FALSE),"0")</f>
        <v>0</v>
      </c>
      <c r="P525" s="46" t="str">
        <f>IFERROR(VLOOKUP(A525,'[1]Upland USD Usage'!$A:$I,9,FALSE),"0")</f>
        <v>0</v>
      </c>
      <c r="Q525" s="46" t="str">
        <f>IFERROR(VLOOKUP(A525,'[1]Redlands USD Usage'!$A:$I,9,FALSE),"0")</f>
        <v>0</v>
      </c>
      <c r="R525" s="46" t="str">
        <f>IFERROR(VLOOKUP(A525,'[1]Alta Loma SD Usage'!$A:$I,9,FALSE),"0")</f>
        <v>0</v>
      </c>
      <c r="S525" s="46" t="str">
        <f>IFERROR(VLOOKUP(A525,'[1]VAl Verde USD Usage'!$A:$I,9,FALSE),"0")</f>
        <v>0</v>
      </c>
      <c r="T525" s="46" t="str">
        <f>IFERROR(VLOOKUP(A525,'[1]Chaffey Jt HSD Usage'!$A:$I,9,FALSE),"0")</f>
        <v>0</v>
      </c>
      <c r="U525" s="46" t="str">
        <f>IFERROR(VLOOKUP(A525,'[1]Cucamonga ELEM SD Usage'!$A:$I,9,FALSE),"0")</f>
        <v>0</v>
      </c>
      <c r="V525" s="46" t="str">
        <f>IFERROR(VLOOKUP(A525,'[1]Inglewood USD Usage'!$A:$I,9,FALSE),"0")</f>
        <v>0</v>
      </c>
      <c r="W525" s="46" t="str">
        <f>IFERROR(VLOOKUP(A525,'[1]Rialto USD Usage'!$A:$I,9,FALSE),"0")</f>
        <v>0</v>
      </c>
      <c r="X525" s="46" t="str">
        <f>IFERROR(VLOOKUP(A525,'[1]Alvord USD Usage'!$A:$I,9,FALSE),"0")</f>
        <v>0</v>
      </c>
      <c r="Y525" s="46" t="str">
        <f>IFERROR(VLOOKUP(A525,'[1]Colton Jt USD Usage'!$A:$I,9,FALSE),"0")</f>
        <v>0</v>
      </c>
      <c r="Z525" s="46" t="str">
        <f>IFERROR(VLOOKUP(A525,'[1]Chino Valley USD Usage'!$A:$I,9,FALSE),"0")</f>
        <v>0</v>
      </c>
      <c r="AA525" s="46" t="str">
        <f>IFERROR(VLOOKUP(A525,'[1]Moreno Valley USD Usage'!$A:$I,9,FALSE),"0")</f>
        <v>0</v>
      </c>
      <c r="AB525" s="46" t="str">
        <f>IFERROR(VLOOKUP(A525,'[1]Pomona USD Usage'!$A:$I,9,FALSE),"0")</f>
        <v>0</v>
      </c>
      <c r="AC525" s="46" t="str">
        <f>IFERROR(VLOOKUP(A525,'[1]Riverside USD Usage'!$A:$I,9,FALSE),"0")</f>
        <v>0</v>
      </c>
      <c r="AD525" s="46" t="str">
        <f>IFERROR(VLOOKUP(A525,'[1]Compton USD Usage'!$A:$I,9,FALSE),"0")</f>
        <v>0</v>
      </c>
      <c r="AE525" s="48"/>
      <c r="AF525" s="49">
        <v>67.94</v>
      </c>
      <c r="AG525" s="49"/>
      <c r="AH525" s="56">
        <v>-20.059999999999999</v>
      </c>
      <c r="AI525" s="49">
        <f>AF525+AG525+AH525</f>
        <v>47.879999999999995</v>
      </c>
      <c r="AJ525" s="48"/>
      <c r="AK525" s="49">
        <v>73.099999999999994</v>
      </c>
      <c r="AL525" s="49"/>
      <c r="AM525" s="57">
        <v>-20.059999999999999</v>
      </c>
      <c r="AN525" s="50">
        <f>AK525+AL525+AM525</f>
        <v>53.039999999999992</v>
      </c>
      <c r="AO525" s="48"/>
      <c r="AP525" s="49">
        <v>78.040000000000006</v>
      </c>
      <c r="AQ525" s="49"/>
      <c r="AR525" s="57">
        <v>-20.059999999999999</v>
      </c>
      <c r="AS525" s="50">
        <f>AP525+AQ525+AR525</f>
        <v>57.980000000000004</v>
      </c>
      <c r="AT525" s="48"/>
      <c r="AU525" s="49">
        <v>80.209999999999994</v>
      </c>
      <c r="AV525" s="49"/>
      <c r="AW525" s="57">
        <v>-20.059999999999999</v>
      </c>
      <c r="AX525" s="51">
        <f>AU525+AV525+AW525</f>
        <v>60.149999999999991</v>
      </c>
      <c r="AY525" s="48"/>
      <c r="AZ525" s="52">
        <v>73.61</v>
      </c>
      <c r="BA525" s="53"/>
      <c r="BB525" s="58">
        <v>-19.3125</v>
      </c>
      <c r="BC525" s="53">
        <f>AZ525+BA525+BB525</f>
        <v>54.297499999999999</v>
      </c>
      <c r="BD525" s="47">
        <v>44013</v>
      </c>
      <c r="BE525" s="47">
        <v>44377</v>
      </c>
      <c r="BF525" s="48"/>
      <c r="BG525" s="53">
        <v>79.2</v>
      </c>
      <c r="BI525" s="59">
        <v>-19.3125</v>
      </c>
      <c r="BJ525" s="53">
        <f>BG525+BH525+BI525</f>
        <v>59.887500000000003</v>
      </c>
      <c r="BK525" s="47">
        <v>44013</v>
      </c>
      <c r="BL525" s="47">
        <v>44377</v>
      </c>
      <c r="BM525" s="48"/>
      <c r="BN525" s="53">
        <v>84.550000000000011</v>
      </c>
      <c r="BO525" s="53"/>
      <c r="BP525" s="59">
        <v>-19.3125</v>
      </c>
      <c r="BQ525" s="53">
        <f>BN525+BO525+BP525</f>
        <v>65.237500000000011</v>
      </c>
      <c r="BR525" s="47">
        <v>44013</v>
      </c>
      <c r="BS525" s="47">
        <v>44377</v>
      </c>
      <c r="BT525" s="48"/>
      <c r="BU525" s="50">
        <v>86.9</v>
      </c>
      <c r="BV525" s="53"/>
      <c r="BW525" s="59">
        <v>-19.3125</v>
      </c>
      <c r="BX525" s="53">
        <f>BU525+BV525+BW525</f>
        <v>67.587500000000006</v>
      </c>
      <c r="BY525" s="47">
        <v>44013</v>
      </c>
      <c r="BZ525" s="55">
        <v>44377</v>
      </c>
    </row>
    <row r="526" spans="1:78" s="54" customFormat="1" ht="15.75" x14ac:dyDescent="0.25">
      <c r="A526" s="45">
        <v>208165</v>
      </c>
      <c r="B526" s="46" t="s">
        <v>2102</v>
      </c>
      <c r="C526" s="46" t="s">
        <v>2103</v>
      </c>
      <c r="D526" s="46" t="s">
        <v>2093</v>
      </c>
      <c r="E526" s="46" t="s">
        <v>50</v>
      </c>
      <c r="F526" s="46"/>
      <c r="G526" s="46" t="s">
        <v>2094</v>
      </c>
      <c r="H526" s="46" t="s">
        <v>52</v>
      </c>
      <c r="I526" s="47">
        <v>44013</v>
      </c>
      <c r="J526" s="47">
        <v>44377</v>
      </c>
      <c r="K526" s="46">
        <f>SUM(L526:AD526)</f>
        <v>18</v>
      </c>
      <c r="L526" s="46" t="str">
        <f>IFERROR(VLOOKUP(A526,'[1]Mountain View SD Usage'!$A:$I,9,FALSE),"0")</f>
        <v>0</v>
      </c>
      <c r="M526" s="46" t="str">
        <f>IFERROR(VLOOKUP(A526,'[1]Bonita USD Usage'!$A:$I,9,FALSE),"0")</f>
        <v>0</v>
      </c>
      <c r="N526" s="46" t="str">
        <f>IFERROR(VLOOKUP(A526,'[1]Jurupa USD Usage'!$A:$I,9,FALSE),"0")</f>
        <v>0</v>
      </c>
      <c r="O526" s="46" t="str">
        <f>IFERROR(VLOOKUP(A526,'[1]Claremont USD Usage'!$A:$I,9,FALSE),"0")</f>
        <v>0</v>
      </c>
      <c r="P526" s="46" t="str">
        <f>IFERROR(VLOOKUP(A526,'[1]Upland USD Usage'!$A:$I,9,FALSE),"0")</f>
        <v>0</v>
      </c>
      <c r="Q526" s="46" t="str">
        <f>IFERROR(VLOOKUP(A526,'[1]Redlands USD Usage'!$A:$I,9,FALSE),"0")</f>
        <v>0</v>
      </c>
      <c r="R526" s="46" t="str">
        <f>IFERROR(VLOOKUP(A526,'[1]Alta Loma SD Usage'!$A:$I,9,FALSE),"0")</f>
        <v>0</v>
      </c>
      <c r="S526" s="46" t="str">
        <f>IFERROR(VLOOKUP(A526,'[1]VAl Verde USD Usage'!$A:$I,9,FALSE),"0")</f>
        <v>0</v>
      </c>
      <c r="T526" s="46">
        <f>IFERROR(VLOOKUP(A526,'[1]Chaffey Jt HSD Usage'!$A:$I,9,FALSE),"0")</f>
        <v>18</v>
      </c>
      <c r="U526" s="46" t="str">
        <f>IFERROR(VLOOKUP(A526,'[1]Cucamonga ELEM SD Usage'!$A:$I,9,FALSE),"0")</f>
        <v>0</v>
      </c>
      <c r="V526" s="46" t="str">
        <f>IFERROR(VLOOKUP(A526,'[1]Inglewood USD Usage'!$A:$I,9,FALSE),"0")</f>
        <v>0</v>
      </c>
      <c r="W526" s="46" t="str">
        <f>IFERROR(VLOOKUP(A526,'[1]Rialto USD Usage'!$A:$I,9,FALSE),"0")</f>
        <v>0</v>
      </c>
      <c r="X526" s="46" t="str">
        <f>IFERROR(VLOOKUP(A526,'[1]Alvord USD Usage'!$A:$I,9,FALSE),"0")</f>
        <v>0</v>
      </c>
      <c r="Y526" s="46" t="str">
        <f>IFERROR(VLOOKUP(A526,'[1]Colton Jt USD Usage'!$A:$I,9,FALSE),"0")</f>
        <v>0</v>
      </c>
      <c r="Z526" s="46" t="str">
        <f>IFERROR(VLOOKUP(A526,'[1]Chino Valley USD Usage'!$A:$I,9,FALSE),"0")</f>
        <v>0</v>
      </c>
      <c r="AA526" s="46" t="str">
        <f>IFERROR(VLOOKUP(A526,'[1]Moreno Valley USD Usage'!$A:$I,9,FALSE),"0")</f>
        <v>0</v>
      </c>
      <c r="AB526" s="46" t="str">
        <f>IFERROR(VLOOKUP(A526,'[1]Pomona USD Usage'!$A:$I,9,FALSE),"0")</f>
        <v>0</v>
      </c>
      <c r="AC526" s="46" t="str">
        <f>IFERROR(VLOOKUP(A526,'[1]Riverside USD Usage'!$A:$I,9,FALSE),"0")</f>
        <v>0</v>
      </c>
      <c r="AD526" s="46" t="str">
        <f>IFERROR(VLOOKUP(A526,'[1]Compton USD Usage'!$A:$I,9,FALSE),"0")</f>
        <v>0</v>
      </c>
      <c r="AE526" s="48"/>
      <c r="AF526" s="49">
        <v>12.94</v>
      </c>
      <c r="AG526" s="49"/>
      <c r="AH526" s="49"/>
      <c r="AI526" s="49">
        <f>AF526+AG526+AH526</f>
        <v>12.94</v>
      </c>
      <c r="AJ526" s="48"/>
      <c r="AK526" s="49">
        <v>13.92</v>
      </c>
      <c r="AL526" s="49"/>
      <c r="AM526" s="46"/>
      <c r="AN526" s="50">
        <f>AK526+AL526+AM526</f>
        <v>13.92</v>
      </c>
      <c r="AO526" s="48"/>
      <c r="AP526" s="49">
        <v>14.86</v>
      </c>
      <c r="AQ526" s="49"/>
      <c r="AR526" s="46"/>
      <c r="AS526" s="50">
        <f>AP526+AQ526+AR526</f>
        <v>14.86</v>
      </c>
      <c r="AT526" s="48"/>
      <c r="AU526" s="49">
        <v>15.28</v>
      </c>
      <c r="AV526" s="49"/>
      <c r="AW526" s="46"/>
      <c r="AX526" s="51">
        <f>AU526+AV526+AW526</f>
        <v>15.28</v>
      </c>
      <c r="AY526" s="48"/>
      <c r="AZ526" s="52">
        <v>13.51</v>
      </c>
      <c r="BA526" s="53"/>
      <c r="BC526" s="53">
        <f>AZ526+BA526+BB526</f>
        <v>13.51</v>
      </c>
      <c r="BD526" s="47">
        <v>44013</v>
      </c>
      <c r="BE526" s="47">
        <v>44377</v>
      </c>
      <c r="BF526" s="48"/>
      <c r="BG526" s="53">
        <v>14.53</v>
      </c>
      <c r="BJ526" s="53">
        <f>BG526+BH526+BI526</f>
        <v>14.53</v>
      </c>
      <c r="BK526" s="47">
        <v>44013</v>
      </c>
      <c r="BL526" s="47">
        <v>44377</v>
      </c>
      <c r="BM526" s="48"/>
      <c r="BN526" s="53">
        <v>15.51</v>
      </c>
      <c r="BO526" s="53"/>
      <c r="BQ526" s="53">
        <f>BN526+BO526+BP526</f>
        <v>15.51</v>
      </c>
      <c r="BR526" s="47">
        <v>44013</v>
      </c>
      <c r="BS526" s="47">
        <v>44377</v>
      </c>
      <c r="BT526" s="48"/>
      <c r="BU526" s="50">
        <v>15.95</v>
      </c>
      <c r="BV526" s="53"/>
      <c r="BX526" s="53">
        <f>BU526+BV526+BW526</f>
        <v>15.95</v>
      </c>
      <c r="BY526" s="47">
        <v>44013</v>
      </c>
      <c r="BZ526" s="55">
        <v>44377</v>
      </c>
    </row>
    <row r="527" spans="1:78" s="54" customFormat="1" ht="15.75" x14ac:dyDescent="0.25">
      <c r="A527" s="45">
        <v>200848</v>
      </c>
      <c r="B527" s="46" t="s">
        <v>938</v>
      </c>
      <c r="C527" s="46">
        <v>11942</v>
      </c>
      <c r="D527" s="46" t="s">
        <v>933</v>
      </c>
      <c r="E527" s="46" t="s">
        <v>50</v>
      </c>
      <c r="F527" s="46"/>
      <c r="G527" s="46" t="s">
        <v>939</v>
      </c>
      <c r="H527" s="46" t="s">
        <v>52</v>
      </c>
      <c r="I527" s="47">
        <v>44013</v>
      </c>
      <c r="J527" s="47">
        <v>44377</v>
      </c>
      <c r="K527" s="46">
        <f>SUM(L527:AD527)</f>
        <v>8</v>
      </c>
      <c r="L527" s="46" t="str">
        <f>IFERROR(VLOOKUP(A527,'[1]Mountain View SD Usage'!$A:$I,9,FALSE),"0")</f>
        <v>0</v>
      </c>
      <c r="M527" s="46" t="str">
        <f>IFERROR(VLOOKUP(A527,'[1]Bonita USD Usage'!$A:$I,9,FALSE),"0")</f>
        <v>0</v>
      </c>
      <c r="N527" s="46" t="str">
        <f>IFERROR(VLOOKUP(A527,'[1]Jurupa USD Usage'!$A:$I,9,FALSE),"0")</f>
        <v>0</v>
      </c>
      <c r="O527" s="46" t="str">
        <f>IFERROR(VLOOKUP(A527,'[1]Claremont USD Usage'!$A:$I,9,FALSE),"0")</f>
        <v>0</v>
      </c>
      <c r="P527" s="46">
        <f>IFERROR(VLOOKUP(A527,'[1]Upland USD Usage'!$A:$I,9,FALSE),"0")</f>
        <v>6</v>
      </c>
      <c r="Q527" s="46" t="str">
        <f>IFERROR(VLOOKUP(A527,'[1]Redlands USD Usage'!$A:$I,9,FALSE),"0")</f>
        <v>0</v>
      </c>
      <c r="R527" s="46" t="str">
        <f>IFERROR(VLOOKUP(A527,'[1]Alta Loma SD Usage'!$A:$I,9,FALSE),"0")</f>
        <v>0</v>
      </c>
      <c r="S527" s="46" t="str">
        <f>IFERROR(VLOOKUP(A527,'[1]VAl Verde USD Usage'!$A:$I,9,FALSE),"0")</f>
        <v>0</v>
      </c>
      <c r="T527" s="46" t="str">
        <f>IFERROR(VLOOKUP(A527,'[1]Chaffey Jt HSD Usage'!$A:$I,9,FALSE),"0")</f>
        <v>0</v>
      </c>
      <c r="U527" s="46">
        <f>IFERROR(VLOOKUP(A527,'[1]Cucamonga ELEM SD Usage'!$A:$I,9,FALSE),"0")</f>
        <v>2</v>
      </c>
      <c r="V527" s="46" t="str">
        <f>IFERROR(VLOOKUP(A527,'[1]Inglewood USD Usage'!$A:$I,9,FALSE),"0")</f>
        <v>0</v>
      </c>
      <c r="W527" s="46" t="str">
        <f>IFERROR(VLOOKUP(A527,'[1]Rialto USD Usage'!$A:$I,9,FALSE),"0")</f>
        <v>0</v>
      </c>
      <c r="X527" s="46" t="str">
        <f>IFERROR(VLOOKUP(A527,'[1]Alvord USD Usage'!$A:$I,9,FALSE),"0")</f>
        <v>0</v>
      </c>
      <c r="Y527" s="46" t="str">
        <f>IFERROR(VLOOKUP(A527,'[1]Colton Jt USD Usage'!$A:$I,9,FALSE),"0")</f>
        <v>0</v>
      </c>
      <c r="Z527" s="46" t="str">
        <f>IFERROR(VLOOKUP(A527,'[1]Chino Valley USD Usage'!$A:$I,9,FALSE),"0")</f>
        <v>0</v>
      </c>
      <c r="AA527" s="46" t="str">
        <f>IFERROR(VLOOKUP(A527,'[1]Moreno Valley USD Usage'!$A:$I,9,FALSE),"0")</f>
        <v>0</v>
      </c>
      <c r="AB527" s="46" t="str">
        <f>IFERROR(VLOOKUP(A527,'[1]Pomona USD Usage'!$A:$I,9,FALSE),"0")</f>
        <v>0</v>
      </c>
      <c r="AC527" s="46" t="str">
        <f>IFERROR(VLOOKUP(A527,'[1]Riverside USD Usage'!$A:$I,9,FALSE),"0")</f>
        <v>0</v>
      </c>
      <c r="AD527" s="46" t="str">
        <f>IFERROR(VLOOKUP(A527,'[1]Compton USD Usage'!$A:$I,9,FALSE),"0")</f>
        <v>0</v>
      </c>
      <c r="AE527" s="48"/>
      <c r="AF527" s="49">
        <v>22.04</v>
      </c>
      <c r="AG527" s="49"/>
      <c r="AH527" s="49"/>
      <c r="AI527" s="49">
        <f>AF527+AG527+AH527</f>
        <v>22.04</v>
      </c>
      <c r="AJ527" s="48"/>
      <c r="AK527" s="49">
        <v>23.71</v>
      </c>
      <c r="AL527" s="49"/>
      <c r="AM527" s="46"/>
      <c r="AN527" s="50">
        <f>AK527+AL527+AM527</f>
        <v>23.71</v>
      </c>
      <c r="AO527" s="48"/>
      <c r="AP527" s="49">
        <v>25.31</v>
      </c>
      <c r="AQ527" s="49"/>
      <c r="AR527" s="46"/>
      <c r="AS527" s="50">
        <f>AP527+AQ527+AR527</f>
        <v>25.31</v>
      </c>
      <c r="AT527" s="48"/>
      <c r="AU527" s="49">
        <v>26.01</v>
      </c>
      <c r="AV527" s="49"/>
      <c r="AW527" s="46"/>
      <c r="AX527" s="51">
        <f>AU527+AV527+AW527</f>
        <v>26.01</v>
      </c>
      <c r="AY527" s="48"/>
      <c r="AZ527" s="52">
        <v>22.73</v>
      </c>
      <c r="BA527" s="53"/>
      <c r="BC527" s="53">
        <f>AZ527+BA527+BB527</f>
        <v>22.73</v>
      </c>
      <c r="BD527" s="47">
        <v>44013</v>
      </c>
      <c r="BE527" s="47">
        <v>44377</v>
      </c>
      <c r="BF527" s="48"/>
      <c r="BG527" s="53">
        <v>24.450000000000003</v>
      </c>
      <c r="BJ527" s="53">
        <f>BG527+BH527+BI527</f>
        <v>24.450000000000003</v>
      </c>
      <c r="BK527" s="47">
        <v>44013</v>
      </c>
      <c r="BL527" s="47">
        <v>44377</v>
      </c>
      <c r="BM527" s="48"/>
      <c r="BN527" s="53">
        <v>26.1</v>
      </c>
      <c r="BO527" s="53"/>
      <c r="BQ527" s="53">
        <f>BN527+BO527+BP527</f>
        <v>26.1</v>
      </c>
      <c r="BR527" s="47">
        <v>44013</v>
      </c>
      <c r="BS527" s="47">
        <v>44377</v>
      </c>
      <c r="BT527" s="48"/>
      <c r="BU527" s="50">
        <v>26.82</v>
      </c>
      <c r="BV527" s="53"/>
      <c r="BX527" s="53">
        <f>BU527+BV527+BW527</f>
        <v>26.82</v>
      </c>
      <c r="BY527" s="47">
        <v>44013</v>
      </c>
      <c r="BZ527" s="55">
        <v>44377</v>
      </c>
    </row>
    <row r="528" spans="1:78" s="54" customFormat="1" ht="15.75" x14ac:dyDescent="0.25">
      <c r="A528" s="45">
        <v>133726</v>
      </c>
      <c r="B528" s="46" t="str">
        <f>VLOOKUP(A528,[1]Sheet4!$B:$D,3,FALSE)</f>
        <v>KOREAN BBQ SAUCE</v>
      </c>
      <c r="C528" s="75" t="s">
        <v>2444</v>
      </c>
      <c r="D528" s="46" t="str">
        <f>VLOOKUP(A528,[1]Sheet4!$B:$E,4,FALSE)</f>
        <v>CHEFS CORNER</v>
      </c>
      <c r="E528" s="46" t="str">
        <f>VLOOKUP(A528,[1]Sheet4!$B:$I,8,FALSE)</f>
        <v>CS</v>
      </c>
      <c r="F528" s="46" t="s">
        <v>93</v>
      </c>
      <c r="G528" s="46" t="str">
        <f>VLOOKUP(A528,[1]Sheet4!$B:$F,5,FALSE)</f>
        <v>15/2LB</v>
      </c>
      <c r="H528" s="46"/>
      <c r="I528" s="46"/>
      <c r="J528" s="46"/>
      <c r="AE528" s="70"/>
      <c r="AF528" s="72"/>
      <c r="AG528" s="72"/>
      <c r="AH528" s="58"/>
      <c r="AI528" s="72"/>
      <c r="AJ528" s="70"/>
      <c r="AK528" s="72"/>
      <c r="AO528" s="70"/>
      <c r="AT528" s="70"/>
      <c r="AX528" s="73"/>
      <c r="AY528" s="70"/>
      <c r="AZ528" s="52">
        <v>52.78</v>
      </c>
      <c r="BA528" s="53"/>
      <c r="BC528" s="53">
        <f>AZ528+BA528+BB528</f>
        <v>52.78</v>
      </c>
      <c r="BD528" s="47">
        <v>44013</v>
      </c>
      <c r="BE528" s="47">
        <v>44377</v>
      </c>
      <c r="BF528" s="70"/>
      <c r="BG528" s="53">
        <v>56.79</v>
      </c>
      <c r="BJ528" s="53">
        <f>BG528+BH528+BI528</f>
        <v>56.79</v>
      </c>
      <c r="BK528" s="47">
        <v>44013</v>
      </c>
      <c r="BL528" s="47">
        <v>44377</v>
      </c>
      <c r="BM528" s="70"/>
      <c r="BN528" s="53">
        <v>60.629999999999995</v>
      </c>
      <c r="BO528" s="53"/>
      <c r="BQ528" s="53">
        <f>BN528+BO528+BP528</f>
        <v>60.629999999999995</v>
      </c>
      <c r="BR528" s="47">
        <v>44013</v>
      </c>
      <c r="BS528" s="47">
        <v>44377</v>
      </c>
      <c r="BT528" s="70"/>
      <c r="BU528" s="50">
        <v>62.309999999999995</v>
      </c>
      <c r="BV528" s="53"/>
      <c r="BX528" s="53">
        <f>BU528+BV528+BW528</f>
        <v>62.309999999999995</v>
      </c>
      <c r="BY528" s="47">
        <v>44013</v>
      </c>
      <c r="BZ528" s="55">
        <v>44377</v>
      </c>
    </row>
    <row r="529" spans="1:78" s="54" customFormat="1" ht="15.75" x14ac:dyDescent="0.25">
      <c r="A529" s="45">
        <v>404683</v>
      </c>
      <c r="B529" s="46" t="s">
        <v>2295</v>
      </c>
      <c r="C529" s="46">
        <v>10038590928</v>
      </c>
      <c r="D529" s="46" t="s">
        <v>2258</v>
      </c>
      <c r="E529" s="46" t="s">
        <v>50</v>
      </c>
      <c r="F529" s="46"/>
      <c r="G529" s="46" t="s">
        <v>2296</v>
      </c>
      <c r="H529" s="46" t="s">
        <v>52</v>
      </c>
      <c r="I529" s="47">
        <v>44013</v>
      </c>
      <c r="J529" s="47">
        <v>44377</v>
      </c>
      <c r="K529" s="46">
        <f>SUM(L529:AD529)</f>
        <v>212</v>
      </c>
      <c r="L529" s="46" t="str">
        <f>IFERROR(VLOOKUP(A529,'[1]Mountain View SD Usage'!$A:$I,9,FALSE),"0")</f>
        <v>0</v>
      </c>
      <c r="M529" s="46" t="str">
        <f>IFERROR(VLOOKUP(A529,'[1]Bonita USD Usage'!$A:$I,9,FALSE),"0")</f>
        <v>0</v>
      </c>
      <c r="N529" s="46" t="str">
        <f>IFERROR(VLOOKUP(A529,'[1]Jurupa USD Usage'!$A:$I,9,FALSE),"0")</f>
        <v>0</v>
      </c>
      <c r="O529" s="46" t="str">
        <f>IFERROR(VLOOKUP(A529,'[1]Claremont USD Usage'!$A:$I,9,FALSE),"0")</f>
        <v>0</v>
      </c>
      <c r="P529" s="46" t="str">
        <f>IFERROR(VLOOKUP(A529,'[1]Upland USD Usage'!$A:$I,9,FALSE),"0")</f>
        <v>0</v>
      </c>
      <c r="Q529" s="46" t="str">
        <f>IFERROR(VLOOKUP(A529,'[1]Redlands USD Usage'!$A:$I,9,FALSE),"0")</f>
        <v>0</v>
      </c>
      <c r="R529" s="46" t="str">
        <f>IFERROR(VLOOKUP(A529,'[1]Alta Loma SD Usage'!$A:$I,9,FALSE),"0")</f>
        <v>0</v>
      </c>
      <c r="S529" s="46" t="str">
        <f>IFERROR(VLOOKUP(A529,'[1]VAl Verde USD Usage'!$A:$I,9,FALSE),"0")</f>
        <v>0</v>
      </c>
      <c r="T529" s="46" t="str">
        <f>IFERROR(VLOOKUP(A529,'[1]Chaffey Jt HSD Usage'!$A:$I,9,FALSE),"0")</f>
        <v>0</v>
      </c>
      <c r="U529" s="46">
        <f>IFERROR(VLOOKUP(A529,'[1]Cucamonga ELEM SD Usage'!$A:$I,9,FALSE),"0")</f>
        <v>3</v>
      </c>
      <c r="V529" s="46" t="str">
        <f>IFERROR(VLOOKUP(A529,'[1]Inglewood USD Usage'!$A:$I,9,FALSE),"0")</f>
        <v>0</v>
      </c>
      <c r="W529" s="46" t="str">
        <f>IFERROR(VLOOKUP(A529,'[1]Rialto USD Usage'!$A:$I,9,FALSE),"0")</f>
        <v>0</v>
      </c>
      <c r="X529" s="46" t="str">
        <f>IFERROR(VLOOKUP(A529,'[1]Alvord USD Usage'!$A:$I,9,FALSE),"0")</f>
        <v>0</v>
      </c>
      <c r="Y529" s="46" t="str">
        <f>IFERROR(VLOOKUP(A529,'[1]Colton Jt USD Usage'!$A:$I,9,FALSE),"0")</f>
        <v>0</v>
      </c>
      <c r="Z529" s="46">
        <f>IFERROR(VLOOKUP(A529,'[1]Chino Valley USD Usage'!$A:$I,9,FALSE),"0")</f>
        <v>120</v>
      </c>
      <c r="AA529" s="46">
        <f>IFERROR(VLOOKUP(A529,'[1]Moreno Valley USD Usage'!$A:$I,9,FALSE),"0")</f>
        <v>67</v>
      </c>
      <c r="AB529" s="46" t="str">
        <f>IFERROR(VLOOKUP(A529,'[1]Pomona USD Usage'!$A:$I,9,FALSE),"0")</f>
        <v>0</v>
      </c>
      <c r="AC529" s="46">
        <f>IFERROR(VLOOKUP(A529,'[1]Riverside USD Usage'!$A:$I,9,FALSE),"0")</f>
        <v>22</v>
      </c>
      <c r="AD529" s="46" t="str">
        <f>IFERROR(VLOOKUP(A529,'[1]Compton USD Usage'!$A:$I,9,FALSE),"0")</f>
        <v>0</v>
      </c>
      <c r="AE529" s="48"/>
      <c r="AF529" s="49">
        <v>63.8</v>
      </c>
      <c r="AG529" s="49"/>
      <c r="AH529" s="56">
        <v>-18.55</v>
      </c>
      <c r="AI529" s="49">
        <f>AF529+AG529+AH529</f>
        <v>45.25</v>
      </c>
      <c r="AJ529" s="48"/>
      <c r="AK529" s="49">
        <v>68.650000000000006</v>
      </c>
      <c r="AL529" s="49"/>
      <c r="AM529" s="57">
        <v>-18.55</v>
      </c>
      <c r="AN529" s="50">
        <f>AK529+AL529+AM529</f>
        <v>50.100000000000009</v>
      </c>
      <c r="AO529" s="48"/>
      <c r="AP529" s="49">
        <v>73.28</v>
      </c>
      <c r="AQ529" s="49"/>
      <c r="AR529" s="57">
        <v>-18.55</v>
      </c>
      <c r="AS529" s="50">
        <f>AP529+AQ529+AR529</f>
        <v>54.730000000000004</v>
      </c>
      <c r="AT529" s="48"/>
      <c r="AU529" s="49">
        <v>75.319999999999993</v>
      </c>
      <c r="AV529" s="49"/>
      <c r="AW529" s="57">
        <v>-18.55</v>
      </c>
      <c r="AX529" s="51">
        <f>AU529+AV529+AW529</f>
        <v>56.769999999999996</v>
      </c>
      <c r="AY529" s="48"/>
      <c r="AZ529" s="52">
        <v>63.43</v>
      </c>
      <c r="BA529" s="53"/>
      <c r="BB529" s="58">
        <v>-18.23</v>
      </c>
      <c r="BC529" s="53">
        <f>AZ529+BA529+BB529</f>
        <v>45.2</v>
      </c>
      <c r="BD529" s="47">
        <v>44013</v>
      </c>
      <c r="BE529" s="47">
        <v>44377</v>
      </c>
      <c r="BF529" s="48"/>
      <c r="BG529" s="53">
        <v>68.25</v>
      </c>
      <c r="BI529" s="59">
        <v>-18.23</v>
      </c>
      <c r="BJ529" s="53">
        <f>BG529+BH529+BI529</f>
        <v>50.019999999999996</v>
      </c>
      <c r="BK529" s="47">
        <v>44013</v>
      </c>
      <c r="BL529" s="47">
        <v>44377</v>
      </c>
      <c r="BM529" s="48"/>
      <c r="BN529" s="53">
        <v>72.850000000000009</v>
      </c>
      <c r="BO529" s="53"/>
      <c r="BP529" s="59">
        <v>-18.23</v>
      </c>
      <c r="BQ529" s="53">
        <f>BN529+BO529+BP529</f>
        <v>54.620000000000005</v>
      </c>
      <c r="BR529" s="47">
        <v>44013</v>
      </c>
      <c r="BS529" s="47">
        <v>44377</v>
      </c>
      <c r="BT529" s="48"/>
      <c r="BU529" s="50">
        <v>74.88000000000001</v>
      </c>
      <c r="BV529" s="53"/>
      <c r="BW529" s="59">
        <v>-18.23</v>
      </c>
      <c r="BX529" s="53">
        <f>BU529+BV529+BW529</f>
        <v>56.650000000000006</v>
      </c>
      <c r="BY529" s="47">
        <v>44013</v>
      </c>
      <c r="BZ529" s="55">
        <v>44377</v>
      </c>
    </row>
    <row r="530" spans="1:78" s="54" customFormat="1" ht="15.75" x14ac:dyDescent="0.25">
      <c r="A530" s="45">
        <v>404682</v>
      </c>
      <c r="B530" s="46" t="s">
        <v>2293</v>
      </c>
      <c r="C530" s="46">
        <v>10038570928</v>
      </c>
      <c r="D530" s="46" t="s">
        <v>2258</v>
      </c>
      <c r="E530" s="46" t="s">
        <v>50</v>
      </c>
      <c r="F530" s="46"/>
      <c r="G530" s="46" t="s">
        <v>2294</v>
      </c>
      <c r="H530" s="46" t="s">
        <v>52</v>
      </c>
      <c r="I530" s="47">
        <v>44013</v>
      </c>
      <c r="J530" s="47">
        <v>44377</v>
      </c>
      <c r="K530" s="46">
        <f>SUM(L530:AD530)</f>
        <v>1124</v>
      </c>
      <c r="L530" s="46" t="str">
        <f>IFERROR(VLOOKUP(A530,'[1]Mountain View SD Usage'!$A:$I,9,FALSE),"0")</f>
        <v>0</v>
      </c>
      <c r="M530" s="46" t="str">
        <f>IFERROR(VLOOKUP(A530,'[1]Bonita USD Usage'!$A:$I,9,FALSE),"0")</f>
        <v>0</v>
      </c>
      <c r="N530" s="46" t="str">
        <f>IFERROR(VLOOKUP(A530,'[1]Jurupa USD Usage'!$A:$I,9,FALSE),"0")</f>
        <v>0</v>
      </c>
      <c r="O530" s="46" t="str">
        <f>IFERROR(VLOOKUP(A530,'[1]Claremont USD Usage'!$A:$I,9,FALSE),"0")</f>
        <v>0</v>
      </c>
      <c r="P530" s="46" t="str">
        <f>IFERROR(VLOOKUP(A530,'[1]Upland USD Usage'!$A:$I,9,FALSE),"0")</f>
        <v>0</v>
      </c>
      <c r="Q530" s="46" t="str">
        <f>IFERROR(VLOOKUP(A530,'[1]Redlands USD Usage'!$A:$I,9,FALSE),"0")</f>
        <v>0</v>
      </c>
      <c r="R530" s="46" t="str">
        <f>IFERROR(VLOOKUP(A530,'[1]Alta Loma SD Usage'!$A:$I,9,FALSE),"0")</f>
        <v>0</v>
      </c>
      <c r="S530" s="46">
        <f>IFERROR(VLOOKUP(A530,'[1]VAl Verde USD Usage'!$A:$I,9,FALSE),"0")</f>
        <v>170</v>
      </c>
      <c r="T530" s="46">
        <f>IFERROR(VLOOKUP(A530,'[1]Chaffey Jt HSD Usage'!$A:$I,9,FALSE),"0")</f>
        <v>2</v>
      </c>
      <c r="U530" s="46" t="str">
        <f>IFERROR(VLOOKUP(A530,'[1]Cucamonga ELEM SD Usage'!$A:$I,9,FALSE),"0")</f>
        <v>0</v>
      </c>
      <c r="V530" s="46">
        <f>IFERROR(VLOOKUP(A530,'[1]Inglewood USD Usage'!$A:$I,9,FALSE),"0")</f>
        <v>54</v>
      </c>
      <c r="W530" s="46" t="str">
        <f>IFERROR(VLOOKUP(A530,'[1]Rialto USD Usage'!$A:$I,9,FALSE),"0")</f>
        <v>0</v>
      </c>
      <c r="X530" s="46">
        <f>IFERROR(VLOOKUP(A530,'[1]Alvord USD Usage'!$A:$I,9,FALSE),"0")</f>
        <v>70</v>
      </c>
      <c r="Y530" s="46">
        <f>IFERROR(VLOOKUP(A530,'[1]Colton Jt USD Usage'!$A:$I,9,FALSE),"0")</f>
        <v>59</v>
      </c>
      <c r="Z530" s="46">
        <f>IFERROR(VLOOKUP(A530,'[1]Chino Valley USD Usage'!$A:$I,9,FALSE),"0")</f>
        <v>58</v>
      </c>
      <c r="AA530" s="46" t="str">
        <f>IFERROR(VLOOKUP(A530,'[1]Moreno Valley USD Usage'!$A:$I,9,FALSE),"0")</f>
        <v>0</v>
      </c>
      <c r="AB530" s="46" t="str">
        <f>IFERROR(VLOOKUP(A530,'[1]Pomona USD Usage'!$A:$I,9,FALSE),"0")</f>
        <v>0</v>
      </c>
      <c r="AC530" s="46">
        <f>IFERROR(VLOOKUP(A530,'[1]Riverside USD Usage'!$A:$I,9,FALSE),"0")</f>
        <v>711</v>
      </c>
      <c r="AD530" s="46" t="str">
        <f>IFERROR(VLOOKUP(A530,'[1]Compton USD Usage'!$A:$I,9,FALSE),"0")</f>
        <v>0</v>
      </c>
      <c r="AE530" s="48"/>
      <c r="AF530" s="49">
        <v>63.31</v>
      </c>
      <c r="AG530" s="49"/>
      <c r="AH530" s="56">
        <v>-18.100000000000001</v>
      </c>
      <c r="AI530" s="49">
        <f>AF530+AG530+AH530</f>
        <v>45.21</v>
      </c>
      <c r="AJ530" s="48"/>
      <c r="AK530" s="49">
        <v>68.11</v>
      </c>
      <c r="AL530" s="49"/>
      <c r="AM530" s="57">
        <v>-18.100000000000001</v>
      </c>
      <c r="AN530" s="50">
        <f>AK530+AL530+AM530</f>
        <v>50.01</v>
      </c>
      <c r="AO530" s="48"/>
      <c r="AP530" s="49">
        <v>72.72</v>
      </c>
      <c r="AQ530" s="49"/>
      <c r="AR530" s="57">
        <v>-18.100000000000001</v>
      </c>
      <c r="AS530" s="50">
        <f>AP530+AQ530+AR530</f>
        <v>54.62</v>
      </c>
      <c r="AT530" s="48"/>
      <c r="AU530" s="49">
        <v>74.739999999999995</v>
      </c>
      <c r="AV530" s="49"/>
      <c r="AW530" s="57">
        <v>-18.100000000000001</v>
      </c>
      <c r="AX530" s="51">
        <f>AU530+AV530+AW530</f>
        <v>56.639999999999993</v>
      </c>
      <c r="AY530" s="48"/>
      <c r="AZ530" s="52">
        <v>62.949999999999996</v>
      </c>
      <c r="BA530" s="53"/>
      <c r="BB530" s="58">
        <v>-17.79</v>
      </c>
      <c r="BC530" s="53">
        <f>AZ530+BA530+BB530</f>
        <v>45.16</v>
      </c>
      <c r="BD530" s="47">
        <v>44013</v>
      </c>
      <c r="BE530" s="47">
        <v>44377</v>
      </c>
      <c r="BF530" s="48"/>
      <c r="BG530" s="53">
        <v>67.72</v>
      </c>
      <c r="BI530" s="59">
        <v>-17.79</v>
      </c>
      <c r="BJ530" s="53">
        <f>BG530+BH530+BI530</f>
        <v>49.93</v>
      </c>
      <c r="BK530" s="47">
        <v>44013</v>
      </c>
      <c r="BL530" s="47">
        <v>44377</v>
      </c>
      <c r="BM530" s="48"/>
      <c r="BN530" s="53">
        <v>72.300000000000011</v>
      </c>
      <c r="BO530" s="53"/>
      <c r="BP530" s="59">
        <v>-17.79</v>
      </c>
      <c r="BQ530" s="53">
        <f>BN530+BO530+BP530</f>
        <v>54.510000000000012</v>
      </c>
      <c r="BR530" s="47">
        <v>44013</v>
      </c>
      <c r="BS530" s="47">
        <v>44377</v>
      </c>
      <c r="BT530" s="48"/>
      <c r="BU530" s="50">
        <v>74.31</v>
      </c>
      <c r="BV530" s="53"/>
      <c r="BW530" s="59">
        <v>-17.79</v>
      </c>
      <c r="BX530" s="53">
        <f>BU530+BV530+BW530</f>
        <v>56.52</v>
      </c>
      <c r="BY530" s="47">
        <v>44013</v>
      </c>
      <c r="BZ530" s="55">
        <v>44377</v>
      </c>
    </row>
    <row r="531" spans="1:78" s="54" customFormat="1" ht="15.75" x14ac:dyDescent="0.25">
      <c r="A531" s="45">
        <v>141324</v>
      </c>
      <c r="B531" s="46" t="str">
        <f>VLOOKUP(A531,[1]Sheet4!$B:$D,3,FALSE)</f>
        <v>LEMON BREAD SUPER SLICE RS WG</v>
      </c>
      <c r="C531" s="71">
        <v>6047</v>
      </c>
      <c r="D531" s="46" t="str">
        <f>VLOOKUP(A531,[1]Sheet4!$B:$E,4,FALSE)</f>
        <v>SUPER BAKERY</v>
      </c>
      <c r="E531" s="46" t="str">
        <f>VLOOKUP(A531,[1]Sheet4!$B:$I,8,FALSE)</f>
        <v>CS</v>
      </c>
      <c r="F531" s="46" t="s">
        <v>93</v>
      </c>
      <c r="G531" s="46" t="str">
        <f>VLOOKUP(A531,[1]Sheet4!$B:$F,5,FALSE)</f>
        <v>70/3.4OZ</v>
      </c>
      <c r="H531" s="46"/>
      <c r="I531" s="46"/>
      <c r="J531" s="46"/>
      <c r="AE531" s="70"/>
      <c r="AF531" s="72"/>
      <c r="AG531" s="72"/>
      <c r="AH531" s="58"/>
      <c r="AI531" s="72"/>
      <c r="AJ531" s="70"/>
      <c r="AK531" s="72"/>
      <c r="AO531" s="70"/>
      <c r="AT531" s="70"/>
      <c r="AX531" s="73"/>
      <c r="AY531" s="70"/>
      <c r="AZ531" s="52">
        <v>44.72</v>
      </c>
      <c r="BA531" s="53"/>
      <c r="BC531" s="53">
        <f>AZ531+BA531+BB531</f>
        <v>44.72</v>
      </c>
      <c r="BD531" s="47">
        <v>44013</v>
      </c>
      <c r="BE531" s="47">
        <v>44377</v>
      </c>
      <c r="BF531" s="70"/>
      <c r="BG531" s="53">
        <v>48.12</v>
      </c>
      <c r="BJ531" s="53">
        <f>BG531+BH531+BI531</f>
        <v>48.12</v>
      </c>
      <c r="BK531" s="47">
        <v>44013</v>
      </c>
      <c r="BL531" s="47">
        <v>44377</v>
      </c>
      <c r="BM531" s="70"/>
      <c r="BN531" s="53">
        <v>51.37</v>
      </c>
      <c r="BO531" s="53"/>
      <c r="BQ531" s="53">
        <f>BN531+BO531+BP531</f>
        <v>51.37</v>
      </c>
      <c r="BR531" s="47">
        <v>44013</v>
      </c>
      <c r="BS531" s="47">
        <v>44377</v>
      </c>
      <c r="BT531" s="70"/>
      <c r="BU531" s="50">
        <v>52.8</v>
      </c>
      <c r="BV531" s="53"/>
      <c r="BX531" s="53">
        <f>BU531+BV531+BW531</f>
        <v>52.8</v>
      </c>
      <c r="BY531" s="47">
        <v>44013</v>
      </c>
      <c r="BZ531" s="55">
        <v>44377</v>
      </c>
    </row>
    <row r="532" spans="1:78" s="54" customFormat="1" ht="15.75" x14ac:dyDescent="0.25">
      <c r="A532" s="45">
        <v>300470</v>
      </c>
      <c r="B532" s="46" t="s">
        <v>622</v>
      </c>
      <c r="C532" s="46">
        <v>73559</v>
      </c>
      <c r="D532" s="46" t="s">
        <v>618</v>
      </c>
      <c r="E532" s="46" t="s">
        <v>50</v>
      </c>
      <c r="F532" s="46"/>
      <c r="G532" s="46" t="s">
        <v>619</v>
      </c>
      <c r="H532" s="46" t="s">
        <v>52</v>
      </c>
      <c r="I532" s="47">
        <v>44013</v>
      </c>
      <c r="J532" s="47">
        <v>44377</v>
      </c>
      <c r="K532" s="46">
        <f>SUM(L532:AD532)</f>
        <v>0</v>
      </c>
      <c r="L532" s="46" t="str">
        <f>IFERROR(VLOOKUP(A532,'[1]Mountain View SD Usage'!$A:$I,9,FALSE),"0")</f>
        <v>0</v>
      </c>
      <c r="M532" s="46" t="str">
        <f>IFERROR(VLOOKUP(A532,'[1]Bonita USD Usage'!$A:$I,9,FALSE),"0")</f>
        <v>0</v>
      </c>
      <c r="N532" s="46" t="str">
        <f>IFERROR(VLOOKUP(A532,'[1]Jurupa USD Usage'!$A:$I,9,FALSE),"0")</f>
        <v>0</v>
      </c>
      <c r="O532" s="46" t="str">
        <f>IFERROR(VLOOKUP(A532,'[1]Claremont USD Usage'!$A:$I,9,FALSE),"0")</f>
        <v>0</v>
      </c>
      <c r="P532" s="46" t="str">
        <f>IFERROR(VLOOKUP(A532,'[1]Upland USD Usage'!$A:$I,9,FALSE),"0")</f>
        <v>0</v>
      </c>
      <c r="Q532" s="46" t="str">
        <f>IFERROR(VLOOKUP(A532,'[1]Redlands USD Usage'!$A:$I,9,FALSE),"0")</f>
        <v>0</v>
      </c>
      <c r="R532" s="46" t="str">
        <f>IFERROR(VLOOKUP(A532,'[1]Alta Loma SD Usage'!$A:$I,9,FALSE),"0")</f>
        <v>0</v>
      </c>
      <c r="S532" s="46" t="str">
        <f>IFERROR(VLOOKUP(A532,'[1]VAl Verde USD Usage'!$A:$I,9,FALSE),"0")</f>
        <v>0</v>
      </c>
      <c r="T532" s="46" t="str">
        <f>IFERROR(VLOOKUP(A532,'[1]Chaffey Jt HSD Usage'!$A:$I,9,FALSE),"0")</f>
        <v>0</v>
      </c>
      <c r="U532" s="46" t="str">
        <f>IFERROR(VLOOKUP(A532,'[1]Cucamonga ELEM SD Usage'!$A:$I,9,FALSE),"0")</f>
        <v>0</v>
      </c>
      <c r="V532" s="46" t="str">
        <f>IFERROR(VLOOKUP(A532,'[1]Inglewood USD Usage'!$A:$I,9,FALSE),"0")</f>
        <v>0</v>
      </c>
      <c r="W532" s="46" t="str">
        <f>IFERROR(VLOOKUP(A532,'[1]Rialto USD Usage'!$A:$I,9,FALSE),"0")</f>
        <v>0</v>
      </c>
      <c r="X532" s="46" t="str">
        <f>IFERROR(VLOOKUP(A532,'[1]Alvord USD Usage'!$A:$I,9,FALSE),"0")</f>
        <v>0</v>
      </c>
      <c r="Y532" s="46" t="str">
        <f>IFERROR(VLOOKUP(A532,'[1]Colton Jt USD Usage'!$A:$I,9,FALSE),"0")</f>
        <v>0</v>
      </c>
      <c r="Z532" s="46" t="str">
        <f>IFERROR(VLOOKUP(A532,'[1]Chino Valley USD Usage'!$A:$I,9,FALSE),"0")</f>
        <v>0</v>
      </c>
      <c r="AA532" s="46" t="str">
        <f>IFERROR(VLOOKUP(A532,'[1]Moreno Valley USD Usage'!$A:$I,9,FALSE),"0")</f>
        <v>0</v>
      </c>
      <c r="AB532" s="46" t="str">
        <f>IFERROR(VLOOKUP(A532,'[1]Pomona USD Usage'!$A:$I,9,FALSE),"0")</f>
        <v>0</v>
      </c>
      <c r="AC532" s="46" t="str">
        <f>IFERROR(VLOOKUP(A532,'[1]Riverside USD Usage'!$A:$I,9,FALSE),"0")</f>
        <v>0</v>
      </c>
      <c r="AD532" s="46" t="str">
        <f>IFERROR(VLOOKUP(A532,'[1]Compton USD Usage'!$A:$I,9,FALSE),"0")</f>
        <v>0</v>
      </c>
      <c r="AE532" s="48"/>
      <c r="AF532" s="49">
        <v>11.86</v>
      </c>
      <c r="AG532" s="49"/>
      <c r="AH532" s="49"/>
      <c r="AI532" s="49">
        <f>AF532+AG532+AH532</f>
        <v>11.86</v>
      </c>
      <c r="AJ532" s="48"/>
      <c r="AK532" s="49">
        <v>12.76</v>
      </c>
      <c r="AL532" s="49"/>
      <c r="AM532" s="46"/>
      <c r="AN532" s="50">
        <f>AK532+AL532+AM532</f>
        <v>12.76</v>
      </c>
      <c r="AO532" s="48"/>
      <c r="AP532" s="49">
        <v>13.62</v>
      </c>
      <c r="AQ532" s="49"/>
      <c r="AR532" s="46"/>
      <c r="AS532" s="50">
        <f>AP532+AQ532+AR532</f>
        <v>13.62</v>
      </c>
      <c r="AT532" s="48"/>
      <c r="AU532" s="49">
        <v>14</v>
      </c>
      <c r="AV532" s="49"/>
      <c r="AW532" s="46"/>
      <c r="AX532" s="51">
        <f>AU532+AV532+AW532</f>
        <v>14</v>
      </c>
      <c r="AY532" s="48"/>
      <c r="AZ532" s="52">
        <v>12.7</v>
      </c>
      <c r="BA532" s="53"/>
      <c r="BC532" s="53">
        <f>AZ532+BA532+BB532</f>
        <v>12.7</v>
      </c>
      <c r="BD532" s="47">
        <v>44013</v>
      </c>
      <c r="BE532" s="47">
        <v>44377</v>
      </c>
      <c r="BF532" s="48"/>
      <c r="BG532" s="53">
        <v>13.66</v>
      </c>
      <c r="BJ532" s="53">
        <f>BG532+BH532+BI532</f>
        <v>13.66</v>
      </c>
      <c r="BK532" s="47">
        <v>44013</v>
      </c>
      <c r="BL532" s="47">
        <v>44377</v>
      </c>
      <c r="BM532" s="48"/>
      <c r="BN532" s="53">
        <v>14.58</v>
      </c>
      <c r="BO532" s="53"/>
      <c r="BQ532" s="53">
        <f>BN532+BO532+BP532</f>
        <v>14.58</v>
      </c>
      <c r="BR532" s="47">
        <v>44013</v>
      </c>
      <c r="BS532" s="47">
        <v>44377</v>
      </c>
      <c r="BT532" s="48"/>
      <c r="BU532" s="50">
        <v>14.99</v>
      </c>
      <c r="BV532" s="53"/>
      <c r="BX532" s="53">
        <f>BU532+BV532+BW532</f>
        <v>14.99</v>
      </c>
      <c r="BY532" s="47">
        <v>44013</v>
      </c>
      <c r="BZ532" s="55">
        <v>44377</v>
      </c>
    </row>
    <row r="533" spans="1:78" s="54" customFormat="1" ht="15.75" x14ac:dyDescent="0.25">
      <c r="A533" s="45">
        <v>202314</v>
      </c>
      <c r="B533" s="46" t="s">
        <v>1039</v>
      </c>
      <c r="C533" s="46">
        <v>14374</v>
      </c>
      <c r="D533" s="46" t="s">
        <v>1040</v>
      </c>
      <c r="E533" s="46" t="s">
        <v>50</v>
      </c>
      <c r="F533" s="46"/>
      <c r="G533" s="46" t="s">
        <v>1041</v>
      </c>
      <c r="H533" s="46" t="s">
        <v>52</v>
      </c>
      <c r="I533" s="47">
        <v>44013</v>
      </c>
      <c r="J533" s="47">
        <v>44377</v>
      </c>
      <c r="K533" s="46">
        <f>SUM(L533:AD533)</f>
        <v>326</v>
      </c>
      <c r="L533" s="46" t="str">
        <f>IFERROR(VLOOKUP(A533,'[1]Mountain View SD Usage'!$A:$I,9,FALSE),"0")</f>
        <v>0</v>
      </c>
      <c r="M533" s="46" t="str">
        <f>IFERROR(VLOOKUP(A533,'[1]Bonita USD Usage'!$A:$I,9,FALSE),"0")</f>
        <v>0</v>
      </c>
      <c r="N533" s="46" t="str">
        <f>IFERROR(VLOOKUP(A533,'[1]Jurupa USD Usage'!$A:$I,9,FALSE),"0")</f>
        <v>0</v>
      </c>
      <c r="O533" s="46" t="str">
        <f>IFERROR(VLOOKUP(A533,'[1]Claremont USD Usage'!$A:$I,9,FALSE),"0")</f>
        <v>0</v>
      </c>
      <c r="P533" s="46" t="str">
        <f>IFERROR(VLOOKUP(A533,'[1]Upland USD Usage'!$A:$I,9,FALSE),"0")</f>
        <v>0</v>
      </c>
      <c r="Q533" s="46" t="str">
        <f>IFERROR(VLOOKUP(A533,'[1]Redlands USD Usage'!$A:$I,9,FALSE),"0")</f>
        <v>0</v>
      </c>
      <c r="R533" s="46" t="str">
        <f>IFERROR(VLOOKUP(A533,'[1]Alta Loma SD Usage'!$A:$I,9,FALSE),"0")</f>
        <v>0</v>
      </c>
      <c r="S533" s="46" t="str">
        <f>IFERROR(VLOOKUP(A533,'[1]VAl Verde USD Usage'!$A:$I,9,FALSE),"0")</f>
        <v>0</v>
      </c>
      <c r="T533" s="46" t="str">
        <f>IFERROR(VLOOKUP(A533,'[1]Chaffey Jt HSD Usage'!$A:$I,9,FALSE),"0")</f>
        <v>0</v>
      </c>
      <c r="U533" s="46">
        <f>IFERROR(VLOOKUP(A533,'[1]Cucamonga ELEM SD Usage'!$A:$I,9,FALSE),"0")</f>
        <v>24</v>
      </c>
      <c r="V533" s="46" t="str">
        <f>IFERROR(VLOOKUP(A533,'[1]Inglewood USD Usage'!$A:$I,9,FALSE),"0")</f>
        <v>0</v>
      </c>
      <c r="W533" s="46" t="str">
        <f>IFERROR(VLOOKUP(A533,'[1]Rialto USD Usage'!$A:$I,9,FALSE),"0")</f>
        <v>0</v>
      </c>
      <c r="X533" s="46" t="str">
        <f>IFERROR(VLOOKUP(A533,'[1]Alvord USD Usage'!$A:$I,9,FALSE),"0")</f>
        <v>0</v>
      </c>
      <c r="Y533" s="46" t="str">
        <f>IFERROR(VLOOKUP(A533,'[1]Colton Jt USD Usage'!$A:$I,9,FALSE),"0")</f>
        <v>0</v>
      </c>
      <c r="Z533" s="46" t="str">
        <f>IFERROR(VLOOKUP(A533,'[1]Chino Valley USD Usage'!$A:$I,9,FALSE),"0")</f>
        <v>0</v>
      </c>
      <c r="AA533" s="46" t="str">
        <f>IFERROR(VLOOKUP(A533,'[1]Moreno Valley USD Usage'!$A:$I,9,FALSE),"0")</f>
        <v>0</v>
      </c>
      <c r="AB533" s="46" t="str">
        <f>IFERROR(VLOOKUP(A533,'[1]Pomona USD Usage'!$A:$I,9,FALSE),"0")</f>
        <v>0</v>
      </c>
      <c r="AC533" s="46" t="str">
        <f>IFERROR(VLOOKUP(A533,'[1]Riverside USD Usage'!$A:$I,9,FALSE),"0")</f>
        <v>0</v>
      </c>
      <c r="AD533" s="46">
        <f>IFERROR(VLOOKUP(A533,'[1]Compton USD Usage'!$A:$I,9,FALSE),"0")</f>
        <v>302</v>
      </c>
      <c r="AE533" s="48"/>
      <c r="AF533" s="49">
        <v>28</v>
      </c>
      <c r="AG533" s="49"/>
      <c r="AH533" s="49"/>
      <c r="AI533" s="49">
        <f>AF533+AG533+AH533</f>
        <v>28</v>
      </c>
      <c r="AJ533" s="48"/>
      <c r="AK533" s="49">
        <v>30.13</v>
      </c>
      <c r="AL533" s="49"/>
      <c r="AM533" s="46"/>
      <c r="AN533" s="50">
        <f>AK533+AL533+AM533</f>
        <v>30.13</v>
      </c>
      <c r="AO533" s="48"/>
      <c r="AP533" s="49">
        <v>32.159999999999997</v>
      </c>
      <c r="AQ533" s="49"/>
      <c r="AR533" s="46"/>
      <c r="AS533" s="50">
        <f>AP533+AQ533+AR533</f>
        <v>32.159999999999997</v>
      </c>
      <c r="AT533" s="48"/>
      <c r="AU533" s="49">
        <v>33.06</v>
      </c>
      <c r="AV533" s="49"/>
      <c r="AW533" s="46"/>
      <c r="AX533" s="51">
        <f>AU533+AV533+AW533</f>
        <v>33.06</v>
      </c>
      <c r="AY533" s="48"/>
      <c r="AZ533" s="52">
        <v>30.41</v>
      </c>
      <c r="BA533" s="53"/>
      <c r="BC533" s="53">
        <f>AZ533+BA533+BB533</f>
        <v>30.41</v>
      </c>
      <c r="BD533" s="47">
        <v>44013</v>
      </c>
      <c r="BE533" s="47">
        <v>44377</v>
      </c>
      <c r="BF533" s="48"/>
      <c r="BG533" s="53">
        <v>32.729999999999997</v>
      </c>
      <c r="BJ533" s="53">
        <f>BG533+BH533+BI533</f>
        <v>32.729999999999997</v>
      </c>
      <c r="BK533" s="47">
        <v>44013</v>
      </c>
      <c r="BL533" s="47">
        <v>44377</v>
      </c>
      <c r="BM533" s="48"/>
      <c r="BN533" s="53">
        <v>34.93</v>
      </c>
      <c r="BO533" s="53"/>
      <c r="BQ533" s="53">
        <f>BN533+BO533+BP533</f>
        <v>34.93</v>
      </c>
      <c r="BR533" s="47">
        <v>44013</v>
      </c>
      <c r="BS533" s="47">
        <v>44377</v>
      </c>
      <c r="BT533" s="48"/>
      <c r="BU533" s="50">
        <v>35.909999999999997</v>
      </c>
      <c r="BV533" s="53"/>
      <c r="BX533" s="53">
        <f>BU533+BV533+BW533</f>
        <v>35.909999999999997</v>
      </c>
      <c r="BY533" s="47">
        <v>44013</v>
      </c>
      <c r="BZ533" s="55">
        <v>44377</v>
      </c>
    </row>
    <row r="534" spans="1:78" s="54" customFormat="1" ht="15.75" x14ac:dyDescent="0.25">
      <c r="A534" s="45">
        <v>401797</v>
      </c>
      <c r="B534" s="46" t="s">
        <v>927</v>
      </c>
      <c r="C534" s="46" t="s">
        <v>928</v>
      </c>
      <c r="D534" s="46" t="s">
        <v>929</v>
      </c>
      <c r="E534" s="46" t="s">
        <v>50</v>
      </c>
      <c r="F534" s="46"/>
      <c r="G534" s="46" t="s">
        <v>923</v>
      </c>
      <c r="H534" s="46" t="s">
        <v>52</v>
      </c>
      <c r="I534" s="47">
        <v>44013</v>
      </c>
      <c r="J534" s="47">
        <v>44377</v>
      </c>
      <c r="K534" s="46">
        <f>SUM(L534:AD534)</f>
        <v>23</v>
      </c>
      <c r="L534" s="46" t="str">
        <f>IFERROR(VLOOKUP(A534,'[1]Mountain View SD Usage'!$A:$I,9,FALSE),"0")</f>
        <v>0</v>
      </c>
      <c r="M534" s="46" t="str">
        <f>IFERROR(VLOOKUP(A534,'[1]Bonita USD Usage'!$A:$I,9,FALSE),"0")</f>
        <v>0</v>
      </c>
      <c r="N534" s="46" t="str">
        <f>IFERROR(VLOOKUP(A534,'[1]Jurupa USD Usage'!$A:$I,9,FALSE),"0")</f>
        <v>0</v>
      </c>
      <c r="O534" s="46" t="str">
        <f>IFERROR(VLOOKUP(A534,'[1]Claremont USD Usage'!$A:$I,9,FALSE),"0")</f>
        <v>0</v>
      </c>
      <c r="P534" s="46" t="str">
        <f>IFERROR(VLOOKUP(A534,'[1]Upland USD Usage'!$A:$I,9,FALSE),"0")</f>
        <v>0</v>
      </c>
      <c r="Q534" s="46" t="str">
        <f>IFERROR(VLOOKUP(A534,'[1]Redlands USD Usage'!$A:$I,9,FALSE),"0")</f>
        <v>0</v>
      </c>
      <c r="R534" s="46" t="str">
        <f>IFERROR(VLOOKUP(A534,'[1]Alta Loma SD Usage'!$A:$I,9,FALSE),"0")</f>
        <v>0</v>
      </c>
      <c r="S534" s="46" t="str">
        <f>IFERROR(VLOOKUP(A534,'[1]VAl Verde USD Usage'!$A:$I,9,FALSE),"0")</f>
        <v>0</v>
      </c>
      <c r="T534" s="46">
        <f>IFERROR(VLOOKUP(A534,'[1]Chaffey Jt HSD Usage'!$A:$I,9,FALSE),"0")</f>
        <v>3</v>
      </c>
      <c r="U534" s="46" t="str">
        <f>IFERROR(VLOOKUP(A534,'[1]Cucamonga ELEM SD Usage'!$A:$I,9,FALSE),"0")</f>
        <v>0</v>
      </c>
      <c r="V534" s="46" t="str">
        <f>IFERROR(VLOOKUP(A534,'[1]Inglewood USD Usage'!$A:$I,9,FALSE),"0")</f>
        <v>0</v>
      </c>
      <c r="W534" s="46" t="str">
        <f>IFERROR(VLOOKUP(A534,'[1]Rialto USD Usage'!$A:$I,9,FALSE),"0")</f>
        <v>0</v>
      </c>
      <c r="X534" s="46">
        <f>IFERROR(VLOOKUP(A534,'[1]Alvord USD Usage'!$A:$I,9,FALSE),"0")</f>
        <v>20</v>
      </c>
      <c r="Y534" s="46" t="str">
        <f>IFERROR(VLOOKUP(A534,'[1]Colton Jt USD Usage'!$A:$I,9,FALSE),"0")</f>
        <v>0</v>
      </c>
      <c r="Z534" s="46" t="str">
        <f>IFERROR(VLOOKUP(A534,'[1]Chino Valley USD Usage'!$A:$I,9,FALSE),"0")</f>
        <v>0</v>
      </c>
      <c r="AA534" s="46" t="str">
        <f>IFERROR(VLOOKUP(A534,'[1]Moreno Valley USD Usage'!$A:$I,9,FALSE),"0")</f>
        <v>0</v>
      </c>
      <c r="AB534" s="46" t="str">
        <f>IFERROR(VLOOKUP(A534,'[1]Pomona USD Usage'!$A:$I,9,FALSE),"0")</f>
        <v>0</v>
      </c>
      <c r="AC534" s="46" t="str">
        <f>IFERROR(VLOOKUP(A534,'[1]Riverside USD Usage'!$A:$I,9,FALSE),"0")</f>
        <v>0</v>
      </c>
      <c r="AD534" s="46" t="str">
        <f>IFERROR(VLOOKUP(A534,'[1]Compton USD Usage'!$A:$I,9,FALSE),"0")</f>
        <v>0</v>
      </c>
      <c r="AE534" s="48"/>
      <c r="AF534" s="49">
        <v>31.18</v>
      </c>
      <c r="AG534" s="49"/>
      <c r="AH534" s="56">
        <v>-5.1007319999999998</v>
      </c>
      <c r="AI534" s="49">
        <f>AF534+AG534+AH534</f>
        <v>26.079267999999999</v>
      </c>
      <c r="AJ534" s="48"/>
      <c r="AK534" s="49">
        <v>33.54</v>
      </c>
      <c r="AL534" s="49"/>
      <c r="AM534" s="57">
        <v>-5.1007319999999998</v>
      </c>
      <c r="AN534" s="50">
        <f>AK534+AL534+AM534</f>
        <v>28.439267999999998</v>
      </c>
      <c r="AO534" s="48"/>
      <c r="AP534" s="49">
        <v>35.81</v>
      </c>
      <c r="AQ534" s="49"/>
      <c r="AR534" s="57">
        <v>-5.1007319999999998</v>
      </c>
      <c r="AS534" s="50">
        <f>AP534+AQ534+AR534</f>
        <v>30.709268000000002</v>
      </c>
      <c r="AT534" s="48"/>
      <c r="AU534" s="49">
        <v>36.81</v>
      </c>
      <c r="AV534" s="49"/>
      <c r="AW534" s="57">
        <v>-5.1007319999999998</v>
      </c>
      <c r="AX534" s="51">
        <f>AU534+AV534+AW534</f>
        <v>31.709268000000002</v>
      </c>
      <c r="AY534" s="48"/>
      <c r="AZ534" s="52">
        <v>31.82</v>
      </c>
      <c r="BA534" s="53"/>
      <c r="BB534" s="64" t="s">
        <v>53</v>
      </c>
      <c r="BC534" s="53"/>
      <c r="BD534" s="47">
        <v>44013</v>
      </c>
      <c r="BE534" s="47">
        <v>44377</v>
      </c>
      <c r="BF534" s="48"/>
      <c r="BG534" s="53">
        <v>34.229999999999997</v>
      </c>
      <c r="BI534" s="65" t="s">
        <v>53</v>
      </c>
      <c r="BJ534" s="53"/>
      <c r="BK534" s="47">
        <v>44013</v>
      </c>
      <c r="BL534" s="47">
        <v>44377</v>
      </c>
      <c r="BM534" s="48"/>
      <c r="BN534" s="53">
        <v>36.54</v>
      </c>
      <c r="BO534" s="53"/>
      <c r="BP534" s="65" t="s">
        <v>53</v>
      </c>
      <c r="BQ534" s="53"/>
      <c r="BR534" s="47">
        <v>44013</v>
      </c>
      <c r="BS534" s="47">
        <v>44377</v>
      </c>
      <c r="BT534" s="48"/>
      <c r="BU534" s="50">
        <v>37.559999999999995</v>
      </c>
      <c r="BV534" s="53"/>
      <c r="BW534" s="65" t="s">
        <v>53</v>
      </c>
      <c r="BX534" s="53"/>
      <c r="BY534" s="47">
        <v>44013</v>
      </c>
      <c r="BZ534" s="55">
        <v>44377</v>
      </c>
    </row>
    <row r="535" spans="1:78" s="54" customFormat="1" ht="15.75" x14ac:dyDescent="0.25">
      <c r="A535" s="45">
        <v>401174</v>
      </c>
      <c r="B535" s="46" t="s">
        <v>1315</v>
      </c>
      <c r="C535" s="46">
        <v>59703</v>
      </c>
      <c r="D535" s="46" t="s">
        <v>1306</v>
      </c>
      <c r="E535" s="46" t="s">
        <v>50</v>
      </c>
      <c r="F535" s="46"/>
      <c r="G535" s="46" t="s">
        <v>415</v>
      </c>
      <c r="H535" s="46" t="s">
        <v>52</v>
      </c>
      <c r="I535" s="47">
        <v>44013</v>
      </c>
      <c r="J535" s="47">
        <v>44377</v>
      </c>
      <c r="K535" s="46">
        <f>SUM(L535:AD535)</f>
        <v>292</v>
      </c>
      <c r="L535" s="46" t="str">
        <f>IFERROR(VLOOKUP(A535,'[1]Mountain View SD Usage'!$A:$I,9,FALSE),"0")</f>
        <v>0</v>
      </c>
      <c r="M535" s="46" t="str">
        <f>IFERROR(VLOOKUP(A535,'[1]Bonita USD Usage'!$A:$I,9,FALSE),"0")</f>
        <v>0</v>
      </c>
      <c r="N535" s="46" t="str">
        <f>IFERROR(VLOOKUP(A535,'[1]Jurupa USD Usage'!$A:$I,9,FALSE),"0")</f>
        <v>0</v>
      </c>
      <c r="O535" s="46" t="str">
        <f>IFERROR(VLOOKUP(A535,'[1]Claremont USD Usage'!$A:$I,9,FALSE),"0")</f>
        <v>0</v>
      </c>
      <c r="P535" s="46">
        <f>IFERROR(VLOOKUP(A535,'[1]Upland USD Usage'!$A:$I,9,FALSE),"0")</f>
        <v>4</v>
      </c>
      <c r="Q535" s="46">
        <f>IFERROR(VLOOKUP(A535,'[1]Redlands USD Usage'!$A:$I,9,FALSE),"0")</f>
        <v>13</v>
      </c>
      <c r="R535" s="46" t="str">
        <f>IFERROR(VLOOKUP(A535,'[1]Alta Loma SD Usage'!$A:$I,9,FALSE),"0")</f>
        <v>0</v>
      </c>
      <c r="S535" s="46">
        <f>IFERROR(VLOOKUP(A535,'[1]VAl Verde USD Usage'!$A:$I,9,FALSE),"0")</f>
        <v>5</v>
      </c>
      <c r="T535" s="46" t="str">
        <f>IFERROR(VLOOKUP(A535,'[1]Chaffey Jt HSD Usage'!$A:$I,9,FALSE),"0")</f>
        <v>0</v>
      </c>
      <c r="U535" s="46">
        <f>IFERROR(VLOOKUP(A535,'[1]Cucamonga ELEM SD Usage'!$A:$I,9,FALSE),"0")</f>
        <v>4</v>
      </c>
      <c r="V535" s="46">
        <f>IFERROR(VLOOKUP(A535,'[1]Inglewood USD Usage'!$A:$I,9,FALSE),"0")</f>
        <v>3</v>
      </c>
      <c r="W535" s="46" t="str">
        <f>IFERROR(VLOOKUP(A535,'[1]Rialto USD Usage'!$A:$I,9,FALSE),"0")</f>
        <v>0</v>
      </c>
      <c r="X535" s="46" t="str">
        <f>IFERROR(VLOOKUP(A535,'[1]Alvord USD Usage'!$A:$I,9,FALSE),"0")</f>
        <v>0</v>
      </c>
      <c r="Y535" s="46" t="str">
        <f>IFERROR(VLOOKUP(A535,'[1]Colton Jt USD Usage'!$A:$I,9,FALSE),"0")</f>
        <v>0</v>
      </c>
      <c r="Z535" s="46" t="str">
        <f>IFERROR(VLOOKUP(A535,'[1]Chino Valley USD Usage'!$A:$I,9,FALSE),"0")</f>
        <v>0</v>
      </c>
      <c r="AA535" s="46">
        <f>IFERROR(VLOOKUP(A535,'[1]Moreno Valley USD Usage'!$A:$I,9,FALSE),"0")</f>
        <v>1</v>
      </c>
      <c r="AB535" s="46" t="str">
        <f>IFERROR(VLOOKUP(A535,'[1]Pomona USD Usage'!$A:$I,9,FALSE),"0")</f>
        <v>0</v>
      </c>
      <c r="AC535" s="46">
        <f>IFERROR(VLOOKUP(A535,'[1]Riverside USD Usage'!$A:$I,9,FALSE),"0")</f>
        <v>262</v>
      </c>
      <c r="AD535" s="46" t="str">
        <f>IFERROR(VLOOKUP(A535,'[1]Compton USD Usage'!$A:$I,9,FALSE),"0")</f>
        <v>0</v>
      </c>
      <c r="AE535" s="48"/>
      <c r="AF535" s="49">
        <v>34.270000000000003</v>
      </c>
      <c r="AG535" s="49"/>
      <c r="AH535" s="56">
        <v>-17.190000000000001</v>
      </c>
      <c r="AI535" s="49">
        <f>AF535+AG535+AH535</f>
        <v>17.080000000000002</v>
      </c>
      <c r="AJ535" s="48"/>
      <c r="AK535" s="49">
        <v>36.869999999999997</v>
      </c>
      <c r="AL535" s="49"/>
      <c r="AM535" s="57">
        <v>-17.190000000000001</v>
      </c>
      <c r="AN535" s="50">
        <f>AK535+AL535+AM535</f>
        <v>19.679999999999996</v>
      </c>
      <c r="AO535" s="48"/>
      <c r="AP535" s="49">
        <v>39.36</v>
      </c>
      <c r="AQ535" s="49"/>
      <c r="AR535" s="57">
        <v>-17.190000000000001</v>
      </c>
      <c r="AS535" s="50">
        <f>AP535+AQ535+AR535</f>
        <v>22.169999999999998</v>
      </c>
      <c r="AT535" s="48"/>
      <c r="AU535" s="49">
        <v>40.46</v>
      </c>
      <c r="AV535" s="49"/>
      <c r="AW535" s="57">
        <v>-17.190000000000001</v>
      </c>
      <c r="AX535" s="51">
        <f>AU535+AV535+AW535</f>
        <v>23.27</v>
      </c>
      <c r="AY535" s="48"/>
      <c r="AZ535" s="52">
        <v>36.119999999999997</v>
      </c>
      <c r="BA535" s="53"/>
      <c r="BB535" s="58">
        <v>-18.850000000000001</v>
      </c>
      <c r="BC535" s="53">
        <f>AZ535+BA535+BB535</f>
        <v>17.269999999999996</v>
      </c>
      <c r="BD535" s="47">
        <v>44013</v>
      </c>
      <c r="BE535" s="47">
        <v>44377</v>
      </c>
      <c r="BF535" s="48"/>
      <c r="BG535" s="53">
        <v>38.86</v>
      </c>
      <c r="BI535" s="59">
        <v>-18.850000000000001</v>
      </c>
      <c r="BJ535" s="53">
        <f>BG535+BH535+BI535</f>
        <v>20.009999999999998</v>
      </c>
      <c r="BK535" s="47">
        <v>44013</v>
      </c>
      <c r="BL535" s="47">
        <v>44377</v>
      </c>
      <c r="BM535" s="48"/>
      <c r="BN535" s="53">
        <v>41.489999999999995</v>
      </c>
      <c r="BO535" s="53"/>
      <c r="BP535" s="59">
        <v>-18.850000000000001</v>
      </c>
      <c r="BQ535" s="53">
        <f>BN535+BO535+BP535</f>
        <v>22.639999999999993</v>
      </c>
      <c r="BR535" s="47">
        <v>44013</v>
      </c>
      <c r="BS535" s="47">
        <v>44377</v>
      </c>
      <c r="BT535" s="48"/>
      <c r="BU535" s="50">
        <v>42.65</v>
      </c>
      <c r="BV535" s="53"/>
      <c r="BW535" s="59">
        <v>-18.850000000000001</v>
      </c>
      <c r="BX535" s="53">
        <f>BU535+BV535+BW535</f>
        <v>23.799999999999997</v>
      </c>
      <c r="BY535" s="47">
        <v>44013</v>
      </c>
      <c r="BZ535" s="55">
        <v>44377</v>
      </c>
    </row>
    <row r="536" spans="1:78" s="54" customFormat="1" ht="15.75" x14ac:dyDescent="0.25">
      <c r="A536" s="45">
        <v>401801</v>
      </c>
      <c r="B536" s="46" t="s">
        <v>930</v>
      </c>
      <c r="C536" s="46" t="s">
        <v>931</v>
      </c>
      <c r="D536" s="46" t="s">
        <v>929</v>
      </c>
      <c r="E536" s="46" t="s">
        <v>50</v>
      </c>
      <c r="F536" s="46"/>
      <c r="G536" s="46" t="s">
        <v>923</v>
      </c>
      <c r="H536" s="46" t="s">
        <v>52</v>
      </c>
      <c r="I536" s="47">
        <v>44013</v>
      </c>
      <c r="J536" s="47">
        <v>44377</v>
      </c>
      <c r="K536" s="46">
        <f>SUM(L536:AD536)</f>
        <v>0</v>
      </c>
      <c r="L536" s="46" t="str">
        <f>IFERROR(VLOOKUP(A536,'[1]Mountain View SD Usage'!$A:$I,9,FALSE),"0")</f>
        <v>0</v>
      </c>
      <c r="M536" s="46" t="str">
        <f>IFERROR(VLOOKUP(A536,'[1]Bonita USD Usage'!$A:$I,9,FALSE),"0")</f>
        <v>0</v>
      </c>
      <c r="N536" s="46" t="str">
        <f>IFERROR(VLOOKUP(A536,'[1]Jurupa USD Usage'!$A:$I,9,FALSE),"0")</f>
        <v>0</v>
      </c>
      <c r="O536" s="46" t="str">
        <f>IFERROR(VLOOKUP(A536,'[1]Claremont USD Usage'!$A:$I,9,FALSE),"0")</f>
        <v>0</v>
      </c>
      <c r="P536" s="46" t="str">
        <f>IFERROR(VLOOKUP(A536,'[1]Upland USD Usage'!$A:$I,9,FALSE),"0")</f>
        <v>0</v>
      </c>
      <c r="Q536" s="46" t="str">
        <f>IFERROR(VLOOKUP(A536,'[1]Redlands USD Usage'!$A:$I,9,FALSE),"0")</f>
        <v>0</v>
      </c>
      <c r="R536" s="46" t="str">
        <f>IFERROR(VLOOKUP(A536,'[1]Alta Loma SD Usage'!$A:$I,9,FALSE),"0")</f>
        <v>0</v>
      </c>
      <c r="S536" s="46" t="str">
        <f>IFERROR(VLOOKUP(A536,'[1]VAl Verde USD Usage'!$A:$I,9,FALSE),"0")</f>
        <v>0</v>
      </c>
      <c r="T536" s="46" t="str">
        <f>IFERROR(VLOOKUP(A536,'[1]Chaffey Jt HSD Usage'!$A:$I,9,FALSE),"0")</f>
        <v>0</v>
      </c>
      <c r="U536" s="46" t="str">
        <f>IFERROR(VLOOKUP(A536,'[1]Cucamonga ELEM SD Usage'!$A:$I,9,FALSE),"0")</f>
        <v>0</v>
      </c>
      <c r="V536" s="46" t="str">
        <f>IFERROR(VLOOKUP(A536,'[1]Inglewood USD Usage'!$A:$I,9,FALSE),"0")</f>
        <v>0</v>
      </c>
      <c r="W536" s="46" t="str">
        <f>IFERROR(VLOOKUP(A536,'[1]Rialto USD Usage'!$A:$I,9,FALSE),"0")</f>
        <v>0</v>
      </c>
      <c r="X536" s="46" t="str">
        <f>IFERROR(VLOOKUP(A536,'[1]Alvord USD Usage'!$A:$I,9,FALSE),"0")</f>
        <v>0</v>
      </c>
      <c r="Y536" s="46" t="str">
        <f>IFERROR(VLOOKUP(A536,'[1]Colton Jt USD Usage'!$A:$I,9,FALSE),"0")</f>
        <v>0</v>
      </c>
      <c r="Z536" s="46" t="str">
        <f>IFERROR(VLOOKUP(A536,'[1]Chino Valley USD Usage'!$A:$I,9,FALSE),"0")</f>
        <v>0</v>
      </c>
      <c r="AA536" s="46" t="str">
        <f>IFERROR(VLOOKUP(A536,'[1]Moreno Valley USD Usage'!$A:$I,9,FALSE),"0")</f>
        <v>0</v>
      </c>
      <c r="AB536" s="46" t="str">
        <f>IFERROR(VLOOKUP(A536,'[1]Pomona USD Usage'!$A:$I,9,FALSE),"0")</f>
        <v>0</v>
      </c>
      <c r="AC536" s="46" t="str">
        <f>IFERROR(VLOOKUP(A536,'[1]Riverside USD Usage'!$A:$I,9,FALSE),"0")</f>
        <v>0</v>
      </c>
      <c r="AD536" s="46" t="str">
        <f>IFERROR(VLOOKUP(A536,'[1]Compton USD Usage'!$A:$I,9,FALSE),"0")</f>
        <v>0</v>
      </c>
      <c r="AE536" s="48"/>
      <c r="AF536" s="49">
        <v>32.65</v>
      </c>
      <c r="AG536" s="49"/>
      <c r="AH536" s="56">
        <v>-5.0754600000000005</v>
      </c>
      <c r="AI536" s="49">
        <f>AF536+AG536+AH536</f>
        <v>27.574539999999999</v>
      </c>
      <c r="AJ536" s="48"/>
      <c r="AK536" s="49">
        <v>35.130000000000003</v>
      </c>
      <c r="AL536" s="49"/>
      <c r="AM536" s="57">
        <v>-5.0754600000000005</v>
      </c>
      <c r="AN536" s="50">
        <f>AK536+AL536+AM536</f>
        <v>30.054540000000003</v>
      </c>
      <c r="AO536" s="48"/>
      <c r="AP536" s="49">
        <v>37.5</v>
      </c>
      <c r="AQ536" s="49"/>
      <c r="AR536" s="57">
        <v>-5.0754600000000005</v>
      </c>
      <c r="AS536" s="50">
        <f>AP536+AQ536+AR536</f>
        <v>32.42454</v>
      </c>
      <c r="AT536" s="48"/>
      <c r="AU536" s="49">
        <v>38.54</v>
      </c>
      <c r="AV536" s="49"/>
      <c r="AW536" s="57">
        <v>-5.0754600000000005</v>
      </c>
      <c r="AX536" s="51">
        <f>AU536+AV536+AW536</f>
        <v>33.46454</v>
      </c>
      <c r="AY536" s="48"/>
      <c r="AZ536" s="52">
        <v>33.229999999999997</v>
      </c>
      <c r="BA536" s="53"/>
      <c r="BB536" s="64" t="s">
        <v>53</v>
      </c>
      <c r="BC536" s="53"/>
      <c r="BD536" s="47">
        <v>44013</v>
      </c>
      <c r="BE536" s="47">
        <v>44377</v>
      </c>
      <c r="BF536" s="48"/>
      <c r="BG536" s="53">
        <v>35.76</v>
      </c>
      <c r="BI536" s="65" t="s">
        <v>53</v>
      </c>
      <c r="BJ536" s="53"/>
      <c r="BK536" s="47">
        <v>44013</v>
      </c>
      <c r="BL536" s="47">
        <v>44377</v>
      </c>
      <c r="BM536" s="48"/>
      <c r="BN536" s="53">
        <v>38.169999999999995</v>
      </c>
      <c r="BO536" s="53"/>
      <c r="BP536" s="65" t="s">
        <v>53</v>
      </c>
      <c r="BQ536" s="53"/>
      <c r="BR536" s="47">
        <v>44013</v>
      </c>
      <c r="BS536" s="47">
        <v>44377</v>
      </c>
      <c r="BT536" s="48"/>
      <c r="BU536" s="50">
        <v>39.229999999999997</v>
      </c>
      <c r="BV536" s="53"/>
      <c r="BW536" s="65" t="s">
        <v>53</v>
      </c>
      <c r="BX536" s="53"/>
      <c r="BY536" s="47">
        <v>44013</v>
      </c>
      <c r="BZ536" s="55">
        <v>44377</v>
      </c>
    </row>
    <row r="537" spans="1:78" s="54" customFormat="1" ht="15.75" x14ac:dyDescent="0.25">
      <c r="A537" s="45">
        <v>202533</v>
      </c>
      <c r="B537" s="46" t="s">
        <v>1271</v>
      </c>
      <c r="C537" s="46">
        <v>120</v>
      </c>
      <c r="D537" s="46" t="s">
        <v>1272</v>
      </c>
      <c r="E537" s="46" t="s">
        <v>50</v>
      </c>
      <c r="F537" s="46"/>
      <c r="G537" s="46" t="s">
        <v>1273</v>
      </c>
      <c r="H537" s="46" t="s">
        <v>52</v>
      </c>
      <c r="I537" s="47">
        <v>44013</v>
      </c>
      <c r="J537" s="47">
        <v>44377</v>
      </c>
      <c r="K537" s="46">
        <f>SUM(L537:AD537)</f>
        <v>0</v>
      </c>
      <c r="L537" s="46" t="str">
        <f>IFERROR(VLOOKUP(A537,'[1]Mountain View SD Usage'!$A:$I,9,FALSE),"0")</f>
        <v>0</v>
      </c>
      <c r="M537" s="46" t="str">
        <f>IFERROR(VLOOKUP(A537,'[1]Bonita USD Usage'!$A:$I,9,FALSE),"0")</f>
        <v>0</v>
      </c>
      <c r="N537" s="46" t="str">
        <f>IFERROR(VLOOKUP(A537,'[1]Jurupa USD Usage'!$A:$I,9,FALSE),"0")</f>
        <v>0</v>
      </c>
      <c r="O537" s="46" t="str">
        <f>IFERROR(VLOOKUP(A537,'[1]Claremont USD Usage'!$A:$I,9,FALSE),"0")</f>
        <v>0</v>
      </c>
      <c r="P537" s="46" t="str">
        <f>IFERROR(VLOOKUP(A537,'[1]Upland USD Usage'!$A:$I,9,FALSE),"0")</f>
        <v>0</v>
      </c>
      <c r="Q537" s="46" t="str">
        <f>IFERROR(VLOOKUP(A537,'[1]Redlands USD Usage'!$A:$I,9,FALSE),"0")</f>
        <v>0</v>
      </c>
      <c r="R537" s="46" t="str">
        <f>IFERROR(VLOOKUP(A537,'[1]Alta Loma SD Usage'!$A:$I,9,FALSE),"0")</f>
        <v>0</v>
      </c>
      <c r="S537" s="46" t="str">
        <f>IFERROR(VLOOKUP(A537,'[1]VAl Verde USD Usage'!$A:$I,9,FALSE),"0")</f>
        <v>0</v>
      </c>
      <c r="T537" s="46" t="str">
        <f>IFERROR(VLOOKUP(A537,'[1]Chaffey Jt HSD Usage'!$A:$I,9,FALSE),"0")</f>
        <v>0</v>
      </c>
      <c r="U537" s="46" t="str">
        <f>IFERROR(VLOOKUP(A537,'[1]Cucamonga ELEM SD Usage'!$A:$I,9,FALSE),"0")</f>
        <v>0</v>
      </c>
      <c r="V537" s="46" t="str">
        <f>IFERROR(VLOOKUP(A537,'[1]Inglewood USD Usage'!$A:$I,9,FALSE),"0")</f>
        <v>0</v>
      </c>
      <c r="W537" s="46" t="str">
        <f>IFERROR(VLOOKUP(A537,'[1]Rialto USD Usage'!$A:$I,9,FALSE),"0")</f>
        <v>0</v>
      </c>
      <c r="X537" s="46" t="str">
        <f>IFERROR(VLOOKUP(A537,'[1]Alvord USD Usage'!$A:$I,9,FALSE),"0")</f>
        <v>0</v>
      </c>
      <c r="Y537" s="46" t="str">
        <f>IFERROR(VLOOKUP(A537,'[1]Colton Jt USD Usage'!$A:$I,9,FALSE),"0")</f>
        <v>0</v>
      </c>
      <c r="Z537" s="46" t="str">
        <f>IFERROR(VLOOKUP(A537,'[1]Chino Valley USD Usage'!$A:$I,9,FALSE),"0")</f>
        <v>0</v>
      </c>
      <c r="AA537" s="46" t="str">
        <f>IFERROR(VLOOKUP(A537,'[1]Moreno Valley USD Usage'!$A:$I,9,FALSE),"0")</f>
        <v>0</v>
      </c>
      <c r="AB537" s="46" t="str">
        <f>IFERROR(VLOOKUP(A537,'[1]Pomona USD Usage'!$A:$I,9,FALSE),"0")</f>
        <v>0</v>
      </c>
      <c r="AC537" s="46" t="str">
        <f>IFERROR(VLOOKUP(A537,'[1]Riverside USD Usage'!$A:$I,9,FALSE),"0")</f>
        <v>0</v>
      </c>
      <c r="AD537" s="46" t="str">
        <f>IFERROR(VLOOKUP(A537,'[1]Compton USD Usage'!$A:$I,9,FALSE),"0")</f>
        <v>0</v>
      </c>
      <c r="AE537" s="48"/>
      <c r="AF537" s="49">
        <v>11.05</v>
      </c>
      <c r="AG537" s="49"/>
      <c r="AH537" s="49"/>
      <c r="AI537" s="49">
        <f>AF537+AG537+AH537</f>
        <v>11.05</v>
      </c>
      <c r="AJ537" s="48"/>
      <c r="AK537" s="49">
        <v>11.89</v>
      </c>
      <c r="AL537" s="49"/>
      <c r="AM537" s="46"/>
      <c r="AN537" s="50">
        <f>AK537+AL537+AM537</f>
        <v>11.89</v>
      </c>
      <c r="AO537" s="48"/>
      <c r="AP537" s="49">
        <v>12.69</v>
      </c>
      <c r="AQ537" s="49"/>
      <c r="AR537" s="46"/>
      <c r="AS537" s="50">
        <f>AP537+AQ537+AR537</f>
        <v>12.69</v>
      </c>
      <c r="AT537" s="48"/>
      <c r="AU537" s="49">
        <v>13.04</v>
      </c>
      <c r="AV537" s="49"/>
      <c r="AW537" s="46"/>
      <c r="AX537" s="51">
        <f>AU537+AV537+AW537</f>
        <v>13.04</v>
      </c>
      <c r="AY537" s="48"/>
      <c r="AZ537" s="52">
        <v>11.05</v>
      </c>
      <c r="BA537" s="53"/>
      <c r="BC537" s="53">
        <f>AZ537+BA537+BB537</f>
        <v>11.05</v>
      </c>
      <c r="BD537" s="47">
        <v>44013</v>
      </c>
      <c r="BE537" s="47">
        <v>44377</v>
      </c>
      <c r="BF537" s="48"/>
      <c r="BG537" s="53">
        <v>11.89</v>
      </c>
      <c r="BJ537" s="53">
        <f>BG537+BH537+BI537</f>
        <v>11.89</v>
      </c>
      <c r="BK537" s="47">
        <v>44013</v>
      </c>
      <c r="BL537" s="47">
        <v>44377</v>
      </c>
      <c r="BM537" s="48"/>
      <c r="BN537" s="53">
        <v>12.69</v>
      </c>
      <c r="BO537" s="53"/>
      <c r="BQ537" s="53">
        <f>BN537+BO537+BP537</f>
        <v>12.69</v>
      </c>
      <c r="BR537" s="47">
        <v>44013</v>
      </c>
      <c r="BS537" s="47">
        <v>44377</v>
      </c>
      <c r="BT537" s="48"/>
      <c r="BU537" s="50">
        <v>13.04</v>
      </c>
      <c r="BV537" s="53"/>
      <c r="BX537" s="53">
        <f>BU537+BV537+BW537</f>
        <v>13.04</v>
      </c>
      <c r="BY537" s="47">
        <v>44013</v>
      </c>
      <c r="BZ537" s="55">
        <v>44377</v>
      </c>
    </row>
    <row r="538" spans="1:78" s="54" customFormat="1" ht="15.75" x14ac:dyDescent="0.25">
      <c r="A538" s="45">
        <v>113292</v>
      </c>
      <c r="B538" s="46" t="s">
        <v>815</v>
      </c>
      <c r="C538" s="46" t="s">
        <v>816</v>
      </c>
      <c r="D538" s="46" t="s">
        <v>817</v>
      </c>
      <c r="E538" s="46" t="s">
        <v>818</v>
      </c>
      <c r="F538" s="46"/>
      <c r="G538" s="46" t="s">
        <v>819</v>
      </c>
      <c r="H538" s="46" t="s">
        <v>52</v>
      </c>
      <c r="I538" s="47">
        <v>44013</v>
      </c>
      <c r="J538" s="47">
        <v>44377</v>
      </c>
      <c r="K538" s="46">
        <f>SUM(L538:AD538)</f>
        <v>2</v>
      </c>
      <c r="L538" s="46" t="str">
        <f>IFERROR(VLOOKUP(A538,'[1]Mountain View SD Usage'!$A:$I,9,FALSE),"0")</f>
        <v>0</v>
      </c>
      <c r="M538" s="46" t="str">
        <f>IFERROR(VLOOKUP(A538,'[1]Bonita USD Usage'!$A:$I,9,FALSE),"0")</f>
        <v>0</v>
      </c>
      <c r="N538" s="46" t="str">
        <f>IFERROR(VLOOKUP(A538,'[1]Jurupa USD Usage'!$A:$I,9,FALSE),"0")</f>
        <v>0</v>
      </c>
      <c r="O538" s="46" t="str">
        <f>IFERROR(VLOOKUP(A538,'[1]Claremont USD Usage'!$A:$I,9,FALSE),"0")</f>
        <v>0</v>
      </c>
      <c r="P538" s="46" t="str">
        <f>IFERROR(VLOOKUP(A538,'[1]Upland USD Usage'!$A:$I,9,FALSE),"0")</f>
        <v>0</v>
      </c>
      <c r="Q538" s="46" t="str">
        <f>IFERROR(VLOOKUP(A538,'[1]Redlands USD Usage'!$A:$I,9,FALSE),"0")</f>
        <v>0</v>
      </c>
      <c r="R538" s="46" t="str">
        <f>IFERROR(VLOOKUP(A538,'[1]Alta Loma SD Usage'!$A:$I,9,FALSE),"0")</f>
        <v>0</v>
      </c>
      <c r="S538" s="46" t="str">
        <f>IFERROR(VLOOKUP(A538,'[1]VAl Verde USD Usage'!$A:$I,9,FALSE),"0")</f>
        <v>0</v>
      </c>
      <c r="T538" s="46">
        <f>IFERROR(VLOOKUP(A538,'[1]Chaffey Jt HSD Usage'!$A:$I,9,FALSE),"0")</f>
        <v>2</v>
      </c>
      <c r="U538" s="46" t="str">
        <f>IFERROR(VLOOKUP(A538,'[1]Cucamonga ELEM SD Usage'!$A:$I,9,FALSE),"0")</f>
        <v>0</v>
      </c>
      <c r="V538" s="46" t="str">
        <f>IFERROR(VLOOKUP(A538,'[1]Inglewood USD Usage'!$A:$I,9,FALSE),"0")</f>
        <v>0</v>
      </c>
      <c r="W538" s="46" t="str">
        <f>IFERROR(VLOOKUP(A538,'[1]Rialto USD Usage'!$A:$I,9,FALSE),"0")</f>
        <v>0</v>
      </c>
      <c r="X538" s="46" t="str">
        <f>IFERROR(VLOOKUP(A538,'[1]Alvord USD Usage'!$A:$I,9,FALSE),"0")</f>
        <v>0</v>
      </c>
      <c r="Y538" s="46" t="str">
        <f>IFERROR(VLOOKUP(A538,'[1]Colton Jt USD Usage'!$A:$I,9,FALSE),"0")</f>
        <v>0</v>
      </c>
      <c r="Z538" s="46" t="str">
        <f>IFERROR(VLOOKUP(A538,'[1]Chino Valley USD Usage'!$A:$I,9,FALSE),"0")</f>
        <v>0</v>
      </c>
      <c r="AA538" s="46" t="str">
        <f>IFERROR(VLOOKUP(A538,'[1]Moreno Valley USD Usage'!$A:$I,9,FALSE),"0")</f>
        <v>0</v>
      </c>
      <c r="AB538" s="46" t="str">
        <f>IFERROR(VLOOKUP(A538,'[1]Pomona USD Usage'!$A:$I,9,FALSE),"0")</f>
        <v>0</v>
      </c>
      <c r="AC538" s="46" t="str">
        <f>IFERROR(VLOOKUP(A538,'[1]Riverside USD Usage'!$A:$I,9,FALSE),"0")</f>
        <v>0</v>
      </c>
      <c r="AD538" s="46" t="str">
        <f>IFERROR(VLOOKUP(A538,'[1]Compton USD Usage'!$A:$I,9,FALSE),"0")</f>
        <v>0</v>
      </c>
      <c r="AE538" s="48"/>
      <c r="AF538" s="49">
        <v>12.73</v>
      </c>
      <c r="AG538" s="49"/>
      <c r="AH538" s="49"/>
      <c r="AI538" s="49">
        <f>AF538+AG538+AH538</f>
        <v>12.73</v>
      </c>
      <c r="AJ538" s="48"/>
      <c r="AK538" s="49">
        <v>13.7</v>
      </c>
      <c r="AL538" s="49"/>
      <c r="AM538" s="46"/>
      <c r="AN538" s="50">
        <f>AK538+AL538+AM538</f>
        <v>13.7</v>
      </c>
      <c r="AO538" s="48"/>
      <c r="AP538" s="49">
        <v>14.62</v>
      </c>
      <c r="AQ538" s="49"/>
      <c r="AR538" s="46"/>
      <c r="AS538" s="50">
        <f>AP538+AQ538+AR538</f>
        <v>14.62</v>
      </c>
      <c r="AT538" s="48"/>
      <c r="AU538" s="49">
        <v>15.03</v>
      </c>
      <c r="AV538" s="49"/>
      <c r="AW538" s="46"/>
      <c r="AX538" s="51">
        <f>AU538+AV538+AW538</f>
        <v>15.03</v>
      </c>
      <c r="AY538" s="48"/>
      <c r="AZ538" s="52">
        <v>12.93</v>
      </c>
      <c r="BA538" s="53"/>
      <c r="BC538" s="53">
        <f>AZ538+BA538+BB538</f>
        <v>12.93</v>
      </c>
      <c r="BD538" s="47">
        <v>44013</v>
      </c>
      <c r="BE538" s="47">
        <v>44377</v>
      </c>
      <c r="BF538" s="48"/>
      <c r="BG538" s="53">
        <v>13.91</v>
      </c>
      <c r="BJ538" s="53">
        <f>BG538+BH538+BI538</f>
        <v>13.91</v>
      </c>
      <c r="BK538" s="47">
        <v>44013</v>
      </c>
      <c r="BL538" s="47">
        <v>44377</v>
      </c>
      <c r="BM538" s="48"/>
      <c r="BN538" s="53">
        <v>14.84</v>
      </c>
      <c r="BO538" s="53"/>
      <c r="BQ538" s="53">
        <f>BN538+BO538+BP538</f>
        <v>14.84</v>
      </c>
      <c r="BR538" s="47">
        <v>44013</v>
      </c>
      <c r="BS538" s="47">
        <v>44377</v>
      </c>
      <c r="BT538" s="48"/>
      <c r="BU538" s="50">
        <v>15.26</v>
      </c>
      <c r="BV538" s="53"/>
      <c r="BX538" s="53">
        <f>BU538+BV538+BW538</f>
        <v>15.26</v>
      </c>
      <c r="BY538" s="47">
        <v>44013</v>
      </c>
      <c r="BZ538" s="55">
        <v>44377</v>
      </c>
    </row>
    <row r="539" spans="1:78" s="54" customFormat="1" ht="15.75" x14ac:dyDescent="0.25">
      <c r="A539" s="45">
        <v>401819</v>
      </c>
      <c r="B539" s="46" t="s">
        <v>1085</v>
      </c>
      <c r="C539" s="46">
        <v>952000</v>
      </c>
      <c r="D539" s="46" t="s">
        <v>1077</v>
      </c>
      <c r="E539" s="46" t="s">
        <v>50</v>
      </c>
      <c r="F539" s="46"/>
      <c r="G539" s="46" t="s">
        <v>1086</v>
      </c>
      <c r="H539" s="46" t="s">
        <v>52</v>
      </c>
      <c r="I539" s="47">
        <v>44013</v>
      </c>
      <c r="J539" s="47">
        <v>44377</v>
      </c>
      <c r="K539" s="46">
        <f>SUM(L539:AD539)</f>
        <v>913</v>
      </c>
      <c r="L539" s="46">
        <f>IFERROR(VLOOKUP(A539,'[1]Mountain View SD Usage'!$A:$I,9,FALSE),"0")</f>
        <v>47</v>
      </c>
      <c r="M539" s="46">
        <f>IFERROR(VLOOKUP(A539,'[1]Bonita USD Usage'!$A:$I,9,FALSE),"0")</f>
        <v>2</v>
      </c>
      <c r="N539" s="46">
        <f>IFERROR(VLOOKUP(A539,'[1]Jurupa USD Usage'!$A:$I,9,FALSE),"0")</f>
        <v>179</v>
      </c>
      <c r="O539" s="46">
        <f>IFERROR(VLOOKUP(A539,'[1]Claremont USD Usage'!$A:$I,9,FALSE),"0")</f>
        <v>36</v>
      </c>
      <c r="P539" s="46">
        <f>IFERROR(VLOOKUP(A539,'[1]Upland USD Usage'!$A:$I,9,FALSE),"0")</f>
        <v>167</v>
      </c>
      <c r="Q539" s="46" t="str">
        <f>IFERROR(VLOOKUP(A539,'[1]Redlands USD Usage'!$A:$I,9,FALSE),"0")</f>
        <v>0</v>
      </c>
      <c r="R539" s="46" t="str">
        <f>IFERROR(VLOOKUP(A539,'[1]Alta Loma SD Usage'!$A:$I,9,FALSE),"0")</f>
        <v>0</v>
      </c>
      <c r="S539" s="46" t="str">
        <f>IFERROR(VLOOKUP(A539,'[1]VAl Verde USD Usage'!$A:$I,9,FALSE),"0")</f>
        <v>0</v>
      </c>
      <c r="T539" s="46" t="str">
        <f>IFERROR(VLOOKUP(A539,'[1]Chaffey Jt HSD Usage'!$A:$I,9,FALSE),"0")</f>
        <v>0</v>
      </c>
      <c r="U539" s="46" t="str">
        <f>IFERROR(VLOOKUP(A539,'[1]Cucamonga ELEM SD Usage'!$A:$I,9,FALSE),"0")</f>
        <v>0</v>
      </c>
      <c r="V539" s="46">
        <f>IFERROR(VLOOKUP(A539,'[1]Inglewood USD Usage'!$A:$I,9,FALSE),"0")</f>
        <v>13</v>
      </c>
      <c r="W539" s="46">
        <f>IFERROR(VLOOKUP(A539,'[1]Rialto USD Usage'!$A:$I,9,FALSE),"0")</f>
        <v>196</v>
      </c>
      <c r="X539" s="46" t="str">
        <f>IFERROR(VLOOKUP(A539,'[1]Alvord USD Usage'!$A:$I,9,FALSE),"0")</f>
        <v>0</v>
      </c>
      <c r="Y539" s="46" t="str">
        <f>IFERROR(VLOOKUP(A539,'[1]Colton Jt USD Usage'!$A:$I,9,FALSE),"0")</f>
        <v>0</v>
      </c>
      <c r="Z539" s="46">
        <f>IFERROR(VLOOKUP(A539,'[1]Chino Valley USD Usage'!$A:$I,9,FALSE),"0")</f>
        <v>273</v>
      </c>
      <c r="AA539" s="46" t="str">
        <f>IFERROR(VLOOKUP(A539,'[1]Moreno Valley USD Usage'!$A:$I,9,FALSE),"0")</f>
        <v>0</v>
      </c>
      <c r="AB539" s="46" t="str">
        <f>IFERROR(VLOOKUP(A539,'[1]Pomona USD Usage'!$A:$I,9,FALSE),"0")</f>
        <v>0</v>
      </c>
      <c r="AC539" s="46" t="str">
        <f>IFERROR(VLOOKUP(A539,'[1]Riverside USD Usage'!$A:$I,9,FALSE),"0")</f>
        <v>0</v>
      </c>
      <c r="AD539" s="46" t="str">
        <f>IFERROR(VLOOKUP(A539,'[1]Compton USD Usage'!$A:$I,9,FALSE),"0")</f>
        <v>0</v>
      </c>
      <c r="AE539" s="48"/>
      <c r="AF539" s="49">
        <v>61.8</v>
      </c>
      <c r="AG539" s="49"/>
      <c r="AH539" s="56">
        <v>-3.68</v>
      </c>
      <c r="AI539" s="49">
        <f>AF539+AG539+AH539</f>
        <v>58.12</v>
      </c>
      <c r="AJ539" s="48"/>
      <c r="AK539" s="49">
        <v>66.489999999999995</v>
      </c>
      <c r="AL539" s="49"/>
      <c r="AM539" s="57">
        <v>-3.68</v>
      </c>
      <c r="AN539" s="50">
        <f>AK539+AL539+AM539</f>
        <v>62.809999999999995</v>
      </c>
      <c r="AO539" s="48"/>
      <c r="AP539" s="49">
        <v>70.989999999999995</v>
      </c>
      <c r="AQ539" s="49"/>
      <c r="AR539" s="57">
        <v>-3.68</v>
      </c>
      <c r="AS539" s="50">
        <f>AP539+AQ539+AR539</f>
        <v>67.309999999999988</v>
      </c>
      <c r="AT539" s="48"/>
      <c r="AU539" s="49">
        <v>72.959999999999994</v>
      </c>
      <c r="AV539" s="49"/>
      <c r="AW539" s="57">
        <v>-3.68</v>
      </c>
      <c r="AX539" s="51">
        <f>AU539+AV539+AW539</f>
        <v>69.279999999999987</v>
      </c>
      <c r="AY539" s="48"/>
      <c r="AZ539" s="52">
        <v>64.75</v>
      </c>
      <c r="BA539" s="53"/>
      <c r="BB539" s="58">
        <v>-4.04</v>
      </c>
      <c r="BC539" s="53">
        <f>AZ539+BA539+BB539</f>
        <v>60.71</v>
      </c>
      <c r="BD539" s="47">
        <v>44013</v>
      </c>
      <c r="BE539" s="47">
        <v>44377</v>
      </c>
      <c r="BF539" s="48"/>
      <c r="BG539" s="53">
        <v>69.67</v>
      </c>
      <c r="BI539" s="59">
        <v>-4.04</v>
      </c>
      <c r="BJ539" s="53">
        <f>BG539+BH539+BI539</f>
        <v>65.63</v>
      </c>
      <c r="BK539" s="47">
        <v>44013</v>
      </c>
      <c r="BL539" s="47">
        <v>44377</v>
      </c>
      <c r="BM539" s="48"/>
      <c r="BN539" s="53">
        <v>74.38000000000001</v>
      </c>
      <c r="BO539" s="53"/>
      <c r="BP539" s="59">
        <v>-4.04</v>
      </c>
      <c r="BQ539" s="53">
        <f>BN539+BO539+BP539</f>
        <v>70.34</v>
      </c>
      <c r="BR539" s="47">
        <v>44013</v>
      </c>
      <c r="BS539" s="47">
        <v>44377</v>
      </c>
      <c r="BT539" s="48"/>
      <c r="BU539" s="50">
        <v>76.440000000000012</v>
      </c>
      <c r="BV539" s="53"/>
      <c r="BW539" s="59">
        <v>-4.04</v>
      </c>
      <c r="BX539" s="53">
        <f>BU539+BV539+BW539</f>
        <v>72.400000000000006</v>
      </c>
      <c r="BY539" s="47">
        <v>44013</v>
      </c>
      <c r="BZ539" s="55">
        <v>44377</v>
      </c>
    </row>
    <row r="540" spans="1:78" s="54" customFormat="1" ht="15.75" x14ac:dyDescent="0.25">
      <c r="A540" s="45">
        <v>139370</v>
      </c>
      <c r="B540" s="46" t="s">
        <v>703</v>
      </c>
      <c r="C540" s="46" t="s">
        <v>704</v>
      </c>
      <c r="D540" s="46" t="s">
        <v>702</v>
      </c>
      <c r="E540" s="46" t="s">
        <v>50</v>
      </c>
      <c r="F540" s="46"/>
      <c r="G540" s="46" t="s">
        <v>705</v>
      </c>
      <c r="H540" s="46" t="s">
        <v>52</v>
      </c>
      <c r="I540" s="47">
        <v>44013</v>
      </c>
      <c r="J540" s="47">
        <v>44377</v>
      </c>
      <c r="K540" s="46">
        <f>SUM(L540:AD540)</f>
        <v>21</v>
      </c>
      <c r="L540" s="46" t="str">
        <f>IFERROR(VLOOKUP(A540,'[1]Mountain View SD Usage'!$A:$I,9,FALSE),"0")</f>
        <v>0</v>
      </c>
      <c r="M540" s="46" t="str">
        <f>IFERROR(VLOOKUP(A540,'[1]Bonita USD Usage'!$A:$I,9,FALSE),"0")</f>
        <v>0</v>
      </c>
      <c r="N540" s="46" t="str">
        <f>IFERROR(VLOOKUP(A540,'[1]Jurupa USD Usage'!$A:$I,9,FALSE),"0")</f>
        <v>0</v>
      </c>
      <c r="O540" s="46" t="str">
        <f>IFERROR(VLOOKUP(A540,'[1]Claremont USD Usage'!$A:$I,9,FALSE),"0")</f>
        <v>0</v>
      </c>
      <c r="P540" s="46" t="str">
        <f>IFERROR(VLOOKUP(A540,'[1]Upland USD Usage'!$A:$I,9,FALSE),"0")</f>
        <v>0</v>
      </c>
      <c r="Q540" s="46" t="str">
        <f>IFERROR(VLOOKUP(A540,'[1]Redlands USD Usage'!$A:$I,9,FALSE),"0")</f>
        <v>0</v>
      </c>
      <c r="R540" s="46" t="str">
        <f>IFERROR(VLOOKUP(A540,'[1]Alta Loma SD Usage'!$A:$I,9,FALSE),"0")</f>
        <v>0</v>
      </c>
      <c r="S540" s="46" t="str">
        <f>IFERROR(VLOOKUP(A540,'[1]VAl Verde USD Usage'!$A:$I,9,FALSE),"0")</f>
        <v>0</v>
      </c>
      <c r="T540" s="46" t="str">
        <f>IFERROR(VLOOKUP(A540,'[1]Chaffey Jt HSD Usage'!$A:$I,9,FALSE),"0")</f>
        <v>0</v>
      </c>
      <c r="U540" s="46" t="str">
        <f>IFERROR(VLOOKUP(A540,'[1]Cucamonga ELEM SD Usage'!$A:$I,9,FALSE),"0")</f>
        <v>0</v>
      </c>
      <c r="V540" s="46" t="str">
        <f>IFERROR(VLOOKUP(A540,'[1]Inglewood USD Usage'!$A:$I,9,FALSE),"0")</f>
        <v>0</v>
      </c>
      <c r="W540" s="46" t="str">
        <f>IFERROR(VLOOKUP(A540,'[1]Rialto USD Usage'!$A:$I,9,FALSE),"0")</f>
        <v>0</v>
      </c>
      <c r="X540" s="46" t="str">
        <f>IFERROR(VLOOKUP(A540,'[1]Alvord USD Usage'!$A:$I,9,FALSE),"0")</f>
        <v>0</v>
      </c>
      <c r="Y540" s="46" t="str">
        <f>IFERROR(VLOOKUP(A540,'[1]Colton Jt USD Usage'!$A:$I,9,FALSE),"0")</f>
        <v>0</v>
      </c>
      <c r="Z540" s="46" t="str">
        <f>IFERROR(VLOOKUP(A540,'[1]Chino Valley USD Usage'!$A:$I,9,FALSE),"0")</f>
        <v>0</v>
      </c>
      <c r="AA540" s="46" t="str">
        <f>IFERROR(VLOOKUP(A540,'[1]Moreno Valley USD Usage'!$A:$I,9,FALSE),"0")</f>
        <v>0</v>
      </c>
      <c r="AB540" s="46" t="str">
        <f>IFERROR(VLOOKUP(A540,'[1]Pomona USD Usage'!$A:$I,9,FALSE),"0")</f>
        <v>0</v>
      </c>
      <c r="AC540" s="46">
        <f>IFERROR(VLOOKUP(A540,'[1]Riverside USD Usage'!$A:$I,9,FALSE),"0")</f>
        <v>21</v>
      </c>
      <c r="AD540" s="46" t="str">
        <f>IFERROR(VLOOKUP(A540,'[1]Compton USD Usage'!$A:$I,9,FALSE),"0")</f>
        <v>0</v>
      </c>
      <c r="AE540" s="48"/>
      <c r="AF540" s="49">
        <v>142.15</v>
      </c>
      <c r="AG540" s="49"/>
      <c r="AH540" s="49"/>
      <c r="AI540" s="49">
        <f>AF540+AG540+AH540</f>
        <v>142.15</v>
      </c>
      <c r="AJ540" s="48"/>
      <c r="AK540" s="49">
        <v>152.94999999999999</v>
      </c>
      <c r="AL540" s="49"/>
      <c r="AM540" s="46"/>
      <c r="AN540" s="50">
        <f>AK540+AL540+AM540</f>
        <v>152.94999999999999</v>
      </c>
      <c r="AO540" s="48"/>
      <c r="AP540" s="49">
        <v>163.28</v>
      </c>
      <c r="AQ540" s="49"/>
      <c r="AR540" s="46"/>
      <c r="AS540" s="50">
        <f>AP540+AQ540+AR540</f>
        <v>163.28</v>
      </c>
      <c r="AT540" s="48"/>
      <c r="AU540" s="49">
        <v>167.82</v>
      </c>
      <c r="AV540" s="49"/>
      <c r="AW540" s="46"/>
      <c r="AX540" s="51">
        <f>AU540+AV540+AW540</f>
        <v>167.82</v>
      </c>
      <c r="AY540" s="48"/>
      <c r="AZ540" s="52">
        <v>142.15</v>
      </c>
      <c r="BA540" s="53"/>
      <c r="BC540" s="53">
        <f>AZ540+BA540+BB540</f>
        <v>142.15</v>
      </c>
      <c r="BD540" s="47">
        <v>44013</v>
      </c>
      <c r="BE540" s="47">
        <v>44377</v>
      </c>
      <c r="BF540" s="48"/>
      <c r="BG540" s="53">
        <v>152.94999999999999</v>
      </c>
      <c r="BJ540" s="53">
        <f>BG540+BH540+BI540</f>
        <v>152.94999999999999</v>
      </c>
      <c r="BK540" s="47">
        <v>44013</v>
      </c>
      <c r="BL540" s="47">
        <v>44377</v>
      </c>
      <c r="BM540" s="48"/>
      <c r="BN540" s="53">
        <v>163.28</v>
      </c>
      <c r="BO540" s="53"/>
      <c r="BQ540" s="53">
        <f>BN540+BO540+BP540</f>
        <v>163.28</v>
      </c>
      <c r="BR540" s="47">
        <v>44013</v>
      </c>
      <c r="BS540" s="47">
        <v>44377</v>
      </c>
      <c r="BT540" s="48"/>
      <c r="BU540" s="50">
        <v>167.82</v>
      </c>
      <c r="BV540" s="53"/>
      <c r="BX540" s="53">
        <f>BU540+BV540+BW540</f>
        <v>167.82</v>
      </c>
      <c r="BY540" s="47">
        <v>44013</v>
      </c>
      <c r="BZ540" s="55">
        <v>44377</v>
      </c>
    </row>
    <row r="541" spans="1:78" s="54" customFormat="1" ht="15.75" x14ac:dyDescent="0.25">
      <c r="A541" s="45">
        <v>209792</v>
      </c>
      <c r="B541" s="46" t="s">
        <v>2145</v>
      </c>
      <c r="C541" s="46" t="s">
        <v>2146</v>
      </c>
      <c r="D541" s="46" t="s">
        <v>2147</v>
      </c>
      <c r="E541" s="46" t="s">
        <v>50</v>
      </c>
      <c r="F541" s="46"/>
      <c r="G541" s="46" t="s">
        <v>192</v>
      </c>
      <c r="H541" s="46" t="s">
        <v>52</v>
      </c>
      <c r="I541" s="47">
        <v>44013</v>
      </c>
      <c r="J541" s="47">
        <v>44377</v>
      </c>
      <c r="K541" s="46">
        <f>SUM(L541:AD541)</f>
        <v>247</v>
      </c>
      <c r="L541" s="46" t="str">
        <f>IFERROR(VLOOKUP(A541,'[1]Mountain View SD Usage'!$A:$I,9,FALSE),"0")</f>
        <v>0</v>
      </c>
      <c r="M541" s="46">
        <f>IFERROR(VLOOKUP(A541,'[1]Bonita USD Usage'!$A:$I,9,FALSE),"0")</f>
        <v>30</v>
      </c>
      <c r="N541" s="46" t="str">
        <f>IFERROR(VLOOKUP(A541,'[1]Jurupa USD Usage'!$A:$I,9,FALSE),"0")</f>
        <v>0</v>
      </c>
      <c r="O541" s="46" t="str">
        <f>IFERROR(VLOOKUP(A541,'[1]Claremont USD Usage'!$A:$I,9,FALSE),"0")</f>
        <v>0</v>
      </c>
      <c r="P541" s="46" t="str">
        <f>IFERROR(VLOOKUP(A541,'[1]Upland USD Usage'!$A:$I,9,FALSE),"0")</f>
        <v>0</v>
      </c>
      <c r="Q541" s="46" t="str">
        <f>IFERROR(VLOOKUP(A541,'[1]Redlands USD Usage'!$A:$I,9,FALSE),"0")</f>
        <v>0</v>
      </c>
      <c r="R541" s="46" t="str">
        <f>IFERROR(VLOOKUP(A541,'[1]Alta Loma SD Usage'!$A:$I,9,FALSE),"0")</f>
        <v>0</v>
      </c>
      <c r="S541" s="46" t="str">
        <f>IFERROR(VLOOKUP(A541,'[1]VAl Verde USD Usage'!$A:$I,9,FALSE),"0")</f>
        <v>0</v>
      </c>
      <c r="T541" s="46">
        <f>IFERROR(VLOOKUP(A541,'[1]Chaffey Jt HSD Usage'!$A:$I,9,FALSE),"0")</f>
        <v>8</v>
      </c>
      <c r="U541" s="46" t="str">
        <f>IFERROR(VLOOKUP(A541,'[1]Cucamonga ELEM SD Usage'!$A:$I,9,FALSE),"0")</f>
        <v>0</v>
      </c>
      <c r="V541" s="46" t="str">
        <f>IFERROR(VLOOKUP(A541,'[1]Inglewood USD Usage'!$A:$I,9,FALSE),"0")</f>
        <v>0</v>
      </c>
      <c r="W541" s="46" t="str">
        <f>IFERROR(VLOOKUP(A541,'[1]Rialto USD Usage'!$A:$I,9,FALSE),"0")</f>
        <v>0</v>
      </c>
      <c r="X541" s="46" t="str">
        <f>IFERROR(VLOOKUP(A541,'[1]Alvord USD Usage'!$A:$I,9,FALSE),"0")</f>
        <v>0</v>
      </c>
      <c r="Y541" s="46">
        <f>IFERROR(VLOOKUP(A541,'[1]Colton Jt USD Usage'!$A:$I,9,FALSE),"0")</f>
        <v>23</v>
      </c>
      <c r="Z541" s="46" t="str">
        <f>IFERROR(VLOOKUP(A541,'[1]Chino Valley USD Usage'!$A:$I,9,FALSE),"0")</f>
        <v>0</v>
      </c>
      <c r="AA541" s="46" t="str">
        <f>IFERROR(VLOOKUP(A541,'[1]Moreno Valley USD Usage'!$A:$I,9,FALSE),"0")</f>
        <v>0</v>
      </c>
      <c r="AB541" s="46" t="str">
        <f>IFERROR(VLOOKUP(A541,'[1]Pomona USD Usage'!$A:$I,9,FALSE),"0")</f>
        <v>0</v>
      </c>
      <c r="AC541" s="46">
        <f>IFERROR(VLOOKUP(A541,'[1]Riverside USD Usage'!$A:$I,9,FALSE),"0")</f>
        <v>186</v>
      </c>
      <c r="AD541" s="46" t="str">
        <f>IFERROR(VLOOKUP(A541,'[1]Compton USD Usage'!$A:$I,9,FALSE),"0")</f>
        <v>0</v>
      </c>
      <c r="AE541" s="48"/>
      <c r="AF541" s="49">
        <v>19.12</v>
      </c>
      <c r="AG541" s="49"/>
      <c r="AH541" s="49"/>
      <c r="AI541" s="49">
        <f>AF541+AG541+AH541</f>
        <v>19.12</v>
      </c>
      <c r="AJ541" s="48"/>
      <c r="AK541" s="49">
        <v>20.57</v>
      </c>
      <c r="AL541" s="49"/>
      <c r="AM541" s="46"/>
      <c r="AN541" s="50">
        <f>AK541+AL541+AM541</f>
        <v>20.57</v>
      </c>
      <c r="AO541" s="48"/>
      <c r="AP541" s="49">
        <v>21.96</v>
      </c>
      <c r="AQ541" s="49"/>
      <c r="AR541" s="46"/>
      <c r="AS541" s="50">
        <f>AP541+AQ541+AR541</f>
        <v>21.96</v>
      </c>
      <c r="AT541" s="48"/>
      <c r="AU541" s="49">
        <v>22.57</v>
      </c>
      <c r="AV541" s="49"/>
      <c r="AW541" s="46"/>
      <c r="AX541" s="51">
        <f>AU541+AV541+AW541</f>
        <v>22.57</v>
      </c>
      <c r="AY541" s="48"/>
      <c r="AZ541" s="52">
        <v>20.69</v>
      </c>
      <c r="BA541" s="53"/>
      <c r="BC541" s="53">
        <f>AZ541+BA541+BB541</f>
        <v>20.69</v>
      </c>
      <c r="BD541" s="47">
        <v>44013</v>
      </c>
      <c r="BE541" s="47">
        <v>44377</v>
      </c>
      <c r="BF541" s="48"/>
      <c r="BG541" s="53">
        <v>22.26</v>
      </c>
      <c r="BJ541" s="53">
        <f>BG541+BH541+BI541</f>
        <v>22.26</v>
      </c>
      <c r="BK541" s="47">
        <v>44013</v>
      </c>
      <c r="BL541" s="47">
        <v>44377</v>
      </c>
      <c r="BM541" s="48"/>
      <c r="BN541" s="53">
        <v>23.76</v>
      </c>
      <c r="BO541" s="53"/>
      <c r="BQ541" s="53">
        <f>BN541+BO541+BP541</f>
        <v>23.76</v>
      </c>
      <c r="BR541" s="47">
        <v>44013</v>
      </c>
      <c r="BS541" s="47">
        <v>44377</v>
      </c>
      <c r="BT541" s="48"/>
      <c r="BU541" s="50">
        <v>24.42</v>
      </c>
      <c r="BV541" s="53"/>
      <c r="BX541" s="53">
        <f>BU541+BV541+BW541</f>
        <v>24.42</v>
      </c>
      <c r="BY541" s="47">
        <v>44013</v>
      </c>
      <c r="BZ541" s="55">
        <v>44377</v>
      </c>
    </row>
    <row r="542" spans="1:78" s="54" customFormat="1" ht="15.75" x14ac:dyDescent="0.25">
      <c r="A542" s="45">
        <v>134425</v>
      </c>
      <c r="B542" s="46" t="s">
        <v>1499</v>
      </c>
      <c r="C542" s="46">
        <v>69142</v>
      </c>
      <c r="D542" s="46" t="s">
        <v>1495</v>
      </c>
      <c r="E542" s="46" t="s">
        <v>50</v>
      </c>
      <c r="F542" s="46"/>
      <c r="G542" s="46" t="s">
        <v>85</v>
      </c>
      <c r="H542" s="46" t="s">
        <v>52</v>
      </c>
      <c r="I542" s="47">
        <v>44013</v>
      </c>
      <c r="J542" s="47">
        <v>44377</v>
      </c>
      <c r="K542" s="46">
        <f>SUM(L542:AD542)</f>
        <v>0</v>
      </c>
      <c r="L542" s="46" t="str">
        <f>IFERROR(VLOOKUP(A542,'[1]Mountain View SD Usage'!$A:$I,9,FALSE),"0")</f>
        <v>0</v>
      </c>
      <c r="M542" s="46" t="str">
        <f>IFERROR(VLOOKUP(A542,'[1]Bonita USD Usage'!$A:$I,9,FALSE),"0")</f>
        <v>0</v>
      </c>
      <c r="N542" s="46" t="str">
        <f>IFERROR(VLOOKUP(A542,'[1]Jurupa USD Usage'!$A:$I,9,FALSE),"0")</f>
        <v>0</v>
      </c>
      <c r="O542" s="46" t="str">
        <f>IFERROR(VLOOKUP(A542,'[1]Claremont USD Usage'!$A:$I,9,FALSE),"0")</f>
        <v>0</v>
      </c>
      <c r="P542" s="46" t="str">
        <f>IFERROR(VLOOKUP(A542,'[1]Upland USD Usage'!$A:$I,9,FALSE),"0")</f>
        <v>0</v>
      </c>
      <c r="Q542" s="46" t="str">
        <f>IFERROR(VLOOKUP(A542,'[1]Redlands USD Usage'!$A:$I,9,FALSE),"0")</f>
        <v>0</v>
      </c>
      <c r="R542" s="46" t="str">
        <f>IFERROR(VLOOKUP(A542,'[1]Alta Loma SD Usage'!$A:$I,9,FALSE),"0")</f>
        <v>0</v>
      </c>
      <c r="S542" s="46" t="str">
        <f>IFERROR(VLOOKUP(A542,'[1]VAl Verde USD Usage'!$A:$I,9,FALSE),"0")</f>
        <v>0</v>
      </c>
      <c r="T542" s="46" t="str">
        <f>IFERROR(VLOOKUP(A542,'[1]Chaffey Jt HSD Usage'!$A:$I,9,FALSE),"0")</f>
        <v>0</v>
      </c>
      <c r="U542" s="46" t="str">
        <f>IFERROR(VLOOKUP(A542,'[1]Cucamonga ELEM SD Usage'!$A:$I,9,FALSE),"0")</f>
        <v>0</v>
      </c>
      <c r="V542" s="46" t="str">
        <f>IFERROR(VLOOKUP(A542,'[1]Inglewood USD Usage'!$A:$I,9,FALSE),"0")</f>
        <v>0</v>
      </c>
      <c r="W542" s="46" t="str">
        <f>IFERROR(VLOOKUP(A542,'[1]Rialto USD Usage'!$A:$I,9,FALSE),"0")</f>
        <v>0</v>
      </c>
      <c r="X542" s="46" t="str">
        <f>IFERROR(VLOOKUP(A542,'[1]Alvord USD Usage'!$A:$I,9,FALSE),"0")</f>
        <v>0</v>
      </c>
      <c r="Y542" s="46" t="str">
        <f>IFERROR(VLOOKUP(A542,'[1]Colton Jt USD Usage'!$A:$I,9,FALSE),"0")</f>
        <v>0</v>
      </c>
      <c r="Z542" s="46" t="str">
        <f>IFERROR(VLOOKUP(A542,'[1]Chino Valley USD Usage'!$A:$I,9,FALSE),"0")</f>
        <v>0</v>
      </c>
      <c r="AA542" s="46" t="str">
        <f>IFERROR(VLOOKUP(A542,'[1]Moreno Valley USD Usage'!$A:$I,9,FALSE),"0")</f>
        <v>0</v>
      </c>
      <c r="AB542" s="46" t="str">
        <f>IFERROR(VLOOKUP(A542,'[1]Pomona USD Usage'!$A:$I,9,FALSE),"0")</f>
        <v>0</v>
      </c>
      <c r="AC542" s="46" t="str">
        <f>IFERROR(VLOOKUP(A542,'[1]Riverside USD Usage'!$A:$I,9,FALSE),"0")</f>
        <v>0</v>
      </c>
      <c r="AD542" s="46" t="str">
        <f>IFERROR(VLOOKUP(A542,'[1]Compton USD Usage'!$A:$I,9,FALSE),"0")</f>
        <v>0</v>
      </c>
      <c r="AE542" s="48"/>
      <c r="AF542" s="49">
        <v>48.45</v>
      </c>
      <c r="AG542" s="49"/>
      <c r="AH542" s="49"/>
      <c r="AI542" s="49">
        <f>AF542+AG542+AH542</f>
        <v>48.45</v>
      </c>
      <c r="AJ542" s="48"/>
      <c r="AK542" s="49">
        <v>52.13</v>
      </c>
      <c r="AL542" s="49"/>
      <c r="AM542" s="46"/>
      <c r="AN542" s="50">
        <f>AK542+AL542+AM542</f>
        <v>52.13</v>
      </c>
      <c r="AO542" s="48"/>
      <c r="AP542" s="49">
        <v>55.65</v>
      </c>
      <c r="AQ542" s="49"/>
      <c r="AR542" s="46"/>
      <c r="AS542" s="50">
        <f>AP542+AQ542+AR542</f>
        <v>55.65</v>
      </c>
      <c r="AT542" s="48"/>
      <c r="AU542" s="49">
        <v>57.19</v>
      </c>
      <c r="AV542" s="49"/>
      <c r="AW542" s="46"/>
      <c r="AX542" s="51">
        <f>AU542+AV542+AW542</f>
        <v>57.19</v>
      </c>
      <c r="AY542" s="48"/>
      <c r="AZ542" s="52">
        <v>49.12</v>
      </c>
      <c r="BA542" s="53"/>
      <c r="BC542" s="53">
        <f>AZ542+BA542+BB542</f>
        <v>49.12</v>
      </c>
      <c r="BD542" s="47">
        <v>44013</v>
      </c>
      <c r="BE542" s="47">
        <v>44377</v>
      </c>
      <c r="BF542" s="48"/>
      <c r="BG542" s="53">
        <v>52.85</v>
      </c>
      <c r="BJ542" s="53">
        <f>BG542+BH542+BI542</f>
        <v>52.85</v>
      </c>
      <c r="BK542" s="47">
        <v>44013</v>
      </c>
      <c r="BL542" s="47">
        <v>44377</v>
      </c>
      <c r="BM542" s="48"/>
      <c r="BN542" s="53">
        <v>56.419999999999995</v>
      </c>
      <c r="BO542" s="53"/>
      <c r="BQ542" s="53">
        <f>BN542+BO542+BP542</f>
        <v>56.419999999999995</v>
      </c>
      <c r="BR542" s="47">
        <v>44013</v>
      </c>
      <c r="BS542" s="47">
        <v>44377</v>
      </c>
      <c r="BT542" s="48"/>
      <c r="BU542" s="50">
        <v>57.98</v>
      </c>
      <c r="BV542" s="53"/>
      <c r="BX542" s="53">
        <f>BU542+BV542+BW542</f>
        <v>57.98</v>
      </c>
      <c r="BY542" s="47">
        <v>44013</v>
      </c>
      <c r="BZ542" s="55">
        <v>44377</v>
      </c>
    </row>
    <row r="543" spans="1:78" s="54" customFormat="1" ht="15.75" x14ac:dyDescent="0.25">
      <c r="A543" s="45">
        <v>134426</v>
      </c>
      <c r="B543" s="46" t="s">
        <v>1500</v>
      </c>
      <c r="C543" s="46">
        <v>69145</v>
      </c>
      <c r="D543" s="46" t="s">
        <v>1495</v>
      </c>
      <c r="E543" s="46" t="s">
        <v>50</v>
      </c>
      <c r="F543" s="46"/>
      <c r="G543" s="46" t="s">
        <v>1501</v>
      </c>
      <c r="H543" s="46" t="s">
        <v>52</v>
      </c>
      <c r="I543" s="47">
        <v>44013</v>
      </c>
      <c r="J543" s="47">
        <v>44377</v>
      </c>
      <c r="K543" s="46">
        <f>SUM(L543:AD543)</f>
        <v>0</v>
      </c>
      <c r="L543" s="46" t="str">
        <f>IFERROR(VLOOKUP(A543,'[1]Mountain View SD Usage'!$A:$I,9,FALSE),"0")</f>
        <v>0</v>
      </c>
      <c r="M543" s="46" t="str">
        <f>IFERROR(VLOOKUP(A543,'[1]Bonita USD Usage'!$A:$I,9,FALSE),"0")</f>
        <v>0</v>
      </c>
      <c r="N543" s="46" t="str">
        <f>IFERROR(VLOOKUP(A543,'[1]Jurupa USD Usage'!$A:$I,9,FALSE),"0")</f>
        <v>0</v>
      </c>
      <c r="O543" s="46" t="str">
        <f>IFERROR(VLOOKUP(A543,'[1]Claremont USD Usage'!$A:$I,9,FALSE),"0")</f>
        <v>0</v>
      </c>
      <c r="P543" s="46" t="str">
        <f>IFERROR(VLOOKUP(A543,'[1]Upland USD Usage'!$A:$I,9,FALSE),"0")</f>
        <v>0</v>
      </c>
      <c r="Q543" s="46" t="str">
        <f>IFERROR(VLOOKUP(A543,'[1]Redlands USD Usage'!$A:$I,9,FALSE),"0")</f>
        <v>0</v>
      </c>
      <c r="R543" s="46" t="str">
        <f>IFERROR(VLOOKUP(A543,'[1]Alta Loma SD Usage'!$A:$I,9,FALSE),"0")</f>
        <v>0</v>
      </c>
      <c r="S543" s="46" t="str">
        <f>IFERROR(VLOOKUP(A543,'[1]VAl Verde USD Usage'!$A:$I,9,FALSE),"0")</f>
        <v>0</v>
      </c>
      <c r="T543" s="46" t="str">
        <f>IFERROR(VLOOKUP(A543,'[1]Chaffey Jt HSD Usage'!$A:$I,9,FALSE),"0")</f>
        <v>0</v>
      </c>
      <c r="U543" s="46" t="str">
        <f>IFERROR(VLOOKUP(A543,'[1]Cucamonga ELEM SD Usage'!$A:$I,9,FALSE),"0")</f>
        <v>0</v>
      </c>
      <c r="V543" s="46" t="str">
        <f>IFERROR(VLOOKUP(A543,'[1]Inglewood USD Usage'!$A:$I,9,FALSE),"0")</f>
        <v>0</v>
      </c>
      <c r="W543" s="46" t="str">
        <f>IFERROR(VLOOKUP(A543,'[1]Rialto USD Usage'!$A:$I,9,FALSE),"0")</f>
        <v>0</v>
      </c>
      <c r="X543" s="46" t="str">
        <f>IFERROR(VLOOKUP(A543,'[1]Alvord USD Usage'!$A:$I,9,FALSE),"0")</f>
        <v>0</v>
      </c>
      <c r="Y543" s="46" t="str">
        <f>IFERROR(VLOOKUP(A543,'[1]Colton Jt USD Usage'!$A:$I,9,FALSE),"0")</f>
        <v>0</v>
      </c>
      <c r="Z543" s="46" t="str">
        <f>IFERROR(VLOOKUP(A543,'[1]Chino Valley USD Usage'!$A:$I,9,FALSE),"0")</f>
        <v>0</v>
      </c>
      <c r="AA543" s="46" t="str">
        <f>IFERROR(VLOOKUP(A543,'[1]Moreno Valley USD Usage'!$A:$I,9,FALSE),"0")</f>
        <v>0</v>
      </c>
      <c r="AB543" s="46" t="str">
        <f>IFERROR(VLOOKUP(A543,'[1]Pomona USD Usage'!$A:$I,9,FALSE),"0")</f>
        <v>0</v>
      </c>
      <c r="AC543" s="46" t="str">
        <f>IFERROR(VLOOKUP(A543,'[1]Riverside USD Usage'!$A:$I,9,FALSE),"0")</f>
        <v>0</v>
      </c>
      <c r="AD543" s="46" t="str">
        <f>IFERROR(VLOOKUP(A543,'[1]Compton USD Usage'!$A:$I,9,FALSE),"0")</f>
        <v>0</v>
      </c>
      <c r="AE543" s="48"/>
      <c r="AF543" s="49">
        <v>48.45</v>
      </c>
      <c r="AG543" s="49"/>
      <c r="AH543" s="49"/>
      <c r="AI543" s="49">
        <f>AF543+AG543+AH543</f>
        <v>48.45</v>
      </c>
      <c r="AJ543" s="48"/>
      <c r="AK543" s="49">
        <v>52.13</v>
      </c>
      <c r="AL543" s="49"/>
      <c r="AM543" s="46"/>
      <c r="AN543" s="50">
        <f>AK543+AL543+AM543</f>
        <v>52.13</v>
      </c>
      <c r="AO543" s="48"/>
      <c r="AP543" s="49">
        <v>55.65</v>
      </c>
      <c r="AQ543" s="49"/>
      <c r="AR543" s="46"/>
      <c r="AS543" s="50">
        <f>AP543+AQ543+AR543</f>
        <v>55.65</v>
      </c>
      <c r="AT543" s="48"/>
      <c r="AU543" s="49">
        <v>57.19</v>
      </c>
      <c r="AV543" s="49"/>
      <c r="AW543" s="46"/>
      <c r="AX543" s="51">
        <f>AU543+AV543+AW543</f>
        <v>57.19</v>
      </c>
      <c r="AY543" s="48"/>
      <c r="AZ543" s="52">
        <v>49.12</v>
      </c>
      <c r="BA543" s="53"/>
      <c r="BC543" s="53">
        <f>AZ543+BA543+BB543</f>
        <v>49.12</v>
      </c>
      <c r="BD543" s="47">
        <v>44013</v>
      </c>
      <c r="BE543" s="47">
        <v>44377</v>
      </c>
      <c r="BF543" s="48"/>
      <c r="BG543" s="53">
        <v>52.85</v>
      </c>
      <c r="BJ543" s="53">
        <f>BG543+BH543+BI543</f>
        <v>52.85</v>
      </c>
      <c r="BK543" s="47">
        <v>44013</v>
      </c>
      <c r="BL543" s="47">
        <v>44377</v>
      </c>
      <c r="BM543" s="48"/>
      <c r="BN543" s="53">
        <v>56.419999999999995</v>
      </c>
      <c r="BO543" s="53"/>
      <c r="BQ543" s="53">
        <f>BN543+BO543+BP543</f>
        <v>56.419999999999995</v>
      </c>
      <c r="BR543" s="47">
        <v>44013</v>
      </c>
      <c r="BS543" s="47">
        <v>44377</v>
      </c>
      <c r="BT543" s="48"/>
      <c r="BU543" s="50">
        <v>57.98</v>
      </c>
      <c r="BV543" s="53"/>
      <c r="BX543" s="53">
        <f>BU543+BV543+BW543</f>
        <v>57.98</v>
      </c>
      <c r="BY543" s="47">
        <v>44013</v>
      </c>
      <c r="BZ543" s="55">
        <v>44377</v>
      </c>
    </row>
    <row r="544" spans="1:78" s="54" customFormat="1" ht="15.75" x14ac:dyDescent="0.25">
      <c r="A544" s="45">
        <v>209157</v>
      </c>
      <c r="B544" s="46" t="s">
        <v>2112</v>
      </c>
      <c r="C544" s="46">
        <v>28805</v>
      </c>
      <c r="D544" s="46" t="s">
        <v>2110</v>
      </c>
      <c r="E544" s="46" t="s">
        <v>50</v>
      </c>
      <c r="F544" s="46"/>
      <c r="G544" s="46" t="s">
        <v>2113</v>
      </c>
      <c r="H544" s="46" t="s">
        <v>52</v>
      </c>
      <c r="I544" s="47">
        <v>44013</v>
      </c>
      <c r="J544" s="47">
        <v>44377</v>
      </c>
      <c r="K544" s="46">
        <f>SUM(L544:AD544)</f>
        <v>48</v>
      </c>
      <c r="L544" s="46" t="str">
        <f>IFERROR(VLOOKUP(A544,'[1]Mountain View SD Usage'!$A:$I,9,FALSE),"0")</f>
        <v>0</v>
      </c>
      <c r="M544" s="46" t="str">
        <f>IFERROR(VLOOKUP(A544,'[1]Bonita USD Usage'!$A:$I,9,FALSE),"0")</f>
        <v>0</v>
      </c>
      <c r="N544" s="46" t="str">
        <f>IFERROR(VLOOKUP(A544,'[1]Jurupa USD Usage'!$A:$I,9,FALSE),"0")</f>
        <v>0</v>
      </c>
      <c r="O544" s="46" t="str">
        <f>IFERROR(VLOOKUP(A544,'[1]Claremont USD Usage'!$A:$I,9,FALSE),"0")</f>
        <v>0</v>
      </c>
      <c r="P544" s="46" t="str">
        <f>IFERROR(VLOOKUP(A544,'[1]Upland USD Usage'!$A:$I,9,FALSE),"0")</f>
        <v>0</v>
      </c>
      <c r="Q544" s="46" t="str">
        <f>IFERROR(VLOOKUP(A544,'[1]Redlands USD Usage'!$A:$I,9,FALSE),"0")</f>
        <v>0</v>
      </c>
      <c r="R544" s="46" t="str">
        <f>IFERROR(VLOOKUP(A544,'[1]Alta Loma SD Usage'!$A:$I,9,FALSE),"0")</f>
        <v>0</v>
      </c>
      <c r="S544" s="46" t="str">
        <f>IFERROR(VLOOKUP(A544,'[1]VAl Verde USD Usage'!$A:$I,9,FALSE),"0")</f>
        <v>0</v>
      </c>
      <c r="T544" s="46" t="str">
        <f>IFERROR(VLOOKUP(A544,'[1]Chaffey Jt HSD Usage'!$A:$I,9,FALSE),"0")</f>
        <v>0</v>
      </c>
      <c r="U544" s="46">
        <f>IFERROR(VLOOKUP(A544,'[1]Cucamonga ELEM SD Usage'!$A:$I,9,FALSE),"0")</f>
        <v>6</v>
      </c>
      <c r="V544" s="46" t="str">
        <f>IFERROR(VLOOKUP(A544,'[1]Inglewood USD Usage'!$A:$I,9,FALSE),"0")</f>
        <v>0</v>
      </c>
      <c r="W544" s="46" t="str">
        <f>IFERROR(VLOOKUP(A544,'[1]Rialto USD Usage'!$A:$I,9,FALSE),"0")</f>
        <v>0</v>
      </c>
      <c r="X544" s="46">
        <f>IFERROR(VLOOKUP(A544,'[1]Alvord USD Usage'!$A:$I,9,FALSE),"0")</f>
        <v>22</v>
      </c>
      <c r="Y544" s="46" t="str">
        <f>IFERROR(VLOOKUP(A544,'[1]Colton Jt USD Usage'!$A:$I,9,FALSE),"0")</f>
        <v>0</v>
      </c>
      <c r="Z544" s="46" t="str">
        <f>IFERROR(VLOOKUP(A544,'[1]Chino Valley USD Usage'!$A:$I,9,FALSE),"0")</f>
        <v>0</v>
      </c>
      <c r="AA544" s="46" t="str">
        <f>IFERROR(VLOOKUP(A544,'[1]Moreno Valley USD Usage'!$A:$I,9,FALSE),"0")</f>
        <v>0</v>
      </c>
      <c r="AB544" s="46" t="str">
        <f>IFERROR(VLOOKUP(A544,'[1]Pomona USD Usage'!$A:$I,9,FALSE),"0")</f>
        <v>0</v>
      </c>
      <c r="AC544" s="46" t="str">
        <f>IFERROR(VLOOKUP(A544,'[1]Riverside USD Usage'!$A:$I,9,FALSE),"0")</f>
        <v>0</v>
      </c>
      <c r="AD544" s="46">
        <f>IFERROR(VLOOKUP(A544,'[1]Compton USD Usage'!$A:$I,9,FALSE),"0")</f>
        <v>20</v>
      </c>
      <c r="AE544" s="48"/>
      <c r="AF544" s="49">
        <v>43.51</v>
      </c>
      <c r="AG544" s="49"/>
      <c r="AH544" s="49"/>
      <c r="AI544" s="49">
        <f>AF544+AG544+AH544</f>
        <v>43.51</v>
      </c>
      <c r="AJ544" s="48"/>
      <c r="AK544" s="49">
        <v>46.81</v>
      </c>
      <c r="AL544" s="49"/>
      <c r="AM544" s="46"/>
      <c r="AN544" s="50">
        <f>AK544+AL544+AM544</f>
        <v>46.81</v>
      </c>
      <c r="AO544" s="48"/>
      <c r="AP544" s="49">
        <v>49.97</v>
      </c>
      <c r="AQ544" s="49"/>
      <c r="AR544" s="46"/>
      <c r="AS544" s="50">
        <f>AP544+AQ544+AR544</f>
        <v>49.97</v>
      </c>
      <c r="AT544" s="48"/>
      <c r="AU544" s="49">
        <v>51.36</v>
      </c>
      <c r="AV544" s="49"/>
      <c r="AW544" s="46"/>
      <c r="AX544" s="51">
        <f>AU544+AV544+AW544</f>
        <v>51.36</v>
      </c>
      <c r="AY544" s="48"/>
      <c r="AZ544" s="52">
        <v>43.51</v>
      </c>
      <c r="BA544" s="53"/>
      <c r="BC544" s="53">
        <f>AZ544+BA544+BB544</f>
        <v>43.51</v>
      </c>
      <c r="BD544" s="47">
        <v>44013</v>
      </c>
      <c r="BE544" s="47">
        <v>44377</v>
      </c>
      <c r="BF544" s="48"/>
      <c r="BG544" s="53">
        <v>46.81</v>
      </c>
      <c r="BJ544" s="53">
        <f>BG544+BH544+BI544</f>
        <v>46.81</v>
      </c>
      <c r="BK544" s="47">
        <v>44013</v>
      </c>
      <c r="BL544" s="47">
        <v>44377</v>
      </c>
      <c r="BM544" s="48"/>
      <c r="BN544" s="53">
        <v>49.97</v>
      </c>
      <c r="BO544" s="53"/>
      <c r="BQ544" s="53">
        <f>BN544+BO544+BP544</f>
        <v>49.97</v>
      </c>
      <c r="BR544" s="47">
        <v>44013</v>
      </c>
      <c r="BS544" s="47">
        <v>44377</v>
      </c>
      <c r="BT544" s="48"/>
      <c r="BU544" s="50">
        <v>51.36</v>
      </c>
      <c r="BV544" s="53"/>
      <c r="BX544" s="53">
        <f>BU544+BV544+BW544</f>
        <v>51.36</v>
      </c>
      <c r="BY544" s="47">
        <v>44013</v>
      </c>
      <c r="BZ544" s="55">
        <v>44377</v>
      </c>
    </row>
    <row r="545" spans="1:78" s="54" customFormat="1" ht="15.75" x14ac:dyDescent="0.25">
      <c r="A545" s="45">
        <v>248442</v>
      </c>
      <c r="B545" s="46" t="s">
        <v>1274</v>
      </c>
      <c r="C545" s="46">
        <v>1657</v>
      </c>
      <c r="D545" s="46" t="s">
        <v>1272</v>
      </c>
      <c r="E545" s="46" t="s">
        <v>50</v>
      </c>
      <c r="F545" s="46" t="s">
        <v>93</v>
      </c>
      <c r="G545" s="46" t="s">
        <v>1275</v>
      </c>
      <c r="H545" s="46" t="s">
        <v>52</v>
      </c>
      <c r="I545" s="47">
        <v>44013</v>
      </c>
      <c r="J545" s="47">
        <v>44377</v>
      </c>
      <c r="K545" s="46">
        <f>SUM(L545:AD545)</f>
        <v>25</v>
      </c>
      <c r="L545" s="46" t="str">
        <f>IFERROR(VLOOKUP(A545,'[1]Mountain View SD Usage'!$A:$I,9,FALSE),"0")</f>
        <v>0</v>
      </c>
      <c r="M545" s="46" t="str">
        <f>IFERROR(VLOOKUP(A545,'[1]Bonita USD Usage'!$A:$I,9,FALSE),"0")</f>
        <v>0</v>
      </c>
      <c r="N545" s="46" t="str">
        <f>IFERROR(VLOOKUP(A545,'[1]Jurupa USD Usage'!$A:$I,9,FALSE),"0")</f>
        <v>0</v>
      </c>
      <c r="O545" s="46" t="str">
        <f>IFERROR(VLOOKUP(A545,'[1]Claremont USD Usage'!$A:$I,9,FALSE),"0")</f>
        <v>0</v>
      </c>
      <c r="P545" s="46" t="str">
        <f>IFERROR(VLOOKUP(A545,'[1]Upland USD Usage'!$A:$I,9,FALSE),"0")</f>
        <v>0</v>
      </c>
      <c r="Q545" s="46" t="str">
        <f>IFERROR(VLOOKUP(A545,'[1]Redlands USD Usage'!$A:$I,9,FALSE),"0")</f>
        <v>0</v>
      </c>
      <c r="R545" s="46" t="str">
        <f>IFERROR(VLOOKUP(A545,'[1]Alta Loma SD Usage'!$A:$I,9,FALSE),"0")</f>
        <v>0</v>
      </c>
      <c r="S545" s="46" t="str">
        <f>IFERROR(VLOOKUP(A545,'[1]VAl Verde USD Usage'!$A:$I,9,FALSE),"0")</f>
        <v>0</v>
      </c>
      <c r="T545" s="46" t="str">
        <f>IFERROR(VLOOKUP(A545,'[1]Chaffey Jt HSD Usage'!$A:$I,9,FALSE),"0")</f>
        <v>0</v>
      </c>
      <c r="U545" s="46" t="str">
        <f>IFERROR(VLOOKUP(A545,'[1]Cucamonga ELEM SD Usage'!$A:$I,9,FALSE),"0")</f>
        <v>0</v>
      </c>
      <c r="V545" s="46" t="str">
        <f>IFERROR(VLOOKUP(A545,'[1]Inglewood USD Usage'!$A:$I,9,FALSE),"0")</f>
        <v>0</v>
      </c>
      <c r="W545" s="46" t="str">
        <f>IFERROR(VLOOKUP(A545,'[1]Rialto USD Usage'!$A:$I,9,FALSE),"0")</f>
        <v>0</v>
      </c>
      <c r="X545" s="46" t="str">
        <f>IFERROR(VLOOKUP(A545,'[1]Alvord USD Usage'!$A:$I,9,FALSE),"0")</f>
        <v>0</v>
      </c>
      <c r="Y545" s="46" t="str">
        <f>IFERROR(VLOOKUP(A545,'[1]Colton Jt USD Usage'!$A:$I,9,FALSE),"0")</f>
        <v>0</v>
      </c>
      <c r="Z545" s="46">
        <f>IFERROR(VLOOKUP(A545,'[1]Chino Valley USD Usage'!$A:$I,9,FALSE),"0")</f>
        <v>25</v>
      </c>
      <c r="AA545" s="46" t="str">
        <f>IFERROR(VLOOKUP(A545,'[1]Moreno Valley USD Usage'!$A:$I,9,FALSE),"0")</f>
        <v>0</v>
      </c>
      <c r="AB545" s="46" t="str">
        <f>IFERROR(VLOOKUP(A545,'[1]Pomona USD Usage'!$A:$I,9,FALSE),"0")</f>
        <v>0</v>
      </c>
      <c r="AC545" s="46" t="str">
        <f>IFERROR(VLOOKUP(A545,'[1]Riverside USD Usage'!$A:$I,9,FALSE),"0")</f>
        <v>0</v>
      </c>
      <c r="AD545" s="46" t="str">
        <f>IFERROR(VLOOKUP(A545,'[1]Compton USD Usage'!$A:$I,9,FALSE),"0")</f>
        <v>0</v>
      </c>
      <c r="AE545" s="48"/>
      <c r="AF545" s="49">
        <v>46.26</v>
      </c>
      <c r="AG545" s="49"/>
      <c r="AH545" s="49"/>
      <c r="AI545" s="49">
        <f>AF545+AG545+AH545</f>
        <v>46.26</v>
      </c>
      <c r="AJ545" s="48"/>
      <c r="AK545" s="49">
        <v>49.77</v>
      </c>
      <c r="AL545" s="49"/>
      <c r="AM545" s="46"/>
      <c r="AN545" s="50">
        <f>AK545+AL545+AM545</f>
        <v>49.77</v>
      </c>
      <c r="AO545" s="48"/>
      <c r="AP545" s="49">
        <v>53.14</v>
      </c>
      <c r="AQ545" s="49"/>
      <c r="AR545" s="46"/>
      <c r="AS545" s="50">
        <f>AP545+AQ545+AR545</f>
        <v>53.14</v>
      </c>
      <c r="AT545" s="48"/>
      <c r="AU545" s="49">
        <v>54.61</v>
      </c>
      <c r="AV545" s="49"/>
      <c r="AW545" s="46"/>
      <c r="AX545" s="51">
        <f>AU545+AV545+AW545</f>
        <v>54.61</v>
      </c>
      <c r="AY545" s="48"/>
      <c r="AZ545" s="52">
        <v>46.26</v>
      </c>
      <c r="BA545" s="53"/>
      <c r="BC545" s="53">
        <f>AZ545+BA545+BB545</f>
        <v>46.26</v>
      </c>
      <c r="BD545" s="47">
        <v>44013</v>
      </c>
      <c r="BE545" s="47">
        <v>44377</v>
      </c>
      <c r="BF545" s="48"/>
      <c r="BG545" s="53">
        <v>49.77</v>
      </c>
      <c r="BJ545" s="53">
        <f>BG545+BH545+BI545</f>
        <v>49.77</v>
      </c>
      <c r="BK545" s="47">
        <v>44013</v>
      </c>
      <c r="BL545" s="47">
        <v>44377</v>
      </c>
      <c r="BM545" s="48"/>
      <c r="BN545" s="53">
        <v>53.14</v>
      </c>
      <c r="BO545" s="53"/>
      <c r="BQ545" s="53">
        <f>BN545+BO545+BP545</f>
        <v>53.14</v>
      </c>
      <c r="BR545" s="47">
        <v>44013</v>
      </c>
      <c r="BS545" s="47">
        <v>44377</v>
      </c>
      <c r="BT545" s="48"/>
      <c r="BU545" s="50">
        <v>54.61</v>
      </c>
      <c r="BV545" s="53"/>
      <c r="BX545" s="53">
        <f>BU545+BV545+BW545</f>
        <v>54.61</v>
      </c>
      <c r="BY545" s="47">
        <v>44013</v>
      </c>
      <c r="BZ545" s="55">
        <v>44377</v>
      </c>
    </row>
    <row r="546" spans="1:78" s="54" customFormat="1" ht="15.75" x14ac:dyDescent="0.25">
      <c r="A546" s="45">
        <v>134506</v>
      </c>
      <c r="B546" s="46" t="s">
        <v>1504</v>
      </c>
      <c r="C546" s="46">
        <v>69144</v>
      </c>
      <c r="D546" s="46" t="s">
        <v>1495</v>
      </c>
      <c r="E546" s="46" t="s">
        <v>50</v>
      </c>
      <c r="F546" s="46"/>
      <c r="G546" s="46" t="s">
        <v>85</v>
      </c>
      <c r="H546" s="46" t="s">
        <v>52</v>
      </c>
      <c r="I546" s="47">
        <v>44013</v>
      </c>
      <c r="J546" s="47">
        <v>44377</v>
      </c>
      <c r="K546" s="46">
        <f>SUM(L546:AD546)</f>
        <v>0</v>
      </c>
      <c r="L546" s="46" t="str">
        <f>IFERROR(VLOOKUP(A546,'[1]Mountain View SD Usage'!$A:$I,9,FALSE),"0")</f>
        <v>0</v>
      </c>
      <c r="M546" s="46" t="str">
        <f>IFERROR(VLOOKUP(A546,'[1]Bonita USD Usage'!$A:$I,9,FALSE),"0")</f>
        <v>0</v>
      </c>
      <c r="N546" s="46" t="str">
        <f>IFERROR(VLOOKUP(A546,'[1]Jurupa USD Usage'!$A:$I,9,FALSE),"0")</f>
        <v>0</v>
      </c>
      <c r="O546" s="46" t="str">
        <f>IFERROR(VLOOKUP(A546,'[1]Claremont USD Usage'!$A:$I,9,FALSE),"0")</f>
        <v>0</v>
      </c>
      <c r="P546" s="46" t="str">
        <f>IFERROR(VLOOKUP(A546,'[1]Upland USD Usage'!$A:$I,9,FALSE),"0")</f>
        <v>0</v>
      </c>
      <c r="Q546" s="46" t="str">
        <f>IFERROR(VLOOKUP(A546,'[1]Redlands USD Usage'!$A:$I,9,FALSE),"0")</f>
        <v>0</v>
      </c>
      <c r="R546" s="46" t="str">
        <f>IFERROR(VLOOKUP(A546,'[1]Alta Loma SD Usage'!$A:$I,9,FALSE),"0")</f>
        <v>0</v>
      </c>
      <c r="S546" s="46" t="str">
        <f>IFERROR(VLOOKUP(A546,'[1]VAl Verde USD Usage'!$A:$I,9,FALSE),"0")</f>
        <v>0</v>
      </c>
      <c r="T546" s="46" t="str">
        <f>IFERROR(VLOOKUP(A546,'[1]Chaffey Jt HSD Usage'!$A:$I,9,FALSE),"0")</f>
        <v>0</v>
      </c>
      <c r="U546" s="46" t="str">
        <f>IFERROR(VLOOKUP(A546,'[1]Cucamonga ELEM SD Usage'!$A:$I,9,FALSE),"0")</f>
        <v>0</v>
      </c>
      <c r="V546" s="46" t="str">
        <f>IFERROR(VLOOKUP(A546,'[1]Inglewood USD Usage'!$A:$I,9,FALSE),"0")</f>
        <v>0</v>
      </c>
      <c r="W546" s="46" t="str">
        <f>IFERROR(VLOOKUP(A546,'[1]Rialto USD Usage'!$A:$I,9,FALSE),"0")</f>
        <v>0</v>
      </c>
      <c r="X546" s="46" t="str">
        <f>IFERROR(VLOOKUP(A546,'[1]Alvord USD Usage'!$A:$I,9,FALSE),"0")</f>
        <v>0</v>
      </c>
      <c r="Y546" s="46" t="str">
        <f>IFERROR(VLOOKUP(A546,'[1]Colton Jt USD Usage'!$A:$I,9,FALSE),"0")</f>
        <v>0</v>
      </c>
      <c r="Z546" s="46" t="str">
        <f>IFERROR(VLOOKUP(A546,'[1]Chino Valley USD Usage'!$A:$I,9,FALSE),"0")</f>
        <v>0</v>
      </c>
      <c r="AA546" s="46" t="str">
        <f>IFERROR(VLOOKUP(A546,'[1]Moreno Valley USD Usage'!$A:$I,9,FALSE),"0")</f>
        <v>0</v>
      </c>
      <c r="AB546" s="46" t="str">
        <f>IFERROR(VLOOKUP(A546,'[1]Pomona USD Usage'!$A:$I,9,FALSE),"0")</f>
        <v>0</v>
      </c>
      <c r="AC546" s="46" t="str">
        <f>IFERROR(VLOOKUP(A546,'[1]Riverside USD Usage'!$A:$I,9,FALSE),"0")</f>
        <v>0</v>
      </c>
      <c r="AD546" s="46" t="str">
        <f>IFERROR(VLOOKUP(A546,'[1]Compton USD Usage'!$A:$I,9,FALSE),"0")</f>
        <v>0</v>
      </c>
      <c r="AE546" s="48"/>
      <c r="AF546" s="49">
        <v>48.45</v>
      </c>
      <c r="AG546" s="49"/>
      <c r="AH546" s="49"/>
      <c r="AI546" s="49">
        <f>AF546+AG546+AH546</f>
        <v>48.45</v>
      </c>
      <c r="AJ546" s="48"/>
      <c r="AK546" s="49">
        <v>52.13</v>
      </c>
      <c r="AL546" s="49"/>
      <c r="AM546" s="46"/>
      <c r="AN546" s="50">
        <f>AK546+AL546+AM546</f>
        <v>52.13</v>
      </c>
      <c r="AO546" s="48"/>
      <c r="AP546" s="49">
        <v>55.65</v>
      </c>
      <c r="AQ546" s="49"/>
      <c r="AR546" s="46"/>
      <c r="AS546" s="50">
        <f>AP546+AQ546+AR546</f>
        <v>55.65</v>
      </c>
      <c r="AT546" s="48"/>
      <c r="AU546" s="49">
        <v>57.19</v>
      </c>
      <c r="AV546" s="49"/>
      <c r="AW546" s="46"/>
      <c r="AX546" s="51">
        <f>AU546+AV546+AW546</f>
        <v>57.19</v>
      </c>
      <c r="AY546" s="48"/>
      <c r="AZ546" s="52">
        <v>49.12</v>
      </c>
      <c r="BA546" s="53"/>
      <c r="BC546" s="53">
        <f>AZ546+BA546+BB546</f>
        <v>49.12</v>
      </c>
      <c r="BD546" s="47">
        <v>44013</v>
      </c>
      <c r="BE546" s="47">
        <v>44377</v>
      </c>
      <c r="BF546" s="48"/>
      <c r="BG546" s="53">
        <v>52.85</v>
      </c>
      <c r="BJ546" s="53">
        <f>BG546+BH546+BI546</f>
        <v>52.85</v>
      </c>
      <c r="BK546" s="47">
        <v>44013</v>
      </c>
      <c r="BL546" s="47">
        <v>44377</v>
      </c>
      <c r="BM546" s="48"/>
      <c r="BN546" s="53">
        <v>56.419999999999995</v>
      </c>
      <c r="BO546" s="53"/>
      <c r="BQ546" s="53">
        <f>BN546+BO546+BP546</f>
        <v>56.419999999999995</v>
      </c>
      <c r="BR546" s="47">
        <v>44013</v>
      </c>
      <c r="BS546" s="47">
        <v>44377</v>
      </c>
      <c r="BT546" s="48"/>
      <c r="BU546" s="50">
        <v>57.98</v>
      </c>
      <c r="BV546" s="53"/>
      <c r="BX546" s="53">
        <f>BU546+BV546+BW546</f>
        <v>57.98</v>
      </c>
      <c r="BY546" s="47">
        <v>44013</v>
      </c>
      <c r="BZ546" s="55">
        <v>44377</v>
      </c>
    </row>
    <row r="547" spans="1:78" s="54" customFormat="1" ht="15.75" x14ac:dyDescent="0.25">
      <c r="A547" s="45">
        <v>133708</v>
      </c>
      <c r="B547" s="46" t="s">
        <v>1833</v>
      </c>
      <c r="C547" s="46" t="s">
        <v>1834</v>
      </c>
      <c r="D547" s="46" t="s">
        <v>1828</v>
      </c>
      <c r="E547" s="46" t="s">
        <v>50</v>
      </c>
      <c r="F547" s="46"/>
      <c r="G547" s="46" t="s">
        <v>1829</v>
      </c>
      <c r="H547" s="46" t="s">
        <v>52</v>
      </c>
      <c r="I547" s="47">
        <v>44013</v>
      </c>
      <c r="J547" s="47">
        <v>44377</v>
      </c>
      <c r="K547" s="46">
        <f>SUM(L547:AD547)</f>
        <v>0</v>
      </c>
      <c r="L547" s="46" t="str">
        <f>IFERROR(VLOOKUP(A547,'[1]Mountain View SD Usage'!$A:$I,9,FALSE),"0")</f>
        <v>0</v>
      </c>
      <c r="M547" s="46" t="str">
        <f>IFERROR(VLOOKUP(A547,'[1]Bonita USD Usage'!$A:$I,9,FALSE),"0")</f>
        <v>0</v>
      </c>
      <c r="N547" s="46" t="str">
        <f>IFERROR(VLOOKUP(A547,'[1]Jurupa USD Usage'!$A:$I,9,FALSE),"0")</f>
        <v>0</v>
      </c>
      <c r="O547" s="46" t="str">
        <f>IFERROR(VLOOKUP(A547,'[1]Claremont USD Usage'!$A:$I,9,FALSE),"0")</f>
        <v>0</v>
      </c>
      <c r="P547" s="46" t="str">
        <f>IFERROR(VLOOKUP(A547,'[1]Upland USD Usage'!$A:$I,9,FALSE),"0")</f>
        <v>0</v>
      </c>
      <c r="Q547" s="46" t="str">
        <f>IFERROR(VLOOKUP(A547,'[1]Redlands USD Usage'!$A:$I,9,FALSE),"0")</f>
        <v>0</v>
      </c>
      <c r="R547" s="46" t="str">
        <f>IFERROR(VLOOKUP(A547,'[1]Alta Loma SD Usage'!$A:$I,9,FALSE),"0")</f>
        <v>0</v>
      </c>
      <c r="S547" s="46" t="str">
        <f>IFERROR(VLOOKUP(A547,'[1]VAl Verde USD Usage'!$A:$I,9,FALSE),"0")</f>
        <v>0</v>
      </c>
      <c r="T547" s="46" t="str">
        <f>IFERROR(VLOOKUP(A547,'[1]Chaffey Jt HSD Usage'!$A:$I,9,FALSE),"0")</f>
        <v>0</v>
      </c>
      <c r="U547" s="46" t="str">
        <f>IFERROR(VLOOKUP(A547,'[1]Cucamonga ELEM SD Usage'!$A:$I,9,FALSE),"0")</f>
        <v>0</v>
      </c>
      <c r="V547" s="46" t="str">
        <f>IFERROR(VLOOKUP(A547,'[1]Inglewood USD Usage'!$A:$I,9,FALSE),"0")</f>
        <v>0</v>
      </c>
      <c r="W547" s="46" t="str">
        <f>IFERROR(VLOOKUP(A547,'[1]Rialto USD Usage'!$A:$I,9,FALSE),"0")</f>
        <v>0</v>
      </c>
      <c r="X547" s="46" t="str">
        <f>IFERROR(VLOOKUP(A547,'[1]Alvord USD Usage'!$A:$I,9,FALSE),"0")</f>
        <v>0</v>
      </c>
      <c r="Y547" s="46" t="str">
        <f>IFERROR(VLOOKUP(A547,'[1]Colton Jt USD Usage'!$A:$I,9,FALSE),"0")</f>
        <v>0</v>
      </c>
      <c r="Z547" s="46" t="str">
        <f>IFERROR(VLOOKUP(A547,'[1]Chino Valley USD Usage'!$A:$I,9,FALSE),"0")</f>
        <v>0</v>
      </c>
      <c r="AA547" s="46" t="str">
        <f>IFERROR(VLOOKUP(A547,'[1]Moreno Valley USD Usage'!$A:$I,9,FALSE),"0")</f>
        <v>0</v>
      </c>
      <c r="AB547" s="46" t="str">
        <f>IFERROR(VLOOKUP(A547,'[1]Pomona USD Usage'!$A:$I,9,FALSE),"0")</f>
        <v>0</v>
      </c>
      <c r="AC547" s="46" t="str">
        <f>IFERROR(VLOOKUP(A547,'[1]Riverside USD Usage'!$A:$I,9,FALSE),"0")</f>
        <v>0</v>
      </c>
      <c r="AD547" s="46" t="str">
        <f>IFERROR(VLOOKUP(A547,'[1]Compton USD Usage'!$A:$I,9,FALSE),"0")</f>
        <v>0</v>
      </c>
      <c r="AE547" s="48"/>
      <c r="AF547" s="49">
        <v>32.94</v>
      </c>
      <c r="AG547" s="49"/>
      <c r="AH547" s="49"/>
      <c r="AI547" s="49">
        <f>AF547+AG547+AH547</f>
        <v>32.94</v>
      </c>
      <c r="AJ547" s="48"/>
      <c r="AK547" s="49">
        <v>35.44</v>
      </c>
      <c r="AL547" s="49"/>
      <c r="AM547" s="46"/>
      <c r="AN547" s="50">
        <f>AK547+AL547+AM547</f>
        <v>35.44</v>
      </c>
      <c r="AO547" s="48"/>
      <c r="AP547" s="49">
        <v>37.840000000000003</v>
      </c>
      <c r="AQ547" s="49"/>
      <c r="AR547" s="46"/>
      <c r="AS547" s="50">
        <f>AP547+AQ547+AR547</f>
        <v>37.840000000000003</v>
      </c>
      <c r="AT547" s="48"/>
      <c r="AU547" s="49">
        <v>38.89</v>
      </c>
      <c r="AV547" s="49"/>
      <c r="AW547" s="46"/>
      <c r="AX547" s="51">
        <f>AU547+AV547+AW547</f>
        <v>38.89</v>
      </c>
      <c r="AY547" s="48"/>
      <c r="AZ547" s="52">
        <v>33.54</v>
      </c>
      <c r="BA547" s="53"/>
      <c r="BC547" s="53">
        <f>AZ547+BA547+BB547</f>
        <v>33.54</v>
      </c>
      <c r="BD547" s="47">
        <v>44013</v>
      </c>
      <c r="BE547" s="47">
        <v>44377</v>
      </c>
      <c r="BF547" s="48"/>
      <c r="BG547" s="53">
        <v>36.089999999999996</v>
      </c>
      <c r="BJ547" s="53">
        <f>BG547+BH547+BI547</f>
        <v>36.089999999999996</v>
      </c>
      <c r="BK547" s="47">
        <v>44013</v>
      </c>
      <c r="BL547" s="47">
        <v>44377</v>
      </c>
      <c r="BM547" s="48"/>
      <c r="BN547" s="53">
        <v>38.53</v>
      </c>
      <c r="BO547" s="53"/>
      <c r="BQ547" s="53">
        <f>BN547+BO547+BP547</f>
        <v>38.53</v>
      </c>
      <c r="BR547" s="47">
        <v>44013</v>
      </c>
      <c r="BS547" s="47">
        <v>44377</v>
      </c>
      <c r="BT547" s="48"/>
      <c r="BU547" s="50">
        <v>39.6</v>
      </c>
      <c r="BV547" s="53"/>
      <c r="BX547" s="53">
        <f>BU547+BV547+BW547</f>
        <v>39.6</v>
      </c>
      <c r="BY547" s="47">
        <v>44013</v>
      </c>
      <c r="BZ547" s="55">
        <v>44377</v>
      </c>
    </row>
    <row r="548" spans="1:78" s="54" customFormat="1" ht="15.75" x14ac:dyDescent="0.25">
      <c r="A548" s="45">
        <v>248630</v>
      </c>
      <c r="B548" s="46" t="s">
        <v>965</v>
      </c>
      <c r="C548" s="46">
        <v>14884</v>
      </c>
      <c r="D548" s="46" t="s">
        <v>933</v>
      </c>
      <c r="E548" s="46" t="s">
        <v>50</v>
      </c>
      <c r="F548" s="46"/>
      <c r="G548" s="46" t="s">
        <v>964</v>
      </c>
      <c r="H548" s="46" t="s">
        <v>52</v>
      </c>
      <c r="I548" s="47">
        <v>44013</v>
      </c>
      <c r="J548" s="47">
        <v>44377</v>
      </c>
      <c r="K548" s="46">
        <f>SUM(L548:AD548)</f>
        <v>145</v>
      </c>
      <c r="L548" s="46" t="str">
        <f>IFERROR(VLOOKUP(A548,'[1]Mountain View SD Usage'!$A:$I,9,FALSE),"0")</f>
        <v>0</v>
      </c>
      <c r="M548" s="46" t="str">
        <f>IFERROR(VLOOKUP(A548,'[1]Bonita USD Usage'!$A:$I,9,FALSE),"0")</f>
        <v>0</v>
      </c>
      <c r="N548" s="46" t="str">
        <f>IFERROR(VLOOKUP(A548,'[1]Jurupa USD Usage'!$A:$I,9,FALSE),"0")</f>
        <v>0</v>
      </c>
      <c r="O548" s="46" t="str">
        <f>IFERROR(VLOOKUP(A548,'[1]Claremont USD Usage'!$A:$I,9,FALSE),"0")</f>
        <v>0</v>
      </c>
      <c r="P548" s="46" t="str">
        <f>IFERROR(VLOOKUP(A548,'[1]Upland USD Usage'!$A:$I,9,FALSE),"0")</f>
        <v>0</v>
      </c>
      <c r="Q548" s="46" t="str">
        <f>IFERROR(VLOOKUP(A548,'[1]Redlands USD Usage'!$A:$I,9,FALSE),"0")</f>
        <v>0</v>
      </c>
      <c r="R548" s="46" t="str">
        <f>IFERROR(VLOOKUP(A548,'[1]Alta Loma SD Usage'!$A:$I,9,FALSE),"0")</f>
        <v>0</v>
      </c>
      <c r="S548" s="46" t="str">
        <f>IFERROR(VLOOKUP(A548,'[1]VAl Verde USD Usage'!$A:$I,9,FALSE),"0")</f>
        <v>0</v>
      </c>
      <c r="T548" s="46" t="str">
        <f>IFERROR(VLOOKUP(A548,'[1]Chaffey Jt HSD Usage'!$A:$I,9,FALSE),"0")</f>
        <v>0</v>
      </c>
      <c r="U548" s="46" t="str">
        <f>IFERROR(VLOOKUP(A548,'[1]Cucamonga ELEM SD Usage'!$A:$I,9,FALSE),"0")</f>
        <v>0</v>
      </c>
      <c r="V548" s="46" t="str">
        <f>IFERROR(VLOOKUP(A548,'[1]Inglewood USD Usage'!$A:$I,9,FALSE),"0")</f>
        <v>0</v>
      </c>
      <c r="W548" s="46" t="str">
        <f>IFERROR(VLOOKUP(A548,'[1]Rialto USD Usage'!$A:$I,9,FALSE),"0")</f>
        <v>0</v>
      </c>
      <c r="X548" s="46" t="str">
        <f>IFERROR(VLOOKUP(A548,'[1]Alvord USD Usage'!$A:$I,9,FALSE),"0")</f>
        <v>0</v>
      </c>
      <c r="Y548" s="46" t="str">
        <f>IFERROR(VLOOKUP(A548,'[1]Colton Jt USD Usage'!$A:$I,9,FALSE),"0")</f>
        <v>0</v>
      </c>
      <c r="Z548" s="46" t="str">
        <f>IFERROR(VLOOKUP(A548,'[1]Chino Valley USD Usage'!$A:$I,9,FALSE),"0")</f>
        <v>0</v>
      </c>
      <c r="AA548" s="46" t="str">
        <f>IFERROR(VLOOKUP(A548,'[1]Moreno Valley USD Usage'!$A:$I,9,FALSE),"0")</f>
        <v>0</v>
      </c>
      <c r="AB548" s="46" t="str">
        <f>IFERROR(VLOOKUP(A548,'[1]Pomona USD Usage'!$A:$I,9,FALSE),"0")</f>
        <v>0</v>
      </c>
      <c r="AC548" s="46" t="str">
        <f>IFERROR(VLOOKUP(A548,'[1]Riverside USD Usage'!$A:$I,9,FALSE),"0")</f>
        <v>0</v>
      </c>
      <c r="AD548" s="46">
        <f>IFERROR(VLOOKUP(A548,'[1]Compton USD Usage'!$A:$I,9,FALSE),"0")</f>
        <v>145</v>
      </c>
      <c r="AE548" s="48"/>
      <c r="AF548" s="49">
        <v>28.65</v>
      </c>
      <c r="AG548" s="49"/>
      <c r="AH548" s="49"/>
      <c r="AI548" s="49">
        <f>AF548+AG548+AH548</f>
        <v>28.65</v>
      </c>
      <c r="AJ548" s="48"/>
      <c r="AK548" s="49">
        <v>30.83</v>
      </c>
      <c r="AL548" s="49"/>
      <c r="AM548" s="46"/>
      <c r="AN548" s="50">
        <f>AK548+AL548+AM548</f>
        <v>30.83</v>
      </c>
      <c r="AO548" s="48"/>
      <c r="AP548" s="49">
        <v>32.909999999999997</v>
      </c>
      <c r="AQ548" s="49"/>
      <c r="AR548" s="46"/>
      <c r="AS548" s="50">
        <f>AP548+AQ548+AR548</f>
        <v>32.909999999999997</v>
      </c>
      <c r="AT548" s="48"/>
      <c r="AU548" s="49">
        <v>32.47</v>
      </c>
      <c r="AV548" s="49"/>
      <c r="AW548" s="46"/>
      <c r="AX548" s="51">
        <f>AU548+AV548+AW548</f>
        <v>32.47</v>
      </c>
      <c r="AY548" s="48"/>
      <c r="AZ548" s="52">
        <v>29.34</v>
      </c>
      <c r="BA548" s="53"/>
      <c r="BC548" s="53">
        <f>AZ548+BA548+BB548</f>
        <v>29.34</v>
      </c>
      <c r="BD548" s="47">
        <v>44013</v>
      </c>
      <c r="BE548" s="47">
        <v>44377</v>
      </c>
      <c r="BF548" s="48"/>
      <c r="BG548" s="53">
        <v>31.580000000000002</v>
      </c>
      <c r="BJ548" s="53">
        <f>BG548+BH548+BI548</f>
        <v>31.580000000000002</v>
      </c>
      <c r="BK548" s="47">
        <v>44013</v>
      </c>
      <c r="BL548" s="47">
        <v>44377</v>
      </c>
      <c r="BM548" s="48"/>
      <c r="BN548" s="53">
        <v>33.71</v>
      </c>
      <c r="BO548" s="53"/>
      <c r="BQ548" s="53">
        <f>BN548+BO548+BP548</f>
        <v>33.71</v>
      </c>
      <c r="BR548" s="47">
        <v>44013</v>
      </c>
      <c r="BS548" s="47">
        <v>44377</v>
      </c>
      <c r="BT548" s="48"/>
      <c r="BU548" s="50">
        <v>33.26</v>
      </c>
      <c r="BV548" s="53"/>
      <c r="BX548" s="53">
        <f>BU548+BV548+BW548</f>
        <v>33.26</v>
      </c>
      <c r="BY548" s="47">
        <v>44013</v>
      </c>
      <c r="BZ548" s="55">
        <v>44377</v>
      </c>
    </row>
    <row r="549" spans="1:78" s="54" customFormat="1" ht="15.75" x14ac:dyDescent="0.25">
      <c r="A549" s="45">
        <v>403859</v>
      </c>
      <c r="B549" s="46" t="s">
        <v>2128</v>
      </c>
      <c r="C549" s="46">
        <v>10101</v>
      </c>
      <c r="D549" s="46" t="s">
        <v>2118</v>
      </c>
      <c r="E549" s="46" t="s">
        <v>50</v>
      </c>
      <c r="F549" s="46"/>
      <c r="G549" s="46" t="s">
        <v>2129</v>
      </c>
      <c r="H549" s="46" t="s">
        <v>52</v>
      </c>
      <c r="I549" s="47">
        <v>44013</v>
      </c>
      <c r="J549" s="47">
        <v>44377</v>
      </c>
      <c r="K549" s="46">
        <f>SUM(L549:AD549)</f>
        <v>1884</v>
      </c>
      <c r="L549" s="46">
        <f>IFERROR(VLOOKUP(A549,'[1]Mountain View SD Usage'!$A:$I,9,FALSE),"0")</f>
        <v>56</v>
      </c>
      <c r="M549" s="46" t="str">
        <f>IFERROR(VLOOKUP(A549,'[1]Bonita USD Usage'!$A:$I,9,FALSE),"0")</f>
        <v>0</v>
      </c>
      <c r="N549" s="46">
        <f>IFERROR(VLOOKUP(A549,'[1]Jurupa USD Usage'!$A:$I,9,FALSE),"0")</f>
        <v>152</v>
      </c>
      <c r="O549" s="46" t="str">
        <f>IFERROR(VLOOKUP(A549,'[1]Claremont USD Usage'!$A:$I,9,FALSE),"0")</f>
        <v>0</v>
      </c>
      <c r="P549" s="46">
        <f>IFERROR(VLOOKUP(A549,'[1]Upland USD Usage'!$A:$I,9,FALSE),"0")</f>
        <v>196</v>
      </c>
      <c r="Q549" s="46" t="str">
        <f>IFERROR(VLOOKUP(A549,'[1]Redlands USD Usage'!$A:$I,9,FALSE),"0")</f>
        <v>0</v>
      </c>
      <c r="R549" s="46" t="str">
        <f>IFERROR(VLOOKUP(A549,'[1]Alta Loma SD Usage'!$A:$I,9,FALSE),"0")</f>
        <v>0</v>
      </c>
      <c r="S549" s="46" t="str">
        <f>IFERROR(VLOOKUP(A549,'[1]VAl Verde USD Usage'!$A:$I,9,FALSE),"0")</f>
        <v>0</v>
      </c>
      <c r="T549" s="46" t="str">
        <f>IFERROR(VLOOKUP(A549,'[1]Chaffey Jt HSD Usage'!$A:$I,9,FALSE),"0")</f>
        <v>0</v>
      </c>
      <c r="U549" s="46" t="str">
        <f>IFERROR(VLOOKUP(A549,'[1]Cucamonga ELEM SD Usage'!$A:$I,9,FALSE),"0")</f>
        <v>0</v>
      </c>
      <c r="V549" s="46" t="str">
        <f>IFERROR(VLOOKUP(A549,'[1]Inglewood USD Usage'!$A:$I,9,FALSE),"0")</f>
        <v>0</v>
      </c>
      <c r="W549" s="46" t="str">
        <f>IFERROR(VLOOKUP(A549,'[1]Rialto USD Usage'!$A:$I,9,FALSE),"0")</f>
        <v>0</v>
      </c>
      <c r="X549" s="46" t="str">
        <f>IFERROR(VLOOKUP(A549,'[1]Alvord USD Usage'!$A:$I,9,FALSE),"0")</f>
        <v>0</v>
      </c>
      <c r="Y549" s="46" t="str">
        <f>IFERROR(VLOOKUP(A549,'[1]Colton Jt USD Usage'!$A:$I,9,FALSE),"0")</f>
        <v>0</v>
      </c>
      <c r="Z549" s="46" t="str">
        <f>IFERROR(VLOOKUP(A549,'[1]Chino Valley USD Usage'!$A:$I,9,FALSE),"0")</f>
        <v>0</v>
      </c>
      <c r="AA549" s="46" t="str">
        <f>IFERROR(VLOOKUP(A549,'[1]Moreno Valley USD Usage'!$A:$I,9,FALSE),"0")</f>
        <v>0</v>
      </c>
      <c r="AB549" s="46" t="str">
        <f>IFERROR(VLOOKUP(A549,'[1]Pomona USD Usage'!$A:$I,9,FALSE),"0")</f>
        <v>0</v>
      </c>
      <c r="AC549" s="46">
        <f>IFERROR(VLOOKUP(A549,'[1]Riverside USD Usage'!$A:$I,9,FALSE),"0")</f>
        <v>1480</v>
      </c>
      <c r="AD549" s="46" t="str">
        <f>IFERROR(VLOOKUP(A549,'[1]Compton USD Usage'!$A:$I,9,FALSE),"0")</f>
        <v>0</v>
      </c>
      <c r="AE549" s="48"/>
      <c r="AF549" s="49">
        <v>77.819999999999993</v>
      </c>
      <c r="AG549" s="49"/>
      <c r="AH549" s="56">
        <v>-9.82</v>
      </c>
      <c r="AI549" s="49">
        <f>AF549+AG549+AH549</f>
        <v>68</v>
      </c>
      <c r="AJ549" s="48"/>
      <c r="AK549" s="49">
        <v>83.73</v>
      </c>
      <c r="AL549" s="49"/>
      <c r="AM549" s="57">
        <v>-9.82</v>
      </c>
      <c r="AN549" s="50">
        <f>AK549+AL549+AM549</f>
        <v>73.91</v>
      </c>
      <c r="AO549" s="48"/>
      <c r="AP549" s="49">
        <v>89.39</v>
      </c>
      <c r="AQ549" s="49"/>
      <c r="AR549" s="57">
        <v>-9.82</v>
      </c>
      <c r="AS549" s="50">
        <f>AP549+AQ549+AR549</f>
        <v>79.569999999999993</v>
      </c>
      <c r="AT549" s="48"/>
      <c r="AU549" s="49">
        <v>91.88</v>
      </c>
      <c r="AV549" s="49"/>
      <c r="AW549" s="57">
        <v>-9.82</v>
      </c>
      <c r="AX549" s="51">
        <f>AU549+AV549+AW549</f>
        <v>82.06</v>
      </c>
      <c r="AY549" s="48"/>
      <c r="AZ549" s="52">
        <v>80.89</v>
      </c>
      <c r="BA549" s="53"/>
      <c r="BB549" s="58">
        <v>-10.77</v>
      </c>
      <c r="BC549" s="53">
        <f>AZ549+BA549+BB549</f>
        <v>70.12</v>
      </c>
      <c r="BD549" s="47">
        <v>44013</v>
      </c>
      <c r="BE549" s="47">
        <v>44377</v>
      </c>
      <c r="BF549" s="48"/>
      <c r="BG549" s="53">
        <v>87.03</v>
      </c>
      <c r="BI549" s="59">
        <v>-10.77</v>
      </c>
      <c r="BJ549" s="53">
        <f>BG549+BH549+BI549</f>
        <v>76.260000000000005</v>
      </c>
      <c r="BK549" s="47">
        <v>44013</v>
      </c>
      <c r="BL549" s="47">
        <v>44377</v>
      </c>
      <c r="BM549" s="48"/>
      <c r="BN549" s="53">
        <v>92.910000000000011</v>
      </c>
      <c r="BO549" s="53"/>
      <c r="BP549" s="59">
        <v>-10.77</v>
      </c>
      <c r="BQ549" s="53">
        <f>BN549+BO549+BP549</f>
        <v>82.140000000000015</v>
      </c>
      <c r="BR549" s="47">
        <v>44013</v>
      </c>
      <c r="BS549" s="47">
        <v>44377</v>
      </c>
      <c r="BT549" s="48"/>
      <c r="BU549" s="50">
        <v>95.5</v>
      </c>
      <c r="BV549" s="53"/>
      <c r="BW549" s="59">
        <v>-10.77</v>
      </c>
      <c r="BX549" s="53">
        <f>BU549+BV549+BW549</f>
        <v>84.73</v>
      </c>
      <c r="BY549" s="47">
        <v>44013</v>
      </c>
      <c r="BZ549" s="55">
        <v>44377</v>
      </c>
    </row>
    <row r="550" spans="1:78" s="54" customFormat="1" ht="15.75" x14ac:dyDescent="0.25">
      <c r="A550" s="45">
        <v>403860</v>
      </c>
      <c r="B550" s="46" t="s">
        <v>2130</v>
      </c>
      <c r="C550" s="46">
        <v>10206</v>
      </c>
      <c r="D550" s="46" t="s">
        <v>2118</v>
      </c>
      <c r="E550" s="46" t="s">
        <v>50</v>
      </c>
      <c r="F550" s="46"/>
      <c r="G550" s="46" t="s">
        <v>2131</v>
      </c>
      <c r="H550" s="46" t="s">
        <v>52</v>
      </c>
      <c r="I550" s="47">
        <v>44013</v>
      </c>
      <c r="J550" s="47">
        <v>44377</v>
      </c>
      <c r="K550" s="46">
        <f>SUM(L550:AD550)</f>
        <v>1258</v>
      </c>
      <c r="L550" s="46">
        <f>IFERROR(VLOOKUP(A550,'[1]Mountain View SD Usage'!$A:$I,9,FALSE),"0")</f>
        <v>56</v>
      </c>
      <c r="M550" s="46" t="str">
        <f>IFERROR(VLOOKUP(A550,'[1]Bonita USD Usage'!$A:$I,9,FALSE),"0")</f>
        <v>0</v>
      </c>
      <c r="N550" s="46" t="str">
        <f>IFERROR(VLOOKUP(A550,'[1]Jurupa USD Usage'!$A:$I,9,FALSE),"0")</f>
        <v>0</v>
      </c>
      <c r="O550" s="46" t="str">
        <f>IFERROR(VLOOKUP(A550,'[1]Claremont USD Usage'!$A:$I,9,FALSE),"0")</f>
        <v>0</v>
      </c>
      <c r="P550" s="46">
        <f>IFERROR(VLOOKUP(A550,'[1]Upland USD Usage'!$A:$I,9,FALSE),"0")</f>
        <v>1</v>
      </c>
      <c r="Q550" s="46" t="str">
        <f>IFERROR(VLOOKUP(A550,'[1]Redlands USD Usage'!$A:$I,9,FALSE),"0")</f>
        <v>0</v>
      </c>
      <c r="R550" s="46" t="str">
        <f>IFERROR(VLOOKUP(A550,'[1]Alta Loma SD Usage'!$A:$I,9,FALSE),"0")</f>
        <v>0</v>
      </c>
      <c r="S550" s="46" t="str">
        <f>IFERROR(VLOOKUP(A550,'[1]VAl Verde USD Usage'!$A:$I,9,FALSE),"0")</f>
        <v>0</v>
      </c>
      <c r="T550" s="46" t="str">
        <f>IFERROR(VLOOKUP(A550,'[1]Chaffey Jt HSD Usage'!$A:$I,9,FALSE),"0")</f>
        <v>0</v>
      </c>
      <c r="U550" s="46" t="str">
        <f>IFERROR(VLOOKUP(A550,'[1]Cucamonga ELEM SD Usage'!$A:$I,9,FALSE),"0")</f>
        <v>0</v>
      </c>
      <c r="V550" s="46" t="str">
        <f>IFERROR(VLOOKUP(A550,'[1]Inglewood USD Usage'!$A:$I,9,FALSE),"0")</f>
        <v>0</v>
      </c>
      <c r="W550" s="46" t="str">
        <f>IFERROR(VLOOKUP(A550,'[1]Rialto USD Usage'!$A:$I,9,FALSE),"0")</f>
        <v>0</v>
      </c>
      <c r="X550" s="46" t="str">
        <f>IFERROR(VLOOKUP(A550,'[1]Alvord USD Usage'!$A:$I,9,FALSE),"0")</f>
        <v>0</v>
      </c>
      <c r="Y550" s="46" t="str">
        <f>IFERROR(VLOOKUP(A550,'[1]Colton Jt USD Usage'!$A:$I,9,FALSE),"0")</f>
        <v>0</v>
      </c>
      <c r="Z550" s="46" t="str">
        <f>IFERROR(VLOOKUP(A550,'[1]Chino Valley USD Usage'!$A:$I,9,FALSE),"0")</f>
        <v>0</v>
      </c>
      <c r="AA550" s="46" t="str">
        <f>IFERROR(VLOOKUP(A550,'[1]Moreno Valley USD Usage'!$A:$I,9,FALSE),"0")</f>
        <v>0</v>
      </c>
      <c r="AB550" s="46" t="str">
        <f>IFERROR(VLOOKUP(A550,'[1]Pomona USD Usage'!$A:$I,9,FALSE),"0")</f>
        <v>0</v>
      </c>
      <c r="AC550" s="46">
        <f>IFERROR(VLOOKUP(A550,'[1]Riverside USD Usage'!$A:$I,9,FALSE),"0")</f>
        <v>1201</v>
      </c>
      <c r="AD550" s="46" t="str">
        <f>IFERROR(VLOOKUP(A550,'[1]Compton USD Usage'!$A:$I,9,FALSE),"0")</f>
        <v>0</v>
      </c>
      <c r="AE550" s="48"/>
      <c r="AF550" s="49">
        <v>81.489999999999995</v>
      </c>
      <c r="AG550" s="49"/>
      <c r="AH550" s="56">
        <v>-3.64</v>
      </c>
      <c r="AI550" s="49">
        <f>AF550+AG550+AH550</f>
        <v>77.849999999999994</v>
      </c>
      <c r="AJ550" s="48"/>
      <c r="AK550" s="49">
        <v>87.68</v>
      </c>
      <c r="AL550" s="49"/>
      <c r="AM550" s="57">
        <v>-3.64</v>
      </c>
      <c r="AN550" s="50">
        <f>AK550+AL550+AM550</f>
        <v>84.04</v>
      </c>
      <c r="AO550" s="48"/>
      <c r="AP550" s="49">
        <v>93.61</v>
      </c>
      <c r="AQ550" s="49"/>
      <c r="AR550" s="57">
        <v>-3.64</v>
      </c>
      <c r="AS550" s="50">
        <f>AP550+AQ550+AR550</f>
        <v>89.97</v>
      </c>
      <c r="AT550" s="48"/>
      <c r="AU550" s="49">
        <v>96.21</v>
      </c>
      <c r="AV550" s="49"/>
      <c r="AW550" s="57">
        <v>-3.64</v>
      </c>
      <c r="AX550" s="51">
        <f>AU550+AV550+AW550</f>
        <v>92.57</v>
      </c>
      <c r="AY550" s="48"/>
      <c r="AZ550" s="52">
        <v>82.64</v>
      </c>
      <c r="BA550" s="53"/>
      <c r="BB550" s="58">
        <v>-4</v>
      </c>
      <c r="BC550" s="53">
        <f>AZ550+BA550+BB550</f>
        <v>78.64</v>
      </c>
      <c r="BD550" s="47">
        <v>44013</v>
      </c>
      <c r="BE550" s="47">
        <v>44377</v>
      </c>
      <c r="BF550" s="48"/>
      <c r="BG550" s="53">
        <v>88.92</v>
      </c>
      <c r="BI550" s="59">
        <v>-4</v>
      </c>
      <c r="BJ550" s="53">
        <f>BG550+BH550+BI550</f>
        <v>84.92</v>
      </c>
      <c r="BK550" s="47">
        <v>44013</v>
      </c>
      <c r="BL550" s="47">
        <v>44377</v>
      </c>
      <c r="BM550" s="48"/>
      <c r="BN550" s="53">
        <v>94.93</v>
      </c>
      <c r="BO550" s="53"/>
      <c r="BP550" s="59">
        <v>-4</v>
      </c>
      <c r="BQ550" s="53">
        <f>BN550+BO550+BP550</f>
        <v>90.93</v>
      </c>
      <c r="BR550" s="47">
        <v>44013</v>
      </c>
      <c r="BS550" s="47">
        <v>44377</v>
      </c>
      <c r="BT550" s="48"/>
      <c r="BU550" s="50">
        <v>97.570000000000007</v>
      </c>
      <c r="BV550" s="53"/>
      <c r="BW550" s="59">
        <v>-4</v>
      </c>
      <c r="BX550" s="53">
        <f>BU550+BV550+BW550</f>
        <v>93.570000000000007</v>
      </c>
      <c r="BY550" s="47">
        <v>44013</v>
      </c>
      <c r="BZ550" s="55">
        <v>44377</v>
      </c>
    </row>
    <row r="551" spans="1:78" s="54" customFormat="1" ht="15.75" x14ac:dyDescent="0.25">
      <c r="A551" s="45">
        <v>406036</v>
      </c>
      <c r="B551" s="46" t="s">
        <v>2140</v>
      </c>
      <c r="C551" s="46">
        <v>10202</v>
      </c>
      <c r="D551" s="46" t="s">
        <v>2118</v>
      </c>
      <c r="E551" s="46" t="s">
        <v>50</v>
      </c>
      <c r="F551" s="46"/>
      <c r="G551" s="46" t="s">
        <v>2141</v>
      </c>
      <c r="H551" s="46" t="s">
        <v>52</v>
      </c>
      <c r="I551" s="47">
        <v>44013</v>
      </c>
      <c r="J551" s="47">
        <v>44377</v>
      </c>
      <c r="K551" s="46">
        <f>SUM(L551:AD551)</f>
        <v>144</v>
      </c>
      <c r="L551" s="46" t="str">
        <f>IFERROR(VLOOKUP(A551,'[1]Mountain View SD Usage'!$A:$I,9,FALSE),"0")</f>
        <v>0</v>
      </c>
      <c r="M551" s="46" t="str">
        <f>IFERROR(VLOOKUP(A551,'[1]Bonita USD Usage'!$A:$I,9,FALSE),"0")</f>
        <v>0</v>
      </c>
      <c r="N551" s="46" t="str">
        <f>IFERROR(VLOOKUP(A551,'[1]Jurupa USD Usage'!$A:$I,9,FALSE),"0")</f>
        <v>0</v>
      </c>
      <c r="O551" s="46" t="str">
        <f>IFERROR(VLOOKUP(A551,'[1]Claremont USD Usage'!$A:$I,9,FALSE),"0")</f>
        <v>0</v>
      </c>
      <c r="P551" s="46">
        <f>IFERROR(VLOOKUP(A551,'[1]Upland USD Usage'!$A:$I,9,FALSE),"0")</f>
        <v>144</v>
      </c>
      <c r="Q551" s="46" t="str">
        <f>IFERROR(VLOOKUP(A551,'[1]Redlands USD Usage'!$A:$I,9,FALSE),"0")</f>
        <v>0</v>
      </c>
      <c r="R551" s="46" t="str">
        <f>IFERROR(VLOOKUP(A551,'[1]Alta Loma SD Usage'!$A:$I,9,FALSE),"0")</f>
        <v>0</v>
      </c>
      <c r="S551" s="46" t="str">
        <f>IFERROR(VLOOKUP(A551,'[1]VAl Verde USD Usage'!$A:$I,9,FALSE),"0")</f>
        <v>0</v>
      </c>
      <c r="T551" s="46" t="str">
        <f>IFERROR(VLOOKUP(A551,'[1]Chaffey Jt HSD Usage'!$A:$I,9,FALSE),"0")</f>
        <v>0</v>
      </c>
      <c r="U551" s="46" t="str">
        <f>IFERROR(VLOOKUP(A551,'[1]Cucamonga ELEM SD Usage'!$A:$I,9,FALSE),"0")</f>
        <v>0</v>
      </c>
      <c r="V551" s="46" t="str">
        <f>IFERROR(VLOOKUP(A551,'[1]Inglewood USD Usage'!$A:$I,9,FALSE),"0")</f>
        <v>0</v>
      </c>
      <c r="W551" s="46" t="str">
        <f>IFERROR(VLOOKUP(A551,'[1]Rialto USD Usage'!$A:$I,9,FALSE),"0")</f>
        <v>0</v>
      </c>
      <c r="X551" s="46" t="str">
        <f>IFERROR(VLOOKUP(A551,'[1]Alvord USD Usage'!$A:$I,9,FALSE),"0")</f>
        <v>0</v>
      </c>
      <c r="Y551" s="46" t="str">
        <f>IFERROR(VLOOKUP(A551,'[1]Colton Jt USD Usage'!$A:$I,9,FALSE),"0")</f>
        <v>0</v>
      </c>
      <c r="Z551" s="46" t="str">
        <f>IFERROR(VLOOKUP(A551,'[1]Chino Valley USD Usage'!$A:$I,9,FALSE),"0")</f>
        <v>0</v>
      </c>
      <c r="AA551" s="46" t="str">
        <f>IFERROR(VLOOKUP(A551,'[1]Moreno Valley USD Usage'!$A:$I,9,FALSE),"0")</f>
        <v>0</v>
      </c>
      <c r="AB551" s="46" t="str">
        <f>IFERROR(VLOOKUP(A551,'[1]Pomona USD Usage'!$A:$I,9,FALSE),"0")</f>
        <v>0</v>
      </c>
      <c r="AC551" s="46" t="str">
        <f>IFERROR(VLOOKUP(A551,'[1]Riverside USD Usage'!$A:$I,9,FALSE),"0")</f>
        <v>0</v>
      </c>
      <c r="AD551" s="46" t="str">
        <f>IFERROR(VLOOKUP(A551,'[1]Compton USD Usage'!$A:$I,9,FALSE),"0")</f>
        <v>0</v>
      </c>
      <c r="AE551" s="48"/>
      <c r="AF551" s="49">
        <v>85.52</v>
      </c>
      <c r="AG551" s="49"/>
      <c r="AH551" s="56">
        <v>-3.64</v>
      </c>
      <c r="AI551" s="49">
        <f>AF551+AG551+AH551</f>
        <v>81.88</v>
      </c>
      <c r="AJ551" s="48"/>
      <c r="AK551" s="49">
        <v>92.01</v>
      </c>
      <c r="AL551" s="49"/>
      <c r="AM551" s="57">
        <v>-3.64</v>
      </c>
      <c r="AN551" s="50">
        <f>AK551+AL551+AM551</f>
        <v>88.37</v>
      </c>
      <c r="AO551" s="48"/>
      <c r="AP551" s="49">
        <v>98.23</v>
      </c>
      <c r="AQ551" s="49"/>
      <c r="AR551" s="57">
        <v>-3.64</v>
      </c>
      <c r="AS551" s="50">
        <f>AP551+AQ551+AR551</f>
        <v>94.59</v>
      </c>
      <c r="AT551" s="48"/>
      <c r="AU551" s="49">
        <v>100.96</v>
      </c>
      <c r="AV551" s="49"/>
      <c r="AW551" s="57">
        <v>-3.64</v>
      </c>
      <c r="AX551" s="51">
        <f>AU551+AV551+AW551</f>
        <v>97.32</v>
      </c>
      <c r="AY551" s="48"/>
      <c r="AZ551" s="52">
        <v>86.73</v>
      </c>
      <c r="BA551" s="53"/>
      <c r="BB551" s="58">
        <v>-4</v>
      </c>
      <c r="BC551" s="53">
        <f>AZ551+BA551+BB551</f>
        <v>82.73</v>
      </c>
      <c r="BD551" s="47">
        <v>44013</v>
      </c>
      <c r="BE551" s="47">
        <v>44377</v>
      </c>
      <c r="BF551" s="48"/>
      <c r="BG551" s="53">
        <v>93.31</v>
      </c>
      <c r="BI551" s="59">
        <v>-4</v>
      </c>
      <c r="BJ551" s="53">
        <f>BG551+BH551+BI551</f>
        <v>89.31</v>
      </c>
      <c r="BK551" s="47">
        <v>44013</v>
      </c>
      <c r="BL551" s="47">
        <v>44377</v>
      </c>
      <c r="BM551" s="48"/>
      <c r="BN551" s="53">
        <v>99.62</v>
      </c>
      <c r="BO551" s="53"/>
      <c r="BP551" s="59">
        <v>-4</v>
      </c>
      <c r="BQ551" s="53">
        <f>BN551+BO551+BP551</f>
        <v>95.62</v>
      </c>
      <c r="BR551" s="47">
        <v>44013</v>
      </c>
      <c r="BS551" s="47">
        <v>44377</v>
      </c>
      <c r="BT551" s="48"/>
      <c r="BU551" s="50">
        <v>102.39</v>
      </c>
      <c r="BV551" s="53"/>
      <c r="BW551" s="59">
        <v>-4</v>
      </c>
      <c r="BX551" s="53">
        <f>BU551+BV551+BW551</f>
        <v>98.39</v>
      </c>
      <c r="BY551" s="47">
        <v>44013</v>
      </c>
      <c r="BZ551" s="55">
        <v>44377</v>
      </c>
    </row>
    <row r="552" spans="1:78" s="54" customFormat="1" ht="15.75" x14ac:dyDescent="0.25">
      <c r="A552" s="45">
        <v>406703</v>
      </c>
      <c r="B552" s="46" t="s">
        <v>1879</v>
      </c>
      <c r="C552" s="46">
        <v>850</v>
      </c>
      <c r="D552" s="46" t="s">
        <v>1855</v>
      </c>
      <c r="E552" s="46" t="s">
        <v>50</v>
      </c>
      <c r="F552" s="46"/>
      <c r="G552" s="46" t="s">
        <v>144</v>
      </c>
      <c r="H552" s="46" t="s">
        <v>52</v>
      </c>
      <c r="I552" s="47">
        <v>44013</v>
      </c>
      <c r="J552" s="47">
        <v>44377</v>
      </c>
      <c r="K552" s="46">
        <f>SUM(L552:AD552)</f>
        <v>12</v>
      </c>
      <c r="L552" s="46" t="str">
        <f>IFERROR(VLOOKUP(A552,'[1]Mountain View SD Usage'!$A:$I,9,FALSE),"0")</f>
        <v>0</v>
      </c>
      <c r="M552" s="46" t="str">
        <f>IFERROR(VLOOKUP(A552,'[1]Bonita USD Usage'!$A:$I,9,FALSE),"0")</f>
        <v>0</v>
      </c>
      <c r="N552" s="46" t="str">
        <f>IFERROR(VLOOKUP(A552,'[1]Jurupa USD Usage'!$A:$I,9,FALSE),"0")</f>
        <v>0</v>
      </c>
      <c r="O552" s="46" t="str">
        <f>IFERROR(VLOOKUP(A552,'[1]Claremont USD Usage'!$A:$I,9,FALSE),"0")</f>
        <v>0</v>
      </c>
      <c r="P552" s="46" t="str">
        <f>IFERROR(VLOOKUP(A552,'[1]Upland USD Usage'!$A:$I,9,FALSE),"0")</f>
        <v>0</v>
      </c>
      <c r="Q552" s="46" t="str">
        <f>IFERROR(VLOOKUP(A552,'[1]Redlands USD Usage'!$A:$I,9,FALSE),"0")</f>
        <v>0</v>
      </c>
      <c r="R552" s="46">
        <f>IFERROR(VLOOKUP(A552,'[1]Alta Loma SD Usage'!$A:$I,9,FALSE),"0")</f>
        <v>12</v>
      </c>
      <c r="S552" s="46" t="str">
        <f>IFERROR(VLOOKUP(A552,'[1]VAl Verde USD Usage'!$A:$I,9,FALSE),"0")</f>
        <v>0</v>
      </c>
      <c r="T552" s="46" t="str">
        <f>IFERROR(VLOOKUP(A552,'[1]Chaffey Jt HSD Usage'!$A:$I,9,FALSE),"0")</f>
        <v>0</v>
      </c>
      <c r="U552" s="46" t="str">
        <f>IFERROR(VLOOKUP(A552,'[1]Cucamonga ELEM SD Usage'!$A:$I,9,FALSE),"0")</f>
        <v>0</v>
      </c>
      <c r="V552" s="46" t="str">
        <f>IFERROR(VLOOKUP(A552,'[1]Inglewood USD Usage'!$A:$I,9,FALSE),"0")</f>
        <v>0</v>
      </c>
      <c r="W552" s="46" t="str">
        <f>IFERROR(VLOOKUP(A552,'[1]Rialto USD Usage'!$A:$I,9,FALSE),"0")</f>
        <v>0</v>
      </c>
      <c r="X552" s="46" t="str">
        <f>IFERROR(VLOOKUP(A552,'[1]Alvord USD Usage'!$A:$I,9,FALSE),"0")</f>
        <v>0</v>
      </c>
      <c r="Y552" s="46" t="str">
        <f>IFERROR(VLOOKUP(A552,'[1]Colton Jt USD Usage'!$A:$I,9,FALSE),"0")</f>
        <v>0</v>
      </c>
      <c r="Z552" s="46" t="str">
        <f>IFERROR(VLOOKUP(A552,'[1]Chino Valley USD Usage'!$A:$I,9,FALSE),"0")</f>
        <v>0</v>
      </c>
      <c r="AA552" s="46" t="str">
        <f>IFERROR(VLOOKUP(A552,'[1]Moreno Valley USD Usage'!$A:$I,9,FALSE),"0")</f>
        <v>0</v>
      </c>
      <c r="AB552" s="46" t="str">
        <f>IFERROR(VLOOKUP(A552,'[1]Pomona USD Usage'!$A:$I,9,FALSE),"0")</f>
        <v>0</v>
      </c>
      <c r="AC552" s="46" t="str">
        <f>IFERROR(VLOOKUP(A552,'[1]Riverside USD Usage'!$A:$I,9,FALSE),"0")</f>
        <v>0</v>
      </c>
      <c r="AD552" s="46" t="str">
        <f>IFERROR(VLOOKUP(A552,'[1]Compton USD Usage'!$A:$I,9,FALSE),"0")</f>
        <v>0</v>
      </c>
      <c r="AE552" s="48"/>
      <c r="AF552" s="49">
        <v>60.33</v>
      </c>
      <c r="AG552" s="49"/>
      <c r="AH552" s="56">
        <v>-9.2200000000000006</v>
      </c>
      <c r="AI552" s="49">
        <f>AF552+AG552+AH552</f>
        <v>51.11</v>
      </c>
      <c r="AJ552" s="48"/>
      <c r="AK552" s="49">
        <v>64.91</v>
      </c>
      <c r="AL552" s="49"/>
      <c r="AM552" s="57">
        <v>-9.2200000000000006</v>
      </c>
      <c r="AN552" s="50">
        <f>AK552+AL552+AM552</f>
        <v>55.69</v>
      </c>
      <c r="AO552" s="48"/>
      <c r="AP552" s="49">
        <v>69.3</v>
      </c>
      <c r="AQ552" s="49"/>
      <c r="AR552" s="57">
        <v>-9.2200000000000006</v>
      </c>
      <c r="AS552" s="50">
        <f>AP552+AQ552+AR552</f>
        <v>60.08</v>
      </c>
      <c r="AT552" s="48"/>
      <c r="AU552" s="49">
        <v>71.22</v>
      </c>
      <c r="AV552" s="49"/>
      <c r="AW552" s="57">
        <v>-9.2200000000000006</v>
      </c>
      <c r="AX552" s="51">
        <f>AU552+AV552+AW552</f>
        <v>62</v>
      </c>
      <c r="AY552" s="48"/>
      <c r="AZ552" s="52">
        <v>64.89</v>
      </c>
      <c r="BA552" s="53"/>
      <c r="BB552" s="58">
        <v>-13.469999999999999</v>
      </c>
      <c r="BC552" s="53">
        <f>AZ552+BA552+BB552</f>
        <v>51.42</v>
      </c>
      <c r="BD552" s="47">
        <v>44013</v>
      </c>
      <c r="BE552" s="47">
        <v>44377</v>
      </c>
      <c r="BF552" s="48"/>
      <c r="BG552" s="53">
        <v>69.820000000000007</v>
      </c>
      <c r="BI552" s="59">
        <v>-13.469999999999999</v>
      </c>
      <c r="BJ552" s="53">
        <f>BG552+BH552+BI552</f>
        <v>56.350000000000009</v>
      </c>
      <c r="BK552" s="47">
        <v>44013</v>
      </c>
      <c r="BL552" s="47">
        <v>44377</v>
      </c>
      <c r="BM552" s="48"/>
      <c r="BN552" s="53">
        <v>74.540000000000006</v>
      </c>
      <c r="BO552" s="53"/>
      <c r="BP552" s="59">
        <v>-13.469999999999999</v>
      </c>
      <c r="BQ552" s="53">
        <f>BN552+BO552+BP552</f>
        <v>61.070000000000007</v>
      </c>
      <c r="BR552" s="47">
        <v>44013</v>
      </c>
      <c r="BS552" s="47">
        <v>44377</v>
      </c>
      <c r="BT552" s="48"/>
      <c r="BU552" s="50">
        <v>76.600000000000009</v>
      </c>
      <c r="BV552" s="53"/>
      <c r="BW552" s="59">
        <v>-13.469999999999999</v>
      </c>
      <c r="BX552" s="53">
        <f>BU552+BV552+BW552</f>
        <v>63.13000000000001</v>
      </c>
      <c r="BY552" s="47">
        <v>44013</v>
      </c>
      <c r="BZ552" s="55">
        <v>44377</v>
      </c>
    </row>
    <row r="553" spans="1:78" s="54" customFormat="1" ht="15.75" x14ac:dyDescent="0.25">
      <c r="A553" s="45">
        <v>403920</v>
      </c>
      <c r="B553" s="46" t="s">
        <v>578</v>
      </c>
      <c r="C553" s="46" t="s">
        <v>579</v>
      </c>
      <c r="D553" s="46" t="s">
        <v>577</v>
      </c>
      <c r="E553" s="46" t="s">
        <v>50</v>
      </c>
      <c r="F553" s="46"/>
      <c r="G553" s="46" t="s">
        <v>580</v>
      </c>
      <c r="H553" s="46" t="s">
        <v>52</v>
      </c>
      <c r="I553" s="47">
        <v>44013</v>
      </c>
      <c r="J553" s="47">
        <v>44377</v>
      </c>
      <c r="K553" s="46">
        <f>SUM(L553:AD553)</f>
        <v>0</v>
      </c>
      <c r="L553" s="46" t="str">
        <f>IFERROR(VLOOKUP(A553,'[1]Mountain View SD Usage'!$A:$I,9,FALSE),"0")</f>
        <v>0</v>
      </c>
      <c r="M553" s="46" t="str">
        <f>IFERROR(VLOOKUP(A553,'[1]Bonita USD Usage'!$A:$I,9,FALSE),"0")</f>
        <v>0</v>
      </c>
      <c r="N553" s="46" t="str">
        <f>IFERROR(VLOOKUP(A553,'[1]Jurupa USD Usage'!$A:$I,9,FALSE),"0")</f>
        <v>0</v>
      </c>
      <c r="O553" s="46" t="str">
        <f>IFERROR(VLOOKUP(A553,'[1]Claremont USD Usage'!$A:$I,9,FALSE),"0")</f>
        <v>0</v>
      </c>
      <c r="P553" s="46" t="str">
        <f>IFERROR(VLOOKUP(A553,'[1]Upland USD Usage'!$A:$I,9,FALSE),"0")</f>
        <v>0</v>
      </c>
      <c r="Q553" s="46" t="str">
        <f>IFERROR(VLOOKUP(A553,'[1]Redlands USD Usage'!$A:$I,9,FALSE),"0")</f>
        <v>0</v>
      </c>
      <c r="R553" s="46" t="str">
        <f>IFERROR(VLOOKUP(A553,'[1]Alta Loma SD Usage'!$A:$I,9,FALSE),"0")</f>
        <v>0</v>
      </c>
      <c r="S553" s="46" t="str">
        <f>IFERROR(VLOOKUP(A553,'[1]VAl Verde USD Usage'!$A:$I,9,FALSE),"0")</f>
        <v>0</v>
      </c>
      <c r="T553" s="46" t="str">
        <f>IFERROR(VLOOKUP(A553,'[1]Chaffey Jt HSD Usage'!$A:$I,9,FALSE),"0")</f>
        <v>0</v>
      </c>
      <c r="U553" s="46" t="str">
        <f>IFERROR(VLOOKUP(A553,'[1]Cucamonga ELEM SD Usage'!$A:$I,9,FALSE),"0")</f>
        <v>0</v>
      </c>
      <c r="V553" s="46" t="str">
        <f>IFERROR(VLOOKUP(A553,'[1]Inglewood USD Usage'!$A:$I,9,FALSE),"0")</f>
        <v>0</v>
      </c>
      <c r="W553" s="46" t="str">
        <f>IFERROR(VLOOKUP(A553,'[1]Rialto USD Usage'!$A:$I,9,FALSE),"0")</f>
        <v>0</v>
      </c>
      <c r="X553" s="46" t="str">
        <f>IFERROR(VLOOKUP(A553,'[1]Alvord USD Usage'!$A:$I,9,FALSE),"0")</f>
        <v>0</v>
      </c>
      <c r="Y553" s="46" t="str">
        <f>IFERROR(VLOOKUP(A553,'[1]Colton Jt USD Usage'!$A:$I,9,FALSE),"0")</f>
        <v>0</v>
      </c>
      <c r="Z553" s="46" t="str">
        <f>IFERROR(VLOOKUP(A553,'[1]Chino Valley USD Usage'!$A:$I,9,FALSE),"0")</f>
        <v>0</v>
      </c>
      <c r="AA553" s="46" t="str">
        <f>IFERROR(VLOOKUP(A553,'[1]Moreno Valley USD Usage'!$A:$I,9,FALSE),"0")</f>
        <v>0</v>
      </c>
      <c r="AB553" s="46" t="str">
        <f>IFERROR(VLOOKUP(A553,'[1]Pomona USD Usage'!$A:$I,9,FALSE),"0")</f>
        <v>0</v>
      </c>
      <c r="AC553" s="46" t="str">
        <f>IFERROR(VLOOKUP(A553,'[1]Riverside USD Usage'!$A:$I,9,FALSE),"0")</f>
        <v>0</v>
      </c>
      <c r="AD553" s="46" t="str">
        <f>IFERROR(VLOOKUP(A553,'[1]Compton USD Usage'!$A:$I,9,FALSE),"0")</f>
        <v>0</v>
      </c>
      <c r="AE553" s="48"/>
      <c r="AF553" s="49">
        <v>91</v>
      </c>
      <c r="AG553" s="49">
        <v>19.510000000000002</v>
      </c>
      <c r="AH553" s="56"/>
      <c r="AI553" s="49">
        <f>AF553+AG553+AH553</f>
        <v>110.51</v>
      </c>
      <c r="AJ553" s="48"/>
      <c r="AK553" s="49">
        <v>91</v>
      </c>
      <c r="AL553" s="49">
        <v>29.39</v>
      </c>
      <c r="AM553" s="46"/>
      <c r="AN553" s="50">
        <f>AK553+AL553+AM553</f>
        <v>120.39</v>
      </c>
      <c r="AO553" s="48"/>
      <c r="AP553" s="49">
        <v>91</v>
      </c>
      <c r="AQ553" s="49">
        <v>38.85</v>
      </c>
      <c r="AR553" s="46"/>
      <c r="AS553" s="50">
        <f>AP553+AQ553+AR553</f>
        <v>129.85</v>
      </c>
      <c r="AT553" s="48"/>
      <c r="AU553" s="49">
        <v>91</v>
      </c>
      <c r="AV553" s="49">
        <v>43</v>
      </c>
      <c r="AW553" s="46"/>
      <c r="AX553" s="51">
        <f>AU553+AV553+AW553</f>
        <v>134</v>
      </c>
      <c r="AY553" s="48"/>
      <c r="AZ553" s="52">
        <v>90</v>
      </c>
      <c r="BA553" s="53">
        <v>19.510000000000002</v>
      </c>
      <c r="BC553" s="53">
        <f>AZ553+BA553+BB553</f>
        <v>109.51</v>
      </c>
      <c r="BD553" s="47">
        <v>44013</v>
      </c>
      <c r="BE553" s="47">
        <v>44377</v>
      </c>
      <c r="BF553" s="48"/>
      <c r="BG553" s="53">
        <v>90</v>
      </c>
      <c r="BH553" s="53">
        <v>29.39</v>
      </c>
      <c r="BJ553" s="53">
        <f>BG553+BH553+BI553</f>
        <v>119.39</v>
      </c>
      <c r="BK553" s="47">
        <v>44013</v>
      </c>
      <c r="BL553" s="47">
        <v>44377</v>
      </c>
      <c r="BM553" s="48"/>
      <c r="BN553" s="53">
        <v>90</v>
      </c>
      <c r="BO553" s="53">
        <v>38.85</v>
      </c>
      <c r="BQ553" s="53">
        <f>BN553+BO553+BP553</f>
        <v>128.85</v>
      </c>
      <c r="BR553" s="47">
        <v>44013</v>
      </c>
      <c r="BS553" s="47">
        <v>44377</v>
      </c>
      <c r="BT553" s="48"/>
      <c r="BU553" s="50">
        <v>90</v>
      </c>
      <c r="BV553" s="53">
        <v>43</v>
      </c>
      <c r="BX553" s="53">
        <f>BU553+BV553+BW553</f>
        <v>133</v>
      </c>
      <c r="BY553" s="47">
        <v>44013</v>
      </c>
      <c r="BZ553" s="55">
        <v>44377</v>
      </c>
    </row>
    <row r="554" spans="1:78" s="54" customFormat="1" ht="15.75" x14ac:dyDescent="0.25">
      <c r="A554" s="45">
        <v>240174</v>
      </c>
      <c r="B554" s="46" t="s">
        <v>1144</v>
      </c>
      <c r="C554" s="46" t="s">
        <v>1145</v>
      </c>
      <c r="D554" s="46" t="s">
        <v>1143</v>
      </c>
      <c r="E554" s="46" t="s">
        <v>50</v>
      </c>
      <c r="F554" s="46"/>
      <c r="G554" s="46" t="s">
        <v>192</v>
      </c>
      <c r="H554" s="46" t="s">
        <v>52</v>
      </c>
      <c r="I554" s="47">
        <v>44013</v>
      </c>
      <c r="J554" s="47">
        <v>44377</v>
      </c>
      <c r="K554" s="46">
        <f>SUM(L554:AD554)</f>
        <v>0</v>
      </c>
      <c r="L554" s="46" t="str">
        <f>IFERROR(VLOOKUP(A554,'[1]Mountain View SD Usage'!$A:$I,9,FALSE),"0")</f>
        <v>0</v>
      </c>
      <c r="M554" s="46" t="str">
        <f>IFERROR(VLOOKUP(A554,'[1]Bonita USD Usage'!$A:$I,9,FALSE),"0")</f>
        <v>0</v>
      </c>
      <c r="N554" s="46" t="str">
        <f>IFERROR(VLOOKUP(A554,'[1]Jurupa USD Usage'!$A:$I,9,FALSE),"0")</f>
        <v>0</v>
      </c>
      <c r="O554" s="46" t="str">
        <f>IFERROR(VLOOKUP(A554,'[1]Claremont USD Usage'!$A:$I,9,FALSE),"0")</f>
        <v>0</v>
      </c>
      <c r="P554" s="46" t="str">
        <f>IFERROR(VLOOKUP(A554,'[1]Upland USD Usage'!$A:$I,9,FALSE),"0")</f>
        <v>0</v>
      </c>
      <c r="Q554" s="46" t="str">
        <f>IFERROR(VLOOKUP(A554,'[1]Redlands USD Usage'!$A:$I,9,FALSE),"0")</f>
        <v>0</v>
      </c>
      <c r="R554" s="46" t="str">
        <f>IFERROR(VLOOKUP(A554,'[1]Alta Loma SD Usage'!$A:$I,9,FALSE),"0")</f>
        <v>0</v>
      </c>
      <c r="S554" s="46" t="str">
        <f>IFERROR(VLOOKUP(A554,'[1]VAl Verde USD Usage'!$A:$I,9,FALSE),"0")</f>
        <v>0</v>
      </c>
      <c r="T554" s="46" t="str">
        <f>IFERROR(VLOOKUP(A554,'[1]Chaffey Jt HSD Usage'!$A:$I,9,FALSE),"0")</f>
        <v>0</v>
      </c>
      <c r="U554" s="46" t="str">
        <f>IFERROR(VLOOKUP(A554,'[1]Cucamonga ELEM SD Usage'!$A:$I,9,FALSE),"0")</f>
        <v>0</v>
      </c>
      <c r="V554" s="46" t="str">
        <f>IFERROR(VLOOKUP(A554,'[1]Inglewood USD Usage'!$A:$I,9,FALSE),"0")</f>
        <v>0</v>
      </c>
      <c r="W554" s="46" t="str">
        <f>IFERROR(VLOOKUP(A554,'[1]Rialto USD Usage'!$A:$I,9,FALSE),"0")</f>
        <v>0</v>
      </c>
      <c r="X554" s="46" t="str">
        <f>IFERROR(VLOOKUP(A554,'[1]Alvord USD Usage'!$A:$I,9,FALSE),"0")</f>
        <v>0</v>
      </c>
      <c r="Y554" s="46" t="str">
        <f>IFERROR(VLOOKUP(A554,'[1]Colton Jt USD Usage'!$A:$I,9,FALSE),"0")</f>
        <v>0</v>
      </c>
      <c r="Z554" s="46" t="str">
        <f>IFERROR(VLOOKUP(A554,'[1]Chino Valley USD Usage'!$A:$I,9,FALSE),"0")</f>
        <v>0</v>
      </c>
      <c r="AA554" s="46" t="str">
        <f>IFERROR(VLOOKUP(A554,'[1]Moreno Valley USD Usage'!$A:$I,9,FALSE),"0")</f>
        <v>0</v>
      </c>
      <c r="AB554" s="46" t="str">
        <f>IFERROR(VLOOKUP(A554,'[1]Pomona USD Usage'!$A:$I,9,FALSE),"0")</f>
        <v>0</v>
      </c>
      <c r="AC554" s="46" t="str">
        <f>IFERROR(VLOOKUP(A554,'[1]Riverside USD Usage'!$A:$I,9,FALSE),"0")</f>
        <v>0</v>
      </c>
      <c r="AD554" s="46" t="str">
        <f>IFERROR(VLOOKUP(A554,'[1]Compton USD Usage'!$A:$I,9,FALSE),"0")</f>
        <v>0</v>
      </c>
      <c r="AE554" s="48"/>
      <c r="AF554" s="49">
        <v>26.71</v>
      </c>
      <c r="AG554" s="49"/>
      <c r="AH554" s="49"/>
      <c r="AI554" s="49">
        <f>AF554+AG554+AH554</f>
        <v>26.71</v>
      </c>
      <c r="AJ554" s="48"/>
      <c r="AK554" s="49">
        <v>28.73</v>
      </c>
      <c r="AL554" s="49"/>
      <c r="AM554" s="46"/>
      <c r="AN554" s="50">
        <f>AK554+AL554+AM554</f>
        <v>28.73</v>
      </c>
      <c r="AO554" s="48"/>
      <c r="AP554" s="49">
        <v>30.68</v>
      </c>
      <c r="AQ554" s="49"/>
      <c r="AR554" s="46"/>
      <c r="AS554" s="50">
        <f>AP554+AQ554+AR554</f>
        <v>30.68</v>
      </c>
      <c r="AT554" s="48"/>
      <c r="AU554" s="49">
        <v>31.53</v>
      </c>
      <c r="AV554" s="49"/>
      <c r="AW554" s="46"/>
      <c r="AX554" s="51">
        <f>AU554+AV554+AW554</f>
        <v>31.53</v>
      </c>
      <c r="AY554" s="48"/>
      <c r="AZ554" s="52">
        <v>26.71</v>
      </c>
      <c r="BA554" s="53"/>
      <c r="BC554" s="53">
        <f>AZ554+BA554+BB554</f>
        <v>26.71</v>
      </c>
      <c r="BD554" s="47">
        <v>44013</v>
      </c>
      <c r="BE554" s="47">
        <v>44377</v>
      </c>
      <c r="BF554" s="48"/>
      <c r="BG554" s="53">
        <v>28.73</v>
      </c>
      <c r="BJ554" s="53">
        <f>BG554+BH554+BI554</f>
        <v>28.73</v>
      </c>
      <c r="BK554" s="47">
        <v>44013</v>
      </c>
      <c r="BL554" s="47">
        <v>44377</v>
      </c>
      <c r="BM554" s="48"/>
      <c r="BN554" s="53">
        <v>30.68</v>
      </c>
      <c r="BO554" s="53"/>
      <c r="BQ554" s="53">
        <f>BN554+BO554+BP554</f>
        <v>30.68</v>
      </c>
      <c r="BR554" s="47">
        <v>44013</v>
      </c>
      <c r="BS554" s="47">
        <v>44377</v>
      </c>
      <c r="BT554" s="48"/>
      <c r="BU554" s="50">
        <v>31.53</v>
      </c>
      <c r="BV554" s="53"/>
      <c r="BX554" s="53">
        <f>BU554+BV554+BW554</f>
        <v>31.53</v>
      </c>
      <c r="BY554" s="47">
        <v>44013</v>
      </c>
      <c r="BZ554" s="55">
        <v>44377</v>
      </c>
    </row>
    <row r="555" spans="1:78" s="54" customFormat="1" ht="15.75" x14ac:dyDescent="0.25">
      <c r="A555" s="45">
        <v>140872</v>
      </c>
      <c r="B555" s="46" t="s">
        <v>1847</v>
      </c>
      <c r="C555" s="46" t="s">
        <v>1848</v>
      </c>
      <c r="D555" s="46" t="s">
        <v>1828</v>
      </c>
      <c r="E555" s="46" t="s">
        <v>50</v>
      </c>
      <c r="F555" s="46"/>
      <c r="G555" s="46" t="s">
        <v>1829</v>
      </c>
      <c r="H555" s="46" t="s">
        <v>52</v>
      </c>
      <c r="I555" s="47">
        <v>44013</v>
      </c>
      <c r="J555" s="47">
        <v>44377</v>
      </c>
      <c r="K555" s="46">
        <f>SUM(L555:AD555)</f>
        <v>0</v>
      </c>
      <c r="L555" s="46" t="str">
        <f>IFERROR(VLOOKUP(A555,'[1]Mountain View SD Usage'!$A:$I,9,FALSE),"0")</f>
        <v>0</v>
      </c>
      <c r="M555" s="46" t="str">
        <f>IFERROR(VLOOKUP(A555,'[1]Bonita USD Usage'!$A:$I,9,FALSE),"0")</f>
        <v>0</v>
      </c>
      <c r="N555" s="46" t="str">
        <f>IFERROR(VLOOKUP(A555,'[1]Jurupa USD Usage'!$A:$I,9,FALSE),"0")</f>
        <v>0</v>
      </c>
      <c r="O555" s="46" t="str">
        <f>IFERROR(VLOOKUP(A555,'[1]Claremont USD Usage'!$A:$I,9,FALSE),"0")</f>
        <v>0</v>
      </c>
      <c r="P555" s="46" t="str">
        <f>IFERROR(VLOOKUP(A555,'[1]Upland USD Usage'!$A:$I,9,FALSE),"0")</f>
        <v>0</v>
      </c>
      <c r="Q555" s="46" t="str">
        <f>IFERROR(VLOOKUP(A555,'[1]Redlands USD Usage'!$A:$I,9,FALSE),"0")</f>
        <v>0</v>
      </c>
      <c r="R555" s="46" t="str">
        <f>IFERROR(VLOOKUP(A555,'[1]Alta Loma SD Usage'!$A:$I,9,FALSE),"0")</f>
        <v>0</v>
      </c>
      <c r="S555" s="46" t="str">
        <f>IFERROR(VLOOKUP(A555,'[1]VAl Verde USD Usage'!$A:$I,9,FALSE),"0")</f>
        <v>0</v>
      </c>
      <c r="T555" s="46" t="str">
        <f>IFERROR(VLOOKUP(A555,'[1]Chaffey Jt HSD Usage'!$A:$I,9,FALSE),"0")</f>
        <v>0</v>
      </c>
      <c r="U555" s="46" t="str">
        <f>IFERROR(VLOOKUP(A555,'[1]Cucamonga ELEM SD Usage'!$A:$I,9,FALSE),"0")</f>
        <v>0</v>
      </c>
      <c r="V555" s="46" t="str">
        <f>IFERROR(VLOOKUP(A555,'[1]Inglewood USD Usage'!$A:$I,9,FALSE),"0")</f>
        <v>0</v>
      </c>
      <c r="W555" s="46" t="str">
        <f>IFERROR(VLOOKUP(A555,'[1]Rialto USD Usage'!$A:$I,9,FALSE),"0")</f>
        <v>0</v>
      </c>
      <c r="X555" s="46" t="str">
        <f>IFERROR(VLOOKUP(A555,'[1]Alvord USD Usage'!$A:$I,9,FALSE),"0")</f>
        <v>0</v>
      </c>
      <c r="Y555" s="46" t="str">
        <f>IFERROR(VLOOKUP(A555,'[1]Colton Jt USD Usage'!$A:$I,9,FALSE),"0")</f>
        <v>0</v>
      </c>
      <c r="Z555" s="46" t="str">
        <f>IFERROR(VLOOKUP(A555,'[1]Chino Valley USD Usage'!$A:$I,9,FALSE),"0")</f>
        <v>0</v>
      </c>
      <c r="AA555" s="46" t="str">
        <f>IFERROR(VLOOKUP(A555,'[1]Moreno Valley USD Usage'!$A:$I,9,FALSE),"0")</f>
        <v>0</v>
      </c>
      <c r="AB555" s="46" t="str">
        <f>IFERROR(VLOOKUP(A555,'[1]Pomona USD Usage'!$A:$I,9,FALSE),"0")</f>
        <v>0</v>
      </c>
      <c r="AC555" s="46" t="str">
        <f>IFERROR(VLOOKUP(A555,'[1]Riverside USD Usage'!$A:$I,9,FALSE),"0")</f>
        <v>0</v>
      </c>
      <c r="AD555" s="46" t="str">
        <f>IFERROR(VLOOKUP(A555,'[1]Compton USD Usage'!$A:$I,9,FALSE),"0")</f>
        <v>0</v>
      </c>
      <c r="AE555" s="48"/>
      <c r="AF555" s="49">
        <v>32.94</v>
      </c>
      <c r="AG555" s="49"/>
      <c r="AH555" s="49"/>
      <c r="AI555" s="49">
        <f>AF555+AG555+AH555</f>
        <v>32.94</v>
      </c>
      <c r="AJ555" s="48"/>
      <c r="AK555" s="49">
        <v>35.44</v>
      </c>
      <c r="AL555" s="49"/>
      <c r="AM555" s="46"/>
      <c r="AN555" s="50">
        <f>AK555+AL555+AM555</f>
        <v>35.44</v>
      </c>
      <c r="AO555" s="48"/>
      <c r="AP555" s="49">
        <v>37.840000000000003</v>
      </c>
      <c r="AQ555" s="49"/>
      <c r="AR555" s="46"/>
      <c r="AS555" s="50">
        <f>AP555+AQ555+AR555</f>
        <v>37.840000000000003</v>
      </c>
      <c r="AT555" s="48"/>
      <c r="AU555" s="49">
        <v>38.89</v>
      </c>
      <c r="AV555" s="49"/>
      <c r="AW555" s="46"/>
      <c r="AX555" s="51">
        <f>AU555+AV555+AW555</f>
        <v>38.89</v>
      </c>
      <c r="AY555" s="48"/>
      <c r="AZ555" s="52">
        <v>33.54</v>
      </c>
      <c r="BA555" s="53"/>
      <c r="BC555" s="53">
        <f>AZ555+BA555+BB555</f>
        <v>33.54</v>
      </c>
      <c r="BD555" s="47">
        <v>44013</v>
      </c>
      <c r="BE555" s="47">
        <v>44377</v>
      </c>
      <c r="BF555" s="48"/>
      <c r="BG555" s="53">
        <v>36.089999999999996</v>
      </c>
      <c r="BJ555" s="53">
        <f>BG555+BH555+BI555</f>
        <v>36.089999999999996</v>
      </c>
      <c r="BK555" s="47">
        <v>44013</v>
      </c>
      <c r="BL555" s="47">
        <v>44377</v>
      </c>
      <c r="BM555" s="48"/>
      <c r="BN555" s="53">
        <v>38.53</v>
      </c>
      <c r="BO555" s="53"/>
      <c r="BQ555" s="53">
        <f>BN555+BO555+BP555</f>
        <v>38.53</v>
      </c>
      <c r="BR555" s="47">
        <v>44013</v>
      </c>
      <c r="BS555" s="47">
        <v>44377</v>
      </c>
      <c r="BT555" s="48"/>
      <c r="BU555" s="50">
        <v>39.6</v>
      </c>
      <c r="BV555" s="53"/>
      <c r="BX555" s="53">
        <f>BU555+BV555+BW555</f>
        <v>39.6</v>
      </c>
      <c r="BY555" s="47">
        <v>44013</v>
      </c>
      <c r="BZ555" s="55">
        <v>44377</v>
      </c>
    </row>
    <row r="556" spans="1:78" s="54" customFormat="1" ht="15.75" x14ac:dyDescent="0.25">
      <c r="A556" s="45">
        <v>140985</v>
      </c>
      <c r="B556" s="46" t="s">
        <v>696</v>
      </c>
      <c r="C556" s="46" t="s">
        <v>697</v>
      </c>
      <c r="D556" s="46" t="s">
        <v>698</v>
      </c>
      <c r="E556" s="46" t="s">
        <v>50</v>
      </c>
      <c r="F556" s="46"/>
      <c r="G556" s="46" t="s">
        <v>699</v>
      </c>
      <c r="H556" s="46" t="s">
        <v>52</v>
      </c>
      <c r="I556" s="47">
        <v>44013</v>
      </c>
      <c r="J556" s="47">
        <v>44377</v>
      </c>
      <c r="K556" s="46">
        <f>SUM(L556:AD556)</f>
        <v>0</v>
      </c>
      <c r="L556" s="46" t="str">
        <f>IFERROR(VLOOKUP(A556,'[1]Mountain View SD Usage'!$A:$I,9,FALSE),"0")</f>
        <v>0</v>
      </c>
      <c r="M556" s="46" t="str">
        <f>IFERROR(VLOOKUP(A556,'[1]Bonita USD Usage'!$A:$I,9,FALSE),"0")</f>
        <v>0</v>
      </c>
      <c r="N556" s="46" t="str">
        <f>IFERROR(VLOOKUP(A556,'[1]Jurupa USD Usage'!$A:$I,9,FALSE),"0")</f>
        <v>0</v>
      </c>
      <c r="O556" s="46" t="str">
        <f>IFERROR(VLOOKUP(A556,'[1]Claremont USD Usage'!$A:$I,9,FALSE),"0")</f>
        <v>0</v>
      </c>
      <c r="P556" s="46" t="str">
        <f>IFERROR(VLOOKUP(A556,'[1]Upland USD Usage'!$A:$I,9,FALSE),"0")</f>
        <v>0</v>
      </c>
      <c r="Q556" s="46" t="str">
        <f>IFERROR(VLOOKUP(A556,'[1]Redlands USD Usage'!$A:$I,9,FALSE),"0")</f>
        <v>0</v>
      </c>
      <c r="R556" s="46" t="str">
        <f>IFERROR(VLOOKUP(A556,'[1]Alta Loma SD Usage'!$A:$I,9,FALSE),"0")</f>
        <v>0</v>
      </c>
      <c r="S556" s="46" t="str">
        <f>IFERROR(VLOOKUP(A556,'[1]VAl Verde USD Usage'!$A:$I,9,FALSE),"0")</f>
        <v>0</v>
      </c>
      <c r="T556" s="46" t="str">
        <f>IFERROR(VLOOKUP(A556,'[1]Chaffey Jt HSD Usage'!$A:$I,9,FALSE),"0")</f>
        <v>0</v>
      </c>
      <c r="U556" s="46" t="str">
        <f>IFERROR(VLOOKUP(A556,'[1]Cucamonga ELEM SD Usage'!$A:$I,9,FALSE),"0")</f>
        <v>0</v>
      </c>
      <c r="V556" s="46" t="str">
        <f>IFERROR(VLOOKUP(A556,'[1]Inglewood USD Usage'!$A:$I,9,FALSE),"0")</f>
        <v>0</v>
      </c>
      <c r="W556" s="46" t="str">
        <f>IFERROR(VLOOKUP(A556,'[1]Rialto USD Usage'!$A:$I,9,FALSE),"0")</f>
        <v>0</v>
      </c>
      <c r="X556" s="46" t="str">
        <f>IFERROR(VLOOKUP(A556,'[1]Alvord USD Usage'!$A:$I,9,FALSE),"0")</f>
        <v>0</v>
      </c>
      <c r="Y556" s="46" t="str">
        <f>IFERROR(VLOOKUP(A556,'[1]Colton Jt USD Usage'!$A:$I,9,FALSE),"0")</f>
        <v>0</v>
      </c>
      <c r="Z556" s="46" t="str">
        <f>IFERROR(VLOOKUP(A556,'[1]Chino Valley USD Usage'!$A:$I,9,FALSE),"0")</f>
        <v>0</v>
      </c>
      <c r="AA556" s="46" t="str">
        <f>IFERROR(VLOOKUP(A556,'[1]Moreno Valley USD Usage'!$A:$I,9,FALSE),"0")</f>
        <v>0</v>
      </c>
      <c r="AB556" s="46" t="str">
        <f>IFERROR(VLOOKUP(A556,'[1]Pomona USD Usage'!$A:$I,9,FALSE),"0")</f>
        <v>0</v>
      </c>
      <c r="AC556" s="46" t="str">
        <f>IFERROR(VLOOKUP(A556,'[1]Riverside USD Usage'!$A:$I,9,FALSE),"0")</f>
        <v>0</v>
      </c>
      <c r="AD556" s="46" t="str">
        <f>IFERROR(VLOOKUP(A556,'[1]Compton USD Usage'!$A:$I,9,FALSE),"0")</f>
        <v>0</v>
      </c>
      <c r="AE556" s="48"/>
      <c r="AF556" s="49">
        <v>40.590000000000003</v>
      </c>
      <c r="AG556" s="49"/>
      <c r="AH556" s="49"/>
      <c r="AI556" s="49">
        <f>AF556+AG556+AH556</f>
        <v>40.590000000000003</v>
      </c>
      <c r="AJ556" s="48"/>
      <c r="AK556" s="49">
        <v>43.67</v>
      </c>
      <c r="AL556" s="49"/>
      <c r="AM556" s="46"/>
      <c r="AN556" s="50">
        <f>AK556+AL556+AM556</f>
        <v>43.67</v>
      </c>
      <c r="AO556" s="48"/>
      <c r="AP556" s="49">
        <v>46.62</v>
      </c>
      <c r="AQ556" s="49"/>
      <c r="AR556" s="46"/>
      <c r="AS556" s="50">
        <f>AP556+AQ556+AR556</f>
        <v>46.62</v>
      </c>
      <c r="AT556" s="48"/>
      <c r="AU556" s="49">
        <v>47.92</v>
      </c>
      <c r="AV556" s="49"/>
      <c r="AW556" s="46"/>
      <c r="AX556" s="51">
        <f>AU556+AV556+AW556</f>
        <v>47.92</v>
      </c>
      <c r="AY556" s="48"/>
      <c r="AZ556" s="52">
        <v>40.590000000000003</v>
      </c>
      <c r="BA556" s="53"/>
      <c r="BC556" s="53">
        <f>AZ556+BA556+BB556</f>
        <v>40.590000000000003</v>
      </c>
      <c r="BD556" s="47">
        <v>44013</v>
      </c>
      <c r="BE556" s="47">
        <v>44377</v>
      </c>
      <c r="BF556" s="48"/>
      <c r="BG556" s="53">
        <v>43.67</v>
      </c>
      <c r="BJ556" s="53">
        <f>BG556+BH556+BI556</f>
        <v>43.67</v>
      </c>
      <c r="BK556" s="47">
        <v>44013</v>
      </c>
      <c r="BL556" s="47">
        <v>44377</v>
      </c>
      <c r="BM556" s="48"/>
      <c r="BN556" s="53">
        <v>46.62</v>
      </c>
      <c r="BO556" s="53"/>
      <c r="BQ556" s="53">
        <f>BN556+BO556+BP556</f>
        <v>46.62</v>
      </c>
      <c r="BR556" s="47">
        <v>44013</v>
      </c>
      <c r="BS556" s="47">
        <v>44377</v>
      </c>
      <c r="BT556" s="48"/>
      <c r="BU556" s="50">
        <v>47.92</v>
      </c>
      <c r="BV556" s="53"/>
      <c r="BX556" s="53">
        <f>BU556+BV556+BW556</f>
        <v>47.92</v>
      </c>
      <c r="BY556" s="47">
        <v>44013</v>
      </c>
      <c r="BZ556" s="55">
        <v>44377</v>
      </c>
    </row>
    <row r="557" spans="1:78" s="54" customFormat="1" ht="15.75" x14ac:dyDescent="0.25">
      <c r="A557" s="45">
        <v>201878</v>
      </c>
      <c r="B557" s="46" t="s">
        <v>1360</v>
      </c>
      <c r="C557" s="66" t="s">
        <v>1361</v>
      </c>
      <c r="D557" s="46" t="s">
        <v>1362</v>
      </c>
      <c r="E557" s="46" t="s">
        <v>50</v>
      </c>
      <c r="F557" s="46"/>
      <c r="G557" s="46" t="s">
        <v>183</v>
      </c>
      <c r="H557" s="46" t="s">
        <v>52</v>
      </c>
      <c r="I557" s="47">
        <v>44013</v>
      </c>
      <c r="J557" s="47">
        <v>44377</v>
      </c>
      <c r="K557" s="46">
        <f>SUM(L557:AD557)</f>
        <v>469</v>
      </c>
      <c r="L557" s="46" t="str">
        <f>IFERROR(VLOOKUP(A557,'[1]Mountain View SD Usage'!$A:$I,9,FALSE),"0")</f>
        <v>0</v>
      </c>
      <c r="M557" s="46" t="str">
        <f>IFERROR(VLOOKUP(A557,'[1]Bonita USD Usage'!$A:$I,9,FALSE),"0")</f>
        <v>0</v>
      </c>
      <c r="N557" s="46" t="str">
        <f>IFERROR(VLOOKUP(A557,'[1]Jurupa USD Usage'!$A:$I,9,FALSE),"0")</f>
        <v>0</v>
      </c>
      <c r="O557" s="46" t="str">
        <f>IFERROR(VLOOKUP(A557,'[1]Claremont USD Usage'!$A:$I,9,FALSE),"0")</f>
        <v>0</v>
      </c>
      <c r="P557" s="46" t="str">
        <f>IFERROR(VLOOKUP(A557,'[1]Upland USD Usage'!$A:$I,9,FALSE),"0")</f>
        <v>0</v>
      </c>
      <c r="Q557" s="46" t="str">
        <f>IFERROR(VLOOKUP(A557,'[1]Redlands USD Usage'!$A:$I,9,FALSE),"0")</f>
        <v>0</v>
      </c>
      <c r="R557" s="46" t="str">
        <f>IFERROR(VLOOKUP(A557,'[1]Alta Loma SD Usage'!$A:$I,9,FALSE),"0")</f>
        <v>0</v>
      </c>
      <c r="S557" s="46" t="str">
        <f>IFERROR(VLOOKUP(A557,'[1]VAl Verde USD Usage'!$A:$I,9,FALSE),"0")</f>
        <v>0</v>
      </c>
      <c r="T557" s="46">
        <f>IFERROR(VLOOKUP(A557,'[1]Chaffey Jt HSD Usage'!$A:$I,9,FALSE),"0")</f>
        <v>19</v>
      </c>
      <c r="U557" s="46" t="str">
        <f>IFERROR(VLOOKUP(A557,'[1]Cucamonga ELEM SD Usage'!$A:$I,9,FALSE),"0")</f>
        <v>0</v>
      </c>
      <c r="V557" s="46" t="str">
        <f>IFERROR(VLOOKUP(A557,'[1]Inglewood USD Usage'!$A:$I,9,FALSE),"0")</f>
        <v>0</v>
      </c>
      <c r="W557" s="46" t="str">
        <f>IFERROR(VLOOKUP(A557,'[1]Rialto USD Usage'!$A:$I,9,FALSE),"0")</f>
        <v>0</v>
      </c>
      <c r="X557" s="46" t="str">
        <f>IFERROR(VLOOKUP(A557,'[1]Alvord USD Usage'!$A:$I,9,FALSE),"0")</f>
        <v>0</v>
      </c>
      <c r="Y557" s="46" t="str">
        <f>IFERROR(VLOOKUP(A557,'[1]Colton Jt USD Usage'!$A:$I,9,FALSE),"0")</f>
        <v>0</v>
      </c>
      <c r="Z557" s="46" t="str">
        <f>IFERROR(VLOOKUP(A557,'[1]Chino Valley USD Usage'!$A:$I,9,FALSE),"0")</f>
        <v>0</v>
      </c>
      <c r="AA557" s="46" t="str">
        <f>IFERROR(VLOOKUP(A557,'[1]Moreno Valley USD Usage'!$A:$I,9,FALSE),"0")</f>
        <v>0</v>
      </c>
      <c r="AB557" s="46">
        <f>IFERROR(VLOOKUP(A557,'[1]Pomona USD Usage'!$A:$I,9,FALSE),"0")</f>
        <v>346</v>
      </c>
      <c r="AC557" s="46" t="str">
        <f>IFERROR(VLOOKUP(A557,'[1]Riverside USD Usage'!$A:$I,9,FALSE),"0")</f>
        <v>0</v>
      </c>
      <c r="AD557" s="46">
        <f>IFERROR(VLOOKUP(A557,'[1]Compton USD Usage'!$A:$I,9,FALSE),"0")</f>
        <v>104</v>
      </c>
      <c r="AE557" s="48"/>
      <c r="AF557" s="49">
        <v>9.9600000000000009</v>
      </c>
      <c r="AG557" s="49"/>
      <c r="AH557" s="49"/>
      <c r="AI557" s="49">
        <f>AF557+AG557+AH557</f>
        <v>9.9600000000000009</v>
      </c>
      <c r="AJ557" s="48"/>
      <c r="AK557" s="49">
        <v>10.72</v>
      </c>
      <c r="AL557" s="49"/>
      <c r="AM557" s="46"/>
      <c r="AN557" s="50">
        <f>AK557+AL557+AM557</f>
        <v>10.72</v>
      </c>
      <c r="AO557" s="48"/>
      <c r="AP557" s="49">
        <v>11.45</v>
      </c>
      <c r="AQ557" s="49"/>
      <c r="AR557" s="46"/>
      <c r="AS557" s="50">
        <f>AP557+AQ557+AR557</f>
        <v>11.45</v>
      </c>
      <c r="AT557" s="48"/>
      <c r="AU557" s="49">
        <v>11.76</v>
      </c>
      <c r="AV557" s="49"/>
      <c r="AW557" s="46"/>
      <c r="AX557" s="51">
        <f>AU557+AV557+AW557</f>
        <v>11.76</v>
      </c>
      <c r="AY557" s="48"/>
      <c r="AZ557" s="52">
        <v>11.4</v>
      </c>
      <c r="BA557" s="53"/>
      <c r="BC557" s="53">
        <f>AZ557+BA557+BB557</f>
        <v>11.4</v>
      </c>
      <c r="BD557" s="47">
        <v>44013</v>
      </c>
      <c r="BE557" s="47">
        <v>44377</v>
      </c>
      <c r="BF557" s="48"/>
      <c r="BG557" s="53">
        <v>12.26</v>
      </c>
      <c r="BJ557" s="53">
        <f>BG557+BH557+BI557</f>
        <v>12.26</v>
      </c>
      <c r="BK557" s="47">
        <v>44013</v>
      </c>
      <c r="BL557" s="47">
        <v>44377</v>
      </c>
      <c r="BM557" s="48"/>
      <c r="BN557" s="53">
        <v>13.1</v>
      </c>
      <c r="BO557" s="53"/>
      <c r="BQ557" s="53">
        <f>BN557+BO557+BP557</f>
        <v>13.1</v>
      </c>
      <c r="BR557" s="47">
        <v>44013</v>
      </c>
      <c r="BS557" s="47">
        <v>44377</v>
      </c>
      <c r="BT557" s="48"/>
      <c r="BU557" s="50">
        <v>13.45</v>
      </c>
      <c r="BV557" s="53"/>
      <c r="BX557" s="53">
        <f>BU557+BV557+BW557</f>
        <v>13.45</v>
      </c>
      <c r="BY557" s="47">
        <v>44013</v>
      </c>
      <c r="BZ557" s="55">
        <v>44377</v>
      </c>
    </row>
    <row r="558" spans="1:78" s="54" customFormat="1" ht="15.75" x14ac:dyDescent="0.25">
      <c r="A558" s="45">
        <v>201682</v>
      </c>
      <c r="B558" s="46" t="s">
        <v>1360</v>
      </c>
      <c r="C558" s="46">
        <v>85219815061</v>
      </c>
      <c r="D558" s="46" t="s">
        <v>1589</v>
      </c>
      <c r="E558" s="46" t="s">
        <v>50</v>
      </c>
      <c r="F558" s="46"/>
      <c r="G558" s="46" t="s">
        <v>183</v>
      </c>
      <c r="H558" s="46" t="s">
        <v>52</v>
      </c>
      <c r="I558" s="47">
        <v>44013</v>
      </c>
      <c r="J558" s="47">
        <v>44377</v>
      </c>
      <c r="K558" s="46">
        <f>SUM(L558:AD558)</f>
        <v>0</v>
      </c>
      <c r="L558" s="46" t="str">
        <f>IFERROR(VLOOKUP(A558,'[1]Mountain View SD Usage'!$A:$I,9,FALSE),"0")</f>
        <v>0</v>
      </c>
      <c r="M558" s="46" t="str">
        <f>IFERROR(VLOOKUP(A558,'[1]Bonita USD Usage'!$A:$I,9,FALSE),"0")</f>
        <v>0</v>
      </c>
      <c r="N558" s="46" t="str">
        <f>IFERROR(VLOOKUP(A558,'[1]Jurupa USD Usage'!$A:$I,9,FALSE),"0")</f>
        <v>0</v>
      </c>
      <c r="O558" s="46" t="str">
        <f>IFERROR(VLOOKUP(A558,'[1]Claremont USD Usage'!$A:$I,9,FALSE),"0")</f>
        <v>0</v>
      </c>
      <c r="P558" s="46" t="str">
        <f>IFERROR(VLOOKUP(A558,'[1]Upland USD Usage'!$A:$I,9,FALSE),"0")</f>
        <v>0</v>
      </c>
      <c r="Q558" s="46" t="str">
        <f>IFERROR(VLOOKUP(A558,'[1]Redlands USD Usage'!$A:$I,9,FALSE),"0")</f>
        <v>0</v>
      </c>
      <c r="R558" s="46" t="str">
        <f>IFERROR(VLOOKUP(A558,'[1]Alta Loma SD Usage'!$A:$I,9,FALSE),"0")</f>
        <v>0</v>
      </c>
      <c r="S558" s="46" t="str">
        <f>IFERROR(VLOOKUP(A558,'[1]VAl Verde USD Usage'!$A:$I,9,FALSE),"0")</f>
        <v>0</v>
      </c>
      <c r="T558" s="46" t="str">
        <f>IFERROR(VLOOKUP(A558,'[1]Chaffey Jt HSD Usage'!$A:$I,9,FALSE),"0")</f>
        <v>0</v>
      </c>
      <c r="U558" s="46" t="str">
        <f>IFERROR(VLOOKUP(A558,'[1]Cucamonga ELEM SD Usage'!$A:$I,9,FALSE),"0")</f>
        <v>0</v>
      </c>
      <c r="V558" s="46" t="str">
        <f>IFERROR(VLOOKUP(A558,'[1]Inglewood USD Usage'!$A:$I,9,FALSE),"0")</f>
        <v>0</v>
      </c>
      <c r="W558" s="46" t="str">
        <f>IFERROR(VLOOKUP(A558,'[1]Rialto USD Usage'!$A:$I,9,FALSE),"0")</f>
        <v>0</v>
      </c>
      <c r="X558" s="46" t="str">
        <f>IFERROR(VLOOKUP(A558,'[1]Alvord USD Usage'!$A:$I,9,FALSE),"0")</f>
        <v>0</v>
      </c>
      <c r="Y558" s="46" t="str">
        <f>IFERROR(VLOOKUP(A558,'[1]Colton Jt USD Usage'!$A:$I,9,FALSE),"0")</f>
        <v>0</v>
      </c>
      <c r="Z558" s="46" t="str">
        <f>IFERROR(VLOOKUP(A558,'[1]Chino Valley USD Usage'!$A:$I,9,FALSE),"0")</f>
        <v>0</v>
      </c>
      <c r="AA558" s="46" t="str">
        <f>IFERROR(VLOOKUP(A558,'[1]Moreno Valley USD Usage'!$A:$I,9,FALSE),"0")</f>
        <v>0</v>
      </c>
      <c r="AB558" s="46" t="str">
        <f>IFERROR(VLOOKUP(A558,'[1]Pomona USD Usage'!$A:$I,9,FALSE),"0")</f>
        <v>0</v>
      </c>
      <c r="AC558" s="46" t="str">
        <f>IFERROR(VLOOKUP(A558,'[1]Riverside USD Usage'!$A:$I,9,FALSE),"0")</f>
        <v>0</v>
      </c>
      <c r="AD558" s="46" t="str">
        <f>IFERROR(VLOOKUP(A558,'[1]Compton USD Usage'!$A:$I,9,FALSE),"0")</f>
        <v>0</v>
      </c>
      <c r="AE558" s="48"/>
      <c r="AF558" s="49">
        <v>15.64</v>
      </c>
      <c r="AG558" s="49"/>
      <c r="AH558" s="49"/>
      <c r="AI558" s="49">
        <f>AF558+AG558+AH558</f>
        <v>15.64</v>
      </c>
      <c r="AJ558" s="48"/>
      <c r="AK558" s="49">
        <v>16.82</v>
      </c>
      <c r="AL558" s="49"/>
      <c r="AM558" s="46"/>
      <c r="AN558" s="50">
        <f>AK558+AL558+AM558</f>
        <v>16.82</v>
      </c>
      <c r="AO558" s="48"/>
      <c r="AP558" s="49">
        <v>17.96</v>
      </c>
      <c r="AQ558" s="49"/>
      <c r="AR558" s="46"/>
      <c r="AS558" s="50">
        <f>AP558+AQ558+AR558</f>
        <v>17.96</v>
      </c>
      <c r="AT558" s="48"/>
      <c r="AU558" s="49">
        <v>18.46</v>
      </c>
      <c r="AV558" s="49"/>
      <c r="AW558" s="46"/>
      <c r="AX558" s="51">
        <f>AU558+AV558+AW558</f>
        <v>18.46</v>
      </c>
      <c r="AY558" s="48"/>
      <c r="AZ558" s="52">
        <v>16.14</v>
      </c>
      <c r="BA558" s="53"/>
      <c r="BC558" s="53">
        <f>AZ558+BA558+BB558</f>
        <v>16.14</v>
      </c>
      <c r="BD558" s="47">
        <v>44013</v>
      </c>
      <c r="BE558" s="47">
        <v>44377</v>
      </c>
      <c r="BF558" s="48"/>
      <c r="BG558" s="53">
        <v>17.350000000000001</v>
      </c>
      <c r="BJ558" s="53">
        <f>BG558+BH558+BI558</f>
        <v>17.350000000000001</v>
      </c>
      <c r="BK558" s="47">
        <v>44013</v>
      </c>
      <c r="BL558" s="47">
        <v>44377</v>
      </c>
      <c r="BM558" s="48"/>
      <c r="BN558" s="53">
        <v>18.53</v>
      </c>
      <c r="BO558" s="53"/>
      <c r="BQ558" s="53">
        <f>BN558+BO558+BP558</f>
        <v>18.53</v>
      </c>
      <c r="BR558" s="47">
        <v>44013</v>
      </c>
      <c r="BS558" s="47">
        <v>44377</v>
      </c>
      <c r="BT558" s="48"/>
      <c r="BU558" s="50">
        <v>19.040000000000003</v>
      </c>
      <c r="BV558" s="53"/>
      <c r="BX558" s="53">
        <f>BU558+BV558+BW558</f>
        <v>19.040000000000003</v>
      </c>
      <c r="BY558" s="47">
        <v>44013</v>
      </c>
      <c r="BZ558" s="55">
        <v>44377</v>
      </c>
    </row>
    <row r="559" spans="1:78" s="54" customFormat="1" ht="15.75" x14ac:dyDescent="0.25">
      <c r="A559" s="45">
        <v>404036</v>
      </c>
      <c r="B559" s="46" t="s">
        <v>1755</v>
      </c>
      <c r="C559" s="46" t="s">
        <v>1756</v>
      </c>
      <c r="D559" s="46" t="s">
        <v>1737</v>
      </c>
      <c r="E559" s="46" t="s">
        <v>50</v>
      </c>
      <c r="F559" s="46"/>
      <c r="G559" s="46" t="s">
        <v>1757</v>
      </c>
      <c r="H559" s="46" t="s">
        <v>52</v>
      </c>
      <c r="I559" s="47">
        <v>44013</v>
      </c>
      <c r="J559" s="47">
        <v>44377</v>
      </c>
      <c r="K559" s="46">
        <f>SUM(L559:AD559)</f>
        <v>169</v>
      </c>
      <c r="L559" s="46" t="str">
        <f>IFERROR(VLOOKUP(A559,'[1]Mountain View SD Usage'!$A:$I,9,FALSE),"0")</f>
        <v>0</v>
      </c>
      <c r="M559" s="46" t="str">
        <f>IFERROR(VLOOKUP(A559,'[1]Bonita USD Usage'!$A:$I,9,FALSE),"0")</f>
        <v>0</v>
      </c>
      <c r="N559" s="46" t="str">
        <f>IFERROR(VLOOKUP(A559,'[1]Jurupa USD Usage'!$A:$I,9,FALSE),"0")</f>
        <v>0</v>
      </c>
      <c r="O559" s="46" t="str">
        <f>IFERROR(VLOOKUP(A559,'[1]Claremont USD Usage'!$A:$I,9,FALSE),"0")</f>
        <v>0</v>
      </c>
      <c r="P559" s="46" t="str">
        <f>IFERROR(VLOOKUP(A559,'[1]Upland USD Usage'!$A:$I,9,FALSE),"0")</f>
        <v>0</v>
      </c>
      <c r="Q559" s="46" t="str">
        <f>IFERROR(VLOOKUP(A559,'[1]Redlands USD Usage'!$A:$I,9,FALSE),"0")</f>
        <v>0</v>
      </c>
      <c r="R559" s="46" t="str">
        <f>IFERROR(VLOOKUP(A559,'[1]Alta Loma SD Usage'!$A:$I,9,FALSE),"0")</f>
        <v>0</v>
      </c>
      <c r="S559" s="46" t="str">
        <f>IFERROR(VLOOKUP(A559,'[1]VAl Verde USD Usage'!$A:$I,9,FALSE),"0")</f>
        <v>0</v>
      </c>
      <c r="T559" s="46" t="str">
        <f>IFERROR(VLOOKUP(A559,'[1]Chaffey Jt HSD Usage'!$A:$I,9,FALSE),"0")</f>
        <v>0</v>
      </c>
      <c r="U559" s="46" t="str">
        <f>IFERROR(VLOOKUP(A559,'[1]Cucamonga ELEM SD Usage'!$A:$I,9,FALSE),"0")</f>
        <v>0</v>
      </c>
      <c r="V559" s="46">
        <f>IFERROR(VLOOKUP(A559,'[1]Inglewood USD Usage'!$A:$I,9,FALSE),"0")</f>
        <v>3</v>
      </c>
      <c r="W559" s="46" t="str">
        <f>IFERROR(VLOOKUP(A559,'[1]Rialto USD Usage'!$A:$I,9,FALSE),"0")</f>
        <v>0</v>
      </c>
      <c r="X559" s="46" t="str">
        <f>IFERROR(VLOOKUP(A559,'[1]Alvord USD Usage'!$A:$I,9,FALSE),"0")</f>
        <v>0</v>
      </c>
      <c r="Y559" s="46" t="str">
        <f>IFERROR(VLOOKUP(A559,'[1]Colton Jt USD Usage'!$A:$I,9,FALSE),"0")</f>
        <v>0</v>
      </c>
      <c r="Z559" s="46" t="str">
        <f>IFERROR(VLOOKUP(A559,'[1]Chino Valley USD Usage'!$A:$I,9,FALSE),"0")</f>
        <v>0</v>
      </c>
      <c r="AA559" s="46" t="str">
        <f>IFERROR(VLOOKUP(A559,'[1]Moreno Valley USD Usage'!$A:$I,9,FALSE),"0")</f>
        <v>0</v>
      </c>
      <c r="AB559" s="46">
        <f>IFERROR(VLOOKUP(A559,'[1]Pomona USD Usage'!$A:$I,9,FALSE),"0")</f>
        <v>150</v>
      </c>
      <c r="AC559" s="46" t="str">
        <f>IFERROR(VLOOKUP(A559,'[1]Riverside USD Usage'!$A:$I,9,FALSE),"0")</f>
        <v>0</v>
      </c>
      <c r="AD559" s="46">
        <f>IFERROR(VLOOKUP(A559,'[1]Compton USD Usage'!$A:$I,9,FALSE),"0")</f>
        <v>16</v>
      </c>
      <c r="AE559" s="48"/>
      <c r="AF559" s="49">
        <v>26.22</v>
      </c>
      <c r="AG559" s="49"/>
      <c r="AH559" s="56">
        <v>-1.72</v>
      </c>
      <c r="AI559" s="49">
        <f>AF559+AG559+AH559</f>
        <v>24.5</v>
      </c>
      <c r="AJ559" s="48"/>
      <c r="AK559" s="49">
        <v>28.22</v>
      </c>
      <c r="AL559" s="49"/>
      <c r="AM559" s="57">
        <v>-1.72</v>
      </c>
      <c r="AN559" s="50">
        <f>AK559+AL559+AM559</f>
        <v>26.5</v>
      </c>
      <c r="AO559" s="48"/>
      <c r="AP559" s="49">
        <v>30.12</v>
      </c>
      <c r="AQ559" s="49"/>
      <c r="AR559" s="57">
        <v>-1.72</v>
      </c>
      <c r="AS559" s="50">
        <f>AP559+AQ559+AR559</f>
        <v>28.400000000000002</v>
      </c>
      <c r="AT559" s="48"/>
      <c r="AU559" s="49">
        <v>30.96</v>
      </c>
      <c r="AV559" s="49"/>
      <c r="AW559" s="57">
        <v>-1.72</v>
      </c>
      <c r="AX559" s="51">
        <f>AU559+AV559+AW559</f>
        <v>29.240000000000002</v>
      </c>
      <c r="AY559" s="48"/>
      <c r="AZ559" s="52">
        <v>26.900000000000002</v>
      </c>
      <c r="BA559" s="53"/>
      <c r="BB559" s="58">
        <v>-1.75</v>
      </c>
      <c r="BC559" s="53">
        <f>AZ559+BA559+BB559</f>
        <v>25.150000000000002</v>
      </c>
      <c r="BD559" s="47">
        <v>44013</v>
      </c>
      <c r="BE559" s="47">
        <v>44377</v>
      </c>
      <c r="BF559" s="48"/>
      <c r="BG559" s="53">
        <v>28.950000000000003</v>
      </c>
      <c r="BI559" s="59">
        <v>-1.75</v>
      </c>
      <c r="BJ559" s="53">
        <f>BG559+BH559+BI559</f>
        <v>27.200000000000003</v>
      </c>
      <c r="BK559" s="47">
        <v>44013</v>
      </c>
      <c r="BL559" s="47">
        <v>44377</v>
      </c>
      <c r="BM559" s="48"/>
      <c r="BN559" s="53">
        <v>30.900000000000002</v>
      </c>
      <c r="BO559" s="53"/>
      <c r="BP559" s="59">
        <v>-1.75</v>
      </c>
      <c r="BQ559" s="53">
        <f>BN559+BO559+BP559</f>
        <v>29.150000000000002</v>
      </c>
      <c r="BR559" s="47">
        <v>44013</v>
      </c>
      <c r="BS559" s="47">
        <v>44377</v>
      </c>
      <c r="BT559" s="48"/>
      <c r="BU559" s="50">
        <v>31.76</v>
      </c>
      <c r="BV559" s="53"/>
      <c r="BW559" s="59">
        <v>-1.75</v>
      </c>
      <c r="BX559" s="53">
        <f>BU559+BV559+BW559</f>
        <v>30.01</v>
      </c>
      <c r="BY559" s="47">
        <v>44013</v>
      </c>
      <c r="BZ559" s="55">
        <v>44377</v>
      </c>
    </row>
    <row r="560" spans="1:78" s="54" customFormat="1" ht="15.75" x14ac:dyDescent="0.25">
      <c r="A560" s="45">
        <v>404754</v>
      </c>
      <c r="B560" s="46" t="s">
        <v>1035</v>
      </c>
      <c r="C560" s="46">
        <v>130005293000</v>
      </c>
      <c r="D560" s="46" t="s">
        <v>1033</v>
      </c>
      <c r="E560" s="46" t="s">
        <v>50</v>
      </c>
      <c r="F560" s="46"/>
      <c r="G560" s="46" t="s">
        <v>964</v>
      </c>
      <c r="H560" s="46" t="s">
        <v>52</v>
      </c>
      <c r="I560" s="47">
        <v>44013</v>
      </c>
      <c r="J560" s="47">
        <v>44377</v>
      </c>
      <c r="K560" s="46">
        <f>SUM(L560:AD560)</f>
        <v>23</v>
      </c>
      <c r="L560" s="46" t="str">
        <f>IFERROR(VLOOKUP(A560,'[1]Mountain View SD Usage'!$A:$I,9,FALSE),"0")</f>
        <v>0</v>
      </c>
      <c r="M560" s="46" t="str">
        <f>IFERROR(VLOOKUP(A560,'[1]Bonita USD Usage'!$A:$I,9,FALSE),"0")</f>
        <v>0</v>
      </c>
      <c r="N560" s="46" t="str">
        <f>IFERROR(VLOOKUP(A560,'[1]Jurupa USD Usage'!$A:$I,9,FALSE),"0")</f>
        <v>0</v>
      </c>
      <c r="O560" s="46" t="str">
        <f>IFERROR(VLOOKUP(A560,'[1]Claremont USD Usage'!$A:$I,9,FALSE),"0")</f>
        <v>0</v>
      </c>
      <c r="P560" s="46" t="str">
        <f>IFERROR(VLOOKUP(A560,'[1]Upland USD Usage'!$A:$I,9,FALSE),"0")</f>
        <v>0</v>
      </c>
      <c r="Q560" s="46" t="str">
        <f>IFERROR(VLOOKUP(A560,'[1]Redlands USD Usage'!$A:$I,9,FALSE),"0")</f>
        <v>0</v>
      </c>
      <c r="R560" s="46" t="str">
        <f>IFERROR(VLOOKUP(A560,'[1]Alta Loma SD Usage'!$A:$I,9,FALSE),"0")</f>
        <v>0</v>
      </c>
      <c r="S560" s="46" t="str">
        <f>IFERROR(VLOOKUP(A560,'[1]VAl Verde USD Usage'!$A:$I,9,FALSE),"0")</f>
        <v>0</v>
      </c>
      <c r="T560" s="46" t="str">
        <f>IFERROR(VLOOKUP(A560,'[1]Chaffey Jt HSD Usage'!$A:$I,9,FALSE),"0")</f>
        <v>0</v>
      </c>
      <c r="U560" s="46" t="str">
        <f>IFERROR(VLOOKUP(A560,'[1]Cucamonga ELEM SD Usage'!$A:$I,9,FALSE),"0")</f>
        <v>0</v>
      </c>
      <c r="V560" s="46">
        <f>IFERROR(VLOOKUP(A560,'[1]Inglewood USD Usage'!$A:$I,9,FALSE),"0")</f>
        <v>23</v>
      </c>
      <c r="W560" s="46" t="str">
        <f>IFERROR(VLOOKUP(A560,'[1]Rialto USD Usage'!$A:$I,9,FALSE),"0")</f>
        <v>0</v>
      </c>
      <c r="X560" s="46" t="str">
        <f>IFERROR(VLOOKUP(A560,'[1]Alvord USD Usage'!$A:$I,9,FALSE),"0")</f>
        <v>0</v>
      </c>
      <c r="Y560" s="46" t="str">
        <f>IFERROR(VLOOKUP(A560,'[1]Colton Jt USD Usage'!$A:$I,9,FALSE),"0")</f>
        <v>0</v>
      </c>
      <c r="Z560" s="46" t="str">
        <f>IFERROR(VLOOKUP(A560,'[1]Chino Valley USD Usage'!$A:$I,9,FALSE),"0")</f>
        <v>0</v>
      </c>
      <c r="AA560" s="46" t="str">
        <f>IFERROR(VLOOKUP(A560,'[1]Moreno Valley USD Usage'!$A:$I,9,FALSE),"0")</f>
        <v>0</v>
      </c>
      <c r="AB560" s="46" t="str">
        <f>IFERROR(VLOOKUP(A560,'[1]Pomona USD Usage'!$A:$I,9,FALSE),"0")</f>
        <v>0</v>
      </c>
      <c r="AC560" s="46" t="str">
        <f>IFERROR(VLOOKUP(A560,'[1]Riverside USD Usage'!$A:$I,9,FALSE),"0")</f>
        <v>0</v>
      </c>
      <c r="AD560" s="46" t="str">
        <f>IFERROR(VLOOKUP(A560,'[1]Compton USD Usage'!$A:$I,9,FALSE),"0")</f>
        <v>0</v>
      </c>
      <c r="AE560" s="48"/>
      <c r="AF560" s="49">
        <v>16.47</v>
      </c>
      <c r="AG560" s="49"/>
      <c r="AH560" s="56">
        <v>-0.75</v>
      </c>
      <c r="AI560" s="49">
        <f>AF560+AG560+AH560</f>
        <v>15.719999999999999</v>
      </c>
      <c r="AJ560" s="48"/>
      <c r="AK560" s="49">
        <v>17.72</v>
      </c>
      <c r="AL560" s="49"/>
      <c r="AM560" s="57">
        <v>-0.75</v>
      </c>
      <c r="AN560" s="50">
        <f>AK560+AL560+AM560</f>
        <v>16.97</v>
      </c>
      <c r="AO560" s="48"/>
      <c r="AP560" s="49">
        <v>18.920000000000002</v>
      </c>
      <c r="AQ560" s="49"/>
      <c r="AR560" s="57">
        <v>-0.75</v>
      </c>
      <c r="AS560" s="50">
        <f>AP560+AQ560+AR560</f>
        <v>18.170000000000002</v>
      </c>
      <c r="AT560" s="48"/>
      <c r="AU560" s="49">
        <v>19.440000000000001</v>
      </c>
      <c r="AV560" s="49"/>
      <c r="AW560" s="57">
        <v>-0.75</v>
      </c>
      <c r="AX560" s="51">
        <f>AU560+AV560+AW560</f>
        <v>18.690000000000001</v>
      </c>
      <c r="AY560" s="48"/>
      <c r="AZ560" s="52">
        <v>16.47</v>
      </c>
      <c r="BA560" s="53"/>
      <c r="BB560" s="58">
        <v>-0.77</v>
      </c>
      <c r="BC560" s="53">
        <f>AZ560+BA560+BB560</f>
        <v>15.7</v>
      </c>
      <c r="BD560" s="47">
        <v>44013</v>
      </c>
      <c r="BE560" s="47">
        <v>44377</v>
      </c>
      <c r="BF560" s="48"/>
      <c r="BG560" s="53">
        <v>17.72</v>
      </c>
      <c r="BI560" s="59">
        <v>-0.77</v>
      </c>
      <c r="BJ560" s="53">
        <f>BG560+BH560+BI560</f>
        <v>16.95</v>
      </c>
      <c r="BK560" s="47">
        <v>44013</v>
      </c>
      <c r="BL560" s="47">
        <v>44377</v>
      </c>
      <c r="BM560" s="48"/>
      <c r="BN560" s="53">
        <v>18.920000000000002</v>
      </c>
      <c r="BO560" s="53"/>
      <c r="BP560" s="59">
        <v>-0.77</v>
      </c>
      <c r="BQ560" s="53">
        <f>BN560+BO560+BP560</f>
        <v>18.150000000000002</v>
      </c>
      <c r="BR560" s="47">
        <v>44013</v>
      </c>
      <c r="BS560" s="47">
        <v>44377</v>
      </c>
      <c r="BT560" s="48"/>
      <c r="BU560" s="50">
        <v>19.440000000000001</v>
      </c>
      <c r="BV560" s="53"/>
      <c r="BW560" s="59">
        <v>-0.77</v>
      </c>
      <c r="BX560" s="53">
        <f>BU560+BV560+BW560</f>
        <v>18.670000000000002</v>
      </c>
      <c r="BY560" s="47">
        <v>44013</v>
      </c>
      <c r="BZ560" s="55">
        <v>44377</v>
      </c>
    </row>
    <row r="561" spans="1:78" s="54" customFormat="1" ht="15.75" x14ac:dyDescent="0.25">
      <c r="A561" s="45">
        <v>401764</v>
      </c>
      <c r="B561" s="46" t="s">
        <v>1743</v>
      </c>
      <c r="C561" s="46" t="s">
        <v>1744</v>
      </c>
      <c r="D561" s="46" t="s">
        <v>1737</v>
      </c>
      <c r="E561" s="46" t="s">
        <v>50</v>
      </c>
      <c r="F561" s="46"/>
      <c r="G561" s="46" t="s">
        <v>1745</v>
      </c>
      <c r="H561" s="46" t="s">
        <v>52</v>
      </c>
      <c r="I561" s="47">
        <v>44013</v>
      </c>
      <c r="J561" s="47">
        <v>44377</v>
      </c>
      <c r="K561" s="46">
        <f>SUM(L561:AD561)</f>
        <v>4</v>
      </c>
      <c r="L561" s="46" t="str">
        <f>IFERROR(VLOOKUP(A561,'[1]Mountain View SD Usage'!$A:$I,9,FALSE),"0")</f>
        <v>0</v>
      </c>
      <c r="M561" s="46" t="str">
        <f>IFERROR(VLOOKUP(A561,'[1]Bonita USD Usage'!$A:$I,9,FALSE),"0")</f>
        <v>0</v>
      </c>
      <c r="N561" s="46" t="str">
        <f>IFERROR(VLOOKUP(A561,'[1]Jurupa USD Usage'!$A:$I,9,FALSE),"0")</f>
        <v>0</v>
      </c>
      <c r="O561" s="46" t="str">
        <f>IFERROR(VLOOKUP(A561,'[1]Claremont USD Usage'!$A:$I,9,FALSE),"0")</f>
        <v>0</v>
      </c>
      <c r="P561" s="46" t="str">
        <f>IFERROR(VLOOKUP(A561,'[1]Upland USD Usage'!$A:$I,9,FALSE),"0")</f>
        <v>0</v>
      </c>
      <c r="Q561" s="46" t="str">
        <f>IFERROR(VLOOKUP(A561,'[1]Redlands USD Usage'!$A:$I,9,FALSE),"0")</f>
        <v>0</v>
      </c>
      <c r="R561" s="46" t="str">
        <f>IFERROR(VLOOKUP(A561,'[1]Alta Loma SD Usage'!$A:$I,9,FALSE),"0")</f>
        <v>0</v>
      </c>
      <c r="S561" s="46" t="str">
        <f>IFERROR(VLOOKUP(A561,'[1]VAl Verde USD Usage'!$A:$I,9,FALSE),"0")</f>
        <v>0</v>
      </c>
      <c r="T561" s="46" t="str">
        <f>IFERROR(VLOOKUP(A561,'[1]Chaffey Jt HSD Usage'!$A:$I,9,FALSE),"0")</f>
        <v>0</v>
      </c>
      <c r="U561" s="46" t="str">
        <f>IFERROR(VLOOKUP(A561,'[1]Cucamonga ELEM SD Usage'!$A:$I,9,FALSE),"0")</f>
        <v>0</v>
      </c>
      <c r="V561" s="46">
        <f>IFERROR(VLOOKUP(A561,'[1]Inglewood USD Usage'!$A:$I,9,FALSE),"0")</f>
        <v>4</v>
      </c>
      <c r="W561" s="46" t="str">
        <f>IFERROR(VLOOKUP(A561,'[1]Rialto USD Usage'!$A:$I,9,FALSE),"0")</f>
        <v>0</v>
      </c>
      <c r="X561" s="46" t="str">
        <f>IFERROR(VLOOKUP(A561,'[1]Alvord USD Usage'!$A:$I,9,FALSE),"0")</f>
        <v>0</v>
      </c>
      <c r="Y561" s="46" t="str">
        <f>IFERROR(VLOOKUP(A561,'[1]Colton Jt USD Usage'!$A:$I,9,FALSE),"0")</f>
        <v>0</v>
      </c>
      <c r="Z561" s="46" t="str">
        <f>IFERROR(VLOOKUP(A561,'[1]Chino Valley USD Usage'!$A:$I,9,FALSE),"0")</f>
        <v>0</v>
      </c>
      <c r="AA561" s="46" t="str">
        <f>IFERROR(VLOOKUP(A561,'[1]Moreno Valley USD Usage'!$A:$I,9,FALSE),"0")</f>
        <v>0</v>
      </c>
      <c r="AB561" s="46" t="str">
        <f>IFERROR(VLOOKUP(A561,'[1]Pomona USD Usage'!$A:$I,9,FALSE),"0")</f>
        <v>0</v>
      </c>
      <c r="AC561" s="46" t="str">
        <f>IFERROR(VLOOKUP(A561,'[1]Riverside USD Usage'!$A:$I,9,FALSE),"0")</f>
        <v>0</v>
      </c>
      <c r="AD561" s="46" t="str">
        <f>IFERROR(VLOOKUP(A561,'[1]Compton USD Usage'!$A:$I,9,FALSE),"0")</f>
        <v>0</v>
      </c>
      <c r="AE561" s="48"/>
      <c r="AF561" s="49">
        <v>27.88</v>
      </c>
      <c r="AG561" s="49"/>
      <c r="AH561" s="56">
        <v>-1.87</v>
      </c>
      <c r="AI561" s="49">
        <f>AF561+AG561+AH561</f>
        <v>26.009999999999998</v>
      </c>
      <c r="AJ561" s="48"/>
      <c r="AK561" s="49">
        <v>30</v>
      </c>
      <c r="AL561" s="49"/>
      <c r="AM561" s="57">
        <v>-1.87</v>
      </c>
      <c r="AN561" s="50">
        <f>AK561+AL561+AM561</f>
        <v>28.13</v>
      </c>
      <c r="AO561" s="48"/>
      <c r="AP561" s="49">
        <v>32.03</v>
      </c>
      <c r="AQ561" s="49"/>
      <c r="AR561" s="57">
        <v>-1.87</v>
      </c>
      <c r="AS561" s="50">
        <f>AP561+AQ561+AR561</f>
        <v>30.16</v>
      </c>
      <c r="AT561" s="48"/>
      <c r="AU561" s="49">
        <v>32.92</v>
      </c>
      <c r="AV561" s="49"/>
      <c r="AW561" s="57">
        <v>-1.87</v>
      </c>
      <c r="AX561" s="51">
        <f>AU561+AV561+AW561</f>
        <v>31.05</v>
      </c>
      <c r="AY561" s="48"/>
      <c r="AZ561" s="52">
        <v>30.55</v>
      </c>
      <c r="BA561" s="53"/>
      <c r="BB561" s="58">
        <v>-1.9</v>
      </c>
      <c r="BC561" s="53">
        <f>AZ561+BA561+BB561</f>
        <v>28.650000000000002</v>
      </c>
      <c r="BD561" s="47">
        <v>44013</v>
      </c>
      <c r="BE561" s="47">
        <v>44377</v>
      </c>
      <c r="BF561" s="48"/>
      <c r="BG561" s="53">
        <v>32.869999999999997</v>
      </c>
      <c r="BI561" s="59">
        <v>-1.9</v>
      </c>
      <c r="BJ561" s="53">
        <f>BG561+BH561+BI561</f>
        <v>30.97</v>
      </c>
      <c r="BK561" s="47">
        <v>44013</v>
      </c>
      <c r="BL561" s="47">
        <v>44377</v>
      </c>
      <c r="BM561" s="48"/>
      <c r="BN561" s="53">
        <v>35.089999999999996</v>
      </c>
      <c r="BO561" s="53"/>
      <c r="BP561" s="59">
        <v>-1.9</v>
      </c>
      <c r="BQ561" s="53">
        <f>BN561+BO561+BP561</f>
        <v>33.19</v>
      </c>
      <c r="BR561" s="47">
        <v>44013</v>
      </c>
      <c r="BS561" s="47">
        <v>44377</v>
      </c>
      <c r="BT561" s="48"/>
      <c r="BU561" s="50">
        <v>36.07</v>
      </c>
      <c r="BV561" s="53"/>
      <c r="BW561" s="59">
        <v>-1.9</v>
      </c>
      <c r="BX561" s="53">
        <f>BU561+BV561+BW561</f>
        <v>34.17</v>
      </c>
      <c r="BY561" s="47">
        <v>44013</v>
      </c>
      <c r="BZ561" s="55">
        <v>44377</v>
      </c>
    </row>
    <row r="562" spans="1:78" s="54" customFormat="1" ht="15.75" x14ac:dyDescent="0.25">
      <c r="A562" s="45">
        <v>401456</v>
      </c>
      <c r="B562" s="46" t="s">
        <v>1741</v>
      </c>
      <c r="C562" s="46" t="s">
        <v>1742</v>
      </c>
      <c r="D562" s="46" t="s">
        <v>1737</v>
      </c>
      <c r="E562" s="46" t="s">
        <v>50</v>
      </c>
      <c r="F562" s="46"/>
      <c r="G562" s="46" t="s">
        <v>192</v>
      </c>
      <c r="H562" s="46" t="s">
        <v>52</v>
      </c>
      <c r="I562" s="47">
        <v>44013</v>
      </c>
      <c r="J562" s="47">
        <v>44377</v>
      </c>
      <c r="K562" s="46">
        <f>SUM(L562:AD562)</f>
        <v>290</v>
      </c>
      <c r="L562" s="46" t="str">
        <f>IFERROR(VLOOKUP(A562,'[1]Mountain View SD Usage'!$A:$I,9,FALSE),"0")</f>
        <v>0</v>
      </c>
      <c r="M562" s="46" t="str">
        <f>IFERROR(VLOOKUP(A562,'[1]Bonita USD Usage'!$A:$I,9,FALSE),"0")</f>
        <v>0</v>
      </c>
      <c r="N562" s="46" t="str">
        <f>IFERROR(VLOOKUP(A562,'[1]Jurupa USD Usage'!$A:$I,9,FALSE),"0")</f>
        <v>0</v>
      </c>
      <c r="O562" s="46" t="str">
        <f>IFERROR(VLOOKUP(A562,'[1]Claremont USD Usage'!$A:$I,9,FALSE),"0")</f>
        <v>0</v>
      </c>
      <c r="P562" s="46">
        <f>IFERROR(VLOOKUP(A562,'[1]Upland USD Usage'!$A:$I,9,FALSE),"0")</f>
        <v>290</v>
      </c>
      <c r="Q562" s="46" t="str">
        <f>IFERROR(VLOOKUP(A562,'[1]Redlands USD Usage'!$A:$I,9,FALSE),"0")</f>
        <v>0</v>
      </c>
      <c r="R562" s="46" t="str">
        <f>IFERROR(VLOOKUP(A562,'[1]Alta Loma SD Usage'!$A:$I,9,FALSE),"0")</f>
        <v>0</v>
      </c>
      <c r="S562" s="46" t="str">
        <f>IFERROR(VLOOKUP(A562,'[1]VAl Verde USD Usage'!$A:$I,9,FALSE),"0")</f>
        <v>0</v>
      </c>
      <c r="T562" s="46" t="str">
        <f>IFERROR(VLOOKUP(A562,'[1]Chaffey Jt HSD Usage'!$A:$I,9,FALSE),"0")</f>
        <v>0</v>
      </c>
      <c r="U562" s="46" t="str">
        <f>IFERROR(VLOOKUP(A562,'[1]Cucamonga ELEM SD Usage'!$A:$I,9,FALSE),"0")</f>
        <v>0</v>
      </c>
      <c r="V562" s="46" t="str">
        <f>IFERROR(VLOOKUP(A562,'[1]Inglewood USD Usage'!$A:$I,9,FALSE),"0")</f>
        <v>0</v>
      </c>
      <c r="W562" s="46" t="str">
        <f>IFERROR(VLOOKUP(A562,'[1]Rialto USD Usage'!$A:$I,9,FALSE),"0")</f>
        <v>0</v>
      </c>
      <c r="X562" s="46" t="str">
        <f>IFERROR(VLOOKUP(A562,'[1]Alvord USD Usage'!$A:$I,9,FALSE),"0")</f>
        <v>0</v>
      </c>
      <c r="Y562" s="46" t="str">
        <f>IFERROR(VLOOKUP(A562,'[1]Colton Jt USD Usage'!$A:$I,9,FALSE),"0")</f>
        <v>0</v>
      </c>
      <c r="Z562" s="46" t="str">
        <f>IFERROR(VLOOKUP(A562,'[1]Chino Valley USD Usage'!$A:$I,9,FALSE),"0")</f>
        <v>0</v>
      </c>
      <c r="AA562" s="46" t="str">
        <f>IFERROR(VLOOKUP(A562,'[1]Moreno Valley USD Usage'!$A:$I,9,FALSE),"0")</f>
        <v>0</v>
      </c>
      <c r="AB562" s="46" t="str">
        <f>IFERROR(VLOOKUP(A562,'[1]Pomona USD Usage'!$A:$I,9,FALSE),"0")</f>
        <v>0</v>
      </c>
      <c r="AC562" s="46" t="str">
        <f>IFERROR(VLOOKUP(A562,'[1]Riverside USD Usage'!$A:$I,9,FALSE),"0")</f>
        <v>0</v>
      </c>
      <c r="AD562" s="46" t="str">
        <f>IFERROR(VLOOKUP(A562,'[1]Compton USD Usage'!$A:$I,9,FALSE),"0")</f>
        <v>0</v>
      </c>
      <c r="AE562" s="48"/>
      <c r="AF562" s="49">
        <v>31.65</v>
      </c>
      <c r="AG562" s="49"/>
      <c r="AH562" s="56">
        <v>-3.52</v>
      </c>
      <c r="AI562" s="49">
        <f>AF562+AG562+AH562</f>
        <v>28.13</v>
      </c>
      <c r="AJ562" s="48"/>
      <c r="AK562" s="49">
        <v>34.049999999999997</v>
      </c>
      <c r="AL562" s="49"/>
      <c r="AM562" s="57">
        <v>-3.52</v>
      </c>
      <c r="AN562" s="50">
        <f>AK562+AL562+AM562</f>
        <v>30.529999999999998</v>
      </c>
      <c r="AO562" s="48"/>
      <c r="AP562" s="49">
        <v>36.35</v>
      </c>
      <c r="AQ562" s="49"/>
      <c r="AR562" s="57">
        <v>-3.52</v>
      </c>
      <c r="AS562" s="50">
        <f>AP562+AQ562+AR562</f>
        <v>32.83</v>
      </c>
      <c r="AT562" s="48"/>
      <c r="AU562" s="49">
        <v>37.36</v>
      </c>
      <c r="AV562" s="49"/>
      <c r="AW562" s="57">
        <v>-3.52</v>
      </c>
      <c r="AX562" s="51">
        <f>AU562+AV562+AW562</f>
        <v>33.839999999999996</v>
      </c>
      <c r="AY562" s="48"/>
      <c r="AZ562" s="52">
        <v>34.14</v>
      </c>
      <c r="BA562" s="53"/>
      <c r="BB562" s="58">
        <v>-3.59</v>
      </c>
      <c r="BC562" s="53">
        <f>AZ562+BA562+BB562</f>
        <v>30.55</v>
      </c>
      <c r="BD562" s="47">
        <v>44013</v>
      </c>
      <c r="BE562" s="47">
        <v>44377</v>
      </c>
      <c r="BF562" s="48"/>
      <c r="BG562" s="53">
        <v>36.729999999999997</v>
      </c>
      <c r="BI562" s="59">
        <v>-3.59</v>
      </c>
      <c r="BJ562" s="53">
        <f>BG562+BH562+BI562</f>
        <v>33.14</v>
      </c>
      <c r="BK562" s="47">
        <v>44013</v>
      </c>
      <c r="BL562" s="47">
        <v>44377</v>
      </c>
      <c r="BM562" s="48"/>
      <c r="BN562" s="53">
        <v>39.21</v>
      </c>
      <c r="BO562" s="53"/>
      <c r="BP562" s="59">
        <v>-3.59</v>
      </c>
      <c r="BQ562" s="53">
        <f>BN562+BO562+BP562</f>
        <v>35.620000000000005</v>
      </c>
      <c r="BR562" s="47">
        <v>44013</v>
      </c>
      <c r="BS562" s="47">
        <v>44377</v>
      </c>
      <c r="BT562" s="48"/>
      <c r="BU562" s="50">
        <v>40.299999999999997</v>
      </c>
      <c r="BV562" s="53"/>
      <c r="BW562" s="59">
        <v>-3.59</v>
      </c>
      <c r="BX562" s="53">
        <f>BU562+BV562+BW562</f>
        <v>36.709999999999994</v>
      </c>
      <c r="BY562" s="47">
        <v>44013</v>
      </c>
      <c r="BZ562" s="55">
        <v>44377</v>
      </c>
    </row>
    <row r="563" spans="1:78" s="54" customFormat="1" ht="15.75" x14ac:dyDescent="0.25">
      <c r="A563" s="45">
        <v>406461</v>
      </c>
      <c r="B563" s="46" t="s">
        <v>2165</v>
      </c>
      <c r="C563" s="46" t="s">
        <v>2166</v>
      </c>
      <c r="D563" s="46" t="s">
        <v>2153</v>
      </c>
      <c r="E563" s="46" t="s">
        <v>50</v>
      </c>
      <c r="F563" s="46"/>
      <c r="G563" s="46" t="s">
        <v>2167</v>
      </c>
      <c r="H563" s="46" t="s">
        <v>52</v>
      </c>
      <c r="I563" s="47">
        <v>44013</v>
      </c>
      <c r="J563" s="47">
        <v>44377</v>
      </c>
      <c r="K563" s="46">
        <f>SUM(L563:AD563)</f>
        <v>362</v>
      </c>
      <c r="L563" s="46" t="str">
        <f>IFERROR(VLOOKUP(A563,'[1]Mountain View SD Usage'!$A:$I,9,FALSE),"0")</f>
        <v>0</v>
      </c>
      <c r="M563" s="46" t="str">
        <f>IFERROR(VLOOKUP(A563,'[1]Bonita USD Usage'!$A:$I,9,FALSE),"0")</f>
        <v>0</v>
      </c>
      <c r="N563" s="46" t="str">
        <f>IFERROR(VLOOKUP(A563,'[1]Jurupa USD Usage'!$A:$I,9,FALSE),"0")</f>
        <v>0</v>
      </c>
      <c r="O563" s="46" t="str">
        <f>IFERROR(VLOOKUP(A563,'[1]Claremont USD Usage'!$A:$I,9,FALSE),"0")</f>
        <v>0</v>
      </c>
      <c r="P563" s="46" t="str">
        <f>IFERROR(VLOOKUP(A563,'[1]Upland USD Usage'!$A:$I,9,FALSE),"0")</f>
        <v>0</v>
      </c>
      <c r="Q563" s="46">
        <f>IFERROR(VLOOKUP(A563,'[1]Redlands USD Usage'!$A:$I,9,FALSE),"0")</f>
        <v>362</v>
      </c>
      <c r="R563" s="46" t="str">
        <f>IFERROR(VLOOKUP(A563,'[1]Alta Loma SD Usage'!$A:$I,9,FALSE),"0")</f>
        <v>0</v>
      </c>
      <c r="S563" s="46" t="str">
        <f>IFERROR(VLOOKUP(A563,'[1]VAl Verde USD Usage'!$A:$I,9,FALSE),"0")</f>
        <v>0</v>
      </c>
      <c r="T563" s="46" t="str">
        <f>IFERROR(VLOOKUP(A563,'[1]Chaffey Jt HSD Usage'!$A:$I,9,FALSE),"0")</f>
        <v>0</v>
      </c>
      <c r="U563" s="46" t="str">
        <f>IFERROR(VLOOKUP(A563,'[1]Cucamonga ELEM SD Usage'!$A:$I,9,FALSE),"0")</f>
        <v>0</v>
      </c>
      <c r="V563" s="46" t="str">
        <f>IFERROR(VLOOKUP(A563,'[1]Inglewood USD Usage'!$A:$I,9,FALSE),"0")</f>
        <v>0</v>
      </c>
      <c r="W563" s="46" t="str">
        <f>IFERROR(VLOOKUP(A563,'[1]Rialto USD Usage'!$A:$I,9,FALSE),"0")</f>
        <v>0</v>
      </c>
      <c r="X563" s="46" t="str">
        <f>IFERROR(VLOOKUP(A563,'[1]Alvord USD Usage'!$A:$I,9,FALSE),"0")</f>
        <v>0</v>
      </c>
      <c r="Y563" s="46" t="str">
        <f>IFERROR(VLOOKUP(A563,'[1]Colton Jt USD Usage'!$A:$I,9,FALSE),"0")</f>
        <v>0</v>
      </c>
      <c r="Z563" s="46" t="str">
        <f>IFERROR(VLOOKUP(A563,'[1]Chino Valley USD Usage'!$A:$I,9,FALSE),"0")</f>
        <v>0</v>
      </c>
      <c r="AA563" s="46" t="str">
        <f>IFERROR(VLOOKUP(A563,'[1]Moreno Valley USD Usage'!$A:$I,9,FALSE),"0")</f>
        <v>0</v>
      </c>
      <c r="AB563" s="46" t="str">
        <f>IFERROR(VLOOKUP(A563,'[1]Pomona USD Usage'!$A:$I,9,FALSE),"0")</f>
        <v>0</v>
      </c>
      <c r="AC563" s="46" t="str">
        <f>IFERROR(VLOOKUP(A563,'[1]Riverside USD Usage'!$A:$I,9,FALSE),"0")</f>
        <v>0</v>
      </c>
      <c r="AD563" s="46" t="str">
        <f>IFERROR(VLOOKUP(A563,'[1]Compton USD Usage'!$A:$I,9,FALSE),"0")</f>
        <v>0</v>
      </c>
      <c r="AE563" s="48"/>
      <c r="AF563" s="49">
        <v>72.47</v>
      </c>
      <c r="AG563" s="49"/>
      <c r="AH563" s="56">
        <v>-17.64</v>
      </c>
      <c r="AI563" s="49">
        <f>AF563+AG563+AH563</f>
        <v>54.83</v>
      </c>
      <c r="AJ563" s="48"/>
      <c r="AK563" s="49">
        <v>77.97</v>
      </c>
      <c r="AL563" s="49"/>
      <c r="AM563" s="57">
        <v>-17.64</v>
      </c>
      <c r="AN563" s="50">
        <f>AK563+AL563+AM563</f>
        <v>60.33</v>
      </c>
      <c r="AO563" s="48"/>
      <c r="AP563" s="49">
        <v>83.24</v>
      </c>
      <c r="AQ563" s="49"/>
      <c r="AR563" s="57">
        <v>-17.64</v>
      </c>
      <c r="AS563" s="50">
        <f>AP563+AQ563+AR563</f>
        <v>65.599999999999994</v>
      </c>
      <c r="AT563" s="48"/>
      <c r="AU563" s="49">
        <v>85.56</v>
      </c>
      <c r="AV563" s="49"/>
      <c r="AW563" s="57">
        <v>-17.64</v>
      </c>
      <c r="AX563" s="51">
        <f>AU563+AV563+AW563</f>
        <v>67.92</v>
      </c>
      <c r="AY563" s="48"/>
      <c r="AZ563" s="52">
        <v>80.48</v>
      </c>
      <c r="BA563" s="53"/>
      <c r="BB563" s="58">
        <v>-19.59</v>
      </c>
      <c r="BC563" s="53">
        <f>AZ563+BA563+BB563</f>
        <v>60.89</v>
      </c>
      <c r="BD563" s="47">
        <v>44013</v>
      </c>
      <c r="BE563" s="47">
        <v>44377</v>
      </c>
      <c r="BF563" s="48"/>
      <c r="BG563" s="53">
        <v>86.59</v>
      </c>
      <c r="BI563" s="59">
        <v>-19.59</v>
      </c>
      <c r="BJ563" s="53">
        <f>BG563+BH563+BI563</f>
        <v>67</v>
      </c>
      <c r="BK563" s="47">
        <v>44013</v>
      </c>
      <c r="BL563" s="47">
        <v>44377</v>
      </c>
      <c r="BM563" s="48"/>
      <c r="BN563" s="53">
        <v>92.440000000000012</v>
      </c>
      <c r="BO563" s="53"/>
      <c r="BP563" s="59">
        <v>-19.59</v>
      </c>
      <c r="BQ563" s="53">
        <f>BN563+BO563+BP563</f>
        <v>72.850000000000009</v>
      </c>
      <c r="BR563" s="47">
        <v>44013</v>
      </c>
      <c r="BS563" s="47">
        <v>44377</v>
      </c>
      <c r="BT563" s="48"/>
      <c r="BU563" s="50">
        <v>95.02000000000001</v>
      </c>
      <c r="BV563" s="53"/>
      <c r="BW563" s="59">
        <v>-19.59</v>
      </c>
      <c r="BX563" s="53">
        <f>BU563+BV563+BW563</f>
        <v>75.430000000000007</v>
      </c>
      <c r="BY563" s="47">
        <v>44013</v>
      </c>
      <c r="BZ563" s="55">
        <v>44377</v>
      </c>
    </row>
    <row r="564" spans="1:78" s="54" customFormat="1" ht="15.75" x14ac:dyDescent="0.25">
      <c r="A564" s="45">
        <v>400762</v>
      </c>
      <c r="B564" s="46" t="s">
        <v>2154</v>
      </c>
      <c r="C564" s="46" t="s">
        <v>2155</v>
      </c>
      <c r="D564" s="46" t="s">
        <v>2153</v>
      </c>
      <c r="E564" s="46" t="s">
        <v>50</v>
      </c>
      <c r="F564" s="46"/>
      <c r="G564" s="46" t="s">
        <v>2156</v>
      </c>
      <c r="H564" s="46" t="s">
        <v>52</v>
      </c>
      <c r="I564" s="47">
        <v>44013</v>
      </c>
      <c r="J564" s="47">
        <v>44377</v>
      </c>
      <c r="K564" s="46">
        <f>SUM(L564:AD564)</f>
        <v>0</v>
      </c>
      <c r="L564" s="46" t="str">
        <f>IFERROR(VLOOKUP(A564,'[1]Mountain View SD Usage'!$A:$I,9,FALSE),"0")</f>
        <v>0</v>
      </c>
      <c r="M564" s="46" t="str">
        <f>IFERROR(VLOOKUP(A564,'[1]Bonita USD Usage'!$A:$I,9,FALSE),"0")</f>
        <v>0</v>
      </c>
      <c r="N564" s="46" t="str">
        <f>IFERROR(VLOOKUP(A564,'[1]Jurupa USD Usage'!$A:$I,9,FALSE),"0")</f>
        <v>0</v>
      </c>
      <c r="O564" s="46" t="str">
        <f>IFERROR(VLOOKUP(A564,'[1]Claremont USD Usage'!$A:$I,9,FALSE),"0")</f>
        <v>0</v>
      </c>
      <c r="P564" s="46" t="str">
        <f>IFERROR(VLOOKUP(A564,'[1]Upland USD Usage'!$A:$I,9,FALSE),"0")</f>
        <v>0</v>
      </c>
      <c r="Q564" s="46" t="str">
        <f>IFERROR(VLOOKUP(A564,'[1]Redlands USD Usage'!$A:$I,9,FALSE),"0")</f>
        <v>0</v>
      </c>
      <c r="R564" s="46" t="str">
        <f>IFERROR(VLOOKUP(A564,'[1]Alta Loma SD Usage'!$A:$I,9,FALSE),"0")</f>
        <v>0</v>
      </c>
      <c r="S564" s="46" t="str">
        <f>IFERROR(VLOOKUP(A564,'[1]VAl Verde USD Usage'!$A:$I,9,FALSE),"0")</f>
        <v>0</v>
      </c>
      <c r="T564" s="46" t="str">
        <f>IFERROR(VLOOKUP(A564,'[1]Chaffey Jt HSD Usage'!$A:$I,9,FALSE),"0")</f>
        <v>0</v>
      </c>
      <c r="U564" s="46" t="str">
        <f>IFERROR(VLOOKUP(A564,'[1]Cucamonga ELEM SD Usage'!$A:$I,9,FALSE),"0")</f>
        <v>0</v>
      </c>
      <c r="V564" s="46" t="str">
        <f>IFERROR(VLOOKUP(A564,'[1]Inglewood USD Usage'!$A:$I,9,FALSE),"0")</f>
        <v>0</v>
      </c>
      <c r="W564" s="46" t="str">
        <f>IFERROR(VLOOKUP(A564,'[1]Rialto USD Usage'!$A:$I,9,FALSE),"0")</f>
        <v>0</v>
      </c>
      <c r="X564" s="46" t="str">
        <f>IFERROR(VLOOKUP(A564,'[1]Alvord USD Usage'!$A:$I,9,FALSE),"0")</f>
        <v>0</v>
      </c>
      <c r="Y564" s="46" t="str">
        <f>IFERROR(VLOOKUP(A564,'[1]Colton Jt USD Usage'!$A:$I,9,FALSE),"0")</f>
        <v>0</v>
      </c>
      <c r="Z564" s="46" t="str">
        <f>IFERROR(VLOOKUP(A564,'[1]Chino Valley USD Usage'!$A:$I,9,FALSE),"0")</f>
        <v>0</v>
      </c>
      <c r="AA564" s="46" t="str">
        <f>IFERROR(VLOOKUP(A564,'[1]Moreno Valley USD Usage'!$A:$I,9,FALSE),"0")</f>
        <v>0</v>
      </c>
      <c r="AB564" s="46" t="str">
        <f>IFERROR(VLOOKUP(A564,'[1]Pomona USD Usage'!$A:$I,9,FALSE),"0")</f>
        <v>0</v>
      </c>
      <c r="AC564" s="46" t="str">
        <f>IFERROR(VLOOKUP(A564,'[1]Riverside USD Usage'!$A:$I,9,FALSE),"0")</f>
        <v>0</v>
      </c>
      <c r="AD564" s="46" t="str">
        <f>IFERROR(VLOOKUP(A564,'[1]Compton USD Usage'!$A:$I,9,FALSE),"0")</f>
        <v>0</v>
      </c>
      <c r="AE564" s="48"/>
      <c r="AF564" s="49">
        <v>46.68</v>
      </c>
      <c r="AG564" s="49"/>
      <c r="AH564" s="56">
        <v>-10.08</v>
      </c>
      <c r="AI564" s="49">
        <f>AF564+AG564+AH564</f>
        <v>36.6</v>
      </c>
      <c r="AJ564" s="48"/>
      <c r="AK564" s="49">
        <v>50.23</v>
      </c>
      <c r="AL564" s="49"/>
      <c r="AM564" s="57">
        <v>-10.08</v>
      </c>
      <c r="AN564" s="50">
        <f>AK564+AL564+AM564</f>
        <v>40.15</v>
      </c>
      <c r="AO564" s="48"/>
      <c r="AP564" s="49">
        <v>53.62</v>
      </c>
      <c r="AQ564" s="49"/>
      <c r="AR564" s="57">
        <v>-10.08</v>
      </c>
      <c r="AS564" s="50">
        <f>AP564+AQ564+AR564</f>
        <v>43.54</v>
      </c>
      <c r="AT564" s="48"/>
      <c r="AU564" s="49">
        <v>55.11</v>
      </c>
      <c r="AV564" s="49"/>
      <c r="AW564" s="57">
        <v>-10.08</v>
      </c>
      <c r="AX564" s="51">
        <f>AU564+AV564+AW564</f>
        <v>45.03</v>
      </c>
      <c r="AY564" s="48"/>
      <c r="AZ564" s="52">
        <v>47.919999999999995</v>
      </c>
      <c r="BA564" s="53"/>
      <c r="BB564" s="58">
        <v>-11.19</v>
      </c>
      <c r="BC564" s="53">
        <f>AZ564+BA564+BB564</f>
        <v>36.729999999999997</v>
      </c>
      <c r="BD564" s="47">
        <v>44013</v>
      </c>
      <c r="BE564" s="47">
        <v>44377</v>
      </c>
      <c r="BF564" s="48"/>
      <c r="BG564" s="53">
        <v>51.57</v>
      </c>
      <c r="BI564" s="59">
        <v>-11.19</v>
      </c>
      <c r="BJ564" s="53">
        <f>BG564+BH564+BI564</f>
        <v>40.380000000000003</v>
      </c>
      <c r="BK564" s="47">
        <v>44013</v>
      </c>
      <c r="BL564" s="47">
        <v>44377</v>
      </c>
      <c r="BM564" s="48"/>
      <c r="BN564" s="53">
        <v>55.05</v>
      </c>
      <c r="BO564" s="53"/>
      <c r="BP564" s="59">
        <v>-11.19</v>
      </c>
      <c r="BQ564" s="53">
        <f>BN564+BO564+BP564</f>
        <v>43.86</v>
      </c>
      <c r="BR564" s="47">
        <v>44013</v>
      </c>
      <c r="BS564" s="47">
        <v>44377</v>
      </c>
      <c r="BT564" s="48"/>
      <c r="BU564" s="50">
        <v>56.58</v>
      </c>
      <c r="BV564" s="53"/>
      <c r="BW564" s="59">
        <v>-11.19</v>
      </c>
      <c r="BX564" s="53">
        <f>BU564+BV564+BW564</f>
        <v>45.39</v>
      </c>
      <c r="BY564" s="47">
        <v>44013</v>
      </c>
      <c r="BZ564" s="55">
        <v>44377</v>
      </c>
    </row>
    <row r="565" spans="1:78" s="54" customFormat="1" ht="15.75" x14ac:dyDescent="0.25">
      <c r="A565" s="14">
        <v>208282</v>
      </c>
      <c r="B565" s="2" t="s">
        <v>178</v>
      </c>
      <c r="C565" s="39" t="s">
        <v>179</v>
      </c>
      <c r="D565" s="2" t="s">
        <v>168</v>
      </c>
      <c r="E565" s="2" t="s">
        <v>50</v>
      </c>
      <c r="F565" s="2"/>
      <c r="G565" s="2" t="s">
        <v>180</v>
      </c>
      <c r="H565" s="2" t="s">
        <v>52</v>
      </c>
      <c r="I565" s="15">
        <v>44013</v>
      </c>
      <c r="J565" s="15">
        <v>44377</v>
      </c>
      <c r="K565" s="2">
        <f>SUM(L565:AD565)</f>
        <v>460</v>
      </c>
      <c r="L565" s="2" t="str">
        <f>IFERROR(VLOOKUP(A565,'[1]Mountain View SD Usage'!$A:$I,9,FALSE),"0")</f>
        <v>0</v>
      </c>
      <c r="M565" s="2">
        <f>IFERROR(VLOOKUP(A565,'[1]Bonita USD Usage'!$A:$I,9,FALSE),"0")</f>
        <v>5</v>
      </c>
      <c r="N565" s="2" t="str">
        <f>IFERROR(VLOOKUP(A565,'[1]Jurupa USD Usage'!$A:$I,9,FALSE),"0")</f>
        <v>0</v>
      </c>
      <c r="O565" s="2">
        <f>IFERROR(VLOOKUP(A565,'[1]Claremont USD Usage'!$A:$I,9,FALSE),"0")</f>
        <v>35</v>
      </c>
      <c r="P565" s="2" t="str">
        <f>IFERROR(VLOOKUP(A565,'[1]Upland USD Usage'!$A:$I,9,FALSE),"0")</f>
        <v>0</v>
      </c>
      <c r="Q565" s="2">
        <f>IFERROR(VLOOKUP(A565,'[1]Redlands USD Usage'!$A:$I,9,FALSE),"0")</f>
        <v>2</v>
      </c>
      <c r="R565" s="2">
        <f>IFERROR(VLOOKUP(A565,'[1]Alta Loma SD Usage'!$A:$I,9,FALSE),"0")</f>
        <v>20</v>
      </c>
      <c r="S565" s="2" t="str">
        <f>IFERROR(VLOOKUP(A565,'[1]VAl Verde USD Usage'!$A:$I,9,FALSE),"0")</f>
        <v>0</v>
      </c>
      <c r="T565" s="2">
        <f>IFERROR(VLOOKUP(A565,'[1]Chaffey Jt HSD Usage'!$A:$I,9,FALSE),"0")</f>
        <v>42</v>
      </c>
      <c r="U565" s="2" t="str">
        <f>IFERROR(VLOOKUP(A565,'[1]Cucamonga ELEM SD Usage'!$A:$I,9,FALSE),"0")</f>
        <v>0</v>
      </c>
      <c r="V565" s="2" t="str">
        <f>IFERROR(VLOOKUP(A565,'[1]Inglewood USD Usage'!$A:$I,9,FALSE),"0")</f>
        <v>0</v>
      </c>
      <c r="W565" s="2" t="str">
        <f>IFERROR(VLOOKUP(A565,'[1]Rialto USD Usage'!$A:$I,9,FALSE),"0")</f>
        <v>0</v>
      </c>
      <c r="X565" s="2">
        <f>IFERROR(VLOOKUP(A565,'[1]Alvord USD Usage'!$A:$I,9,FALSE),"0")</f>
        <v>20</v>
      </c>
      <c r="Y565" s="2" t="str">
        <f>IFERROR(VLOOKUP(A565,'[1]Colton Jt USD Usage'!$A:$I,9,FALSE),"0")</f>
        <v>0</v>
      </c>
      <c r="Z565" s="2">
        <f>IFERROR(VLOOKUP(A565,'[1]Chino Valley USD Usage'!$A:$I,9,FALSE),"0")</f>
        <v>5</v>
      </c>
      <c r="AA565" s="2" t="str">
        <f>IFERROR(VLOOKUP(A565,'[1]Moreno Valley USD Usage'!$A:$I,9,FALSE),"0")</f>
        <v>0</v>
      </c>
      <c r="AB565" s="2">
        <f>IFERROR(VLOOKUP(A565,'[1]Pomona USD Usage'!$A:$I,9,FALSE),"0")</f>
        <v>55</v>
      </c>
      <c r="AC565" s="2">
        <f>IFERROR(VLOOKUP(A565,'[1]Riverside USD Usage'!$A:$I,9,FALSE),"0")</f>
        <v>276</v>
      </c>
      <c r="AD565" s="2" t="str">
        <f>IFERROR(VLOOKUP(A565,'[1]Compton USD Usage'!$A:$I,9,FALSE),"0")</f>
        <v>0</v>
      </c>
      <c r="AE565" s="16"/>
      <c r="AF565" s="17">
        <v>17.82</v>
      </c>
      <c r="AG565" s="17"/>
      <c r="AH565" s="17"/>
      <c r="AI565" s="17">
        <f>AF565+AG565+AH565</f>
        <v>17.82</v>
      </c>
      <c r="AJ565" s="16"/>
      <c r="AK565" s="17">
        <v>19.18</v>
      </c>
      <c r="AL565" s="17"/>
      <c r="AM565" s="2"/>
      <c r="AN565" s="20">
        <f>AK565+AL565+AM565</f>
        <v>19.18</v>
      </c>
      <c r="AO565" s="16"/>
      <c r="AP565" s="17">
        <v>20.47</v>
      </c>
      <c r="AQ565" s="17"/>
      <c r="AR565" s="2"/>
      <c r="AS565" s="20">
        <f>AP565+AQ565+AR565</f>
        <v>20.47</v>
      </c>
      <c r="AT565" s="16"/>
      <c r="AU565" s="17">
        <v>21.04</v>
      </c>
      <c r="AV565" s="17"/>
      <c r="AW565" s="2"/>
      <c r="AX565" s="21">
        <f>AU565+AV565+AW565</f>
        <v>21.04</v>
      </c>
      <c r="AY565" s="16"/>
      <c r="AZ565" s="22">
        <v>17.82</v>
      </c>
      <c r="BA565" s="23"/>
      <c r="BB565"/>
      <c r="BC565" s="23">
        <f>AZ565+BA565+BB565</f>
        <v>17.82</v>
      </c>
      <c r="BD565" s="15">
        <v>44013</v>
      </c>
      <c r="BE565" s="15">
        <v>44377</v>
      </c>
      <c r="BF565" s="16"/>
      <c r="BG565" s="23">
        <v>19.18</v>
      </c>
      <c r="BH565"/>
      <c r="BI565"/>
      <c r="BJ565" s="23">
        <f>BG565+BH565+BI565</f>
        <v>19.18</v>
      </c>
      <c r="BK565" s="15">
        <v>44013</v>
      </c>
      <c r="BL565" s="15">
        <v>44377</v>
      </c>
      <c r="BM565" s="16"/>
      <c r="BN565" s="23">
        <v>20.47</v>
      </c>
      <c r="BO565" s="23"/>
      <c r="BP565"/>
      <c r="BQ565" s="23">
        <f>BN565+BO565+BP565</f>
        <v>20.47</v>
      </c>
      <c r="BR565" s="15">
        <v>44013</v>
      </c>
      <c r="BS565" s="15">
        <v>44377</v>
      </c>
      <c r="BT565" s="16"/>
      <c r="BU565" s="20">
        <v>21.04</v>
      </c>
      <c r="BV565" s="23"/>
      <c r="BW565"/>
      <c r="BX565" s="23">
        <f>BU565+BV565+BW565</f>
        <v>21.04</v>
      </c>
      <c r="BY565" s="15">
        <v>44013</v>
      </c>
      <c r="BZ565" s="26">
        <v>44377</v>
      </c>
    </row>
    <row r="566" spans="1:78" s="54" customFormat="1" ht="15.75" x14ac:dyDescent="0.25">
      <c r="A566" s="45">
        <v>201892</v>
      </c>
      <c r="B566" s="46" t="s">
        <v>1696</v>
      </c>
      <c r="C566" s="66" t="s">
        <v>1697</v>
      </c>
      <c r="D566" s="46" t="s">
        <v>1695</v>
      </c>
      <c r="E566" s="46" t="s">
        <v>50</v>
      </c>
      <c r="F566" s="46"/>
      <c r="G566" s="46" t="s">
        <v>1698</v>
      </c>
      <c r="H566" s="46" t="s">
        <v>52</v>
      </c>
      <c r="I566" s="47">
        <v>44013</v>
      </c>
      <c r="J566" s="47">
        <v>44377</v>
      </c>
      <c r="K566" s="46">
        <f>SUM(L566:AD566)</f>
        <v>234</v>
      </c>
      <c r="L566" s="46" t="str">
        <f>IFERROR(VLOOKUP(A566,'[1]Mountain View SD Usage'!$A:$I,9,FALSE),"0")</f>
        <v>0</v>
      </c>
      <c r="M566" s="46" t="str">
        <f>IFERROR(VLOOKUP(A566,'[1]Bonita USD Usage'!$A:$I,9,FALSE),"0")</f>
        <v>0</v>
      </c>
      <c r="N566" s="46" t="str">
        <f>IFERROR(VLOOKUP(A566,'[1]Jurupa USD Usage'!$A:$I,9,FALSE),"0")</f>
        <v>0</v>
      </c>
      <c r="O566" s="46" t="str">
        <f>IFERROR(VLOOKUP(A566,'[1]Claremont USD Usage'!$A:$I,9,FALSE),"0")</f>
        <v>0</v>
      </c>
      <c r="P566" s="46" t="str">
        <f>IFERROR(VLOOKUP(A566,'[1]Upland USD Usage'!$A:$I,9,FALSE),"0")</f>
        <v>0</v>
      </c>
      <c r="Q566" s="46">
        <f>IFERROR(VLOOKUP(A566,'[1]Redlands USD Usage'!$A:$I,9,FALSE),"0")</f>
        <v>4</v>
      </c>
      <c r="R566" s="46" t="str">
        <f>IFERROR(VLOOKUP(A566,'[1]Alta Loma SD Usage'!$A:$I,9,FALSE),"0")</f>
        <v>0</v>
      </c>
      <c r="S566" s="46" t="str">
        <f>IFERROR(VLOOKUP(A566,'[1]VAl Verde USD Usage'!$A:$I,9,FALSE),"0")</f>
        <v>0</v>
      </c>
      <c r="T566" s="46">
        <f>IFERROR(VLOOKUP(A566,'[1]Chaffey Jt HSD Usage'!$A:$I,9,FALSE),"0")</f>
        <v>7</v>
      </c>
      <c r="U566" s="46">
        <f>IFERROR(VLOOKUP(A566,'[1]Cucamonga ELEM SD Usage'!$A:$I,9,FALSE),"0")</f>
        <v>19</v>
      </c>
      <c r="V566" s="46" t="str">
        <f>IFERROR(VLOOKUP(A566,'[1]Inglewood USD Usage'!$A:$I,9,FALSE),"0")</f>
        <v>0</v>
      </c>
      <c r="W566" s="46" t="str">
        <f>IFERROR(VLOOKUP(A566,'[1]Rialto USD Usage'!$A:$I,9,FALSE),"0")</f>
        <v>0</v>
      </c>
      <c r="X566" s="46" t="str">
        <f>IFERROR(VLOOKUP(A566,'[1]Alvord USD Usage'!$A:$I,9,FALSE),"0")</f>
        <v>0</v>
      </c>
      <c r="Y566" s="46" t="str">
        <f>IFERROR(VLOOKUP(A566,'[1]Colton Jt USD Usage'!$A:$I,9,FALSE),"0")</f>
        <v>0</v>
      </c>
      <c r="Z566" s="46">
        <f>IFERROR(VLOOKUP(A566,'[1]Chino Valley USD Usage'!$A:$I,9,FALSE),"0")</f>
        <v>24</v>
      </c>
      <c r="AA566" s="46" t="str">
        <f>IFERROR(VLOOKUP(A566,'[1]Moreno Valley USD Usage'!$A:$I,9,FALSE),"0")</f>
        <v>0</v>
      </c>
      <c r="AB566" s="46" t="str">
        <f>IFERROR(VLOOKUP(A566,'[1]Pomona USD Usage'!$A:$I,9,FALSE),"0")</f>
        <v>0</v>
      </c>
      <c r="AC566" s="46" t="str">
        <f>IFERROR(VLOOKUP(A566,'[1]Riverside USD Usage'!$A:$I,9,FALSE),"0")</f>
        <v>0</v>
      </c>
      <c r="AD566" s="46">
        <f>IFERROR(VLOOKUP(A566,'[1]Compton USD Usage'!$A:$I,9,FALSE),"0")</f>
        <v>180</v>
      </c>
      <c r="AE566" s="48"/>
      <c r="AF566" s="49">
        <v>8.5299999999999994</v>
      </c>
      <c r="AG566" s="49"/>
      <c r="AH566" s="49"/>
      <c r="AI566" s="49">
        <f>AF566+AG566+AH566</f>
        <v>8.5299999999999994</v>
      </c>
      <c r="AJ566" s="48"/>
      <c r="AK566" s="49">
        <v>9.18</v>
      </c>
      <c r="AL566" s="49"/>
      <c r="AM566" s="46"/>
      <c r="AN566" s="50">
        <f>AK566+AL566+AM566</f>
        <v>9.18</v>
      </c>
      <c r="AO566" s="48"/>
      <c r="AP566" s="49">
        <v>9.8000000000000007</v>
      </c>
      <c r="AQ566" s="49"/>
      <c r="AR566" s="46"/>
      <c r="AS566" s="50">
        <f>AP566+AQ566+AR566</f>
        <v>9.8000000000000007</v>
      </c>
      <c r="AT566" s="48"/>
      <c r="AU566" s="49">
        <v>10.07</v>
      </c>
      <c r="AV566" s="49"/>
      <c r="AW566" s="46"/>
      <c r="AX566" s="51">
        <f>AU566+AV566+AW566</f>
        <v>10.07</v>
      </c>
      <c r="AY566" s="48"/>
      <c r="AZ566" s="52">
        <v>8.5299999999999994</v>
      </c>
      <c r="BA566" s="53"/>
      <c r="BC566" s="53">
        <f>AZ566+BA566+BB566</f>
        <v>8.5299999999999994</v>
      </c>
      <c r="BD566" s="47">
        <v>44013</v>
      </c>
      <c r="BE566" s="47">
        <v>44377</v>
      </c>
      <c r="BF566" s="48"/>
      <c r="BG566" s="53">
        <v>9.18</v>
      </c>
      <c r="BJ566" s="53">
        <f>BG566+BH566+BI566</f>
        <v>9.18</v>
      </c>
      <c r="BK566" s="47">
        <v>44013</v>
      </c>
      <c r="BL566" s="47">
        <v>44377</v>
      </c>
      <c r="BM566" s="48"/>
      <c r="BN566" s="53">
        <v>9.8000000000000007</v>
      </c>
      <c r="BO566" s="53"/>
      <c r="BQ566" s="53">
        <f>BN566+BO566+BP566</f>
        <v>9.8000000000000007</v>
      </c>
      <c r="BR566" s="47">
        <v>44013</v>
      </c>
      <c r="BS566" s="47">
        <v>44377</v>
      </c>
      <c r="BT566" s="48"/>
      <c r="BU566" s="50">
        <v>10.07</v>
      </c>
      <c r="BV566" s="53"/>
      <c r="BX566" s="53">
        <f>BU566+BV566+BW566</f>
        <v>10.07</v>
      </c>
      <c r="BY566" s="47">
        <v>44013</v>
      </c>
      <c r="BZ566" s="55">
        <v>44377</v>
      </c>
    </row>
    <row r="567" spans="1:78" s="54" customFormat="1" ht="15.75" x14ac:dyDescent="0.25">
      <c r="A567" s="45">
        <v>406942</v>
      </c>
      <c r="B567" s="46" t="s">
        <v>790</v>
      </c>
      <c r="C567" s="46">
        <v>61404</v>
      </c>
      <c r="D567" s="46" t="s">
        <v>782</v>
      </c>
      <c r="E567" s="46" t="s">
        <v>50</v>
      </c>
      <c r="F567" s="46"/>
      <c r="G567" s="46" t="s">
        <v>791</v>
      </c>
      <c r="H567" s="46" t="s">
        <v>52</v>
      </c>
      <c r="I567" s="47">
        <v>44013</v>
      </c>
      <c r="J567" s="47">
        <v>44377</v>
      </c>
      <c r="K567" s="46">
        <f>SUM(L567:AD567)</f>
        <v>14</v>
      </c>
      <c r="L567" s="46" t="str">
        <f>IFERROR(VLOOKUP(A567,'[1]Mountain View SD Usage'!$A:$I,9,FALSE),"0")</f>
        <v>0</v>
      </c>
      <c r="M567" s="46" t="str">
        <f>IFERROR(VLOOKUP(A567,'[1]Bonita USD Usage'!$A:$I,9,FALSE),"0")</f>
        <v>0</v>
      </c>
      <c r="N567" s="46" t="str">
        <f>IFERROR(VLOOKUP(A567,'[1]Jurupa USD Usage'!$A:$I,9,FALSE),"0")</f>
        <v>0</v>
      </c>
      <c r="O567" s="46" t="str">
        <f>IFERROR(VLOOKUP(A567,'[1]Claremont USD Usage'!$A:$I,9,FALSE),"0")</f>
        <v>0</v>
      </c>
      <c r="P567" s="46">
        <f>IFERROR(VLOOKUP(A567,'[1]Upland USD Usage'!$A:$I,9,FALSE),"0")</f>
        <v>14</v>
      </c>
      <c r="Q567" s="46" t="str">
        <f>IFERROR(VLOOKUP(A567,'[1]Redlands USD Usage'!$A:$I,9,FALSE),"0")</f>
        <v>0</v>
      </c>
      <c r="R567" s="46" t="str">
        <f>IFERROR(VLOOKUP(A567,'[1]Alta Loma SD Usage'!$A:$I,9,FALSE),"0")</f>
        <v>0</v>
      </c>
      <c r="S567" s="46" t="str">
        <f>IFERROR(VLOOKUP(A567,'[1]VAl Verde USD Usage'!$A:$I,9,FALSE),"0")</f>
        <v>0</v>
      </c>
      <c r="T567" s="46" t="str">
        <f>IFERROR(VLOOKUP(A567,'[1]Chaffey Jt HSD Usage'!$A:$I,9,FALSE),"0")</f>
        <v>0</v>
      </c>
      <c r="U567" s="46" t="str">
        <f>IFERROR(VLOOKUP(A567,'[1]Cucamonga ELEM SD Usage'!$A:$I,9,FALSE),"0")</f>
        <v>0</v>
      </c>
      <c r="V567" s="46" t="str">
        <f>IFERROR(VLOOKUP(A567,'[1]Inglewood USD Usage'!$A:$I,9,FALSE),"0")</f>
        <v>0</v>
      </c>
      <c r="W567" s="46" t="str">
        <f>IFERROR(VLOOKUP(A567,'[1]Rialto USD Usage'!$A:$I,9,FALSE),"0")</f>
        <v>0</v>
      </c>
      <c r="X567" s="46" t="str">
        <f>IFERROR(VLOOKUP(A567,'[1]Alvord USD Usage'!$A:$I,9,FALSE),"0")</f>
        <v>0</v>
      </c>
      <c r="Y567" s="46" t="str">
        <f>IFERROR(VLOOKUP(A567,'[1]Colton Jt USD Usage'!$A:$I,9,FALSE),"0")</f>
        <v>0</v>
      </c>
      <c r="Z567" s="46" t="str">
        <f>IFERROR(VLOOKUP(A567,'[1]Chino Valley USD Usage'!$A:$I,9,FALSE),"0")</f>
        <v>0</v>
      </c>
      <c r="AA567" s="46" t="str">
        <f>IFERROR(VLOOKUP(A567,'[1]Moreno Valley USD Usage'!$A:$I,9,FALSE),"0")</f>
        <v>0</v>
      </c>
      <c r="AB567" s="46" t="str">
        <f>IFERROR(VLOOKUP(A567,'[1]Pomona USD Usage'!$A:$I,9,FALSE),"0")</f>
        <v>0</v>
      </c>
      <c r="AC567" s="46" t="str">
        <f>IFERROR(VLOOKUP(A567,'[1]Riverside USD Usage'!$A:$I,9,FALSE),"0")</f>
        <v>0</v>
      </c>
      <c r="AD567" s="46" t="str">
        <f>IFERROR(VLOOKUP(A567,'[1]Compton USD Usage'!$A:$I,9,FALSE),"0")</f>
        <v>0</v>
      </c>
      <c r="AE567" s="48"/>
      <c r="AF567" s="49">
        <v>79.41</v>
      </c>
      <c r="AG567" s="49"/>
      <c r="AH567" s="56"/>
      <c r="AI567" s="49">
        <f>AF567+AG567+AH567</f>
        <v>79.41</v>
      </c>
      <c r="AJ567" s="48"/>
      <c r="AK567" s="49">
        <v>85.44</v>
      </c>
      <c r="AL567" s="49"/>
      <c r="AM567" s="46"/>
      <c r="AN567" s="50">
        <f>AK567+AL567+AM567</f>
        <v>85.44</v>
      </c>
      <c r="AO567" s="48"/>
      <c r="AP567" s="49">
        <v>91.21</v>
      </c>
      <c r="AQ567" s="49"/>
      <c r="AR567" s="46"/>
      <c r="AS567" s="50">
        <f>AP567+AQ567+AR567</f>
        <v>91.21</v>
      </c>
      <c r="AT567" s="48"/>
      <c r="AU567" s="49">
        <v>93.75</v>
      </c>
      <c r="AV567" s="49"/>
      <c r="AW567" s="46"/>
      <c r="AX567" s="51">
        <f>AU567+AV567+AW567</f>
        <v>93.75</v>
      </c>
      <c r="AY567" s="48"/>
      <c r="AZ567" s="52">
        <v>79.41</v>
      </c>
      <c r="BA567" s="53"/>
      <c r="BC567" s="53">
        <f>AZ567+BA567+BB567</f>
        <v>79.41</v>
      </c>
      <c r="BD567" s="47">
        <v>44013</v>
      </c>
      <c r="BE567" s="47">
        <v>44377</v>
      </c>
      <c r="BF567" s="48"/>
      <c r="BG567" s="53">
        <v>85.44</v>
      </c>
      <c r="BJ567" s="53">
        <f>BG567+BH567+BI567</f>
        <v>85.44</v>
      </c>
      <c r="BK567" s="47">
        <v>44013</v>
      </c>
      <c r="BL567" s="47">
        <v>44377</v>
      </c>
      <c r="BM567" s="48"/>
      <c r="BN567" s="53">
        <v>91.21</v>
      </c>
      <c r="BO567" s="53"/>
      <c r="BQ567" s="53">
        <f>BN567+BO567+BP567</f>
        <v>91.21</v>
      </c>
      <c r="BR567" s="47">
        <v>44013</v>
      </c>
      <c r="BS567" s="47">
        <v>44377</v>
      </c>
      <c r="BT567" s="48"/>
      <c r="BU567" s="50">
        <v>93.75</v>
      </c>
      <c r="BV567" s="53"/>
      <c r="BX567" s="53">
        <f>BU567+BV567+BW567</f>
        <v>93.75</v>
      </c>
      <c r="BY567" s="47">
        <v>44013</v>
      </c>
      <c r="BZ567" s="55">
        <v>44377</v>
      </c>
    </row>
    <row r="568" spans="1:78" s="54" customFormat="1" ht="15.75" x14ac:dyDescent="0.25">
      <c r="A568" s="45">
        <v>239976</v>
      </c>
      <c r="B568" s="46" t="s">
        <v>2363</v>
      </c>
      <c r="C568" s="46" t="s">
        <v>2364</v>
      </c>
      <c r="D568" s="46" t="s">
        <v>2365</v>
      </c>
      <c r="E568" s="46" t="s">
        <v>1048</v>
      </c>
      <c r="F568" s="46"/>
      <c r="G568" s="46" t="s">
        <v>2366</v>
      </c>
      <c r="H568" s="46" t="s">
        <v>52</v>
      </c>
      <c r="I568" s="47">
        <v>44013</v>
      </c>
      <c r="J568" s="47">
        <v>44377</v>
      </c>
      <c r="K568" s="46">
        <f>SUM(L568:AD568)</f>
        <v>0</v>
      </c>
      <c r="L568" s="46" t="str">
        <f>IFERROR(VLOOKUP(A568,'[1]Mountain View SD Usage'!$A:$I,9,FALSE),"0")</f>
        <v>0</v>
      </c>
      <c r="M568" s="46" t="str">
        <f>IFERROR(VLOOKUP(A568,'[1]Bonita USD Usage'!$A:$I,9,FALSE),"0")</f>
        <v>0</v>
      </c>
      <c r="N568" s="46" t="str">
        <f>IFERROR(VLOOKUP(A568,'[1]Jurupa USD Usage'!$A:$I,9,FALSE),"0")</f>
        <v>0</v>
      </c>
      <c r="O568" s="46" t="str">
        <f>IFERROR(VLOOKUP(A568,'[1]Claremont USD Usage'!$A:$I,9,FALSE),"0")</f>
        <v>0</v>
      </c>
      <c r="P568" s="46" t="str">
        <f>IFERROR(VLOOKUP(A568,'[1]Upland USD Usage'!$A:$I,9,FALSE),"0")</f>
        <v>0</v>
      </c>
      <c r="Q568" s="46" t="str">
        <f>IFERROR(VLOOKUP(A568,'[1]Redlands USD Usage'!$A:$I,9,FALSE),"0")</f>
        <v>0</v>
      </c>
      <c r="R568" s="46" t="str">
        <f>IFERROR(VLOOKUP(A568,'[1]Alta Loma SD Usage'!$A:$I,9,FALSE),"0")</f>
        <v>0</v>
      </c>
      <c r="S568" s="46" t="str">
        <f>IFERROR(VLOOKUP(A568,'[1]VAl Verde USD Usage'!$A:$I,9,FALSE),"0")</f>
        <v>0</v>
      </c>
      <c r="T568" s="46" t="str">
        <f>IFERROR(VLOOKUP(A568,'[1]Chaffey Jt HSD Usage'!$A:$I,9,FALSE),"0")</f>
        <v>0</v>
      </c>
      <c r="U568" s="46" t="str">
        <f>IFERROR(VLOOKUP(A568,'[1]Cucamonga ELEM SD Usage'!$A:$I,9,FALSE),"0")</f>
        <v>0</v>
      </c>
      <c r="V568" s="46" t="str">
        <f>IFERROR(VLOOKUP(A568,'[1]Inglewood USD Usage'!$A:$I,9,FALSE),"0")</f>
        <v>0</v>
      </c>
      <c r="W568" s="46" t="str">
        <f>IFERROR(VLOOKUP(A568,'[1]Rialto USD Usage'!$A:$I,9,FALSE),"0")</f>
        <v>0</v>
      </c>
      <c r="X568" s="46" t="str">
        <f>IFERROR(VLOOKUP(A568,'[1]Alvord USD Usage'!$A:$I,9,FALSE),"0")</f>
        <v>0</v>
      </c>
      <c r="Y568" s="46" t="str">
        <f>IFERROR(VLOOKUP(A568,'[1]Colton Jt USD Usage'!$A:$I,9,FALSE),"0")</f>
        <v>0</v>
      </c>
      <c r="Z568" s="46" t="str">
        <f>IFERROR(VLOOKUP(A568,'[1]Chino Valley USD Usage'!$A:$I,9,FALSE),"0")</f>
        <v>0</v>
      </c>
      <c r="AA568" s="46" t="str">
        <f>IFERROR(VLOOKUP(A568,'[1]Moreno Valley USD Usage'!$A:$I,9,FALSE),"0")</f>
        <v>0</v>
      </c>
      <c r="AB568" s="46" t="str">
        <f>IFERROR(VLOOKUP(A568,'[1]Pomona USD Usage'!$A:$I,9,FALSE),"0")</f>
        <v>0</v>
      </c>
      <c r="AC568" s="46" t="str">
        <f>IFERROR(VLOOKUP(A568,'[1]Riverside USD Usage'!$A:$I,9,FALSE),"0")</f>
        <v>0</v>
      </c>
      <c r="AD568" s="46" t="str">
        <f>IFERROR(VLOOKUP(A568,'[1]Compton USD Usage'!$A:$I,9,FALSE),"0")</f>
        <v>0</v>
      </c>
      <c r="AE568" s="48"/>
      <c r="AF568" s="49">
        <v>14.68</v>
      </c>
      <c r="AG568" s="49"/>
      <c r="AH568" s="49"/>
      <c r="AI568" s="49">
        <f>AF568+AG568+AH568</f>
        <v>14.68</v>
      </c>
      <c r="AJ568" s="48"/>
      <c r="AK568" s="49">
        <v>15.8</v>
      </c>
      <c r="AL568" s="49"/>
      <c r="AM568" s="46"/>
      <c r="AN568" s="50">
        <f>AK568+AL568+AM568</f>
        <v>15.8</v>
      </c>
      <c r="AO568" s="48"/>
      <c r="AP568" s="49">
        <v>16.86</v>
      </c>
      <c r="AQ568" s="49"/>
      <c r="AR568" s="46"/>
      <c r="AS568" s="50">
        <f>AP568+AQ568+AR568</f>
        <v>16.86</v>
      </c>
      <c r="AT568" s="48"/>
      <c r="AU568" s="49">
        <v>17.329999999999998</v>
      </c>
      <c r="AV568" s="49"/>
      <c r="AW568" s="46"/>
      <c r="AX568" s="51">
        <f>AU568+AV568+AW568</f>
        <v>17.329999999999998</v>
      </c>
      <c r="AY568" s="48"/>
      <c r="AZ568" s="52">
        <v>14.68</v>
      </c>
      <c r="BA568" s="53"/>
      <c r="BC568" s="53">
        <f>AZ568+BA568+BB568</f>
        <v>14.68</v>
      </c>
      <c r="BD568" s="47">
        <v>44013</v>
      </c>
      <c r="BE568" s="47">
        <v>44377</v>
      </c>
      <c r="BF568" s="48"/>
      <c r="BG568" s="53">
        <v>15.8</v>
      </c>
      <c r="BJ568" s="53">
        <f>BG568+BH568+BI568</f>
        <v>15.8</v>
      </c>
      <c r="BK568" s="47">
        <v>44013</v>
      </c>
      <c r="BL568" s="47">
        <v>44377</v>
      </c>
      <c r="BM568" s="48"/>
      <c r="BN568" s="53">
        <v>16.86</v>
      </c>
      <c r="BO568" s="53"/>
      <c r="BQ568" s="53">
        <f>BN568+BO568+BP568</f>
        <v>16.86</v>
      </c>
      <c r="BR568" s="47">
        <v>44013</v>
      </c>
      <c r="BS568" s="47">
        <v>44377</v>
      </c>
      <c r="BT568" s="48"/>
      <c r="BU568" s="50">
        <v>17.329999999999998</v>
      </c>
      <c r="BV568" s="53"/>
      <c r="BX568" s="53">
        <f>BU568+BV568+BW568</f>
        <v>17.329999999999998</v>
      </c>
      <c r="BY568" s="47">
        <v>44013</v>
      </c>
      <c r="BZ568" s="55">
        <v>44377</v>
      </c>
    </row>
    <row r="569" spans="1:78" s="54" customFormat="1" ht="15.75" x14ac:dyDescent="0.25">
      <c r="A569" s="45">
        <v>239977</v>
      </c>
      <c r="B569" s="46" t="s">
        <v>2367</v>
      </c>
      <c r="C569" s="46" t="s">
        <v>2368</v>
      </c>
      <c r="D569" s="46" t="s">
        <v>2365</v>
      </c>
      <c r="E569" s="46" t="s">
        <v>1048</v>
      </c>
      <c r="F569" s="46"/>
      <c r="G569" s="46" t="s">
        <v>2366</v>
      </c>
      <c r="H569" s="46" t="s">
        <v>52</v>
      </c>
      <c r="I569" s="47">
        <v>44013</v>
      </c>
      <c r="J569" s="47">
        <v>44377</v>
      </c>
      <c r="K569" s="46">
        <f>SUM(L569:AD569)</f>
        <v>0</v>
      </c>
      <c r="L569" s="46" t="str">
        <f>IFERROR(VLOOKUP(A569,'[1]Mountain View SD Usage'!$A:$I,9,FALSE),"0")</f>
        <v>0</v>
      </c>
      <c r="M569" s="46" t="str">
        <f>IFERROR(VLOOKUP(A569,'[1]Bonita USD Usage'!$A:$I,9,FALSE),"0")</f>
        <v>0</v>
      </c>
      <c r="N569" s="46" t="str">
        <f>IFERROR(VLOOKUP(A569,'[1]Jurupa USD Usage'!$A:$I,9,FALSE),"0")</f>
        <v>0</v>
      </c>
      <c r="O569" s="46" t="str">
        <f>IFERROR(VLOOKUP(A569,'[1]Claremont USD Usage'!$A:$I,9,FALSE),"0")</f>
        <v>0</v>
      </c>
      <c r="P569" s="46" t="str">
        <f>IFERROR(VLOOKUP(A569,'[1]Upland USD Usage'!$A:$I,9,FALSE),"0")</f>
        <v>0</v>
      </c>
      <c r="Q569" s="46" t="str">
        <f>IFERROR(VLOOKUP(A569,'[1]Redlands USD Usage'!$A:$I,9,FALSE),"0")</f>
        <v>0</v>
      </c>
      <c r="R569" s="46" t="str">
        <f>IFERROR(VLOOKUP(A569,'[1]Alta Loma SD Usage'!$A:$I,9,FALSE),"0")</f>
        <v>0</v>
      </c>
      <c r="S569" s="46" t="str">
        <f>IFERROR(VLOOKUP(A569,'[1]VAl Verde USD Usage'!$A:$I,9,FALSE),"0")</f>
        <v>0</v>
      </c>
      <c r="T569" s="46" t="str">
        <f>IFERROR(VLOOKUP(A569,'[1]Chaffey Jt HSD Usage'!$A:$I,9,FALSE),"0")</f>
        <v>0</v>
      </c>
      <c r="U569" s="46" t="str">
        <f>IFERROR(VLOOKUP(A569,'[1]Cucamonga ELEM SD Usage'!$A:$I,9,FALSE),"0")</f>
        <v>0</v>
      </c>
      <c r="V569" s="46" t="str">
        <f>IFERROR(VLOOKUP(A569,'[1]Inglewood USD Usage'!$A:$I,9,FALSE),"0")</f>
        <v>0</v>
      </c>
      <c r="W569" s="46" t="str">
        <f>IFERROR(VLOOKUP(A569,'[1]Rialto USD Usage'!$A:$I,9,FALSE),"0")</f>
        <v>0</v>
      </c>
      <c r="X569" s="46" t="str">
        <f>IFERROR(VLOOKUP(A569,'[1]Alvord USD Usage'!$A:$I,9,FALSE),"0")</f>
        <v>0</v>
      </c>
      <c r="Y569" s="46" t="str">
        <f>IFERROR(VLOOKUP(A569,'[1]Colton Jt USD Usage'!$A:$I,9,FALSE),"0")</f>
        <v>0</v>
      </c>
      <c r="Z569" s="46" t="str">
        <f>IFERROR(VLOOKUP(A569,'[1]Chino Valley USD Usage'!$A:$I,9,FALSE),"0")</f>
        <v>0</v>
      </c>
      <c r="AA569" s="46" t="str">
        <f>IFERROR(VLOOKUP(A569,'[1]Moreno Valley USD Usage'!$A:$I,9,FALSE),"0")</f>
        <v>0</v>
      </c>
      <c r="AB569" s="46" t="str">
        <f>IFERROR(VLOOKUP(A569,'[1]Pomona USD Usage'!$A:$I,9,FALSE),"0")</f>
        <v>0</v>
      </c>
      <c r="AC569" s="46" t="str">
        <f>IFERROR(VLOOKUP(A569,'[1]Riverside USD Usage'!$A:$I,9,FALSE),"0")</f>
        <v>0</v>
      </c>
      <c r="AD569" s="46" t="str">
        <f>IFERROR(VLOOKUP(A569,'[1]Compton USD Usage'!$A:$I,9,FALSE),"0")</f>
        <v>0</v>
      </c>
      <c r="AE569" s="48"/>
      <c r="AF569" s="49">
        <v>14.68</v>
      </c>
      <c r="AG569" s="49"/>
      <c r="AH569" s="49"/>
      <c r="AI569" s="49">
        <f>AF569+AG569+AH569</f>
        <v>14.68</v>
      </c>
      <c r="AJ569" s="48"/>
      <c r="AK569" s="49">
        <v>15.8</v>
      </c>
      <c r="AL569" s="49"/>
      <c r="AM569" s="46"/>
      <c r="AN569" s="50">
        <f>AK569+AL569+AM569</f>
        <v>15.8</v>
      </c>
      <c r="AO569" s="48"/>
      <c r="AP569" s="49">
        <v>16.86</v>
      </c>
      <c r="AQ569" s="49"/>
      <c r="AR569" s="46"/>
      <c r="AS569" s="50">
        <f>AP569+AQ569+AR569</f>
        <v>16.86</v>
      </c>
      <c r="AT569" s="48"/>
      <c r="AU569" s="49">
        <v>17.329999999999998</v>
      </c>
      <c r="AV569" s="49"/>
      <c r="AW569" s="46"/>
      <c r="AX569" s="51">
        <f>AU569+AV569+AW569</f>
        <v>17.329999999999998</v>
      </c>
      <c r="AY569" s="48"/>
      <c r="AZ569" s="52">
        <v>14.68</v>
      </c>
      <c r="BA569" s="53"/>
      <c r="BC569" s="53">
        <f>AZ569+BA569+BB569</f>
        <v>14.68</v>
      </c>
      <c r="BD569" s="47">
        <v>44013</v>
      </c>
      <c r="BE569" s="47">
        <v>44377</v>
      </c>
      <c r="BF569" s="48"/>
      <c r="BG569" s="53">
        <v>15.8</v>
      </c>
      <c r="BJ569" s="53">
        <f>BG569+BH569+BI569</f>
        <v>15.8</v>
      </c>
      <c r="BK569" s="47">
        <v>44013</v>
      </c>
      <c r="BL569" s="47">
        <v>44377</v>
      </c>
      <c r="BM569" s="48"/>
      <c r="BN569" s="53">
        <v>16.86</v>
      </c>
      <c r="BO569" s="53"/>
      <c r="BQ569" s="53">
        <f>BN569+BO569+BP569</f>
        <v>16.86</v>
      </c>
      <c r="BR569" s="47">
        <v>44013</v>
      </c>
      <c r="BS569" s="47">
        <v>44377</v>
      </c>
      <c r="BT569" s="48"/>
      <c r="BU569" s="50">
        <v>17.329999999999998</v>
      </c>
      <c r="BV569" s="53"/>
      <c r="BX569" s="53">
        <f>BU569+BV569+BW569</f>
        <v>17.329999999999998</v>
      </c>
      <c r="BY569" s="47">
        <v>44013</v>
      </c>
      <c r="BZ569" s="55">
        <v>44377</v>
      </c>
    </row>
    <row r="570" spans="1:78" s="54" customFormat="1" ht="15.75" x14ac:dyDescent="0.25">
      <c r="A570" s="45">
        <v>403441</v>
      </c>
      <c r="B570" s="46" t="s">
        <v>2273</v>
      </c>
      <c r="C570" s="46">
        <v>10197770328</v>
      </c>
      <c r="D570" s="46" t="s">
        <v>2258</v>
      </c>
      <c r="E570" s="46" t="s">
        <v>50</v>
      </c>
      <c r="F570" s="46"/>
      <c r="G570" s="46" t="s">
        <v>436</v>
      </c>
      <c r="H570" s="46" t="s">
        <v>52</v>
      </c>
      <c r="I570" s="47">
        <v>44013</v>
      </c>
      <c r="J570" s="47">
        <v>44377</v>
      </c>
      <c r="K570" s="46">
        <f>SUM(L570:AD570)</f>
        <v>15</v>
      </c>
      <c r="L570" s="46" t="str">
        <f>IFERROR(VLOOKUP(A570,'[1]Mountain View SD Usage'!$A:$I,9,FALSE),"0")</f>
        <v>0</v>
      </c>
      <c r="M570" s="46">
        <f>IFERROR(VLOOKUP(A570,'[1]Bonita USD Usage'!$A:$I,9,FALSE),"0")</f>
        <v>15</v>
      </c>
      <c r="N570" s="46" t="str">
        <f>IFERROR(VLOOKUP(A570,'[1]Jurupa USD Usage'!$A:$I,9,FALSE),"0")</f>
        <v>0</v>
      </c>
      <c r="O570" s="46" t="str">
        <f>IFERROR(VLOOKUP(A570,'[1]Claremont USD Usage'!$A:$I,9,FALSE),"0")</f>
        <v>0</v>
      </c>
      <c r="P570" s="46" t="str">
        <f>IFERROR(VLOOKUP(A570,'[1]Upland USD Usage'!$A:$I,9,FALSE),"0")</f>
        <v>0</v>
      </c>
      <c r="Q570" s="46" t="str">
        <f>IFERROR(VLOOKUP(A570,'[1]Redlands USD Usage'!$A:$I,9,FALSE),"0")</f>
        <v>0</v>
      </c>
      <c r="R570" s="46" t="str">
        <f>IFERROR(VLOOKUP(A570,'[1]Alta Loma SD Usage'!$A:$I,9,FALSE),"0")</f>
        <v>0</v>
      </c>
      <c r="S570" s="46" t="str">
        <f>IFERROR(VLOOKUP(A570,'[1]VAl Verde USD Usage'!$A:$I,9,FALSE),"0")</f>
        <v>0</v>
      </c>
      <c r="T570" s="46" t="str">
        <f>IFERROR(VLOOKUP(A570,'[1]Chaffey Jt HSD Usage'!$A:$I,9,FALSE),"0")</f>
        <v>0</v>
      </c>
      <c r="U570" s="46" t="str">
        <f>IFERROR(VLOOKUP(A570,'[1]Cucamonga ELEM SD Usage'!$A:$I,9,FALSE),"0")</f>
        <v>0</v>
      </c>
      <c r="V570" s="46" t="str">
        <f>IFERROR(VLOOKUP(A570,'[1]Inglewood USD Usage'!$A:$I,9,FALSE),"0")</f>
        <v>0</v>
      </c>
      <c r="W570" s="46" t="str">
        <f>IFERROR(VLOOKUP(A570,'[1]Rialto USD Usage'!$A:$I,9,FALSE),"0")</f>
        <v>0</v>
      </c>
      <c r="X570" s="46" t="str">
        <f>IFERROR(VLOOKUP(A570,'[1]Alvord USD Usage'!$A:$I,9,FALSE),"0")</f>
        <v>0</v>
      </c>
      <c r="Y570" s="46" t="str">
        <f>IFERROR(VLOOKUP(A570,'[1]Colton Jt USD Usage'!$A:$I,9,FALSE),"0")</f>
        <v>0</v>
      </c>
      <c r="Z570" s="46" t="str">
        <f>IFERROR(VLOOKUP(A570,'[1]Chino Valley USD Usage'!$A:$I,9,FALSE),"0")</f>
        <v>0</v>
      </c>
      <c r="AA570" s="46" t="str">
        <f>IFERROR(VLOOKUP(A570,'[1]Moreno Valley USD Usage'!$A:$I,9,FALSE),"0")</f>
        <v>0</v>
      </c>
      <c r="AB570" s="46" t="str">
        <f>IFERROR(VLOOKUP(A570,'[1]Pomona USD Usage'!$A:$I,9,FALSE),"0")</f>
        <v>0</v>
      </c>
      <c r="AC570" s="46" t="str">
        <f>IFERROR(VLOOKUP(A570,'[1]Riverside USD Usage'!$A:$I,9,FALSE),"0")</f>
        <v>0</v>
      </c>
      <c r="AD570" s="46" t="str">
        <f>IFERROR(VLOOKUP(A570,'[1]Compton USD Usage'!$A:$I,9,FALSE),"0")</f>
        <v>0</v>
      </c>
      <c r="AE570" s="48"/>
      <c r="AF570" s="49">
        <v>27.65</v>
      </c>
      <c r="AG570" s="49"/>
      <c r="AH570" s="56">
        <v>-10.5</v>
      </c>
      <c r="AI570" s="49">
        <f>AF570+AG570+AH570</f>
        <v>17.149999999999999</v>
      </c>
      <c r="AJ570" s="48"/>
      <c r="AK570" s="49">
        <v>29.75</v>
      </c>
      <c r="AL570" s="49"/>
      <c r="AM570" s="57">
        <v>-10.5</v>
      </c>
      <c r="AN570" s="50">
        <f>AK570+AL570+AM570</f>
        <v>19.25</v>
      </c>
      <c r="AO570" s="48"/>
      <c r="AP570" s="49">
        <v>31.76</v>
      </c>
      <c r="AQ570" s="49"/>
      <c r="AR570" s="57">
        <v>-10.5</v>
      </c>
      <c r="AS570" s="50">
        <f>AP570+AQ570+AR570</f>
        <v>21.26</v>
      </c>
      <c r="AT570" s="48"/>
      <c r="AU570" s="49">
        <v>32.64</v>
      </c>
      <c r="AV570" s="49"/>
      <c r="AW570" s="57">
        <v>-10.5</v>
      </c>
      <c r="AX570" s="51">
        <f>AU570+AV570+AW570</f>
        <v>22.14</v>
      </c>
      <c r="AY570" s="48"/>
      <c r="AZ570" s="52">
        <v>28.3</v>
      </c>
      <c r="BA570" s="53"/>
      <c r="BB570" s="58">
        <v>-10.32</v>
      </c>
      <c r="BC570" s="53">
        <f>AZ570+BA570+BB570</f>
        <v>17.98</v>
      </c>
      <c r="BD570" s="47">
        <v>44013</v>
      </c>
      <c r="BE570" s="47">
        <v>44377</v>
      </c>
      <c r="BF570" s="48"/>
      <c r="BG570" s="53">
        <v>30.450000000000003</v>
      </c>
      <c r="BI570" s="59">
        <v>-10.32</v>
      </c>
      <c r="BJ570" s="53">
        <f>BG570+BH570+BI570</f>
        <v>20.130000000000003</v>
      </c>
      <c r="BK570" s="47">
        <v>44013</v>
      </c>
      <c r="BL570" s="47">
        <v>44377</v>
      </c>
      <c r="BM570" s="48"/>
      <c r="BN570" s="53">
        <v>32.5</v>
      </c>
      <c r="BO570" s="53"/>
      <c r="BP570" s="59">
        <v>-10.32</v>
      </c>
      <c r="BQ570" s="53">
        <f>BN570+BO570+BP570</f>
        <v>22.18</v>
      </c>
      <c r="BR570" s="47">
        <v>44013</v>
      </c>
      <c r="BS570" s="47">
        <v>44377</v>
      </c>
      <c r="BT570" s="48"/>
      <c r="BU570" s="50">
        <v>33.4</v>
      </c>
      <c r="BV570" s="53"/>
      <c r="BW570" s="59">
        <v>-10.32</v>
      </c>
      <c r="BX570" s="53">
        <f>BU570+BV570+BW570</f>
        <v>23.08</v>
      </c>
      <c r="BY570" s="47">
        <v>44013</v>
      </c>
      <c r="BZ570" s="55">
        <v>44377</v>
      </c>
    </row>
    <row r="571" spans="1:78" s="54" customFormat="1" ht="15.75" x14ac:dyDescent="0.25">
      <c r="A571" s="45">
        <v>406935</v>
      </c>
      <c r="B571" s="46" t="s">
        <v>1784</v>
      </c>
      <c r="C571" s="46">
        <v>91401</v>
      </c>
      <c r="D571" s="46" t="s">
        <v>1773</v>
      </c>
      <c r="E571" s="46" t="s">
        <v>50</v>
      </c>
      <c r="F571" s="46"/>
      <c r="G571" s="46" t="s">
        <v>408</v>
      </c>
      <c r="H571" s="46" t="s">
        <v>52</v>
      </c>
      <c r="I571" s="47">
        <v>44013</v>
      </c>
      <c r="J571" s="47">
        <v>44377</v>
      </c>
      <c r="K571" s="46">
        <f>SUM(L571:AD571)</f>
        <v>0</v>
      </c>
      <c r="L571" s="46" t="str">
        <f>IFERROR(VLOOKUP(A571,'[1]Mountain View SD Usage'!$A:$I,9,FALSE),"0")</f>
        <v>0</v>
      </c>
      <c r="M571" s="46" t="str">
        <f>IFERROR(VLOOKUP(A571,'[1]Bonita USD Usage'!$A:$I,9,FALSE),"0")</f>
        <v>0</v>
      </c>
      <c r="N571" s="46" t="str">
        <f>IFERROR(VLOOKUP(A571,'[1]Jurupa USD Usage'!$A:$I,9,FALSE),"0")</f>
        <v>0</v>
      </c>
      <c r="O571" s="46" t="str">
        <f>IFERROR(VLOOKUP(A571,'[1]Claremont USD Usage'!$A:$I,9,FALSE),"0")</f>
        <v>0</v>
      </c>
      <c r="P571" s="46" t="str">
        <f>IFERROR(VLOOKUP(A571,'[1]Upland USD Usage'!$A:$I,9,FALSE),"0")</f>
        <v>0</v>
      </c>
      <c r="Q571" s="46" t="str">
        <f>IFERROR(VLOOKUP(A571,'[1]Redlands USD Usage'!$A:$I,9,FALSE),"0")</f>
        <v>0</v>
      </c>
      <c r="R571" s="46" t="str">
        <f>IFERROR(VLOOKUP(A571,'[1]Alta Loma SD Usage'!$A:$I,9,FALSE),"0")</f>
        <v>0</v>
      </c>
      <c r="S571" s="46" t="str">
        <f>IFERROR(VLOOKUP(A571,'[1]VAl Verde USD Usage'!$A:$I,9,FALSE),"0")</f>
        <v>0</v>
      </c>
      <c r="T571" s="46" t="str">
        <f>IFERROR(VLOOKUP(A571,'[1]Chaffey Jt HSD Usage'!$A:$I,9,FALSE),"0")</f>
        <v>0</v>
      </c>
      <c r="U571" s="46" t="str">
        <f>IFERROR(VLOOKUP(A571,'[1]Cucamonga ELEM SD Usage'!$A:$I,9,FALSE),"0")</f>
        <v>0</v>
      </c>
      <c r="V571" s="46" t="str">
        <f>IFERROR(VLOOKUP(A571,'[1]Inglewood USD Usage'!$A:$I,9,FALSE),"0")</f>
        <v>0</v>
      </c>
      <c r="W571" s="46" t="str">
        <f>IFERROR(VLOOKUP(A571,'[1]Rialto USD Usage'!$A:$I,9,FALSE),"0")</f>
        <v>0</v>
      </c>
      <c r="X571" s="46" t="str">
        <f>IFERROR(VLOOKUP(A571,'[1]Alvord USD Usage'!$A:$I,9,FALSE),"0")</f>
        <v>0</v>
      </c>
      <c r="Y571" s="46" t="str">
        <f>IFERROR(VLOOKUP(A571,'[1]Colton Jt USD Usage'!$A:$I,9,FALSE),"0")</f>
        <v>0</v>
      </c>
      <c r="Z571" s="46" t="str">
        <f>IFERROR(VLOOKUP(A571,'[1]Chino Valley USD Usage'!$A:$I,9,FALSE),"0")</f>
        <v>0</v>
      </c>
      <c r="AA571" s="46" t="str">
        <f>IFERROR(VLOOKUP(A571,'[1]Moreno Valley USD Usage'!$A:$I,9,FALSE),"0")</f>
        <v>0</v>
      </c>
      <c r="AB571" s="46" t="str">
        <f>IFERROR(VLOOKUP(A571,'[1]Pomona USD Usage'!$A:$I,9,FALSE),"0")</f>
        <v>0</v>
      </c>
      <c r="AC571" s="46" t="str">
        <f>IFERROR(VLOOKUP(A571,'[1]Riverside USD Usage'!$A:$I,9,FALSE),"0")</f>
        <v>0</v>
      </c>
      <c r="AD571" s="46" t="str">
        <f>IFERROR(VLOOKUP(A571,'[1]Compton USD Usage'!$A:$I,9,FALSE),"0")</f>
        <v>0</v>
      </c>
      <c r="AE571" s="48"/>
      <c r="AF571" s="49">
        <v>109.05</v>
      </c>
      <c r="AG571" s="49"/>
      <c r="AH571" s="56">
        <v>-37.049999999999997</v>
      </c>
      <c r="AI571" s="49">
        <f>AF571+AG571+AH571</f>
        <v>72</v>
      </c>
      <c r="AJ571" s="48"/>
      <c r="AK571" s="49">
        <v>117.33</v>
      </c>
      <c r="AL571" s="49"/>
      <c r="AM571" s="57">
        <v>-37.049999999999997</v>
      </c>
      <c r="AN571" s="50">
        <f>AK571+AL571+AM571</f>
        <v>80.28</v>
      </c>
      <c r="AO571" s="48"/>
      <c r="AP571" s="49">
        <v>125.26</v>
      </c>
      <c r="AQ571" s="49"/>
      <c r="AR571" s="57">
        <v>-37.049999999999997</v>
      </c>
      <c r="AS571" s="50">
        <f>AP571+AQ571+AR571</f>
        <v>88.210000000000008</v>
      </c>
      <c r="AT571" s="48"/>
      <c r="AU571" s="49">
        <v>128.74</v>
      </c>
      <c r="AV571" s="49"/>
      <c r="AW571" s="57">
        <v>-37.049999999999997</v>
      </c>
      <c r="AX571" s="51">
        <f>AU571+AV571+AW571</f>
        <v>91.690000000000012</v>
      </c>
      <c r="AY571" s="48"/>
      <c r="AZ571" s="52">
        <v>108.28</v>
      </c>
      <c r="BA571" s="53"/>
      <c r="BB571" s="58">
        <v>-36.4</v>
      </c>
      <c r="BC571" s="53">
        <f>AZ571+BA571+BB571</f>
        <v>71.88</v>
      </c>
      <c r="BD571" s="47">
        <v>44013</v>
      </c>
      <c r="BE571" s="47">
        <v>44377</v>
      </c>
      <c r="BF571" s="48"/>
      <c r="BG571" s="53">
        <v>116.51</v>
      </c>
      <c r="BI571" s="59">
        <v>-36.4</v>
      </c>
      <c r="BJ571" s="53">
        <f>BG571+BH571+BI571</f>
        <v>80.110000000000014</v>
      </c>
      <c r="BK571" s="47">
        <v>44013</v>
      </c>
      <c r="BL571" s="47">
        <v>44377</v>
      </c>
      <c r="BM571" s="48"/>
      <c r="BN571" s="53">
        <v>124.38000000000001</v>
      </c>
      <c r="BO571" s="53"/>
      <c r="BP571" s="59">
        <v>-36.4</v>
      </c>
      <c r="BQ571" s="53">
        <f>BN571+BO571+BP571</f>
        <v>87.980000000000018</v>
      </c>
      <c r="BR571" s="47">
        <v>44013</v>
      </c>
      <c r="BS571" s="47">
        <v>44377</v>
      </c>
      <c r="BT571" s="48"/>
      <c r="BU571" s="50">
        <v>127.84</v>
      </c>
      <c r="BV571" s="53"/>
      <c r="BW571" s="59">
        <v>-36.4</v>
      </c>
      <c r="BX571" s="53">
        <f>BU571+BV571+BW571</f>
        <v>91.44</v>
      </c>
      <c r="BY571" s="47">
        <v>44013</v>
      </c>
      <c r="BZ571" s="55">
        <v>44377</v>
      </c>
    </row>
    <row r="572" spans="1:78" s="54" customFormat="1" ht="15.75" x14ac:dyDescent="0.25">
      <c r="A572" s="45">
        <v>406934</v>
      </c>
      <c r="B572" s="46" t="s">
        <v>1783</v>
      </c>
      <c r="C572" s="46">
        <v>91402</v>
      </c>
      <c r="D572" s="46" t="s">
        <v>1773</v>
      </c>
      <c r="E572" s="46" t="s">
        <v>50</v>
      </c>
      <c r="F572" s="46"/>
      <c r="G572" s="46" t="s">
        <v>468</v>
      </c>
      <c r="H572" s="46" t="s">
        <v>52</v>
      </c>
      <c r="I572" s="47">
        <v>44013</v>
      </c>
      <c r="J572" s="47">
        <v>44377</v>
      </c>
      <c r="K572" s="46">
        <f>SUM(L572:AD572)</f>
        <v>0</v>
      </c>
      <c r="L572" s="46" t="str">
        <f>IFERROR(VLOOKUP(A572,'[1]Mountain View SD Usage'!$A:$I,9,FALSE),"0")</f>
        <v>0</v>
      </c>
      <c r="M572" s="46" t="str">
        <f>IFERROR(VLOOKUP(A572,'[1]Bonita USD Usage'!$A:$I,9,FALSE),"0")</f>
        <v>0</v>
      </c>
      <c r="N572" s="46" t="str">
        <f>IFERROR(VLOOKUP(A572,'[1]Jurupa USD Usage'!$A:$I,9,FALSE),"0")</f>
        <v>0</v>
      </c>
      <c r="O572" s="46" t="str">
        <f>IFERROR(VLOOKUP(A572,'[1]Claremont USD Usage'!$A:$I,9,FALSE),"0")</f>
        <v>0</v>
      </c>
      <c r="P572" s="46" t="str">
        <f>IFERROR(VLOOKUP(A572,'[1]Upland USD Usage'!$A:$I,9,FALSE),"0")</f>
        <v>0</v>
      </c>
      <c r="Q572" s="46" t="str">
        <f>IFERROR(VLOOKUP(A572,'[1]Redlands USD Usage'!$A:$I,9,FALSE),"0")</f>
        <v>0</v>
      </c>
      <c r="R572" s="46" t="str">
        <f>IFERROR(VLOOKUP(A572,'[1]Alta Loma SD Usage'!$A:$I,9,FALSE),"0")</f>
        <v>0</v>
      </c>
      <c r="S572" s="46" t="str">
        <f>IFERROR(VLOOKUP(A572,'[1]VAl Verde USD Usage'!$A:$I,9,FALSE),"0")</f>
        <v>0</v>
      </c>
      <c r="T572" s="46" t="str">
        <f>IFERROR(VLOOKUP(A572,'[1]Chaffey Jt HSD Usage'!$A:$I,9,FALSE),"0")</f>
        <v>0</v>
      </c>
      <c r="U572" s="46" t="str">
        <f>IFERROR(VLOOKUP(A572,'[1]Cucamonga ELEM SD Usage'!$A:$I,9,FALSE),"0")</f>
        <v>0</v>
      </c>
      <c r="V572" s="46" t="str">
        <f>IFERROR(VLOOKUP(A572,'[1]Inglewood USD Usage'!$A:$I,9,FALSE),"0")</f>
        <v>0</v>
      </c>
      <c r="W572" s="46" t="str">
        <f>IFERROR(VLOOKUP(A572,'[1]Rialto USD Usage'!$A:$I,9,FALSE),"0")</f>
        <v>0</v>
      </c>
      <c r="X572" s="46" t="str">
        <f>IFERROR(VLOOKUP(A572,'[1]Alvord USD Usage'!$A:$I,9,FALSE),"0")</f>
        <v>0</v>
      </c>
      <c r="Y572" s="46" t="str">
        <f>IFERROR(VLOOKUP(A572,'[1]Colton Jt USD Usage'!$A:$I,9,FALSE),"0")</f>
        <v>0</v>
      </c>
      <c r="Z572" s="46" t="str">
        <f>IFERROR(VLOOKUP(A572,'[1]Chino Valley USD Usage'!$A:$I,9,FALSE),"0")</f>
        <v>0</v>
      </c>
      <c r="AA572" s="46" t="str">
        <f>IFERROR(VLOOKUP(A572,'[1]Moreno Valley USD Usage'!$A:$I,9,FALSE),"0")</f>
        <v>0</v>
      </c>
      <c r="AB572" s="46" t="str">
        <f>IFERROR(VLOOKUP(A572,'[1]Pomona USD Usage'!$A:$I,9,FALSE),"0")</f>
        <v>0</v>
      </c>
      <c r="AC572" s="46" t="str">
        <f>IFERROR(VLOOKUP(A572,'[1]Riverside USD Usage'!$A:$I,9,FALSE),"0")</f>
        <v>0</v>
      </c>
      <c r="AD572" s="46" t="str">
        <f>IFERROR(VLOOKUP(A572,'[1]Compton USD Usage'!$A:$I,9,FALSE),"0")</f>
        <v>0</v>
      </c>
      <c r="AE572" s="48"/>
      <c r="AF572" s="49">
        <v>109</v>
      </c>
      <c r="AG572" s="49"/>
      <c r="AH572" s="56">
        <v>-36.409999999999997</v>
      </c>
      <c r="AI572" s="49">
        <f>AF572+AG572+AH572</f>
        <v>72.59</v>
      </c>
      <c r="AJ572" s="48"/>
      <c r="AK572" s="49">
        <v>117.28</v>
      </c>
      <c r="AL572" s="49"/>
      <c r="AM572" s="57">
        <v>-36.409999999999997</v>
      </c>
      <c r="AN572" s="50">
        <f>AK572+AL572+AM572</f>
        <v>80.87</v>
      </c>
      <c r="AO572" s="48"/>
      <c r="AP572" s="49">
        <v>125.2</v>
      </c>
      <c r="AQ572" s="49"/>
      <c r="AR572" s="57">
        <v>-36.409999999999997</v>
      </c>
      <c r="AS572" s="50">
        <f>AP572+AQ572+AR572</f>
        <v>88.79</v>
      </c>
      <c r="AT572" s="48"/>
      <c r="AU572" s="49">
        <v>128.68</v>
      </c>
      <c r="AV572" s="49"/>
      <c r="AW572" s="57">
        <v>-36.409999999999997</v>
      </c>
      <c r="AX572" s="51">
        <f>AU572+AV572+AW572</f>
        <v>92.27000000000001</v>
      </c>
      <c r="AY572" s="48"/>
      <c r="AZ572" s="52">
        <v>108.25</v>
      </c>
      <c r="BA572" s="53"/>
      <c r="BB572" s="58">
        <v>-35.770000000000003</v>
      </c>
      <c r="BC572" s="53">
        <f>AZ572+BA572+BB572</f>
        <v>72.47999999999999</v>
      </c>
      <c r="BD572" s="47">
        <v>44013</v>
      </c>
      <c r="BE572" s="47">
        <v>44377</v>
      </c>
      <c r="BF572" s="48"/>
      <c r="BG572" s="53">
        <v>116.47</v>
      </c>
      <c r="BI572" s="59">
        <v>-35.770000000000003</v>
      </c>
      <c r="BJ572" s="53">
        <f>BG572+BH572+BI572</f>
        <v>80.699999999999989</v>
      </c>
      <c r="BK572" s="47">
        <v>44013</v>
      </c>
      <c r="BL572" s="47">
        <v>44377</v>
      </c>
      <c r="BM572" s="48"/>
      <c r="BN572" s="53">
        <v>124.33</v>
      </c>
      <c r="BO572" s="53"/>
      <c r="BP572" s="59">
        <v>-35.770000000000003</v>
      </c>
      <c r="BQ572" s="53">
        <f>BN572+BO572+BP572</f>
        <v>88.56</v>
      </c>
      <c r="BR572" s="47">
        <v>44013</v>
      </c>
      <c r="BS572" s="47">
        <v>44377</v>
      </c>
      <c r="BT572" s="48"/>
      <c r="BU572" s="50">
        <v>127.79</v>
      </c>
      <c r="BV572" s="53"/>
      <c r="BW572" s="59">
        <v>-35.770000000000003</v>
      </c>
      <c r="BX572" s="53">
        <f>BU572+BV572+BW572</f>
        <v>92.02000000000001</v>
      </c>
      <c r="BY572" s="47">
        <v>44013</v>
      </c>
      <c r="BZ572" s="55">
        <v>44377</v>
      </c>
    </row>
    <row r="573" spans="1:78" s="54" customFormat="1" ht="15.75" x14ac:dyDescent="0.25">
      <c r="A573" s="14">
        <v>139830</v>
      </c>
      <c r="B573" s="2" t="s">
        <v>76</v>
      </c>
      <c r="C573" s="2">
        <v>10000036919</v>
      </c>
      <c r="D573" s="2" t="s">
        <v>70</v>
      </c>
      <c r="E573" s="2" t="s">
        <v>50</v>
      </c>
      <c r="F573" s="2"/>
      <c r="G573" s="2" t="s">
        <v>77</v>
      </c>
      <c r="H573" s="2" t="s">
        <v>52</v>
      </c>
      <c r="I573" s="15">
        <v>44013</v>
      </c>
      <c r="J573" s="15">
        <v>44377</v>
      </c>
      <c r="K573" s="2">
        <f>SUM(L573:AD573)</f>
        <v>7</v>
      </c>
      <c r="L573" s="2" t="str">
        <f>IFERROR(VLOOKUP(A573,'[1]Mountain View SD Usage'!$A:$I,9,FALSE),"0")</f>
        <v>0</v>
      </c>
      <c r="M573" s="2" t="str">
        <f>IFERROR(VLOOKUP(A573,'[1]Bonita USD Usage'!$A:$I,9,FALSE),"0")</f>
        <v>0</v>
      </c>
      <c r="N573" s="2" t="str">
        <f>IFERROR(VLOOKUP(A573,'[1]Jurupa USD Usage'!$A:$I,9,FALSE),"0")</f>
        <v>0</v>
      </c>
      <c r="O573" s="2" t="str">
        <f>IFERROR(VLOOKUP(A573,'[1]Claremont USD Usage'!$A:$I,9,FALSE),"0")</f>
        <v>0</v>
      </c>
      <c r="P573" s="2" t="str">
        <f>IFERROR(VLOOKUP(A573,'[1]Upland USD Usage'!$A:$I,9,FALSE),"0")</f>
        <v>0</v>
      </c>
      <c r="Q573" s="2" t="str">
        <f>IFERROR(VLOOKUP(A573,'[1]Redlands USD Usage'!$A:$I,9,FALSE),"0")</f>
        <v>0</v>
      </c>
      <c r="R573" s="2" t="str">
        <f>IFERROR(VLOOKUP(A573,'[1]Alta Loma SD Usage'!$A:$I,9,FALSE),"0")</f>
        <v>0</v>
      </c>
      <c r="S573" s="2" t="str">
        <f>IFERROR(VLOOKUP(A573,'[1]VAl Verde USD Usage'!$A:$I,9,FALSE),"0")</f>
        <v>0</v>
      </c>
      <c r="T573" s="2">
        <f>IFERROR(VLOOKUP(A573,'[1]Chaffey Jt HSD Usage'!$A:$I,9,FALSE),"0")</f>
        <v>7</v>
      </c>
      <c r="U573" s="2" t="str">
        <f>IFERROR(VLOOKUP(A573,'[1]Cucamonga ELEM SD Usage'!$A:$I,9,FALSE),"0")</f>
        <v>0</v>
      </c>
      <c r="V573" s="2" t="str">
        <f>IFERROR(VLOOKUP(A573,'[1]Inglewood USD Usage'!$A:$I,9,FALSE),"0")</f>
        <v>0</v>
      </c>
      <c r="W573" s="2" t="str">
        <f>IFERROR(VLOOKUP(A573,'[1]Rialto USD Usage'!$A:$I,9,FALSE),"0")</f>
        <v>0</v>
      </c>
      <c r="X573" s="2" t="str">
        <f>IFERROR(VLOOKUP(A573,'[1]Alvord USD Usage'!$A:$I,9,FALSE),"0")</f>
        <v>0</v>
      </c>
      <c r="Y573" s="2" t="str">
        <f>IFERROR(VLOOKUP(A573,'[1]Colton Jt USD Usage'!$A:$I,9,FALSE),"0")</f>
        <v>0</v>
      </c>
      <c r="Z573" s="2" t="str">
        <f>IFERROR(VLOOKUP(A573,'[1]Chino Valley USD Usage'!$A:$I,9,FALSE),"0")</f>
        <v>0</v>
      </c>
      <c r="AA573" s="2" t="str">
        <f>IFERROR(VLOOKUP(A573,'[1]Moreno Valley USD Usage'!$A:$I,9,FALSE),"0")</f>
        <v>0</v>
      </c>
      <c r="AB573" s="2" t="str">
        <f>IFERROR(VLOOKUP(A573,'[1]Pomona USD Usage'!$A:$I,9,FALSE),"0")</f>
        <v>0</v>
      </c>
      <c r="AC573" s="2" t="str">
        <f>IFERROR(VLOOKUP(A573,'[1]Riverside USD Usage'!$A:$I,9,FALSE),"0")</f>
        <v>0</v>
      </c>
      <c r="AD573" s="2" t="str">
        <f>IFERROR(VLOOKUP(A573,'[1]Compton USD Usage'!$A:$I,9,FALSE),"0")</f>
        <v>0</v>
      </c>
      <c r="AE573" s="16"/>
      <c r="AF573" s="17">
        <v>75.72</v>
      </c>
      <c r="AG573" s="17"/>
      <c r="AH573" s="17"/>
      <c r="AI573" s="17">
        <f>AF573+AG573+AH573</f>
        <v>75.72</v>
      </c>
      <c r="AJ573" s="16"/>
      <c r="AK573" s="17">
        <v>81.47</v>
      </c>
      <c r="AL573" s="17"/>
      <c r="AM573" s="2"/>
      <c r="AN573" s="20">
        <f>AK573+AL573+AM573</f>
        <v>81.47</v>
      </c>
      <c r="AO573" s="16"/>
      <c r="AP573" s="17">
        <v>86.97</v>
      </c>
      <c r="AQ573" s="17"/>
      <c r="AR573" s="2"/>
      <c r="AS573" s="20">
        <f>AP573+AQ573+AR573</f>
        <v>86.97</v>
      </c>
      <c r="AT573" s="16"/>
      <c r="AU573" s="17">
        <v>89.39</v>
      </c>
      <c r="AV573" s="17"/>
      <c r="AW573" s="2"/>
      <c r="AX573" s="21">
        <f>AU573+AV573+AW573</f>
        <v>89.39</v>
      </c>
      <c r="AY573" s="16"/>
      <c r="AZ573" s="22">
        <v>81.89</v>
      </c>
      <c r="BA573" s="23"/>
      <c r="BB573"/>
      <c r="BC573" s="23">
        <f>AZ573+BA573+BB573</f>
        <v>81.89</v>
      </c>
      <c r="BD573" s="15">
        <v>44013</v>
      </c>
      <c r="BE573" s="15">
        <v>44377</v>
      </c>
      <c r="BF573" s="16"/>
      <c r="BG573" s="23">
        <v>88.100000000000009</v>
      </c>
      <c r="BH573"/>
      <c r="BI573"/>
      <c r="BJ573" s="23">
        <f>BG573+BH573+BI573</f>
        <v>88.100000000000009</v>
      </c>
      <c r="BK573" s="15">
        <v>44013</v>
      </c>
      <c r="BL573" s="15">
        <v>44377</v>
      </c>
      <c r="BM573" s="16"/>
      <c r="BN573" s="23">
        <v>94.050000000000011</v>
      </c>
      <c r="BO573" s="23"/>
      <c r="BP573"/>
      <c r="BQ573" s="23">
        <f>BN573+BO573+BP573</f>
        <v>94.050000000000011</v>
      </c>
      <c r="BR573" s="15">
        <v>44013</v>
      </c>
      <c r="BS573" s="15">
        <v>44377</v>
      </c>
      <c r="BT573" s="16"/>
      <c r="BU573" s="20">
        <v>96.67</v>
      </c>
      <c r="BV573" s="23"/>
      <c r="BW573"/>
      <c r="BX573" s="23">
        <f>BU573+BV573+BW573</f>
        <v>96.67</v>
      </c>
      <c r="BY573" s="15">
        <v>44013</v>
      </c>
      <c r="BZ573" s="26">
        <v>44377</v>
      </c>
    </row>
    <row r="574" spans="1:78" s="54" customFormat="1" ht="15.75" x14ac:dyDescent="0.25">
      <c r="A574" s="34" t="s">
        <v>81</v>
      </c>
      <c r="B574" s="2" t="s">
        <v>76</v>
      </c>
      <c r="C574" s="2">
        <v>10000006919</v>
      </c>
      <c r="D574" s="2" t="s">
        <v>70</v>
      </c>
      <c r="E574" s="2" t="s">
        <v>50</v>
      </c>
      <c r="F574" s="2"/>
      <c r="G574" s="2" t="s">
        <v>77</v>
      </c>
      <c r="H574" s="2" t="s">
        <v>52</v>
      </c>
      <c r="I574" s="15">
        <v>44013</v>
      </c>
      <c r="J574" s="15">
        <v>44377</v>
      </c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16"/>
      <c r="AF574" s="35" t="s">
        <v>152</v>
      </c>
      <c r="AG574" s="17"/>
      <c r="AH574" s="18"/>
      <c r="AI574" s="17"/>
      <c r="AJ574" s="16"/>
      <c r="AK574" s="36" t="s">
        <v>152</v>
      </c>
      <c r="AL574" s="17"/>
      <c r="AM574" s="2"/>
      <c r="AN574" s="20"/>
      <c r="AO574" s="16"/>
      <c r="AP574" s="35" t="s">
        <v>152</v>
      </c>
      <c r="AQ574" s="17"/>
      <c r="AR574" s="2"/>
      <c r="AS574" s="20"/>
      <c r="AT574" s="16"/>
      <c r="AU574" s="35" t="s">
        <v>152</v>
      </c>
      <c r="AV574" s="17"/>
      <c r="AW574" s="2"/>
      <c r="AX574" s="21"/>
      <c r="AY574" s="16"/>
      <c r="AZ574" s="37">
        <v>94.52000000000001</v>
      </c>
      <c r="BA574" s="23"/>
      <c r="BB574" s="28">
        <v>-41.97</v>
      </c>
      <c r="BC574" s="23">
        <f>AZ574+BA574+BB574</f>
        <v>52.550000000000011</v>
      </c>
      <c r="BD574" s="15">
        <v>44013</v>
      </c>
      <c r="BE574" s="15">
        <v>44377</v>
      </c>
      <c r="BF574" s="16"/>
      <c r="BG574" s="23">
        <v>101.7</v>
      </c>
      <c r="BH574"/>
      <c r="BI574" s="38">
        <v>-41.97</v>
      </c>
      <c r="BJ574" s="23">
        <f>BG574+BH574+BI574</f>
        <v>59.730000000000004</v>
      </c>
      <c r="BK574" s="15">
        <v>44013</v>
      </c>
      <c r="BL574" s="15">
        <v>44377</v>
      </c>
      <c r="BM574" s="16"/>
      <c r="BN574" s="23">
        <v>108.57000000000001</v>
      </c>
      <c r="BO574" s="23"/>
      <c r="BP574" s="38">
        <v>-41.97</v>
      </c>
      <c r="BQ574" s="23">
        <f>BN574+BO574+BP574</f>
        <v>66.600000000000009</v>
      </c>
      <c r="BR574" s="15">
        <v>44013</v>
      </c>
      <c r="BS574" s="15">
        <v>44377</v>
      </c>
      <c r="BT574" s="16"/>
      <c r="BU574" s="20">
        <v>111.59</v>
      </c>
      <c r="BV574" s="23"/>
      <c r="BW574" s="38">
        <v>-41.97</v>
      </c>
      <c r="BX574" s="23">
        <f>BU574+BV574+BW574</f>
        <v>69.62</v>
      </c>
      <c r="BY574" s="15">
        <v>44013</v>
      </c>
      <c r="BZ574" s="26">
        <v>44377</v>
      </c>
    </row>
    <row r="575" spans="1:78" s="54" customFormat="1" ht="15.75" x14ac:dyDescent="0.25">
      <c r="A575" s="14">
        <v>101712</v>
      </c>
      <c r="B575" s="2" t="s">
        <v>69</v>
      </c>
      <c r="C575" s="2">
        <v>10000029300</v>
      </c>
      <c r="D575" s="2" t="s">
        <v>70</v>
      </c>
      <c r="E575" s="2" t="s">
        <v>50</v>
      </c>
      <c r="F575" s="2"/>
      <c r="G575" s="2" t="s">
        <v>71</v>
      </c>
      <c r="H575" s="2" t="s">
        <v>52</v>
      </c>
      <c r="I575" s="15">
        <v>44013</v>
      </c>
      <c r="J575" s="15">
        <v>44377</v>
      </c>
      <c r="K575" s="2">
        <f>SUM(L575:AD575)</f>
        <v>0</v>
      </c>
      <c r="L575" s="2" t="str">
        <f>IFERROR(VLOOKUP(A575,'[1]Mountain View SD Usage'!$A:$I,9,FALSE),"0")</f>
        <v>0</v>
      </c>
      <c r="M575" s="2" t="str">
        <f>IFERROR(VLOOKUP(A575,'[1]Bonita USD Usage'!$A:$I,9,FALSE),"0")</f>
        <v>0</v>
      </c>
      <c r="N575" s="2" t="str">
        <f>IFERROR(VLOOKUP(A575,'[1]Jurupa USD Usage'!$A:$I,9,FALSE),"0")</f>
        <v>0</v>
      </c>
      <c r="O575" s="2" t="str">
        <f>IFERROR(VLOOKUP(A575,'[1]Claremont USD Usage'!$A:$I,9,FALSE),"0")</f>
        <v>0</v>
      </c>
      <c r="P575" s="2" t="str">
        <f>IFERROR(VLOOKUP(A575,'[1]Upland USD Usage'!$A:$I,9,FALSE),"0")</f>
        <v>0</v>
      </c>
      <c r="Q575" s="2" t="str">
        <f>IFERROR(VLOOKUP(A575,'[1]Redlands USD Usage'!$A:$I,9,FALSE),"0")</f>
        <v>0</v>
      </c>
      <c r="R575" s="2" t="str">
        <f>IFERROR(VLOOKUP(A575,'[1]Alta Loma SD Usage'!$A:$I,9,FALSE),"0")</f>
        <v>0</v>
      </c>
      <c r="S575" s="2" t="str">
        <f>IFERROR(VLOOKUP(A575,'[1]VAl Verde USD Usage'!$A:$I,9,FALSE),"0")</f>
        <v>0</v>
      </c>
      <c r="T575" s="2" t="str">
        <f>IFERROR(VLOOKUP(A575,'[1]Chaffey Jt HSD Usage'!$A:$I,9,FALSE),"0")</f>
        <v>0</v>
      </c>
      <c r="U575" s="2" t="str">
        <f>IFERROR(VLOOKUP(A575,'[1]Cucamonga ELEM SD Usage'!$A:$I,9,FALSE),"0")</f>
        <v>0</v>
      </c>
      <c r="V575" s="2" t="str">
        <f>IFERROR(VLOOKUP(A575,'[1]Inglewood USD Usage'!$A:$I,9,FALSE),"0")</f>
        <v>0</v>
      </c>
      <c r="W575" s="2" t="str">
        <f>IFERROR(VLOOKUP(A575,'[1]Rialto USD Usage'!$A:$I,9,FALSE),"0")</f>
        <v>0</v>
      </c>
      <c r="X575" s="2" t="str">
        <f>IFERROR(VLOOKUP(A575,'[1]Alvord USD Usage'!$A:$I,9,FALSE),"0")</f>
        <v>0</v>
      </c>
      <c r="Y575" s="2" t="str">
        <f>IFERROR(VLOOKUP(A575,'[1]Colton Jt USD Usage'!$A:$I,9,FALSE),"0")</f>
        <v>0</v>
      </c>
      <c r="Z575" s="2" t="str">
        <f>IFERROR(VLOOKUP(A575,'[1]Chino Valley USD Usage'!$A:$I,9,FALSE),"0")</f>
        <v>0</v>
      </c>
      <c r="AA575" s="2" t="str">
        <f>IFERROR(VLOOKUP(A575,'[1]Moreno Valley USD Usage'!$A:$I,9,FALSE),"0")</f>
        <v>0</v>
      </c>
      <c r="AB575" s="2" t="str">
        <f>IFERROR(VLOOKUP(A575,'[1]Pomona USD Usage'!$A:$I,9,FALSE),"0")</f>
        <v>0</v>
      </c>
      <c r="AC575" s="2" t="str">
        <f>IFERROR(VLOOKUP(A575,'[1]Riverside USD Usage'!$A:$I,9,FALSE),"0")</f>
        <v>0</v>
      </c>
      <c r="AD575" s="2" t="str">
        <f>IFERROR(VLOOKUP(A575,'[1]Compton USD Usage'!$A:$I,9,FALSE),"0")</f>
        <v>0</v>
      </c>
      <c r="AE575" s="16"/>
      <c r="AF575" s="17">
        <v>54.71</v>
      </c>
      <c r="AG575" s="17"/>
      <c r="AH575" s="17"/>
      <c r="AI575" s="17">
        <f>AF575+AG575+AH575</f>
        <v>54.71</v>
      </c>
      <c r="AJ575" s="16"/>
      <c r="AK575" s="17">
        <v>58.86</v>
      </c>
      <c r="AL575" s="17"/>
      <c r="AM575" s="2"/>
      <c r="AN575" s="20">
        <f>AK575+AL575+AM575</f>
        <v>58.86</v>
      </c>
      <c r="AO575" s="16"/>
      <c r="AP575" s="17">
        <v>62.84</v>
      </c>
      <c r="AQ575" s="17"/>
      <c r="AR575" s="2"/>
      <c r="AS575" s="20">
        <f>AP575+AQ575+AR575</f>
        <v>62.84</v>
      </c>
      <c r="AT575" s="16"/>
      <c r="AU575" s="17">
        <v>64.58</v>
      </c>
      <c r="AV575" s="17"/>
      <c r="AW575" s="2"/>
      <c r="AX575" s="21">
        <f>AU575+AV575+AW575</f>
        <v>64.58</v>
      </c>
      <c r="AY575" s="16"/>
      <c r="AZ575" s="22">
        <v>55.16</v>
      </c>
      <c r="BA575" s="23"/>
      <c r="BB575"/>
      <c r="BC575" s="23">
        <f>AZ575+BA575+BB575</f>
        <v>55.16</v>
      </c>
      <c r="BD575" s="15">
        <v>44013</v>
      </c>
      <c r="BE575" s="15">
        <v>44377</v>
      </c>
      <c r="BF575" s="16"/>
      <c r="BG575" s="23">
        <v>59.339999999999996</v>
      </c>
      <c r="BH575"/>
      <c r="BI575"/>
      <c r="BJ575" s="23">
        <f>BG575+BH575+BI575</f>
        <v>59.339999999999996</v>
      </c>
      <c r="BK575" s="15">
        <v>44013</v>
      </c>
      <c r="BL575" s="15">
        <v>44377</v>
      </c>
      <c r="BM575" s="16"/>
      <c r="BN575" s="23">
        <v>63.35</v>
      </c>
      <c r="BO575" s="23"/>
      <c r="BP575"/>
      <c r="BQ575" s="23">
        <f>BN575+BO575+BP575</f>
        <v>63.35</v>
      </c>
      <c r="BR575" s="15">
        <v>44013</v>
      </c>
      <c r="BS575" s="15">
        <v>44377</v>
      </c>
      <c r="BT575" s="16"/>
      <c r="BU575" s="20">
        <v>65.11</v>
      </c>
      <c r="BV575" s="23"/>
      <c r="BW575"/>
      <c r="BX575" s="23">
        <f>BU575+BV575+BW575</f>
        <v>65.11</v>
      </c>
      <c r="BY575" s="15">
        <v>44013</v>
      </c>
      <c r="BZ575" s="26">
        <v>44377</v>
      </c>
    </row>
    <row r="576" spans="1:78" s="54" customFormat="1" ht="15.75" x14ac:dyDescent="0.25">
      <c r="A576" s="14">
        <v>139967</v>
      </c>
      <c r="B576" s="2" t="s">
        <v>162</v>
      </c>
      <c r="C576" s="2" t="s">
        <v>163</v>
      </c>
      <c r="D576" s="2" t="s">
        <v>164</v>
      </c>
      <c r="E576" s="2" t="s">
        <v>50</v>
      </c>
      <c r="F576" s="2"/>
      <c r="G576" s="2" t="s">
        <v>165</v>
      </c>
      <c r="H576" s="2" t="s">
        <v>52</v>
      </c>
      <c r="I576" s="15">
        <v>44013</v>
      </c>
      <c r="J576" s="15">
        <v>44377</v>
      </c>
      <c r="K576" s="2">
        <f>SUM(L576:AD576)</f>
        <v>0</v>
      </c>
      <c r="L576" s="2" t="str">
        <f>IFERROR(VLOOKUP(A576,'[1]Mountain View SD Usage'!$A:$I,9,FALSE),"0")</f>
        <v>0</v>
      </c>
      <c r="M576" s="2" t="str">
        <f>IFERROR(VLOOKUP(A576,'[1]Bonita USD Usage'!$A:$I,9,FALSE),"0")</f>
        <v>0</v>
      </c>
      <c r="N576" s="2" t="str">
        <f>IFERROR(VLOOKUP(A576,'[1]Jurupa USD Usage'!$A:$I,9,FALSE),"0")</f>
        <v>0</v>
      </c>
      <c r="O576" s="2" t="str">
        <f>IFERROR(VLOOKUP(A576,'[1]Claremont USD Usage'!$A:$I,9,FALSE),"0")</f>
        <v>0</v>
      </c>
      <c r="P576" s="2" t="str">
        <f>IFERROR(VLOOKUP(A576,'[1]Upland USD Usage'!$A:$I,9,FALSE),"0")</f>
        <v>0</v>
      </c>
      <c r="Q576" s="2" t="str">
        <f>IFERROR(VLOOKUP(A576,'[1]Redlands USD Usage'!$A:$I,9,FALSE),"0")</f>
        <v>0</v>
      </c>
      <c r="R576" s="2" t="str">
        <f>IFERROR(VLOOKUP(A576,'[1]Alta Loma SD Usage'!$A:$I,9,FALSE),"0")</f>
        <v>0</v>
      </c>
      <c r="S576" s="2" t="str">
        <f>IFERROR(VLOOKUP(A576,'[1]VAl Verde USD Usage'!$A:$I,9,FALSE),"0")</f>
        <v>0</v>
      </c>
      <c r="T576" s="2" t="str">
        <f>IFERROR(VLOOKUP(A576,'[1]Chaffey Jt HSD Usage'!$A:$I,9,FALSE),"0")</f>
        <v>0</v>
      </c>
      <c r="U576" s="2" t="str">
        <f>IFERROR(VLOOKUP(A576,'[1]Cucamonga ELEM SD Usage'!$A:$I,9,FALSE),"0")</f>
        <v>0</v>
      </c>
      <c r="V576" s="2" t="str">
        <f>IFERROR(VLOOKUP(A576,'[1]Inglewood USD Usage'!$A:$I,9,FALSE),"0")</f>
        <v>0</v>
      </c>
      <c r="W576" s="2" t="str">
        <f>IFERROR(VLOOKUP(A576,'[1]Rialto USD Usage'!$A:$I,9,FALSE),"0")</f>
        <v>0</v>
      </c>
      <c r="X576" s="2" t="str">
        <f>IFERROR(VLOOKUP(A576,'[1]Alvord USD Usage'!$A:$I,9,FALSE),"0")</f>
        <v>0</v>
      </c>
      <c r="Y576" s="2" t="str">
        <f>IFERROR(VLOOKUP(A576,'[1]Colton Jt USD Usage'!$A:$I,9,FALSE),"0")</f>
        <v>0</v>
      </c>
      <c r="Z576" s="2" t="str">
        <f>IFERROR(VLOOKUP(A576,'[1]Chino Valley USD Usage'!$A:$I,9,FALSE),"0")</f>
        <v>0</v>
      </c>
      <c r="AA576" s="2" t="str">
        <f>IFERROR(VLOOKUP(A576,'[1]Moreno Valley USD Usage'!$A:$I,9,FALSE),"0")</f>
        <v>0</v>
      </c>
      <c r="AB576" s="2" t="str">
        <f>IFERROR(VLOOKUP(A576,'[1]Pomona USD Usage'!$A:$I,9,FALSE),"0")</f>
        <v>0</v>
      </c>
      <c r="AC576" s="2" t="str">
        <f>IFERROR(VLOOKUP(A576,'[1]Riverside USD Usage'!$A:$I,9,FALSE),"0")</f>
        <v>0</v>
      </c>
      <c r="AD576" s="2" t="str">
        <f>IFERROR(VLOOKUP(A576,'[1]Compton USD Usage'!$A:$I,9,FALSE),"0")</f>
        <v>0</v>
      </c>
      <c r="AE576" s="16"/>
      <c r="AF576" s="17">
        <v>86.85</v>
      </c>
      <c r="AG576" s="17"/>
      <c r="AH576" s="17"/>
      <c r="AI576" s="17">
        <f>AF576+AG576+AH576</f>
        <v>86.85</v>
      </c>
      <c r="AJ576" s="16"/>
      <c r="AK576" s="17">
        <v>93.44</v>
      </c>
      <c r="AL576" s="17"/>
      <c r="AM576" s="2"/>
      <c r="AN576" s="20">
        <f>AK576+AL576+AM576</f>
        <v>93.44</v>
      </c>
      <c r="AO576" s="16"/>
      <c r="AP576" s="17">
        <v>99.76</v>
      </c>
      <c r="AQ576" s="17"/>
      <c r="AR576" s="2"/>
      <c r="AS576" s="20">
        <f>AP576+AQ576+AR576</f>
        <v>99.76</v>
      </c>
      <c r="AT576" s="16"/>
      <c r="AU576" s="17">
        <v>102.53</v>
      </c>
      <c r="AV576" s="17"/>
      <c r="AW576" s="2"/>
      <c r="AX576" s="21">
        <f>AU576+AV576+AW576</f>
        <v>102.53</v>
      </c>
      <c r="AY576" s="16"/>
      <c r="AZ576" s="22">
        <v>86.85</v>
      </c>
      <c r="BA576" s="23"/>
      <c r="BB576"/>
      <c r="BC576" s="23">
        <f>AZ576+BA576+BB576</f>
        <v>86.85</v>
      </c>
      <c r="BD576" s="15">
        <v>44013</v>
      </c>
      <c r="BE576" s="15">
        <v>44377</v>
      </c>
      <c r="BF576" s="16"/>
      <c r="BG576" s="23">
        <v>93.44</v>
      </c>
      <c r="BH576"/>
      <c r="BI576"/>
      <c r="BJ576" s="23">
        <f>BG576+BH576+BI576</f>
        <v>93.44</v>
      </c>
      <c r="BK576" s="15">
        <v>44013</v>
      </c>
      <c r="BL576" s="15">
        <v>44377</v>
      </c>
      <c r="BM576" s="16"/>
      <c r="BN576" s="23">
        <v>99.76</v>
      </c>
      <c r="BO576" s="23"/>
      <c r="BP576"/>
      <c r="BQ576" s="23">
        <f>BN576+BO576+BP576</f>
        <v>99.76</v>
      </c>
      <c r="BR576" s="15">
        <v>44013</v>
      </c>
      <c r="BS576" s="15">
        <v>44377</v>
      </c>
      <c r="BT576" s="16"/>
      <c r="BU576" s="20">
        <v>102.53</v>
      </c>
      <c r="BV576" s="23"/>
      <c r="BW576"/>
      <c r="BX576" s="23">
        <f>BU576+BV576+BW576</f>
        <v>102.53</v>
      </c>
      <c r="BY576" s="15">
        <v>44013</v>
      </c>
      <c r="BZ576" s="26">
        <v>44377</v>
      </c>
    </row>
    <row r="577" spans="1:78" s="54" customFormat="1" ht="15.75" x14ac:dyDescent="0.25">
      <c r="A577" s="45">
        <v>303537</v>
      </c>
      <c r="B577" s="46" t="s">
        <v>1564</v>
      </c>
      <c r="C577" s="46">
        <v>63072</v>
      </c>
      <c r="D577" s="46" t="s">
        <v>1565</v>
      </c>
      <c r="E577" s="46" t="s">
        <v>50</v>
      </c>
      <c r="F577" s="46"/>
      <c r="G577" s="46" t="s">
        <v>1566</v>
      </c>
      <c r="H577" s="46" t="s">
        <v>52</v>
      </c>
      <c r="I577" s="47">
        <v>44013</v>
      </c>
      <c r="J577" s="47">
        <v>44377</v>
      </c>
      <c r="K577" s="46">
        <f>SUM(L577:AD577)</f>
        <v>764</v>
      </c>
      <c r="L577" s="46" t="str">
        <f>IFERROR(VLOOKUP(A577,'[1]Mountain View SD Usage'!$A:$I,9,FALSE),"0")</f>
        <v>0</v>
      </c>
      <c r="M577" s="46" t="str">
        <f>IFERROR(VLOOKUP(A577,'[1]Bonita USD Usage'!$A:$I,9,FALSE),"0")</f>
        <v>0</v>
      </c>
      <c r="N577" s="46" t="str">
        <f>IFERROR(VLOOKUP(A577,'[1]Jurupa USD Usage'!$A:$I,9,FALSE),"0")</f>
        <v>0</v>
      </c>
      <c r="O577" s="46" t="str">
        <f>IFERROR(VLOOKUP(A577,'[1]Claremont USD Usage'!$A:$I,9,FALSE),"0")</f>
        <v>0</v>
      </c>
      <c r="P577" s="46">
        <f>IFERROR(VLOOKUP(A577,'[1]Upland USD Usage'!$A:$I,9,FALSE),"0")</f>
        <v>756</v>
      </c>
      <c r="Q577" s="46" t="str">
        <f>IFERROR(VLOOKUP(A577,'[1]Redlands USD Usage'!$A:$I,9,FALSE),"0")</f>
        <v>0</v>
      </c>
      <c r="R577" s="46" t="str">
        <f>IFERROR(VLOOKUP(A577,'[1]Alta Loma SD Usage'!$A:$I,9,FALSE),"0")</f>
        <v>0</v>
      </c>
      <c r="S577" s="46" t="str">
        <f>IFERROR(VLOOKUP(A577,'[1]VAl Verde USD Usage'!$A:$I,9,FALSE),"0")</f>
        <v>0</v>
      </c>
      <c r="T577" s="46">
        <f>IFERROR(VLOOKUP(A577,'[1]Chaffey Jt HSD Usage'!$A:$I,9,FALSE),"0")</f>
        <v>8</v>
      </c>
      <c r="U577" s="46" t="str">
        <f>IFERROR(VLOOKUP(A577,'[1]Cucamonga ELEM SD Usage'!$A:$I,9,FALSE),"0")</f>
        <v>0</v>
      </c>
      <c r="V577" s="46" t="str">
        <f>IFERROR(VLOOKUP(A577,'[1]Inglewood USD Usage'!$A:$I,9,FALSE),"0")</f>
        <v>0</v>
      </c>
      <c r="W577" s="46" t="str">
        <f>IFERROR(VLOOKUP(A577,'[1]Rialto USD Usage'!$A:$I,9,FALSE),"0")</f>
        <v>0</v>
      </c>
      <c r="X577" s="46" t="str">
        <f>IFERROR(VLOOKUP(A577,'[1]Alvord USD Usage'!$A:$I,9,FALSE),"0")</f>
        <v>0</v>
      </c>
      <c r="Y577" s="46" t="str">
        <f>IFERROR(VLOOKUP(A577,'[1]Colton Jt USD Usage'!$A:$I,9,FALSE),"0")</f>
        <v>0</v>
      </c>
      <c r="Z577" s="46" t="str">
        <f>IFERROR(VLOOKUP(A577,'[1]Chino Valley USD Usage'!$A:$I,9,FALSE),"0")</f>
        <v>0</v>
      </c>
      <c r="AA577" s="46" t="str">
        <f>IFERROR(VLOOKUP(A577,'[1]Moreno Valley USD Usage'!$A:$I,9,FALSE),"0")</f>
        <v>0</v>
      </c>
      <c r="AB577" s="46" t="str">
        <f>IFERROR(VLOOKUP(A577,'[1]Pomona USD Usage'!$A:$I,9,FALSE),"0")</f>
        <v>0</v>
      </c>
      <c r="AC577" s="46" t="str">
        <f>IFERROR(VLOOKUP(A577,'[1]Riverside USD Usage'!$A:$I,9,FALSE),"0")</f>
        <v>0</v>
      </c>
      <c r="AD577" s="46" t="str">
        <f>IFERROR(VLOOKUP(A577,'[1]Compton USD Usage'!$A:$I,9,FALSE),"0")</f>
        <v>0</v>
      </c>
      <c r="AE577" s="48"/>
      <c r="AF577" s="49">
        <v>10.73</v>
      </c>
      <c r="AG577" s="49"/>
      <c r="AH577" s="49"/>
      <c r="AI577" s="49">
        <f>AF577+AG577+AH577</f>
        <v>10.73</v>
      </c>
      <c r="AJ577" s="48"/>
      <c r="AK577" s="49">
        <v>11.54</v>
      </c>
      <c r="AL577" s="49"/>
      <c r="AM577" s="46"/>
      <c r="AN577" s="50">
        <f>AK577+AL577+AM577</f>
        <v>11.54</v>
      </c>
      <c r="AO577" s="48"/>
      <c r="AP577" s="49">
        <v>12.32</v>
      </c>
      <c r="AQ577" s="49"/>
      <c r="AR577" s="46"/>
      <c r="AS577" s="50">
        <f>AP577+AQ577+AR577</f>
        <v>12.32</v>
      </c>
      <c r="AT577" s="48"/>
      <c r="AU577" s="49">
        <v>12.67</v>
      </c>
      <c r="AV577" s="49"/>
      <c r="AW577" s="46"/>
      <c r="AX577" s="51">
        <f>AU577+AV577+AW577</f>
        <v>12.67</v>
      </c>
      <c r="AY577" s="48"/>
      <c r="AZ577" s="52">
        <v>10.73</v>
      </c>
      <c r="BA577" s="53"/>
      <c r="BC577" s="53">
        <f>AZ577+BA577+BB577</f>
        <v>10.73</v>
      </c>
      <c r="BD577" s="47">
        <v>44013</v>
      </c>
      <c r="BE577" s="47">
        <v>44377</v>
      </c>
      <c r="BF577" s="48"/>
      <c r="BG577" s="53">
        <v>11.54</v>
      </c>
      <c r="BJ577" s="53">
        <f>BG577+BH577+BI577</f>
        <v>11.54</v>
      </c>
      <c r="BK577" s="47">
        <v>44013</v>
      </c>
      <c r="BL577" s="47">
        <v>44377</v>
      </c>
      <c r="BM577" s="48"/>
      <c r="BN577" s="53">
        <v>12.32</v>
      </c>
      <c r="BO577" s="53"/>
      <c r="BQ577" s="53">
        <f>BN577+BO577+BP577</f>
        <v>12.32</v>
      </c>
      <c r="BR577" s="47">
        <v>44013</v>
      </c>
      <c r="BS577" s="47">
        <v>44377</v>
      </c>
      <c r="BT577" s="48"/>
      <c r="BU577" s="50">
        <v>12.67</v>
      </c>
      <c r="BV577" s="53"/>
      <c r="BX577" s="53">
        <f>BU577+BV577+BW577</f>
        <v>12.67</v>
      </c>
      <c r="BY577" s="47">
        <v>44013</v>
      </c>
      <c r="BZ577" s="55">
        <v>44377</v>
      </c>
    </row>
    <row r="578" spans="1:78" s="54" customFormat="1" ht="15.75" x14ac:dyDescent="0.25">
      <c r="A578" s="45">
        <v>134814</v>
      </c>
      <c r="B578" s="46" t="s">
        <v>1668</v>
      </c>
      <c r="C578" s="46">
        <v>38399</v>
      </c>
      <c r="D578" s="46" t="s">
        <v>1653</v>
      </c>
      <c r="E578" s="46" t="s">
        <v>50</v>
      </c>
      <c r="F578" s="46"/>
      <c r="G578" s="46" t="s">
        <v>1667</v>
      </c>
      <c r="H578" s="46" t="s">
        <v>52</v>
      </c>
      <c r="I578" s="47">
        <v>44013</v>
      </c>
      <c r="J578" s="47">
        <v>44377</v>
      </c>
      <c r="K578" s="46">
        <f>SUM(L578:AD578)</f>
        <v>347</v>
      </c>
      <c r="L578" s="46">
        <f>IFERROR(VLOOKUP(A578,'[1]Mountain View SD Usage'!$A:$I,9,FALSE),"0")</f>
        <v>51</v>
      </c>
      <c r="M578" s="46" t="str">
        <f>IFERROR(VLOOKUP(A578,'[1]Bonita USD Usage'!$A:$I,9,FALSE),"0")</f>
        <v>0</v>
      </c>
      <c r="N578" s="46">
        <f>IFERROR(VLOOKUP(A578,'[1]Jurupa USD Usage'!$A:$I,9,FALSE),"0")</f>
        <v>19</v>
      </c>
      <c r="O578" s="46" t="str">
        <f>IFERROR(VLOOKUP(A578,'[1]Claremont USD Usage'!$A:$I,9,FALSE),"0")</f>
        <v>0</v>
      </c>
      <c r="P578" s="46">
        <f>IFERROR(VLOOKUP(A578,'[1]Upland USD Usage'!$A:$I,9,FALSE),"0")</f>
        <v>96</v>
      </c>
      <c r="Q578" s="46" t="str">
        <f>IFERROR(VLOOKUP(A578,'[1]Redlands USD Usage'!$A:$I,9,FALSE),"0")</f>
        <v>0</v>
      </c>
      <c r="R578" s="46" t="str">
        <f>IFERROR(VLOOKUP(A578,'[1]Alta Loma SD Usage'!$A:$I,9,FALSE),"0")</f>
        <v>0</v>
      </c>
      <c r="S578" s="46">
        <f>IFERROR(VLOOKUP(A578,'[1]VAl Verde USD Usage'!$A:$I,9,FALSE),"0")</f>
        <v>67</v>
      </c>
      <c r="T578" s="46">
        <f>IFERROR(VLOOKUP(A578,'[1]Chaffey Jt HSD Usage'!$A:$I,9,FALSE),"0")</f>
        <v>79</v>
      </c>
      <c r="U578" s="46" t="str">
        <f>IFERROR(VLOOKUP(A578,'[1]Cucamonga ELEM SD Usage'!$A:$I,9,FALSE),"0")</f>
        <v>0</v>
      </c>
      <c r="V578" s="46">
        <f>IFERROR(VLOOKUP(A578,'[1]Inglewood USD Usage'!$A:$I,9,FALSE),"0")</f>
        <v>29</v>
      </c>
      <c r="W578" s="46" t="str">
        <f>IFERROR(VLOOKUP(A578,'[1]Rialto USD Usage'!$A:$I,9,FALSE),"0")</f>
        <v>0</v>
      </c>
      <c r="X578" s="46" t="str">
        <f>IFERROR(VLOOKUP(A578,'[1]Alvord USD Usage'!$A:$I,9,FALSE),"0")</f>
        <v>0</v>
      </c>
      <c r="Y578" s="46" t="str">
        <f>IFERROR(VLOOKUP(A578,'[1]Colton Jt USD Usage'!$A:$I,9,FALSE),"0")</f>
        <v>0</v>
      </c>
      <c r="Z578" s="46" t="str">
        <f>IFERROR(VLOOKUP(A578,'[1]Chino Valley USD Usage'!$A:$I,9,FALSE),"0")</f>
        <v>0</v>
      </c>
      <c r="AA578" s="46">
        <f>IFERROR(VLOOKUP(A578,'[1]Moreno Valley USD Usage'!$A:$I,9,FALSE),"0")</f>
        <v>6</v>
      </c>
      <c r="AB578" s="46" t="str">
        <f>IFERROR(VLOOKUP(A578,'[1]Pomona USD Usage'!$A:$I,9,FALSE),"0")</f>
        <v>0</v>
      </c>
      <c r="AC578" s="46" t="str">
        <f>IFERROR(VLOOKUP(A578,'[1]Riverside USD Usage'!$A:$I,9,FALSE),"0")</f>
        <v>0</v>
      </c>
      <c r="AD578" s="46" t="str">
        <f>IFERROR(VLOOKUP(A578,'[1]Compton USD Usage'!$A:$I,9,FALSE),"0")</f>
        <v>0</v>
      </c>
      <c r="AE578" s="48"/>
      <c r="AF578" s="49">
        <v>33.53</v>
      </c>
      <c r="AG578" s="49"/>
      <c r="AH578" s="49"/>
      <c r="AI578" s="49">
        <f>AF578+AG578+AH578</f>
        <v>33.53</v>
      </c>
      <c r="AJ578" s="48"/>
      <c r="AK578" s="49">
        <v>36.08</v>
      </c>
      <c r="AL578" s="49"/>
      <c r="AM578" s="46"/>
      <c r="AN578" s="50">
        <f>AK578+AL578+AM578</f>
        <v>36.08</v>
      </c>
      <c r="AO578" s="48"/>
      <c r="AP578" s="49">
        <v>38.51</v>
      </c>
      <c r="AQ578" s="49"/>
      <c r="AR578" s="46"/>
      <c r="AS578" s="50">
        <f>AP578+AQ578+AR578</f>
        <v>38.51</v>
      </c>
      <c r="AT578" s="48"/>
      <c r="AU578" s="49">
        <v>39.58</v>
      </c>
      <c r="AV578" s="49"/>
      <c r="AW578" s="46"/>
      <c r="AX578" s="51">
        <f>AU578+AV578+AW578</f>
        <v>39.58</v>
      </c>
      <c r="AY578" s="48"/>
      <c r="AZ578" s="52">
        <v>33.769999999999996</v>
      </c>
      <c r="BA578" s="53"/>
      <c r="BC578" s="53">
        <f>AZ578+BA578+BB578</f>
        <v>33.769999999999996</v>
      </c>
      <c r="BD578" s="47">
        <v>44013</v>
      </c>
      <c r="BE578" s="47">
        <v>44377</v>
      </c>
      <c r="BF578" s="48"/>
      <c r="BG578" s="53">
        <v>36.339999999999996</v>
      </c>
      <c r="BJ578" s="53">
        <f>BG578+BH578+BI578</f>
        <v>36.339999999999996</v>
      </c>
      <c r="BK578" s="47">
        <v>44013</v>
      </c>
      <c r="BL578" s="47">
        <v>44377</v>
      </c>
      <c r="BM578" s="48"/>
      <c r="BN578" s="53">
        <v>38.78</v>
      </c>
      <c r="BO578" s="53"/>
      <c r="BQ578" s="53">
        <f>BN578+BO578+BP578</f>
        <v>38.78</v>
      </c>
      <c r="BR578" s="47">
        <v>44013</v>
      </c>
      <c r="BS578" s="47">
        <v>44377</v>
      </c>
      <c r="BT578" s="48"/>
      <c r="BU578" s="50">
        <v>39.86</v>
      </c>
      <c r="BV578" s="53"/>
      <c r="BX578" s="53">
        <f>BU578+BV578+BW578</f>
        <v>39.86</v>
      </c>
      <c r="BY578" s="47">
        <v>44013</v>
      </c>
      <c r="BZ578" s="55">
        <v>44377</v>
      </c>
    </row>
    <row r="579" spans="1:78" s="54" customFormat="1" ht="15.75" x14ac:dyDescent="0.25">
      <c r="A579" s="45">
        <v>134813</v>
      </c>
      <c r="B579" s="46" t="s">
        <v>1666</v>
      </c>
      <c r="C579" s="46">
        <v>38413</v>
      </c>
      <c r="D579" s="46" t="s">
        <v>1653</v>
      </c>
      <c r="E579" s="46" t="s">
        <v>50</v>
      </c>
      <c r="F579" s="46"/>
      <c r="G579" s="46" t="s">
        <v>1667</v>
      </c>
      <c r="H579" s="46" t="s">
        <v>52</v>
      </c>
      <c r="I579" s="47">
        <v>44013</v>
      </c>
      <c r="J579" s="47">
        <v>44377</v>
      </c>
      <c r="K579" s="46">
        <f>SUM(L579:AD579)</f>
        <v>2103</v>
      </c>
      <c r="L579" s="46" t="str">
        <f>IFERROR(VLOOKUP(A579,'[1]Mountain View SD Usage'!$A:$I,9,FALSE),"0")</f>
        <v>0</v>
      </c>
      <c r="M579" s="46" t="str">
        <f>IFERROR(VLOOKUP(A579,'[1]Bonita USD Usage'!$A:$I,9,FALSE),"0")</f>
        <v>0</v>
      </c>
      <c r="N579" s="46">
        <f>IFERROR(VLOOKUP(A579,'[1]Jurupa USD Usage'!$A:$I,9,FALSE),"0")</f>
        <v>393</v>
      </c>
      <c r="O579" s="46" t="str">
        <f>IFERROR(VLOOKUP(A579,'[1]Claremont USD Usage'!$A:$I,9,FALSE),"0")</f>
        <v>0</v>
      </c>
      <c r="P579" s="46">
        <f>IFERROR(VLOOKUP(A579,'[1]Upland USD Usage'!$A:$I,9,FALSE),"0")</f>
        <v>67</v>
      </c>
      <c r="Q579" s="46" t="str">
        <f>IFERROR(VLOOKUP(A579,'[1]Redlands USD Usage'!$A:$I,9,FALSE),"0")</f>
        <v>0</v>
      </c>
      <c r="R579" s="46" t="str">
        <f>IFERROR(VLOOKUP(A579,'[1]Alta Loma SD Usage'!$A:$I,9,FALSE),"0")</f>
        <v>0</v>
      </c>
      <c r="S579" s="46">
        <f>IFERROR(VLOOKUP(A579,'[1]VAl Verde USD Usage'!$A:$I,9,FALSE),"0")</f>
        <v>333</v>
      </c>
      <c r="T579" s="46">
        <f>IFERROR(VLOOKUP(A579,'[1]Chaffey Jt HSD Usage'!$A:$I,9,FALSE),"0")</f>
        <v>95</v>
      </c>
      <c r="U579" s="46" t="str">
        <f>IFERROR(VLOOKUP(A579,'[1]Cucamonga ELEM SD Usage'!$A:$I,9,FALSE),"0")</f>
        <v>0</v>
      </c>
      <c r="V579" s="46" t="str">
        <f>IFERROR(VLOOKUP(A579,'[1]Inglewood USD Usage'!$A:$I,9,FALSE),"0")</f>
        <v>0</v>
      </c>
      <c r="W579" s="46" t="str">
        <f>IFERROR(VLOOKUP(A579,'[1]Rialto USD Usage'!$A:$I,9,FALSE),"0")</f>
        <v>0</v>
      </c>
      <c r="X579" s="46" t="str">
        <f>IFERROR(VLOOKUP(A579,'[1]Alvord USD Usage'!$A:$I,9,FALSE),"0")</f>
        <v>0</v>
      </c>
      <c r="Y579" s="46" t="str">
        <f>IFERROR(VLOOKUP(A579,'[1]Colton Jt USD Usage'!$A:$I,9,FALSE),"0")</f>
        <v>0</v>
      </c>
      <c r="Z579" s="46" t="str">
        <f>IFERROR(VLOOKUP(A579,'[1]Chino Valley USD Usage'!$A:$I,9,FALSE),"0")</f>
        <v>0</v>
      </c>
      <c r="AA579" s="46">
        <f>IFERROR(VLOOKUP(A579,'[1]Moreno Valley USD Usage'!$A:$I,9,FALSE),"0")</f>
        <v>605</v>
      </c>
      <c r="AB579" s="46">
        <f>IFERROR(VLOOKUP(A579,'[1]Pomona USD Usage'!$A:$I,9,FALSE),"0")</f>
        <v>308</v>
      </c>
      <c r="AC579" s="46">
        <f>IFERROR(VLOOKUP(A579,'[1]Riverside USD Usage'!$A:$I,9,FALSE),"0")</f>
        <v>302</v>
      </c>
      <c r="AD579" s="46" t="str">
        <f>IFERROR(VLOOKUP(A579,'[1]Compton USD Usage'!$A:$I,9,FALSE),"0")</f>
        <v>0</v>
      </c>
      <c r="AE579" s="48"/>
      <c r="AF579" s="49">
        <v>33.53</v>
      </c>
      <c r="AG579" s="49"/>
      <c r="AH579" s="49"/>
      <c r="AI579" s="49">
        <f>AF579+AG579+AH579</f>
        <v>33.53</v>
      </c>
      <c r="AJ579" s="48"/>
      <c r="AK579" s="49">
        <v>36.08</v>
      </c>
      <c r="AL579" s="49"/>
      <c r="AM579" s="46"/>
      <c r="AN579" s="50">
        <f>AK579+AL579+AM579</f>
        <v>36.08</v>
      </c>
      <c r="AO579" s="48"/>
      <c r="AP579" s="49">
        <v>38.51</v>
      </c>
      <c r="AQ579" s="49"/>
      <c r="AR579" s="46"/>
      <c r="AS579" s="50">
        <f>AP579+AQ579+AR579</f>
        <v>38.51</v>
      </c>
      <c r="AT579" s="48"/>
      <c r="AU579" s="49">
        <v>39.58</v>
      </c>
      <c r="AV579" s="49"/>
      <c r="AW579" s="46"/>
      <c r="AX579" s="51">
        <f>AU579+AV579+AW579</f>
        <v>39.58</v>
      </c>
      <c r="AY579" s="48"/>
      <c r="AZ579" s="52">
        <v>33.769999999999996</v>
      </c>
      <c r="BA579" s="53"/>
      <c r="BC579" s="53">
        <f>AZ579+BA579+BB579</f>
        <v>33.769999999999996</v>
      </c>
      <c r="BD579" s="47">
        <v>44013</v>
      </c>
      <c r="BE579" s="47">
        <v>44377</v>
      </c>
      <c r="BF579" s="48"/>
      <c r="BG579" s="53">
        <v>36.339999999999996</v>
      </c>
      <c r="BJ579" s="53">
        <f>BG579+BH579+BI579</f>
        <v>36.339999999999996</v>
      </c>
      <c r="BK579" s="47">
        <v>44013</v>
      </c>
      <c r="BL579" s="47">
        <v>44377</v>
      </c>
      <c r="BM579" s="48"/>
      <c r="BN579" s="53">
        <v>38.78</v>
      </c>
      <c r="BO579" s="53"/>
      <c r="BQ579" s="53">
        <f>BN579+BO579+BP579</f>
        <v>38.78</v>
      </c>
      <c r="BR579" s="47">
        <v>44013</v>
      </c>
      <c r="BS579" s="47">
        <v>44377</v>
      </c>
      <c r="BT579" s="48"/>
      <c r="BU579" s="50">
        <v>39.86</v>
      </c>
      <c r="BV579" s="53"/>
      <c r="BX579" s="53">
        <f>BU579+BV579+BW579</f>
        <v>39.86</v>
      </c>
      <c r="BY579" s="47">
        <v>44013</v>
      </c>
      <c r="BZ579" s="55">
        <v>44377</v>
      </c>
    </row>
    <row r="580" spans="1:78" s="54" customFormat="1" ht="15.75" x14ac:dyDescent="0.25">
      <c r="A580" s="45">
        <v>133722</v>
      </c>
      <c r="B580" s="46" t="s">
        <v>1128</v>
      </c>
      <c r="C580" s="46">
        <v>40452</v>
      </c>
      <c r="D580" s="46" t="s">
        <v>1122</v>
      </c>
      <c r="E580" s="46" t="s">
        <v>50</v>
      </c>
      <c r="F580" s="46"/>
      <c r="G580" s="46" t="s">
        <v>1129</v>
      </c>
      <c r="H580" s="46" t="s">
        <v>52</v>
      </c>
      <c r="I580" s="47">
        <v>44013</v>
      </c>
      <c r="J580" s="47">
        <v>44377</v>
      </c>
      <c r="K580" s="46">
        <f>SUM(L580:AD580)</f>
        <v>117</v>
      </c>
      <c r="L580" s="46" t="str">
        <f>IFERROR(VLOOKUP(A580,'[1]Mountain View SD Usage'!$A:$I,9,FALSE),"0")</f>
        <v>0</v>
      </c>
      <c r="M580" s="46" t="str">
        <f>IFERROR(VLOOKUP(A580,'[1]Bonita USD Usage'!$A:$I,9,FALSE),"0")</f>
        <v>0</v>
      </c>
      <c r="N580" s="46" t="str">
        <f>IFERROR(VLOOKUP(A580,'[1]Jurupa USD Usage'!$A:$I,9,FALSE),"0")</f>
        <v>0</v>
      </c>
      <c r="O580" s="46" t="str">
        <f>IFERROR(VLOOKUP(A580,'[1]Claremont USD Usage'!$A:$I,9,FALSE),"0")</f>
        <v>0</v>
      </c>
      <c r="P580" s="46" t="str">
        <f>IFERROR(VLOOKUP(A580,'[1]Upland USD Usage'!$A:$I,9,FALSE),"0")</f>
        <v>0</v>
      </c>
      <c r="Q580" s="46" t="str">
        <f>IFERROR(VLOOKUP(A580,'[1]Redlands USD Usage'!$A:$I,9,FALSE),"0")</f>
        <v>0</v>
      </c>
      <c r="R580" s="46" t="str">
        <f>IFERROR(VLOOKUP(A580,'[1]Alta Loma SD Usage'!$A:$I,9,FALSE),"0")</f>
        <v>0</v>
      </c>
      <c r="S580" s="46" t="str">
        <f>IFERROR(VLOOKUP(A580,'[1]VAl Verde USD Usage'!$A:$I,9,FALSE),"0")</f>
        <v>0</v>
      </c>
      <c r="T580" s="46" t="str">
        <f>IFERROR(VLOOKUP(A580,'[1]Chaffey Jt HSD Usage'!$A:$I,9,FALSE),"0")</f>
        <v>0</v>
      </c>
      <c r="U580" s="46" t="str">
        <f>IFERROR(VLOOKUP(A580,'[1]Cucamonga ELEM SD Usage'!$A:$I,9,FALSE),"0")</f>
        <v>0</v>
      </c>
      <c r="V580" s="46" t="str">
        <f>IFERROR(VLOOKUP(A580,'[1]Inglewood USD Usage'!$A:$I,9,FALSE),"0")</f>
        <v>0</v>
      </c>
      <c r="W580" s="46" t="str">
        <f>IFERROR(VLOOKUP(A580,'[1]Rialto USD Usage'!$A:$I,9,FALSE),"0")</f>
        <v>0</v>
      </c>
      <c r="X580" s="46" t="str">
        <f>IFERROR(VLOOKUP(A580,'[1]Alvord USD Usage'!$A:$I,9,FALSE),"0")</f>
        <v>0</v>
      </c>
      <c r="Y580" s="46" t="str">
        <f>IFERROR(VLOOKUP(A580,'[1]Colton Jt USD Usage'!$A:$I,9,FALSE),"0")</f>
        <v>0</v>
      </c>
      <c r="Z580" s="46" t="str">
        <f>IFERROR(VLOOKUP(A580,'[1]Chino Valley USD Usage'!$A:$I,9,FALSE),"0")</f>
        <v>0</v>
      </c>
      <c r="AA580" s="46" t="str">
        <f>IFERROR(VLOOKUP(A580,'[1]Moreno Valley USD Usage'!$A:$I,9,FALSE),"0")</f>
        <v>0</v>
      </c>
      <c r="AB580" s="46" t="str">
        <f>IFERROR(VLOOKUP(A580,'[1]Pomona USD Usage'!$A:$I,9,FALSE),"0")</f>
        <v>0</v>
      </c>
      <c r="AC580" s="46">
        <f>IFERROR(VLOOKUP(A580,'[1]Riverside USD Usage'!$A:$I,9,FALSE),"0")</f>
        <v>117</v>
      </c>
      <c r="AD580" s="46" t="str">
        <f>IFERROR(VLOOKUP(A580,'[1]Compton USD Usage'!$A:$I,9,FALSE),"0")</f>
        <v>0</v>
      </c>
      <c r="AE580" s="48"/>
      <c r="AF580" s="49">
        <v>22.65</v>
      </c>
      <c r="AG580" s="49"/>
      <c r="AH580" s="49"/>
      <c r="AI580" s="49">
        <f>AF580+AG580+AH580</f>
        <v>22.65</v>
      </c>
      <c r="AJ580" s="48"/>
      <c r="AK580" s="49">
        <v>24.37</v>
      </c>
      <c r="AL580" s="49"/>
      <c r="AM580" s="46"/>
      <c r="AN580" s="50">
        <f>AK580+AL580+AM580</f>
        <v>24.37</v>
      </c>
      <c r="AO580" s="48"/>
      <c r="AP580" s="49">
        <v>26.01</v>
      </c>
      <c r="AQ580" s="49"/>
      <c r="AR580" s="46"/>
      <c r="AS580" s="50">
        <f>AP580+AQ580+AR580</f>
        <v>26.01</v>
      </c>
      <c r="AT580" s="48"/>
      <c r="AU580" s="49">
        <v>26.74</v>
      </c>
      <c r="AV580" s="49"/>
      <c r="AW580" s="46"/>
      <c r="AX580" s="51">
        <f>AU580+AV580+AW580</f>
        <v>26.74</v>
      </c>
      <c r="AY580" s="48"/>
      <c r="AZ580" s="52">
        <v>22.65</v>
      </c>
      <c r="BA580" s="53"/>
      <c r="BC580" s="53">
        <f>AZ580+BA580+BB580</f>
        <v>22.65</v>
      </c>
      <c r="BD580" s="47">
        <v>44013</v>
      </c>
      <c r="BE580" s="47">
        <v>44377</v>
      </c>
      <c r="BF580" s="48"/>
      <c r="BG580" s="53">
        <v>24.37</v>
      </c>
      <c r="BJ580" s="53">
        <f>BG580+BH580+BI580</f>
        <v>24.37</v>
      </c>
      <c r="BK580" s="47">
        <v>44013</v>
      </c>
      <c r="BL580" s="47">
        <v>44377</v>
      </c>
      <c r="BM580" s="48"/>
      <c r="BN580" s="53">
        <v>26.01</v>
      </c>
      <c r="BO580" s="53"/>
      <c r="BQ580" s="53">
        <f>BN580+BO580+BP580</f>
        <v>26.01</v>
      </c>
      <c r="BR580" s="47">
        <v>44013</v>
      </c>
      <c r="BS580" s="47">
        <v>44377</v>
      </c>
      <c r="BT580" s="48"/>
      <c r="BU580" s="50">
        <v>26.74</v>
      </c>
      <c r="BV580" s="53"/>
      <c r="BX580" s="53">
        <f>BU580+BV580+BW580</f>
        <v>26.74</v>
      </c>
      <c r="BY580" s="47">
        <v>44013</v>
      </c>
      <c r="BZ580" s="55">
        <v>44377</v>
      </c>
    </row>
    <row r="581" spans="1:78" s="54" customFormat="1" ht="15.75" x14ac:dyDescent="0.25">
      <c r="A581" s="45">
        <v>101480</v>
      </c>
      <c r="B581" s="46" t="s">
        <v>1733</v>
      </c>
      <c r="C581" s="46">
        <v>27403</v>
      </c>
      <c r="D581" s="46" t="s">
        <v>1730</v>
      </c>
      <c r="E581" s="46" t="s">
        <v>50</v>
      </c>
      <c r="F581" s="46"/>
      <c r="G581" s="46" t="s">
        <v>834</v>
      </c>
      <c r="H581" s="46" t="s">
        <v>52</v>
      </c>
      <c r="I581" s="47">
        <v>44013</v>
      </c>
      <c r="J581" s="47">
        <v>44377</v>
      </c>
      <c r="K581" s="46">
        <f>SUM(L581:AD581)</f>
        <v>130</v>
      </c>
      <c r="L581" s="46" t="str">
        <f>IFERROR(VLOOKUP(A581,'[1]Mountain View SD Usage'!$A:$I,9,FALSE),"0")</f>
        <v>0</v>
      </c>
      <c r="M581" s="46" t="str">
        <f>IFERROR(VLOOKUP(A581,'[1]Bonita USD Usage'!$A:$I,9,FALSE),"0")</f>
        <v>0</v>
      </c>
      <c r="N581" s="46" t="str">
        <f>IFERROR(VLOOKUP(A581,'[1]Jurupa USD Usage'!$A:$I,9,FALSE),"0")</f>
        <v>0</v>
      </c>
      <c r="O581" s="46" t="str">
        <f>IFERROR(VLOOKUP(A581,'[1]Claremont USD Usage'!$A:$I,9,FALSE),"0")</f>
        <v>0</v>
      </c>
      <c r="P581" s="46">
        <f>IFERROR(VLOOKUP(A581,'[1]Upland USD Usage'!$A:$I,9,FALSE),"0")</f>
        <v>102</v>
      </c>
      <c r="Q581" s="46" t="str">
        <f>IFERROR(VLOOKUP(A581,'[1]Redlands USD Usage'!$A:$I,9,FALSE),"0")</f>
        <v>0</v>
      </c>
      <c r="R581" s="46" t="str">
        <f>IFERROR(VLOOKUP(A581,'[1]Alta Loma SD Usage'!$A:$I,9,FALSE),"0")</f>
        <v>0</v>
      </c>
      <c r="S581" s="46" t="str">
        <f>IFERROR(VLOOKUP(A581,'[1]VAl Verde USD Usage'!$A:$I,9,FALSE),"0")</f>
        <v>0</v>
      </c>
      <c r="T581" s="46" t="str">
        <f>IFERROR(VLOOKUP(A581,'[1]Chaffey Jt HSD Usage'!$A:$I,9,FALSE),"0")</f>
        <v>0</v>
      </c>
      <c r="U581" s="46" t="str">
        <f>IFERROR(VLOOKUP(A581,'[1]Cucamonga ELEM SD Usage'!$A:$I,9,FALSE),"0")</f>
        <v>0</v>
      </c>
      <c r="V581" s="46" t="str">
        <f>IFERROR(VLOOKUP(A581,'[1]Inglewood USD Usage'!$A:$I,9,FALSE),"0")</f>
        <v>0</v>
      </c>
      <c r="W581" s="46" t="str">
        <f>IFERROR(VLOOKUP(A581,'[1]Rialto USD Usage'!$A:$I,9,FALSE),"0")</f>
        <v>0</v>
      </c>
      <c r="X581" s="46" t="str">
        <f>IFERROR(VLOOKUP(A581,'[1]Alvord USD Usage'!$A:$I,9,FALSE),"0")</f>
        <v>0</v>
      </c>
      <c r="Y581" s="46" t="str">
        <f>IFERROR(VLOOKUP(A581,'[1]Colton Jt USD Usage'!$A:$I,9,FALSE),"0")</f>
        <v>0</v>
      </c>
      <c r="Z581" s="46" t="str">
        <f>IFERROR(VLOOKUP(A581,'[1]Chino Valley USD Usage'!$A:$I,9,FALSE),"0")</f>
        <v>0</v>
      </c>
      <c r="AA581" s="46" t="str">
        <f>IFERROR(VLOOKUP(A581,'[1]Moreno Valley USD Usage'!$A:$I,9,FALSE),"0")</f>
        <v>0</v>
      </c>
      <c r="AB581" s="46" t="str">
        <f>IFERROR(VLOOKUP(A581,'[1]Pomona USD Usage'!$A:$I,9,FALSE),"0")</f>
        <v>0</v>
      </c>
      <c r="AC581" s="46">
        <f>IFERROR(VLOOKUP(A581,'[1]Riverside USD Usage'!$A:$I,9,FALSE),"0")</f>
        <v>28</v>
      </c>
      <c r="AD581" s="46" t="str">
        <f>IFERROR(VLOOKUP(A581,'[1]Compton USD Usage'!$A:$I,9,FALSE),"0")</f>
        <v>0</v>
      </c>
      <c r="AE581" s="48"/>
      <c r="AF581" s="49">
        <v>28.59</v>
      </c>
      <c r="AG581" s="49"/>
      <c r="AH581" s="49"/>
      <c r="AI581" s="49">
        <f>AF581+AG581+AH581</f>
        <v>28.59</v>
      </c>
      <c r="AJ581" s="48"/>
      <c r="AK581" s="49">
        <v>30.76</v>
      </c>
      <c r="AL581" s="49"/>
      <c r="AM581" s="46"/>
      <c r="AN581" s="50">
        <f>AK581+AL581+AM581</f>
        <v>30.76</v>
      </c>
      <c r="AO581" s="48"/>
      <c r="AP581" s="49">
        <v>32.840000000000003</v>
      </c>
      <c r="AQ581" s="49"/>
      <c r="AR581" s="46"/>
      <c r="AS581" s="50">
        <f>AP581+AQ581+AR581</f>
        <v>32.840000000000003</v>
      </c>
      <c r="AT581" s="48"/>
      <c r="AU581" s="49">
        <v>33.75</v>
      </c>
      <c r="AV581" s="49"/>
      <c r="AW581" s="46"/>
      <c r="AX581" s="51">
        <f>AU581+AV581+AW581</f>
        <v>33.75</v>
      </c>
      <c r="AY581" s="48"/>
      <c r="AZ581" s="52">
        <v>28.59</v>
      </c>
      <c r="BA581" s="53"/>
      <c r="BC581" s="53">
        <f>AZ581+BA581+BB581</f>
        <v>28.59</v>
      </c>
      <c r="BD581" s="47">
        <v>44013</v>
      </c>
      <c r="BE581" s="47">
        <v>44377</v>
      </c>
      <c r="BF581" s="48"/>
      <c r="BG581" s="53">
        <v>30.76</v>
      </c>
      <c r="BJ581" s="53">
        <f>BG581+BH581+BI581</f>
        <v>30.76</v>
      </c>
      <c r="BK581" s="47">
        <v>44013</v>
      </c>
      <c r="BL581" s="47">
        <v>44377</v>
      </c>
      <c r="BM581" s="48"/>
      <c r="BN581" s="53">
        <v>32.840000000000003</v>
      </c>
      <c r="BO581" s="53"/>
      <c r="BQ581" s="53">
        <f>BN581+BO581+BP581</f>
        <v>32.840000000000003</v>
      </c>
      <c r="BR581" s="47">
        <v>44013</v>
      </c>
      <c r="BS581" s="47">
        <v>44377</v>
      </c>
      <c r="BT581" s="48"/>
      <c r="BU581" s="50">
        <v>33.75</v>
      </c>
      <c r="BV581" s="53"/>
      <c r="BX581" s="53">
        <f>BU581+BV581+BW581</f>
        <v>33.75</v>
      </c>
      <c r="BY581" s="47">
        <v>44013</v>
      </c>
      <c r="BZ581" s="55">
        <v>44377</v>
      </c>
    </row>
    <row r="582" spans="1:78" s="54" customFormat="1" ht="15.75" x14ac:dyDescent="0.25">
      <c r="A582" s="45">
        <v>133605</v>
      </c>
      <c r="B582" s="46" t="s">
        <v>1661</v>
      </c>
      <c r="C582" s="46">
        <v>37308</v>
      </c>
      <c r="D582" s="46" t="s">
        <v>1653</v>
      </c>
      <c r="E582" s="46" t="s">
        <v>50</v>
      </c>
      <c r="F582" s="46"/>
      <c r="G582" s="46" t="s">
        <v>795</v>
      </c>
      <c r="H582" s="46" t="s">
        <v>52</v>
      </c>
      <c r="I582" s="47">
        <v>44013</v>
      </c>
      <c r="J582" s="47">
        <v>44377</v>
      </c>
      <c r="K582" s="46">
        <f>SUM(L582:AD582)</f>
        <v>837</v>
      </c>
      <c r="L582" s="46">
        <f>IFERROR(VLOOKUP(A582,'[1]Mountain View SD Usage'!$A:$I,9,FALSE),"0")</f>
        <v>42</v>
      </c>
      <c r="M582" s="46" t="str">
        <f>IFERROR(VLOOKUP(A582,'[1]Bonita USD Usage'!$A:$I,9,FALSE),"0")</f>
        <v>0</v>
      </c>
      <c r="N582" s="46" t="str">
        <f>IFERROR(VLOOKUP(A582,'[1]Jurupa USD Usage'!$A:$I,9,FALSE),"0")</f>
        <v>0</v>
      </c>
      <c r="O582" s="46" t="str">
        <f>IFERROR(VLOOKUP(A582,'[1]Claremont USD Usage'!$A:$I,9,FALSE),"0")</f>
        <v>0</v>
      </c>
      <c r="P582" s="46" t="str">
        <f>IFERROR(VLOOKUP(A582,'[1]Upland USD Usage'!$A:$I,9,FALSE),"0")</f>
        <v>0</v>
      </c>
      <c r="Q582" s="46" t="str">
        <f>IFERROR(VLOOKUP(A582,'[1]Redlands USD Usage'!$A:$I,9,FALSE),"0")</f>
        <v>0</v>
      </c>
      <c r="R582" s="46" t="str">
        <f>IFERROR(VLOOKUP(A582,'[1]Alta Loma SD Usage'!$A:$I,9,FALSE),"0")</f>
        <v>0</v>
      </c>
      <c r="S582" s="46" t="str">
        <f>IFERROR(VLOOKUP(A582,'[1]VAl Verde USD Usage'!$A:$I,9,FALSE),"0")</f>
        <v>0</v>
      </c>
      <c r="T582" s="46" t="str">
        <f>IFERROR(VLOOKUP(A582,'[1]Chaffey Jt HSD Usage'!$A:$I,9,FALSE),"0")</f>
        <v>0</v>
      </c>
      <c r="U582" s="46" t="str">
        <f>IFERROR(VLOOKUP(A582,'[1]Cucamonga ELEM SD Usage'!$A:$I,9,FALSE),"0")</f>
        <v>0</v>
      </c>
      <c r="V582" s="46" t="str">
        <f>IFERROR(VLOOKUP(A582,'[1]Inglewood USD Usage'!$A:$I,9,FALSE),"0")</f>
        <v>0</v>
      </c>
      <c r="W582" s="46" t="str">
        <f>IFERROR(VLOOKUP(A582,'[1]Rialto USD Usage'!$A:$I,9,FALSE),"0")</f>
        <v>0</v>
      </c>
      <c r="X582" s="46" t="str">
        <f>IFERROR(VLOOKUP(A582,'[1]Alvord USD Usage'!$A:$I,9,FALSE),"0")</f>
        <v>0</v>
      </c>
      <c r="Y582" s="46" t="str">
        <f>IFERROR(VLOOKUP(A582,'[1]Colton Jt USD Usage'!$A:$I,9,FALSE),"0")</f>
        <v>0</v>
      </c>
      <c r="Z582" s="46" t="str">
        <f>IFERROR(VLOOKUP(A582,'[1]Chino Valley USD Usage'!$A:$I,9,FALSE),"0")</f>
        <v>0</v>
      </c>
      <c r="AA582" s="46">
        <f>IFERROR(VLOOKUP(A582,'[1]Moreno Valley USD Usage'!$A:$I,9,FALSE),"0")</f>
        <v>494</v>
      </c>
      <c r="AB582" s="46">
        <f>IFERROR(VLOOKUP(A582,'[1]Pomona USD Usage'!$A:$I,9,FALSE),"0")</f>
        <v>301</v>
      </c>
      <c r="AC582" s="46" t="str">
        <f>IFERROR(VLOOKUP(A582,'[1]Riverside USD Usage'!$A:$I,9,FALSE),"0")</f>
        <v>0</v>
      </c>
      <c r="AD582" s="46" t="str">
        <f>IFERROR(VLOOKUP(A582,'[1]Compton USD Usage'!$A:$I,9,FALSE),"0")</f>
        <v>0</v>
      </c>
      <c r="AE582" s="48"/>
      <c r="AF582" s="49">
        <v>28.86</v>
      </c>
      <c r="AG582" s="49"/>
      <c r="AH582" s="49"/>
      <c r="AI582" s="49">
        <f>AF582+AG582+AH582</f>
        <v>28.86</v>
      </c>
      <c r="AJ582" s="48"/>
      <c r="AK582" s="49">
        <v>31.05</v>
      </c>
      <c r="AL582" s="49"/>
      <c r="AM582" s="46"/>
      <c r="AN582" s="50">
        <f>AK582+AL582+AM582</f>
        <v>31.05</v>
      </c>
      <c r="AO582" s="48"/>
      <c r="AP582" s="49">
        <v>33.15</v>
      </c>
      <c r="AQ582" s="49"/>
      <c r="AR582" s="46"/>
      <c r="AS582" s="50">
        <f>AP582+AQ582+AR582</f>
        <v>33.15</v>
      </c>
      <c r="AT582" s="48"/>
      <c r="AU582" s="49">
        <v>34.07</v>
      </c>
      <c r="AV582" s="49"/>
      <c r="AW582" s="46"/>
      <c r="AX582" s="51">
        <f>AU582+AV582+AW582</f>
        <v>34.07</v>
      </c>
      <c r="AY582" s="48"/>
      <c r="AZ582" s="52">
        <v>28.86</v>
      </c>
      <c r="BA582" s="53"/>
      <c r="BC582" s="53">
        <f>AZ582+BA582+BB582</f>
        <v>28.86</v>
      </c>
      <c r="BD582" s="47">
        <v>44013</v>
      </c>
      <c r="BE582" s="47">
        <v>44377</v>
      </c>
      <c r="BF582" s="48"/>
      <c r="BG582" s="53">
        <v>31.05</v>
      </c>
      <c r="BJ582" s="53">
        <f>BG582+BH582+BI582</f>
        <v>31.05</v>
      </c>
      <c r="BK582" s="47">
        <v>44013</v>
      </c>
      <c r="BL582" s="47">
        <v>44377</v>
      </c>
      <c r="BM582" s="48"/>
      <c r="BN582" s="53">
        <v>33.15</v>
      </c>
      <c r="BO582" s="53"/>
      <c r="BQ582" s="53">
        <f>BN582+BO582+BP582</f>
        <v>33.15</v>
      </c>
      <c r="BR582" s="47">
        <v>44013</v>
      </c>
      <c r="BS582" s="47">
        <v>44377</v>
      </c>
      <c r="BT582" s="48"/>
      <c r="BU582" s="50">
        <v>34.07</v>
      </c>
      <c r="BV582" s="53"/>
      <c r="BX582" s="53">
        <f>BU582+BV582+BW582</f>
        <v>34.07</v>
      </c>
      <c r="BY582" s="47">
        <v>44013</v>
      </c>
      <c r="BZ582" s="55">
        <v>44377</v>
      </c>
    </row>
    <row r="583" spans="1:78" s="54" customFormat="1" ht="15.75" x14ac:dyDescent="0.25">
      <c r="A583" s="45">
        <v>140972</v>
      </c>
      <c r="B583" s="46" t="s">
        <v>806</v>
      </c>
      <c r="C583" s="46" t="s">
        <v>807</v>
      </c>
      <c r="D583" s="46" t="s">
        <v>794</v>
      </c>
      <c r="E583" s="46" t="s">
        <v>50</v>
      </c>
      <c r="F583" s="46"/>
      <c r="G583" s="46" t="s">
        <v>799</v>
      </c>
      <c r="H583" s="46" t="s">
        <v>52</v>
      </c>
      <c r="I583" s="47">
        <v>44013</v>
      </c>
      <c r="J583" s="47">
        <v>44377</v>
      </c>
      <c r="K583" s="46">
        <f>SUM(L583:AD583)</f>
        <v>278</v>
      </c>
      <c r="L583" s="46">
        <f>IFERROR(VLOOKUP(A583,'[1]Mountain View SD Usage'!$A:$I,9,FALSE),"0")</f>
        <v>35</v>
      </c>
      <c r="M583" s="46" t="str">
        <f>IFERROR(VLOOKUP(A583,'[1]Bonita USD Usage'!$A:$I,9,FALSE),"0")</f>
        <v>0</v>
      </c>
      <c r="N583" s="46" t="str">
        <f>IFERROR(VLOOKUP(A583,'[1]Jurupa USD Usage'!$A:$I,9,FALSE),"0")</f>
        <v>0</v>
      </c>
      <c r="O583" s="46" t="str">
        <f>IFERROR(VLOOKUP(A583,'[1]Claremont USD Usage'!$A:$I,9,FALSE),"0")</f>
        <v>0</v>
      </c>
      <c r="P583" s="46">
        <f>IFERROR(VLOOKUP(A583,'[1]Upland USD Usage'!$A:$I,9,FALSE),"0")</f>
        <v>22</v>
      </c>
      <c r="Q583" s="46" t="str">
        <f>IFERROR(VLOOKUP(A583,'[1]Redlands USD Usage'!$A:$I,9,FALSE),"0")</f>
        <v>0</v>
      </c>
      <c r="R583" s="46" t="str">
        <f>IFERROR(VLOOKUP(A583,'[1]Alta Loma SD Usage'!$A:$I,9,FALSE),"0")</f>
        <v>0</v>
      </c>
      <c r="S583" s="46" t="str">
        <f>IFERROR(VLOOKUP(A583,'[1]VAl Verde USD Usage'!$A:$I,9,FALSE),"0")</f>
        <v>0</v>
      </c>
      <c r="T583" s="46" t="str">
        <f>IFERROR(VLOOKUP(A583,'[1]Chaffey Jt HSD Usage'!$A:$I,9,FALSE),"0")</f>
        <v>0</v>
      </c>
      <c r="U583" s="46" t="str">
        <f>IFERROR(VLOOKUP(A583,'[1]Cucamonga ELEM SD Usage'!$A:$I,9,FALSE),"0")</f>
        <v>0</v>
      </c>
      <c r="V583" s="46">
        <f>IFERROR(VLOOKUP(A583,'[1]Inglewood USD Usage'!$A:$I,9,FALSE),"0")</f>
        <v>69</v>
      </c>
      <c r="W583" s="46" t="str">
        <f>IFERROR(VLOOKUP(A583,'[1]Rialto USD Usage'!$A:$I,9,FALSE),"0")</f>
        <v>0</v>
      </c>
      <c r="X583" s="46">
        <f>IFERROR(VLOOKUP(A583,'[1]Alvord USD Usage'!$A:$I,9,FALSE),"0")</f>
        <v>130</v>
      </c>
      <c r="Y583" s="46" t="str">
        <f>IFERROR(VLOOKUP(A583,'[1]Colton Jt USD Usage'!$A:$I,9,FALSE),"0")</f>
        <v>0</v>
      </c>
      <c r="Z583" s="46" t="str">
        <f>IFERROR(VLOOKUP(A583,'[1]Chino Valley USD Usage'!$A:$I,9,FALSE),"0")</f>
        <v>0</v>
      </c>
      <c r="AA583" s="46" t="str">
        <f>IFERROR(VLOOKUP(A583,'[1]Moreno Valley USD Usage'!$A:$I,9,FALSE),"0")</f>
        <v>0</v>
      </c>
      <c r="AB583" s="46" t="str">
        <f>IFERROR(VLOOKUP(A583,'[1]Pomona USD Usage'!$A:$I,9,FALSE),"0")</f>
        <v>0</v>
      </c>
      <c r="AC583" s="46">
        <f>IFERROR(VLOOKUP(A583,'[1]Riverside USD Usage'!$A:$I,9,FALSE),"0")</f>
        <v>22</v>
      </c>
      <c r="AD583" s="46" t="str">
        <f>IFERROR(VLOOKUP(A583,'[1]Compton USD Usage'!$A:$I,9,FALSE),"0")</f>
        <v>0</v>
      </c>
      <c r="AE583" s="48"/>
      <c r="AF583" s="49">
        <v>28.53</v>
      </c>
      <c r="AG583" s="49"/>
      <c r="AH583" s="49"/>
      <c r="AI583" s="49">
        <f>AF583+AG583+AH583</f>
        <v>28.53</v>
      </c>
      <c r="AJ583" s="48"/>
      <c r="AK583" s="49">
        <v>30.7</v>
      </c>
      <c r="AL583" s="49"/>
      <c r="AM583" s="46"/>
      <c r="AN583" s="50">
        <f>AK583+AL583+AM583</f>
        <v>30.7</v>
      </c>
      <c r="AO583" s="48"/>
      <c r="AP583" s="49">
        <v>32.770000000000003</v>
      </c>
      <c r="AQ583" s="49"/>
      <c r="AR583" s="46"/>
      <c r="AS583" s="50">
        <f>AP583+AQ583+AR583</f>
        <v>32.770000000000003</v>
      </c>
      <c r="AT583" s="48"/>
      <c r="AU583" s="49">
        <v>33.68</v>
      </c>
      <c r="AV583" s="49"/>
      <c r="AW583" s="46"/>
      <c r="AX583" s="51">
        <f>AU583+AV583+AW583</f>
        <v>33.68</v>
      </c>
      <c r="AY583" s="48"/>
      <c r="AZ583" s="52">
        <v>28.830000000000002</v>
      </c>
      <c r="BA583" s="53"/>
      <c r="BC583" s="53">
        <f>AZ583+BA583+BB583</f>
        <v>28.830000000000002</v>
      </c>
      <c r="BD583" s="47">
        <v>44013</v>
      </c>
      <c r="BE583" s="47">
        <v>44377</v>
      </c>
      <c r="BF583" s="48"/>
      <c r="BG583" s="53">
        <v>31.020000000000003</v>
      </c>
      <c r="BJ583" s="53">
        <f>BG583+BH583+BI583</f>
        <v>31.020000000000003</v>
      </c>
      <c r="BK583" s="47">
        <v>44013</v>
      </c>
      <c r="BL583" s="47">
        <v>44377</v>
      </c>
      <c r="BM583" s="48"/>
      <c r="BN583" s="53">
        <v>33.11</v>
      </c>
      <c r="BO583" s="53"/>
      <c r="BQ583" s="53">
        <f>BN583+BO583+BP583</f>
        <v>33.11</v>
      </c>
      <c r="BR583" s="47">
        <v>44013</v>
      </c>
      <c r="BS583" s="47">
        <v>44377</v>
      </c>
      <c r="BT583" s="48"/>
      <c r="BU583" s="50">
        <v>34.03</v>
      </c>
      <c r="BV583" s="53"/>
      <c r="BX583" s="53">
        <f>BU583+BV583+BW583</f>
        <v>34.03</v>
      </c>
      <c r="BY583" s="47">
        <v>44013</v>
      </c>
      <c r="BZ583" s="55">
        <v>44377</v>
      </c>
    </row>
    <row r="584" spans="1:78" s="54" customFormat="1" ht="15.75" x14ac:dyDescent="0.25">
      <c r="A584" s="45">
        <v>139371</v>
      </c>
      <c r="B584" s="46" t="s">
        <v>1669</v>
      </c>
      <c r="C584" s="46">
        <v>37732</v>
      </c>
      <c r="D584" s="46" t="s">
        <v>1653</v>
      </c>
      <c r="E584" s="46" t="s">
        <v>50</v>
      </c>
      <c r="F584" s="46"/>
      <c r="G584" s="46" t="s">
        <v>1670</v>
      </c>
      <c r="H584" s="46" t="s">
        <v>52</v>
      </c>
      <c r="I584" s="47">
        <v>44013</v>
      </c>
      <c r="J584" s="47">
        <v>44377</v>
      </c>
      <c r="K584" s="46">
        <f>SUM(L584:AD584)</f>
        <v>1140</v>
      </c>
      <c r="L584" s="46" t="str">
        <f>IFERROR(VLOOKUP(A584,'[1]Mountain View SD Usage'!$A:$I,9,FALSE),"0")</f>
        <v>0</v>
      </c>
      <c r="M584" s="46" t="str">
        <f>IFERROR(VLOOKUP(A584,'[1]Bonita USD Usage'!$A:$I,9,FALSE),"0")</f>
        <v>0</v>
      </c>
      <c r="N584" s="46" t="str">
        <f>IFERROR(VLOOKUP(A584,'[1]Jurupa USD Usage'!$A:$I,9,FALSE),"0")</f>
        <v>0</v>
      </c>
      <c r="O584" s="46" t="str">
        <f>IFERROR(VLOOKUP(A584,'[1]Claremont USD Usage'!$A:$I,9,FALSE),"0")</f>
        <v>0</v>
      </c>
      <c r="P584" s="46">
        <f>IFERROR(VLOOKUP(A584,'[1]Upland USD Usage'!$A:$I,9,FALSE),"0")</f>
        <v>175</v>
      </c>
      <c r="Q584" s="46" t="str">
        <f>IFERROR(VLOOKUP(A584,'[1]Redlands USD Usage'!$A:$I,9,FALSE),"0")</f>
        <v>0</v>
      </c>
      <c r="R584" s="46" t="str">
        <f>IFERROR(VLOOKUP(A584,'[1]Alta Loma SD Usage'!$A:$I,9,FALSE),"0")</f>
        <v>0</v>
      </c>
      <c r="S584" s="46">
        <f>IFERROR(VLOOKUP(A584,'[1]VAl Verde USD Usage'!$A:$I,9,FALSE),"0")</f>
        <v>4</v>
      </c>
      <c r="T584" s="46">
        <f>IFERROR(VLOOKUP(A584,'[1]Chaffey Jt HSD Usage'!$A:$I,9,FALSE),"0")</f>
        <v>154</v>
      </c>
      <c r="U584" s="46">
        <f>IFERROR(VLOOKUP(A584,'[1]Cucamonga ELEM SD Usage'!$A:$I,9,FALSE),"0")</f>
        <v>26</v>
      </c>
      <c r="V584" s="46">
        <f>IFERROR(VLOOKUP(A584,'[1]Inglewood USD Usage'!$A:$I,9,FALSE),"0")</f>
        <v>32</v>
      </c>
      <c r="W584" s="46" t="str">
        <f>IFERROR(VLOOKUP(A584,'[1]Rialto USD Usage'!$A:$I,9,FALSE),"0")</f>
        <v>0</v>
      </c>
      <c r="X584" s="46" t="str">
        <f>IFERROR(VLOOKUP(A584,'[1]Alvord USD Usage'!$A:$I,9,FALSE),"0")</f>
        <v>0</v>
      </c>
      <c r="Y584" s="46" t="str">
        <f>IFERROR(VLOOKUP(A584,'[1]Colton Jt USD Usage'!$A:$I,9,FALSE),"0")</f>
        <v>0</v>
      </c>
      <c r="Z584" s="46" t="str">
        <f>IFERROR(VLOOKUP(A584,'[1]Chino Valley USD Usage'!$A:$I,9,FALSE),"0")</f>
        <v>0</v>
      </c>
      <c r="AA584" s="46">
        <f>IFERROR(VLOOKUP(A584,'[1]Moreno Valley USD Usage'!$A:$I,9,FALSE),"0")</f>
        <v>300</v>
      </c>
      <c r="AB584" s="46" t="str">
        <f>IFERROR(VLOOKUP(A584,'[1]Pomona USD Usage'!$A:$I,9,FALSE),"0")</f>
        <v>0</v>
      </c>
      <c r="AC584" s="46">
        <f>IFERROR(VLOOKUP(A584,'[1]Riverside USD Usage'!$A:$I,9,FALSE),"0")</f>
        <v>449</v>
      </c>
      <c r="AD584" s="46" t="str">
        <f>IFERROR(VLOOKUP(A584,'[1]Compton USD Usage'!$A:$I,9,FALSE),"0")</f>
        <v>0</v>
      </c>
      <c r="AE584" s="48"/>
      <c r="AF584" s="49">
        <v>28.69</v>
      </c>
      <c r="AG584" s="49"/>
      <c r="AH584" s="49"/>
      <c r="AI584" s="49">
        <f>AF584+AG584+AH584</f>
        <v>28.69</v>
      </c>
      <c r="AJ584" s="48"/>
      <c r="AK584" s="49">
        <v>30.87</v>
      </c>
      <c r="AL584" s="49"/>
      <c r="AM584" s="46"/>
      <c r="AN584" s="50">
        <f>AK584+AL584+AM584</f>
        <v>30.87</v>
      </c>
      <c r="AO584" s="48"/>
      <c r="AP584" s="49">
        <v>32.96</v>
      </c>
      <c r="AQ584" s="49"/>
      <c r="AR584" s="46"/>
      <c r="AS584" s="50">
        <f>AP584+AQ584+AR584</f>
        <v>32.96</v>
      </c>
      <c r="AT584" s="48"/>
      <c r="AU584" s="49">
        <v>33.880000000000003</v>
      </c>
      <c r="AV584" s="49"/>
      <c r="AW584" s="46"/>
      <c r="AX584" s="51">
        <f>AU584+AV584+AW584</f>
        <v>33.880000000000003</v>
      </c>
      <c r="AY584" s="48"/>
      <c r="AZ584" s="52">
        <v>28.69</v>
      </c>
      <c r="BA584" s="53"/>
      <c r="BC584" s="53">
        <f>AZ584+BA584+BB584</f>
        <v>28.69</v>
      </c>
      <c r="BD584" s="47">
        <v>44013</v>
      </c>
      <c r="BE584" s="47">
        <v>44377</v>
      </c>
      <c r="BF584" s="48"/>
      <c r="BG584" s="53">
        <v>30.87</v>
      </c>
      <c r="BJ584" s="53">
        <f>BG584+BH584+BI584</f>
        <v>30.87</v>
      </c>
      <c r="BK584" s="47">
        <v>44013</v>
      </c>
      <c r="BL584" s="47">
        <v>44377</v>
      </c>
      <c r="BM584" s="48"/>
      <c r="BN584" s="53">
        <v>32.96</v>
      </c>
      <c r="BO584" s="53"/>
      <c r="BQ584" s="53">
        <f>BN584+BO584+BP584</f>
        <v>32.96</v>
      </c>
      <c r="BR584" s="47">
        <v>44013</v>
      </c>
      <c r="BS584" s="47">
        <v>44377</v>
      </c>
      <c r="BT584" s="48"/>
      <c r="BU584" s="50">
        <v>33.880000000000003</v>
      </c>
      <c r="BV584" s="53"/>
      <c r="BX584" s="53">
        <f>BU584+BV584+BW584</f>
        <v>33.880000000000003</v>
      </c>
      <c r="BY584" s="47">
        <v>44013</v>
      </c>
      <c r="BZ584" s="55">
        <v>44377</v>
      </c>
    </row>
    <row r="585" spans="1:78" s="54" customFormat="1" ht="15.75" x14ac:dyDescent="0.25">
      <c r="A585" s="45">
        <v>139373</v>
      </c>
      <c r="B585" s="46" t="s">
        <v>1671</v>
      </c>
      <c r="C585" s="46">
        <v>37731</v>
      </c>
      <c r="D585" s="46" t="s">
        <v>1653</v>
      </c>
      <c r="E585" s="46" t="s">
        <v>50</v>
      </c>
      <c r="F585" s="46"/>
      <c r="G585" s="46" t="s">
        <v>1670</v>
      </c>
      <c r="H585" s="46" t="s">
        <v>52</v>
      </c>
      <c r="I585" s="47">
        <v>44013</v>
      </c>
      <c r="J585" s="47">
        <v>44377</v>
      </c>
      <c r="K585" s="46">
        <f>SUM(L585:AD585)</f>
        <v>1124</v>
      </c>
      <c r="L585" s="46">
        <f>IFERROR(VLOOKUP(A585,'[1]Mountain View SD Usage'!$A:$I,9,FALSE),"0")</f>
        <v>61</v>
      </c>
      <c r="M585" s="46" t="str">
        <f>IFERROR(VLOOKUP(A585,'[1]Bonita USD Usage'!$A:$I,9,FALSE),"0")</f>
        <v>0</v>
      </c>
      <c r="N585" s="46" t="str">
        <f>IFERROR(VLOOKUP(A585,'[1]Jurupa USD Usage'!$A:$I,9,FALSE),"0")</f>
        <v>0</v>
      </c>
      <c r="O585" s="46" t="str">
        <f>IFERROR(VLOOKUP(A585,'[1]Claremont USD Usage'!$A:$I,9,FALSE),"0")</f>
        <v>0</v>
      </c>
      <c r="P585" s="46">
        <f>IFERROR(VLOOKUP(A585,'[1]Upland USD Usage'!$A:$I,9,FALSE),"0")</f>
        <v>33</v>
      </c>
      <c r="Q585" s="46">
        <f>IFERROR(VLOOKUP(A585,'[1]Redlands USD Usage'!$A:$I,9,FALSE),"0")</f>
        <v>444</v>
      </c>
      <c r="R585" s="46" t="str">
        <f>IFERROR(VLOOKUP(A585,'[1]Alta Loma SD Usage'!$A:$I,9,FALSE),"0")</f>
        <v>0</v>
      </c>
      <c r="S585" s="46" t="str">
        <f>IFERROR(VLOOKUP(A585,'[1]VAl Verde USD Usage'!$A:$I,9,FALSE),"0")</f>
        <v>0</v>
      </c>
      <c r="T585" s="46">
        <f>IFERROR(VLOOKUP(A585,'[1]Chaffey Jt HSD Usage'!$A:$I,9,FALSE),"0")</f>
        <v>2</v>
      </c>
      <c r="U585" s="46" t="str">
        <f>IFERROR(VLOOKUP(A585,'[1]Cucamonga ELEM SD Usage'!$A:$I,9,FALSE),"0")</f>
        <v>0</v>
      </c>
      <c r="V585" s="46" t="str">
        <f>IFERROR(VLOOKUP(A585,'[1]Inglewood USD Usage'!$A:$I,9,FALSE),"0")</f>
        <v>0</v>
      </c>
      <c r="W585" s="46">
        <f>IFERROR(VLOOKUP(A585,'[1]Rialto USD Usage'!$A:$I,9,FALSE),"0")</f>
        <v>584</v>
      </c>
      <c r="X585" s="46" t="str">
        <f>IFERROR(VLOOKUP(A585,'[1]Alvord USD Usage'!$A:$I,9,FALSE),"0")</f>
        <v>0</v>
      </c>
      <c r="Y585" s="46" t="str">
        <f>IFERROR(VLOOKUP(A585,'[1]Colton Jt USD Usage'!$A:$I,9,FALSE),"0")</f>
        <v>0</v>
      </c>
      <c r="Z585" s="46" t="str">
        <f>IFERROR(VLOOKUP(A585,'[1]Chino Valley USD Usage'!$A:$I,9,FALSE),"0")</f>
        <v>0</v>
      </c>
      <c r="AA585" s="46" t="str">
        <f>IFERROR(VLOOKUP(A585,'[1]Moreno Valley USD Usage'!$A:$I,9,FALSE),"0")</f>
        <v>0</v>
      </c>
      <c r="AB585" s="46" t="str">
        <f>IFERROR(VLOOKUP(A585,'[1]Pomona USD Usage'!$A:$I,9,FALSE),"0")</f>
        <v>0</v>
      </c>
      <c r="AC585" s="46" t="str">
        <f>IFERROR(VLOOKUP(A585,'[1]Riverside USD Usage'!$A:$I,9,FALSE),"0")</f>
        <v>0</v>
      </c>
      <c r="AD585" s="46" t="str">
        <f>IFERROR(VLOOKUP(A585,'[1]Compton USD Usage'!$A:$I,9,FALSE),"0")</f>
        <v>0</v>
      </c>
      <c r="AE585" s="48"/>
      <c r="AF585" s="49">
        <v>28.69</v>
      </c>
      <c r="AG585" s="49"/>
      <c r="AH585" s="49"/>
      <c r="AI585" s="49">
        <f>AF585+AG585+AH585</f>
        <v>28.69</v>
      </c>
      <c r="AJ585" s="48"/>
      <c r="AK585" s="49">
        <v>30.87</v>
      </c>
      <c r="AL585" s="49"/>
      <c r="AM585" s="46"/>
      <c r="AN585" s="50">
        <f>AK585+AL585+AM585</f>
        <v>30.87</v>
      </c>
      <c r="AO585" s="48"/>
      <c r="AP585" s="49">
        <v>32.96</v>
      </c>
      <c r="AQ585" s="49"/>
      <c r="AR585" s="46"/>
      <c r="AS585" s="50">
        <f>AP585+AQ585+AR585</f>
        <v>32.96</v>
      </c>
      <c r="AT585" s="48"/>
      <c r="AU585" s="49">
        <v>33.880000000000003</v>
      </c>
      <c r="AV585" s="49"/>
      <c r="AW585" s="46"/>
      <c r="AX585" s="51">
        <f>AU585+AV585+AW585</f>
        <v>33.880000000000003</v>
      </c>
      <c r="AY585" s="48"/>
      <c r="AZ585" s="52">
        <v>28.69</v>
      </c>
      <c r="BA585" s="53"/>
      <c r="BC585" s="53">
        <f>AZ585+BA585+BB585</f>
        <v>28.69</v>
      </c>
      <c r="BD585" s="47">
        <v>44013</v>
      </c>
      <c r="BE585" s="47">
        <v>44377</v>
      </c>
      <c r="BF585" s="48"/>
      <c r="BG585" s="53">
        <v>30.87</v>
      </c>
      <c r="BJ585" s="53">
        <f>BG585+BH585+BI585</f>
        <v>30.87</v>
      </c>
      <c r="BK585" s="47">
        <v>44013</v>
      </c>
      <c r="BL585" s="47">
        <v>44377</v>
      </c>
      <c r="BM585" s="48"/>
      <c r="BN585" s="53">
        <v>32.96</v>
      </c>
      <c r="BO585" s="53"/>
      <c r="BQ585" s="53">
        <f>BN585+BO585+BP585</f>
        <v>32.96</v>
      </c>
      <c r="BR585" s="47">
        <v>44013</v>
      </c>
      <c r="BS585" s="47">
        <v>44377</v>
      </c>
      <c r="BT585" s="48"/>
      <c r="BU585" s="50">
        <v>33.880000000000003</v>
      </c>
      <c r="BV585" s="53"/>
      <c r="BX585" s="53">
        <f>BU585+BV585+BW585</f>
        <v>33.880000000000003</v>
      </c>
      <c r="BY585" s="47">
        <v>44013</v>
      </c>
      <c r="BZ585" s="55">
        <v>44377</v>
      </c>
    </row>
    <row r="586" spans="1:78" s="54" customFormat="1" ht="15.75" x14ac:dyDescent="0.25">
      <c r="A586" s="45">
        <v>406040</v>
      </c>
      <c r="B586" s="46" t="s">
        <v>1207</v>
      </c>
      <c r="C586" s="46">
        <v>5090</v>
      </c>
      <c r="D586" s="46" t="s">
        <v>1190</v>
      </c>
      <c r="E586" s="46" t="s">
        <v>50</v>
      </c>
      <c r="F586" s="46"/>
      <c r="G586" s="46" t="s">
        <v>144</v>
      </c>
      <c r="H586" s="46" t="s">
        <v>52</v>
      </c>
      <c r="I586" s="47">
        <v>44013</v>
      </c>
      <c r="J586" s="47">
        <v>44377</v>
      </c>
      <c r="K586" s="46">
        <f>SUM(L586:AD586)</f>
        <v>0</v>
      </c>
      <c r="L586" s="46" t="str">
        <f>IFERROR(VLOOKUP(A586,'[1]Mountain View SD Usage'!$A:$I,9,FALSE),"0")</f>
        <v>0</v>
      </c>
      <c r="M586" s="46" t="str">
        <f>IFERROR(VLOOKUP(A586,'[1]Bonita USD Usage'!$A:$I,9,FALSE),"0")</f>
        <v>0</v>
      </c>
      <c r="N586" s="46" t="str">
        <f>IFERROR(VLOOKUP(A586,'[1]Jurupa USD Usage'!$A:$I,9,FALSE),"0")</f>
        <v>0</v>
      </c>
      <c r="O586" s="46" t="str">
        <f>IFERROR(VLOOKUP(A586,'[1]Claremont USD Usage'!$A:$I,9,FALSE),"0")</f>
        <v>0</v>
      </c>
      <c r="P586" s="46" t="str">
        <f>IFERROR(VLOOKUP(A586,'[1]Upland USD Usage'!$A:$I,9,FALSE),"0")</f>
        <v>0</v>
      </c>
      <c r="Q586" s="46" t="str">
        <f>IFERROR(VLOOKUP(A586,'[1]Redlands USD Usage'!$A:$I,9,FALSE),"0")</f>
        <v>0</v>
      </c>
      <c r="R586" s="46" t="str">
        <f>IFERROR(VLOOKUP(A586,'[1]Alta Loma SD Usage'!$A:$I,9,FALSE),"0")</f>
        <v>0</v>
      </c>
      <c r="S586" s="46" t="str">
        <f>IFERROR(VLOOKUP(A586,'[1]VAl Verde USD Usage'!$A:$I,9,FALSE),"0")</f>
        <v>0</v>
      </c>
      <c r="T586" s="46" t="str">
        <f>IFERROR(VLOOKUP(A586,'[1]Chaffey Jt HSD Usage'!$A:$I,9,FALSE),"0")</f>
        <v>0</v>
      </c>
      <c r="U586" s="46" t="str">
        <f>IFERROR(VLOOKUP(A586,'[1]Cucamonga ELEM SD Usage'!$A:$I,9,FALSE),"0")</f>
        <v>0</v>
      </c>
      <c r="V586" s="46" t="str">
        <f>IFERROR(VLOOKUP(A586,'[1]Inglewood USD Usage'!$A:$I,9,FALSE),"0")</f>
        <v>0</v>
      </c>
      <c r="W586" s="46" t="str">
        <f>IFERROR(VLOOKUP(A586,'[1]Rialto USD Usage'!$A:$I,9,FALSE),"0")</f>
        <v>0</v>
      </c>
      <c r="X586" s="46" t="str">
        <f>IFERROR(VLOOKUP(A586,'[1]Alvord USD Usage'!$A:$I,9,FALSE),"0")</f>
        <v>0</v>
      </c>
      <c r="Y586" s="46" t="str">
        <f>IFERROR(VLOOKUP(A586,'[1]Colton Jt USD Usage'!$A:$I,9,FALSE),"0")</f>
        <v>0</v>
      </c>
      <c r="Z586" s="46" t="str">
        <f>IFERROR(VLOOKUP(A586,'[1]Chino Valley USD Usage'!$A:$I,9,FALSE),"0")</f>
        <v>0</v>
      </c>
      <c r="AA586" s="46" t="str">
        <f>IFERROR(VLOOKUP(A586,'[1]Moreno Valley USD Usage'!$A:$I,9,FALSE),"0")</f>
        <v>0</v>
      </c>
      <c r="AB586" s="46" t="str">
        <f>IFERROR(VLOOKUP(A586,'[1]Pomona USD Usage'!$A:$I,9,FALSE),"0")</f>
        <v>0</v>
      </c>
      <c r="AC586" s="46" t="str">
        <f>IFERROR(VLOOKUP(A586,'[1]Riverside USD Usage'!$A:$I,9,FALSE),"0")</f>
        <v>0</v>
      </c>
      <c r="AD586" s="46" t="str">
        <f>IFERROR(VLOOKUP(A586,'[1]Compton USD Usage'!$A:$I,9,FALSE),"0")</f>
        <v>0</v>
      </c>
      <c r="AE586" s="48"/>
      <c r="AF586" s="49">
        <v>94.94</v>
      </c>
      <c r="AG586" s="49"/>
      <c r="AH586" s="56">
        <v>-28.04</v>
      </c>
      <c r="AI586" s="49">
        <f>AF586+AG586+AH586</f>
        <v>66.900000000000006</v>
      </c>
      <c r="AJ586" s="48"/>
      <c r="AK586" s="49">
        <v>102.15</v>
      </c>
      <c r="AL586" s="49"/>
      <c r="AM586" s="57">
        <v>-28.04</v>
      </c>
      <c r="AN586" s="50">
        <f>AK586+AL586+AM586</f>
        <v>74.110000000000014</v>
      </c>
      <c r="AO586" s="48"/>
      <c r="AP586" s="49">
        <v>109.05</v>
      </c>
      <c r="AQ586" s="49"/>
      <c r="AR586" s="57">
        <v>-28.04</v>
      </c>
      <c r="AS586" s="50">
        <f>AP586+AQ586+AR586</f>
        <v>81.009999999999991</v>
      </c>
      <c r="AT586" s="48"/>
      <c r="AU586" s="49">
        <v>112.08</v>
      </c>
      <c r="AV586" s="49"/>
      <c r="AW586" s="57">
        <v>-28.04</v>
      </c>
      <c r="AX586" s="51">
        <f>AU586+AV586+AW586</f>
        <v>84.039999999999992</v>
      </c>
      <c r="AY586" s="48"/>
      <c r="AZ586" s="52">
        <v>99.12</v>
      </c>
      <c r="BA586" s="53"/>
      <c r="BB586" s="58">
        <v>-27.8</v>
      </c>
      <c r="BC586" s="53">
        <f>AZ586+BA586+BB586</f>
        <v>71.320000000000007</v>
      </c>
      <c r="BD586" s="47">
        <v>44013</v>
      </c>
      <c r="BE586" s="47">
        <v>44377</v>
      </c>
      <c r="BF586" s="48"/>
      <c r="BG586" s="53">
        <v>106.64</v>
      </c>
      <c r="BI586" s="59">
        <v>-27.8</v>
      </c>
      <c r="BJ586" s="53">
        <f>BG586+BH586+BI586</f>
        <v>78.84</v>
      </c>
      <c r="BK586" s="47">
        <v>44013</v>
      </c>
      <c r="BL586" s="47">
        <v>44377</v>
      </c>
      <c r="BM586" s="48"/>
      <c r="BN586" s="53">
        <v>113.85000000000001</v>
      </c>
      <c r="BO586" s="53"/>
      <c r="BP586" s="59">
        <v>-27.8</v>
      </c>
      <c r="BQ586" s="53">
        <f>BN586+BO586+BP586</f>
        <v>86.050000000000011</v>
      </c>
      <c r="BR586" s="47">
        <v>44013</v>
      </c>
      <c r="BS586" s="47">
        <v>44377</v>
      </c>
      <c r="BT586" s="48"/>
      <c r="BU586" s="50">
        <v>117.01</v>
      </c>
      <c r="BV586" s="53"/>
      <c r="BW586" s="59">
        <v>-27.8</v>
      </c>
      <c r="BX586" s="53">
        <f>BU586+BV586+BW586</f>
        <v>89.210000000000008</v>
      </c>
      <c r="BY586" s="47">
        <v>44013</v>
      </c>
      <c r="BZ586" s="55">
        <v>44377</v>
      </c>
    </row>
    <row r="587" spans="1:78" s="54" customFormat="1" ht="15.75" x14ac:dyDescent="0.25">
      <c r="A587" s="45">
        <v>134267</v>
      </c>
      <c r="B587" s="46" t="s">
        <v>1662</v>
      </c>
      <c r="C587" s="46">
        <v>32264</v>
      </c>
      <c r="D587" s="46" t="s">
        <v>1653</v>
      </c>
      <c r="E587" s="46" t="s">
        <v>50</v>
      </c>
      <c r="F587" s="46"/>
      <c r="G587" s="46" t="s">
        <v>1663</v>
      </c>
      <c r="H587" s="46" t="s">
        <v>52</v>
      </c>
      <c r="I587" s="47">
        <v>44013</v>
      </c>
      <c r="J587" s="47">
        <v>44377</v>
      </c>
      <c r="K587" s="46">
        <f>SUM(L587:AD587)</f>
        <v>87</v>
      </c>
      <c r="L587" s="46" t="str">
        <f>IFERROR(VLOOKUP(A587,'[1]Mountain View SD Usage'!$A:$I,9,FALSE),"0")</f>
        <v>0</v>
      </c>
      <c r="M587" s="46" t="str">
        <f>IFERROR(VLOOKUP(A587,'[1]Bonita USD Usage'!$A:$I,9,FALSE),"0")</f>
        <v>0</v>
      </c>
      <c r="N587" s="46" t="str">
        <f>IFERROR(VLOOKUP(A587,'[1]Jurupa USD Usage'!$A:$I,9,FALSE),"0")</f>
        <v>0</v>
      </c>
      <c r="O587" s="46" t="str">
        <f>IFERROR(VLOOKUP(A587,'[1]Claremont USD Usage'!$A:$I,9,FALSE),"0")</f>
        <v>0</v>
      </c>
      <c r="P587" s="46">
        <f>IFERROR(VLOOKUP(A587,'[1]Upland USD Usage'!$A:$I,9,FALSE),"0")</f>
        <v>27</v>
      </c>
      <c r="Q587" s="46" t="str">
        <f>IFERROR(VLOOKUP(A587,'[1]Redlands USD Usage'!$A:$I,9,FALSE),"0")</f>
        <v>0</v>
      </c>
      <c r="R587" s="46" t="str">
        <f>IFERROR(VLOOKUP(A587,'[1]Alta Loma SD Usage'!$A:$I,9,FALSE),"0")</f>
        <v>0</v>
      </c>
      <c r="S587" s="46" t="str">
        <f>IFERROR(VLOOKUP(A587,'[1]VAl Verde USD Usage'!$A:$I,9,FALSE),"0")</f>
        <v>0</v>
      </c>
      <c r="T587" s="46" t="str">
        <f>IFERROR(VLOOKUP(A587,'[1]Chaffey Jt HSD Usage'!$A:$I,9,FALSE),"0")</f>
        <v>0</v>
      </c>
      <c r="U587" s="46" t="str">
        <f>IFERROR(VLOOKUP(A587,'[1]Cucamonga ELEM SD Usage'!$A:$I,9,FALSE),"0")</f>
        <v>0</v>
      </c>
      <c r="V587" s="46" t="str">
        <f>IFERROR(VLOOKUP(A587,'[1]Inglewood USD Usage'!$A:$I,9,FALSE),"0")</f>
        <v>0</v>
      </c>
      <c r="W587" s="46" t="str">
        <f>IFERROR(VLOOKUP(A587,'[1]Rialto USD Usage'!$A:$I,9,FALSE),"0")</f>
        <v>0</v>
      </c>
      <c r="X587" s="46" t="str">
        <f>IFERROR(VLOOKUP(A587,'[1]Alvord USD Usage'!$A:$I,9,FALSE),"0")</f>
        <v>0</v>
      </c>
      <c r="Y587" s="46" t="str">
        <f>IFERROR(VLOOKUP(A587,'[1]Colton Jt USD Usage'!$A:$I,9,FALSE),"0")</f>
        <v>0</v>
      </c>
      <c r="Z587" s="46">
        <f>IFERROR(VLOOKUP(A587,'[1]Chino Valley USD Usage'!$A:$I,9,FALSE),"0")</f>
        <v>60</v>
      </c>
      <c r="AA587" s="46" t="str">
        <f>IFERROR(VLOOKUP(A587,'[1]Moreno Valley USD Usage'!$A:$I,9,FALSE),"0")</f>
        <v>0</v>
      </c>
      <c r="AB587" s="46" t="str">
        <f>IFERROR(VLOOKUP(A587,'[1]Pomona USD Usage'!$A:$I,9,FALSE),"0")</f>
        <v>0</v>
      </c>
      <c r="AC587" s="46" t="str">
        <f>IFERROR(VLOOKUP(A587,'[1]Riverside USD Usage'!$A:$I,9,FALSE),"0")</f>
        <v>0</v>
      </c>
      <c r="AD587" s="46" t="str">
        <f>IFERROR(VLOOKUP(A587,'[1]Compton USD Usage'!$A:$I,9,FALSE),"0")</f>
        <v>0</v>
      </c>
      <c r="AE587" s="48"/>
      <c r="AF587" s="49">
        <v>28.69</v>
      </c>
      <c r="AG587" s="49"/>
      <c r="AH587" s="49"/>
      <c r="AI587" s="49">
        <f>AF587+AG587+AH587</f>
        <v>28.69</v>
      </c>
      <c r="AJ587" s="48"/>
      <c r="AK587" s="49">
        <v>30.87</v>
      </c>
      <c r="AL587" s="49"/>
      <c r="AM587" s="46"/>
      <c r="AN587" s="50">
        <f>AK587+AL587+AM587</f>
        <v>30.87</v>
      </c>
      <c r="AO587" s="48"/>
      <c r="AP587" s="49">
        <v>32.96</v>
      </c>
      <c r="AQ587" s="49"/>
      <c r="AR587" s="46"/>
      <c r="AS587" s="50">
        <f>AP587+AQ587+AR587</f>
        <v>32.96</v>
      </c>
      <c r="AT587" s="48"/>
      <c r="AU587" s="49">
        <v>33.880000000000003</v>
      </c>
      <c r="AV587" s="49"/>
      <c r="AW587" s="46"/>
      <c r="AX587" s="51">
        <f>AU587+AV587+AW587</f>
        <v>33.880000000000003</v>
      </c>
      <c r="AY587" s="48"/>
      <c r="AZ587" s="52">
        <v>28.69</v>
      </c>
      <c r="BA587" s="53"/>
      <c r="BC587" s="53">
        <f>AZ587+BA587+BB587</f>
        <v>28.69</v>
      </c>
      <c r="BD587" s="47">
        <v>44013</v>
      </c>
      <c r="BE587" s="47">
        <v>44377</v>
      </c>
      <c r="BF587" s="48"/>
      <c r="BG587" s="53">
        <v>30.87</v>
      </c>
      <c r="BJ587" s="53">
        <f>BG587+BH587+BI587</f>
        <v>30.87</v>
      </c>
      <c r="BK587" s="47">
        <v>44013</v>
      </c>
      <c r="BL587" s="47">
        <v>44377</v>
      </c>
      <c r="BM587" s="48"/>
      <c r="BN587" s="53">
        <v>32.96</v>
      </c>
      <c r="BO587" s="53"/>
      <c r="BQ587" s="53">
        <f>BN587+BO587+BP587</f>
        <v>32.96</v>
      </c>
      <c r="BR587" s="47">
        <v>44013</v>
      </c>
      <c r="BS587" s="47">
        <v>44377</v>
      </c>
      <c r="BT587" s="48"/>
      <c r="BU587" s="50">
        <v>33.880000000000003</v>
      </c>
      <c r="BV587" s="53"/>
      <c r="BX587" s="53">
        <f>BU587+BV587+BW587</f>
        <v>33.880000000000003</v>
      </c>
      <c r="BY587" s="47">
        <v>44013</v>
      </c>
      <c r="BZ587" s="55">
        <v>44377</v>
      </c>
    </row>
    <row r="588" spans="1:78" s="54" customFormat="1" ht="15.75" x14ac:dyDescent="0.25">
      <c r="A588" s="45">
        <v>134268</v>
      </c>
      <c r="B588" s="46" t="s">
        <v>1664</v>
      </c>
      <c r="C588" s="46">
        <v>32265</v>
      </c>
      <c r="D588" s="46" t="s">
        <v>1653</v>
      </c>
      <c r="E588" s="46" t="s">
        <v>50</v>
      </c>
      <c r="F588" s="46"/>
      <c r="G588" s="46" t="s">
        <v>1663</v>
      </c>
      <c r="H588" s="46" t="s">
        <v>52</v>
      </c>
      <c r="I588" s="47">
        <v>44013</v>
      </c>
      <c r="J588" s="47">
        <v>44377</v>
      </c>
      <c r="K588" s="46">
        <f>SUM(L588:AD588)</f>
        <v>818</v>
      </c>
      <c r="L588" s="46">
        <f>IFERROR(VLOOKUP(A588,'[1]Mountain View SD Usage'!$A:$I,9,FALSE),"0")</f>
        <v>6</v>
      </c>
      <c r="M588" s="46" t="str">
        <f>IFERROR(VLOOKUP(A588,'[1]Bonita USD Usage'!$A:$I,9,FALSE),"0")</f>
        <v>0</v>
      </c>
      <c r="N588" s="46" t="str">
        <f>IFERROR(VLOOKUP(A588,'[1]Jurupa USD Usage'!$A:$I,9,FALSE),"0")</f>
        <v>0</v>
      </c>
      <c r="O588" s="46" t="str">
        <f>IFERROR(VLOOKUP(A588,'[1]Claremont USD Usage'!$A:$I,9,FALSE),"0")</f>
        <v>0</v>
      </c>
      <c r="P588" s="46" t="str">
        <f>IFERROR(VLOOKUP(A588,'[1]Upland USD Usage'!$A:$I,9,FALSE),"0")</f>
        <v>0</v>
      </c>
      <c r="Q588" s="46" t="str">
        <f>IFERROR(VLOOKUP(A588,'[1]Redlands USD Usage'!$A:$I,9,FALSE),"0")</f>
        <v>0</v>
      </c>
      <c r="R588" s="46" t="str">
        <f>IFERROR(VLOOKUP(A588,'[1]Alta Loma SD Usage'!$A:$I,9,FALSE),"0")</f>
        <v>0</v>
      </c>
      <c r="S588" s="46" t="str">
        <f>IFERROR(VLOOKUP(A588,'[1]VAl Verde USD Usage'!$A:$I,9,FALSE),"0")</f>
        <v>0</v>
      </c>
      <c r="T588" s="46" t="str">
        <f>IFERROR(VLOOKUP(A588,'[1]Chaffey Jt HSD Usage'!$A:$I,9,FALSE),"0")</f>
        <v>0</v>
      </c>
      <c r="U588" s="46" t="str">
        <f>IFERROR(VLOOKUP(A588,'[1]Cucamonga ELEM SD Usage'!$A:$I,9,FALSE),"0")</f>
        <v>0</v>
      </c>
      <c r="V588" s="46">
        <f>IFERROR(VLOOKUP(A588,'[1]Inglewood USD Usage'!$A:$I,9,FALSE),"0")</f>
        <v>81</v>
      </c>
      <c r="W588" s="46">
        <f>IFERROR(VLOOKUP(A588,'[1]Rialto USD Usage'!$A:$I,9,FALSE),"0")</f>
        <v>340</v>
      </c>
      <c r="X588" s="46">
        <f>IFERROR(VLOOKUP(A588,'[1]Alvord USD Usage'!$A:$I,9,FALSE),"0")</f>
        <v>77</v>
      </c>
      <c r="Y588" s="46" t="str">
        <f>IFERROR(VLOOKUP(A588,'[1]Colton Jt USD Usage'!$A:$I,9,FALSE),"0")</f>
        <v>0</v>
      </c>
      <c r="Z588" s="46">
        <f>IFERROR(VLOOKUP(A588,'[1]Chino Valley USD Usage'!$A:$I,9,FALSE),"0")</f>
        <v>312</v>
      </c>
      <c r="AA588" s="46" t="str">
        <f>IFERROR(VLOOKUP(A588,'[1]Moreno Valley USD Usage'!$A:$I,9,FALSE),"0")</f>
        <v>0</v>
      </c>
      <c r="AB588" s="46" t="str">
        <f>IFERROR(VLOOKUP(A588,'[1]Pomona USD Usage'!$A:$I,9,FALSE),"0")</f>
        <v>0</v>
      </c>
      <c r="AC588" s="46" t="str">
        <f>IFERROR(VLOOKUP(A588,'[1]Riverside USD Usage'!$A:$I,9,FALSE),"0")</f>
        <v>0</v>
      </c>
      <c r="AD588" s="46">
        <f>IFERROR(VLOOKUP(A588,'[1]Compton USD Usage'!$A:$I,9,FALSE),"0")</f>
        <v>2</v>
      </c>
      <c r="AE588" s="48"/>
      <c r="AF588" s="49">
        <v>28.69</v>
      </c>
      <c r="AG588" s="49"/>
      <c r="AH588" s="49"/>
      <c r="AI588" s="49">
        <f>AF588+AG588+AH588</f>
        <v>28.69</v>
      </c>
      <c r="AJ588" s="48"/>
      <c r="AK588" s="49">
        <v>30.87</v>
      </c>
      <c r="AL588" s="49"/>
      <c r="AM588" s="46"/>
      <c r="AN588" s="50">
        <f>AK588+AL588+AM588</f>
        <v>30.87</v>
      </c>
      <c r="AO588" s="48"/>
      <c r="AP588" s="49">
        <v>32.96</v>
      </c>
      <c r="AQ588" s="49"/>
      <c r="AR588" s="46"/>
      <c r="AS588" s="50">
        <f>AP588+AQ588+AR588</f>
        <v>32.96</v>
      </c>
      <c r="AT588" s="48"/>
      <c r="AU588" s="49">
        <v>33.880000000000003</v>
      </c>
      <c r="AV588" s="49"/>
      <c r="AW588" s="46"/>
      <c r="AX588" s="51">
        <f>AU588+AV588+AW588</f>
        <v>33.880000000000003</v>
      </c>
      <c r="AY588" s="48"/>
      <c r="AZ588" s="52">
        <v>28.69</v>
      </c>
      <c r="BA588" s="53"/>
      <c r="BC588" s="53">
        <f>AZ588+BA588+BB588</f>
        <v>28.69</v>
      </c>
      <c r="BD588" s="47">
        <v>44013</v>
      </c>
      <c r="BE588" s="47">
        <v>44377</v>
      </c>
      <c r="BF588" s="48"/>
      <c r="BG588" s="53">
        <v>30.87</v>
      </c>
      <c r="BJ588" s="53">
        <f>BG588+BH588+BI588</f>
        <v>30.87</v>
      </c>
      <c r="BK588" s="47">
        <v>44013</v>
      </c>
      <c r="BL588" s="47">
        <v>44377</v>
      </c>
      <c r="BM588" s="48"/>
      <c r="BN588" s="53">
        <v>32.96</v>
      </c>
      <c r="BO588" s="53"/>
      <c r="BQ588" s="53">
        <f>BN588+BO588+BP588</f>
        <v>32.96</v>
      </c>
      <c r="BR588" s="47">
        <v>44013</v>
      </c>
      <c r="BS588" s="47">
        <v>44377</v>
      </c>
      <c r="BT588" s="48"/>
      <c r="BU588" s="50">
        <v>33.880000000000003</v>
      </c>
      <c r="BV588" s="53"/>
      <c r="BX588" s="53">
        <f>BU588+BV588+BW588</f>
        <v>33.880000000000003</v>
      </c>
      <c r="BY588" s="47">
        <v>44013</v>
      </c>
      <c r="BZ588" s="55">
        <v>44377</v>
      </c>
    </row>
    <row r="589" spans="1:78" s="54" customFormat="1" ht="15.75" x14ac:dyDescent="0.25">
      <c r="A589" s="45">
        <v>209902</v>
      </c>
      <c r="B589" s="46" t="s">
        <v>1715</v>
      </c>
      <c r="C589" s="46">
        <v>50759</v>
      </c>
      <c r="D589" s="46" t="s">
        <v>1712</v>
      </c>
      <c r="E589" s="46" t="s">
        <v>50</v>
      </c>
      <c r="F589" s="46"/>
      <c r="G589" s="46" t="s">
        <v>1713</v>
      </c>
      <c r="H589" s="46" t="s">
        <v>52</v>
      </c>
      <c r="I589" s="47">
        <v>44013</v>
      </c>
      <c r="J589" s="47">
        <v>44377</v>
      </c>
      <c r="K589" s="46">
        <f>SUM(L589:AD589)</f>
        <v>0</v>
      </c>
      <c r="L589" s="46" t="str">
        <f>IFERROR(VLOOKUP(A589,'[1]Mountain View SD Usage'!$A:$I,9,FALSE),"0")</f>
        <v>0</v>
      </c>
      <c r="M589" s="46" t="str">
        <f>IFERROR(VLOOKUP(A589,'[1]Bonita USD Usage'!$A:$I,9,FALSE),"0")</f>
        <v>0</v>
      </c>
      <c r="N589" s="46" t="str">
        <f>IFERROR(VLOOKUP(A589,'[1]Jurupa USD Usage'!$A:$I,9,FALSE),"0")</f>
        <v>0</v>
      </c>
      <c r="O589" s="46" t="str">
        <f>IFERROR(VLOOKUP(A589,'[1]Claremont USD Usage'!$A:$I,9,FALSE),"0")</f>
        <v>0</v>
      </c>
      <c r="P589" s="46" t="str">
        <f>IFERROR(VLOOKUP(A589,'[1]Upland USD Usage'!$A:$I,9,FALSE),"0")</f>
        <v>0</v>
      </c>
      <c r="Q589" s="46" t="str">
        <f>IFERROR(VLOOKUP(A589,'[1]Redlands USD Usage'!$A:$I,9,FALSE),"0")</f>
        <v>0</v>
      </c>
      <c r="R589" s="46" t="str">
        <f>IFERROR(VLOOKUP(A589,'[1]Alta Loma SD Usage'!$A:$I,9,FALSE),"0")</f>
        <v>0</v>
      </c>
      <c r="S589" s="46" t="str">
        <f>IFERROR(VLOOKUP(A589,'[1]VAl Verde USD Usage'!$A:$I,9,FALSE),"0")</f>
        <v>0</v>
      </c>
      <c r="T589" s="46" t="str">
        <f>IFERROR(VLOOKUP(A589,'[1]Chaffey Jt HSD Usage'!$A:$I,9,FALSE),"0")</f>
        <v>0</v>
      </c>
      <c r="U589" s="46" t="str">
        <f>IFERROR(VLOOKUP(A589,'[1]Cucamonga ELEM SD Usage'!$A:$I,9,FALSE),"0")</f>
        <v>0</v>
      </c>
      <c r="V589" s="46" t="str">
        <f>IFERROR(VLOOKUP(A589,'[1]Inglewood USD Usage'!$A:$I,9,FALSE),"0")</f>
        <v>0</v>
      </c>
      <c r="W589" s="46" t="str">
        <f>IFERROR(VLOOKUP(A589,'[1]Rialto USD Usage'!$A:$I,9,FALSE),"0")</f>
        <v>0</v>
      </c>
      <c r="X589" s="46" t="str">
        <f>IFERROR(VLOOKUP(A589,'[1]Alvord USD Usage'!$A:$I,9,FALSE),"0")</f>
        <v>0</v>
      </c>
      <c r="Y589" s="46" t="str">
        <f>IFERROR(VLOOKUP(A589,'[1]Colton Jt USD Usage'!$A:$I,9,FALSE),"0")</f>
        <v>0</v>
      </c>
      <c r="Z589" s="46" t="str">
        <f>IFERROR(VLOOKUP(A589,'[1]Chino Valley USD Usage'!$A:$I,9,FALSE),"0")</f>
        <v>0</v>
      </c>
      <c r="AA589" s="46" t="str">
        <f>IFERROR(VLOOKUP(A589,'[1]Moreno Valley USD Usage'!$A:$I,9,FALSE),"0")</f>
        <v>0</v>
      </c>
      <c r="AB589" s="46" t="str">
        <f>IFERROR(VLOOKUP(A589,'[1]Pomona USD Usage'!$A:$I,9,FALSE),"0")</f>
        <v>0</v>
      </c>
      <c r="AC589" s="46" t="str">
        <f>IFERROR(VLOOKUP(A589,'[1]Riverside USD Usage'!$A:$I,9,FALSE),"0")</f>
        <v>0</v>
      </c>
      <c r="AD589" s="46" t="str">
        <f>IFERROR(VLOOKUP(A589,'[1]Compton USD Usage'!$A:$I,9,FALSE),"0")</f>
        <v>0</v>
      </c>
      <c r="AE589" s="48"/>
      <c r="AF589" s="49">
        <v>18.239999999999998</v>
      </c>
      <c r="AG589" s="49"/>
      <c r="AH589" s="49"/>
      <c r="AI589" s="49">
        <f>AF589+AG589+AH589</f>
        <v>18.239999999999998</v>
      </c>
      <c r="AJ589" s="48"/>
      <c r="AK589" s="49">
        <v>19.62</v>
      </c>
      <c r="AL589" s="49"/>
      <c r="AM589" s="46"/>
      <c r="AN589" s="50">
        <f>AK589+AL589+AM589</f>
        <v>19.62</v>
      </c>
      <c r="AO589" s="48"/>
      <c r="AP589" s="49">
        <v>20.95</v>
      </c>
      <c r="AQ589" s="49"/>
      <c r="AR589" s="46"/>
      <c r="AS589" s="50">
        <f>AP589+AQ589+AR589</f>
        <v>20.95</v>
      </c>
      <c r="AT589" s="48"/>
      <c r="AU589" s="49">
        <v>21.53</v>
      </c>
      <c r="AV589" s="49"/>
      <c r="AW589" s="46"/>
      <c r="AX589" s="51">
        <f>AU589+AV589+AW589</f>
        <v>21.53</v>
      </c>
      <c r="AY589" s="48"/>
      <c r="AZ589" s="52">
        <v>18.239999999999998</v>
      </c>
      <c r="BA589" s="53"/>
      <c r="BC589" s="53">
        <f>AZ589+BA589+BB589</f>
        <v>18.239999999999998</v>
      </c>
      <c r="BD589" s="47">
        <v>44013</v>
      </c>
      <c r="BE589" s="47">
        <v>44377</v>
      </c>
      <c r="BF589" s="48"/>
      <c r="BG589" s="53">
        <v>19.62</v>
      </c>
      <c r="BJ589" s="53">
        <f>BG589+BH589+BI589</f>
        <v>19.62</v>
      </c>
      <c r="BK589" s="47">
        <v>44013</v>
      </c>
      <c r="BL589" s="47">
        <v>44377</v>
      </c>
      <c r="BM589" s="48"/>
      <c r="BN589" s="53">
        <v>20.95</v>
      </c>
      <c r="BO589" s="53"/>
      <c r="BQ589" s="53">
        <f>BN589+BO589+BP589</f>
        <v>20.95</v>
      </c>
      <c r="BR589" s="47">
        <v>44013</v>
      </c>
      <c r="BS589" s="47">
        <v>44377</v>
      </c>
      <c r="BT589" s="48"/>
      <c r="BU589" s="50">
        <v>21.53</v>
      </c>
      <c r="BV589" s="53"/>
      <c r="BX589" s="53">
        <f>BU589+BV589+BW589</f>
        <v>21.53</v>
      </c>
      <c r="BY589" s="47">
        <v>44013</v>
      </c>
      <c r="BZ589" s="55">
        <v>44377</v>
      </c>
    </row>
    <row r="590" spans="1:78" s="54" customFormat="1" ht="15.75" x14ac:dyDescent="0.25">
      <c r="A590" s="45">
        <v>102742</v>
      </c>
      <c r="B590" s="46" t="s">
        <v>2351</v>
      </c>
      <c r="C590" s="46">
        <v>2126</v>
      </c>
      <c r="D590" s="46" t="s">
        <v>2352</v>
      </c>
      <c r="E590" s="46" t="s">
        <v>50</v>
      </c>
      <c r="F590" s="46"/>
      <c r="G590" s="46" t="s">
        <v>436</v>
      </c>
      <c r="H590" s="46" t="s">
        <v>52</v>
      </c>
      <c r="I590" s="47">
        <v>44013</v>
      </c>
      <c r="J590" s="47">
        <v>44377</v>
      </c>
      <c r="K590" s="46">
        <f>SUM(L590:AD590)</f>
        <v>1</v>
      </c>
      <c r="L590" s="46" t="str">
        <f>IFERROR(VLOOKUP(A590,'[1]Mountain View SD Usage'!$A:$I,9,FALSE),"0")</f>
        <v>0</v>
      </c>
      <c r="M590" s="46" t="str">
        <f>IFERROR(VLOOKUP(A590,'[1]Bonita USD Usage'!$A:$I,9,FALSE),"0")</f>
        <v>0</v>
      </c>
      <c r="N590" s="46" t="str">
        <f>IFERROR(VLOOKUP(A590,'[1]Jurupa USD Usage'!$A:$I,9,FALSE),"0")</f>
        <v>0</v>
      </c>
      <c r="O590" s="46" t="str">
        <f>IFERROR(VLOOKUP(A590,'[1]Claremont USD Usage'!$A:$I,9,FALSE),"0")</f>
        <v>0</v>
      </c>
      <c r="P590" s="46" t="str">
        <f>IFERROR(VLOOKUP(A590,'[1]Upland USD Usage'!$A:$I,9,FALSE),"0")</f>
        <v>0</v>
      </c>
      <c r="Q590" s="46" t="str">
        <f>IFERROR(VLOOKUP(A590,'[1]Redlands USD Usage'!$A:$I,9,FALSE),"0")</f>
        <v>0</v>
      </c>
      <c r="R590" s="46" t="str">
        <f>IFERROR(VLOOKUP(A590,'[1]Alta Loma SD Usage'!$A:$I,9,FALSE),"0")</f>
        <v>0</v>
      </c>
      <c r="S590" s="46" t="str">
        <f>IFERROR(VLOOKUP(A590,'[1]VAl Verde USD Usage'!$A:$I,9,FALSE),"0")</f>
        <v>0</v>
      </c>
      <c r="T590" s="46">
        <f>IFERROR(VLOOKUP(A590,'[1]Chaffey Jt HSD Usage'!$A:$I,9,FALSE),"0")</f>
        <v>1</v>
      </c>
      <c r="U590" s="46" t="str">
        <f>IFERROR(VLOOKUP(A590,'[1]Cucamonga ELEM SD Usage'!$A:$I,9,FALSE),"0")</f>
        <v>0</v>
      </c>
      <c r="V590" s="46" t="str">
        <f>IFERROR(VLOOKUP(A590,'[1]Inglewood USD Usage'!$A:$I,9,FALSE),"0")</f>
        <v>0</v>
      </c>
      <c r="W590" s="46" t="str">
        <f>IFERROR(VLOOKUP(A590,'[1]Rialto USD Usage'!$A:$I,9,FALSE),"0")</f>
        <v>0</v>
      </c>
      <c r="X590" s="46" t="str">
        <f>IFERROR(VLOOKUP(A590,'[1]Alvord USD Usage'!$A:$I,9,FALSE),"0")</f>
        <v>0</v>
      </c>
      <c r="Y590" s="46" t="str">
        <f>IFERROR(VLOOKUP(A590,'[1]Colton Jt USD Usage'!$A:$I,9,FALSE),"0")</f>
        <v>0</v>
      </c>
      <c r="Z590" s="46" t="str">
        <f>IFERROR(VLOOKUP(A590,'[1]Chino Valley USD Usage'!$A:$I,9,FALSE),"0")</f>
        <v>0</v>
      </c>
      <c r="AA590" s="46" t="str">
        <f>IFERROR(VLOOKUP(A590,'[1]Moreno Valley USD Usage'!$A:$I,9,FALSE),"0")</f>
        <v>0</v>
      </c>
      <c r="AB590" s="46" t="str">
        <f>IFERROR(VLOOKUP(A590,'[1]Pomona USD Usage'!$A:$I,9,FALSE),"0")</f>
        <v>0</v>
      </c>
      <c r="AC590" s="46" t="str">
        <f>IFERROR(VLOOKUP(A590,'[1]Riverside USD Usage'!$A:$I,9,FALSE),"0")</f>
        <v>0</v>
      </c>
      <c r="AD590" s="46" t="str">
        <f>IFERROR(VLOOKUP(A590,'[1]Compton USD Usage'!$A:$I,9,FALSE),"0")</f>
        <v>0</v>
      </c>
      <c r="AE590" s="48"/>
      <c r="AF590" s="49">
        <v>20.12</v>
      </c>
      <c r="AG590" s="49"/>
      <c r="AH590" s="49"/>
      <c r="AI590" s="49">
        <f>AF590+AG590+AH590</f>
        <v>20.12</v>
      </c>
      <c r="AJ590" s="48"/>
      <c r="AK590" s="49">
        <v>21.65</v>
      </c>
      <c r="AL590" s="49"/>
      <c r="AM590" s="46"/>
      <c r="AN590" s="50">
        <f>AK590+AL590+AM590</f>
        <v>21.65</v>
      </c>
      <c r="AO590" s="48"/>
      <c r="AP590" s="49">
        <v>23.11</v>
      </c>
      <c r="AQ590" s="49"/>
      <c r="AR590" s="46"/>
      <c r="AS590" s="50">
        <f>AP590+AQ590+AR590</f>
        <v>23.11</v>
      </c>
      <c r="AT590" s="48"/>
      <c r="AU590" s="49">
        <v>23.75</v>
      </c>
      <c r="AV590" s="49"/>
      <c r="AW590" s="46"/>
      <c r="AX590" s="51">
        <f>AU590+AV590+AW590</f>
        <v>23.75</v>
      </c>
      <c r="AY590" s="48"/>
      <c r="AZ590" s="52">
        <v>21.07</v>
      </c>
      <c r="BA590" s="53"/>
      <c r="BC590" s="53">
        <f>AZ590+BA590+BB590</f>
        <v>21.07</v>
      </c>
      <c r="BD590" s="47">
        <v>44013</v>
      </c>
      <c r="BE590" s="47">
        <v>44377</v>
      </c>
      <c r="BF590" s="48"/>
      <c r="BG590" s="53">
        <v>22.67</v>
      </c>
      <c r="BJ590" s="53">
        <f>BG590+BH590+BI590</f>
        <v>22.67</v>
      </c>
      <c r="BK590" s="47">
        <v>44013</v>
      </c>
      <c r="BL590" s="47">
        <v>44377</v>
      </c>
      <c r="BM590" s="48"/>
      <c r="BN590" s="53">
        <v>24.200000000000003</v>
      </c>
      <c r="BO590" s="53"/>
      <c r="BQ590" s="53">
        <f>BN590+BO590+BP590</f>
        <v>24.200000000000003</v>
      </c>
      <c r="BR590" s="47">
        <v>44013</v>
      </c>
      <c r="BS590" s="47">
        <v>44377</v>
      </c>
      <c r="BT590" s="48"/>
      <c r="BU590" s="50">
        <v>24.87</v>
      </c>
      <c r="BV590" s="53"/>
      <c r="BX590" s="53">
        <f>BU590+BV590+BW590</f>
        <v>24.87</v>
      </c>
      <c r="BY590" s="47">
        <v>44013</v>
      </c>
      <c r="BZ590" s="55">
        <v>44377</v>
      </c>
    </row>
    <row r="591" spans="1:78" s="54" customFormat="1" ht="15.75" x14ac:dyDescent="0.25">
      <c r="A591" s="45">
        <v>249222</v>
      </c>
      <c r="B591" s="46" t="s">
        <v>1522</v>
      </c>
      <c r="C591" s="46" t="s">
        <v>1523</v>
      </c>
      <c r="D591" s="46" t="s">
        <v>1524</v>
      </c>
      <c r="E591" s="46" t="s">
        <v>50</v>
      </c>
      <c r="F591" s="46"/>
      <c r="G591" s="46" t="s">
        <v>1525</v>
      </c>
      <c r="H591" s="46" t="s">
        <v>52</v>
      </c>
      <c r="I591" s="47">
        <v>44013</v>
      </c>
      <c r="J591" s="47">
        <v>44377</v>
      </c>
      <c r="K591" s="46">
        <f>SUM(L591:AD591)</f>
        <v>0</v>
      </c>
      <c r="L591" s="46" t="str">
        <f>IFERROR(VLOOKUP(A591,'[1]Mountain View SD Usage'!$A:$I,9,FALSE),"0")</f>
        <v>0</v>
      </c>
      <c r="M591" s="46" t="str">
        <f>IFERROR(VLOOKUP(A591,'[1]Bonita USD Usage'!$A:$I,9,FALSE),"0")</f>
        <v>0</v>
      </c>
      <c r="N591" s="46" t="str">
        <f>IFERROR(VLOOKUP(A591,'[1]Jurupa USD Usage'!$A:$I,9,FALSE),"0")</f>
        <v>0</v>
      </c>
      <c r="O591" s="46" t="str">
        <f>IFERROR(VLOOKUP(A591,'[1]Claremont USD Usage'!$A:$I,9,FALSE),"0")</f>
        <v>0</v>
      </c>
      <c r="P591" s="46" t="str">
        <f>IFERROR(VLOOKUP(A591,'[1]Upland USD Usage'!$A:$I,9,FALSE),"0")</f>
        <v>0</v>
      </c>
      <c r="Q591" s="46" t="str">
        <f>IFERROR(VLOOKUP(A591,'[1]Redlands USD Usage'!$A:$I,9,FALSE),"0")</f>
        <v>0</v>
      </c>
      <c r="R591" s="46" t="str">
        <f>IFERROR(VLOOKUP(A591,'[1]Alta Loma SD Usage'!$A:$I,9,FALSE),"0")</f>
        <v>0</v>
      </c>
      <c r="S591" s="46" t="str">
        <f>IFERROR(VLOOKUP(A591,'[1]VAl Verde USD Usage'!$A:$I,9,FALSE),"0")</f>
        <v>0</v>
      </c>
      <c r="T591" s="46" t="str">
        <f>IFERROR(VLOOKUP(A591,'[1]Chaffey Jt HSD Usage'!$A:$I,9,FALSE),"0")</f>
        <v>0</v>
      </c>
      <c r="U591" s="46" t="str">
        <f>IFERROR(VLOOKUP(A591,'[1]Cucamonga ELEM SD Usage'!$A:$I,9,FALSE),"0")</f>
        <v>0</v>
      </c>
      <c r="V591" s="46" t="str">
        <f>IFERROR(VLOOKUP(A591,'[1]Inglewood USD Usage'!$A:$I,9,FALSE),"0")</f>
        <v>0</v>
      </c>
      <c r="W591" s="46" t="str">
        <f>IFERROR(VLOOKUP(A591,'[1]Rialto USD Usage'!$A:$I,9,FALSE),"0")</f>
        <v>0</v>
      </c>
      <c r="X591" s="46" t="str">
        <f>IFERROR(VLOOKUP(A591,'[1]Alvord USD Usage'!$A:$I,9,FALSE),"0")</f>
        <v>0</v>
      </c>
      <c r="Y591" s="46" t="str">
        <f>IFERROR(VLOOKUP(A591,'[1]Colton Jt USD Usage'!$A:$I,9,FALSE),"0")</f>
        <v>0</v>
      </c>
      <c r="Z591" s="46" t="str">
        <f>IFERROR(VLOOKUP(A591,'[1]Chino Valley USD Usage'!$A:$I,9,FALSE),"0")</f>
        <v>0</v>
      </c>
      <c r="AA591" s="46" t="str">
        <f>IFERROR(VLOOKUP(A591,'[1]Moreno Valley USD Usage'!$A:$I,9,FALSE),"0")</f>
        <v>0</v>
      </c>
      <c r="AB591" s="46" t="str">
        <f>IFERROR(VLOOKUP(A591,'[1]Pomona USD Usage'!$A:$I,9,FALSE),"0")</f>
        <v>0</v>
      </c>
      <c r="AC591" s="46" t="str">
        <f>IFERROR(VLOOKUP(A591,'[1]Riverside USD Usage'!$A:$I,9,FALSE),"0")</f>
        <v>0</v>
      </c>
      <c r="AD591" s="46" t="str">
        <f>IFERROR(VLOOKUP(A591,'[1]Compton USD Usage'!$A:$I,9,FALSE),"0")</f>
        <v>0</v>
      </c>
      <c r="AE591" s="48"/>
      <c r="AF591" s="49">
        <v>18.82</v>
      </c>
      <c r="AG591" s="49"/>
      <c r="AH591" s="49"/>
      <c r="AI591" s="49">
        <f>AF591+AG591+AH591</f>
        <v>18.82</v>
      </c>
      <c r="AJ591" s="48"/>
      <c r="AK591" s="49">
        <v>20.25</v>
      </c>
      <c r="AL591" s="49"/>
      <c r="AM591" s="46"/>
      <c r="AN591" s="50">
        <f>AK591+AL591+AM591</f>
        <v>20.25</v>
      </c>
      <c r="AO591" s="48"/>
      <c r="AP591" s="49">
        <v>21.62</v>
      </c>
      <c r="AQ591" s="49"/>
      <c r="AR591" s="46"/>
      <c r="AS591" s="50">
        <f>AP591+AQ591+AR591</f>
        <v>21.62</v>
      </c>
      <c r="AT591" s="48"/>
      <c r="AU591" s="49">
        <v>22.22</v>
      </c>
      <c r="AV591" s="49"/>
      <c r="AW591" s="46"/>
      <c r="AX591" s="51">
        <f>AU591+AV591+AW591</f>
        <v>22.22</v>
      </c>
      <c r="AY591" s="48"/>
      <c r="AZ591" s="52">
        <v>18.82</v>
      </c>
      <c r="BA591" s="53"/>
      <c r="BC591" s="53">
        <f>AZ591+BA591+BB591</f>
        <v>18.82</v>
      </c>
      <c r="BD591" s="47">
        <v>44013</v>
      </c>
      <c r="BE591" s="47">
        <v>44377</v>
      </c>
      <c r="BF591" s="48"/>
      <c r="BG591" s="53">
        <v>20.25</v>
      </c>
      <c r="BJ591" s="53">
        <f>BG591+BH591+BI591</f>
        <v>20.25</v>
      </c>
      <c r="BK591" s="47">
        <v>44013</v>
      </c>
      <c r="BL591" s="47">
        <v>44377</v>
      </c>
      <c r="BM591" s="48"/>
      <c r="BN591" s="53">
        <v>21.62</v>
      </c>
      <c r="BO591" s="53"/>
      <c r="BQ591" s="53">
        <f>BN591+BO591+BP591</f>
        <v>21.62</v>
      </c>
      <c r="BR591" s="47">
        <v>44013</v>
      </c>
      <c r="BS591" s="47">
        <v>44377</v>
      </c>
      <c r="BT591" s="48"/>
      <c r="BU591" s="50">
        <v>22.22</v>
      </c>
      <c r="BV591" s="53"/>
      <c r="BX591" s="53">
        <f>BU591+BV591+BW591</f>
        <v>22.22</v>
      </c>
      <c r="BY591" s="47">
        <v>44013</v>
      </c>
      <c r="BZ591" s="55">
        <v>44377</v>
      </c>
    </row>
    <row r="592" spans="1:78" s="54" customFormat="1" ht="15.75" x14ac:dyDescent="0.25">
      <c r="A592" s="45">
        <v>249223</v>
      </c>
      <c r="B592" s="46" t="s">
        <v>1526</v>
      </c>
      <c r="C592" s="46" t="s">
        <v>1527</v>
      </c>
      <c r="D592" s="46" t="s">
        <v>1524</v>
      </c>
      <c r="E592" s="46" t="s">
        <v>50</v>
      </c>
      <c r="F592" s="46"/>
      <c r="G592" s="46" t="s">
        <v>1525</v>
      </c>
      <c r="H592" s="46" t="s">
        <v>52</v>
      </c>
      <c r="I592" s="47">
        <v>44013</v>
      </c>
      <c r="J592" s="47">
        <v>44377</v>
      </c>
      <c r="K592" s="46">
        <f>SUM(L592:AD592)</f>
        <v>0</v>
      </c>
      <c r="L592" s="46" t="str">
        <f>IFERROR(VLOOKUP(A592,'[1]Mountain View SD Usage'!$A:$I,9,FALSE),"0")</f>
        <v>0</v>
      </c>
      <c r="M592" s="46" t="str">
        <f>IFERROR(VLOOKUP(A592,'[1]Bonita USD Usage'!$A:$I,9,FALSE),"0")</f>
        <v>0</v>
      </c>
      <c r="N592" s="46" t="str">
        <f>IFERROR(VLOOKUP(A592,'[1]Jurupa USD Usage'!$A:$I,9,FALSE),"0")</f>
        <v>0</v>
      </c>
      <c r="O592" s="46" t="str">
        <f>IFERROR(VLOOKUP(A592,'[1]Claremont USD Usage'!$A:$I,9,FALSE),"0")</f>
        <v>0</v>
      </c>
      <c r="P592" s="46" t="str">
        <f>IFERROR(VLOOKUP(A592,'[1]Upland USD Usage'!$A:$I,9,FALSE),"0")</f>
        <v>0</v>
      </c>
      <c r="Q592" s="46" t="str">
        <f>IFERROR(VLOOKUP(A592,'[1]Redlands USD Usage'!$A:$I,9,FALSE),"0")</f>
        <v>0</v>
      </c>
      <c r="R592" s="46" t="str">
        <f>IFERROR(VLOOKUP(A592,'[1]Alta Loma SD Usage'!$A:$I,9,FALSE),"0")</f>
        <v>0</v>
      </c>
      <c r="S592" s="46" t="str">
        <f>IFERROR(VLOOKUP(A592,'[1]VAl Verde USD Usage'!$A:$I,9,FALSE),"0")</f>
        <v>0</v>
      </c>
      <c r="T592" s="46" t="str">
        <f>IFERROR(VLOOKUP(A592,'[1]Chaffey Jt HSD Usage'!$A:$I,9,FALSE),"0")</f>
        <v>0</v>
      </c>
      <c r="U592" s="46" t="str">
        <f>IFERROR(VLOOKUP(A592,'[1]Cucamonga ELEM SD Usage'!$A:$I,9,FALSE),"0")</f>
        <v>0</v>
      </c>
      <c r="V592" s="46" t="str">
        <f>IFERROR(VLOOKUP(A592,'[1]Inglewood USD Usage'!$A:$I,9,FALSE),"0")</f>
        <v>0</v>
      </c>
      <c r="W592" s="46" t="str">
        <f>IFERROR(VLOOKUP(A592,'[1]Rialto USD Usage'!$A:$I,9,FALSE),"0")</f>
        <v>0</v>
      </c>
      <c r="X592" s="46" t="str">
        <f>IFERROR(VLOOKUP(A592,'[1]Alvord USD Usage'!$A:$I,9,FALSE),"0")</f>
        <v>0</v>
      </c>
      <c r="Y592" s="46" t="str">
        <f>IFERROR(VLOOKUP(A592,'[1]Colton Jt USD Usage'!$A:$I,9,FALSE),"0")</f>
        <v>0</v>
      </c>
      <c r="Z592" s="46" t="str">
        <f>IFERROR(VLOOKUP(A592,'[1]Chino Valley USD Usage'!$A:$I,9,FALSE),"0")</f>
        <v>0</v>
      </c>
      <c r="AA592" s="46" t="str">
        <f>IFERROR(VLOOKUP(A592,'[1]Moreno Valley USD Usage'!$A:$I,9,FALSE),"0")</f>
        <v>0</v>
      </c>
      <c r="AB592" s="46" t="str">
        <f>IFERROR(VLOOKUP(A592,'[1]Pomona USD Usage'!$A:$I,9,FALSE),"0")</f>
        <v>0</v>
      </c>
      <c r="AC592" s="46" t="str">
        <f>IFERROR(VLOOKUP(A592,'[1]Riverside USD Usage'!$A:$I,9,FALSE),"0")</f>
        <v>0</v>
      </c>
      <c r="AD592" s="46" t="str">
        <f>IFERROR(VLOOKUP(A592,'[1]Compton USD Usage'!$A:$I,9,FALSE),"0")</f>
        <v>0</v>
      </c>
      <c r="AE592" s="48"/>
      <c r="AF592" s="49">
        <v>18.82</v>
      </c>
      <c r="AG592" s="49"/>
      <c r="AH592" s="49"/>
      <c r="AI592" s="49">
        <f>AF592+AG592+AH592</f>
        <v>18.82</v>
      </c>
      <c r="AJ592" s="48"/>
      <c r="AK592" s="49">
        <v>20.25</v>
      </c>
      <c r="AL592" s="49"/>
      <c r="AM592" s="46"/>
      <c r="AN592" s="50">
        <f>AK592+AL592+AM592</f>
        <v>20.25</v>
      </c>
      <c r="AO592" s="48"/>
      <c r="AP592" s="49">
        <v>21.62</v>
      </c>
      <c r="AQ592" s="49"/>
      <c r="AR592" s="46"/>
      <c r="AS592" s="50">
        <f>AP592+AQ592+AR592</f>
        <v>21.62</v>
      </c>
      <c r="AT592" s="48"/>
      <c r="AU592" s="49">
        <v>22.22</v>
      </c>
      <c r="AV592" s="49"/>
      <c r="AW592" s="46"/>
      <c r="AX592" s="51">
        <f>AU592+AV592+AW592</f>
        <v>22.22</v>
      </c>
      <c r="AY592" s="48"/>
      <c r="AZ592" s="52">
        <v>18.82</v>
      </c>
      <c r="BA592" s="53"/>
      <c r="BC592" s="53">
        <f>AZ592+BA592+BB592</f>
        <v>18.82</v>
      </c>
      <c r="BD592" s="47">
        <v>44013</v>
      </c>
      <c r="BE592" s="47">
        <v>44377</v>
      </c>
      <c r="BF592" s="48"/>
      <c r="BG592" s="53">
        <v>20.25</v>
      </c>
      <c r="BJ592" s="53">
        <f>BG592+BH592+BI592</f>
        <v>20.25</v>
      </c>
      <c r="BK592" s="47">
        <v>44013</v>
      </c>
      <c r="BL592" s="47">
        <v>44377</v>
      </c>
      <c r="BM592" s="48"/>
      <c r="BN592" s="53">
        <v>21.62</v>
      </c>
      <c r="BO592" s="53"/>
      <c r="BQ592" s="53">
        <f>BN592+BO592+BP592</f>
        <v>21.62</v>
      </c>
      <c r="BR592" s="47">
        <v>44013</v>
      </c>
      <c r="BS592" s="47">
        <v>44377</v>
      </c>
      <c r="BT592" s="48"/>
      <c r="BU592" s="50">
        <v>22.22</v>
      </c>
      <c r="BV592" s="53"/>
      <c r="BX592" s="53">
        <f>BU592+BV592+BW592</f>
        <v>22.22</v>
      </c>
      <c r="BY592" s="47">
        <v>44013</v>
      </c>
      <c r="BZ592" s="55">
        <v>44377</v>
      </c>
    </row>
    <row r="593" spans="1:78" s="54" customFormat="1" ht="15.75" x14ac:dyDescent="0.25">
      <c r="A593" s="45">
        <v>403652</v>
      </c>
      <c r="B593" s="46" t="s">
        <v>1330</v>
      </c>
      <c r="C593" s="46">
        <v>39912</v>
      </c>
      <c r="D593" s="46" t="s">
        <v>1306</v>
      </c>
      <c r="E593" s="46" t="s">
        <v>50</v>
      </c>
      <c r="F593" s="46" t="s">
        <v>93</v>
      </c>
      <c r="G593" s="46" t="s">
        <v>1329</v>
      </c>
      <c r="H593" s="46" t="s">
        <v>52</v>
      </c>
      <c r="I593" s="47">
        <v>44013</v>
      </c>
      <c r="J593" s="47">
        <v>44377</v>
      </c>
      <c r="K593" s="46">
        <f>SUM(L593:AD593)</f>
        <v>237</v>
      </c>
      <c r="L593" s="46" t="str">
        <f>IFERROR(VLOOKUP(A593,'[1]Mountain View SD Usage'!$A:$I,9,FALSE),"0")</f>
        <v>0</v>
      </c>
      <c r="M593" s="46" t="str">
        <f>IFERROR(VLOOKUP(A593,'[1]Bonita USD Usage'!$A:$I,9,FALSE),"0")</f>
        <v>0</v>
      </c>
      <c r="N593" s="46" t="str">
        <f>IFERROR(VLOOKUP(A593,'[1]Jurupa USD Usage'!$A:$I,9,FALSE),"0")</f>
        <v>0</v>
      </c>
      <c r="O593" s="46" t="str">
        <f>IFERROR(VLOOKUP(A593,'[1]Claremont USD Usage'!$A:$I,9,FALSE),"0")</f>
        <v>0</v>
      </c>
      <c r="P593" s="46" t="str">
        <f>IFERROR(VLOOKUP(A593,'[1]Upland USD Usage'!$A:$I,9,FALSE),"0")</f>
        <v>0</v>
      </c>
      <c r="Q593" s="46" t="str">
        <f>IFERROR(VLOOKUP(A593,'[1]Redlands USD Usage'!$A:$I,9,FALSE),"0")</f>
        <v>0</v>
      </c>
      <c r="R593" s="46" t="str">
        <f>IFERROR(VLOOKUP(A593,'[1]Alta Loma SD Usage'!$A:$I,9,FALSE),"0")</f>
        <v>0</v>
      </c>
      <c r="S593" s="46" t="str">
        <f>IFERROR(VLOOKUP(A593,'[1]VAl Verde USD Usage'!$A:$I,9,FALSE),"0")</f>
        <v>0</v>
      </c>
      <c r="T593" s="46" t="str">
        <f>IFERROR(VLOOKUP(A593,'[1]Chaffey Jt HSD Usage'!$A:$I,9,FALSE),"0")</f>
        <v>0</v>
      </c>
      <c r="U593" s="46" t="str">
        <f>IFERROR(VLOOKUP(A593,'[1]Cucamonga ELEM SD Usage'!$A:$I,9,FALSE),"0")</f>
        <v>0</v>
      </c>
      <c r="V593" s="46" t="str">
        <f>IFERROR(VLOOKUP(A593,'[1]Inglewood USD Usage'!$A:$I,9,FALSE),"0")</f>
        <v>0</v>
      </c>
      <c r="W593" s="46" t="str">
        <f>IFERROR(VLOOKUP(A593,'[1]Rialto USD Usage'!$A:$I,9,FALSE),"0")</f>
        <v>0</v>
      </c>
      <c r="X593" s="46">
        <f>IFERROR(VLOOKUP(A593,'[1]Alvord USD Usage'!$A:$I,9,FALSE),"0")</f>
        <v>10</v>
      </c>
      <c r="Y593" s="46" t="str">
        <f>IFERROR(VLOOKUP(A593,'[1]Colton Jt USD Usage'!$A:$I,9,FALSE),"0")</f>
        <v>0</v>
      </c>
      <c r="Z593" s="46" t="str">
        <f>IFERROR(VLOOKUP(A593,'[1]Chino Valley USD Usage'!$A:$I,9,FALSE),"0")</f>
        <v>0</v>
      </c>
      <c r="AA593" s="46">
        <f>IFERROR(VLOOKUP(A593,'[1]Moreno Valley USD Usage'!$A:$I,9,FALSE),"0")</f>
        <v>40</v>
      </c>
      <c r="AB593" s="46" t="str">
        <f>IFERROR(VLOOKUP(A593,'[1]Pomona USD Usage'!$A:$I,9,FALSE),"0")</f>
        <v>0</v>
      </c>
      <c r="AC593" s="46">
        <f>IFERROR(VLOOKUP(A593,'[1]Riverside USD Usage'!$A:$I,9,FALSE),"0")</f>
        <v>187</v>
      </c>
      <c r="AD593" s="46" t="str">
        <f>IFERROR(VLOOKUP(A593,'[1]Compton USD Usage'!$A:$I,9,FALSE),"0")</f>
        <v>0</v>
      </c>
      <c r="AE593" s="48"/>
      <c r="AF593" s="49">
        <v>77.400000000000006</v>
      </c>
      <c r="AG593" s="49"/>
      <c r="AH593" s="56">
        <v>-14.6</v>
      </c>
      <c r="AI593" s="49">
        <f>AF593+AG593+AH593</f>
        <v>62.800000000000004</v>
      </c>
      <c r="AJ593" s="48"/>
      <c r="AK593" s="49">
        <v>83.28</v>
      </c>
      <c r="AL593" s="49"/>
      <c r="AM593" s="57">
        <v>-14.6</v>
      </c>
      <c r="AN593" s="50">
        <f>AK593+AL593+AM593</f>
        <v>68.680000000000007</v>
      </c>
      <c r="AO593" s="48"/>
      <c r="AP593" s="49">
        <v>88.91</v>
      </c>
      <c r="AQ593" s="49"/>
      <c r="AR593" s="57">
        <v>-14.6</v>
      </c>
      <c r="AS593" s="50">
        <f>AP593+AQ593+AR593</f>
        <v>74.31</v>
      </c>
      <c r="AT593" s="48"/>
      <c r="AU593" s="49">
        <v>91.38</v>
      </c>
      <c r="AV593" s="49"/>
      <c r="AW593" s="57">
        <v>-14.6</v>
      </c>
      <c r="AX593" s="51">
        <f>AU593+AV593+AW593</f>
        <v>76.78</v>
      </c>
      <c r="AY593" s="48"/>
      <c r="AZ593" s="52">
        <v>79.040000000000006</v>
      </c>
      <c r="BA593" s="53"/>
      <c r="BB593" s="58">
        <v>-16.02</v>
      </c>
      <c r="BC593" s="53">
        <f>AZ593+BA593+BB593</f>
        <v>63.02000000000001</v>
      </c>
      <c r="BD593" s="47">
        <v>44013</v>
      </c>
      <c r="BE593" s="47">
        <v>44377</v>
      </c>
      <c r="BF593" s="48"/>
      <c r="BG593" s="53">
        <v>85.04</v>
      </c>
      <c r="BI593" s="59">
        <v>-16.02</v>
      </c>
      <c r="BJ593" s="53">
        <f>BG593+BH593+BI593</f>
        <v>69.02000000000001</v>
      </c>
      <c r="BK593" s="47">
        <v>44013</v>
      </c>
      <c r="BL593" s="47">
        <v>44377</v>
      </c>
      <c r="BM593" s="48"/>
      <c r="BN593" s="53">
        <v>90.79</v>
      </c>
      <c r="BO593" s="53"/>
      <c r="BP593" s="59">
        <v>-16.02</v>
      </c>
      <c r="BQ593" s="53">
        <f>BN593+BO593+BP593</f>
        <v>74.77000000000001</v>
      </c>
      <c r="BR593" s="47">
        <v>44013</v>
      </c>
      <c r="BS593" s="47">
        <v>44377</v>
      </c>
      <c r="BT593" s="48"/>
      <c r="BU593" s="50">
        <v>93.320000000000007</v>
      </c>
      <c r="BV593" s="53"/>
      <c r="BW593" s="59">
        <v>-16.02</v>
      </c>
      <c r="BX593" s="53">
        <f>BU593+BV593+BW593</f>
        <v>77.300000000000011</v>
      </c>
      <c r="BY593" s="47">
        <v>44013</v>
      </c>
      <c r="BZ593" s="55">
        <v>44377</v>
      </c>
    </row>
    <row r="594" spans="1:78" s="54" customFormat="1" ht="15.75" x14ac:dyDescent="0.25">
      <c r="A594" s="14">
        <v>400020</v>
      </c>
      <c r="B594" s="2" t="s">
        <v>54</v>
      </c>
      <c r="C594" s="2" t="s">
        <v>55</v>
      </c>
      <c r="D594" s="2" t="s">
        <v>49</v>
      </c>
      <c r="E594" s="2" t="s">
        <v>50</v>
      </c>
      <c r="F594" s="2"/>
      <c r="G594" s="2" t="s">
        <v>51</v>
      </c>
      <c r="H594" s="2" t="s">
        <v>52</v>
      </c>
      <c r="I594" s="15">
        <v>44013</v>
      </c>
      <c r="J594" s="15">
        <v>44377</v>
      </c>
      <c r="K594" s="2">
        <f>SUM(L594:AD594)</f>
        <v>10</v>
      </c>
      <c r="L594" s="2" t="str">
        <f>IFERROR(VLOOKUP(A594,'[1]Mountain View SD Usage'!$A:$I,9,FALSE),"0")</f>
        <v>0</v>
      </c>
      <c r="M594" s="2" t="str">
        <f>IFERROR(VLOOKUP(A594,'[1]Bonita USD Usage'!$A:$I,9,FALSE),"0")</f>
        <v>0</v>
      </c>
      <c r="N594" s="2" t="str">
        <f>IFERROR(VLOOKUP(A594,'[1]Jurupa USD Usage'!$A:$I,9,FALSE),"0")</f>
        <v>0</v>
      </c>
      <c r="O594" s="2" t="str">
        <f>IFERROR(VLOOKUP(A594,'[1]Claremont USD Usage'!$A:$I,9,FALSE),"0")</f>
        <v>0</v>
      </c>
      <c r="P594" s="2" t="str">
        <f>IFERROR(VLOOKUP(A594,'[1]Upland USD Usage'!$A:$I,9,FALSE),"0")</f>
        <v>0</v>
      </c>
      <c r="Q594" s="2" t="str">
        <f>IFERROR(VLOOKUP(A594,'[1]Redlands USD Usage'!$A:$I,9,FALSE),"0")</f>
        <v>0</v>
      </c>
      <c r="R594" s="2" t="str">
        <f>IFERROR(VLOOKUP(A594,'[1]Alta Loma SD Usage'!$A:$I,9,FALSE),"0")</f>
        <v>0</v>
      </c>
      <c r="S594" s="2" t="str">
        <f>IFERROR(VLOOKUP(A594,'[1]VAl Verde USD Usage'!$A:$I,9,FALSE),"0")</f>
        <v>0</v>
      </c>
      <c r="T594" s="2">
        <f>IFERROR(VLOOKUP(A594,'[1]Chaffey Jt HSD Usage'!$A:$I,9,FALSE),"0")</f>
        <v>2</v>
      </c>
      <c r="U594" s="2" t="str">
        <f>IFERROR(VLOOKUP(A594,'[1]Cucamonga ELEM SD Usage'!$A:$I,9,FALSE),"0")</f>
        <v>0</v>
      </c>
      <c r="V594" s="2" t="str">
        <f>IFERROR(VLOOKUP(A594,'[1]Inglewood USD Usage'!$A:$I,9,FALSE),"0")</f>
        <v>0</v>
      </c>
      <c r="W594" s="2">
        <f>IFERROR(VLOOKUP(A594,'[1]Rialto USD Usage'!$A:$I,9,FALSE),"0")</f>
        <v>8</v>
      </c>
      <c r="X594" s="2" t="str">
        <f>IFERROR(VLOOKUP(A594,'[1]Alvord USD Usage'!$A:$I,9,FALSE),"0")</f>
        <v>0</v>
      </c>
      <c r="Y594" s="2" t="str">
        <f>IFERROR(VLOOKUP(A594,'[1]Colton Jt USD Usage'!$A:$I,9,FALSE),"0")</f>
        <v>0</v>
      </c>
      <c r="Z594" s="2" t="str">
        <f>IFERROR(VLOOKUP(A594,'[1]Chino Valley USD Usage'!$A:$I,9,FALSE),"0")</f>
        <v>0</v>
      </c>
      <c r="AA594" s="2" t="str">
        <f>IFERROR(VLOOKUP(A594,'[1]Moreno Valley USD Usage'!$A:$I,9,FALSE),"0")</f>
        <v>0</v>
      </c>
      <c r="AB594" s="2" t="str">
        <f>IFERROR(VLOOKUP(A594,'[1]Pomona USD Usage'!$A:$I,9,FALSE),"0")</f>
        <v>0</v>
      </c>
      <c r="AC594" s="2" t="str">
        <f>IFERROR(VLOOKUP(A594,'[1]Riverside USD Usage'!$A:$I,9,FALSE),"0")</f>
        <v>0</v>
      </c>
      <c r="AD594" s="2" t="str">
        <f>IFERROR(VLOOKUP(A594,'[1]Compton USD Usage'!$A:$I,9,FALSE),"0")</f>
        <v>0</v>
      </c>
      <c r="AE594" s="16"/>
      <c r="AF594" s="17">
        <v>33.119999999999997</v>
      </c>
      <c r="AG594" s="17"/>
      <c r="AH594" s="18">
        <v>-0.9722320000000001</v>
      </c>
      <c r="AI594" s="17">
        <f>AF594+AG594+AH594</f>
        <v>32.147767999999999</v>
      </c>
      <c r="AJ594" s="16"/>
      <c r="AK594" s="17">
        <v>35.630000000000003</v>
      </c>
      <c r="AL594" s="17"/>
      <c r="AM594" s="19">
        <v>-0.9722320000000001</v>
      </c>
      <c r="AN594" s="20">
        <f>AK594+AL594+AM594</f>
        <v>34.657768000000004</v>
      </c>
      <c r="AO594" s="16"/>
      <c r="AP594" s="17">
        <v>38.04</v>
      </c>
      <c r="AQ594" s="17"/>
      <c r="AR594" s="19">
        <v>-0.9722320000000001</v>
      </c>
      <c r="AS594" s="20">
        <f>AP594+AQ594+AR594</f>
        <v>37.067768000000001</v>
      </c>
      <c r="AT594" s="16"/>
      <c r="AU594" s="17">
        <v>39.1</v>
      </c>
      <c r="AV594" s="17"/>
      <c r="AW594" s="19">
        <v>-0.9722320000000001</v>
      </c>
      <c r="AX594" s="21">
        <f>AU594+AV594+AW594</f>
        <v>38.127768000000003</v>
      </c>
      <c r="AY594" s="16"/>
      <c r="AZ594" s="22">
        <v>33.119999999999997</v>
      </c>
      <c r="BA594" s="23"/>
      <c r="BB594" s="24" t="s">
        <v>53</v>
      </c>
      <c r="BC594" s="23"/>
      <c r="BD594" s="15">
        <v>44013</v>
      </c>
      <c r="BE594" s="15">
        <v>44377</v>
      </c>
      <c r="BF594" s="16"/>
      <c r="BG594" s="23">
        <v>35.630000000000003</v>
      </c>
      <c r="BH594"/>
      <c r="BI594" s="25" t="s">
        <v>53</v>
      </c>
      <c r="BJ594" s="23"/>
      <c r="BK594" s="15">
        <v>44013</v>
      </c>
      <c r="BL594" s="15">
        <v>44377</v>
      </c>
      <c r="BM594" s="16"/>
      <c r="BN594" s="23">
        <v>38.04</v>
      </c>
      <c r="BO594" s="23"/>
      <c r="BP594" s="25" t="s">
        <v>53</v>
      </c>
      <c r="BQ594" s="23"/>
      <c r="BR594" s="15">
        <v>44013</v>
      </c>
      <c r="BS594" s="15">
        <v>44377</v>
      </c>
      <c r="BT594" s="16"/>
      <c r="BU594" s="20">
        <v>39.1</v>
      </c>
      <c r="BV594" s="23"/>
      <c r="BW594" s="25" t="s">
        <v>53</v>
      </c>
      <c r="BX594" s="23"/>
      <c r="BY594" s="15">
        <v>44013</v>
      </c>
      <c r="BZ594" s="26">
        <v>44377</v>
      </c>
    </row>
    <row r="595" spans="1:78" s="54" customFormat="1" ht="15.75" x14ac:dyDescent="0.25">
      <c r="A595" s="45">
        <v>406571</v>
      </c>
      <c r="B595" s="46" t="s">
        <v>54</v>
      </c>
      <c r="C595" s="46">
        <v>64121</v>
      </c>
      <c r="D595" s="46" t="s">
        <v>471</v>
      </c>
      <c r="E595" s="46" t="s">
        <v>50</v>
      </c>
      <c r="F595" s="46"/>
      <c r="G595" s="46" t="s">
        <v>513</v>
      </c>
      <c r="H595" s="46" t="s">
        <v>52</v>
      </c>
      <c r="I595" s="47">
        <v>44013</v>
      </c>
      <c r="J595" s="47">
        <v>44377</v>
      </c>
      <c r="K595" s="46">
        <f>SUM(L595:AD595)</f>
        <v>96</v>
      </c>
      <c r="L595" s="46" t="str">
        <f>IFERROR(VLOOKUP(A595,'[1]Mountain View SD Usage'!$A:$I,9,FALSE),"0")</f>
        <v>0</v>
      </c>
      <c r="M595" s="46" t="str">
        <f>IFERROR(VLOOKUP(A595,'[1]Bonita USD Usage'!$A:$I,9,FALSE),"0")</f>
        <v>0</v>
      </c>
      <c r="N595" s="46" t="str">
        <f>IFERROR(VLOOKUP(A595,'[1]Jurupa USD Usage'!$A:$I,9,FALSE),"0")</f>
        <v>0</v>
      </c>
      <c r="O595" s="46" t="str">
        <f>IFERROR(VLOOKUP(A595,'[1]Claremont USD Usage'!$A:$I,9,FALSE),"0")</f>
        <v>0</v>
      </c>
      <c r="P595" s="46" t="str">
        <f>IFERROR(VLOOKUP(A595,'[1]Upland USD Usage'!$A:$I,9,FALSE),"0")</f>
        <v>0</v>
      </c>
      <c r="Q595" s="46" t="str">
        <f>IFERROR(VLOOKUP(A595,'[1]Redlands USD Usage'!$A:$I,9,FALSE),"0")</f>
        <v>0</v>
      </c>
      <c r="R595" s="46" t="str">
        <f>IFERROR(VLOOKUP(A595,'[1]Alta Loma SD Usage'!$A:$I,9,FALSE),"0")</f>
        <v>0</v>
      </c>
      <c r="S595" s="46" t="str">
        <f>IFERROR(VLOOKUP(A595,'[1]VAl Verde USD Usage'!$A:$I,9,FALSE),"0")</f>
        <v>0</v>
      </c>
      <c r="T595" s="46" t="str">
        <f>IFERROR(VLOOKUP(A595,'[1]Chaffey Jt HSD Usage'!$A:$I,9,FALSE),"0")</f>
        <v>0</v>
      </c>
      <c r="U595" s="46" t="str">
        <f>IFERROR(VLOOKUP(A595,'[1]Cucamonga ELEM SD Usage'!$A:$I,9,FALSE),"0")</f>
        <v>0</v>
      </c>
      <c r="V595" s="46" t="str">
        <f>IFERROR(VLOOKUP(A595,'[1]Inglewood USD Usage'!$A:$I,9,FALSE),"0")</f>
        <v>0</v>
      </c>
      <c r="W595" s="46" t="str">
        <f>IFERROR(VLOOKUP(A595,'[1]Rialto USD Usage'!$A:$I,9,FALSE),"0")</f>
        <v>0</v>
      </c>
      <c r="X595" s="46" t="str">
        <f>IFERROR(VLOOKUP(A595,'[1]Alvord USD Usage'!$A:$I,9,FALSE),"0")</f>
        <v>0</v>
      </c>
      <c r="Y595" s="46" t="str">
        <f>IFERROR(VLOOKUP(A595,'[1]Colton Jt USD Usage'!$A:$I,9,FALSE),"0")</f>
        <v>0</v>
      </c>
      <c r="Z595" s="46" t="str">
        <f>IFERROR(VLOOKUP(A595,'[1]Chino Valley USD Usage'!$A:$I,9,FALSE),"0")</f>
        <v>0</v>
      </c>
      <c r="AA595" s="46" t="str">
        <f>IFERROR(VLOOKUP(A595,'[1]Moreno Valley USD Usage'!$A:$I,9,FALSE),"0")</f>
        <v>0</v>
      </c>
      <c r="AB595" s="46" t="str">
        <f>IFERROR(VLOOKUP(A595,'[1]Pomona USD Usage'!$A:$I,9,FALSE),"0")</f>
        <v>0</v>
      </c>
      <c r="AC595" s="46">
        <f>IFERROR(VLOOKUP(A595,'[1]Riverside USD Usage'!$A:$I,9,FALSE),"0")</f>
        <v>96</v>
      </c>
      <c r="AD595" s="46" t="str">
        <f>IFERROR(VLOOKUP(A595,'[1]Compton USD Usage'!$A:$I,9,FALSE),"0")</f>
        <v>0</v>
      </c>
      <c r="AE595" s="48"/>
      <c r="AF595" s="49">
        <v>34.71</v>
      </c>
      <c r="AG595" s="49"/>
      <c r="AH595" s="56">
        <v>-0.96</v>
      </c>
      <c r="AI595" s="49">
        <f>AF595+AG595+AH595</f>
        <v>33.75</v>
      </c>
      <c r="AJ595" s="48"/>
      <c r="AK595" s="49">
        <v>37.340000000000003</v>
      </c>
      <c r="AL595" s="49"/>
      <c r="AM595" s="57">
        <v>-0.96</v>
      </c>
      <c r="AN595" s="50">
        <f>AK595+AL595+AM595</f>
        <v>36.380000000000003</v>
      </c>
      <c r="AO595" s="48"/>
      <c r="AP595" s="49">
        <v>39.86</v>
      </c>
      <c r="AQ595" s="49"/>
      <c r="AR595" s="57">
        <v>-0.96</v>
      </c>
      <c r="AS595" s="50">
        <f>AP595+AQ595+AR595</f>
        <v>38.9</v>
      </c>
      <c r="AT595" s="48"/>
      <c r="AU595" s="49">
        <v>40.97</v>
      </c>
      <c r="AV595" s="49"/>
      <c r="AW595" s="57">
        <v>-0.96</v>
      </c>
      <c r="AX595" s="51">
        <f>AU595+AV595+AW595</f>
        <v>40.01</v>
      </c>
      <c r="AY595" s="48"/>
      <c r="AZ595" s="52">
        <v>34.119999999999997</v>
      </c>
      <c r="BA595" s="53"/>
      <c r="BB595" s="58">
        <v>-1.06</v>
      </c>
      <c r="BC595" s="53">
        <f>AZ595+BA595+BB595</f>
        <v>33.059999999999995</v>
      </c>
      <c r="BD595" s="47">
        <v>44013</v>
      </c>
      <c r="BE595" s="47">
        <v>44377</v>
      </c>
      <c r="BF595" s="48"/>
      <c r="BG595" s="53">
        <v>36.699999999999996</v>
      </c>
      <c r="BI595" s="59">
        <v>-1.06</v>
      </c>
      <c r="BJ595" s="53">
        <f>BG595+BH595+BI595</f>
        <v>35.639999999999993</v>
      </c>
      <c r="BK595" s="47">
        <v>44013</v>
      </c>
      <c r="BL595" s="47">
        <v>44377</v>
      </c>
      <c r="BM595" s="48"/>
      <c r="BN595" s="53">
        <v>39.18</v>
      </c>
      <c r="BO595" s="53"/>
      <c r="BP595" s="59">
        <v>-1.06</v>
      </c>
      <c r="BQ595" s="53">
        <f>BN595+BO595+BP595</f>
        <v>38.119999999999997</v>
      </c>
      <c r="BR595" s="47">
        <v>44013</v>
      </c>
      <c r="BS595" s="47">
        <v>44377</v>
      </c>
      <c r="BT595" s="48"/>
      <c r="BU595" s="50">
        <v>40.269999999999996</v>
      </c>
      <c r="BV595" s="53"/>
      <c r="BW595" s="59">
        <v>-1.06</v>
      </c>
      <c r="BX595" s="53">
        <f>BU595+BV595+BW595</f>
        <v>39.209999999999994</v>
      </c>
      <c r="BY595" s="47">
        <v>44013</v>
      </c>
      <c r="BZ595" s="55">
        <v>44377</v>
      </c>
    </row>
    <row r="596" spans="1:78" s="54" customFormat="1" ht="15.75" x14ac:dyDescent="0.25">
      <c r="A596" s="45">
        <v>406576</v>
      </c>
      <c r="B596" s="46" t="s">
        <v>54</v>
      </c>
      <c r="C596" s="46">
        <v>60226</v>
      </c>
      <c r="D596" s="46" t="s">
        <v>471</v>
      </c>
      <c r="E596" s="46" t="s">
        <v>50</v>
      </c>
      <c r="F596" s="46"/>
      <c r="G596" s="46" t="s">
        <v>500</v>
      </c>
      <c r="H596" s="46" t="s">
        <v>52</v>
      </c>
      <c r="I596" s="47">
        <v>44013</v>
      </c>
      <c r="J596" s="47">
        <v>44377</v>
      </c>
      <c r="K596" s="46">
        <f>SUM(L596:AD596)</f>
        <v>372</v>
      </c>
      <c r="L596" s="46">
        <f>IFERROR(VLOOKUP(A596,'[1]Mountain View SD Usage'!$A:$I,9,FALSE),"0")</f>
        <v>45</v>
      </c>
      <c r="M596" s="46" t="str">
        <f>IFERROR(VLOOKUP(A596,'[1]Bonita USD Usage'!$A:$I,9,FALSE),"0")</f>
        <v>0</v>
      </c>
      <c r="N596" s="46" t="str">
        <f>IFERROR(VLOOKUP(A596,'[1]Jurupa USD Usage'!$A:$I,9,FALSE),"0")</f>
        <v>0</v>
      </c>
      <c r="O596" s="46" t="str">
        <f>IFERROR(VLOOKUP(A596,'[1]Claremont USD Usage'!$A:$I,9,FALSE),"0")</f>
        <v>0</v>
      </c>
      <c r="P596" s="46" t="str">
        <f>IFERROR(VLOOKUP(A596,'[1]Upland USD Usage'!$A:$I,9,FALSE),"0")</f>
        <v>0</v>
      </c>
      <c r="Q596" s="46" t="str">
        <f>IFERROR(VLOOKUP(A596,'[1]Redlands USD Usage'!$A:$I,9,FALSE),"0")</f>
        <v>0</v>
      </c>
      <c r="R596" s="46" t="str">
        <f>IFERROR(VLOOKUP(A596,'[1]Alta Loma SD Usage'!$A:$I,9,FALSE),"0")</f>
        <v>0</v>
      </c>
      <c r="S596" s="46" t="str">
        <f>IFERROR(VLOOKUP(A596,'[1]VAl Verde USD Usage'!$A:$I,9,FALSE),"0")</f>
        <v>0</v>
      </c>
      <c r="T596" s="46">
        <f>IFERROR(VLOOKUP(A596,'[1]Chaffey Jt HSD Usage'!$A:$I,9,FALSE),"0")</f>
        <v>86</v>
      </c>
      <c r="U596" s="46" t="str">
        <f>IFERROR(VLOOKUP(A596,'[1]Cucamonga ELEM SD Usage'!$A:$I,9,FALSE),"0")</f>
        <v>0</v>
      </c>
      <c r="V596" s="46" t="str">
        <f>IFERROR(VLOOKUP(A596,'[1]Inglewood USD Usage'!$A:$I,9,FALSE),"0")</f>
        <v>0</v>
      </c>
      <c r="W596" s="46" t="str">
        <f>IFERROR(VLOOKUP(A596,'[1]Rialto USD Usage'!$A:$I,9,FALSE),"0")</f>
        <v>0</v>
      </c>
      <c r="X596" s="46" t="str">
        <f>IFERROR(VLOOKUP(A596,'[1]Alvord USD Usage'!$A:$I,9,FALSE),"0")</f>
        <v>0</v>
      </c>
      <c r="Y596" s="46" t="str">
        <f>IFERROR(VLOOKUP(A596,'[1]Colton Jt USD Usage'!$A:$I,9,FALSE),"0")</f>
        <v>0</v>
      </c>
      <c r="Z596" s="46" t="str">
        <f>IFERROR(VLOOKUP(A596,'[1]Chino Valley USD Usage'!$A:$I,9,FALSE),"0")</f>
        <v>0</v>
      </c>
      <c r="AA596" s="46" t="str">
        <f>IFERROR(VLOOKUP(A596,'[1]Moreno Valley USD Usage'!$A:$I,9,FALSE),"0")</f>
        <v>0</v>
      </c>
      <c r="AB596" s="46" t="str">
        <f>IFERROR(VLOOKUP(A596,'[1]Pomona USD Usage'!$A:$I,9,FALSE),"0")</f>
        <v>0</v>
      </c>
      <c r="AC596" s="46">
        <f>IFERROR(VLOOKUP(A596,'[1]Riverside USD Usage'!$A:$I,9,FALSE),"0")</f>
        <v>241</v>
      </c>
      <c r="AD596" s="46" t="str">
        <f>IFERROR(VLOOKUP(A596,'[1]Compton USD Usage'!$A:$I,9,FALSE),"0")</f>
        <v>0</v>
      </c>
      <c r="AE596" s="48"/>
      <c r="AF596" s="49">
        <v>48.24</v>
      </c>
      <c r="AG596" s="49"/>
      <c r="AH596" s="56">
        <v>-1.6</v>
      </c>
      <c r="AI596" s="49">
        <f>AF596+AG596+AH596</f>
        <v>46.64</v>
      </c>
      <c r="AJ596" s="48"/>
      <c r="AK596" s="49">
        <v>51.9</v>
      </c>
      <c r="AL596" s="49"/>
      <c r="AM596" s="57">
        <v>-1.6</v>
      </c>
      <c r="AN596" s="50">
        <f>AK596+AL596+AM596</f>
        <v>50.3</v>
      </c>
      <c r="AO596" s="48"/>
      <c r="AP596" s="49">
        <v>55.41</v>
      </c>
      <c r="AQ596" s="49"/>
      <c r="AR596" s="57">
        <v>-1.6</v>
      </c>
      <c r="AS596" s="50">
        <f>AP596+AQ596+AR596</f>
        <v>53.809999999999995</v>
      </c>
      <c r="AT596" s="48"/>
      <c r="AU596" s="49">
        <v>56.94</v>
      </c>
      <c r="AV596" s="49"/>
      <c r="AW596" s="57">
        <v>-1.6</v>
      </c>
      <c r="AX596" s="51">
        <f>AU596+AV596+AW596</f>
        <v>55.339999999999996</v>
      </c>
      <c r="AY596" s="48"/>
      <c r="AZ596" s="52">
        <v>47.04</v>
      </c>
      <c r="BA596" s="53"/>
      <c r="BB596" s="58">
        <v>-1.76</v>
      </c>
      <c r="BC596" s="53">
        <f>AZ596+BA596+BB596</f>
        <v>45.28</v>
      </c>
      <c r="BD596" s="47">
        <v>44013</v>
      </c>
      <c r="BE596" s="47">
        <v>44377</v>
      </c>
      <c r="BF596" s="48"/>
      <c r="BG596" s="53">
        <v>50.61</v>
      </c>
      <c r="BI596" s="59">
        <v>-1.76</v>
      </c>
      <c r="BJ596" s="53">
        <f>BG596+BH596+BI596</f>
        <v>48.85</v>
      </c>
      <c r="BK596" s="47">
        <v>44013</v>
      </c>
      <c r="BL596" s="47">
        <v>44377</v>
      </c>
      <c r="BM596" s="48"/>
      <c r="BN596" s="53">
        <v>54.03</v>
      </c>
      <c r="BO596" s="53"/>
      <c r="BP596" s="59">
        <v>-1.76</v>
      </c>
      <c r="BQ596" s="53">
        <f>BN596+BO596+BP596</f>
        <v>52.27</v>
      </c>
      <c r="BR596" s="47">
        <v>44013</v>
      </c>
      <c r="BS596" s="47">
        <v>44377</v>
      </c>
      <c r="BT596" s="48"/>
      <c r="BU596" s="50">
        <v>55.519999999999996</v>
      </c>
      <c r="BV596" s="53"/>
      <c r="BW596" s="59">
        <v>-1.76</v>
      </c>
      <c r="BX596" s="53">
        <f>BU596+BV596+BW596</f>
        <v>53.76</v>
      </c>
      <c r="BY596" s="47">
        <v>44013</v>
      </c>
      <c r="BZ596" s="55">
        <v>44377</v>
      </c>
    </row>
    <row r="597" spans="1:78" s="54" customFormat="1" ht="15.75" x14ac:dyDescent="0.25">
      <c r="A597" s="14">
        <v>400016</v>
      </c>
      <c r="B597" s="2" t="s">
        <v>47</v>
      </c>
      <c r="C597" s="2" t="s">
        <v>48</v>
      </c>
      <c r="D597" s="2" t="s">
        <v>49</v>
      </c>
      <c r="E597" s="2" t="s">
        <v>50</v>
      </c>
      <c r="F597" s="2"/>
      <c r="G597" s="2" t="s">
        <v>51</v>
      </c>
      <c r="H597" s="2" t="s">
        <v>52</v>
      </c>
      <c r="I597" s="15">
        <v>44013</v>
      </c>
      <c r="J597" s="15">
        <v>44377</v>
      </c>
      <c r="K597" s="2">
        <f>SUM(L597:AD597)</f>
        <v>197</v>
      </c>
      <c r="L597" s="2" t="str">
        <f>IFERROR(VLOOKUP(A597,'[1]Mountain View SD Usage'!$A:$I,9,FALSE),"0")</f>
        <v>0</v>
      </c>
      <c r="M597" s="2" t="str">
        <f>IFERROR(VLOOKUP(A597,'[1]Bonita USD Usage'!$A:$I,9,FALSE),"0")</f>
        <v>0</v>
      </c>
      <c r="N597" s="2" t="str">
        <f>IFERROR(VLOOKUP(A597,'[1]Jurupa USD Usage'!$A:$I,9,FALSE),"0")</f>
        <v>0</v>
      </c>
      <c r="O597" s="2" t="str">
        <f>IFERROR(VLOOKUP(A597,'[1]Claremont USD Usage'!$A:$I,9,FALSE),"0")</f>
        <v>0</v>
      </c>
      <c r="P597" s="2" t="str">
        <f>IFERROR(VLOOKUP(A597,'[1]Upland USD Usage'!$A:$I,9,FALSE),"0")</f>
        <v>0</v>
      </c>
      <c r="Q597" s="2" t="str">
        <f>IFERROR(VLOOKUP(A597,'[1]Redlands USD Usage'!$A:$I,9,FALSE),"0")</f>
        <v>0</v>
      </c>
      <c r="R597" s="2" t="str">
        <f>IFERROR(VLOOKUP(A597,'[1]Alta Loma SD Usage'!$A:$I,9,FALSE),"0")</f>
        <v>0</v>
      </c>
      <c r="S597" s="2" t="str">
        <f>IFERROR(VLOOKUP(A597,'[1]VAl Verde USD Usage'!$A:$I,9,FALSE),"0")</f>
        <v>0</v>
      </c>
      <c r="T597" s="2" t="str">
        <f>IFERROR(VLOOKUP(A597,'[1]Chaffey Jt HSD Usage'!$A:$I,9,FALSE),"0")</f>
        <v>0</v>
      </c>
      <c r="U597" s="2" t="str">
        <f>IFERROR(VLOOKUP(A597,'[1]Cucamonga ELEM SD Usage'!$A:$I,9,FALSE),"0")</f>
        <v>0</v>
      </c>
      <c r="V597" s="2" t="str">
        <f>IFERROR(VLOOKUP(A597,'[1]Inglewood USD Usage'!$A:$I,9,FALSE),"0")</f>
        <v>0</v>
      </c>
      <c r="W597" s="2">
        <f>IFERROR(VLOOKUP(A597,'[1]Rialto USD Usage'!$A:$I,9,FALSE),"0")</f>
        <v>197</v>
      </c>
      <c r="X597" s="2" t="str">
        <f>IFERROR(VLOOKUP(A597,'[1]Alvord USD Usage'!$A:$I,9,FALSE),"0")</f>
        <v>0</v>
      </c>
      <c r="Y597" s="2" t="str">
        <f>IFERROR(VLOOKUP(A597,'[1]Colton Jt USD Usage'!$A:$I,9,FALSE),"0")</f>
        <v>0</v>
      </c>
      <c r="Z597" s="2" t="str">
        <f>IFERROR(VLOOKUP(A597,'[1]Chino Valley USD Usage'!$A:$I,9,FALSE),"0")</f>
        <v>0</v>
      </c>
      <c r="AA597" s="2" t="str">
        <f>IFERROR(VLOOKUP(A597,'[1]Moreno Valley USD Usage'!$A:$I,9,FALSE),"0")</f>
        <v>0</v>
      </c>
      <c r="AB597" s="2" t="str">
        <f>IFERROR(VLOOKUP(A597,'[1]Pomona USD Usage'!$A:$I,9,FALSE),"0")</f>
        <v>0</v>
      </c>
      <c r="AC597" s="2" t="str">
        <f>IFERROR(VLOOKUP(A597,'[1]Riverside USD Usage'!$A:$I,9,FALSE),"0")</f>
        <v>0</v>
      </c>
      <c r="AD597" s="2" t="str">
        <f>IFERROR(VLOOKUP(A597,'[1]Compton USD Usage'!$A:$I,9,FALSE),"0")</f>
        <v>0</v>
      </c>
      <c r="AE597" s="16"/>
      <c r="AF597" s="17">
        <v>33.119999999999997</v>
      </c>
      <c r="AG597" s="17"/>
      <c r="AH597" s="18">
        <v>-1.022678</v>
      </c>
      <c r="AI597" s="17">
        <f>AF597+AG597+AH597</f>
        <v>32.097321999999998</v>
      </c>
      <c r="AJ597" s="16"/>
      <c r="AK597" s="17">
        <v>35.630000000000003</v>
      </c>
      <c r="AL597" s="17"/>
      <c r="AM597" s="19">
        <v>-1.022678</v>
      </c>
      <c r="AN597" s="20">
        <f>AK597+AL597+AM597</f>
        <v>34.607322000000003</v>
      </c>
      <c r="AO597" s="16"/>
      <c r="AP597" s="17">
        <v>38.04</v>
      </c>
      <c r="AQ597" s="17"/>
      <c r="AR597" s="19">
        <v>-1.022678</v>
      </c>
      <c r="AS597" s="20">
        <f>AP597+AQ597+AR597</f>
        <v>37.017322</v>
      </c>
      <c r="AT597" s="16"/>
      <c r="AU597" s="17">
        <v>39.1</v>
      </c>
      <c r="AV597" s="17"/>
      <c r="AW597" s="19">
        <v>-1.022678</v>
      </c>
      <c r="AX597" s="21">
        <f>AU597+AV597+AW597</f>
        <v>38.077322000000002</v>
      </c>
      <c r="AY597" s="16"/>
      <c r="AZ597" s="22">
        <v>33.119999999999997</v>
      </c>
      <c r="BA597" s="23"/>
      <c r="BB597" s="24" t="s">
        <v>53</v>
      </c>
      <c r="BC597" s="23"/>
      <c r="BD597" s="15">
        <v>44013</v>
      </c>
      <c r="BE597" s="15">
        <v>44377</v>
      </c>
      <c r="BF597" s="16"/>
      <c r="BG597" s="23">
        <v>35.630000000000003</v>
      </c>
      <c r="BH597"/>
      <c r="BI597" s="25" t="s">
        <v>53</v>
      </c>
      <c r="BJ597" s="23"/>
      <c r="BK597" s="15">
        <v>44013</v>
      </c>
      <c r="BL597" s="15">
        <v>44377</v>
      </c>
      <c r="BM597" s="16"/>
      <c r="BN597" s="23">
        <v>38.04</v>
      </c>
      <c r="BO597" s="23"/>
      <c r="BP597" s="25" t="s">
        <v>53</v>
      </c>
      <c r="BQ597" s="23"/>
      <c r="BR597" s="15">
        <v>44013</v>
      </c>
      <c r="BS597" s="15">
        <v>44377</v>
      </c>
      <c r="BT597" s="16"/>
      <c r="BU597" s="20">
        <v>39.1</v>
      </c>
      <c r="BV597" s="23"/>
      <c r="BW597" s="25" t="s">
        <v>53</v>
      </c>
      <c r="BX597" s="23"/>
      <c r="BY597" s="15">
        <v>44013</v>
      </c>
      <c r="BZ597" s="26">
        <v>44377</v>
      </c>
    </row>
    <row r="598" spans="1:78" s="54" customFormat="1" ht="15.75" x14ac:dyDescent="0.25">
      <c r="A598" s="45">
        <v>406572</v>
      </c>
      <c r="B598" s="46" t="s">
        <v>47</v>
      </c>
      <c r="C598" s="46">
        <v>64131</v>
      </c>
      <c r="D598" s="46" t="s">
        <v>471</v>
      </c>
      <c r="E598" s="46" t="s">
        <v>50</v>
      </c>
      <c r="F598" s="46"/>
      <c r="G598" s="46" t="s">
        <v>513</v>
      </c>
      <c r="H598" s="46" t="s">
        <v>52</v>
      </c>
      <c r="I598" s="47">
        <v>44013</v>
      </c>
      <c r="J598" s="47">
        <v>44377</v>
      </c>
      <c r="K598" s="46">
        <f>SUM(L598:AD598)</f>
        <v>588</v>
      </c>
      <c r="L598" s="46" t="str">
        <f>IFERROR(VLOOKUP(A598,'[1]Mountain View SD Usage'!$A:$I,9,FALSE),"0")</f>
        <v>0</v>
      </c>
      <c r="M598" s="46" t="str">
        <f>IFERROR(VLOOKUP(A598,'[1]Bonita USD Usage'!$A:$I,9,FALSE),"0")</f>
        <v>0</v>
      </c>
      <c r="N598" s="46" t="str">
        <f>IFERROR(VLOOKUP(A598,'[1]Jurupa USD Usage'!$A:$I,9,FALSE),"0")</f>
        <v>0</v>
      </c>
      <c r="O598" s="46" t="str">
        <f>IFERROR(VLOOKUP(A598,'[1]Claremont USD Usage'!$A:$I,9,FALSE),"0")</f>
        <v>0</v>
      </c>
      <c r="P598" s="46">
        <f>IFERROR(VLOOKUP(A598,'[1]Upland USD Usage'!$A:$I,9,FALSE),"0")</f>
        <v>23</v>
      </c>
      <c r="Q598" s="46" t="str">
        <f>IFERROR(VLOOKUP(A598,'[1]Redlands USD Usage'!$A:$I,9,FALSE),"0")</f>
        <v>0</v>
      </c>
      <c r="R598" s="46">
        <f>IFERROR(VLOOKUP(A598,'[1]Alta Loma SD Usage'!$A:$I,9,FALSE),"0")</f>
        <v>15</v>
      </c>
      <c r="S598" s="46" t="str">
        <f>IFERROR(VLOOKUP(A598,'[1]VAl Verde USD Usage'!$A:$I,9,FALSE),"0")</f>
        <v>0</v>
      </c>
      <c r="T598" s="46" t="str">
        <f>IFERROR(VLOOKUP(A598,'[1]Chaffey Jt HSD Usage'!$A:$I,9,FALSE),"0")</f>
        <v>0</v>
      </c>
      <c r="U598" s="46" t="str">
        <f>IFERROR(VLOOKUP(A598,'[1]Cucamonga ELEM SD Usage'!$A:$I,9,FALSE),"0")</f>
        <v>0</v>
      </c>
      <c r="V598" s="46" t="str">
        <f>IFERROR(VLOOKUP(A598,'[1]Inglewood USD Usage'!$A:$I,9,FALSE),"0")</f>
        <v>0</v>
      </c>
      <c r="W598" s="46" t="str">
        <f>IFERROR(VLOOKUP(A598,'[1]Rialto USD Usage'!$A:$I,9,FALSE),"0")</f>
        <v>0</v>
      </c>
      <c r="X598" s="46">
        <f>IFERROR(VLOOKUP(A598,'[1]Alvord USD Usage'!$A:$I,9,FALSE),"0")</f>
        <v>6</v>
      </c>
      <c r="Y598" s="46" t="str">
        <f>IFERROR(VLOOKUP(A598,'[1]Colton Jt USD Usage'!$A:$I,9,FALSE),"0")</f>
        <v>0</v>
      </c>
      <c r="Z598" s="46" t="str">
        <f>IFERROR(VLOOKUP(A598,'[1]Chino Valley USD Usage'!$A:$I,9,FALSE),"0")</f>
        <v>0</v>
      </c>
      <c r="AA598" s="46" t="str">
        <f>IFERROR(VLOOKUP(A598,'[1]Moreno Valley USD Usage'!$A:$I,9,FALSE),"0")</f>
        <v>0</v>
      </c>
      <c r="AB598" s="46">
        <f>IFERROR(VLOOKUP(A598,'[1]Pomona USD Usage'!$A:$I,9,FALSE),"0")</f>
        <v>352</v>
      </c>
      <c r="AC598" s="46">
        <f>IFERROR(VLOOKUP(A598,'[1]Riverside USD Usage'!$A:$I,9,FALSE),"0")</f>
        <v>192</v>
      </c>
      <c r="AD598" s="46" t="str">
        <f>IFERROR(VLOOKUP(A598,'[1]Compton USD Usage'!$A:$I,9,FALSE),"0")</f>
        <v>0</v>
      </c>
      <c r="AE598" s="48"/>
      <c r="AF598" s="49">
        <v>34.71</v>
      </c>
      <c r="AG598" s="49"/>
      <c r="AH598" s="56">
        <v>-2.06</v>
      </c>
      <c r="AI598" s="49">
        <f>AF598+AG598+AH598</f>
        <v>32.65</v>
      </c>
      <c r="AJ598" s="48"/>
      <c r="AK598" s="49">
        <v>37.340000000000003</v>
      </c>
      <c r="AL598" s="49"/>
      <c r="AM598" s="57">
        <v>-2.06</v>
      </c>
      <c r="AN598" s="50">
        <f>AK598+AL598+AM598</f>
        <v>35.28</v>
      </c>
      <c r="AO598" s="48"/>
      <c r="AP598" s="49">
        <v>39.86</v>
      </c>
      <c r="AQ598" s="49"/>
      <c r="AR598" s="57">
        <v>-2.06</v>
      </c>
      <c r="AS598" s="50">
        <f>AP598+AQ598+AR598</f>
        <v>37.799999999999997</v>
      </c>
      <c r="AT598" s="48"/>
      <c r="AU598" s="49">
        <v>40.97</v>
      </c>
      <c r="AV598" s="49"/>
      <c r="AW598" s="57">
        <v>-2.06</v>
      </c>
      <c r="AX598" s="51">
        <f>AU598+AV598+AW598</f>
        <v>38.909999999999997</v>
      </c>
      <c r="AY598" s="48"/>
      <c r="AZ598" s="52">
        <v>34.119999999999997</v>
      </c>
      <c r="BA598" s="53"/>
      <c r="BB598" s="58">
        <v>-2.27</v>
      </c>
      <c r="BC598" s="53">
        <f>AZ598+BA598+BB598</f>
        <v>31.849999999999998</v>
      </c>
      <c r="BD598" s="47">
        <v>44013</v>
      </c>
      <c r="BE598" s="47">
        <v>44377</v>
      </c>
      <c r="BF598" s="48"/>
      <c r="BG598" s="53">
        <v>36.699999999999996</v>
      </c>
      <c r="BI598" s="59">
        <v>-2.27</v>
      </c>
      <c r="BJ598" s="53">
        <f>BG598+BH598+BI598</f>
        <v>34.429999999999993</v>
      </c>
      <c r="BK598" s="47">
        <v>44013</v>
      </c>
      <c r="BL598" s="47">
        <v>44377</v>
      </c>
      <c r="BM598" s="48"/>
      <c r="BN598" s="53">
        <v>39.18</v>
      </c>
      <c r="BO598" s="53"/>
      <c r="BP598" s="59">
        <v>-2.27</v>
      </c>
      <c r="BQ598" s="53">
        <f>BN598+BO598+BP598</f>
        <v>36.909999999999997</v>
      </c>
      <c r="BR598" s="47">
        <v>44013</v>
      </c>
      <c r="BS598" s="47">
        <v>44377</v>
      </c>
      <c r="BT598" s="48"/>
      <c r="BU598" s="50">
        <v>40.269999999999996</v>
      </c>
      <c r="BV598" s="53"/>
      <c r="BW598" s="59">
        <v>-2.27</v>
      </c>
      <c r="BX598" s="53">
        <f>BU598+BV598+BW598</f>
        <v>37.999999999999993</v>
      </c>
      <c r="BY598" s="47">
        <v>44013</v>
      </c>
      <c r="BZ598" s="55">
        <v>44377</v>
      </c>
    </row>
    <row r="599" spans="1:78" s="54" customFormat="1" ht="15.75" x14ac:dyDescent="0.25">
      <c r="A599" s="45">
        <v>406577</v>
      </c>
      <c r="B599" s="46" t="s">
        <v>47</v>
      </c>
      <c r="C599" s="46">
        <v>60326</v>
      </c>
      <c r="D599" s="46" t="s">
        <v>471</v>
      </c>
      <c r="E599" s="46" t="s">
        <v>50</v>
      </c>
      <c r="F599" s="46"/>
      <c r="G599" s="46" t="s">
        <v>500</v>
      </c>
      <c r="H599" s="46" t="s">
        <v>52</v>
      </c>
      <c r="I599" s="47">
        <v>44013</v>
      </c>
      <c r="J599" s="47">
        <v>44377</v>
      </c>
      <c r="K599" s="46">
        <f>SUM(L599:AD599)</f>
        <v>393</v>
      </c>
      <c r="L599" s="46">
        <f>IFERROR(VLOOKUP(A599,'[1]Mountain View SD Usage'!$A:$I,9,FALSE),"0")</f>
        <v>25</v>
      </c>
      <c r="M599" s="46" t="str">
        <f>IFERROR(VLOOKUP(A599,'[1]Bonita USD Usage'!$A:$I,9,FALSE),"0")</f>
        <v>0</v>
      </c>
      <c r="N599" s="46">
        <f>IFERROR(VLOOKUP(A599,'[1]Jurupa USD Usage'!$A:$I,9,FALSE),"0")</f>
        <v>39</v>
      </c>
      <c r="O599" s="46" t="str">
        <f>IFERROR(VLOOKUP(A599,'[1]Claremont USD Usage'!$A:$I,9,FALSE),"0")</f>
        <v>0</v>
      </c>
      <c r="P599" s="46" t="str">
        <f>IFERROR(VLOOKUP(A599,'[1]Upland USD Usage'!$A:$I,9,FALSE),"0")</f>
        <v>0</v>
      </c>
      <c r="Q599" s="46" t="str">
        <f>IFERROR(VLOOKUP(A599,'[1]Redlands USD Usage'!$A:$I,9,FALSE),"0")</f>
        <v>0</v>
      </c>
      <c r="R599" s="46" t="str">
        <f>IFERROR(VLOOKUP(A599,'[1]Alta Loma SD Usage'!$A:$I,9,FALSE),"0")</f>
        <v>0</v>
      </c>
      <c r="S599" s="46">
        <f>IFERROR(VLOOKUP(A599,'[1]VAl Verde USD Usage'!$A:$I,9,FALSE),"0")</f>
        <v>6</v>
      </c>
      <c r="T599" s="46">
        <f>IFERROR(VLOOKUP(A599,'[1]Chaffey Jt HSD Usage'!$A:$I,9,FALSE),"0")</f>
        <v>5</v>
      </c>
      <c r="U599" s="46" t="str">
        <f>IFERROR(VLOOKUP(A599,'[1]Cucamonga ELEM SD Usage'!$A:$I,9,FALSE),"0")</f>
        <v>0</v>
      </c>
      <c r="V599" s="46" t="str">
        <f>IFERROR(VLOOKUP(A599,'[1]Inglewood USD Usage'!$A:$I,9,FALSE),"0")</f>
        <v>0</v>
      </c>
      <c r="W599" s="46" t="str">
        <f>IFERROR(VLOOKUP(A599,'[1]Rialto USD Usage'!$A:$I,9,FALSE),"0")</f>
        <v>0</v>
      </c>
      <c r="X599" s="46" t="str">
        <f>IFERROR(VLOOKUP(A599,'[1]Alvord USD Usage'!$A:$I,9,FALSE),"0")</f>
        <v>0</v>
      </c>
      <c r="Y599" s="46" t="str">
        <f>IFERROR(VLOOKUP(A599,'[1]Colton Jt USD Usage'!$A:$I,9,FALSE),"0")</f>
        <v>0</v>
      </c>
      <c r="Z599" s="46" t="str">
        <f>IFERROR(VLOOKUP(A599,'[1]Chino Valley USD Usage'!$A:$I,9,FALSE),"0")</f>
        <v>0</v>
      </c>
      <c r="AA599" s="46">
        <f>IFERROR(VLOOKUP(A599,'[1]Moreno Valley USD Usage'!$A:$I,9,FALSE),"0")</f>
        <v>163</v>
      </c>
      <c r="AB599" s="46" t="str">
        <f>IFERROR(VLOOKUP(A599,'[1]Pomona USD Usage'!$A:$I,9,FALSE),"0")</f>
        <v>0</v>
      </c>
      <c r="AC599" s="46">
        <f>IFERROR(VLOOKUP(A599,'[1]Riverside USD Usage'!$A:$I,9,FALSE),"0")</f>
        <v>155</v>
      </c>
      <c r="AD599" s="46" t="str">
        <f>IFERROR(VLOOKUP(A599,'[1]Compton USD Usage'!$A:$I,9,FALSE),"0")</f>
        <v>0</v>
      </c>
      <c r="AE599" s="48"/>
      <c r="AF599" s="49">
        <v>48.24</v>
      </c>
      <c r="AG599" s="49"/>
      <c r="AH599" s="56">
        <v>-3.43</v>
      </c>
      <c r="AI599" s="49">
        <f>AF599+AG599+AH599</f>
        <v>44.81</v>
      </c>
      <c r="AJ599" s="48"/>
      <c r="AK599" s="49">
        <v>51.9</v>
      </c>
      <c r="AL599" s="49"/>
      <c r="AM599" s="57">
        <v>-3.43</v>
      </c>
      <c r="AN599" s="50">
        <f>AK599+AL599+AM599</f>
        <v>48.47</v>
      </c>
      <c r="AO599" s="48"/>
      <c r="AP599" s="49">
        <v>55.41</v>
      </c>
      <c r="AQ599" s="49"/>
      <c r="AR599" s="57">
        <v>-3.43</v>
      </c>
      <c r="AS599" s="50">
        <f>AP599+AQ599+AR599</f>
        <v>51.98</v>
      </c>
      <c r="AT599" s="48"/>
      <c r="AU599" s="49">
        <v>56.94</v>
      </c>
      <c r="AV599" s="49"/>
      <c r="AW599" s="57">
        <v>-3.43</v>
      </c>
      <c r="AX599" s="51">
        <f>AU599+AV599+AW599</f>
        <v>53.51</v>
      </c>
      <c r="AY599" s="48"/>
      <c r="AZ599" s="52">
        <v>47.04</v>
      </c>
      <c r="BA599" s="53"/>
      <c r="BB599" s="58">
        <v>-3.79</v>
      </c>
      <c r="BC599" s="53">
        <f>AZ599+BA599+BB599</f>
        <v>43.25</v>
      </c>
      <c r="BD599" s="47">
        <v>44013</v>
      </c>
      <c r="BE599" s="47">
        <v>44377</v>
      </c>
      <c r="BF599" s="48"/>
      <c r="BG599" s="53">
        <v>50.61</v>
      </c>
      <c r="BI599" s="59">
        <v>-3.79</v>
      </c>
      <c r="BJ599" s="53">
        <f>BG599+BH599+BI599</f>
        <v>46.82</v>
      </c>
      <c r="BK599" s="47">
        <v>44013</v>
      </c>
      <c r="BL599" s="47">
        <v>44377</v>
      </c>
      <c r="BM599" s="48"/>
      <c r="BN599" s="53">
        <v>54.03</v>
      </c>
      <c r="BO599" s="53"/>
      <c r="BP599" s="59">
        <v>-3.79</v>
      </c>
      <c r="BQ599" s="53">
        <f>BN599+BO599+BP599</f>
        <v>50.24</v>
      </c>
      <c r="BR599" s="47">
        <v>44013</v>
      </c>
      <c r="BS599" s="47">
        <v>44377</v>
      </c>
      <c r="BT599" s="48"/>
      <c r="BU599" s="50">
        <v>55.519999999999996</v>
      </c>
      <c r="BV599" s="53"/>
      <c r="BW599" s="59">
        <v>-3.79</v>
      </c>
      <c r="BX599" s="53">
        <f>BU599+BV599+BW599</f>
        <v>51.73</v>
      </c>
      <c r="BY599" s="47">
        <v>44013</v>
      </c>
      <c r="BZ599" s="55">
        <v>44377</v>
      </c>
    </row>
    <row r="600" spans="1:78" s="54" customFormat="1" ht="15.75" x14ac:dyDescent="0.25">
      <c r="A600" s="45">
        <v>406581</v>
      </c>
      <c r="B600" s="46" t="s">
        <v>516</v>
      </c>
      <c r="C600" s="46">
        <v>60521</v>
      </c>
      <c r="D600" s="46" t="s">
        <v>471</v>
      </c>
      <c r="E600" s="46" t="s">
        <v>50</v>
      </c>
      <c r="F600" s="46"/>
      <c r="G600" s="46" t="s">
        <v>517</v>
      </c>
      <c r="H600" s="46" t="s">
        <v>52</v>
      </c>
      <c r="I600" s="47">
        <v>44013</v>
      </c>
      <c r="J600" s="47">
        <v>44377</v>
      </c>
      <c r="K600" s="46">
        <f>SUM(L600:AD600)</f>
        <v>19</v>
      </c>
      <c r="L600" s="46" t="str">
        <f>IFERROR(VLOOKUP(A600,'[1]Mountain View SD Usage'!$A:$I,9,FALSE),"0")</f>
        <v>0</v>
      </c>
      <c r="M600" s="46" t="str">
        <f>IFERROR(VLOOKUP(A600,'[1]Bonita USD Usage'!$A:$I,9,FALSE),"0")</f>
        <v>0</v>
      </c>
      <c r="N600" s="46" t="str">
        <f>IFERROR(VLOOKUP(A600,'[1]Jurupa USD Usage'!$A:$I,9,FALSE),"0")</f>
        <v>0</v>
      </c>
      <c r="O600" s="46" t="str">
        <f>IFERROR(VLOOKUP(A600,'[1]Claremont USD Usage'!$A:$I,9,FALSE),"0")</f>
        <v>0</v>
      </c>
      <c r="P600" s="46" t="str">
        <f>IFERROR(VLOOKUP(A600,'[1]Upland USD Usage'!$A:$I,9,FALSE),"0")</f>
        <v>0</v>
      </c>
      <c r="Q600" s="46" t="str">
        <f>IFERROR(VLOOKUP(A600,'[1]Redlands USD Usage'!$A:$I,9,FALSE),"0")</f>
        <v>0</v>
      </c>
      <c r="R600" s="46" t="str">
        <f>IFERROR(VLOOKUP(A600,'[1]Alta Loma SD Usage'!$A:$I,9,FALSE),"0")</f>
        <v>0</v>
      </c>
      <c r="S600" s="46" t="str">
        <f>IFERROR(VLOOKUP(A600,'[1]VAl Verde USD Usage'!$A:$I,9,FALSE),"0")</f>
        <v>0</v>
      </c>
      <c r="T600" s="46" t="str">
        <f>IFERROR(VLOOKUP(A600,'[1]Chaffey Jt HSD Usage'!$A:$I,9,FALSE),"0")</f>
        <v>0</v>
      </c>
      <c r="U600" s="46" t="str">
        <f>IFERROR(VLOOKUP(A600,'[1]Cucamonga ELEM SD Usage'!$A:$I,9,FALSE),"0")</f>
        <v>0</v>
      </c>
      <c r="V600" s="46" t="str">
        <f>IFERROR(VLOOKUP(A600,'[1]Inglewood USD Usage'!$A:$I,9,FALSE),"0")</f>
        <v>0</v>
      </c>
      <c r="W600" s="46" t="str">
        <f>IFERROR(VLOOKUP(A600,'[1]Rialto USD Usage'!$A:$I,9,FALSE),"0")</f>
        <v>0</v>
      </c>
      <c r="X600" s="46" t="str">
        <f>IFERROR(VLOOKUP(A600,'[1]Alvord USD Usage'!$A:$I,9,FALSE),"0")</f>
        <v>0</v>
      </c>
      <c r="Y600" s="46" t="str">
        <f>IFERROR(VLOOKUP(A600,'[1]Colton Jt USD Usage'!$A:$I,9,FALSE),"0")</f>
        <v>0</v>
      </c>
      <c r="Z600" s="46" t="str">
        <f>IFERROR(VLOOKUP(A600,'[1]Chino Valley USD Usage'!$A:$I,9,FALSE),"0")</f>
        <v>0</v>
      </c>
      <c r="AA600" s="46" t="str">
        <f>IFERROR(VLOOKUP(A600,'[1]Moreno Valley USD Usage'!$A:$I,9,FALSE),"0")</f>
        <v>0</v>
      </c>
      <c r="AB600" s="46" t="str">
        <f>IFERROR(VLOOKUP(A600,'[1]Pomona USD Usage'!$A:$I,9,FALSE),"0")</f>
        <v>0</v>
      </c>
      <c r="AC600" s="46">
        <f>IFERROR(VLOOKUP(A600,'[1]Riverside USD Usage'!$A:$I,9,FALSE),"0")</f>
        <v>19</v>
      </c>
      <c r="AD600" s="46" t="str">
        <f>IFERROR(VLOOKUP(A600,'[1]Compton USD Usage'!$A:$I,9,FALSE),"0")</f>
        <v>0</v>
      </c>
      <c r="AE600" s="48"/>
      <c r="AF600" s="49">
        <v>46.77</v>
      </c>
      <c r="AG600" s="49"/>
      <c r="AH600" s="56">
        <v>-1.27</v>
      </c>
      <c r="AI600" s="49">
        <f>AF600+AG600+AH600</f>
        <v>45.5</v>
      </c>
      <c r="AJ600" s="48"/>
      <c r="AK600" s="49">
        <v>50.32</v>
      </c>
      <c r="AL600" s="49"/>
      <c r="AM600" s="57">
        <v>-1.27</v>
      </c>
      <c r="AN600" s="50">
        <f>AK600+AL600+AM600</f>
        <v>49.05</v>
      </c>
      <c r="AO600" s="48"/>
      <c r="AP600" s="49">
        <v>53.72</v>
      </c>
      <c r="AQ600" s="49"/>
      <c r="AR600" s="57">
        <v>-1.27</v>
      </c>
      <c r="AS600" s="50">
        <f>AP600+AQ600+AR600</f>
        <v>52.449999999999996</v>
      </c>
      <c r="AT600" s="48"/>
      <c r="AU600" s="49">
        <v>55.21</v>
      </c>
      <c r="AV600" s="49"/>
      <c r="AW600" s="57">
        <v>-1.27</v>
      </c>
      <c r="AX600" s="51">
        <f>AU600+AV600+AW600</f>
        <v>53.94</v>
      </c>
      <c r="AY600" s="48"/>
      <c r="AZ600" s="52">
        <v>49.28</v>
      </c>
      <c r="BA600" s="53"/>
      <c r="BB600" s="58">
        <v>-4.1500000000000004</v>
      </c>
      <c r="BC600" s="53">
        <f>AZ600+BA600+BB600</f>
        <v>45.13</v>
      </c>
      <c r="BD600" s="47">
        <v>44013</v>
      </c>
      <c r="BE600" s="47">
        <v>44377</v>
      </c>
      <c r="BF600" s="48"/>
      <c r="BG600" s="53">
        <v>53.019999999999996</v>
      </c>
      <c r="BI600" s="59">
        <v>-4.1500000000000004</v>
      </c>
      <c r="BJ600" s="53">
        <f>BG600+BH600+BI600</f>
        <v>48.87</v>
      </c>
      <c r="BK600" s="47">
        <v>44013</v>
      </c>
      <c r="BL600" s="47">
        <v>44377</v>
      </c>
      <c r="BM600" s="48"/>
      <c r="BN600" s="53">
        <v>56.6</v>
      </c>
      <c r="BO600" s="53"/>
      <c r="BP600" s="59">
        <v>-4.1500000000000004</v>
      </c>
      <c r="BQ600" s="53">
        <f>BN600+BO600+BP600</f>
        <v>52.45</v>
      </c>
      <c r="BR600" s="47">
        <v>44013</v>
      </c>
      <c r="BS600" s="47">
        <v>44377</v>
      </c>
      <c r="BT600" s="48"/>
      <c r="BU600" s="50">
        <v>58.169999999999995</v>
      </c>
      <c r="BV600" s="53"/>
      <c r="BW600" s="59">
        <v>-4.1500000000000004</v>
      </c>
      <c r="BX600" s="53">
        <f>BU600+BV600+BW600</f>
        <v>54.019999999999996</v>
      </c>
      <c r="BY600" s="47">
        <v>44013</v>
      </c>
      <c r="BZ600" s="55">
        <v>44377</v>
      </c>
    </row>
    <row r="601" spans="1:78" s="54" customFormat="1" ht="15.75" x14ac:dyDescent="0.25">
      <c r="A601" s="14">
        <v>403844</v>
      </c>
      <c r="B601" s="2" t="s">
        <v>67</v>
      </c>
      <c r="C601" s="2" t="s">
        <v>68</v>
      </c>
      <c r="D601" s="2" t="s">
        <v>49</v>
      </c>
      <c r="E601" s="2" t="s">
        <v>50</v>
      </c>
      <c r="F601" s="2"/>
      <c r="G601" s="2" t="s">
        <v>51</v>
      </c>
      <c r="H601" s="2" t="s">
        <v>52</v>
      </c>
      <c r="I601" s="15">
        <v>44013</v>
      </c>
      <c r="J601" s="15">
        <v>44377</v>
      </c>
      <c r="K601" s="2">
        <f>SUM(L601:AD601)</f>
        <v>0</v>
      </c>
      <c r="L601" s="2" t="str">
        <f>IFERROR(VLOOKUP(A601,'[1]Mountain View SD Usage'!$A:$I,9,FALSE),"0")</f>
        <v>0</v>
      </c>
      <c r="M601" s="2" t="str">
        <f>IFERROR(VLOOKUP(A601,'[1]Bonita USD Usage'!$A:$I,9,FALSE),"0")</f>
        <v>0</v>
      </c>
      <c r="N601" s="2" t="str">
        <f>IFERROR(VLOOKUP(A601,'[1]Jurupa USD Usage'!$A:$I,9,FALSE),"0")</f>
        <v>0</v>
      </c>
      <c r="O601" s="2" t="str">
        <f>IFERROR(VLOOKUP(A601,'[1]Claremont USD Usage'!$A:$I,9,FALSE),"0")</f>
        <v>0</v>
      </c>
      <c r="P601" s="2" t="str">
        <f>IFERROR(VLOOKUP(A601,'[1]Upland USD Usage'!$A:$I,9,FALSE),"0")</f>
        <v>0</v>
      </c>
      <c r="Q601" s="2" t="str">
        <f>IFERROR(VLOOKUP(A601,'[1]Redlands USD Usage'!$A:$I,9,FALSE),"0")</f>
        <v>0</v>
      </c>
      <c r="R601" s="2" t="str">
        <f>IFERROR(VLOOKUP(A601,'[1]Alta Loma SD Usage'!$A:$I,9,FALSE),"0")</f>
        <v>0</v>
      </c>
      <c r="S601" s="2" t="str">
        <f>IFERROR(VLOOKUP(A601,'[1]VAl Verde USD Usage'!$A:$I,9,FALSE),"0")</f>
        <v>0</v>
      </c>
      <c r="T601" s="2" t="str">
        <f>IFERROR(VLOOKUP(A601,'[1]Chaffey Jt HSD Usage'!$A:$I,9,FALSE),"0")</f>
        <v>0</v>
      </c>
      <c r="U601" s="2" t="str">
        <f>IFERROR(VLOOKUP(A601,'[1]Cucamonga ELEM SD Usage'!$A:$I,9,FALSE),"0")</f>
        <v>0</v>
      </c>
      <c r="V601" s="2" t="str">
        <f>IFERROR(VLOOKUP(A601,'[1]Inglewood USD Usage'!$A:$I,9,FALSE),"0")</f>
        <v>0</v>
      </c>
      <c r="W601" s="2" t="str">
        <f>IFERROR(VLOOKUP(A601,'[1]Rialto USD Usage'!$A:$I,9,FALSE),"0")</f>
        <v>0</v>
      </c>
      <c r="X601" s="2" t="str">
        <f>IFERROR(VLOOKUP(A601,'[1]Alvord USD Usage'!$A:$I,9,FALSE),"0")</f>
        <v>0</v>
      </c>
      <c r="Y601" s="2" t="str">
        <f>IFERROR(VLOOKUP(A601,'[1]Colton Jt USD Usage'!$A:$I,9,FALSE),"0")</f>
        <v>0</v>
      </c>
      <c r="Z601" s="2" t="str">
        <f>IFERROR(VLOOKUP(A601,'[1]Chino Valley USD Usage'!$A:$I,9,FALSE),"0")</f>
        <v>0</v>
      </c>
      <c r="AA601" s="2" t="str">
        <f>IFERROR(VLOOKUP(A601,'[1]Moreno Valley USD Usage'!$A:$I,9,FALSE),"0")</f>
        <v>0</v>
      </c>
      <c r="AB601" s="2" t="str">
        <f>IFERROR(VLOOKUP(A601,'[1]Pomona USD Usage'!$A:$I,9,FALSE),"0")</f>
        <v>0</v>
      </c>
      <c r="AC601" s="2" t="str">
        <f>IFERROR(VLOOKUP(A601,'[1]Riverside USD Usage'!$A:$I,9,FALSE),"0")</f>
        <v>0</v>
      </c>
      <c r="AD601" s="2" t="str">
        <f>IFERROR(VLOOKUP(A601,'[1]Compton USD Usage'!$A:$I,9,FALSE),"0")</f>
        <v>0</v>
      </c>
      <c r="AE601" s="16"/>
      <c r="AF601" s="17">
        <v>34.119999999999997</v>
      </c>
      <c r="AG601" s="17"/>
      <c r="AH601" s="18">
        <v>-0.98828299999999991</v>
      </c>
      <c r="AI601" s="17">
        <f>AF601+AG601+AH601</f>
        <v>33.131716999999995</v>
      </c>
      <c r="AJ601" s="16"/>
      <c r="AK601" s="17">
        <v>36.71</v>
      </c>
      <c r="AL601" s="17"/>
      <c r="AM601" s="19">
        <v>-0.98828299999999991</v>
      </c>
      <c r="AN601" s="20">
        <f>AK601+AL601+AM601</f>
        <v>35.721716999999998</v>
      </c>
      <c r="AO601" s="16"/>
      <c r="AP601" s="17">
        <v>39.19</v>
      </c>
      <c r="AQ601" s="17"/>
      <c r="AR601" s="19">
        <v>-0.98828299999999991</v>
      </c>
      <c r="AS601" s="20">
        <f>AP601+AQ601+AR601</f>
        <v>38.201716999999995</v>
      </c>
      <c r="AT601" s="16"/>
      <c r="AU601" s="17">
        <v>40.28</v>
      </c>
      <c r="AV601" s="17"/>
      <c r="AW601" s="19">
        <v>-0.98828299999999991</v>
      </c>
      <c r="AX601" s="21">
        <f>AU601+AV601+AW601</f>
        <v>39.291716999999998</v>
      </c>
      <c r="AY601" s="16"/>
      <c r="AZ601" s="22">
        <v>34.119999999999997</v>
      </c>
      <c r="BA601" s="23"/>
      <c r="BB601" s="24" t="s">
        <v>53</v>
      </c>
      <c r="BC601" s="23"/>
      <c r="BD601" s="15">
        <v>44013</v>
      </c>
      <c r="BE601" s="15">
        <v>44377</v>
      </c>
      <c r="BF601" s="16"/>
      <c r="BG601" s="23">
        <v>36.71</v>
      </c>
      <c r="BH601"/>
      <c r="BI601" s="25" t="s">
        <v>53</v>
      </c>
      <c r="BJ601" s="23"/>
      <c r="BK601" s="15">
        <v>44013</v>
      </c>
      <c r="BL601" s="15">
        <v>44377</v>
      </c>
      <c r="BM601" s="16"/>
      <c r="BN601" s="23">
        <v>39.19</v>
      </c>
      <c r="BO601" s="23"/>
      <c r="BP601" s="25" t="s">
        <v>53</v>
      </c>
      <c r="BQ601" s="23"/>
      <c r="BR601" s="15">
        <v>44013</v>
      </c>
      <c r="BS601" s="15">
        <v>44377</v>
      </c>
      <c r="BT601" s="16"/>
      <c r="BU601" s="20">
        <v>40.28</v>
      </c>
      <c r="BV601" s="23"/>
      <c r="BW601" s="25" t="s">
        <v>53</v>
      </c>
      <c r="BX601" s="23"/>
      <c r="BY601" s="15">
        <v>44013</v>
      </c>
      <c r="BZ601" s="26">
        <v>44377</v>
      </c>
    </row>
    <row r="602" spans="1:78" s="54" customFormat="1" ht="15.75" x14ac:dyDescent="0.25">
      <c r="A602" s="14">
        <v>400028</v>
      </c>
      <c r="B602" s="2" t="s">
        <v>58</v>
      </c>
      <c r="C602" s="2" t="s">
        <v>59</v>
      </c>
      <c r="D602" s="2" t="s">
        <v>49</v>
      </c>
      <c r="E602" s="2" t="s">
        <v>50</v>
      </c>
      <c r="F602" s="2"/>
      <c r="G602" s="2" t="s">
        <v>51</v>
      </c>
      <c r="H602" s="2" t="s">
        <v>52</v>
      </c>
      <c r="I602" s="15">
        <v>44013</v>
      </c>
      <c r="J602" s="15">
        <v>44377</v>
      </c>
      <c r="K602" s="2">
        <f>SUM(L602:AD602)</f>
        <v>313</v>
      </c>
      <c r="L602" s="2" t="str">
        <f>IFERROR(VLOOKUP(A602,'[1]Mountain View SD Usage'!$A:$I,9,FALSE),"0")</f>
        <v>0</v>
      </c>
      <c r="M602" s="2" t="str">
        <f>IFERROR(VLOOKUP(A602,'[1]Bonita USD Usage'!$A:$I,9,FALSE),"0")</f>
        <v>0</v>
      </c>
      <c r="N602" s="2" t="str">
        <f>IFERROR(VLOOKUP(A602,'[1]Jurupa USD Usage'!$A:$I,9,FALSE),"0")</f>
        <v>0</v>
      </c>
      <c r="O602" s="2" t="str">
        <f>IFERROR(VLOOKUP(A602,'[1]Claremont USD Usage'!$A:$I,9,FALSE),"0")</f>
        <v>0</v>
      </c>
      <c r="P602" s="2">
        <f>IFERROR(VLOOKUP(A602,'[1]Upland USD Usage'!$A:$I,9,FALSE),"0")</f>
        <v>32</v>
      </c>
      <c r="Q602" s="2" t="str">
        <f>IFERROR(VLOOKUP(A602,'[1]Redlands USD Usage'!$A:$I,9,FALSE),"0")</f>
        <v>0</v>
      </c>
      <c r="R602" s="2">
        <f>IFERROR(VLOOKUP(A602,'[1]Alta Loma SD Usage'!$A:$I,9,FALSE),"0")</f>
        <v>120</v>
      </c>
      <c r="S602" s="2" t="str">
        <f>IFERROR(VLOOKUP(A602,'[1]VAl Verde USD Usage'!$A:$I,9,FALSE),"0")</f>
        <v>0</v>
      </c>
      <c r="T602" s="2" t="str">
        <f>IFERROR(VLOOKUP(A602,'[1]Chaffey Jt HSD Usage'!$A:$I,9,FALSE),"0")</f>
        <v>0</v>
      </c>
      <c r="U602" s="2" t="str">
        <f>IFERROR(VLOOKUP(A602,'[1]Cucamonga ELEM SD Usage'!$A:$I,9,FALSE),"0")</f>
        <v>0</v>
      </c>
      <c r="V602" s="2" t="str">
        <f>IFERROR(VLOOKUP(A602,'[1]Inglewood USD Usage'!$A:$I,9,FALSE),"0")</f>
        <v>0</v>
      </c>
      <c r="W602" s="2">
        <f>IFERROR(VLOOKUP(A602,'[1]Rialto USD Usage'!$A:$I,9,FALSE),"0")</f>
        <v>7</v>
      </c>
      <c r="X602" s="2" t="str">
        <f>IFERROR(VLOOKUP(A602,'[1]Alvord USD Usage'!$A:$I,9,FALSE),"0")</f>
        <v>0</v>
      </c>
      <c r="Y602" s="2" t="str">
        <f>IFERROR(VLOOKUP(A602,'[1]Colton Jt USD Usage'!$A:$I,9,FALSE),"0")</f>
        <v>0</v>
      </c>
      <c r="Z602" s="2" t="str">
        <f>IFERROR(VLOOKUP(A602,'[1]Chino Valley USD Usage'!$A:$I,9,FALSE),"0")</f>
        <v>0</v>
      </c>
      <c r="AA602" s="2" t="str">
        <f>IFERROR(VLOOKUP(A602,'[1]Moreno Valley USD Usage'!$A:$I,9,FALSE),"0")</f>
        <v>0</v>
      </c>
      <c r="AB602" s="2">
        <f>IFERROR(VLOOKUP(A602,'[1]Pomona USD Usage'!$A:$I,9,FALSE),"0")</f>
        <v>154</v>
      </c>
      <c r="AC602" s="2" t="str">
        <f>IFERROR(VLOOKUP(A602,'[1]Riverside USD Usage'!$A:$I,9,FALSE),"0")</f>
        <v>0</v>
      </c>
      <c r="AD602" s="2" t="str">
        <f>IFERROR(VLOOKUP(A602,'[1]Compton USD Usage'!$A:$I,9,FALSE),"0")</f>
        <v>0</v>
      </c>
      <c r="AE602" s="16"/>
      <c r="AF602" s="17">
        <v>33.119999999999997</v>
      </c>
      <c r="AG602" s="17"/>
      <c r="AH602" s="18">
        <v>-0.98828299999999991</v>
      </c>
      <c r="AI602" s="17">
        <f>AF602+AG602+AH602</f>
        <v>32.131716999999995</v>
      </c>
      <c r="AJ602" s="16"/>
      <c r="AK602" s="17">
        <v>35.630000000000003</v>
      </c>
      <c r="AL602" s="17"/>
      <c r="AM602" s="19">
        <v>-0.98828299999999991</v>
      </c>
      <c r="AN602" s="20">
        <f>AK602+AL602+AM602</f>
        <v>34.641717</v>
      </c>
      <c r="AO602" s="16"/>
      <c r="AP602" s="17">
        <v>38.04</v>
      </c>
      <c r="AQ602" s="17"/>
      <c r="AR602" s="19">
        <v>-0.98828299999999991</v>
      </c>
      <c r="AS602" s="20">
        <f>AP602+AQ602+AR602</f>
        <v>37.051716999999996</v>
      </c>
      <c r="AT602" s="16"/>
      <c r="AU602" s="17">
        <v>39.1</v>
      </c>
      <c r="AV602" s="17"/>
      <c r="AW602" s="19">
        <v>-0.98828299999999991</v>
      </c>
      <c r="AX602" s="21">
        <f>AU602+AV602+AW602</f>
        <v>38.111716999999999</v>
      </c>
      <c r="AY602" s="16"/>
      <c r="AZ602" s="22">
        <v>33.119999999999997</v>
      </c>
      <c r="BA602" s="23"/>
      <c r="BB602" s="24" t="s">
        <v>53</v>
      </c>
      <c r="BC602" s="23"/>
      <c r="BD602" s="15">
        <v>44013</v>
      </c>
      <c r="BE602" s="15">
        <v>44377</v>
      </c>
      <c r="BF602" s="16"/>
      <c r="BG602" s="23">
        <v>35.630000000000003</v>
      </c>
      <c r="BH602"/>
      <c r="BI602" s="25" t="s">
        <v>53</v>
      </c>
      <c r="BJ602" s="23"/>
      <c r="BK602" s="15">
        <v>44013</v>
      </c>
      <c r="BL602" s="15">
        <v>44377</v>
      </c>
      <c r="BM602" s="16"/>
      <c r="BN602" s="23">
        <v>38.04</v>
      </c>
      <c r="BO602" s="23"/>
      <c r="BP602" s="25" t="s">
        <v>53</v>
      </c>
      <c r="BQ602" s="23"/>
      <c r="BR602" s="15">
        <v>44013</v>
      </c>
      <c r="BS602" s="15">
        <v>44377</v>
      </c>
      <c r="BT602" s="16"/>
      <c r="BU602" s="20">
        <v>39.1</v>
      </c>
      <c r="BV602" s="23"/>
      <c r="BW602" s="25" t="s">
        <v>53</v>
      </c>
      <c r="BX602" s="23"/>
      <c r="BY602" s="15">
        <v>44013</v>
      </c>
      <c r="BZ602" s="26">
        <v>44377</v>
      </c>
    </row>
    <row r="603" spans="1:78" s="54" customFormat="1" ht="15.75" x14ac:dyDescent="0.25">
      <c r="A603" s="14">
        <v>400022</v>
      </c>
      <c r="B603" s="2" t="s">
        <v>56</v>
      </c>
      <c r="C603" s="2" t="s">
        <v>57</v>
      </c>
      <c r="D603" s="2" t="s">
        <v>49</v>
      </c>
      <c r="E603" s="2" t="s">
        <v>50</v>
      </c>
      <c r="F603" s="2"/>
      <c r="G603" s="2" t="s">
        <v>51</v>
      </c>
      <c r="H603" s="2" t="s">
        <v>52</v>
      </c>
      <c r="I603" s="15">
        <v>44013</v>
      </c>
      <c r="J603" s="15">
        <v>44377</v>
      </c>
      <c r="K603" s="2">
        <f>SUM(L603:AD603)</f>
        <v>31</v>
      </c>
      <c r="L603" s="2" t="str">
        <f>IFERROR(VLOOKUP(A603,'[1]Mountain View SD Usage'!$A:$I,9,FALSE),"0")</f>
        <v>0</v>
      </c>
      <c r="M603" s="2" t="str">
        <f>IFERROR(VLOOKUP(A603,'[1]Bonita USD Usage'!$A:$I,9,FALSE),"0")</f>
        <v>0</v>
      </c>
      <c r="N603" s="2" t="str">
        <f>IFERROR(VLOOKUP(A603,'[1]Jurupa USD Usage'!$A:$I,9,FALSE),"0")</f>
        <v>0</v>
      </c>
      <c r="O603" s="2" t="str">
        <f>IFERROR(VLOOKUP(A603,'[1]Claremont USD Usage'!$A:$I,9,FALSE),"0")</f>
        <v>0</v>
      </c>
      <c r="P603" s="2" t="str">
        <f>IFERROR(VLOOKUP(A603,'[1]Upland USD Usage'!$A:$I,9,FALSE),"0")</f>
        <v>0</v>
      </c>
      <c r="Q603" s="2" t="str">
        <f>IFERROR(VLOOKUP(A603,'[1]Redlands USD Usage'!$A:$I,9,FALSE),"0")</f>
        <v>0</v>
      </c>
      <c r="R603" s="2" t="str">
        <f>IFERROR(VLOOKUP(A603,'[1]Alta Loma SD Usage'!$A:$I,9,FALSE),"0")</f>
        <v>0</v>
      </c>
      <c r="S603" s="2">
        <f>IFERROR(VLOOKUP(A603,'[1]VAl Verde USD Usage'!$A:$I,9,FALSE),"0")</f>
        <v>7</v>
      </c>
      <c r="T603" s="2" t="str">
        <f>IFERROR(VLOOKUP(A603,'[1]Chaffey Jt HSD Usage'!$A:$I,9,FALSE),"0")</f>
        <v>0</v>
      </c>
      <c r="U603" s="2" t="str">
        <f>IFERROR(VLOOKUP(A603,'[1]Cucamonga ELEM SD Usage'!$A:$I,9,FALSE),"0")</f>
        <v>0</v>
      </c>
      <c r="V603" s="2" t="str">
        <f>IFERROR(VLOOKUP(A603,'[1]Inglewood USD Usage'!$A:$I,9,FALSE),"0")</f>
        <v>0</v>
      </c>
      <c r="W603" s="2">
        <f>IFERROR(VLOOKUP(A603,'[1]Rialto USD Usage'!$A:$I,9,FALSE),"0")</f>
        <v>16</v>
      </c>
      <c r="X603" s="2" t="str">
        <f>IFERROR(VLOOKUP(A603,'[1]Alvord USD Usage'!$A:$I,9,FALSE),"0")</f>
        <v>0</v>
      </c>
      <c r="Y603" s="2" t="str">
        <f>IFERROR(VLOOKUP(A603,'[1]Colton Jt USD Usage'!$A:$I,9,FALSE),"0")</f>
        <v>0</v>
      </c>
      <c r="Z603" s="2" t="str">
        <f>IFERROR(VLOOKUP(A603,'[1]Chino Valley USD Usage'!$A:$I,9,FALSE),"0")</f>
        <v>0</v>
      </c>
      <c r="AA603" s="2" t="str">
        <f>IFERROR(VLOOKUP(A603,'[1]Moreno Valley USD Usage'!$A:$I,9,FALSE),"0")</f>
        <v>0</v>
      </c>
      <c r="AB603" s="2" t="str">
        <f>IFERROR(VLOOKUP(A603,'[1]Pomona USD Usage'!$A:$I,9,FALSE),"0")</f>
        <v>0</v>
      </c>
      <c r="AC603" s="2">
        <f>IFERROR(VLOOKUP(A603,'[1]Riverside USD Usage'!$A:$I,9,FALSE),"0")</f>
        <v>8</v>
      </c>
      <c r="AD603" s="2" t="str">
        <f>IFERROR(VLOOKUP(A603,'[1]Compton USD Usage'!$A:$I,9,FALSE),"0")</f>
        <v>0</v>
      </c>
      <c r="AE603" s="16"/>
      <c r="AF603" s="17">
        <v>33.119999999999997</v>
      </c>
      <c r="AG603" s="17"/>
      <c r="AH603" s="18">
        <v>-0.95159500000000008</v>
      </c>
      <c r="AI603" s="17">
        <f>AF603+AG603+AH603</f>
        <v>32.168405</v>
      </c>
      <c r="AJ603" s="16"/>
      <c r="AK603" s="17">
        <v>35.630000000000003</v>
      </c>
      <c r="AL603" s="17"/>
      <c r="AM603" s="19">
        <v>-0.95159500000000008</v>
      </c>
      <c r="AN603" s="20">
        <f>AK603+AL603+AM603</f>
        <v>34.678405000000005</v>
      </c>
      <c r="AO603" s="16"/>
      <c r="AP603" s="17">
        <v>38.04</v>
      </c>
      <c r="AQ603" s="17"/>
      <c r="AR603" s="19">
        <v>-0.95159500000000008</v>
      </c>
      <c r="AS603" s="20">
        <f>AP603+AQ603+AR603</f>
        <v>37.088405000000002</v>
      </c>
      <c r="AT603" s="16"/>
      <c r="AU603" s="17">
        <v>39.1</v>
      </c>
      <c r="AV603" s="17"/>
      <c r="AW603" s="19">
        <v>-0.95159500000000008</v>
      </c>
      <c r="AX603" s="21">
        <f>AU603+AV603+AW603</f>
        <v>38.148405000000004</v>
      </c>
      <c r="AY603" s="16"/>
      <c r="AZ603" s="22">
        <v>33.119999999999997</v>
      </c>
      <c r="BA603" s="23"/>
      <c r="BB603" s="24" t="s">
        <v>53</v>
      </c>
      <c r="BC603" s="23"/>
      <c r="BD603" s="15">
        <v>44013</v>
      </c>
      <c r="BE603" s="15">
        <v>44377</v>
      </c>
      <c r="BF603" s="16"/>
      <c r="BG603" s="23">
        <v>35.630000000000003</v>
      </c>
      <c r="BH603"/>
      <c r="BI603" s="25" t="s">
        <v>53</v>
      </c>
      <c r="BJ603" s="23"/>
      <c r="BK603" s="15">
        <v>44013</v>
      </c>
      <c r="BL603" s="15">
        <v>44377</v>
      </c>
      <c r="BM603" s="16"/>
      <c r="BN603" s="23">
        <v>38.04</v>
      </c>
      <c r="BO603" s="23"/>
      <c r="BP603" s="25" t="s">
        <v>53</v>
      </c>
      <c r="BQ603" s="23"/>
      <c r="BR603" s="15">
        <v>44013</v>
      </c>
      <c r="BS603" s="15">
        <v>44377</v>
      </c>
      <c r="BT603" s="16"/>
      <c r="BU603" s="20">
        <v>39.1</v>
      </c>
      <c r="BV603" s="23"/>
      <c r="BW603" s="25" t="s">
        <v>53</v>
      </c>
      <c r="BX603" s="23"/>
      <c r="BY603" s="15">
        <v>44013</v>
      </c>
      <c r="BZ603" s="26">
        <v>44377</v>
      </c>
    </row>
    <row r="604" spans="1:78" s="54" customFormat="1" ht="15.75" x14ac:dyDescent="0.25">
      <c r="A604" s="45">
        <v>406578</v>
      </c>
      <c r="B604" s="46" t="s">
        <v>514</v>
      </c>
      <c r="C604" s="46">
        <v>60941</v>
      </c>
      <c r="D604" s="46" t="s">
        <v>471</v>
      </c>
      <c r="E604" s="46" t="s">
        <v>50</v>
      </c>
      <c r="F604" s="46"/>
      <c r="G604" s="46" t="s">
        <v>515</v>
      </c>
      <c r="H604" s="46" t="s">
        <v>52</v>
      </c>
      <c r="I604" s="47">
        <v>44013</v>
      </c>
      <c r="J604" s="47">
        <v>44377</v>
      </c>
      <c r="K604" s="46">
        <f>SUM(L604:AD604)</f>
        <v>82</v>
      </c>
      <c r="L604" s="46" t="str">
        <f>IFERROR(VLOOKUP(A604,'[1]Mountain View SD Usage'!$A:$I,9,FALSE),"0")</f>
        <v>0</v>
      </c>
      <c r="M604" s="46" t="str">
        <f>IFERROR(VLOOKUP(A604,'[1]Bonita USD Usage'!$A:$I,9,FALSE),"0")</f>
        <v>0</v>
      </c>
      <c r="N604" s="46" t="str">
        <f>IFERROR(VLOOKUP(A604,'[1]Jurupa USD Usage'!$A:$I,9,FALSE),"0")</f>
        <v>0</v>
      </c>
      <c r="O604" s="46" t="str">
        <f>IFERROR(VLOOKUP(A604,'[1]Claremont USD Usage'!$A:$I,9,FALSE),"0")</f>
        <v>0</v>
      </c>
      <c r="P604" s="46" t="str">
        <f>IFERROR(VLOOKUP(A604,'[1]Upland USD Usage'!$A:$I,9,FALSE),"0")</f>
        <v>0</v>
      </c>
      <c r="Q604" s="46" t="str">
        <f>IFERROR(VLOOKUP(A604,'[1]Redlands USD Usage'!$A:$I,9,FALSE),"0")</f>
        <v>0</v>
      </c>
      <c r="R604" s="46" t="str">
        <f>IFERROR(VLOOKUP(A604,'[1]Alta Loma SD Usage'!$A:$I,9,FALSE),"0")</f>
        <v>0</v>
      </c>
      <c r="S604" s="46" t="str">
        <f>IFERROR(VLOOKUP(A604,'[1]VAl Verde USD Usage'!$A:$I,9,FALSE),"0")</f>
        <v>0</v>
      </c>
      <c r="T604" s="46">
        <f>IFERROR(VLOOKUP(A604,'[1]Chaffey Jt HSD Usage'!$A:$I,9,FALSE),"0")</f>
        <v>81</v>
      </c>
      <c r="U604" s="46" t="str">
        <f>IFERROR(VLOOKUP(A604,'[1]Cucamonga ELEM SD Usage'!$A:$I,9,FALSE),"0")</f>
        <v>0</v>
      </c>
      <c r="V604" s="46">
        <f>IFERROR(VLOOKUP(A604,'[1]Inglewood USD Usage'!$A:$I,9,FALSE),"0")</f>
        <v>1</v>
      </c>
      <c r="W604" s="46" t="str">
        <f>IFERROR(VLOOKUP(A604,'[1]Rialto USD Usage'!$A:$I,9,FALSE),"0")</f>
        <v>0</v>
      </c>
      <c r="X604" s="46" t="str">
        <f>IFERROR(VLOOKUP(A604,'[1]Alvord USD Usage'!$A:$I,9,FALSE),"0")</f>
        <v>0</v>
      </c>
      <c r="Y604" s="46" t="str">
        <f>IFERROR(VLOOKUP(A604,'[1]Colton Jt USD Usage'!$A:$I,9,FALSE),"0")</f>
        <v>0</v>
      </c>
      <c r="Z604" s="46" t="str">
        <f>IFERROR(VLOOKUP(A604,'[1]Chino Valley USD Usage'!$A:$I,9,FALSE),"0")</f>
        <v>0</v>
      </c>
      <c r="AA604" s="46" t="str">
        <f>IFERROR(VLOOKUP(A604,'[1]Moreno Valley USD Usage'!$A:$I,9,FALSE),"0")</f>
        <v>0</v>
      </c>
      <c r="AB604" s="46" t="str">
        <f>IFERROR(VLOOKUP(A604,'[1]Pomona USD Usage'!$A:$I,9,FALSE),"0")</f>
        <v>0</v>
      </c>
      <c r="AC604" s="46" t="str">
        <f>IFERROR(VLOOKUP(A604,'[1]Riverside USD Usage'!$A:$I,9,FALSE),"0")</f>
        <v>0</v>
      </c>
      <c r="AD604" s="46" t="str">
        <f>IFERROR(VLOOKUP(A604,'[1]Compton USD Usage'!$A:$I,9,FALSE),"0")</f>
        <v>0</v>
      </c>
      <c r="AE604" s="48"/>
      <c r="AF604" s="49">
        <v>47.06</v>
      </c>
      <c r="AG604" s="49"/>
      <c r="AH604" s="56">
        <v>-1.44</v>
      </c>
      <c r="AI604" s="49">
        <f>AF604+AG604+AH604</f>
        <v>45.620000000000005</v>
      </c>
      <c r="AJ604" s="48"/>
      <c r="AK604" s="49">
        <v>50.63</v>
      </c>
      <c r="AL604" s="49"/>
      <c r="AM604" s="57">
        <v>-1.44</v>
      </c>
      <c r="AN604" s="50">
        <f>AK604+AL604+AM604</f>
        <v>49.190000000000005</v>
      </c>
      <c r="AO604" s="48"/>
      <c r="AP604" s="49">
        <v>54.05</v>
      </c>
      <c r="AQ604" s="49"/>
      <c r="AR604" s="57">
        <v>-1.44</v>
      </c>
      <c r="AS604" s="50">
        <f>AP604+AQ604+AR604</f>
        <v>52.61</v>
      </c>
      <c r="AT604" s="48"/>
      <c r="AU604" s="49">
        <v>55.56</v>
      </c>
      <c r="AV604" s="49"/>
      <c r="AW604" s="57">
        <v>-1.44</v>
      </c>
      <c r="AX604" s="51">
        <f>AU604+AV604+AW604</f>
        <v>54.120000000000005</v>
      </c>
      <c r="AY604" s="48"/>
      <c r="AZ604" s="52">
        <v>47.06</v>
      </c>
      <c r="BA604" s="53"/>
      <c r="BB604" s="58">
        <v>-1.59</v>
      </c>
      <c r="BC604" s="53">
        <f>AZ604+BA604+BB604</f>
        <v>45.47</v>
      </c>
      <c r="BD604" s="47">
        <v>44013</v>
      </c>
      <c r="BE604" s="47">
        <v>44377</v>
      </c>
      <c r="BF604" s="48"/>
      <c r="BG604" s="53">
        <v>50.63</v>
      </c>
      <c r="BI604" s="59">
        <v>-1.59</v>
      </c>
      <c r="BJ604" s="53">
        <f>BG604+BH604+BI604</f>
        <v>49.04</v>
      </c>
      <c r="BK604" s="47">
        <v>44013</v>
      </c>
      <c r="BL604" s="47">
        <v>44377</v>
      </c>
      <c r="BM604" s="48"/>
      <c r="BN604" s="53">
        <v>54.05</v>
      </c>
      <c r="BO604" s="53"/>
      <c r="BP604" s="59">
        <v>-1.59</v>
      </c>
      <c r="BQ604" s="53">
        <f>BN604+BO604+BP604</f>
        <v>52.459999999999994</v>
      </c>
      <c r="BR604" s="47">
        <v>44013</v>
      </c>
      <c r="BS604" s="47">
        <v>44377</v>
      </c>
      <c r="BT604" s="48"/>
      <c r="BU604" s="50">
        <v>55.56</v>
      </c>
      <c r="BV604" s="53"/>
      <c r="BW604" s="59">
        <v>-1.59</v>
      </c>
      <c r="BX604" s="53">
        <f>BU604+BV604+BW604</f>
        <v>53.97</v>
      </c>
      <c r="BY604" s="47">
        <v>44013</v>
      </c>
      <c r="BZ604" s="55">
        <v>44377</v>
      </c>
    </row>
    <row r="605" spans="1:78" s="54" customFormat="1" ht="15.75" x14ac:dyDescent="0.25">
      <c r="A605" s="45">
        <v>140161</v>
      </c>
      <c r="B605" s="46" t="s">
        <v>2338</v>
      </c>
      <c r="C605" s="46" t="s">
        <v>2339</v>
      </c>
      <c r="D605" s="46" t="s">
        <v>2331</v>
      </c>
      <c r="E605" s="46" t="s">
        <v>50</v>
      </c>
      <c r="F605" s="46" t="s">
        <v>93</v>
      </c>
      <c r="G605" s="46" t="s">
        <v>2340</v>
      </c>
      <c r="H605" s="46" t="s">
        <v>52</v>
      </c>
      <c r="I605" s="47">
        <v>44013</v>
      </c>
      <c r="J605" s="47">
        <v>44377</v>
      </c>
      <c r="K605" s="46">
        <f>SUM(L605:AD605)</f>
        <v>4</v>
      </c>
      <c r="L605" s="46" t="str">
        <f>IFERROR(VLOOKUP(A605,'[1]Mountain View SD Usage'!$A:$I,9,FALSE),"0")</f>
        <v>0</v>
      </c>
      <c r="M605" s="46" t="str">
        <f>IFERROR(VLOOKUP(A605,'[1]Bonita USD Usage'!$A:$I,9,FALSE),"0")</f>
        <v>0</v>
      </c>
      <c r="N605" s="46" t="str">
        <f>IFERROR(VLOOKUP(A605,'[1]Jurupa USD Usage'!$A:$I,9,FALSE),"0")</f>
        <v>0</v>
      </c>
      <c r="O605" s="46" t="str">
        <f>IFERROR(VLOOKUP(A605,'[1]Claremont USD Usage'!$A:$I,9,FALSE),"0")</f>
        <v>0</v>
      </c>
      <c r="P605" s="46" t="str">
        <f>IFERROR(VLOOKUP(A605,'[1]Upland USD Usage'!$A:$I,9,FALSE),"0")</f>
        <v>0</v>
      </c>
      <c r="Q605" s="46">
        <f>IFERROR(VLOOKUP(A605,'[1]Redlands USD Usage'!$A:$I,9,FALSE),"0")</f>
        <v>2</v>
      </c>
      <c r="R605" s="46" t="str">
        <f>IFERROR(VLOOKUP(A605,'[1]Alta Loma SD Usage'!$A:$I,9,FALSE),"0")</f>
        <v>0</v>
      </c>
      <c r="S605" s="46" t="str">
        <f>IFERROR(VLOOKUP(A605,'[1]VAl Verde USD Usage'!$A:$I,9,FALSE),"0")</f>
        <v>0</v>
      </c>
      <c r="T605" s="46" t="str">
        <f>IFERROR(VLOOKUP(A605,'[1]Chaffey Jt HSD Usage'!$A:$I,9,FALSE),"0")</f>
        <v>0</v>
      </c>
      <c r="U605" s="46" t="str">
        <f>IFERROR(VLOOKUP(A605,'[1]Cucamonga ELEM SD Usage'!$A:$I,9,FALSE),"0")</f>
        <v>0</v>
      </c>
      <c r="V605" s="46" t="str">
        <f>IFERROR(VLOOKUP(A605,'[1]Inglewood USD Usage'!$A:$I,9,FALSE),"0")</f>
        <v>0</v>
      </c>
      <c r="W605" s="46" t="str">
        <f>IFERROR(VLOOKUP(A605,'[1]Rialto USD Usage'!$A:$I,9,FALSE),"0")</f>
        <v>0</v>
      </c>
      <c r="X605" s="46" t="str">
        <f>IFERROR(VLOOKUP(A605,'[1]Alvord USD Usage'!$A:$I,9,FALSE),"0")</f>
        <v>0</v>
      </c>
      <c r="Y605" s="46" t="str">
        <f>IFERROR(VLOOKUP(A605,'[1]Colton Jt USD Usage'!$A:$I,9,FALSE),"0")</f>
        <v>0</v>
      </c>
      <c r="Z605" s="46" t="str">
        <f>IFERROR(VLOOKUP(A605,'[1]Chino Valley USD Usage'!$A:$I,9,FALSE),"0")</f>
        <v>0</v>
      </c>
      <c r="AA605" s="46" t="str">
        <f>IFERROR(VLOOKUP(A605,'[1]Moreno Valley USD Usage'!$A:$I,9,FALSE),"0")</f>
        <v>0</v>
      </c>
      <c r="AB605" s="46">
        <f>IFERROR(VLOOKUP(A605,'[1]Pomona USD Usage'!$A:$I,9,FALSE),"0")</f>
        <v>1</v>
      </c>
      <c r="AC605" s="46" t="str">
        <f>IFERROR(VLOOKUP(A605,'[1]Riverside USD Usage'!$A:$I,9,FALSE),"0")</f>
        <v>0</v>
      </c>
      <c r="AD605" s="46">
        <f>IFERROR(VLOOKUP(A605,'[1]Compton USD Usage'!$A:$I,9,FALSE),"0")</f>
        <v>1</v>
      </c>
      <c r="AE605" s="48"/>
      <c r="AF605" s="49">
        <v>45.95</v>
      </c>
      <c r="AG605" s="49"/>
      <c r="AH605" s="49"/>
      <c r="AI605" s="49">
        <f>AF605+AG605+AH605</f>
        <v>45.95</v>
      </c>
      <c r="AJ605" s="48"/>
      <c r="AK605" s="49">
        <v>49.44</v>
      </c>
      <c r="AL605" s="49"/>
      <c r="AM605" s="46"/>
      <c r="AN605" s="50">
        <f>AK605+AL605+AM605</f>
        <v>49.44</v>
      </c>
      <c r="AO605" s="48"/>
      <c r="AP605" s="49">
        <v>52.78</v>
      </c>
      <c r="AQ605" s="49"/>
      <c r="AR605" s="46"/>
      <c r="AS605" s="50">
        <f>AP605+AQ605+AR605</f>
        <v>52.78</v>
      </c>
      <c r="AT605" s="48"/>
      <c r="AU605" s="49">
        <v>54.25</v>
      </c>
      <c r="AV605" s="49"/>
      <c r="AW605" s="46"/>
      <c r="AX605" s="51">
        <f>AU605+AV605+AW605</f>
        <v>54.25</v>
      </c>
      <c r="AY605" s="48"/>
      <c r="AZ605" s="52">
        <v>45.95</v>
      </c>
      <c r="BA605" s="53"/>
      <c r="BC605" s="53">
        <f>AZ605+BA605+BB605</f>
        <v>45.95</v>
      </c>
      <c r="BD605" s="47">
        <v>44013</v>
      </c>
      <c r="BE605" s="47">
        <v>44377</v>
      </c>
      <c r="BF605" s="48"/>
      <c r="BG605" s="53">
        <v>49.44</v>
      </c>
      <c r="BJ605" s="53">
        <f>BG605+BH605+BI605</f>
        <v>49.44</v>
      </c>
      <c r="BK605" s="47">
        <v>44013</v>
      </c>
      <c r="BL605" s="47">
        <v>44377</v>
      </c>
      <c r="BM605" s="48"/>
      <c r="BN605" s="53">
        <v>52.78</v>
      </c>
      <c r="BO605" s="53"/>
      <c r="BQ605" s="53">
        <f>BN605+BO605+BP605</f>
        <v>52.78</v>
      </c>
      <c r="BR605" s="47">
        <v>44013</v>
      </c>
      <c r="BS605" s="47">
        <v>44377</v>
      </c>
      <c r="BT605" s="48"/>
      <c r="BU605" s="50">
        <v>54.25</v>
      </c>
      <c r="BV605" s="53"/>
      <c r="BX605" s="53">
        <f>BU605+BV605+BW605</f>
        <v>54.25</v>
      </c>
      <c r="BY605" s="47">
        <v>44013</v>
      </c>
      <c r="BZ605" s="55">
        <v>44377</v>
      </c>
    </row>
    <row r="606" spans="1:78" s="54" customFormat="1" ht="15.75" x14ac:dyDescent="0.25">
      <c r="A606" s="45">
        <v>140162</v>
      </c>
      <c r="B606" s="46" t="s">
        <v>2341</v>
      </c>
      <c r="C606" s="46" t="s">
        <v>2342</v>
      </c>
      <c r="D606" s="46" t="s">
        <v>2331</v>
      </c>
      <c r="E606" s="46" t="s">
        <v>50</v>
      </c>
      <c r="F606" s="46" t="s">
        <v>93</v>
      </c>
      <c r="G606" s="46" t="s">
        <v>2340</v>
      </c>
      <c r="H606" s="46" t="s">
        <v>52</v>
      </c>
      <c r="I606" s="47">
        <v>44013</v>
      </c>
      <c r="J606" s="47">
        <v>44377</v>
      </c>
      <c r="K606" s="46">
        <f>SUM(L606:AD606)</f>
        <v>9</v>
      </c>
      <c r="L606" s="46" t="str">
        <f>IFERROR(VLOOKUP(A606,'[1]Mountain View SD Usage'!$A:$I,9,FALSE),"0")</f>
        <v>0</v>
      </c>
      <c r="M606" s="46" t="str">
        <f>IFERROR(VLOOKUP(A606,'[1]Bonita USD Usage'!$A:$I,9,FALSE),"0")</f>
        <v>0</v>
      </c>
      <c r="N606" s="46" t="str">
        <f>IFERROR(VLOOKUP(A606,'[1]Jurupa USD Usage'!$A:$I,9,FALSE),"0")</f>
        <v>0</v>
      </c>
      <c r="O606" s="46" t="str">
        <f>IFERROR(VLOOKUP(A606,'[1]Claremont USD Usage'!$A:$I,9,FALSE),"0")</f>
        <v>0</v>
      </c>
      <c r="P606" s="46" t="str">
        <f>IFERROR(VLOOKUP(A606,'[1]Upland USD Usage'!$A:$I,9,FALSE),"0")</f>
        <v>0</v>
      </c>
      <c r="Q606" s="46">
        <f>IFERROR(VLOOKUP(A606,'[1]Redlands USD Usage'!$A:$I,9,FALSE),"0")</f>
        <v>2</v>
      </c>
      <c r="R606" s="46">
        <f>IFERROR(VLOOKUP(A606,'[1]Alta Loma SD Usage'!$A:$I,9,FALSE),"0")</f>
        <v>2</v>
      </c>
      <c r="S606" s="46" t="str">
        <f>IFERROR(VLOOKUP(A606,'[1]VAl Verde USD Usage'!$A:$I,9,FALSE),"0")</f>
        <v>0</v>
      </c>
      <c r="T606" s="46" t="str">
        <f>IFERROR(VLOOKUP(A606,'[1]Chaffey Jt HSD Usage'!$A:$I,9,FALSE),"0")</f>
        <v>0</v>
      </c>
      <c r="U606" s="46" t="str">
        <f>IFERROR(VLOOKUP(A606,'[1]Cucamonga ELEM SD Usage'!$A:$I,9,FALSE),"0")</f>
        <v>0</v>
      </c>
      <c r="V606" s="46" t="str">
        <f>IFERROR(VLOOKUP(A606,'[1]Inglewood USD Usage'!$A:$I,9,FALSE),"0")</f>
        <v>0</v>
      </c>
      <c r="W606" s="46" t="str">
        <f>IFERROR(VLOOKUP(A606,'[1]Rialto USD Usage'!$A:$I,9,FALSE),"0")</f>
        <v>0</v>
      </c>
      <c r="X606" s="46" t="str">
        <f>IFERROR(VLOOKUP(A606,'[1]Alvord USD Usage'!$A:$I,9,FALSE),"0")</f>
        <v>0</v>
      </c>
      <c r="Y606" s="46" t="str">
        <f>IFERROR(VLOOKUP(A606,'[1]Colton Jt USD Usage'!$A:$I,9,FALSE),"0")</f>
        <v>0</v>
      </c>
      <c r="Z606" s="46" t="str">
        <f>IFERROR(VLOOKUP(A606,'[1]Chino Valley USD Usage'!$A:$I,9,FALSE),"0")</f>
        <v>0</v>
      </c>
      <c r="AA606" s="46" t="str">
        <f>IFERROR(VLOOKUP(A606,'[1]Moreno Valley USD Usage'!$A:$I,9,FALSE),"0")</f>
        <v>0</v>
      </c>
      <c r="AB606" s="46">
        <f>IFERROR(VLOOKUP(A606,'[1]Pomona USD Usage'!$A:$I,9,FALSE),"0")</f>
        <v>1</v>
      </c>
      <c r="AC606" s="46" t="str">
        <f>IFERROR(VLOOKUP(A606,'[1]Riverside USD Usage'!$A:$I,9,FALSE),"0")</f>
        <v>0</v>
      </c>
      <c r="AD606" s="46">
        <f>IFERROR(VLOOKUP(A606,'[1]Compton USD Usage'!$A:$I,9,FALSE),"0")</f>
        <v>4</v>
      </c>
      <c r="AE606" s="48"/>
      <c r="AF606" s="49">
        <v>45.95</v>
      </c>
      <c r="AG606" s="49"/>
      <c r="AH606" s="49"/>
      <c r="AI606" s="49">
        <f>AF606+AG606+AH606</f>
        <v>45.95</v>
      </c>
      <c r="AJ606" s="48"/>
      <c r="AK606" s="49">
        <v>49.44</v>
      </c>
      <c r="AL606" s="49"/>
      <c r="AM606" s="46"/>
      <c r="AN606" s="50">
        <f>AK606+AL606+AM606</f>
        <v>49.44</v>
      </c>
      <c r="AO606" s="48"/>
      <c r="AP606" s="49">
        <v>52.78</v>
      </c>
      <c r="AQ606" s="49"/>
      <c r="AR606" s="46"/>
      <c r="AS606" s="50">
        <f>AP606+AQ606+AR606</f>
        <v>52.78</v>
      </c>
      <c r="AT606" s="48"/>
      <c r="AU606" s="49">
        <v>54.25</v>
      </c>
      <c r="AV606" s="49"/>
      <c r="AW606" s="46"/>
      <c r="AX606" s="51">
        <f>AU606+AV606+AW606</f>
        <v>54.25</v>
      </c>
      <c r="AY606" s="48"/>
      <c r="AZ606" s="52">
        <v>45.95</v>
      </c>
      <c r="BA606" s="53"/>
      <c r="BC606" s="53">
        <f>AZ606+BA606+BB606</f>
        <v>45.95</v>
      </c>
      <c r="BD606" s="47">
        <v>44013</v>
      </c>
      <c r="BE606" s="47">
        <v>44377</v>
      </c>
      <c r="BF606" s="48"/>
      <c r="BG606" s="53">
        <v>49.44</v>
      </c>
      <c r="BJ606" s="53">
        <f>BG606+BH606+BI606</f>
        <v>49.44</v>
      </c>
      <c r="BK606" s="47">
        <v>44013</v>
      </c>
      <c r="BL606" s="47">
        <v>44377</v>
      </c>
      <c r="BM606" s="48"/>
      <c r="BN606" s="53">
        <v>52.78</v>
      </c>
      <c r="BO606" s="53"/>
      <c r="BQ606" s="53">
        <f>BN606+BO606+BP606</f>
        <v>52.78</v>
      </c>
      <c r="BR606" s="47">
        <v>44013</v>
      </c>
      <c r="BS606" s="47">
        <v>44377</v>
      </c>
      <c r="BT606" s="48"/>
      <c r="BU606" s="50">
        <v>54.25</v>
      </c>
      <c r="BV606" s="53"/>
      <c r="BX606" s="53">
        <f>BU606+BV606+BW606</f>
        <v>54.25</v>
      </c>
      <c r="BY606" s="47">
        <v>44013</v>
      </c>
      <c r="BZ606" s="55">
        <v>44377</v>
      </c>
    </row>
    <row r="607" spans="1:78" s="54" customFormat="1" ht="15.75" x14ac:dyDescent="0.25">
      <c r="A607" s="45">
        <v>141454</v>
      </c>
      <c r="B607" s="46" t="s">
        <v>1682</v>
      </c>
      <c r="C607" s="46" t="s">
        <v>1683</v>
      </c>
      <c r="D607" s="46" t="s">
        <v>1653</v>
      </c>
      <c r="E607" s="46" t="s">
        <v>50</v>
      </c>
      <c r="F607" s="46"/>
      <c r="G607" s="46" t="s">
        <v>1684</v>
      </c>
      <c r="H607" s="46" t="s">
        <v>52</v>
      </c>
      <c r="I607" s="47">
        <v>44013</v>
      </c>
      <c r="J607" s="47">
        <v>44377</v>
      </c>
      <c r="K607" s="46">
        <f>SUM(L607:AD607)</f>
        <v>0</v>
      </c>
      <c r="L607" s="46" t="str">
        <f>IFERROR(VLOOKUP(A607,'[1]Mountain View SD Usage'!$A:$I,9,FALSE),"0")</f>
        <v>0</v>
      </c>
      <c r="M607" s="46" t="str">
        <f>IFERROR(VLOOKUP(A607,'[1]Bonita USD Usage'!$A:$I,9,FALSE),"0")</f>
        <v>0</v>
      </c>
      <c r="N607" s="46" t="str">
        <f>IFERROR(VLOOKUP(A607,'[1]Jurupa USD Usage'!$A:$I,9,FALSE),"0")</f>
        <v>0</v>
      </c>
      <c r="O607" s="46" t="str">
        <f>IFERROR(VLOOKUP(A607,'[1]Claremont USD Usage'!$A:$I,9,FALSE),"0")</f>
        <v>0</v>
      </c>
      <c r="P607" s="46" t="str">
        <f>IFERROR(VLOOKUP(A607,'[1]Upland USD Usage'!$A:$I,9,FALSE),"0")</f>
        <v>0</v>
      </c>
      <c r="Q607" s="46" t="str">
        <f>IFERROR(VLOOKUP(A607,'[1]Redlands USD Usage'!$A:$I,9,FALSE),"0")</f>
        <v>0</v>
      </c>
      <c r="R607" s="46" t="str">
        <f>IFERROR(VLOOKUP(A607,'[1]Alta Loma SD Usage'!$A:$I,9,FALSE),"0")</f>
        <v>0</v>
      </c>
      <c r="S607" s="46" t="str">
        <f>IFERROR(VLOOKUP(A607,'[1]VAl Verde USD Usage'!$A:$I,9,FALSE),"0")</f>
        <v>0</v>
      </c>
      <c r="T607" s="46" t="str">
        <f>IFERROR(VLOOKUP(A607,'[1]Chaffey Jt HSD Usage'!$A:$I,9,FALSE),"0")</f>
        <v>0</v>
      </c>
      <c r="U607" s="46" t="str">
        <f>IFERROR(VLOOKUP(A607,'[1]Cucamonga ELEM SD Usage'!$A:$I,9,FALSE),"0")</f>
        <v>0</v>
      </c>
      <c r="V607" s="46" t="str">
        <f>IFERROR(VLOOKUP(A607,'[1]Inglewood USD Usage'!$A:$I,9,FALSE),"0")</f>
        <v>0</v>
      </c>
      <c r="W607" s="46" t="str">
        <f>IFERROR(VLOOKUP(A607,'[1]Rialto USD Usage'!$A:$I,9,FALSE),"0")</f>
        <v>0</v>
      </c>
      <c r="X607" s="46" t="str">
        <f>IFERROR(VLOOKUP(A607,'[1]Alvord USD Usage'!$A:$I,9,FALSE),"0")</f>
        <v>0</v>
      </c>
      <c r="Y607" s="46" t="str">
        <f>IFERROR(VLOOKUP(A607,'[1]Colton Jt USD Usage'!$A:$I,9,FALSE),"0")</f>
        <v>0</v>
      </c>
      <c r="Z607" s="46" t="str">
        <f>IFERROR(VLOOKUP(A607,'[1]Chino Valley USD Usage'!$A:$I,9,FALSE),"0")</f>
        <v>0</v>
      </c>
      <c r="AA607" s="46" t="str">
        <f>IFERROR(VLOOKUP(A607,'[1]Moreno Valley USD Usage'!$A:$I,9,FALSE),"0")</f>
        <v>0</v>
      </c>
      <c r="AB607" s="46" t="str">
        <f>IFERROR(VLOOKUP(A607,'[1]Pomona USD Usage'!$A:$I,9,FALSE),"0")</f>
        <v>0</v>
      </c>
      <c r="AC607" s="46" t="str">
        <f>IFERROR(VLOOKUP(A607,'[1]Riverside USD Usage'!$A:$I,9,FALSE),"0")</f>
        <v>0</v>
      </c>
      <c r="AD607" s="46" t="str">
        <f>IFERROR(VLOOKUP(A607,'[1]Compton USD Usage'!$A:$I,9,FALSE),"0")</f>
        <v>0</v>
      </c>
      <c r="AE607" s="48"/>
      <c r="AF607" s="49">
        <v>35.880000000000003</v>
      </c>
      <c r="AG607" s="49"/>
      <c r="AH607" s="49"/>
      <c r="AI607" s="49">
        <f>AF607+AG607+AH607</f>
        <v>35.880000000000003</v>
      </c>
      <c r="AJ607" s="48"/>
      <c r="AK607" s="49">
        <v>38.61</v>
      </c>
      <c r="AL607" s="49"/>
      <c r="AM607" s="46"/>
      <c r="AN607" s="50">
        <f>AK607+AL607+AM607</f>
        <v>38.61</v>
      </c>
      <c r="AO607" s="48"/>
      <c r="AP607" s="49">
        <v>41.22</v>
      </c>
      <c r="AQ607" s="49"/>
      <c r="AR607" s="46"/>
      <c r="AS607" s="50">
        <f>AP607+AQ607+AR607</f>
        <v>41.22</v>
      </c>
      <c r="AT607" s="48"/>
      <c r="AU607" s="49">
        <v>42.36</v>
      </c>
      <c r="AV607" s="49"/>
      <c r="AW607" s="46"/>
      <c r="AX607" s="51">
        <f>AU607+AV607+AW607</f>
        <v>42.36</v>
      </c>
      <c r="AY607" s="48"/>
      <c r="AZ607" s="52">
        <v>35.880000000000003</v>
      </c>
      <c r="BA607" s="53"/>
      <c r="BC607" s="53">
        <f>AZ607+BA607+BB607</f>
        <v>35.880000000000003</v>
      </c>
      <c r="BD607" s="47">
        <v>44013</v>
      </c>
      <c r="BE607" s="47">
        <v>44377</v>
      </c>
      <c r="BF607" s="48"/>
      <c r="BG607" s="53">
        <v>38.61</v>
      </c>
      <c r="BJ607" s="53">
        <f>BG607+BH607+BI607</f>
        <v>38.61</v>
      </c>
      <c r="BK607" s="47">
        <v>44013</v>
      </c>
      <c r="BL607" s="47">
        <v>44377</v>
      </c>
      <c r="BM607" s="48"/>
      <c r="BN607" s="53">
        <v>41.22</v>
      </c>
      <c r="BO607" s="53"/>
      <c r="BQ607" s="53">
        <f>BN607+BO607+BP607</f>
        <v>41.22</v>
      </c>
      <c r="BR607" s="47">
        <v>44013</v>
      </c>
      <c r="BS607" s="47">
        <v>44377</v>
      </c>
      <c r="BT607" s="48"/>
      <c r="BU607" s="50">
        <v>42.36</v>
      </c>
      <c r="BV607" s="53"/>
      <c r="BX607" s="53">
        <f>BU607+BV607+BW607</f>
        <v>42.36</v>
      </c>
      <c r="BY607" s="47">
        <v>44013</v>
      </c>
      <c r="BZ607" s="55">
        <v>44377</v>
      </c>
    </row>
    <row r="608" spans="1:78" s="54" customFormat="1" ht="15.75" x14ac:dyDescent="0.25">
      <c r="A608" s="45">
        <v>203134</v>
      </c>
      <c r="B608" s="46" t="s">
        <v>958</v>
      </c>
      <c r="C608" s="46">
        <v>32263</v>
      </c>
      <c r="D608" s="46" t="s">
        <v>933</v>
      </c>
      <c r="E608" s="46" t="s">
        <v>50</v>
      </c>
      <c r="F608" s="46"/>
      <c r="G608" s="46" t="s">
        <v>936</v>
      </c>
      <c r="H608" s="46" t="s">
        <v>52</v>
      </c>
      <c r="I608" s="47">
        <v>44013</v>
      </c>
      <c r="J608" s="47">
        <v>44377</v>
      </c>
      <c r="K608" s="46">
        <f>SUM(L608:AD608)</f>
        <v>40</v>
      </c>
      <c r="L608" s="46" t="str">
        <f>IFERROR(VLOOKUP(A608,'[1]Mountain View SD Usage'!$A:$I,9,FALSE),"0")</f>
        <v>0</v>
      </c>
      <c r="M608" s="46" t="str">
        <f>IFERROR(VLOOKUP(A608,'[1]Bonita USD Usage'!$A:$I,9,FALSE),"0")</f>
        <v>0</v>
      </c>
      <c r="N608" s="46" t="str">
        <f>IFERROR(VLOOKUP(A608,'[1]Jurupa USD Usage'!$A:$I,9,FALSE),"0")</f>
        <v>0</v>
      </c>
      <c r="O608" s="46" t="str">
        <f>IFERROR(VLOOKUP(A608,'[1]Claremont USD Usage'!$A:$I,9,FALSE),"0")</f>
        <v>0</v>
      </c>
      <c r="P608" s="46">
        <f>IFERROR(VLOOKUP(A608,'[1]Upland USD Usage'!$A:$I,9,FALSE),"0")</f>
        <v>7</v>
      </c>
      <c r="Q608" s="46" t="str">
        <f>IFERROR(VLOOKUP(A608,'[1]Redlands USD Usage'!$A:$I,9,FALSE),"0")</f>
        <v>0</v>
      </c>
      <c r="R608" s="46" t="str">
        <f>IFERROR(VLOOKUP(A608,'[1]Alta Loma SD Usage'!$A:$I,9,FALSE),"0")</f>
        <v>0</v>
      </c>
      <c r="S608" s="46" t="str">
        <f>IFERROR(VLOOKUP(A608,'[1]VAl Verde USD Usage'!$A:$I,9,FALSE),"0")</f>
        <v>0</v>
      </c>
      <c r="T608" s="46" t="str">
        <f>IFERROR(VLOOKUP(A608,'[1]Chaffey Jt HSD Usage'!$A:$I,9,FALSE),"0")</f>
        <v>0</v>
      </c>
      <c r="U608" s="46">
        <f>IFERROR(VLOOKUP(A608,'[1]Cucamonga ELEM SD Usage'!$A:$I,9,FALSE),"0")</f>
        <v>33</v>
      </c>
      <c r="V608" s="46" t="str">
        <f>IFERROR(VLOOKUP(A608,'[1]Inglewood USD Usage'!$A:$I,9,FALSE),"0")</f>
        <v>0</v>
      </c>
      <c r="W608" s="46" t="str">
        <f>IFERROR(VLOOKUP(A608,'[1]Rialto USD Usage'!$A:$I,9,FALSE),"0")</f>
        <v>0</v>
      </c>
      <c r="X608" s="46" t="str">
        <f>IFERROR(VLOOKUP(A608,'[1]Alvord USD Usage'!$A:$I,9,FALSE),"0")</f>
        <v>0</v>
      </c>
      <c r="Y608" s="46" t="str">
        <f>IFERROR(VLOOKUP(A608,'[1]Colton Jt USD Usage'!$A:$I,9,FALSE),"0")</f>
        <v>0</v>
      </c>
      <c r="Z608" s="46" t="str">
        <f>IFERROR(VLOOKUP(A608,'[1]Chino Valley USD Usage'!$A:$I,9,FALSE),"0")</f>
        <v>0</v>
      </c>
      <c r="AA608" s="46" t="str">
        <f>IFERROR(VLOOKUP(A608,'[1]Moreno Valley USD Usage'!$A:$I,9,FALSE),"0")</f>
        <v>0</v>
      </c>
      <c r="AB608" s="46" t="str">
        <f>IFERROR(VLOOKUP(A608,'[1]Pomona USD Usage'!$A:$I,9,FALSE),"0")</f>
        <v>0</v>
      </c>
      <c r="AC608" s="46" t="str">
        <f>IFERROR(VLOOKUP(A608,'[1]Riverside USD Usage'!$A:$I,9,FALSE),"0")</f>
        <v>0</v>
      </c>
      <c r="AD608" s="46" t="str">
        <f>IFERROR(VLOOKUP(A608,'[1]Compton USD Usage'!$A:$I,9,FALSE),"0")</f>
        <v>0</v>
      </c>
      <c r="AE608" s="48"/>
      <c r="AF608" s="49">
        <v>22.04</v>
      </c>
      <c r="AG608" s="49"/>
      <c r="AH608" s="49"/>
      <c r="AI608" s="49">
        <f>AF608+AG608+AH608</f>
        <v>22.04</v>
      </c>
      <c r="AJ608" s="48"/>
      <c r="AK608" s="49">
        <v>23.71</v>
      </c>
      <c r="AL608" s="49"/>
      <c r="AM608" s="46"/>
      <c r="AN608" s="50">
        <f>AK608+AL608+AM608</f>
        <v>23.71</v>
      </c>
      <c r="AO608" s="48"/>
      <c r="AP608" s="49">
        <v>25.31</v>
      </c>
      <c r="AQ608" s="49"/>
      <c r="AR608" s="46"/>
      <c r="AS608" s="50">
        <f>AP608+AQ608+AR608</f>
        <v>25.31</v>
      </c>
      <c r="AT608" s="48"/>
      <c r="AU608" s="49">
        <v>26.01</v>
      </c>
      <c r="AV608" s="49"/>
      <c r="AW608" s="46"/>
      <c r="AX608" s="51">
        <f>AU608+AV608+AW608</f>
        <v>26.01</v>
      </c>
      <c r="AY608" s="48"/>
      <c r="AZ608" s="52">
        <v>22.73</v>
      </c>
      <c r="BA608" s="53"/>
      <c r="BC608" s="53">
        <f>AZ608+BA608+BB608</f>
        <v>22.73</v>
      </c>
      <c r="BD608" s="47">
        <v>44013</v>
      </c>
      <c r="BE608" s="47">
        <v>44377</v>
      </c>
      <c r="BF608" s="48"/>
      <c r="BG608" s="53">
        <v>24.450000000000003</v>
      </c>
      <c r="BJ608" s="53">
        <f>BG608+BH608+BI608</f>
        <v>24.450000000000003</v>
      </c>
      <c r="BK608" s="47">
        <v>44013</v>
      </c>
      <c r="BL608" s="47">
        <v>44377</v>
      </c>
      <c r="BM608" s="48"/>
      <c r="BN608" s="53">
        <v>26.1</v>
      </c>
      <c r="BO608" s="53"/>
      <c r="BQ608" s="53">
        <f>BN608+BO608+BP608</f>
        <v>26.1</v>
      </c>
      <c r="BR608" s="47">
        <v>44013</v>
      </c>
      <c r="BS608" s="47">
        <v>44377</v>
      </c>
      <c r="BT608" s="48"/>
      <c r="BU608" s="50">
        <v>26.82</v>
      </c>
      <c r="BV608" s="53"/>
      <c r="BX608" s="53">
        <f>BU608+BV608+BW608</f>
        <v>26.82</v>
      </c>
      <c r="BY608" s="47">
        <v>44013</v>
      </c>
      <c r="BZ608" s="55">
        <v>44377</v>
      </c>
    </row>
    <row r="609" spans="1:78" s="54" customFormat="1" ht="15.75" x14ac:dyDescent="0.25">
      <c r="A609" s="45">
        <v>202878</v>
      </c>
      <c r="B609" s="46" t="s">
        <v>2039</v>
      </c>
      <c r="C609" s="46">
        <v>11152</v>
      </c>
      <c r="D609" s="46" t="s">
        <v>2036</v>
      </c>
      <c r="E609" s="46" t="s">
        <v>50</v>
      </c>
      <c r="F609" s="46"/>
      <c r="G609" s="46" t="s">
        <v>2037</v>
      </c>
      <c r="H609" s="46" t="s">
        <v>52</v>
      </c>
      <c r="I609" s="47">
        <v>44013</v>
      </c>
      <c r="J609" s="47">
        <v>44377</v>
      </c>
      <c r="K609" s="46">
        <f>SUM(L609:AD609)</f>
        <v>12</v>
      </c>
      <c r="L609" s="46" t="str">
        <f>IFERROR(VLOOKUP(A609,'[1]Mountain View SD Usage'!$A:$I,9,FALSE),"0")</f>
        <v>0</v>
      </c>
      <c r="M609" s="46" t="str">
        <f>IFERROR(VLOOKUP(A609,'[1]Bonita USD Usage'!$A:$I,9,FALSE),"0")</f>
        <v>0</v>
      </c>
      <c r="N609" s="46" t="str">
        <f>IFERROR(VLOOKUP(A609,'[1]Jurupa USD Usage'!$A:$I,9,FALSE),"0")</f>
        <v>0</v>
      </c>
      <c r="O609" s="46" t="str">
        <f>IFERROR(VLOOKUP(A609,'[1]Claremont USD Usage'!$A:$I,9,FALSE),"0")</f>
        <v>0</v>
      </c>
      <c r="P609" s="46" t="str">
        <f>IFERROR(VLOOKUP(A609,'[1]Upland USD Usage'!$A:$I,9,FALSE),"0")</f>
        <v>0</v>
      </c>
      <c r="Q609" s="46" t="str">
        <f>IFERROR(VLOOKUP(A609,'[1]Redlands USD Usage'!$A:$I,9,FALSE),"0")</f>
        <v>0</v>
      </c>
      <c r="R609" s="46" t="str">
        <f>IFERROR(VLOOKUP(A609,'[1]Alta Loma SD Usage'!$A:$I,9,FALSE),"0")</f>
        <v>0</v>
      </c>
      <c r="S609" s="46" t="str">
        <f>IFERROR(VLOOKUP(A609,'[1]VAl Verde USD Usage'!$A:$I,9,FALSE),"0")</f>
        <v>0</v>
      </c>
      <c r="T609" s="46">
        <f>IFERROR(VLOOKUP(A609,'[1]Chaffey Jt HSD Usage'!$A:$I,9,FALSE),"0")</f>
        <v>4</v>
      </c>
      <c r="U609" s="46" t="str">
        <f>IFERROR(VLOOKUP(A609,'[1]Cucamonga ELEM SD Usage'!$A:$I,9,FALSE),"0")</f>
        <v>0</v>
      </c>
      <c r="V609" s="46">
        <f>IFERROR(VLOOKUP(A609,'[1]Inglewood USD Usage'!$A:$I,9,FALSE),"0")</f>
        <v>8</v>
      </c>
      <c r="W609" s="46" t="str">
        <f>IFERROR(VLOOKUP(A609,'[1]Rialto USD Usage'!$A:$I,9,FALSE),"0")</f>
        <v>0</v>
      </c>
      <c r="X609" s="46" t="str">
        <f>IFERROR(VLOOKUP(A609,'[1]Alvord USD Usage'!$A:$I,9,FALSE),"0")</f>
        <v>0</v>
      </c>
      <c r="Y609" s="46" t="str">
        <f>IFERROR(VLOOKUP(A609,'[1]Colton Jt USD Usage'!$A:$I,9,FALSE),"0")</f>
        <v>0</v>
      </c>
      <c r="Z609" s="46" t="str">
        <f>IFERROR(VLOOKUP(A609,'[1]Chino Valley USD Usage'!$A:$I,9,FALSE),"0")</f>
        <v>0</v>
      </c>
      <c r="AA609" s="46" t="str">
        <f>IFERROR(VLOOKUP(A609,'[1]Moreno Valley USD Usage'!$A:$I,9,FALSE),"0")</f>
        <v>0</v>
      </c>
      <c r="AB609" s="46" t="str">
        <f>IFERROR(VLOOKUP(A609,'[1]Pomona USD Usage'!$A:$I,9,FALSE),"0")</f>
        <v>0</v>
      </c>
      <c r="AC609" s="46" t="str">
        <f>IFERROR(VLOOKUP(A609,'[1]Riverside USD Usage'!$A:$I,9,FALSE),"0")</f>
        <v>0</v>
      </c>
      <c r="AD609" s="46" t="str">
        <f>IFERROR(VLOOKUP(A609,'[1]Compton USD Usage'!$A:$I,9,FALSE),"0")</f>
        <v>0</v>
      </c>
      <c r="AE609" s="48"/>
      <c r="AF609" s="49">
        <v>33.96</v>
      </c>
      <c r="AG609" s="49"/>
      <c r="AH609" s="49"/>
      <c r="AI609" s="49">
        <f>AF609+AG609+AH609</f>
        <v>33.96</v>
      </c>
      <c r="AJ609" s="48"/>
      <c r="AK609" s="49">
        <v>36.54</v>
      </c>
      <c r="AL609" s="49"/>
      <c r="AM609" s="46"/>
      <c r="AN609" s="50">
        <f>AK609+AL609+AM609</f>
        <v>36.54</v>
      </c>
      <c r="AO609" s="48"/>
      <c r="AP609" s="49">
        <v>39.01</v>
      </c>
      <c r="AQ609" s="49"/>
      <c r="AR609" s="46"/>
      <c r="AS609" s="50">
        <f>AP609+AQ609+AR609</f>
        <v>39.01</v>
      </c>
      <c r="AT609" s="48"/>
      <c r="AU609" s="49">
        <v>40.1</v>
      </c>
      <c r="AV609" s="49"/>
      <c r="AW609" s="46"/>
      <c r="AX609" s="51">
        <f>AU609+AV609+AW609</f>
        <v>40.1</v>
      </c>
      <c r="AY609" s="48"/>
      <c r="AZ609" s="52">
        <v>34.339999999999996</v>
      </c>
      <c r="BA609" s="53"/>
      <c r="BC609" s="53">
        <f>AZ609+BA609+BB609</f>
        <v>34.339999999999996</v>
      </c>
      <c r="BD609" s="47">
        <v>44013</v>
      </c>
      <c r="BE609" s="47">
        <v>44377</v>
      </c>
      <c r="BF609" s="48"/>
      <c r="BG609" s="53">
        <v>36.949999999999996</v>
      </c>
      <c r="BJ609" s="53">
        <f>BG609+BH609+BI609</f>
        <v>36.949999999999996</v>
      </c>
      <c r="BK609" s="47">
        <v>44013</v>
      </c>
      <c r="BL609" s="47">
        <v>44377</v>
      </c>
      <c r="BM609" s="48"/>
      <c r="BN609" s="53">
        <v>39.44</v>
      </c>
      <c r="BO609" s="53"/>
      <c r="BQ609" s="53">
        <f>BN609+BO609+BP609</f>
        <v>39.44</v>
      </c>
      <c r="BR609" s="47">
        <v>44013</v>
      </c>
      <c r="BS609" s="47">
        <v>44377</v>
      </c>
      <c r="BT609" s="48"/>
      <c r="BU609" s="50">
        <v>40.54</v>
      </c>
      <c r="BV609" s="53"/>
      <c r="BX609" s="53">
        <f>BU609+BV609+BW609</f>
        <v>40.54</v>
      </c>
      <c r="BY609" s="47">
        <v>44013</v>
      </c>
      <c r="BZ609" s="55">
        <v>44377</v>
      </c>
    </row>
    <row r="610" spans="1:78" s="54" customFormat="1" ht="15.75" x14ac:dyDescent="0.25">
      <c r="A610" s="45">
        <v>200728</v>
      </c>
      <c r="B610" s="46" t="s">
        <v>1725</v>
      </c>
      <c r="C610" s="46">
        <v>36308</v>
      </c>
      <c r="D610" s="46" t="s">
        <v>1726</v>
      </c>
      <c r="E610" s="46" t="s">
        <v>50</v>
      </c>
      <c r="F610" s="46"/>
      <c r="G610" s="46" t="s">
        <v>570</v>
      </c>
      <c r="H610" s="46" t="s">
        <v>52</v>
      </c>
      <c r="I610" s="47">
        <v>44013</v>
      </c>
      <c r="J610" s="47">
        <v>44377</v>
      </c>
      <c r="K610" s="46">
        <f>SUM(L610:AD610)</f>
        <v>0</v>
      </c>
      <c r="L610" s="46" t="str">
        <f>IFERROR(VLOOKUP(A610,'[1]Mountain View SD Usage'!$A:$I,9,FALSE),"0")</f>
        <v>0</v>
      </c>
      <c r="M610" s="46" t="str">
        <f>IFERROR(VLOOKUP(A610,'[1]Bonita USD Usage'!$A:$I,9,FALSE),"0")</f>
        <v>0</v>
      </c>
      <c r="N610" s="46" t="str">
        <f>IFERROR(VLOOKUP(A610,'[1]Jurupa USD Usage'!$A:$I,9,FALSE),"0")</f>
        <v>0</v>
      </c>
      <c r="O610" s="46" t="str">
        <f>IFERROR(VLOOKUP(A610,'[1]Claremont USD Usage'!$A:$I,9,FALSE),"0")</f>
        <v>0</v>
      </c>
      <c r="P610" s="46" t="str">
        <f>IFERROR(VLOOKUP(A610,'[1]Upland USD Usage'!$A:$I,9,FALSE),"0")</f>
        <v>0</v>
      </c>
      <c r="Q610" s="46" t="str">
        <f>IFERROR(VLOOKUP(A610,'[1]Redlands USD Usage'!$A:$I,9,FALSE),"0")</f>
        <v>0</v>
      </c>
      <c r="R610" s="46" t="str">
        <f>IFERROR(VLOOKUP(A610,'[1]Alta Loma SD Usage'!$A:$I,9,FALSE),"0")</f>
        <v>0</v>
      </c>
      <c r="S610" s="46" t="str">
        <f>IFERROR(VLOOKUP(A610,'[1]VAl Verde USD Usage'!$A:$I,9,FALSE),"0")</f>
        <v>0</v>
      </c>
      <c r="T610" s="46" t="str">
        <f>IFERROR(VLOOKUP(A610,'[1]Chaffey Jt HSD Usage'!$A:$I,9,FALSE),"0")</f>
        <v>0</v>
      </c>
      <c r="U610" s="46" t="str">
        <f>IFERROR(VLOOKUP(A610,'[1]Cucamonga ELEM SD Usage'!$A:$I,9,FALSE),"0")</f>
        <v>0</v>
      </c>
      <c r="V610" s="46" t="str">
        <f>IFERROR(VLOOKUP(A610,'[1]Inglewood USD Usage'!$A:$I,9,FALSE),"0")</f>
        <v>0</v>
      </c>
      <c r="W610" s="46" t="str">
        <f>IFERROR(VLOOKUP(A610,'[1]Rialto USD Usage'!$A:$I,9,FALSE),"0")</f>
        <v>0</v>
      </c>
      <c r="X610" s="46" t="str">
        <f>IFERROR(VLOOKUP(A610,'[1]Alvord USD Usage'!$A:$I,9,FALSE),"0")</f>
        <v>0</v>
      </c>
      <c r="Y610" s="46" t="str">
        <f>IFERROR(VLOOKUP(A610,'[1]Colton Jt USD Usage'!$A:$I,9,FALSE),"0")</f>
        <v>0</v>
      </c>
      <c r="Z610" s="46" t="str">
        <f>IFERROR(VLOOKUP(A610,'[1]Chino Valley USD Usage'!$A:$I,9,FALSE),"0")</f>
        <v>0</v>
      </c>
      <c r="AA610" s="46" t="str">
        <f>IFERROR(VLOOKUP(A610,'[1]Moreno Valley USD Usage'!$A:$I,9,FALSE),"0")</f>
        <v>0</v>
      </c>
      <c r="AB610" s="46" t="str">
        <f>IFERROR(VLOOKUP(A610,'[1]Pomona USD Usage'!$A:$I,9,FALSE),"0")</f>
        <v>0</v>
      </c>
      <c r="AC610" s="46" t="str">
        <f>IFERROR(VLOOKUP(A610,'[1]Riverside USD Usage'!$A:$I,9,FALSE),"0")</f>
        <v>0</v>
      </c>
      <c r="AD610" s="46" t="str">
        <f>IFERROR(VLOOKUP(A610,'[1]Compton USD Usage'!$A:$I,9,FALSE),"0")</f>
        <v>0</v>
      </c>
      <c r="AE610" s="48"/>
      <c r="AF610" s="49">
        <v>33.96</v>
      </c>
      <c r="AG610" s="49"/>
      <c r="AH610" s="49"/>
      <c r="AI610" s="49">
        <f>AF610+AG610+AH610</f>
        <v>33.96</v>
      </c>
      <c r="AJ610" s="48"/>
      <c r="AK610" s="49">
        <v>36.54</v>
      </c>
      <c r="AL610" s="49"/>
      <c r="AM610" s="46"/>
      <c r="AN610" s="50">
        <f>AK610+AL610+AM610</f>
        <v>36.54</v>
      </c>
      <c r="AO610" s="48"/>
      <c r="AP610" s="49">
        <v>39.01</v>
      </c>
      <c r="AQ610" s="49"/>
      <c r="AR610" s="46"/>
      <c r="AS610" s="50">
        <f>AP610+AQ610+AR610</f>
        <v>39.01</v>
      </c>
      <c r="AT610" s="48"/>
      <c r="AU610" s="49">
        <v>40.1</v>
      </c>
      <c r="AV610" s="49"/>
      <c r="AW610" s="46"/>
      <c r="AX610" s="51">
        <f>AU610+AV610+AW610</f>
        <v>40.1</v>
      </c>
      <c r="AY610" s="48"/>
      <c r="AZ610" s="52">
        <v>34.339999999999996</v>
      </c>
      <c r="BA610" s="53"/>
      <c r="BC610" s="53">
        <f>AZ610+BA610+BB610</f>
        <v>34.339999999999996</v>
      </c>
      <c r="BD610" s="47">
        <v>44013</v>
      </c>
      <c r="BE610" s="47">
        <v>44377</v>
      </c>
      <c r="BF610" s="48"/>
      <c r="BG610" s="53">
        <v>36.949999999999996</v>
      </c>
      <c r="BJ610" s="53">
        <f>BG610+BH610+BI610</f>
        <v>36.949999999999996</v>
      </c>
      <c r="BK610" s="47">
        <v>44013</v>
      </c>
      <c r="BL610" s="47">
        <v>44377</v>
      </c>
      <c r="BM610" s="48"/>
      <c r="BN610" s="53">
        <v>39.44</v>
      </c>
      <c r="BO610" s="53"/>
      <c r="BQ610" s="53">
        <f>BN610+BO610+BP610</f>
        <v>39.44</v>
      </c>
      <c r="BR610" s="47">
        <v>44013</v>
      </c>
      <c r="BS610" s="47">
        <v>44377</v>
      </c>
      <c r="BT610" s="48"/>
      <c r="BU610" s="50">
        <v>40.54</v>
      </c>
      <c r="BV610" s="53"/>
      <c r="BX610" s="53">
        <f>BU610+BV610+BW610</f>
        <v>40.54</v>
      </c>
      <c r="BY610" s="47">
        <v>44013</v>
      </c>
      <c r="BZ610" s="55">
        <v>44377</v>
      </c>
    </row>
    <row r="611" spans="1:78" s="54" customFormat="1" ht="15.75" x14ac:dyDescent="0.25">
      <c r="A611" s="14">
        <v>208281</v>
      </c>
      <c r="B611" s="2" t="s">
        <v>175</v>
      </c>
      <c r="C611" s="39" t="s">
        <v>176</v>
      </c>
      <c r="D611" s="2" t="s">
        <v>168</v>
      </c>
      <c r="E611" s="2" t="s">
        <v>50</v>
      </c>
      <c r="F611" s="2"/>
      <c r="G611" s="2" t="s">
        <v>177</v>
      </c>
      <c r="H611" s="2" t="s">
        <v>52</v>
      </c>
      <c r="I611" s="15">
        <v>44013</v>
      </c>
      <c r="J611" s="15">
        <v>44377</v>
      </c>
      <c r="K611" s="2">
        <f>SUM(L611:AD611)</f>
        <v>32</v>
      </c>
      <c r="L611" s="2" t="str">
        <f>IFERROR(VLOOKUP(A611,'[1]Mountain View SD Usage'!$A:$I,9,FALSE),"0")</f>
        <v>0</v>
      </c>
      <c r="M611" s="2" t="str">
        <f>IFERROR(VLOOKUP(A611,'[1]Bonita USD Usage'!$A:$I,9,FALSE),"0")</f>
        <v>0</v>
      </c>
      <c r="N611" s="2" t="str">
        <f>IFERROR(VLOOKUP(A611,'[1]Jurupa USD Usage'!$A:$I,9,FALSE),"0")</f>
        <v>0</v>
      </c>
      <c r="O611" s="2" t="str">
        <f>IFERROR(VLOOKUP(A611,'[1]Claremont USD Usage'!$A:$I,9,FALSE),"0")</f>
        <v>0</v>
      </c>
      <c r="P611" s="2" t="str">
        <f>IFERROR(VLOOKUP(A611,'[1]Upland USD Usage'!$A:$I,9,FALSE),"0")</f>
        <v>0</v>
      </c>
      <c r="Q611" s="2" t="str">
        <f>IFERROR(VLOOKUP(A611,'[1]Redlands USD Usage'!$A:$I,9,FALSE),"0")</f>
        <v>0</v>
      </c>
      <c r="R611" s="2" t="str">
        <f>IFERROR(VLOOKUP(A611,'[1]Alta Loma SD Usage'!$A:$I,9,FALSE),"0")</f>
        <v>0</v>
      </c>
      <c r="S611" s="2" t="str">
        <f>IFERROR(VLOOKUP(A611,'[1]VAl Verde USD Usage'!$A:$I,9,FALSE),"0")</f>
        <v>0</v>
      </c>
      <c r="T611" s="2" t="str">
        <f>IFERROR(VLOOKUP(A611,'[1]Chaffey Jt HSD Usage'!$A:$I,9,FALSE),"0")</f>
        <v>0</v>
      </c>
      <c r="U611" s="2" t="str">
        <f>IFERROR(VLOOKUP(A611,'[1]Cucamonga ELEM SD Usage'!$A:$I,9,FALSE),"0")</f>
        <v>0</v>
      </c>
      <c r="V611" s="2" t="str">
        <f>IFERROR(VLOOKUP(A611,'[1]Inglewood USD Usage'!$A:$I,9,FALSE),"0")</f>
        <v>0</v>
      </c>
      <c r="W611" s="2" t="str">
        <f>IFERROR(VLOOKUP(A611,'[1]Rialto USD Usage'!$A:$I,9,FALSE),"0")</f>
        <v>0</v>
      </c>
      <c r="X611" s="2">
        <f>IFERROR(VLOOKUP(A611,'[1]Alvord USD Usage'!$A:$I,9,FALSE),"0")</f>
        <v>28</v>
      </c>
      <c r="Y611" s="2" t="str">
        <f>IFERROR(VLOOKUP(A611,'[1]Colton Jt USD Usage'!$A:$I,9,FALSE),"0")</f>
        <v>0</v>
      </c>
      <c r="Z611" s="2" t="str">
        <f>IFERROR(VLOOKUP(A611,'[1]Chino Valley USD Usage'!$A:$I,9,FALSE),"0")</f>
        <v>0</v>
      </c>
      <c r="AA611" s="2" t="str">
        <f>IFERROR(VLOOKUP(A611,'[1]Moreno Valley USD Usage'!$A:$I,9,FALSE),"0")</f>
        <v>0</v>
      </c>
      <c r="AB611" s="2" t="str">
        <f>IFERROR(VLOOKUP(A611,'[1]Pomona USD Usage'!$A:$I,9,FALSE),"0")</f>
        <v>0</v>
      </c>
      <c r="AC611" s="2" t="str">
        <f>IFERROR(VLOOKUP(A611,'[1]Riverside USD Usage'!$A:$I,9,FALSE),"0")</f>
        <v>0</v>
      </c>
      <c r="AD611" s="2">
        <f>IFERROR(VLOOKUP(A611,'[1]Compton USD Usage'!$A:$I,9,FALSE),"0")</f>
        <v>4</v>
      </c>
      <c r="AE611" s="16"/>
      <c r="AF611" s="17">
        <v>6.71</v>
      </c>
      <c r="AG611" s="17"/>
      <c r="AH611" s="17"/>
      <c r="AI611" s="17">
        <f>AF611+AG611+AH611</f>
        <v>6.71</v>
      </c>
      <c r="AJ611" s="16"/>
      <c r="AK611" s="17">
        <v>7.22</v>
      </c>
      <c r="AL611" s="17"/>
      <c r="AM611" s="2"/>
      <c r="AN611" s="20">
        <f>AK611+AL611+AM611</f>
        <v>7.22</v>
      </c>
      <c r="AO611" s="16"/>
      <c r="AP611" s="17">
        <v>7.7</v>
      </c>
      <c r="AQ611" s="17"/>
      <c r="AR611" s="2"/>
      <c r="AS611" s="20">
        <f>AP611+AQ611+AR611</f>
        <v>7.7</v>
      </c>
      <c r="AT611" s="16"/>
      <c r="AU611" s="17">
        <v>7.92</v>
      </c>
      <c r="AV611" s="17"/>
      <c r="AW611" s="2"/>
      <c r="AX611" s="21">
        <f>AU611+AV611+AW611</f>
        <v>7.92</v>
      </c>
      <c r="AY611" s="16"/>
      <c r="AZ611" s="27" t="s">
        <v>63</v>
      </c>
      <c r="BA611" s="23"/>
      <c r="BB611"/>
      <c r="BC611" s="23"/>
      <c r="BD611" s="15">
        <v>44013</v>
      </c>
      <c r="BE611" s="15">
        <v>44377</v>
      </c>
      <c r="BF611" s="16"/>
      <c r="BG611" s="29" t="s">
        <v>63</v>
      </c>
      <c r="BH611"/>
      <c r="BI611"/>
      <c r="BJ611" s="23"/>
      <c r="BK611" s="15">
        <v>44013</v>
      </c>
      <c r="BL611" s="15">
        <v>44377</v>
      </c>
      <c r="BM611" s="16"/>
      <c r="BN611" s="29" t="s">
        <v>63</v>
      </c>
      <c r="BO611" s="23"/>
      <c r="BP611"/>
      <c r="BQ611" s="23"/>
      <c r="BR611" s="15">
        <v>44013</v>
      </c>
      <c r="BS611" s="15">
        <v>44377</v>
      </c>
      <c r="BT611" s="16"/>
      <c r="BU611" s="30" t="s">
        <v>63</v>
      </c>
      <c r="BV611" s="23"/>
      <c r="BW611"/>
      <c r="BX611" s="23"/>
      <c r="BY611" s="15">
        <v>44013</v>
      </c>
      <c r="BZ611" s="26">
        <v>44377</v>
      </c>
    </row>
    <row r="612" spans="1:78" s="54" customFormat="1" ht="15.75" x14ac:dyDescent="0.25">
      <c r="A612" s="45">
        <v>251281</v>
      </c>
      <c r="B612" s="46" t="s">
        <v>915</v>
      </c>
      <c r="C612" s="46" t="s">
        <v>916</v>
      </c>
      <c r="D612" s="46" t="s">
        <v>914</v>
      </c>
      <c r="E612" s="46" t="s">
        <v>50</v>
      </c>
      <c r="F612" s="46"/>
      <c r="G612" s="46" t="s">
        <v>917</v>
      </c>
      <c r="H612" s="46" t="s">
        <v>52</v>
      </c>
      <c r="I612" s="47">
        <v>44013</v>
      </c>
      <c r="J612" s="47">
        <v>44377</v>
      </c>
      <c r="K612" s="46">
        <f>SUM(L612:AD612)</f>
        <v>0</v>
      </c>
      <c r="L612" s="46" t="str">
        <f>IFERROR(VLOOKUP(A612,'[1]Mountain View SD Usage'!$A:$I,9,FALSE),"0")</f>
        <v>0</v>
      </c>
      <c r="M612" s="46" t="str">
        <f>IFERROR(VLOOKUP(A612,'[1]Bonita USD Usage'!$A:$I,9,FALSE),"0")</f>
        <v>0</v>
      </c>
      <c r="N612" s="46" t="str">
        <f>IFERROR(VLOOKUP(A612,'[1]Jurupa USD Usage'!$A:$I,9,FALSE),"0")</f>
        <v>0</v>
      </c>
      <c r="O612" s="46" t="str">
        <f>IFERROR(VLOOKUP(A612,'[1]Claremont USD Usage'!$A:$I,9,FALSE),"0")</f>
        <v>0</v>
      </c>
      <c r="P612" s="46" t="str">
        <f>IFERROR(VLOOKUP(A612,'[1]Upland USD Usage'!$A:$I,9,FALSE),"0")</f>
        <v>0</v>
      </c>
      <c r="Q612" s="46" t="str">
        <f>IFERROR(VLOOKUP(A612,'[1]Redlands USD Usage'!$A:$I,9,FALSE),"0")</f>
        <v>0</v>
      </c>
      <c r="R612" s="46" t="str">
        <f>IFERROR(VLOOKUP(A612,'[1]Alta Loma SD Usage'!$A:$I,9,FALSE),"0")</f>
        <v>0</v>
      </c>
      <c r="S612" s="46" t="str">
        <f>IFERROR(VLOOKUP(A612,'[1]VAl Verde USD Usage'!$A:$I,9,FALSE),"0")</f>
        <v>0</v>
      </c>
      <c r="T612" s="46" t="str">
        <f>IFERROR(VLOOKUP(A612,'[1]Chaffey Jt HSD Usage'!$A:$I,9,FALSE),"0")</f>
        <v>0</v>
      </c>
      <c r="U612" s="46" t="str">
        <f>IFERROR(VLOOKUP(A612,'[1]Cucamonga ELEM SD Usage'!$A:$I,9,FALSE),"0")</f>
        <v>0</v>
      </c>
      <c r="V612" s="46" t="str">
        <f>IFERROR(VLOOKUP(A612,'[1]Inglewood USD Usage'!$A:$I,9,FALSE),"0")</f>
        <v>0</v>
      </c>
      <c r="W612" s="46" t="str">
        <f>IFERROR(VLOOKUP(A612,'[1]Rialto USD Usage'!$A:$I,9,FALSE),"0")</f>
        <v>0</v>
      </c>
      <c r="X612" s="46" t="str">
        <f>IFERROR(VLOOKUP(A612,'[1]Alvord USD Usage'!$A:$I,9,FALSE),"0")</f>
        <v>0</v>
      </c>
      <c r="Y612" s="46" t="str">
        <f>IFERROR(VLOOKUP(A612,'[1]Colton Jt USD Usage'!$A:$I,9,FALSE),"0")</f>
        <v>0</v>
      </c>
      <c r="Z612" s="46" t="str">
        <f>IFERROR(VLOOKUP(A612,'[1]Chino Valley USD Usage'!$A:$I,9,FALSE),"0")</f>
        <v>0</v>
      </c>
      <c r="AA612" s="46" t="str">
        <f>IFERROR(VLOOKUP(A612,'[1]Moreno Valley USD Usage'!$A:$I,9,FALSE),"0")</f>
        <v>0</v>
      </c>
      <c r="AB612" s="46" t="str">
        <f>IFERROR(VLOOKUP(A612,'[1]Pomona USD Usage'!$A:$I,9,FALSE),"0")</f>
        <v>0</v>
      </c>
      <c r="AC612" s="46" t="str">
        <f>IFERROR(VLOOKUP(A612,'[1]Riverside USD Usage'!$A:$I,9,FALSE),"0")</f>
        <v>0</v>
      </c>
      <c r="AD612" s="46" t="str">
        <f>IFERROR(VLOOKUP(A612,'[1]Compton USD Usage'!$A:$I,9,FALSE),"0")</f>
        <v>0</v>
      </c>
      <c r="AE612" s="48"/>
      <c r="AF612" s="49">
        <v>6.71</v>
      </c>
      <c r="AG612" s="49"/>
      <c r="AH612" s="49"/>
      <c r="AI612" s="49">
        <f>AF612+AG612+AH612</f>
        <v>6.71</v>
      </c>
      <c r="AJ612" s="48"/>
      <c r="AK612" s="49">
        <v>7.22</v>
      </c>
      <c r="AL612" s="49"/>
      <c r="AM612" s="46"/>
      <c r="AN612" s="50">
        <f>AK612+AL612+AM612</f>
        <v>7.22</v>
      </c>
      <c r="AO612" s="48"/>
      <c r="AP612" s="49">
        <v>7.7</v>
      </c>
      <c r="AQ612" s="49"/>
      <c r="AR612" s="46"/>
      <c r="AS612" s="50">
        <f>AP612+AQ612+AR612</f>
        <v>7.7</v>
      </c>
      <c r="AT612" s="48"/>
      <c r="AU612" s="49">
        <v>7.92</v>
      </c>
      <c r="AV612" s="49"/>
      <c r="AW612" s="46"/>
      <c r="AX612" s="51">
        <f>AU612+AV612+AW612</f>
        <v>7.92</v>
      </c>
      <c r="AY612" s="48"/>
      <c r="AZ612" s="52">
        <v>7.18</v>
      </c>
      <c r="BA612" s="53"/>
      <c r="BC612" s="53">
        <f>AZ612+BA612+BB612</f>
        <v>7.18</v>
      </c>
      <c r="BD612" s="47">
        <v>44013</v>
      </c>
      <c r="BE612" s="47">
        <v>44377</v>
      </c>
      <c r="BF612" s="48"/>
      <c r="BG612" s="53">
        <v>7.7299999999999995</v>
      </c>
      <c r="BJ612" s="53">
        <f>BG612+BH612+BI612</f>
        <v>7.7299999999999995</v>
      </c>
      <c r="BK612" s="47">
        <v>44013</v>
      </c>
      <c r="BL612" s="47">
        <v>44377</v>
      </c>
      <c r="BM612" s="48"/>
      <c r="BN612" s="53">
        <v>8.24</v>
      </c>
      <c r="BO612" s="53"/>
      <c r="BQ612" s="53">
        <f>BN612+BO612+BP612</f>
        <v>8.24</v>
      </c>
      <c r="BR612" s="47">
        <v>44013</v>
      </c>
      <c r="BS612" s="47">
        <v>44377</v>
      </c>
      <c r="BT612" s="48"/>
      <c r="BU612" s="50">
        <v>8.48</v>
      </c>
      <c r="BV612" s="53"/>
      <c r="BX612" s="53">
        <f>BU612+BV612+BW612</f>
        <v>8.48</v>
      </c>
      <c r="BY612" s="47">
        <v>44013</v>
      </c>
      <c r="BZ612" s="55">
        <v>44377</v>
      </c>
    </row>
    <row r="613" spans="1:78" s="54" customFormat="1" ht="15.75" x14ac:dyDescent="0.25">
      <c r="A613" s="45">
        <v>201872</v>
      </c>
      <c r="B613" s="46" t="s">
        <v>1694</v>
      </c>
      <c r="C613" s="66">
        <v>7160370539</v>
      </c>
      <c r="D613" s="46" t="s">
        <v>1695</v>
      </c>
      <c r="E613" s="46" t="s">
        <v>50</v>
      </c>
      <c r="F613" s="46"/>
      <c r="G613" s="46" t="s">
        <v>177</v>
      </c>
      <c r="H613" s="46" t="s">
        <v>52</v>
      </c>
      <c r="I613" s="47">
        <v>44013</v>
      </c>
      <c r="J613" s="47">
        <v>44377</v>
      </c>
      <c r="K613" s="46">
        <f>SUM(L613:AD613)</f>
        <v>180</v>
      </c>
      <c r="L613" s="46" t="str">
        <f>IFERROR(VLOOKUP(A613,'[1]Mountain View SD Usage'!$A:$I,9,FALSE),"0")</f>
        <v>0</v>
      </c>
      <c r="M613" s="46" t="str">
        <f>IFERROR(VLOOKUP(A613,'[1]Bonita USD Usage'!$A:$I,9,FALSE),"0")</f>
        <v>0</v>
      </c>
      <c r="N613" s="46" t="str">
        <f>IFERROR(VLOOKUP(A613,'[1]Jurupa USD Usage'!$A:$I,9,FALSE),"0")</f>
        <v>0</v>
      </c>
      <c r="O613" s="46">
        <f>IFERROR(VLOOKUP(A613,'[1]Claremont USD Usage'!$A:$I,9,FALSE),"0")</f>
        <v>10</v>
      </c>
      <c r="P613" s="46" t="str">
        <f>IFERROR(VLOOKUP(A613,'[1]Upland USD Usage'!$A:$I,9,FALSE),"0")</f>
        <v>0</v>
      </c>
      <c r="Q613" s="46">
        <f>IFERROR(VLOOKUP(A613,'[1]Redlands USD Usage'!$A:$I,9,FALSE),"0")</f>
        <v>5</v>
      </c>
      <c r="R613" s="46">
        <f>IFERROR(VLOOKUP(A613,'[1]Alta Loma SD Usage'!$A:$I,9,FALSE),"0")</f>
        <v>15</v>
      </c>
      <c r="S613" s="46" t="str">
        <f>IFERROR(VLOOKUP(A613,'[1]VAl Verde USD Usage'!$A:$I,9,FALSE),"0")</f>
        <v>0</v>
      </c>
      <c r="T613" s="46" t="str">
        <f>IFERROR(VLOOKUP(A613,'[1]Chaffey Jt HSD Usage'!$A:$I,9,FALSE),"0")</f>
        <v>0</v>
      </c>
      <c r="U613" s="46">
        <f>IFERROR(VLOOKUP(A613,'[1]Cucamonga ELEM SD Usage'!$A:$I,9,FALSE),"0")</f>
        <v>11</v>
      </c>
      <c r="V613" s="46" t="str">
        <f>IFERROR(VLOOKUP(A613,'[1]Inglewood USD Usage'!$A:$I,9,FALSE),"0")</f>
        <v>0</v>
      </c>
      <c r="W613" s="46" t="str">
        <f>IFERROR(VLOOKUP(A613,'[1]Rialto USD Usage'!$A:$I,9,FALSE),"0")</f>
        <v>0</v>
      </c>
      <c r="X613" s="46" t="str">
        <f>IFERROR(VLOOKUP(A613,'[1]Alvord USD Usage'!$A:$I,9,FALSE),"0")</f>
        <v>0</v>
      </c>
      <c r="Y613" s="46" t="str">
        <f>IFERROR(VLOOKUP(A613,'[1]Colton Jt USD Usage'!$A:$I,9,FALSE),"0")</f>
        <v>0</v>
      </c>
      <c r="Z613" s="46" t="str">
        <f>IFERROR(VLOOKUP(A613,'[1]Chino Valley USD Usage'!$A:$I,9,FALSE),"0")</f>
        <v>0</v>
      </c>
      <c r="AA613" s="46" t="str">
        <f>IFERROR(VLOOKUP(A613,'[1]Moreno Valley USD Usage'!$A:$I,9,FALSE),"0")</f>
        <v>0</v>
      </c>
      <c r="AB613" s="46" t="str">
        <f>IFERROR(VLOOKUP(A613,'[1]Pomona USD Usage'!$A:$I,9,FALSE),"0")</f>
        <v>0</v>
      </c>
      <c r="AC613" s="46">
        <f>IFERROR(VLOOKUP(A613,'[1]Riverside USD Usage'!$A:$I,9,FALSE),"0")</f>
        <v>30</v>
      </c>
      <c r="AD613" s="46">
        <f>IFERROR(VLOOKUP(A613,'[1]Compton USD Usage'!$A:$I,9,FALSE),"0")</f>
        <v>109</v>
      </c>
      <c r="AE613" s="48"/>
      <c r="AF613" s="49">
        <v>7.44</v>
      </c>
      <c r="AG613" s="49"/>
      <c r="AH613" s="49"/>
      <c r="AI613" s="49">
        <f>AF613+AG613+AH613</f>
        <v>7.44</v>
      </c>
      <c r="AJ613" s="48"/>
      <c r="AK613" s="49">
        <v>8</v>
      </c>
      <c r="AL613" s="49"/>
      <c r="AM613" s="46"/>
      <c r="AN613" s="50">
        <f>AK613+AL613+AM613</f>
        <v>8</v>
      </c>
      <c r="AO613" s="48"/>
      <c r="AP613" s="49">
        <v>8.5399999999999991</v>
      </c>
      <c r="AQ613" s="49"/>
      <c r="AR613" s="46"/>
      <c r="AS613" s="50">
        <f>AP613+AQ613+AR613</f>
        <v>8.5399999999999991</v>
      </c>
      <c r="AT613" s="48"/>
      <c r="AU613" s="49">
        <v>8.7799999999999994</v>
      </c>
      <c r="AV613" s="49"/>
      <c r="AW613" s="46"/>
      <c r="AX613" s="51">
        <f>AU613+AV613+AW613</f>
        <v>8.7799999999999994</v>
      </c>
      <c r="AY613" s="48"/>
      <c r="AZ613" s="52">
        <v>8.74</v>
      </c>
      <c r="BA613" s="53"/>
      <c r="BC613" s="53">
        <f>AZ613+BA613+BB613</f>
        <v>8.74</v>
      </c>
      <c r="BD613" s="47">
        <v>44013</v>
      </c>
      <c r="BE613" s="47">
        <v>44377</v>
      </c>
      <c r="BF613" s="48"/>
      <c r="BG613" s="53">
        <v>9.4</v>
      </c>
      <c r="BJ613" s="53">
        <f>BG613+BH613+BI613</f>
        <v>9.4</v>
      </c>
      <c r="BK613" s="47">
        <v>44013</v>
      </c>
      <c r="BL613" s="47">
        <v>44377</v>
      </c>
      <c r="BM613" s="48"/>
      <c r="BN613" s="53">
        <v>10.029999999999999</v>
      </c>
      <c r="BO613" s="53"/>
      <c r="BQ613" s="53">
        <f>BN613+BO613+BP613</f>
        <v>10.029999999999999</v>
      </c>
      <c r="BR613" s="47">
        <v>44013</v>
      </c>
      <c r="BS613" s="47">
        <v>44377</v>
      </c>
      <c r="BT613" s="48"/>
      <c r="BU613" s="50">
        <v>10.31</v>
      </c>
      <c r="BV613" s="53"/>
      <c r="BX613" s="53">
        <f>BU613+BV613+BW613</f>
        <v>10.31</v>
      </c>
      <c r="BY613" s="47">
        <v>44013</v>
      </c>
      <c r="BZ613" s="55">
        <v>44377</v>
      </c>
    </row>
    <row r="614" spans="1:78" s="54" customFormat="1" ht="15.75" x14ac:dyDescent="0.25">
      <c r="A614" s="45">
        <v>403782</v>
      </c>
      <c r="B614" s="46" t="s">
        <v>781</v>
      </c>
      <c r="C614" s="46">
        <v>5811</v>
      </c>
      <c r="D614" s="46" t="s">
        <v>782</v>
      </c>
      <c r="E614" s="46" t="s">
        <v>50</v>
      </c>
      <c r="F614" s="46"/>
      <c r="G614" s="46" t="s">
        <v>144</v>
      </c>
      <c r="H614" s="46" t="s">
        <v>52</v>
      </c>
      <c r="I614" s="47">
        <v>44013</v>
      </c>
      <c r="J614" s="47">
        <v>44377</v>
      </c>
      <c r="K614" s="46">
        <f>SUM(L614:AD614)</f>
        <v>0</v>
      </c>
      <c r="L614" s="46" t="str">
        <f>IFERROR(VLOOKUP(A614,'[1]Mountain View SD Usage'!$A:$I,9,FALSE),"0")</f>
        <v>0</v>
      </c>
      <c r="M614" s="46" t="str">
        <f>IFERROR(VLOOKUP(A614,'[1]Bonita USD Usage'!$A:$I,9,FALSE),"0")</f>
        <v>0</v>
      </c>
      <c r="N614" s="46" t="str">
        <f>IFERROR(VLOOKUP(A614,'[1]Jurupa USD Usage'!$A:$I,9,FALSE),"0")</f>
        <v>0</v>
      </c>
      <c r="O614" s="46" t="str">
        <f>IFERROR(VLOOKUP(A614,'[1]Claremont USD Usage'!$A:$I,9,FALSE),"0")</f>
        <v>0</v>
      </c>
      <c r="P614" s="46" t="str">
        <f>IFERROR(VLOOKUP(A614,'[1]Upland USD Usage'!$A:$I,9,FALSE),"0")</f>
        <v>0</v>
      </c>
      <c r="Q614" s="46" t="str">
        <f>IFERROR(VLOOKUP(A614,'[1]Redlands USD Usage'!$A:$I,9,FALSE),"0")</f>
        <v>0</v>
      </c>
      <c r="R614" s="46" t="str">
        <f>IFERROR(VLOOKUP(A614,'[1]Alta Loma SD Usage'!$A:$I,9,FALSE),"0")</f>
        <v>0</v>
      </c>
      <c r="S614" s="46" t="str">
        <f>IFERROR(VLOOKUP(A614,'[1]VAl Verde USD Usage'!$A:$I,9,FALSE),"0")</f>
        <v>0</v>
      </c>
      <c r="T614" s="46" t="str">
        <f>IFERROR(VLOOKUP(A614,'[1]Chaffey Jt HSD Usage'!$A:$I,9,FALSE),"0")</f>
        <v>0</v>
      </c>
      <c r="U614" s="46" t="str">
        <f>IFERROR(VLOOKUP(A614,'[1]Cucamonga ELEM SD Usage'!$A:$I,9,FALSE),"0")</f>
        <v>0</v>
      </c>
      <c r="V614" s="46" t="str">
        <f>IFERROR(VLOOKUP(A614,'[1]Inglewood USD Usage'!$A:$I,9,FALSE),"0")</f>
        <v>0</v>
      </c>
      <c r="W614" s="46" t="str">
        <f>IFERROR(VLOOKUP(A614,'[1]Rialto USD Usage'!$A:$I,9,FALSE),"0")</f>
        <v>0</v>
      </c>
      <c r="X614" s="46" t="str">
        <f>IFERROR(VLOOKUP(A614,'[1]Alvord USD Usage'!$A:$I,9,FALSE),"0")</f>
        <v>0</v>
      </c>
      <c r="Y614" s="46" t="str">
        <f>IFERROR(VLOOKUP(A614,'[1]Colton Jt USD Usage'!$A:$I,9,FALSE),"0")</f>
        <v>0</v>
      </c>
      <c r="Z614" s="46" t="str">
        <f>IFERROR(VLOOKUP(A614,'[1]Chino Valley USD Usage'!$A:$I,9,FALSE),"0")</f>
        <v>0</v>
      </c>
      <c r="AA614" s="46" t="str">
        <f>IFERROR(VLOOKUP(A614,'[1]Moreno Valley USD Usage'!$A:$I,9,FALSE),"0")</f>
        <v>0</v>
      </c>
      <c r="AB614" s="46" t="str">
        <f>IFERROR(VLOOKUP(A614,'[1]Pomona USD Usage'!$A:$I,9,FALSE),"0")</f>
        <v>0</v>
      </c>
      <c r="AC614" s="46" t="str">
        <f>IFERROR(VLOOKUP(A614,'[1]Riverside USD Usage'!$A:$I,9,FALSE),"0")</f>
        <v>0</v>
      </c>
      <c r="AD614" s="46" t="str">
        <f>IFERROR(VLOOKUP(A614,'[1]Compton USD Usage'!$A:$I,9,FALSE),"0")</f>
        <v>0</v>
      </c>
      <c r="AE614" s="48"/>
      <c r="AF614" s="49">
        <v>65.73</v>
      </c>
      <c r="AG614" s="49"/>
      <c r="AH614" s="56">
        <v>-17.34</v>
      </c>
      <c r="AI614" s="49">
        <f>AF614+AG614+AH614</f>
        <v>48.39</v>
      </c>
      <c r="AJ614" s="48"/>
      <c r="AK614" s="49">
        <v>70.72</v>
      </c>
      <c r="AL614" s="49"/>
      <c r="AM614" s="57">
        <v>-17.34</v>
      </c>
      <c r="AN614" s="50">
        <f>AK614+AL614+AM614</f>
        <v>53.379999999999995</v>
      </c>
      <c r="AO614" s="48"/>
      <c r="AP614" s="49">
        <v>75.5</v>
      </c>
      <c r="AQ614" s="49"/>
      <c r="AR614" s="57">
        <v>-17.34</v>
      </c>
      <c r="AS614" s="50">
        <f>AP614+AQ614+AR614</f>
        <v>58.16</v>
      </c>
      <c r="AT614" s="48"/>
      <c r="AU614" s="49">
        <v>77.599999999999994</v>
      </c>
      <c r="AV614" s="49"/>
      <c r="AW614" s="57">
        <v>-17.34</v>
      </c>
      <c r="AX614" s="51">
        <f>AU614+AV614+AW614</f>
        <v>60.259999999999991</v>
      </c>
      <c r="AY614" s="48"/>
      <c r="AZ614" s="52">
        <v>65.73</v>
      </c>
      <c r="BA614" s="53"/>
      <c r="BB614" s="58">
        <v>-19.02</v>
      </c>
      <c r="BC614" s="53">
        <f>AZ614+BA614+BB614</f>
        <v>46.710000000000008</v>
      </c>
      <c r="BD614" s="47">
        <v>44013</v>
      </c>
      <c r="BE614" s="47">
        <v>44377</v>
      </c>
      <c r="BF614" s="48"/>
      <c r="BG614" s="53">
        <v>70.72</v>
      </c>
      <c r="BI614" s="59">
        <v>-19.02</v>
      </c>
      <c r="BJ614" s="53">
        <f>BG614+BH614+BI614</f>
        <v>51.7</v>
      </c>
      <c r="BK614" s="47">
        <v>44013</v>
      </c>
      <c r="BL614" s="47">
        <v>44377</v>
      </c>
      <c r="BM614" s="48"/>
      <c r="BN614" s="53">
        <v>75.5</v>
      </c>
      <c r="BO614" s="53"/>
      <c r="BP614" s="59">
        <v>-19.02</v>
      </c>
      <c r="BQ614" s="53">
        <f>BN614+BO614+BP614</f>
        <v>56.480000000000004</v>
      </c>
      <c r="BR614" s="47">
        <v>44013</v>
      </c>
      <c r="BS614" s="47">
        <v>44377</v>
      </c>
      <c r="BT614" s="48"/>
      <c r="BU614" s="50">
        <v>77.599999999999994</v>
      </c>
      <c r="BV614" s="53"/>
      <c r="BW614" s="59">
        <v>-19.02</v>
      </c>
      <c r="BX614" s="53">
        <f>BU614+BV614+BW614</f>
        <v>58.58</v>
      </c>
      <c r="BY614" s="47">
        <v>44013</v>
      </c>
      <c r="BZ614" s="55">
        <v>44377</v>
      </c>
    </row>
    <row r="615" spans="1:78" s="54" customFormat="1" ht="15.75" x14ac:dyDescent="0.25">
      <c r="A615" s="45">
        <v>406545</v>
      </c>
      <c r="B615" s="46" t="s">
        <v>863</v>
      </c>
      <c r="C615" s="46">
        <v>77044</v>
      </c>
      <c r="D615" s="46" t="s">
        <v>861</v>
      </c>
      <c r="E615" s="46" t="s">
        <v>50</v>
      </c>
      <c r="F615" s="46"/>
      <c r="G615" s="46" t="s">
        <v>864</v>
      </c>
      <c r="H615" s="46" t="s">
        <v>52</v>
      </c>
      <c r="I615" s="47">
        <v>44013</v>
      </c>
      <c r="J615" s="47">
        <v>44377</v>
      </c>
      <c r="K615" s="46">
        <f>SUM(L615:AD615)</f>
        <v>0</v>
      </c>
      <c r="L615" s="46" t="str">
        <f>IFERROR(VLOOKUP(A615,'[1]Mountain View SD Usage'!$A:$I,9,FALSE),"0")</f>
        <v>0</v>
      </c>
      <c r="M615" s="46" t="str">
        <f>IFERROR(VLOOKUP(A615,'[1]Bonita USD Usage'!$A:$I,9,FALSE),"0")</f>
        <v>0</v>
      </c>
      <c r="N615" s="46" t="str">
        <f>IFERROR(VLOOKUP(A615,'[1]Jurupa USD Usage'!$A:$I,9,FALSE),"0")</f>
        <v>0</v>
      </c>
      <c r="O615" s="46" t="str">
        <f>IFERROR(VLOOKUP(A615,'[1]Claremont USD Usage'!$A:$I,9,FALSE),"0")</f>
        <v>0</v>
      </c>
      <c r="P615" s="46" t="str">
        <f>IFERROR(VLOOKUP(A615,'[1]Upland USD Usage'!$A:$I,9,FALSE),"0")</f>
        <v>0</v>
      </c>
      <c r="Q615" s="46" t="str">
        <f>IFERROR(VLOOKUP(A615,'[1]Redlands USD Usage'!$A:$I,9,FALSE),"0")</f>
        <v>0</v>
      </c>
      <c r="R615" s="46" t="str">
        <f>IFERROR(VLOOKUP(A615,'[1]Alta Loma SD Usage'!$A:$I,9,FALSE),"0")</f>
        <v>0</v>
      </c>
      <c r="S615" s="46" t="str">
        <f>IFERROR(VLOOKUP(A615,'[1]VAl Verde USD Usage'!$A:$I,9,FALSE),"0")</f>
        <v>0</v>
      </c>
      <c r="T615" s="46" t="str">
        <f>IFERROR(VLOOKUP(A615,'[1]Chaffey Jt HSD Usage'!$A:$I,9,FALSE),"0")</f>
        <v>0</v>
      </c>
      <c r="U615" s="46" t="str">
        <f>IFERROR(VLOOKUP(A615,'[1]Cucamonga ELEM SD Usage'!$A:$I,9,FALSE),"0")</f>
        <v>0</v>
      </c>
      <c r="V615" s="46" t="str">
        <f>IFERROR(VLOOKUP(A615,'[1]Inglewood USD Usage'!$A:$I,9,FALSE),"0")</f>
        <v>0</v>
      </c>
      <c r="W615" s="46" t="str">
        <f>IFERROR(VLOOKUP(A615,'[1]Rialto USD Usage'!$A:$I,9,FALSE),"0")</f>
        <v>0</v>
      </c>
      <c r="X615" s="46" t="str">
        <f>IFERROR(VLOOKUP(A615,'[1]Alvord USD Usage'!$A:$I,9,FALSE),"0")</f>
        <v>0</v>
      </c>
      <c r="Y615" s="46" t="str">
        <f>IFERROR(VLOOKUP(A615,'[1]Colton Jt USD Usage'!$A:$I,9,FALSE),"0")</f>
        <v>0</v>
      </c>
      <c r="Z615" s="46" t="str">
        <f>IFERROR(VLOOKUP(A615,'[1]Chino Valley USD Usage'!$A:$I,9,FALSE),"0")</f>
        <v>0</v>
      </c>
      <c r="AA615" s="46" t="str">
        <f>IFERROR(VLOOKUP(A615,'[1]Moreno Valley USD Usage'!$A:$I,9,FALSE),"0")</f>
        <v>0</v>
      </c>
      <c r="AB615" s="46" t="str">
        <f>IFERROR(VLOOKUP(A615,'[1]Pomona USD Usage'!$A:$I,9,FALSE),"0")</f>
        <v>0</v>
      </c>
      <c r="AC615" s="46" t="str">
        <f>IFERROR(VLOOKUP(A615,'[1]Riverside USD Usage'!$A:$I,9,FALSE),"0")</f>
        <v>0</v>
      </c>
      <c r="AD615" s="46" t="str">
        <f>IFERROR(VLOOKUP(A615,'[1]Compton USD Usage'!$A:$I,9,FALSE),"0")</f>
        <v>0</v>
      </c>
      <c r="AE615" s="48"/>
      <c r="AF615" s="49">
        <v>50.71</v>
      </c>
      <c r="AG615" s="49"/>
      <c r="AH615" s="56">
        <v>-6.4</v>
      </c>
      <c r="AI615" s="49">
        <f>AF615+AG615+AH615</f>
        <v>44.31</v>
      </c>
      <c r="AJ615" s="48"/>
      <c r="AK615" s="49">
        <v>54.56</v>
      </c>
      <c r="AL615" s="49"/>
      <c r="AM615" s="57">
        <v>-6.4</v>
      </c>
      <c r="AN615" s="50">
        <f>AK615+AL615+AM615</f>
        <v>48.160000000000004</v>
      </c>
      <c r="AO615" s="48"/>
      <c r="AP615" s="49">
        <v>58.24</v>
      </c>
      <c r="AQ615" s="49"/>
      <c r="AR615" s="57">
        <v>-6.4</v>
      </c>
      <c r="AS615" s="50">
        <f>AP615+AQ615+AR615</f>
        <v>51.84</v>
      </c>
      <c r="AT615" s="48"/>
      <c r="AU615" s="49">
        <v>59.86</v>
      </c>
      <c r="AV615" s="49"/>
      <c r="AW615" s="57">
        <v>-6.4</v>
      </c>
      <c r="AX615" s="51">
        <f>AU615+AV615+AW615</f>
        <v>53.46</v>
      </c>
      <c r="AY615" s="48"/>
      <c r="AZ615" s="52">
        <v>50.71</v>
      </c>
      <c r="BA615" s="53"/>
      <c r="BB615" s="58">
        <v>-7.11</v>
      </c>
      <c r="BC615" s="53">
        <f>AZ615+BA615+BB615</f>
        <v>43.6</v>
      </c>
      <c r="BD615" s="47">
        <v>44013</v>
      </c>
      <c r="BE615" s="47">
        <v>44377</v>
      </c>
      <c r="BF615" s="48"/>
      <c r="BG615" s="53">
        <v>54.56</v>
      </c>
      <c r="BI615" s="59">
        <v>-7.11</v>
      </c>
      <c r="BJ615" s="53">
        <f>BG615+BH615+BI615</f>
        <v>47.45</v>
      </c>
      <c r="BK615" s="47">
        <v>44013</v>
      </c>
      <c r="BL615" s="47">
        <v>44377</v>
      </c>
      <c r="BM615" s="48"/>
      <c r="BN615" s="53">
        <v>58.24</v>
      </c>
      <c r="BO615" s="53"/>
      <c r="BP615" s="59">
        <v>-7.11</v>
      </c>
      <c r="BQ615" s="53">
        <f>BN615+BO615+BP615</f>
        <v>51.13</v>
      </c>
      <c r="BR615" s="47">
        <v>44013</v>
      </c>
      <c r="BS615" s="47">
        <v>44377</v>
      </c>
      <c r="BT615" s="48"/>
      <c r="BU615" s="50">
        <v>59.86</v>
      </c>
      <c r="BV615" s="53"/>
      <c r="BW615" s="59">
        <v>-7.11</v>
      </c>
      <c r="BX615" s="53">
        <f>BU615+BV615+BW615</f>
        <v>52.75</v>
      </c>
      <c r="BY615" s="47">
        <v>44013</v>
      </c>
      <c r="BZ615" s="55">
        <v>44377</v>
      </c>
    </row>
    <row r="616" spans="1:78" s="54" customFormat="1" ht="15.75" x14ac:dyDescent="0.25">
      <c r="A616" s="45">
        <v>406728</v>
      </c>
      <c r="B616" s="46" t="s">
        <v>518</v>
      </c>
      <c r="C616" s="46">
        <v>50821</v>
      </c>
      <c r="D616" s="46" t="s">
        <v>471</v>
      </c>
      <c r="E616" s="46" t="s">
        <v>50</v>
      </c>
      <c r="F616" s="46"/>
      <c r="G616" s="46" t="s">
        <v>94</v>
      </c>
      <c r="H616" s="46" t="s">
        <v>52</v>
      </c>
      <c r="I616" s="47">
        <v>44013</v>
      </c>
      <c r="J616" s="47">
        <v>44377</v>
      </c>
      <c r="K616" s="46">
        <f>SUM(L616:AD616)</f>
        <v>44</v>
      </c>
      <c r="L616" s="46">
        <f>IFERROR(VLOOKUP(A616,'[1]Mountain View SD Usage'!$A:$I,9,FALSE),"0")</f>
        <v>44</v>
      </c>
      <c r="M616" s="46" t="str">
        <f>IFERROR(VLOOKUP(A616,'[1]Bonita USD Usage'!$A:$I,9,FALSE),"0")</f>
        <v>0</v>
      </c>
      <c r="N616" s="46" t="str">
        <f>IFERROR(VLOOKUP(A616,'[1]Jurupa USD Usage'!$A:$I,9,FALSE),"0")</f>
        <v>0</v>
      </c>
      <c r="O616" s="46" t="str">
        <f>IFERROR(VLOOKUP(A616,'[1]Claremont USD Usage'!$A:$I,9,FALSE),"0")</f>
        <v>0</v>
      </c>
      <c r="P616" s="46" t="str">
        <f>IFERROR(VLOOKUP(A616,'[1]Upland USD Usage'!$A:$I,9,FALSE),"0")</f>
        <v>0</v>
      </c>
      <c r="Q616" s="46" t="str">
        <f>IFERROR(VLOOKUP(A616,'[1]Redlands USD Usage'!$A:$I,9,FALSE),"0")</f>
        <v>0</v>
      </c>
      <c r="R616" s="46" t="str">
        <f>IFERROR(VLOOKUP(A616,'[1]Alta Loma SD Usage'!$A:$I,9,FALSE),"0")</f>
        <v>0</v>
      </c>
      <c r="S616" s="46" t="str">
        <f>IFERROR(VLOOKUP(A616,'[1]VAl Verde USD Usage'!$A:$I,9,FALSE),"0")</f>
        <v>0</v>
      </c>
      <c r="T616" s="46" t="str">
        <f>IFERROR(VLOOKUP(A616,'[1]Chaffey Jt HSD Usage'!$A:$I,9,FALSE),"0")</f>
        <v>0</v>
      </c>
      <c r="U616" s="46" t="str">
        <f>IFERROR(VLOOKUP(A616,'[1]Cucamonga ELEM SD Usage'!$A:$I,9,FALSE),"0")</f>
        <v>0</v>
      </c>
      <c r="V616" s="46" t="str">
        <f>IFERROR(VLOOKUP(A616,'[1]Inglewood USD Usage'!$A:$I,9,FALSE),"0")</f>
        <v>0</v>
      </c>
      <c r="W616" s="46" t="str">
        <f>IFERROR(VLOOKUP(A616,'[1]Rialto USD Usage'!$A:$I,9,FALSE),"0")</f>
        <v>0</v>
      </c>
      <c r="X616" s="46" t="str">
        <f>IFERROR(VLOOKUP(A616,'[1]Alvord USD Usage'!$A:$I,9,FALSE),"0")</f>
        <v>0</v>
      </c>
      <c r="Y616" s="46" t="str">
        <f>IFERROR(VLOOKUP(A616,'[1]Colton Jt USD Usage'!$A:$I,9,FALSE),"0")</f>
        <v>0</v>
      </c>
      <c r="Z616" s="46" t="str">
        <f>IFERROR(VLOOKUP(A616,'[1]Chino Valley USD Usage'!$A:$I,9,FALSE),"0")</f>
        <v>0</v>
      </c>
      <c r="AA616" s="46" t="str">
        <f>IFERROR(VLOOKUP(A616,'[1]Moreno Valley USD Usage'!$A:$I,9,FALSE),"0")</f>
        <v>0</v>
      </c>
      <c r="AB616" s="46" t="str">
        <f>IFERROR(VLOOKUP(A616,'[1]Pomona USD Usage'!$A:$I,9,FALSE),"0")</f>
        <v>0</v>
      </c>
      <c r="AC616" s="46" t="str">
        <f>IFERROR(VLOOKUP(A616,'[1]Riverside USD Usage'!$A:$I,9,FALSE),"0")</f>
        <v>0</v>
      </c>
      <c r="AD616" s="46" t="str">
        <f>IFERROR(VLOOKUP(A616,'[1]Compton USD Usage'!$A:$I,9,FALSE),"0")</f>
        <v>0</v>
      </c>
      <c r="AE616" s="48"/>
      <c r="AF616" s="49">
        <v>84.71</v>
      </c>
      <c r="AG616" s="49"/>
      <c r="AH616" s="56">
        <v>-16.8</v>
      </c>
      <c r="AI616" s="49">
        <f>AF616+AG616+AH616</f>
        <v>67.91</v>
      </c>
      <c r="AJ616" s="48"/>
      <c r="AK616" s="49">
        <v>91.14</v>
      </c>
      <c r="AL616" s="49"/>
      <c r="AM616" s="57">
        <v>-16.8</v>
      </c>
      <c r="AN616" s="50">
        <f>AK616+AL616+AM616</f>
        <v>74.34</v>
      </c>
      <c r="AO616" s="48"/>
      <c r="AP616" s="49">
        <v>97.3</v>
      </c>
      <c r="AQ616" s="49"/>
      <c r="AR616" s="57">
        <v>-16.8</v>
      </c>
      <c r="AS616" s="50">
        <f>AP616+AQ616+AR616</f>
        <v>80.5</v>
      </c>
      <c r="AT616" s="48"/>
      <c r="AU616" s="49">
        <v>100</v>
      </c>
      <c r="AV616" s="49"/>
      <c r="AW616" s="57">
        <v>-16.8</v>
      </c>
      <c r="AX616" s="51">
        <f>AU616+AV616+AW616</f>
        <v>83.2</v>
      </c>
      <c r="AY616" s="48"/>
      <c r="AZ616" s="52">
        <v>85.300000000000011</v>
      </c>
      <c r="BA616" s="53"/>
      <c r="BB616" s="58">
        <v>-18.649999999999999</v>
      </c>
      <c r="BC616" s="53">
        <f>AZ616+BA616+BB616</f>
        <v>66.650000000000006</v>
      </c>
      <c r="BD616" s="47">
        <v>44013</v>
      </c>
      <c r="BE616" s="47">
        <v>44377</v>
      </c>
      <c r="BF616" s="48"/>
      <c r="BG616" s="53">
        <v>91.77000000000001</v>
      </c>
      <c r="BI616" s="59">
        <v>-18.649999999999999</v>
      </c>
      <c r="BJ616" s="53">
        <f>BG616+BH616+BI616</f>
        <v>73.12</v>
      </c>
      <c r="BK616" s="47">
        <v>44013</v>
      </c>
      <c r="BL616" s="47">
        <v>44377</v>
      </c>
      <c r="BM616" s="48"/>
      <c r="BN616" s="53">
        <v>97.98</v>
      </c>
      <c r="BO616" s="53"/>
      <c r="BP616" s="59">
        <v>-18.649999999999999</v>
      </c>
      <c r="BQ616" s="53">
        <f>BN616+BO616+BP616</f>
        <v>79.330000000000013</v>
      </c>
      <c r="BR616" s="47">
        <v>44013</v>
      </c>
      <c r="BS616" s="47">
        <v>44377</v>
      </c>
      <c r="BT616" s="48"/>
      <c r="BU616" s="50">
        <v>100.69000000000001</v>
      </c>
      <c r="BV616" s="53"/>
      <c r="BW616" s="59">
        <v>-18.649999999999999</v>
      </c>
      <c r="BX616" s="53">
        <f>BU616+BV616+BW616</f>
        <v>82.04000000000002</v>
      </c>
      <c r="BY616" s="47">
        <v>44013</v>
      </c>
      <c r="BZ616" s="55">
        <v>44377</v>
      </c>
    </row>
    <row r="617" spans="1:78" s="54" customFormat="1" ht="15.75" x14ac:dyDescent="0.25">
      <c r="A617" s="45">
        <v>141467</v>
      </c>
      <c r="B617" s="46" t="str">
        <f>VLOOKUP(A617,[1]Sheet4!$B:$D,3,FALSE)</f>
        <v>NADA CINNAMON APPLE SPICE</v>
      </c>
      <c r="C617" s="75" t="s">
        <v>2440</v>
      </c>
      <c r="D617" s="46" t="str">
        <f>VLOOKUP(A617,[1]Sheet4!$B:$E,4,FALSE)</f>
        <v>BELL TASTY</v>
      </c>
      <c r="E617" s="46" t="str">
        <f>VLOOKUP(A617,[1]Sheet4!$B:$I,8,FALSE)</f>
        <v>CS</v>
      </c>
      <c r="F617" s="46" t="s">
        <v>93</v>
      </c>
      <c r="G617" s="46" t="str">
        <f>VLOOKUP(A617,[1]Sheet4!$B:$F,5,FALSE)</f>
        <v>60/4OZ</v>
      </c>
      <c r="H617" s="46"/>
      <c r="I617" s="46"/>
      <c r="J617" s="46"/>
      <c r="AE617" s="70"/>
      <c r="AF617" s="72"/>
      <c r="AG617" s="72"/>
      <c r="AH617" s="58"/>
      <c r="AI617" s="72"/>
      <c r="AJ617" s="70"/>
      <c r="AK617" s="72"/>
      <c r="AO617" s="70"/>
      <c r="AT617" s="70"/>
      <c r="AX617" s="73"/>
      <c r="AY617" s="70"/>
      <c r="AZ617" s="52">
        <v>41.17</v>
      </c>
      <c r="BA617" s="53"/>
      <c r="BC617" s="53">
        <f>AZ617+BA617+BB617</f>
        <v>41.17</v>
      </c>
      <c r="BD617" s="47">
        <v>44013</v>
      </c>
      <c r="BE617" s="47">
        <v>44377</v>
      </c>
      <c r="BF617" s="70"/>
      <c r="BG617" s="53">
        <v>44.3</v>
      </c>
      <c r="BJ617" s="53">
        <f>BG617+BH617+BI617</f>
        <v>44.3</v>
      </c>
      <c r="BK617" s="47">
        <v>44013</v>
      </c>
      <c r="BL617" s="47">
        <v>44377</v>
      </c>
      <c r="BM617" s="70"/>
      <c r="BN617" s="53">
        <v>47.29</v>
      </c>
      <c r="BO617" s="53"/>
      <c r="BQ617" s="53">
        <f>BN617+BO617+BP617</f>
        <v>47.29</v>
      </c>
      <c r="BR617" s="47">
        <v>44013</v>
      </c>
      <c r="BS617" s="47">
        <v>44377</v>
      </c>
      <c r="BT617" s="70"/>
      <c r="BU617" s="50">
        <v>48.6</v>
      </c>
      <c r="BV617" s="53"/>
      <c r="BX617" s="53">
        <f>BU617+BV617+BW617</f>
        <v>48.6</v>
      </c>
      <c r="BY617" s="47">
        <v>44013</v>
      </c>
      <c r="BZ617" s="55">
        <v>44377</v>
      </c>
    </row>
    <row r="618" spans="1:78" s="54" customFormat="1" ht="15.75" x14ac:dyDescent="0.25">
      <c r="A618" s="45">
        <v>134547</v>
      </c>
      <c r="B618" s="46" t="s">
        <v>378</v>
      </c>
      <c r="C618" s="46" t="s">
        <v>379</v>
      </c>
      <c r="D618" s="46" t="s">
        <v>366</v>
      </c>
      <c r="E618" s="46" t="s">
        <v>50</v>
      </c>
      <c r="F618" s="46"/>
      <c r="G618" s="46" t="s">
        <v>380</v>
      </c>
      <c r="H618" s="46" t="s">
        <v>52</v>
      </c>
      <c r="I618" s="47">
        <v>44013</v>
      </c>
      <c r="J618" s="47">
        <v>44377</v>
      </c>
      <c r="K618" s="46">
        <f>SUM(L618:AD618)</f>
        <v>922</v>
      </c>
      <c r="L618" s="46">
        <f>IFERROR(VLOOKUP(A618,'[1]Mountain View SD Usage'!$A:$I,9,FALSE),"0")</f>
        <v>59</v>
      </c>
      <c r="M618" s="46" t="str">
        <f>IFERROR(VLOOKUP(A618,'[1]Bonita USD Usage'!$A:$I,9,FALSE),"0")</f>
        <v>0</v>
      </c>
      <c r="N618" s="46" t="str">
        <f>IFERROR(VLOOKUP(A618,'[1]Jurupa USD Usage'!$A:$I,9,FALSE),"0")</f>
        <v>0</v>
      </c>
      <c r="O618" s="46" t="str">
        <f>IFERROR(VLOOKUP(A618,'[1]Claremont USD Usage'!$A:$I,9,FALSE),"0")</f>
        <v>0</v>
      </c>
      <c r="P618" s="46" t="str">
        <f>IFERROR(VLOOKUP(A618,'[1]Upland USD Usage'!$A:$I,9,FALSE),"0")</f>
        <v>0</v>
      </c>
      <c r="Q618" s="46" t="str">
        <f>IFERROR(VLOOKUP(A618,'[1]Redlands USD Usage'!$A:$I,9,FALSE),"0")</f>
        <v>0</v>
      </c>
      <c r="R618" s="46" t="str">
        <f>IFERROR(VLOOKUP(A618,'[1]Alta Loma SD Usage'!$A:$I,9,FALSE),"0")</f>
        <v>0</v>
      </c>
      <c r="S618" s="46" t="str">
        <f>IFERROR(VLOOKUP(A618,'[1]VAl Verde USD Usage'!$A:$I,9,FALSE),"0")</f>
        <v>0</v>
      </c>
      <c r="T618" s="46" t="str">
        <f>IFERROR(VLOOKUP(A618,'[1]Chaffey Jt HSD Usage'!$A:$I,9,FALSE),"0")</f>
        <v>0</v>
      </c>
      <c r="U618" s="46" t="str">
        <f>IFERROR(VLOOKUP(A618,'[1]Cucamonga ELEM SD Usage'!$A:$I,9,FALSE),"0")</f>
        <v>0</v>
      </c>
      <c r="V618" s="46" t="str">
        <f>IFERROR(VLOOKUP(A618,'[1]Inglewood USD Usage'!$A:$I,9,FALSE),"0")</f>
        <v>0</v>
      </c>
      <c r="W618" s="46" t="str">
        <f>IFERROR(VLOOKUP(A618,'[1]Rialto USD Usage'!$A:$I,9,FALSE),"0")</f>
        <v>0</v>
      </c>
      <c r="X618" s="46" t="str">
        <f>IFERROR(VLOOKUP(A618,'[1]Alvord USD Usage'!$A:$I,9,FALSE),"0")</f>
        <v>0</v>
      </c>
      <c r="Y618" s="46" t="str">
        <f>IFERROR(VLOOKUP(A618,'[1]Colton Jt USD Usage'!$A:$I,9,FALSE),"0")</f>
        <v>0</v>
      </c>
      <c r="Z618" s="46">
        <f>IFERROR(VLOOKUP(A618,'[1]Chino Valley USD Usage'!$A:$I,9,FALSE),"0")</f>
        <v>310</v>
      </c>
      <c r="AA618" s="46">
        <f>IFERROR(VLOOKUP(A618,'[1]Moreno Valley USD Usage'!$A:$I,9,FALSE),"0")</f>
        <v>553</v>
      </c>
      <c r="AB618" s="46" t="str">
        <f>IFERROR(VLOOKUP(A618,'[1]Pomona USD Usage'!$A:$I,9,FALSE),"0")</f>
        <v>0</v>
      </c>
      <c r="AC618" s="46" t="str">
        <f>IFERROR(VLOOKUP(A618,'[1]Riverside USD Usage'!$A:$I,9,FALSE),"0")</f>
        <v>0</v>
      </c>
      <c r="AD618" s="46" t="str">
        <f>IFERROR(VLOOKUP(A618,'[1]Compton USD Usage'!$A:$I,9,FALSE),"0")</f>
        <v>0</v>
      </c>
      <c r="AE618" s="48"/>
      <c r="AF618" s="49">
        <v>44.82</v>
      </c>
      <c r="AG618" s="49"/>
      <c r="AH618" s="49"/>
      <c r="AI618" s="49">
        <f>AF618+AG618+AH618</f>
        <v>44.82</v>
      </c>
      <c r="AJ618" s="48"/>
      <c r="AK618" s="49">
        <v>48.23</v>
      </c>
      <c r="AL618" s="49"/>
      <c r="AM618" s="46"/>
      <c r="AN618" s="50">
        <f>AK618+AL618+AM618</f>
        <v>48.23</v>
      </c>
      <c r="AO618" s="48"/>
      <c r="AP618" s="49">
        <v>51.49</v>
      </c>
      <c r="AQ618" s="49"/>
      <c r="AR618" s="46"/>
      <c r="AS618" s="50">
        <f>AP618+AQ618+AR618</f>
        <v>51.49</v>
      </c>
      <c r="AT618" s="48"/>
      <c r="AU618" s="49">
        <v>52.92</v>
      </c>
      <c r="AV618" s="49"/>
      <c r="AW618" s="46"/>
      <c r="AX618" s="51">
        <f>AU618+AV618+AW618</f>
        <v>52.92</v>
      </c>
      <c r="AY618" s="48"/>
      <c r="AZ618" s="52">
        <v>46.089999999999996</v>
      </c>
      <c r="BA618" s="53"/>
      <c r="BC618" s="53">
        <f>AZ618+BA618+BB618</f>
        <v>46.089999999999996</v>
      </c>
      <c r="BD618" s="47">
        <v>44013</v>
      </c>
      <c r="BE618" s="47">
        <v>44377</v>
      </c>
      <c r="BF618" s="48"/>
      <c r="BG618" s="53">
        <v>49.6</v>
      </c>
      <c r="BJ618" s="53">
        <f>BG618+BH618+BI618</f>
        <v>49.6</v>
      </c>
      <c r="BK618" s="47">
        <v>44013</v>
      </c>
      <c r="BL618" s="47">
        <v>44377</v>
      </c>
      <c r="BM618" s="48"/>
      <c r="BN618" s="53">
        <v>52.949999999999996</v>
      </c>
      <c r="BO618" s="53"/>
      <c r="BQ618" s="53">
        <f>BN618+BO618+BP618</f>
        <v>52.949999999999996</v>
      </c>
      <c r="BR618" s="47">
        <v>44013</v>
      </c>
      <c r="BS618" s="47">
        <v>44377</v>
      </c>
      <c r="BT618" s="48"/>
      <c r="BU618" s="50">
        <v>54.419999999999995</v>
      </c>
      <c r="BV618" s="53"/>
      <c r="BX618" s="53">
        <f>BU618+BV618+BW618</f>
        <v>54.419999999999995</v>
      </c>
      <c r="BY618" s="47">
        <v>44013</v>
      </c>
      <c r="BZ618" s="55">
        <v>44377</v>
      </c>
    </row>
    <row r="619" spans="1:78" s="54" customFormat="1" ht="15.75" x14ac:dyDescent="0.25">
      <c r="A619" s="45">
        <v>133947</v>
      </c>
      <c r="B619" s="46" t="s">
        <v>373</v>
      </c>
      <c r="C619" s="46" t="s">
        <v>374</v>
      </c>
      <c r="D619" s="46" t="s">
        <v>366</v>
      </c>
      <c r="E619" s="46" t="s">
        <v>50</v>
      </c>
      <c r="F619" s="46"/>
      <c r="G619" s="46" t="s">
        <v>375</v>
      </c>
      <c r="H619" s="46" t="s">
        <v>52</v>
      </c>
      <c r="I619" s="47">
        <v>44013</v>
      </c>
      <c r="J619" s="47">
        <v>44377</v>
      </c>
      <c r="K619" s="46">
        <f>SUM(L619:AD619)</f>
        <v>168</v>
      </c>
      <c r="L619" s="46">
        <f>IFERROR(VLOOKUP(A619,'[1]Mountain View SD Usage'!$A:$I,9,FALSE),"0")</f>
        <v>52</v>
      </c>
      <c r="M619" s="46" t="str">
        <f>IFERROR(VLOOKUP(A619,'[1]Bonita USD Usage'!$A:$I,9,FALSE),"0")</f>
        <v>0</v>
      </c>
      <c r="N619" s="46" t="str">
        <f>IFERROR(VLOOKUP(A619,'[1]Jurupa USD Usage'!$A:$I,9,FALSE),"0")</f>
        <v>0</v>
      </c>
      <c r="O619" s="46" t="str">
        <f>IFERROR(VLOOKUP(A619,'[1]Claremont USD Usage'!$A:$I,9,FALSE),"0")</f>
        <v>0</v>
      </c>
      <c r="P619" s="46">
        <f>IFERROR(VLOOKUP(A619,'[1]Upland USD Usage'!$A:$I,9,FALSE),"0")</f>
        <v>51</v>
      </c>
      <c r="Q619" s="46" t="str">
        <f>IFERROR(VLOOKUP(A619,'[1]Redlands USD Usage'!$A:$I,9,FALSE),"0")</f>
        <v>0</v>
      </c>
      <c r="R619" s="46" t="str">
        <f>IFERROR(VLOOKUP(A619,'[1]Alta Loma SD Usage'!$A:$I,9,FALSE),"0")</f>
        <v>0</v>
      </c>
      <c r="S619" s="46" t="str">
        <f>IFERROR(VLOOKUP(A619,'[1]VAl Verde USD Usage'!$A:$I,9,FALSE),"0")</f>
        <v>0</v>
      </c>
      <c r="T619" s="46" t="str">
        <f>IFERROR(VLOOKUP(A619,'[1]Chaffey Jt HSD Usage'!$A:$I,9,FALSE),"0")</f>
        <v>0</v>
      </c>
      <c r="U619" s="46" t="str">
        <f>IFERROR(VLOOKUP(A619,'[1]Cucamonga ELEM SD Usage'!$A:$I,9,FALSE),"0")</f>
        <v>0</v>
      </c>
      <c r="V619" s="46" t="str">
        <f>IFERROR(VLOOKUP(A619,'[1]Inglewood USD Usage'!$A:$I,9,FALSE),"0")</f>
        <v>0</v>
      </c>
      <c r="W619" s="46" t="str">
        <f>IFERROR(VLOOKUP(A619,'[1]Rialto USD Usage'!$A:$I,9,FALSE),"0")</f>
        <v>0</v>
      </c>
      <c r="X619" s="46" t="str">
        <f>IFERROR(VLOOKUP(A619,'[1]Alvord USD Usage'!$A:$I,9,FALSE),"0")</f>
        <v>0</v>
      </c>
      <c r="Y619" s="46" t="str">
        <f>IFERROR(VLOOKUP(A619,'[1]Colton Jt USD Usage'!$A:$I,9,FALSE),"0")</f>
        <v>0</v>
      </c>
      <c r="Z619" s="46" t="str">
        <f>IFERROR(VLOOKUP(A619,'[1]Chino Valley USD Usage'!$A:$I,9,FALSE),"0")</f>
        <v>0</v>
      </c>
      <c r="AA619" s="46">
        <f>IFERROR(VLOOKUP(A619,'[1]Moreno Valley USD Usage'!$A:$I,9,FALSE),"0")</f>
        <v>65</v>
      </c>
      <c r="AB619" s="46" t="str">
        <f>IFERROR(VLOOKUP(A619,'[1]Pomona USD Usage'!$A:$I,9,FALSE),"0")</f>
        <v>0</v>
      </c>
      <c r="AC619" s="46" t="str">
        <f>IFERROR(VLOOKUP(A619,'[1]Riverside USD Usage'!$A:$I,9,FALSE),"0")</f>
        <v>0</v>
      </c>
      <c r="AD619" s="46" t="str">
        <f>IFERROR(VLOOKUP(A619,'[1]Compton USD Usage'!$A:$I,9,FALSE),"0")</f>
        <v>0</v>
      </c>
      <c r="AE619" s="48"/>
      <c r="AF619" s="49">
        <v>43.65</v>
      </c>
      <c r="AG619" s="49"/>
      <c r="AH619" s="49"/>
      <c r="AI619" s="49">
        <f>AF619+AG619+AH619</f>
        <v>43.65</v>
      </c>
      <c r="AJ619" s="48"/>
      <c r="AK619" s="49">
        <v>46.96</v>
      </c>
      <c r="AL619" s="49"/>
      <c r="AM619" s="46"/>
      <c r="AN619" s="50">
        <f>AK619+AL619+AM619</f>
        <v>46.96</v>
      </c>
      <c r="AO619" s="48"/>
      <c r="AP619" s="49">
        <v>50.14</v>
      </c>
      <c r="AQ619" s="49"/>
      <c r="AR619" s="46"/>
      <c r="AS619" s="50">
        <f>AP619+AQ619+AR619</f>
        <v>50.14</v>
      </c>
      <c r="AT619" s="48"/>
      <c r="AU619" s="49">
        <v>51.53</v>
      </c>
      <c r="AV619" s="49"/>
      <c r="AW619" s="46"/>
      <c r="AX619" s="51">
        <f>AU619+AV619+AW619</f>
        <v>51.53</v>
      </c>
      <c r="AY619" s="48"/>
      <c r="AZ619" s="52">
        <v>44.89</v>
      </c>
      <c r="BA619" s="53"/>
      <c r="BC619" s="53">
        <f>AZ619+BA619+BB619</f>
        <v>44.89</v>
      </c>
      <c r="BD619" s="47">
        <v>44013</v>
      </c>
      <c r="BE619" s="47">
        <v>44377</v>
      </c>
      <c r="BF619" s="48"/>
      <c r="BG619" s="53">
        <v>48.29</v>
      </c>
      <c r="BJ619" s="53">
        <f>BG619+BH619+BI619</f>
        <v>48.29</v>
      </c>
      <c r="BK619" s="47">
        <v>44013</v>
      </c>
      <c r="BL619" s="47">
        <v>44377</v>
      </c>
      <c r="BM619" s="48"/>
      <c r="BN619" s="53">
        <v>51.559999999999995</v>
      </c>
      <c r="BO619" s="53"/>
      <c r="BQ619" s="53">
        <f>BN619+BO619+BP619</f>
        <v>51.559999999999995</v>
      </c>
      <c r="BR619" s="47">
        <v>44013</v>
      </c>
      <c r="BS619" s="47">
        <v>44377</v>
      </c>
      <c r="BT619" s="48"/>
      <c r="BU619" s="50">
        <v>52.989999999999995</v>
      </c>
      <c r="BV619" s="53"/>
      <c r="BX619" s="53">
        <f>BU619+BV619+BW619</f>
        <v>52.989999999999995</v>
      </c>
      <c r="BY619" s="47">
        <v>44013</v>
      </c>
      <c r="BZ619" s="55">
        <v>44377</v>
      </c>
    </row>
    <row r="620" spans="1:78" s="54" customFormat="1" ht="15.75" x14ac:dyDescent="0.25">
      <c r="A620" s="45">
        <v>140266</v>
      </c>
      <c r="B620" s="46" t="s">
        <v>381</v>
      </c>
      <c r="C620" s="46" t="s">
        <v>382</v>
      </c>
      <c r="D620" s="46" t="s">
        <v>366</v>
      </c>
      <c r="E620" s="46" t="s">
        <v>50</v>
      </c>
      <c r="F620" s="46"/>
      <c r="G620" s="46" t="s">
        <v>372</v>
      </c>
      <c r="H620" s="46" t="s">
        <v>52</v>
      </c>
      <c r="I620" s="47">
        <v>44013</v>
      </c>
      <c r="J620" s="47">
        <v>44377</v>
      </c>
      <c r="K620" s="46">
        <f>SUM(L620:AD620)</f>
        <v>517</v>
      </c>
      <c r="L620" s="46" t="str">
        <f>IFERROR(VLOOKUP(A620,'[1]Mountain View SD Usage'!$A:$I,9,FALSE),"0")</f>
        <v>0</v>
      </c>
      <c r="M620" s="46" t="str">
        <f>IFERROR(VLOOKUP(A620,'[1]Bonita USD Usage'!$A:$I,9,FALSE),"0")</f>
        <v>0</v>
      </c>
      <c r="N620" s="46" t="str">
        <f>IFERROR(VLOOKUP(A620,'[1]Jurupa USD Usage'!$A:$I,9,FALSE),"0")</f>
        <v>0</v>
      </c>
      <c r="O620" s="46" t="str">
        <f>IFERROR(VLOOKUP(A620,'[1]Claremont USD Usage'!$A:$I,9,FALSE),"0")</f>
        <v>0</v>
      </c>
      <c r="P620" s="46" t="str">
        <f>IFERROR(VLOOKUP(A620,'[1]Upland USD Usage'!$A:$I,9,FALSE),"0")</f>
        <v>0</v>
      </c>
      <c r="Q620" s="46" t="str">
        <f>IFERROR(VLOOKUP(A620,'[1]Redlands USD Usage'!$A:$I,9,FALSE),"0")</f>
        <v>0</v>
      </c>
      <c r="R620" s="46" t="str">
        <f>IFERROR(VLOOKUP(A620,'[1]Alta Loma SD Usage'!$A:$I,9,FALSE),"0")</f>
        <v>0</v>
      </c>
      <c r="S620" s="46">
        <f>IFERROR(VLOOKUP(A620,'[1]VAl Verde USD Usage'!$A:$I,9,FALSE),"0")</f>
        <v>10</v>
      </c>
      <c r="T620" s="46">
        <f>IFERROR(VLOOKUP(A620,'[1]Chaffey Jt HSD Usage'!$A:$I,9,FALSE),"0")</f>
        <v>428</v>
      </c>
      <c r="U620" s="46" t="str">
        <f>IFERROR(VLOOKUP(A620,'[1]Cucamonga ELEM SD Usage'!$A:$I,9,FALSE),"0")</f>
        <v>0</v>
      </c>
      <c r="V620" s="46" t="str">
        <f>IFERROR(VLOOKUP(A620,'[1]Inglewood USD Usage'!$A:$I,9,FALSE),"0")</f>
        <v>0</v>
      </c>
      <c r="W620" s="46" t="str">
        <f>IFERROR(VLOOKUP(A620,'[1]Rialto USD Usage'!$A:$I,9,FALSE),"0")</f>
        <v>0</v>
      </c>
      <c r="X620" s="46" t="str">
        <f>IFERROR(VLOOKUP(A620,'[1]Alvord USD Usage'!$A:$I,9,FALSE),"0")</f>
        <v>0</v>
      </c>
      <c r="Y620" s="46" t="str">
        <f>IFERROR(VLOOKUP(A620,'[1]Colton Jt USD Usage'!$A:$I,9,FALSE),"0")</f>
        <v>0</v>
      </c>
      <c r="Z620" s="46" t="str">
        <f>IFERROR(VLOOKUP(A620,'[1]Chino Valley USD Usage'!$A:$I,9,FALSE),"0")</f>
        <v>0</v>
      </c>
      <c r="AA620" s="46">
        <f>IFERROR(VLOOKUP(A620,'[1]Moreno Valley USD Usage'!$A:$I,9,FALSE),"0")</f>
        <v>79</v>
      </c>
      <c r="AB620" s="46" t="str">
        <f>IFERROR(VLOOKUP(A620,'[1]Pomona USD Usage'!$A:$I,9,FALSE),"0")</f>
        <v>0</v>
      </c>
      <c r="AC620" s="46" t="str">
        <f>IFERROR(VLOOKUP(A620,'[1]Riverside USD Usage'!$A:$I,9,FALSE),"0")</f>
        <v>0</v>
      </c>
      <c r="AD620" s="46" t="str">
        <f>IFERROR(VLOOKUP(A620,'[1]Compton USD Usage'!$A:$I,9,FALSE),"0")</f>
        <v>0</v>
      </c>
      <c r="AE620" s="48"/>
      <c r="AF620" s="49">
        <v>43.65</v>
      </c>
      <c r="AG620" s="49"/>
      <c r="AH620" s="49"/>
      <c r="AI620" s="49">
        <f>AF620+AG620+AH620</f>
        <v>43.65</v>
      </c>
      <c r="AJ620" s="48"/>
      <c r="AK620" s="49">
        <v>46.96</v>
      </c>
      <c r="AL620" s="49"/>
      <c r="AM620" s="46"/>
      <c r="AN620" s="50">
        <f>AK620+AL620+AM620</f>
        <v>46.96</v>
      </c>
      <c r="AO620" s="48"/>
      <c r="AP620" s="49">
        <v>50.14</v>
      </c>
      <c r="AQ620" s="49"/>
      <c r="AR620" s="46"/>
      <c r="AS620" s="50">
        <f>AP620+AQ620+AR620</f>
        <v>50.14</v>
      </c>
      <c r="AT620" s="48"/>
      <c r="AU620" s="49">
        <v>51.53</v>
      </c>
      <c r="AV620" s="49"/>
      <c r="AW620" s="46"/>
      <c r="AX620" s="51">
        <f>AU620+AV620+AW620</f>
        <v>51.53</v>
      </c>
      <c r="AY620" s="48"/>
      <c r="AZ620" s="52">
        <v>44.89</v>
      </c>
      <c r="BA620" s="53"/>
      <c r="BC620" s="53">
        <f>AZ620+BA620+BB620</f>
        <v>44.89</v>
      </c>
      <c r="BD620" s="47">
        <v>44013</v>
      </c>
      <c r="BE620" s="47">
        <v>44377</v>
      </c>
      <c r="BF620" s="48"/>
      <c r="BG620" s="53">
        <v>48.29</v>
      </c>
      <c r="BJ620" s="53">
        <f>BG620+BH620+BI620</f>
        <v>48.29</v>
      </c>
      <c r="BK620" s="47">
        <v>44013</v>
      </c>
      <c r="BL620" s="47">
        <v>44377</v>
      </c>
      <c r="BM620" s="48"/>
      <c r="BN620" s="53">
        <v>51.559999999999995</v>
      </c>
      <c r="BO620" s="53"/>
      <c r="BQ620" s="53">
        <f>BN620+BO620+BP620</f>
        <v>51.559999999999995</v>
      </c>
      <c r="BR620" s="47">
        <v>44013</v>
      </c>
      <c r="BS620" s="47">
        <v>44377</v>
      </c>
      <c r="BT620" s="48"/>
      <c r="BU620" s="50">
        <v>52.989999999999995</v>
      </c>
      <c r="BV620" s="53"/>
      <c r="BX620" s="53">
        <f>BU620+BV620+BW620</f>
        <v>52.989999999999995</v>
      </c>
      <c r="BY620" s="47">
        <v>44013</v>
      </c>
      <c r="BZ620" s="55">
        <v>44377</v>
      </c>
    </row>
    <row r="621" spans="1:78" s="54" customFormat="1" ht="15.75" x14ac:dyDescent="0.25">
      <c r="A621" s="45">
        <v>101764</v>
      </c>
      <c r="B621" s="46" t="s">
        <v>364</v>
      </c>
      <c r="C621" s="46" t="s">
        <v>365</v>
      </c>
      <c r="D621" s="46" t="s">
        <v>366</v>
      </c>
      <c r="E621" s="46" t="s">
        <v>50</v>
      </c>
      <c r="F621" s="46"/>
      <c r="G621" s="46" t="s">
        <v>367</v>
      </c>
      <c r="H621" s="46" t="s">
        <v>52</v>
      </c>
      <c r="I621" s="47">
        <v>44013</v>
      </c>
      <c r="J621" s="47">
        <v>44377</v>
      </c>
      <c r="K621" s="46">
        <f>SUM(L621:AD621)</f>
        <v>15</v>
      </c>
      <c r="L621" s="46" t="str">
        <f>IFERROR(VLOOKUP(A621,'[1]Mountain View SD Usage'!$A:$I,9,FALSE),"0")</f>
        <v>0</v>
      </c>
      <c r="M621" s="46" t="str">
        <f>IFERROR(VLOOKUP(A621,'[1]Bonita USD Usage'!$A:$I,9,FALSE),"0")</f>
        <v>0</v>
      </c>
      <c r="N621" s="46" t="str">
        <f>IFERROR(VLOOKUP(A621,'[1]Jurupa USD Usage'!$A:$I,9,FALSE),"0")</f>
        <v>0</v>
      </c>
      <c r="O621" s="46" t="str">
        <f>IFERROR(VLOOKUP(A621,'[1]Claremont USD Usage'!$A:$I,9,FALSE),"0")</f>
        <v>0</v>
      </c>
      <c r="P621" s="46" t="str">
        <f>IFERROR(VLOOKUP(A621,'[1]Upland USD Usage'!$A:$I,9,FALSE),"0")</f>
        <v>0</v>
      </c>
      <c r="Q621" s="46" t="str">
        <f>IFERROR(VLOOKUP(A621,'[1]Redlands USD Usage'!$A:$I,9,FALSE),"0")</f>
        <v>0</v>
      </c>
      <c r="R621" s="46" t="str">
        <f>IFERROR(VLOOKUP(A621,'[1]Alta Loma SD Usage'!$A:$I,9,FALSE),"0")</f>
        <v>0</v>
      </c>
      <c r="S621" s="46" t="str">
        <f>IFERROR(VLOOKUP(A621,'[1]VAl Verde USD Usage'!$A:$I,9,FALSE),"0")</f>
        <v>0</v>
      </c>
      <c r="T621" s="46">
        <f>IFERROR(VLOOKUP(A621,'[1]Chaffey Jt HSD Usage'!$A:$I,9,FALSE),"0")</f>
        <v>3</v>
      </c>
      <c r="U621" s="46" t="str">
        <f>IFERROR(VLOOKUP(A621,'[1]Cucamonga ELEM SD Usage'!$A:$I,9,FALSE),"0")</f>
        <v>0</v>
      </c>
      <c r="V621" s="46" t="str">
        <f>IFERROR(VLOOKUP(A621,'[1]Inglewood USD Usage'!$A:$I,9,FALSE),"0")</f>
        <v>0</v>
      </c>
      <c r="W621" s="46" t="str">
        <f>IFERROR(VLOOKUP(A621,'[1]Rialto USD Usage'!$A:$I,9,FALSE),"0")</f>
        <v>0</v>
      </c>
      <c r="X621" s="46" t="str">
        <f>IFERROR(VLOOKUP(A621,'[1]Alvord USD Usage'!$A:$I,9,FALSE),"0")</f>
        <v>0</v>
      </c>
      <c r="Y621" s="46" t="str">
        <f>IFERROR(VLOOKUP(A621,'[1]Colton Jt USD Usage'!$A:$I,9,FALSE),"0")</f>
        <v>0</v>
      </c>
      <c r="Z621" s="46" t="str">
        <f>IFERROR(VLOOKUP(A621,'[1]Chino Valley USD Usage'!$A:$I,9,FALSE),"0")</f>
        <v>0</v>
      </c>
      <c r="AA621" s="46" t="str">
        <f>IFERROR(VLOOKUP(A621,'[1]Moreno Valley USD Usage'!$A:$I,9,FALSE),"0")</f>
        <v>0</v>
      </c>
      <c r="AB621" s="46" t="str">
        <f>IFERROR(VLOOKUP(A621,'[1]Pomona USD Usage'!$A:$I,9,FALSE),"0")</f>
        <v>0</v>
      </c>
      <c r="AC621" s="46">
        <f>IFERROR(VLOOKUP(A621,'[1]Riverside USD Usage'!$A:$I,9,FALSE),"0")</f>
        <v>12</v>
      </c>
      <c r="AD621" s="46" t="str">
        <f>IFERROR(VLOOKUP(A621,'[1]Compton USD Usage'!$A:$I,9,FALSE),"0")</f>
        <v>0</v>
      </c>
      <c r="AE621" s="48"/>
      <c r="AF621" s="49">
        <v>42.59</v>
      </c>
      <c r="AG621" s="49"/>
      <c r="AH621" s="49"/>
      <c r="AI621" s="49">
        <f>AF621+AG621+AH621</f>
        <v>42.59</v>
      </c>
      <c r="AJ621" s="48"/>
      <c r="AK621" s="49">
        <v>45.82</v>
      </c>
      <c r="AL621" s="49"/>
      <c r="AM621" s="46"/>
      <c r="AN621" s="50">
        <f>AK621+AL621+AM621</f>
        <v>45.82</v>
      </c>
      <c r="AO621" s="48"/>
      <c r="AP621" s="49">
        <v>48.92</v>
      </c>
      <c r="AQ621" s="49"/>
      <c r="AR621" s="46"/>
      <c r="AS621" s="50">
        <f>AP621+AQ621+AR621</f>
        <v>48.92</v>
      </c>
      <c r="AT621" s="48"/>
      <c r="AU621" s="49">
        <v>50.28</v>
      </c>
      <c r="AV621" s="49"/>
      <c r="AW621" s="46"/>
      <c r="AX621" s="51">
        <f>AU621+AV621+AW621</f>
        <v>50.28</v>
      </c>
      <c r="AY621" s="48"/>
      <c r="AZ621" s="52">
        <v>43.809999999999995</v>
      </c>
      <c r="BA621" s="53"/>
      <c r="BC621" s="53">
        <f>AZ621+BA621+BB621</f>
        <v>43.809999999999995</v>
      </c>
      <c r="BD621" s="47">
        <v>44013</v>
      </c>
      <c r="BE621" s="47">
        <v>44377</v>
      </c>
      <c r="BF621" s="48"/>
      <c r="BG621" s="53">
        <v>47.129999999999995</v>
      </c>
      <c r="BJ621" s="53">
        <f>BG621+BH621+BI621</f>
        <v>47.129999999999995</v>
      </c>
      <c r="BK621" s="47">
        <v>44013</v>
      </c>
      <c r="BL621" s="47">
        <v>44377</v>
      </c>
      <c r="BM621" s="48"/>
      <c r="BN621" s="53">
        <v>50.32</v>
      </c>
      <c r="BO621" s="53"/>
      <c r="BQ621" s="53">
        <f>BN621+BO621+BP621</f>
        <v>50.32</v>
      </c>
      <c r="BR621" s="47">
        <v>44013</v>
      </c>
      <c r="BS621" s="47">
        <v>44377</v>
      </c>
      <c r="BT621" s="48"/>
      <c r="BU621" s="50">
        <v>51.72</v>
      </c>
      <c r="BV621" s="53"/>
      <c r="BX621" s="53">
        <f>BU621+BV621+BW621</f>
        <v>51.72</v>
      </c>
      <c r="BY621" s="47">
        <v>44013</v>
      </c>
      <c r="BZ621" s="55">
        <v>44377</v>
      </c>
    </row>
    <row r="622" spans="1:78" s="54" customFormat="1" ht="15.75" x14ac:dyDescent="0.25">
      <c r="A622" s="45">
        <v>133948</v>
      </c>
      <c r="B622" s="46" t="s">
        <v>376</v>
      </c>
      <c r="C622" s="46" t="s">
        <v>377</v>
      </c>
      <c r="D622" s="46" t="s">
        <v>366</v>
      </c>
      <c r="E622" s="46" t="s">
        <v>50</v>
      </c>
      <c r="F622" s="46"/>
      <c r="G622" s="46" t="s">
        <v>375</v>
      </c>
      <c r="H622" s="46" t="s">
        <v>52</v>
      </c>
      <c r="I622" s="47">
        <v>44013</v>
      </c>
      <c r="J622" s="47">
        <v>44377</v>
      </c>
      <c r="K622" s="46">
        <f>SUM(L622:AD622)</f>
        <v>1962</v>
      </c>
      <c r="L622" s="46">
        <f>IFERROR(VLOOKUP(A622,'[1]Mountain View SD Usage'!$A:$I,9,FALSE),"0")</f>
        <v>55</v>
      </c>
      <c r="M622" s="46" t="str">
        <f>IFERROR(VLOOKUP(A622,'[1]Bonita USD Usage'!$A:$I,9,FALSE),"0")</f>
        <v>0</v>
      </c>
      <c r="N622" s="46" t="str">
        <f>IFERROR(VLOOKUP(A622,'[1]Jurupa USD Usage'!$A:$I,9,FALSE),"0")</f>
        <v>0</v>
      </c>
      <c r="O622" s="46" t="str">
        <f>IFERROR(VLOOKUP(A622,'[1]Claremont USD Usage'!$A:$I,9,FALSE),"0")</f>
        <v>0</v>
      </c>
      <c r="P622" s="46" t="str">
        <f>IFERROR(VLOOKUP(A622,'[1]Upland USD Usage'!$A:$I,9,FALSE),"0")</f>
        <v>0</v>
      </c>
      <c r="Q622" s="46" t="str">
        <f>IFERROR(VLOOKUP(A622,'[1]Redlands USD Usage'!$A:$I,9,FALSE),"0")</f>
        <v>0</v>
      </c>
      <c r="R622" s="46" t="str">
        <f>IFERROR(VLOOKUP(A622,'[1]Alta Loma SD Usage'!$A:$I,9,FALSE),"0")</f>
        <v>0</v>
      </c>
      <c r="S622" s="46">
        <f>IFERROR(VLOOKUP(A622,'[1]VAl Verde USD Usage'!$A:$I,9,FALSE),"0")</f>
        <v>912</v>
      </c>
      <c r="T622" s="46">
        <f>IFERROR(VLOOKUP(A622,'[1]Chaffey Jt HSD Usage'!$A:$I,9,FALSE),"0")</f>
        <v>96</v>
      </c>
      <c r="U622" s="46" t="str">
        <f>IFERROR(VLOOKUP(A622,'[1]Cucamonga ELEM SD Usage'!$A:$I,9,FALSE),"0")</f>
        <v>0</v>
      </c>
      <c r="V622" s="46" t="str">
        <f>IFERROR(VLOOKUP(A622,'[1]Inglewood USD Usage'!$A:$I,9,FALSE),"0")</f>
        <v>0</v>
      </c>
      <c r="W622" s="46" t="str">
        <f>IFERROR(VLOOKUP(A622,'[1]Rialto USD Usage'!$A:$I,9,FALSE),"0")</f>
        <v>0</v>
      </c>
      <c r="X622" s="46" t="str">
        <f>IFERROR(VLOOKUP(A622,'[1]Alvord USD Usage'!$A:$I,9,FALSE),"0")</f>
        <v>0</v>
      </c>
      <c r="Y622" s="46" t="str">
        <f>IFERROR(VLOOKUP(A622,'[1]Colton Jt USD Usage'!$A:$I,9,FALSE),"0")</f>
        <v>0</v>
      </c>
      <c r="Z622" s="46">
        <f>IFERROR(VLOOKUP(A622,'[1]Chino Valley USD Usage'!$A:$I,9,FALSE),"0")</f>
        <v>430</v>
      </c>
      <c r="AA622" s="46" t="str">
        <f>IFERROR(VLOOKUP(A622,'[1]Moreno Valley USD Usage'!$A:$I,9,FALSE),"0")</f>
        <v>0</v>
      </c>
      <c r="AB622" s="46">
        <f>IFERROR(VLOOKUP(A622,'[1]Pomona USD Usage'!$A:$I,9,FALSE),"0")</f>
        <v>469</v>
      </c>
      <c r="AC622" s="46" t="str">
        <f>IFERROR(VLOOKUP(A622,'[1]Riverside USD Usage'!$A:$I,9,FALSE),"0")</f>
        <v>0</v>
      </c>
      <c r="AD622" s="46" t="str">
        <f>IFERROR(VLOOKUP(A622,'[1]Compton USD Usage'!$A:$I,9,FALSE),"0")</f>
        <v>0</v>
      </c>
      <c r="AE622" s="48"/>
      <c r="AF622" s="49">
        <v>43.65</v>
      </c>
      <c r="AG622" s="49"/>
      <c r="AH622" s="49"/>
      <c r="AI622" s="49">
        <f>AF622+AG622+AH622</f>
        <v>43.65</v>
      </c>
      <c r="AJ622" s="48"/>
      <c r="AK622" s="49">
        <v>46.96</v>
      </c>
      <c r="AL622" s="49"/>
      <c r="AM622" s="46"/>
      <c r="AN622" s="50">
        <f>AK622+AL622+AM622</f>
        <v>46.96</v>
      </c>
      <c r="AO622" s="48"/>
      <c r="AP622" s="49">
        <v>50.14</v>
      </c>
      <c r="AQ622" s="49"/>
      <c r="AR622" s="46"/>
      <c r="AS622" s="50">
        <f>AP622+AQ622+AR622</f>
        <v>50.14</v>
      </c>
      <c r="AT622" s="48"/>
      <c r="AU622" s="49">
        <v>51.53</v>
      </c>
      <c r="AV622" s="49"/>
      <c r="AW622" s="46"/>
      <c r="AX622" s="51">
        <f>AU622+AV622+AW622</f>
        <v>51.53</v>
      </c>
      <c r="AY622" s="48"/>
      <c r="AZ622" s="52">
        <v>44.89</v>
      </c>
      <c r="BA622" s="53"/>
      <c r="BC622" s="53">
        <f>AZ622+BA622+BB622</f>
        <v>44.89</v>
      </c>
      <c r="BD622" s="47">
        <v>44013</v>
      </c>
      <c r="BE622" s="47">
        <v>44377</v>
      </c>
      <c r="BF622" s="48"/>
      <c r="BG622" s="53">
        <v>48.29</v>
      </c>
      <c r="BJ622" s="53">
        <f>BG622+BH622+BI622</f>
        <v>48.29</v>
      </c>
      <c r="BK622" s="47">
        <v>44013</v>
      </c>
      <c r="BL622" s="47">
        <v>44377</v>
      </c>
      <c r="BM622" s="48"/>
      <c r="BN622" s="53">
        <v>51.559999999999995</v>
      </c>
      <c r="BO622" s="53"/>
      <c r="BQ622" s="53">
        <f>BN622+BO622+BP622</f>
        <v>51.559999999999995</v>
      </c>
      <c r="BR622" s="47">
        <v>44013</v>
      </c>
      <c r="BS622" s="47">
        <v>44377</v>
      </c>
      <c r="BT622" s="48"/>
      <c r="BU622" s="50">
        <v>52.989999999999995</v>
      </c>
      <c r="BV622" s="53"/>
      <c r="BX622" s="53">
        <f>BU622+BV622+BW622</f>
        <v>52.989999999999995</v>
      </c>
      <c r="BY622" s="47">
        <v>44013</v>
      </c>
      <c r="BZ622" s="55">
        <v>44377</v>
      </c>
    </row>
    <row r="623" spans="1:78" s="54" customFormat="1" ht="15.75" x14ac:dyDescent="0.25">
      <c r="A623" s="45">
        <v>133879</v>
      </c>
      <c r="B623" s="46" t="s">
        <v>370</v>
      </c>
      <c r="C623" s="46" t="s">
        <v>371</v>
      </c>
      <c r="D623" s="46" t="s">
        <v>366</v>
      </c>
      <c r="E623" s="46" t="s">
        <v>50</v>
      </c>
      <c r="F623" s="46"/>
      <c r="G623" s="46" t="s">
        <v>372</v>
      </c>
      <c r="H623" s="46" t="s">
        <v>52</v>
      </c>
      <c r="I623" s="47">
        <v>44013</v>
      </c>
      <c r="J623" s="47">
        <v>44377</v>
      </c>
      <c r="K623" s="46">
        <f>SUM(L623:AD623)</f>
        <v>244</v>
      </c>
      <c r="L623" s="46" t="str">
        <f>IFERROR(VLOOKUP(A623,'[1]Mountain View SD Usage'!$A:$I,9,FALSE),"0")</f>
        <v>0</v>
      </c>
      <c r="M623" s="46" t="str">
        <f>IFERROR(VLOOKUP(A623,'[1]Bonita USD Usage'!$A:$I,9,FALSE),"0")</f>
        <v>0</v>
      </c>
      <c r="N623" s="46" t="str">
        <f>IFERROR(VLOOKUP(A623,'[1]Jurupa USD Usage'!$A:$I,9,FALSE),"0")</f>
        <v>0</v>
      </c>
      <c r="O623" s="46" t="str">
        <f>IFERROR(VLOOKUP(A623,'[1]Claremont USD Usage'!$A:$I,9,FALSE),"0")</f>
        <v>0</v>
      </c>
      <c r="P623" s="46" t="str">
        <f>IFERROR(VLOOKUP(A623,'[1]Upland USD Usage'!$A:$I,9,FALSE),"0")</f>
        <v>0</v>
      </c>
      <c r="Q623" s="46">
        <f>IFERROR(VLOOKUP(A623,'[1]Redlands USD Usage'!$A:$I,9,FALSE),"0")</f>
        <v>216</v>
      </c>
      <c r="R623" s="46" t="str">
        <f>IFERROR(VLOOKUP(A623,'[1]Alta Loma SD Usage'!$A:$I,9,FALSE),"0")</f>
        <v>0</v>
      </c>
      <c r="S623" s="46">
        <f>IFERROR(VLOOKUP(A623,'[1]VAl Verde USD Usage'!$A:$I,9,FALSE),"0")</f>
        <v>28</v>
      </c>
      <c r="T623" s="46" t="str">
        <f>IFERROR(VLOOKUP(A623,'[1]Chaffey Jt HSD Usage'!$A:$I,9,FALSE),"0")</f>
        <v>0</v>
      </c>
      <c r="U623" s="46" t="str">
        <f>IFERROR(VLOOKUP(A623,'[1]Cucamonga ELEM SD Usage'!$A:$I,9,FALSE),"0")</f>
        <v>0</v>
      </c>
      <c r="V623" s="46" t="str">
        <f>IFERROR(VLOOKUP(A623,'[1]Inglewood USD Usage'!$A:$I,9,FALSE),"0")</f>
        <v>0</v>
      </c>
      <c r="W623" s="46" t="str">
        <f>IFERROR(VLOOKUP(A623,'[1]Rialto USD Usage'!$A:$I,9,FALSE),"0")</f>
        <v>0</v>
      </c>
      <c r="X623" s="46" t="str">
        <f>IFERROR(VLOOKUP(A623,'[1]Alvord USD Usage'!$A:$I,9,FALSE),"0")</f>
        <v>0</v>
      </c>
      <c r="Y623" s="46" t="str">
        <f>IFERROR(VLOOKUP(A623,'[1]Colton Jt USD Usage'!$A:$I,9,FALSE),"0")</f>
        <v>0</v>
      </c>
      <c r="Z623" s="46" t="str">
        <f>IFERROR(VLOOKUP(A623,'[1]Chino Valley USD Usage'!$A:$I,9,FALSE),"0")</f>
        <v>0</v>
      </c>
      <c r="AA623" s="46" t="str">
        <f>IFERROR(VLOOKUP(A623,'[1]Moreno Valley USD Usage'!$A:$I,9,FALSE),"0")</f>
        <v>0</v>
      </c>
      <c r="AB623" s="46" t="str">
        <f>IFERROR(VLOOKUP(A623,'[1]Pomona USD Usage'!$A:$I,9,FALSE),"0")</f>
        <v>0</v>
      </c>
      <c r="AC623" s="46" t="str">
        <f>IFERROR(VLOOKUP(A623,'[1]Riverside USD Usage'!$A:$I,9,FALSE),"0")</f>
        <v>0</v>
      </c>
      <c r="AD623" s="46" t="str">
        <f>IFERROR(VLOOKUP(A623,'[1]Compton USD Usage'!$A:$I,9,FALSE),"0")</f>
        <v>0</v>
      </c>
      <c r="AE623" s="48"/>
      <c r="AF623" s="49">
        <v>41.88</v>
      </c>
      <c r="AG623" s="49"/>
      <c r="AH623" s="49"/>
      <c r="AI623" s="49">
        <f>AF623+AG623+AH623</f>
        <v>41.88</v>
      </c>
      <c r="AJ623" s="48"/>
      <c r="AK623" s="49">
        <v>45.06</v>
      </c>
      <c r="AL623" s="49"/>
      <c r="AM623" s="46"/>
      <c r="AN623" s="50">
        <f>AK623+AL623+AM623</f>
        <v>45.06</v>
      </c>
      <c r="AO623" s="48"/>
      <c r="AP623" s="49">
        <v>48.11</v>
      </c>
      <c r="AQ623" s="49"/>
      <c r="AR623" s="46"/>
      <c r="AS623" s="50">
        <f>AP623+AQ623+AR623</f>
        <v>48.11</v>
      </c>
      <c r="AT623" s="48"/>
      <c r="AU623" s="49">
        <v>49.44</v>
      </c>
      <c r="AV623" s="49"/>
      <c r="AW623" s="46"/>
      <c r="AX623" s="51">
        <f>AU623+AV623+AW623</f>
        <v>49.44</v>
      </c>
      <c r="AY623" s="48"/>
      <c r="AZ623" s="52">
        <v>43.07</v>
      </c>
      <c r="BA623" s="53"/>
      <c r="BC623" s="53">
        <f>AZ623+BA623+BB623</f>
        <v>43.07</v>
      </c>
      <c r="BD623" s="47">
        <v>44013</v>
      </c>
      <c r="BE623" s="47">
        <v>44377</v>
      </c>
      <c r="BF623" s="48"/>
      <c r="BG623" s="53">
        <v>46.339999999999996</v>
      </c>
      <c r="BJ623" s="53">
        <f>BG623+BH623+BI623</f>
        <v>46.339999999999996</v>
      </c>
      <c r="BK623" s="47">
        <v>44013</v>
      </c>
      <c r="BL623" s="47">
        <v>44377</v>
      </c>
      <c r="BM623" s="48"/>
      <c r="BN623" s="53">
        <v>49.48</v>
      </c>
      <c r="BO623" s="53"/>
      <c r="BQ623" s="53">
        <f>BN623+BO623+BP623</f>
        <v>49.48</v>
      </c>
      <c r="BR623" s="47">
        <v>44013</v>
      </c>
      <c r="BS623" s="47">
        <v>44377</v>
      </c>
      <c r="BT623" s="48"/>
      <c r="BU623" s="50">
        <v>50.85</v>
      </c>
      <c r="BV623" s="53"/>
      <c r="BX623" s="53">
        <f>BU623+BV623+BW623</f>
        <v>50.85</v>
      </c>
      <c r="BY623" s="47">
        <v>44013</v>
      </c>
      <c r="BZ623" s="55">
        <v>44377</v>
      </c>
    </row>
    <row r="624" spans="1:78" s="54" customFormat="1" ht="15.75" x14ac:dyDescent="0.25">
      <c r="A624" s="45">
        <v>101766</v>
      </c>
      <c r="B624" s="46" t="s">
        <v>368</v>
      </c>
      <c r="C624" s="46" t="s">
        <v>369</v>
      </c>
      <c r="D624" s="46" t="s">
        <v>366</v>
      </c>
      <c r="E624" s="46" t="s">
        <v>50</v>
      </c>
      <c r="F624" s="46"/>
      <c r="G624" s="46" t="s">
        <v>367</v>
      </c>
      <c r="H624" s="46" t="s">
        <v>52</v>
      </c>
      <c r="I624" s="47">
        <v>44013</v>
      </c>
      <c r="J624" s="47">
        <v>44377</v>
      </c>
      <c r="K624" s="46">
        <f>SUM(L624:AD624)</f>
        <v>1793</v>
      </c>
      <c r="L624" s="46" t="str">
        <f>IFERROR(VLOOKUP(A624,'[1]Mountain View SD Usage'!$A:$I,9,FALSE),"0")</f>
        <v>0</v>
      </c>
      <c r="M624" s="46">
        <f>IFERROR(VLOOKUP(A624,'[1]Bonita USD Usage'!$A:$I,9,FALSE),"0")</f>
        <v>30</v>
      </c>
      <c r="N624" s="46" t="str">
        <f>IFERROR(VLOOKUP(A624,'[1]Jurupa USD Usage'!$A:$I,9,FALSE),"0")</f>
        <v>0</v>
      </c>
      <c r="O624" s="46" t="str">
        <f>IFERROR(VLOOKUP(A624,'[1]Claremont USD Usage'!$A:$I,9,FALSE),"0")</f>
        <v>0</v>
      </c>
      <c r="P624" s="46">
        <f>IFERROR(VLOOKUP(A624,'[1]Upland USD Usage'!$A:$I,9,FALSE),"0")</f>
        <v>131</v>
      </c>
      <c r="Q624" s="46" t="str">
        <f>IFERROR(VLOOKUP(A624,'[1]Redlands USD Usage'!$A:$I,9,FALSE),"0")</f>
        <v>0</v>
      </c>
      <c r="R624" s="46" t="str">
        <f>IFERROR(VLOOKUP(A624,'[1]Alta Loma SD Usage'!$A:$I,9,FALSE),"0")</f>
        <v>0</v>
      </c>
      <c r="S624" s="46" t="str">
        <f>IFERROR(VLOOKUP(A624,'[1]VAl Verde USD Usage'!$A:$I,9,FALSE),"0")</f>
        <v>0</v>
      </c>
      <c r="T624" s="46">
        <f>IFERROR(VLOOKUP(A624,'[1]Chaffey Jt HSD Usage'!$A:$I,9,FALSE),"0")</f>
        <v>2</v>
      </c>
      <c r="U624" s="46" t="str">
        <f>IFERROR(VLOOKUP(A624,'[1]Cucamonga ELEM SD Usage'!$A:$I,9,FALSE),"0")</f>
        <v>0</v>
      </c>
      <c r="V624" s="46">
        <f>IFERROR(VLOOKUP(A624,'[1]Inglewood USD Usage'!$A:$I,9,FALSE),"0")</f>
        <v>13</v>
      </c>
      <c r="W624" s="46" t="str">
        <f>IFERROR(VLOOKUP(A624,'[1]Rialto USD Usage'!$A:$I,9,FALSE),"0")</f>
        <v>0</v>
      </c>
      <c r="X624" s="46" t="str">
        <f>IFERROR(VLOOKUP(A624,'[1]Alvord USD Usage'!$A:$I,9,FALSE),"0")</f>
        <v>0</v>
      </c>
      <c r="Y624" s="46" t="str">
        <f>IFERROR(VLOOKUP(A624,'[1]Colton Jt USD Usage'!$A:$I,9,FALSE),"0")</f>
        <v>0</v>
      </c>
      <c r="Z624" s="46" t="str">
        <f>IFERROR(VLOOKUP(A624,'[1]Chino Valley USD Usage'!$A:$I,9,FALSE),"0")</f>
        <v>0</v>
      </c>
      <c r="AA624" s="46">
        <f>IFERROR(VLOOKUP(A624,'[1]Moreno Valley USD Usage'!$A:$I,9,FALSE),"0")</f>
        <v>387</v>
      </c>
      <c r="AB624" s="46" t="str">
        <f>IFERROR(VLOOKUP(A624,'[1]Pomona USD Usage'!$A:$I,9,FALSE),"0")</f>
        <v>0</v>
      </c>
      <c r="AC624" s="46">
        <f>IFERROR(VLOOKUP(A624,'[1]Riverside USD Usage'!$A:$I,9,FALSE),"0")</f>
        <v>1110</v>
      </c>
      <c r="AD624" s="46">
        <f>IFERROR(VLOOKUP(A624,'[1]Compton USD Usage'!$A:$I,9,FALSE),"0")</f>
        <v>120</v>
      </c>
      <c r="AE624" s="48"/>
      <c r="AF624" s="49">
        <v>44.35</v>
      </c>
      <c r="AG624" s="49"/>
      <c r="AH624" s="49"/>
      <c r="AI624" s="49">
        <f>AF624+AG624+AH624</f>
        <v>44.35</v>
      </c>
      <c r="AJ624" s="48"/>
      <c r="AK624" s="49">
        <v>47.72</v>
      </c>
      <c r="AL624" s="49"/>
      <c r="AM624" s="46"/>
      <c r="AN624" s="50">
        <f>AK624+AL624+AM624</f>
        <v>47.72</v>
      </c>
      <c r="AO624" s="48"/>
      <c r="AP624" s="49">
        <v>50.95</v>
      </c>
      <c r="AQ624" s="49"/>
      <c r="AR624" s="46"/>
      <c r="AS624" s="50">
        <f>AP624+AQ624+AR624</f>
        <v>50.95</v>
      </c>
      <c r="AT624" s="48"/>
      <c r="AU624" s="49">
        <v>52.36</v>
      </c>
      <c r="AV624" s="49"/>
      <c r="AW624" s="46"/>
      <c r="AX624" s="51">
        <f>AU624+AV624+AW624</f>
        <v>52.36</v>
      </c>
      <c r="AY624" s="48"/>
      <c r="AZ624" s="52">
        <v>45.61</v>
      </c>
      <c r="BA624" s="53"/>
      <c r="BC624" s="53">
        <f>AZ624+BA624+BB624</f>
        <v>45.61</v>
      </c>
      <c r="BD624" s="47">
        <v>44013</v>
      </c>
      <c r="BE624" s="47">
        <v>44377</v>
      </c>
      <c r="BF624" s="48"/>
      <c r="BG624" s="53">
        <v>49.08</v>
      </c>
      <c r="BJ624" s="53">
        <f>BG624+BH624+BI624</f>
        <v>49.08</v>
      </c>
      <c r="BK624" s="47">
        <v>44013</v>
      </c>
      <c r="BL624" s="47">
        <v>44377</v>
      </c>
      <c r="BM624" s="48"/>
      <c r="BN624" s="53">
        <v>52.4</v>
      </c>
      <c r="BO624" s="53"/>
      <c r="BQ624" s="53">
        <f>BN624+BO624+BP624</f>
        <v>52.4</v>
      </c>
      <c r="BR624" s="47">
        <v>44013</v>
      </c>
      <c r="BS624" s="47">
        <v>44377</v>
      </c>
      <c r="BT624" s="48"/>
      <c r="BU624" s="50">
        <v>53.85</v>
      </c>
      <c r="BV624" s="53"/>
      <c r="BX624" s="53">
        <f>BU624+BV624+BW624</f>
        <v>53.85</v>
      </c>
      <c r="BY624" s="47">
        <v>44013</v>
      </c>
      <c r="BZ624" s="55">
        <v>44377</v>
      </c>
    </row>
    <row r="625" spans="1:78" s="54" customFormat="1" ht="15.75" x14ac:dyDescent="0.25">
      <c r="A625" s="45">
        <v>300454</v>
      </c>
      <c r="B625" s="46" t="s">
        <v>620</v>
      </c>
      <c r="C625" s="46" t="s">
        <v>621</v>
      </c>
      <c r="D625" s="46" t="s">
        <v>618</v>
      </c>
      <c r="E625" s="46" t="s">
        <v>50</v>
      </c>
      <c r="F625" s="46"/>
      <c r="G625" s="46" t="s">
        <v>619</v>
      </c>
      <c r="H625" s="46" t="s">
        <v>52</v>
      </c>
      <c r="I625" s="47">
        <v>44013</v>
      </c>
      <c r="J625" s="47">
        <v>44377</v>
      </c>
      <c r="K625" s="46">
        <f>SUM(L625:AD625)</f>
        <v>0</v>
      </c>
      <c r="L625" s="46" t="str">
        <f>IFERROR(VLOOKUP(A625,'[1]Mountain View SD Usage'!$A:$I,9,FALSE),"0")</f>
        <v>0</v>
      </c>
      <c r="M625" s="46" t="str">
        <f>IFERROR(VLOOKUP(A625,'[1]Bonita USD Usage'!$A:$I,9,FALSE),"0")</f>
        <v>0</v>
      </c>
      <c r="N625" s="46" t="str">
        <f>IFERROR(VLOOKUP(A625,'[1]Jurupa USD Usage'!$A:$I,9,FALSE),"0")</f>
        <v>0</v>
      </c>
      <c r="O625" s="46" t="str">
        <f>IFERROR(VLOOKUP(A625,'[1]Claremont USD Usage'!$A:$I,9,FALSE),"0")</f>
        <v>0</v>
      </c>
      <c r="P625" s="46" t="str">
        <f>IFERROR(VLOOKUP(A625,'[1]Upland USD Usage'!$A:$I,9,FALSE),"0")</f>
        <v>0</v>
      </c>
      <c r="Q625" s="46" t="str">
        <f>IFERROR(VLOOKUP(A625,'[1]Redlands USD Usage'!$A:$I,9,FALSE),"0")</f>
        <v>0</v>
      </c>
      <c r="R625" s="46" t="str">
        <f>IFERROR(VLOOKUP(A625,'[1]Alta Loma SD Usage'!$A:$I,9,FALSE),"0")</f>
        <v>0</v>
      </c>
      <c r="S625" s="46" t="str">
        <f>IFERROR(VLOOKUP(A625,'[1]VAl Verde USD Usage'!$A:$I,9,FALSE),"0")</f>
        <v>0</v>
      </c>
      <c r="T625" s="46" t="str">
        <f>IFERROR(VLOOKUP(A625,'[1]Chaffey Jt HSD Usage'!$A:$I,9,FALSE),"0")</f>
        <v>0</v>
      </c>
      <c r="U625" s="46" t="str">
        <f>IFERROR(VLOOKUP(A625,'[1]Cucamonga ELEM SD Usage'!$A:$I,9,FALSE),"0")</f>
        <v>0</v>
      </c>
      <c r="V625" s="46" t="str">
        <f>IFERROR(VLOOKUP(A625,'[1]Inglewood USD Usage'!$A:$I,9,FALSE),"0")</f>
        <v>0</v>
      </c>
      <c r="W625" s="46" t="str">
        <f>IFERROR(VLOOKUP(A625,'[1]Rialto USD Usage'!$A:$I,9,FALSE),"0")</f>
        <v>0</v>
      </c>
      <c r="X625" s="46" t="str">
        <f>IFERROR(VLOOKUP(A625,'[1]Alvord USD Usage'!$A:$I,9,FALSE),"0")</f>
        <v>0</v>
      </c>
      <c r="Y625" s="46" t="str">
        <f>IFERROR(VLOOKUP(A625,'[1]Colton Jt USD Usage'!$A:$I,9,FALSE),"0")</f>
        <v>0</v>
      </c>
      <c r="Z625" s="46" t="str">
        <f>IFERROR(VLOOKUP(A625,'[1]Chino Valley USD Usage'!$A:$I,9,FALSE),"0")</f>
        <v>0</v>
      </c>
      <c r="AA625" s="46" t="str">
        <f>IFERROR(VLOOKUP(A625,'[1]Moreno Valley USD Usage'!$A:$I,9,FALSE),"0")</f>
        <v>0</v>
      </c>
      <c r="AB625" s="46" t="str">
        <f>IFERROR(VLOOKUP(A625,'[1]Pomona USD Usage'!$A:$I,9,FALSE),"0")</f>
        <v>0</v>
      </c>
      <c r="AC625" s="46" t="str">
        <f>IFERROR(VLOOKUP(A625,'[1]Riverside USD Usage'!$A:$I,9,FALSE),"0")</f>
        <v>0</v>
      </c>
      <c r="AD625" s="46" t="str">
        <f>IFERROR(VLOOKUP(A625,'[1]Compton USD Usage'!$A:$I,9,FALSE),"0")</f>
        <v>0</v>
      </c>
      <c r="AE625" s="48"/>
      <c r="AF625" s="49">
        <v>11.86</v>
      </c>
      <c r="AG625" s="49"/>
      <c r="AH625" s="49"/>
      <c r="AI625" s="49">
        <f>AF625+AG625+AH625</f>
        <v>11.86</v>
      </c>
      <c r="AJ625" s="48"/>
      <c r="AK625" s="49">
        <v>12.76</v>
      </c>
      <c r="AL625" s="49"/>
      <c r="AM625" s="46"/>
      <c r="AN625" s="50">
        <f>AK625+AL625+AM625</f>
        <v>12.76</v>
      </c>
      <c r="AO625" s="48"/>
      <c r="AP625" s="49">
        <v>13.62</v>
      </c>
      <c r="AQ625" s="49"/>
      <c r="AR625" s="46"/>
      <c r="AS625" s="50">
        <f>AP625+AQ625+AR625</f>
        <v>13.62</v>
      </c>
      <c r="AT625" s="48"/>
      <c r="AU625" s="49">
        <v>14</v>
      </c>
      <c r="AV625" s="49"/>
      <c r="AW625" s="46"/>
      <c r="AX625" s="51">
        <f>AU625+AV625+AW625</f>
        <v>14</v>
      </c>
      <c r="AY625" s="48"/>
      <c r="AZ625" s="52">
        <v>12.7</v>
      </c>
      <c r="BA625" s="53"/>
      <c r="BC625" s="53">
        <f>AZ625+BA625+BB625</f>
        <v>12.7</v>
      </c>
      <c r="BD625" s="47">
        <v>44013</v>
      </c>
      <c r="BE625" s="47">
        <v>44377</v>
      </c>
      <c r="BF625" s="48"/>
      <c r="BG625" s="53">
        <v>13.66</v>
      </c>
      <c r="BJ625" s="53">
        <f>BG625+BH625+BI625</f>
        <v>13.66</v>
      </c>
      <c r="BK625" s="47">
        <v>44013</v>
      </c>
      <c r="BL625" s="47">
        <v>44377</v>
      </c>
      <c r="BM625" s="48"/>
      <c r="BN625" s="53">
        <v>14.58</v>
      </c>
      <c r="BO625" s="53"/>
      <c r="BQ625" s="53">
        <f>BN625+BO625+BP625</f>
        <v>14.58</v>
      </c>
      <c r="BR625" s="47">
        <v>44013</v>
      </c>
      <c r="BS625" s="47">
        <v>44377</v>
      </c>
      <c r="BT625" s="48"/>
      <c r="BU625" s="50">
        <v>14.99</v>
      </c>
      <c r="BV625" s="53"/>
      <c r="BX625" s="53">
        <f>BU625+BV625+BW625</f>
        <v>14.99</v>
      </c>
      <c r="BY625" s="47">
        <v>44013</v>
      </c>
      <c r="BZ625" s="55">
        <v>44377</v>
      </c>
    </row>
    <row r="626" spans="1:78" s="54" customFormat="1" ht="15.75" x14ac:dyDescent="0.25">
      <c r="A626" s="45">
        <v>300453</v>
      </c>
      <c r="B626" s="46" t="s">
        <v>616</v>
      </c>
      <c r="C626" s="46" t="s">
        <v>617</v>
      </c>
      <c r="D626" s="46" t="s">
        <v>618</v>
      </c>
      <c r="E626" s="46" t="s">
        <v>50</v>
      </c>
      <c r="F626" s="46"/>
      <c r="G626" s="46" t="s">
        <v>619</v>
      </c>
      <c r="H626" s="46" t="s">
        <v>52</v>
      </c>
      <c r="I626" s="47">
        <v>44013</v>
      </c>
      <c r="J626" s="47">
        <v>44377</v>
      </c>
      <c r="K626" s="46">
        <f>SUM(L626:AD626)</f>
        <v>0</v>
      </c>
      <c r="L626" s="46" t="str">
        <f>IFERROR(VLOOKUP(A626,'[1]Mountain View SD Usage'!$A:$I,9,FALSE),"0")</f>
        <v>0</v>
      </c>
      <c r="M626" s="46" t="str">
        <f>IFERROR(VLOOKUP(A626,'[1]Bonita USD Usage'!$A:$I,9,FALSE),"0")</f>
        <v>0</v>
      </c>
      <c r="N626" s="46" t="str">
        <f>IFERROR(VLOOKUP(A626,'[1]Jurupa USD Usage'!$A:$I,9,FALSE),"0")</f>
        <v>0</v>
      </c>
      <c r="O626" s="46" t="str">
        <f>IFERROR(VLOOKUP(A626,'[1]Claremont USD Usage'!$A:$I,9,FALSE),"0")</f>
        <v>0</v>
      </c>
      <c r="P626" s="46" t="str">
        <f>IFERROR(VLOOKUP(A626,'[1]Upland USD Usage'!$A:$I,9,FALSE),"0")</f>
        <v>0</v>
      </c>
      <c r="Q626" s="46" t="str">
        <f>IFERROR(VLOOKUP(A626,'[1]Redlands USD Usage'!$A:$I,9,FALSE),"0")</f>
        <v>0</v>
      </c>
      <c r="R626" s="46" t="str">
        <f>IFERROR(VLOOKUP(A626,'[1]Alta Loma SD Usage'!$A:$I,9,FALSE),"0")</f>
        <v>0</v>
      </c>
      <c r="S626" s="46" t="str">
        <f>IFERROR(VLOOKUP(A626,'[1]VAl Verde USD Usage'!$A:$I,9,FALSE),"0")</f>
        <v>0</v>
      </c>
      <c r="T626" s="46" t="str">
        <f>IFERROR(VLOOKUP(A626,'[1]Chaffey Jt HSD Usage'!$A:$I,9,FALSE),"0")</f>
        <v>0</v>
      </c>
      <c r="U626" s="46" t="str">
        <f>IFERROR(VLOOKUP(A626,'[1]Cucamonga ELEM SD Usage'!$A:$I,9,FALSE),"0")</f>
        <v>0</v>
      </c>
      <c r="V626" s="46" t="str">
        <f>IFERROR(VLOOKUP(A626,'[1]Inglewood USD Usage'!$A:$I,9,FALSE),"0")</f>
        <v>0</v>
      </c>
      <c r="W626" s="46" t="str">
        <f>IFERROR(VLOOKUP(A626,'[1]Rialto USD Usage'!$A:$I,9,FALSE),"0")</f>
        <v>0</v>
      </c>
      <c r="X626" s="46" t="str">
        <f>IFERROR(VLOOKUP(A626,'[1]Alvord USD Usage'!$A:$I,9,FALSE),"0")</f>
        <v>0</v>
      </c>
      <c r="Y626" s="46" t="str">
        <f>IFERROR(VLOOKUP(A626,'[1]Colton Jt USD Usage'!$A:$I,9,FALSE),"0")</f>
        <v>0</v>
      </c>
      <c r="Z626" s="46" t="str">
        <f>IFERROR(VLOOKUP(A626,'[1]Chino Valley USD Usage'!$A:$I,9,FALSE),"0")</f>
        <v>0</v>
      </c>
      <c r="AA626" s="46" t="str">
        <f>IFERROR(VLOOKUP(A626,'[1]Moreno Valley USD Usage'!$A:$I,9,FALSE),"0")</f>
        <v>0</v>
      </c>
      <c r="AB626" s="46" t="str">
        <f>IFERROR(VLOOKUP(A626,'[1]Pomona USD Usage'!$A:$I,9,FALSE),"0")</f>
        <v>0</v>
      </c>
      <c r="AC626" s="46" t="str">
        <f>IFERROR(VLOOKUP(A626,'[1]Riverside USD Usage'!$A:$I,9,FALSE),"0")</f>
        <v>0</v>
      </c>
      <c r="AD626" s="46" t="str">
        <f>IFERROR(VLOOKUP(A626,'[1]Compton USD Usage'!$A:$I,9,FALSE),"0")</f>
        <v>0</v>
      </c>
      <c r="AE626" s="48"/>
      <c r="AF626" s="49">
        <v>11.86</v>
      </c>
      <c r="AG626" s="49"/>
      <c r="AH626" s="49"/>
      <c r="AI626" s="49">
        <f>AF626+AG626+AH626</f>
        <v>11.86</v>
      </c>
      <c r="AJ626" s="48"/>
      <c r="AK626" s="49">
        <v>12.76</v>
      </c>
      <c r="AL626" s="49"/>
      <c r="AM626" s="46"/>
      <c r="AN626" s="50">
        <f>AK626+AL626+AM626</f>
        <v>12.76</v>
      </c>
      <c r="AO626" s="48"/>
      <c r="AP626" s="49">
        <v>13.62</v>
      </c>
      <c r="AQ626" s="49"/>
      <c r="AR626" s="46"/>
      <c r="AS626" s="50">
        <f>AP626+AQ626+AR626</f>
        <v>13.62</v>
      </c>
      <c r="AT626" s="48"/>
      <c r="AU626" s="49">
        <v>14</v>
      </c>
      <c r="AV626" s="49"/>
      <c r="AW626" s="46"/>
      <c r="AX626" s="51">
        <f>AU626+AV626+AW626</f>
        <v>14</v>
      </c>
      <c r="AY626" s="48"/>
      <c r="AZ626" s="52">
        <v>12.7</v>
      </c>
      <c r="BA626" s="53"/>
      <c r="BC626" s="53">
        <f>AZ626+BA626+BB626</f>
        <v>12.7</v>
      </c>
      <c r="BD626" s="47">
        <v>44013</v>
      </c>
      <c r="BE626" s="47">
        <v>44377</v>
      </c>
      <c r="BF626" s="48"/>
      <c r="BG626" s="53">
        <v>13.66</v>
      </c>
      <c r="BJ626" s="53">
        <f>BG626+BH626+BI626</f>
        <v>13.66</v>
      </c>
      <c r="BK626" s="47">
        <v>44013</v>
      </c>
      <c r="BL626" s="47">
        <v>44377</v>
      </c>
      <c r="BM626" s="48"/>
      <c r="BN626" s="53">
        <v>14.58</v>
      </c>
      <c r="BO626" s="53"/>
      <c r="BQ626" s="53">
        <f>BN626+BO626+BP626</f>
        <v>14.58</v>
      </c>
      <c r="BR626" s="47">
        <v>44013</v>
      </c>
      <c r="BS626" s="47">
        <v>44377</v>
      </c>
      <c r="BT626" s="48"/>
      <c r="BU626" s="50">
        <v>14.99</v>
      </c>
      <c r="BV626" s="53"/>
      <c r="BX626" s="53">
        <f>BU626+BV626+BW626</f>
        <v>14.99</v>
      </c>
      <c r="BY626" s="47">
        <v>44013</v>
      </c>
      <c r="BZ626" s="55">
        <v>44377</v>
      </c>
    </row>
    <row r="627" spans="1:78" s="54" customFormat="1" ht="15.75" x14ac:dyDescent="0.25">
      <c r="A627" s="45">
        <v>141445</v>
      </c>
      <c r="B627" s="46" t="s">
        <v>715</v>
      </c>
      <c r="C627" s="46" t="s">
        <v>716</v>
      </c>
      <c r="D627" s="46" t="s">
        <v>702</v>
      </c>
      <c r="E627" s="46" t="s">
        <v>50</v>
      </c>
      <c r="F627" s="46"/>
      <c r="G627" s="46" t="s">
        <v>717</v>
      </c>
      <c r="H627" s="46" t="s">
        <v>52</v>
      </c>
      <c r="I627" s="47">
        <v>44013</v>
      </c>
      <c r="J627" s="47">
        <v>44377</v>
      </c>
      <c r="K627" s="46">
        <f>SUM(L627:AD627)</f>
        <v>0</v>
      </c>
      <c r="L627" s="46" t="str">
        <f>IFERROR(VLOOKUP(A627,'[1]Mountain View SD Usage'!$A:$I,9,FALSE),"0")</f>
        <v>0</v>
      </c>
      <c r="M627" s="46" t="str">
        <f>IFERROR(VLOOKUP(A627,'[1]Bonita USD Usage'!$A:$I,9,FALSE),"0")</f>
        <v>0</v>
      </c>
      <c r="N627" s="46" t="str">
        <f>IFERROR(VLOOKUP(A627,'[1]Jurupa USD Usage'!$A:$I,9,FALSE),"0")</f>
        <v>0</v>
      </c>
      <c r="O627" s="46" t="str">
        <f>IFERROR(VLOOKUP(A627,'[1]Claremont USD Usage'!$A:$I,9,FALSE),"0")</f>
        <v>0</v>
      </c>
      <c r="P627" s="46" t="str">
        <f>IFERROR(VLOOKUP(A627,'[1]Upland USD Usage'!$A:$I,9,FALSE),"0")</f>
        <v>0</v>
      </c>
      <c r="Q627" s="46" t="str">
        <f>IFERROR(VLOOKUP(A627,'[1]Redlands USD Usage'!$A:$I,9,FALSE),"0")</f>
        <v>0</v>
      </c>
      <c r="R627" s="46" t="str">
        <f>IFERROR(VLOOKUP(A627,'[1]Alta Loma SD Usage'!$A:$I,9,FALSE),"0")</f>
        <v>0</v>
      </c>
      <c r="S627" s="46" t="str">
        <f>IFERROR(VLOOKUP(A627,'[1]VAl Verde USD Usage'!$A:$I,9,FALSE),"0")</f>
        <v>0</v>
      </c>
      <c r="T627" s="46" t="str">
        <f>IFERROR(VLOOKUP(A627,'[1]Chaffey Jt HSD Usage'!$A:$I,9,FALSE),"0")</f>
        <v>0</v>
      </c>
      <c r="U627" s="46" t="str">
        <f>IFERROR(VLOOKUP(A627,'[1]Cucamonga ELEM SD Usage'!$A:$I,9,FALSE),"0")</f>
        <v>0</v>
      </c>
      <c r="V627" s="46" t="str">
        <f>IFERROR(VLOOKUP(A627,'[1]Inglewood USD Usage'!$A:$I,9,FALSE),"0")</f>
        <v>0</v>
      </c>
      <c r="W627" s="46" t="str">
        <f>IFERROR(VLOOKUP(A627,'[1]Rialto USD Usage'!$A:$I,9,FALSE),"0")</f>
        <v>0</v>
      </c>
      <c r="X627" s="46" t="str">
        <f>IFERROR(VLOOKUP(A627,'[1]Alvord USD Usage'!$A:$I,9,FALSE),"0")</f>
        <v>0</v>
      </c>
      <c r="Y627" s="46" t="str">
        <f>IFERROR(VLOOKUP(A627,'[1]Colton Jt USD Usage'!$A:$I,9,FALSE),"0")</f>
        <v>0</v>
      </c>
      <c r="Z627" s="46" t="str">
        <f>IFERROR(VLOOKUP(A627,'[1]Chino Valley USD Usage'!$A:$I,9,FALSE),"0")</f>
        <v>0</v>
      </c>
      <c r="AA627" s="46" t="str">
        <f>IFERROR(VLOOKUP(A627,'[1]Moreno Valley USD Usage'!$A:$I,9,FALSE),"0")</f>
        <v>0</v>
      </c>
      <c r="AB627" s="46" t="str">
        <f>IFERROR(VLOOKUP(A627,'[1]Pomona USD Usage'!$A:$I,9,FALSE),"0")</f>
        <v>0</v>
      </c>
      <c r="AC627" s="46" t="str">
        <f>IFERROR(VLOOKUP(A627,'[1]Riverside USD Usage'!$A:$I,9,FALSE),"0")</f>
        <v>0</v>
      </c>
      <c r="AD627" s="46" t="str">
        <f>IFERROR(VLOOKUP(A627,'[1]Compton USD Usage'!$A:$I,9,FALSE),"0")</f>
        <v>0</v>
      </c>
      <c r="AE627" s="48"/>
      <c r="AF627" s="49">
        <v>106.21</v>
      </c>
      <c r="AG627" s="49"/>
      <c r="AH627" s="49"/>
      <c r="AI627" s="49">
        <f>AF627+AG627+AH627</f>
        <v>106.21</v>
      </c>
      <c r="AJ627" s="48"/>
      <c r="AK627" s="49">
        <v>114.28</v>
      </c>
      <c r="AL627" s="49"/>
      <c r="AM627" s="46"/>
      <c r="AN627" s="50">
        <f>AK627+AL627+AM627</f>
        <v>114.28</v>
      </c>
      <c r="AO627" s="48"/>
      <c r="AP627" s="49">
        <v>122</v>
      </c>
      <c r="AQ627" s="49"/>
      <c r="AR627" s="46"/>
      <c r="AS627" s="50">
        <f>AP627+AQ627+AR627</f>
        <v>122</v>
      </c>
      <c r="AT627" s="48"/>
      <c r="AU627" s="49">
        <v>125.39</v>
      </c>
      <c r="AV627" s="49"/>
      <c r="AW627" s="46"/>
      <c r="AX627" s="51">
        <f>AU627+AV627+AW627</f>
        <v>125.39</v>
      </c>
      <c r="AY627" s="48"/>
      <c r="AZ627" s="52">
        <v>106.21</v>
      </c>
      <c r="BA627" s="53"/>
      <c r="BC627" s="53">
        <f>AZ627+BA627+BB627</f>
        <v>106.21</v>
      </c>
      <c r="BD627" s="47">
        <v>44013</v>
      </c>
      <c r="BE627" s="47">
        <v>44377</v>
      </c>
      <c r="BF627" s="48"/>
      <c r="BG627" s="53">
        <v>114.28</v>
      </c>
      <c r="BJ627" s="53">
        <f>BG627+BH627+BI627</f>
        <v>114.28</v>
      </c>
      <c r="BK627" s="47">
        <v>44013</v>
      </c>
      <c r="BL627" s="47">
        <v>44377</v>
      </c>
      <c r="BM627" s="48"/>
      <c r="BN627" s="53">
        <v>122</v>
      </c>
      <c r="BO627" s="53"/>
      <c r="BQ627" s="53">
        <f>BN627+BO627+BP627</f>
        <v>122</v>
      </c>
      <c r="BR627" s="47">
        <v>44013</v>
      </c>
      <c r="BS627" s="47">
        <v>44377</v>
      </c>
      <c r="BT627" s="48"/>
      <c r="BU627" s="50">
        <v>125.39</v>
      </c>
      <c r="BV627" s="53"/>
      <c r="BX627" s="53">
        <f>BU627+BV627+BW627</f>
        <v>125.39</v>
      </c>
      <c r="BY627" s="47">
        <v>44013</v>
      </c>
      <c r="BZ627" s="55">
        <v>44377</v>
      </c>
    </row>
    <row r="628" spans="1:78" s="54" customFormat="1" ht="15.75" x14ac:dyDescent="0.25">
      <c r="A628" s="45">
        <v>404023</v>
      </c>
      <c r="B628" s="46" t="s">
        <v>1753</v>
      </c>
      <c r="C628" s="46" t="s">
        <v>1754</v>
      </c>
      <c r="D628" s="46" t="s">
        <v>1737</v>
      </c>
      <c r="E628" s="46" t="s">
        <v>50</v>
      </c>
      <c r="F628" s="46"/>
      <c r="G628" s="46" t="s">
        <v>192</v>
      </c>
      <c r="H628" s="46" t="s">
        <v>52</v>
      </c>
      <c r="I628" s="47">
        <v>44013</v>
      </c>
      <c r="J628" s="47">
        <v>44377</v>
      </c>
      <c r="K628" s="46">
        <f>SUM(L628:AD628)</f>
        <v>0</v>
      </c>
      <c r="L628" s="46" t="str">
        <f>IFERROR(VLOOKUP(A628,'[1]Mountain View SD Usage'!$A:$I,9,FALSE),"0")</f>
        <v>0</v>
      </c>
      <c r="M628" s="46" t="str">
        <f>IFERROR(VLOOKUP(A628,'[1]Bonita USD Usage'!$A:$I,9,FALSE),"0")</f>
        <v>0</v>
      </c>
      <c r="N628" s="46" t="str">
        <f>IFERROR(VLOOKUP(A628,'[1]Jurupa USD Usage'!$A:$I,9,FALSE),"0")</f>
        <v>0</v>
      </c>
      <c r="O628" s="46" t="str">
        <f>IFERROR(VLOOKUP(A628,'[1]Claremont USD Usage'!$A:$I,9,FALSE),"0")</f>
        <v>0</v>
      </c>
      <c r="P628" s="46" t="str">
        <f>IFERROR(VLOOKUP(A628,'[1]Upland USD Usage'!$A:$I,9,FALSE),"0")</f>
        <v>0</v>
      </c>
      <c r="Q628" s="46" t="str">
        <f>IFERROR(VLOOKUP(A628,'[1]Redlands USD Usage'!$A:$I,9,FALSE),"0")</f>
        <v>0</v>
      </c>
      <c r="R628" s="46" t="str">
        <f>IFERROR(VLOOKUP(A628,'[1]Alta Loma SD Usage'!$A:$I,9,FALSE),"0")</f>
        <v>0</v>
      </c>
      <c r="S628" s="46" t="str">
        <f>IFERROR(VLOOKUP(A628,'[1]VAl Verde USD Usage'!$A:$I,9,FALSE),"0")</f>
        <v>0</v>
      </c>
      <c r="T628" s="46" t="str">
        <f>IFERROR(VLOOKUP(A628,'[1]Chaffey Jt HSD Usage'!$A:$I,9,FALSE),"0")</f>
        <v>0</v>
      </c>
      <c r="U628" s="46" t="str">
        <f>IFERROR(VLOOKUP(A628,'[1]Cucamonga ELEM SD Usage'!$A:$I,9,FALSE),"0")</f>
        <v>0</v>
      </c>
      <c r="V628" s="46" t="str">
        <f>IFERROR(VLOOKUP(A628,'[1]Inglewood USD Usage'!$A:$I,9,FALSE),"0")</f>
        <v>0</v>
      </c>
      <c r="W628" s="46" t="str">
        <f>IFERROR(VLOOKUP(A628,'[1]Rialto USD Usage'!$A:$I,9,FALSE),"0")</f>
        <v>0</v>
      </c>
      <c r="X628" s="46" t="str">
        <f>IFERROR(VLOOKUP(A628,'[1]Alvord USD Usage'!$A:$I,9,FALSE),"0")</f>
        <v>0</v>
      </c>
      <c r="Y628" s="46" t="str">
        <f>IFERROR(VLOOKUP(A628,'[1]Colton Jt USD Usage'!$A:$I,9,FALSE),"0")</f>
        <v>0</v>
      </c>
      <c r="Z628" s="46" t="str">
        <f>IFERROR(VLOOKUP(A628,'[1]Chino Valley USD Usage'!$A:$I,9,FALSE),"0")</f>
        <v>0</v>
      </c>
      <c r="AA628" s="46" t="str">
        <f>IFERROR(VLOOKUP(A628,'[1]Moreno Valley USD Usage'!$A:$I,9,FALSE),"0")</f>
        <v>0</v>
      </c>
      <c r="AB628" s="46" t="str">
        <f>IFERROR(VLOOKUP(A628,'[1]Pomona USD Usage'!$A:$I,9,FALSE),"0")</f>
        <v>0</v>
      </c>
      <c r="AC628" s="46" t="str">
        <f>IFERROR(VLOOKUP(A628,'[1]Riverside USD Usage'!$A:$I,9,FALSE),"0")</f>
        <v>0</v>
      </c>
      <c r="AD628" s="46" t="str">
        <f>IFERROR(VLOOKUP(A628,'[1]Compton USD Usage'!$A:$I,9,FALSE),"0")</f>
        <v>0</v>
      </c>
      <c r="AE628" s="48"/>
      <c r="AF628" s="49">
        <v>33.18</v>
      </c>
      <c r="AG628" s="49"/>
      <c r="AH628" s="56">
        <v>-3.43</v>
      </c>
      <c r="AI628" s="49">
        <f>AF628+AG628+AH628</f>
        <v>29.75</v>
      </c>
      <c r="AJ628" s="48"/>
      <c r="AK628" s="49">
        <v>35.700000000000003</v>
      </c>
      <c r="AL628" s="49"/>
      <c r="AM628" s="57">
        <v>-3.43</v>
      </c>
      <c r="AN628" s="50">
        <f>AK628+AL628+AM628</f>
        <v>32.270000000000003</v>
      </c>
      <c r="AO628" s="48"/>
      <c r="AP628" s="49">
        <v>38.11</v>
      </c>
      <c r="AQ628" s="49"/>
      <c r="AR628" s="57">
        <v>-3.43</v>
      </c>
      <c r="AS628" s="50">
        <f>AP628+AQ628+AR628</f>
        <v>34.68</v>
      </c>
      <c r="AT628" s="48"/>
      <c r="AU628" s="49">
        <v>39.17</v>
      </c>
      <c r="AV628" s="49"/>
      <c r="AW628" s="57">
        <v>-3.43</v>
      </c>
      <c r="AX628" s="51">
        <f>AU628+AV628+AW628</f>
        <v>35.74</v>
      </c>
      <c r="AY628" s="48"/>
      <c r="AZ628" s="52">
        <v>36.369999999999997</v>
      </c>
      <c r="BA628" s="53"/>
      <c r="BB628" s="58">
        <v>-3.5</v>
      </c>
      <c r="BC628" s="53">
        <f>AZ628+BA628+BB628</f>
        <v>32.869999999999997</v>
      </c>
      <c r="BD628" s="47">
        <v>44013</v>
      </c>
      <c r="BE628" s="47">
        <v>44377</v>
      </c>
      <c r="BF628" s="48"/>
      <c r="BG628" s="53">
        <v>39.129999999999995</v>
      </c>
      <c r="BI628" s="59">
        <v>-3.5</v>
      </c>
      <c r="BJ628" s="53">
        <f>BG628+BH628+BI628</f>
        <v>35.629999999999995</v>
      </c>
      <c r="BK628" s="47">
        <v>44013</v>
      </c>
      <c r="BL628" s="47">
        <v>44377</v>
      </c>
      <c r="BM628" s="48"/>
      <c r="BN628" s="53">
        <v>41.769999999999996</v>
      </c>
      <c r="BO628" s="53"/>
      <c r="BP628" s="59">
        <v>-3.5</v>
      </c>
      <c r="BQ628" s="53">
        <f>BN628+BO628+BP628</f>
        <v>38.269999999999996</v>
      </c>
      <c r="BR628" s="47">
        <v>44013</v>
      </c>
      <c r="BS628" s="47">
        <v>44377</v>
      </c>
      <c r="BT628" s="48"/>
      <c r="BU628" s="50">
        <v>42.93</v>
      </c>
      <c r="BV628" s="53"/>
      <c r="BW628" s="59">
        <v>-3.5</v>
      </c>
      <c r="BX628" s="53">
        <f>BU628+BV628+BW628</f>
        <v>39.43</v>
      </c>
      <c r="BY628" s="47">
        <v>44013</v>
      </c>
      <c r="BZ628" s="55">
        <v>44377</v>
      </c>
    </row>
    <row r="629" spans="1:78" s="54" customFormat="1" ht="15.75" x14ac:dyDescent="0.25">
      <c r="A629" s="45">
        <v>142990</v>
      </c>
      <c r="B629" s="46" t="str">
        <f>VLOOKUP(A629,[1]Sheet4!$B:$D,3,FALSE)</f>
        <v>OATMEAL ROUNDS APPLE CINNAMON</v>
      </c>
      <c r="C629" s="46" t="s">
        <v>2448</v>
      </c>
      <c r="D629" s="46" t="str">
        <f>VLOOKUP(A629,[1]Sheet4!$B:$E,4,FALSE)</f>
        <v>GENERAL MILLS</v>
      </c>
      <c r="E629" s="46" t="str">
        <f>VLOOKUP(A629,[1]Sheet4!$B:$I,8,FALSE)</f>
        <v>CS</v>
      </c>
      <c r="F629" s="46" t="s">
        <v>93</v>
      </c>
      <c r="G629" s="46" t="str">
        <f>VLOOKUP(A629,[1]Sheet4!$B:$F,5,FALSE)</f>
        <v>72/2.32OZ</v>
      </c>
      <c r="H629" s="46"/>
      <c r="I629" s="46"/>
      <c r="J629" s="46"/>
      <c r="AE629" s="70"/>
      <c r="AF629" s="72"/>
      <c r="AG629" s="72"/>
      <c r="AH629" s="58"/>
      <c r="AI629" s="72"/>
      <c r="AJ629" s="70"/>
      <c r="AK629" s="72"/>
      <c r="AO629" s="70"/>
      <c r="AT629" s="70"/>
      <c r="AX629" s="73"/>
      <c r="AY629" s="70"/>
      <c r="AZ629" s="52">
        <v>31.42</v>
      </c>
      <c r="BA629" s="53"/>
      <c r="BC629" s="53">
        <f>AZ629+BA629+BB629</f>
        <v>31.42</v>
      </c>
      <c r="BD629" s="47">
        <v>44013</v>
      </c>
      <c r="BE629" s="47">
        <v>44377</v>
      </c>
      <c r="BF629" s="70"/>
      <c r="BG629" s="53">
        <v>33.799999999999997</v>
      </c>
      <c r="BJ629" s="53">
        <f>BG629+BH629+BI629</f>
        <v>33.799999999999997</v>
      </c>
      <c r="BK629" s="47">
        <v>44013</v>
      </c>
      <c r="BL629" s="47">
        <v>44377</v>
      </c>
      <c r="BM629" s="70"/>
      <c r="BN629" s="53">
        <v>36.089999999999996</v>
      </c>
      <c r="BO629" s="53"/>
      <c r="BQ629" s="53">
        <f>BN629+BO629+BP629</f>
        <v>36.089999999999996</v>
      </c>
      <c r="BR629" s="47">
        <v>44013</v>
      </c>
      <c r="BS629" s="47">
        <v>44377</v>
      </c>
      <c r="BT629" s="70"/>
      <c r="BU629" s="50">
        <v>37.089999999999996</v>
      </c>
      <c r="BV629" s="53"/>
      <c r="BX629" s="53">
        <f>BU629+BV629+BW629</f>
        <v>37.089999999999996</v>
      </c>
      <c r="BY629" s="47">
        <v>44013</v>
      </c>
      <c r="BZ629" s="55">
        <v>44377</v>
      </c>
    </row>
    <row r="630" spans="1:78" s="54" customFormat="1" ht="15.75" x14ac:dyDescent="0.25">
      <c r="A630" s="45">
        <v>203003</v>
      </c>
      <c r="B630" s="46" t="s">
        <v>1593</v>
      </c>
      <c r="C630" s="46" t="s">
        <v>1594</v>
      </c>
      <c r="D630" s="46" t="s">
        <v>1591</v>
      </c>
      <c r="E630" s="46" t="s">
        <v>50</v>
      </c>
      <c r="F630" s="46"/>
      <c r="G630" s="46" t="s">
        <v>1595</v>
      </c>
      <c r="H630" s="46" t="s">
        <v>52</v>
      </c>
      <c r="I630" s="47">
        <v>44013</v>
      </c>
      <c r="J630" s="47">
        <v>44377</v>
      </c>
      <c r="K630" s="46">
        <f>SUM(L630:AD630)</f>
        <v>211</v>
      </c>
      <c r="L630" s="46" t="str">
        <f>IFERROR(VLOOKUP(A630,'[1]Mountain View SD Usage'!$A:$I,9,FALSE),"0")</f>
        <v>0</v>
      </c>
      <c r="M630" s="46" t="str">
        <f>IFERROR(VLOOKUP(A630,'[1]Bonita USD Usage'!$A:$I,9,FALSE),"0")</f>
        <v>0</v>
      </c>
      <c r="N630" s="46" t="str">
        <f>IFERROR(VLOOKUP(A630,'[1]Jurupa USD Usage'!$A:$I,9,FALSE),"0")</f>
        <v>0</v>
      </c>
      <c r="O630" s="46" t="str">
        <f>IFERROR(VLOOKUP(A630,'[1]Claremont USD Usage'!$A:$I,9,FALSE),"0")</f>
        <v>0</v>
      </c>
      <c r="P630" s="46">
        <f>IFERROR(VLOOKUP(A630,'[1]Upland USD Usage'!$A:$I,9,FALSE),"0")</f>
        <v>186</v>
      </c>
      <c r="Q630" s="46" t="str">
        <f>IFERROR(VLOOKUP(A630,'[1]Redlands USD Usage'!$A:$I,9,FALSE),"0")</f>
        <v>0</v>
      </c>
      <c r="R630" s="46" t="str">
        <f>IFERROR(VLOOKUP(A630,'[1]Alta Loma SD Usage'!$A:$I,9,FALSE),"0")</f>
        <v>0</v>
      </c>
      <c r="S630" s="46" t="str">
        <f>IFERROR(VLOOKUP(A630,'[1]VAl Verde USD Usage'!$A:$I,9,FALSE),"0")</f>
        <v>0</v>
      </c>
      <c r="T630" s="46">
        <f>IFERROR(VLOOKUP(A630,'[1]Chaffey Jt HSD Usage'!$A:$I,9,FALSE),"0")</f>
        <v>25</v>
      </c>
      <c r="U630" s="46" t="str">
        <f>IFERROR(VLOOKUP(A630,'[1]Cucamonga ELEM SD Usage'!$A:$I,9,FALSE),"0")</f>
        <v>0</v>
      </c>
      <c r="V630" s="46" t="str">
        <f>IFERROR(VLOOKUP(A630,'[1]Inglewood USD Usage'!$A:$I,9,FALSE),"0")</f>
        <v>0</v>
      </c>
      <c r="W630" s="46" t="str">
        <f>IFERROR(VLOOKUP(A630,'[1]Rialto USD Usage'!$A:$I,9,FALSE),"0")</f>
        <v>0</v>
      </c>
      <c r="X630" s="46" t="str">
        <f>IFERROR(VLOOKUP(A630,'[1]Alvord USD Usage'!$A:$I,9,FALSE),"0")</f>
        <v>0</v>
      </c>
      <c r="Y630" s="46" t="str">
        <f>IFERROR(VLOOKUP(A630,'[1]Colton Jt USD Usage'!$A:$I,9,FALSE),"0")</f>
        <v>0</v>
      </c>
      <c r="Z630" s="46" t="str">
        <f>IFERROR(VLOOKUP(A630,'[1]Chino Valley USD Usage'!$A:$I,9,FALSE),"0")</f>
        <v>0</v>
      </c>
      <c r="AA630" s="46" t="str">
        <f>IFERROR(VLOOKUP(A630,'[1]Moreno Valley USD Usage'!$A:$I,9,FALSE),"0")</f>
        <v>0</v>
      </c>
      <c r="AB630" s="46" t="str">
        <f>IFERROR(VLOOKUP(A630,'[1]Pomona USD Usage'!$A:$I,9,FALSE),"0")</f>
        <v>0</v>
      </c>
      <c r="AC630" s="46" t="str">
        <f>IFERROR(VLOOKUP(A630,'[1]Riverside USD Usage'!$A:$I,9,FALSE),"0")</f>
        <v>0</v>
      </c>
      <c r="AD630" s="46" t="str">
        <f>IFERROR(VLOOKUP(A630,'[1]Compton USD Usage'!$A:$I,9,FALSE),"0")</f>
        <v>0</v>
      </c>
      <c r="AE630" s="48"/>
      <c r="AF630" s="49">
        <v>46.35</v>
      </c>
      <c r="AG630" s="49"/>
      <c r="AH630" s="49"/>
      <c r="AI630" s="49">
        <f>AF630+AG630+AH630</f>
        <v>46.35</v>
      </c>
      <c r="AJ630" s="48"/>
      <c r="AK630" s="49">
        <v>49.87</v>
      </c>
      <c r="AL630" s="49"/>
      <c r="AM630" s="46"/>
      <c r="AN630" s="50">
        <f>AK630+AL630+AM630</f>
        <v>49.87</v>
      </c>
      <c r="AO630" s="48"/>
      <c r="AP630" s="49">
        <v>53.24</v>
      </c>
      <c r="AQ630" s="49"/>
      <c r="AR630" s="46"/>
      <c r="AS630" s="50">
        <f>AP630+AQ630+AR630</f>
        <v>53.24</v>
      </c>
      <c r="AT630" s="48"/>
      <c r="AU630" s="49">
        <v>54.72</v>
      </c>
      <c r="AV630" s="49"/>
      <c r="AW630" s="46"/>
      <c r="AX630" s="51">
        <f>AU630+AV630+AW630</f>
        <v>54.72</v>
      </c>
      <c r="AY630" s="48"/>
      <c r="AZ630" s="52">
        <v>46.35</v>
      </c>
      <c r="BA630" s="53"/>
      <c r="BC630" s="53">
        <f>AZ630+BA630+BB630</f>
        <v>46.35</v>
      </c>
      <c r="BD630" s="47">
        <v>44013</v>
      </c>
      <c r="BE630" s="47">
        <v>44377</v>
      </c>
      <c r="BF630" s="48"/>
      <c r="BG630" s="53">
        <v>49.87</v>
      </c>
      <c r="BJ630" s="53">
        <f>BG630+BH630+BI630</f>
        <v>49.87</v>
      </c>
      <c r="BK630" s="47">
        <v>44013</v>
      </c>
      <c r="BL630" s="47">
        <v>44377</v>
      </c>
      <c r="BM630" s="48"/>
      <c r="BN630" s="53">
        <v>53.24</v>
      </c>
      <c r="BO630" s="53"/>
      <c r="BQ630" s="53">
        <f>BN630+BO630+BP630</f>
        <v>53.24</v>
      </c>
      <c r="BR630" s="47">
        <v>44013</v>
      </c>
      <c r="BS630" s="47">
        <v>44377</v>
      </c>
      <c r="BT630" s="48"/>
      <c r="BU630" s="50">
        <v>54.72</v>
      </c>
      <c r="BV630" s="53"/>
      <c r="BX630" s="53">
        <f>BU630+BV630+BW630</f>
        <v>54.72</v>
      </c>
      <c r="BY630" s="47">
        <v>44013</v>
      </c>
      <c r="BZ630" s="55">
        <v>44377</v>
      </c>
    </row>
    <row r="631" spans="1:78" s="54" customFormat="1" ht="15.75" x14ac:dyDescent="0.25">
      <c r="A631" s="45">
        <v>200826</v>
      </c>
      <c r="B631" s="46" t="s">
        <v>1590</v>
      </c>
      <c r="C631" s="46">
        <v>1600011582</v>
      </c>
      <c r="D631" s="46" t="s">
        <v>1591</v>
      </c>
      <c r="E631" s="46" t="s">
        <v>50</v>
      </c>
      <c r="F631" s="46"/>
      <c r="G631" s="46" t="s">
        <v>1592</v>
      </c>
      <c r="H631" s="46" t="s">
        <v>52</v>
      </c>
      <c r="I631" s="47">
        <v>44013</v>
      </c>
      <c r="J631" s="47">
        <v>44377</v>
      </c>
      <c r="K631" s="46">
        <f>SUM(L631:AD631)</f>
        <v>0</v>
      </c>
      <c r="L631" s="46" t="str">
        <f>IFERROR(VLOOKUP(A631,'[1]Mountain View SD Usage'!$A:$I,9,FALSE),"0")</f>
        <v>0</v>
      </c>
      <c r="M631" s="46" t="str">
        <f>IFERROR(VLOOKUP(A631,'[1]Bonita USD Usage'!$A:$I,9,FALSE),"0")</f>
        <v>0</v>
      </c>
      <c r="N631" s="46" t="str">
        <f>IFERROR(VLOOKUP(A631,'[1]Jurupa USD Usage'!$A:$I,9,FALSE),"0")</f>
        <v>0</v>
      </c>
      <c r="O631" s="46" t="str">
        <f>IFERROR(VLOOKUP(A631,'[1]Claremont USD Usage'!$A:$I,9,FALSE),"0")</f>
        <v>0</v>
      </c>
      <c r="P631" s="46" t="str">
        <f>IFERROR(VLOOKUP(A631,'[1]Upland USD Usage'!$A:$I,9,FALSE),"0")</f>
        <v>0</v>
      </c>
      <c r="Q631" s="46" t="str">
        <f>IFERROR(VLOOKUP(A631,'[1]Redlands USD Usage'!$A:$I,9,FALSE),"0")</f>
        <v>0</v>
      </c>
      <c r="R631" s="46" t="str">
        <f>IFERROR(VLOOKUP(A631,'[1]Alta Loma SD Usage'!$A:$I,9,FALSE),"0")</f>
        <v>0</v>
      </c>
      <c r="S631" s="46" t="str">
        <f>IFERROR(VLOOKUP(A631,'[1]VAl Verde USD Usage'!$A:$I,9,FALSE),"0")</f>
        <v>0</v>
      </c>
      <c r="T631" s="46" t="str">
        <f>IFERROR(VLOOKUP(A631,'[1]Chaffey Jt HSD Usage'!$A:$I,9,FALSE),"0")</f>
        <v>0</v>
      </c>
      <c r="U631" s="46" t="str">
        <f>IFERROR(VLOOKUP(A631,'[1]Cucamonga ELEM SD Usage'!$A:$I,9,FALSE),"0")</f>
        <v>0</v>
      </c>
      <c r="V631" s="46" t="str">
        <f>IFERROR(VLOOKUP(A631,'[1]Inglewood USD Usage'!$A:$I,9,FALSE),"0")</f>
        <v>0</v>
      </c>
      <c r="W631" s="46" t="str">
        <f>IFERROR(VLOOKUP(A631,'[1]Rialto USD Usage'!$A:$I,9,FALSE),"0")</f>
        <v>0</v>
      </c>
      <c r="X631" s="46" t="str">
        <f>IFERROR(VLOOKUP(A631,'[1]Alvord USD Usage'!$A:$I,9,FALSE),"0")</f>
        <v>0</v>
      </c>
      <c r="Y631" s="46" t="str">
        <f>IFERROR(VLOOKUP(A631,'[1]Colton Jt USD Usage'!$A:$I,9,FALSE),"0")</f>
        <v>0</v>
      </c>
      <c r="Z631" s="46" t="str">
        <f>IFERROR(VLOOKUP(A631,'[1]Chino Valley USD Usage'!$A:$I,9,FALSE),"0")</f>
        <v>0</v>
      </c>
      <c r="AA631" s="46" t="str">
        <f>IFERROR(VLOOKUP(A631,'[1]Moreno Valley USD Usage'!$A:$I,9,FALSE),"0")</f>
        <v>0</v>
      </c>
      <c r="AB631" s="46" t="str">
        <f>IFERROR(VLOOKUP(A631,'[1]Pomona USD Usage'!$A:$I,9,FALSE),"0")</f>
        <v>0</v>
      </c>
      <c r="AC631" s="46" t="str">
        <f>IFERROR(VLOOKUP(A631,'[1]Riverside USD Usage'!$A:$I,9,FALSE),"0")</f>
        <v>0</v>
      </c>
      <c r="AD631" s="46" t="str">
        <f>IFERROR(VLOOKUP(A631,'[1]Compton USD Usage'!$A:$I,9,FALSE),"0")</f>
        <v>0</v>
      </c>
      <c r="AE631" s="48"/>
      <c r="AF631" s="49">
        <v>30.35</v>
      </c>
      <c r="AG631" s="49"/>
      <c r="AH631" s="49"/>
      <c r="AI631" s="49">
        <f>AF631+AG631+AH631</f>
        <v>30.35</v>
      </c>
      <c r="AJ631" s="48"/>
      <c r="AK631" s="49">
        <v>32.659999999999997</v>
      </c>
      <c r="AL631" s="49"/>
      <c r="AM631" s="46"/>
      <c r="AN631" s="50">
        <f>AK631+AL631+AM631</f>
        <v>32.659999999999997</v>
      </c>
      <c r="AO631" s="48"/>
      <c r="AP631" s="49">
        <v>34.86</v>
      </c>
      <c r="AQ631" s="49"/>
      <c r="AR631" s="46"/>
      <c r="AS631" s="50">
        <f>AP631+AQ631+AR631</f>
        <v>34.86</v>
      </c>
      <c r="AT631" s="48"/>
      <c r="AU631" s="49">
        <v>35.83</v>
      </c>
      <c r="AV631" s="49"/>
      <c r="AW631" s="46"/>
      <c r="AX631" s="51">
        <f>AU631+AV631+AW631</f>
        <v>35.83</v>
      </c>
      <c r="AY631" s="48"/>
      <c r="AZ631" s="52">
        <v>30.35</v>
      </c>
      <c r="BA631" s="53"/>
      <c r="BC631" s="53">
        <f>AZ631+BA631+BB631</f>
        <v>30.35</v>
      </c>
      <c r="BD631" s="47">
        <v>44013</v>
      </c>
      <c r="BE631" s="47">
        <v>44377</v>
      </c>
      <c r="BF631" s="48"/>
      <c r="BG631" s="53">
        <v>32.659999999999997</v>
      </c>
      <c r="BJ631" s="53">
        <f>BG631+BH631+BI631</f>
        <v>32.659999999999997</v>
      </c>
      <c r="BK631" s="47">
        <v>44013</v>
      </c>
      <c r="BL631" s="47">
        <v>44377</v>
      </c>
      <c r="BM631" s="48"/>
      <c r="BN631" s="53">
        <v>34.86</v>
      </c>
      <c r="BO631" s="53"/>
      <c r="BQ631" s="53">
        <f>BN631+BO631+BP631</f>
        <v>34.86</v>
      </c>
      <c r="BR631" s="47">
        <v>44013</v>
      </c>
      <c r="BS631" s="47">
        <v>44377</v>
      </c>
      <c r="BT631" s="48"/>
      <c r="BU631" s="50">
        <v>35.83</v>
      </c>
      <c r="BV631" s="53"/>
      <c r="BX631" s="53">
        <f>BU631+BV631+BW631</f>
        <v>35.83</v>
      </c>
      <c r="BY631" s="47">
        <v>44013</v>
      </c>
      <c r="BZ631" s="55">
        <v>44377</v>
      </c>
    </row>
    <row r="632" spans="1:78" s="54" customFormat="1" ht="15.75" x14ac:dyDescent="0.25">
      <c r="A632" s="45">
        <v>209516</v>
      </c>
      <c r="B632" s="46" t="s">
        <v>1250</v>
      </c>
      <c r="C632" s="46" t="s">
        <v>1251</v>
      </c>
      <c r="D632" s="46" t="s">
        <v>1246</v>
      </c>
      <c r="E632" s="46" t="s">
        <v>50</v>
      </c>
      <c r="F632" s="46"/>
      <c r="G632" s="46" t="s">
        <v>1252</v>
      </c>
      <c r="H632" s="46" t="s">
        <v>52</v>
      </c>
      <c r="I632" s="47">
        <v>44013</v>
      </c>
      <c r="J632" s="47">
        <v>44377</v>
      </c>
      <c r="K632" s="46">
        <f>SUM(L632:AD632)</f>
        <v>0</v>
      </c>
      <c r="L632" s="46" t="str">
        <f>IFERROR(VLOOKUP(A632,'[1]Mountain View SD Usage'!$A:$I,9,FALSE),"0")</f>
        <v>0</v>
      </c>
      <c r="M632" s="46" t="str">
        <f>IFERROR(VLOOKUP(A632,'[1]Bonita USD Usage'!$A:$I,9,FALSE),"0")</f>
        <v>0</v>
      </c>
      <c r="N632" s="46" t="str">
        <f>IFERROR(VLOOKUP(A632,'[1]Jurupa USD Usage'!$A:$I,9,FALSE),"0")</f>
        <v>0</v>
      </c>
      <c r="O632" s="46" t="str">
        <f>IFERROR(VLOOKUP(A632,'[1]Claremont USD Usage'!$A:$I,9,FALSE),"0")</f>
        <v>0</v>
      </c>
      <c r="P632" s="46" t="str">
        <f>IFERROR(VLOOKUP(A632,'[1]Upland USD Usage'!$A:$I,9,FALSE),"0")</f>
        <v>0</v>
      </c>
      <c r="Q632" s="46" t="str">
        <f>IFERROR(VLOOKUP(A632,'[1]Redlands USD Usage'!$A:$I,9,FALSE),"0")</f>
        <v>0</v>
      </c>
      <c r="R632" s="46" t="str">
        <f>IFERROR(VLOOKUP(A632,'[1]Alta Loma SD Usage'!$A:$I,9,FALSE),"0")</f>
        <v>0</v>
      </c>
      <c r="S632" s="46" t="str">
        <f>IFERROR(VLOOKUP(A632,'[1]VAl Verde USD Usage'!$A:$I,9,FALSE),"0")</f>
        <v>0</v>
      </c>
      <c r="T632" s="46" t="str">
        <f>IFERROR(VLOOKUP(A632,'[1]Chaffey Jt HSD Usage'!$A:$I,9,FALSE),"0")</f>
        <v>0</v>
      </c>
      <c r="U632" s="46" t="str">
        <f>IFERROR(VLOOKUP(A632,'[1]Cucamonga ELEM SD Usage'!$A:$I,9,FALSE),"0")</f>
        <v>0</v>
      </c>
      <c r="V632" s="46" t="str">
        <f>IFERROR(VLOOKUP(A632,'[1]Inglewood USD Usage'!$A:$I,9,FALSE),"0")</f>
        <v>0</v>
      </c>
      <c r="W632" s="46" t="str">
        <f>IFERROR(VLOOKUP(A632,'[1]Rialto USD Usage'!$A:$I,9,FALSE),"0")</f>
        <v>0</v>
      </c>
      <c r="X632" s="46" t="str">
        <f>IFERROR(VLOOKUP(A632,'[1]Alvord USD Usage'!$A:$I,9,FALSE),"0")</f>
        <v>0</v>
      </c>
      <c r="Y632" s="46" t="str">
        <f>IFERROR(VLOOKUP(A632,'[1]Colton Jt USD Usage'!$A:$I,9,FALSE),"0")</f>
        <v>0</v>
      </c>
      <c r="Z632" s="46" t="str">
        <f>IFERROR(VLOOKUP(A632,'[1]Chino Valley USD Usage'!$A:$I,9,FALSE),"0")</f>
        <v>0</v>
      </c>
      <c r="AA632" s="46" t="str">
        <f>IFERROR(VLOOKUP(A632,'[1]Moreno Valley USD Usage'!$A:$I,9,FALSE),"0")</f>
        <v>0</v>
      </c>
      <c r="AB632" s="46" t="str">
        <f>IFERROR(VLOOKUP(A632,'[1]Pomona USD Usage'!$A:$I,9,FALSE),"0")</f>
        <v>0</v>
      </c>
      <c r="AC632" s="46" t="str">
        <f>IFERROR(VLOOKUP(A632,'[1]Riverside USD Usage'!$A:$I,9,FALSE),"0")</f>
        <v>0</v>
      </c>
      <c r="AD632" s="46" t="str">
        <f>IFERROR(VLOOKUP(A632,'[1]Compton USD Usage'!$A:$I,9,FALSE),"0")</f>
        <v>0</v>
      </c>
      <c r="AE632" s="48"/>
      <c r="AF632" s="49">
        <v>30.15</v>
      </c>
      <c r="AG632" s="49"/>
      <c r="AH632" s="49"/>
      <c r="AI632" s="49">
        <f>AF632+AG632+AH632</f>
        <v>30.15</v>
      </c>
      <c r="AJ632" s="48"/>
      <c r="AK632" s="49">
        <v>32.44</v>
      </c>
      <c r="AL632" s="49"/>
      <c r="AM632" s="46"/>
      <c r="AN632" s="50">
        <f>AK632+AL632+AM632</f>
        <v>32.44</v>
      </c>
      <c r="AO632" s="48"/>
      <c r="AP632" s="49">
        <v>34.64</v>
      </c>
      <c r="AQ632" s="49"/>
      <c r="AR632" s="46"/>
      <c r="AS632" s="50">
        <f>AP632+AQ632+AR632</f>
        <v>34.64</v>
      </c>
      <c r="AT632" s="48"/>
      <c r="AU632" s="49">
        <v>35.6</v>
      </c>
      <c r="AV632" s="49"/>
      <c r="AW632" s="46"/>
      <c r="AX632" s="51">
        <f>AU632+AV632+AW632</f>
        <v>35.6</v>
      </c>
      <c r="AY632" s="48"/>
      <c r="AZ632" s="52">
        <v>30.15</v>
      </c>
      <c r="BA632" s="53"/>
      <c r="BC632" s="53">
        <f>AZ632+BA632+BB632</f>
        <v>30.15</v>
      </c>
      <c r="BD632" s="47">
        <v>44013</v>
      </c>
      <c r="BE632" s="47">
        <v>44377</v>
      </c>
      <c r="BF632" s="48"/>
      <c r="BG632" s="53">
        <v>32.44</v>
      </c>
      <c r="BJ632" s="53">
        <f>BG632+BH632+BI632</f>
        <v>32.44</v>
      </c>
      <c r="BK632" s="47">
        <v>44013</v>
      </c>
      <c r="BL632" s="47">
        <v>44377</v>
      </c>
      <c r="BM632" s="48"/>
      <c r="BN632" s="53">
        <v>34.64</v>
      </c>
      <c r="BO632" s="53"/>
      <c r="BQ632" s="53">
        <f>BN632+BO632+BP632</f>
        <v>34.64</v>
      </c>
      <c r="BR632" s="47">
        <v>44013</v>
      </c>
      <c r="BS632" s="47">
        <v>44377</v>
      </c>
      <c r="BT632" s="48"/>
      <c r="BU632" s="50">
        <v>35.6</v>
      </c>
      <c r="BV632" s="53"/>
      <c r="BX632" s="53">
        <f>BU632+BV632+BW632</f>
        <v>35.6</v>
      </c>
      <c r="BY632" s="47">
        <v>44013</v>
      </c>
      <c r="BZ632" s="55">
        <v>44377</v>
      </c>
    </row>
    <row r="633" spans="1:78" s="54" customFormat="1" ht="15.75" x14ac:dyDescent="0.25">
      <c r="A633" s="45">
        <v>240117</v>
      </c>
      <c r="B633" s="46" t="s">
        <v>1727</v>
      </c>
      <c r="C633" s="46">
        <v>43293</v>
      </c>
      <c r="D633" s="46" t="s">
        <v>1726</v>
      </c>
      <c r="E633" s="46" t="s">
        <v>50</v>
      </c>
      <c r="F633" s="46"/>
      <c r="G633" s="46" t="s">
        <v>1728</v>
      </c>
      <c r="H633" s="46" t="s">
        <v>52</v>
      </c>
      <c r="I633" s="47">
        <v>44013</v>
      </c>
      <c r="J633" s="47">
        <v>44377</v>
      </c>
      <c r="K633" s="46">
        <f>SUM(L633:AD633)</f>
        <v>0</v>
      </c>
      <c r="L633" s="46" t="str">
        <f>IFERROR(VLOOKUP(A633,'[1]Mountain View SD Usage'!$A:$I,9,FALSE),"0")</f>
        <v>0</v>
      </c>
      <c r="M633" s="46" t="str">
        <f>IFERROR(VLOOKUP(A633,'[1]Bonita USD Usage'!$A:$I,9,FALSE),"0")</f>
        <v>0</v>
      </c>
      <c r="N633" s="46" t="str">
        <f>IFERROR(VLOOKUP(A633,'[1]Jurupa USD Usage'!$A:$I,9,FALSE),"0")</f>
        <v>0</v>
      </c>
      <c r="O633" s="46" t="str">
        <f>IFERROR(VLOOKUP(A633,'[1]Claremont USD Usage'!$A:$I,9,FALSE),"0")</f>
        <v>0</v>
      </c>
      <c r="P633" s="46" t="str">
        <f>IFERROR(VLOOKUP(A633,'[1]Upland USD Usage'!$A:$I,9,FALSE),"0")</f>
        <v>0</v>
      </c>
      <c r="Q633" s="46" t="str">
        <f>IFERROR(VLOOKUP(A633,'[1]Redlands USD Usage'!$A:$I,9,FALSE),"0")</f>
        <v>0</v>
      </c>
      <c r="R633" s="46" t="str">
        <f>IFERROR(VLOOKUP(A633,'[1]Alta Loma SD Usage'!$A:$I,9,FALSE),"0")</f>
        <v>0</v>
      </c>
      <c r="S633" s="46" t="str">
        <f>IFERROR(VLOOKUP(A633,'[1]VAl Verde USD Usage'!$A:$I,9,FALSE),"0")</f>
        <v>0</v>
      </c>
      <c r="T633" s="46" t="str">
        <f>IFERROR(VLOOKUP(A633,'[1]Chaffey Jt HSD Usage'!$A:$I,9,FALSE),"0")</f>
        <v>0</v>
      </c>
      <c r="U633" s="46" t="str">
        <f>IFERROR(VLOOKUP(A633,'[1]Cucamonga ELEM SD Usage'!$A:$I,9,FALSE),"0")</f>
        <v>0</v>
      </c>
      <c r="V633" s="46" t="str">
        <f>IFERROR(VLOOKUP(A633,'[1]Inglewood USD Usage'!$A:$I,9,FALSE),"0")</f>
        <v>0</v>
      </c>
      <c r="W633" s="46" t="str">
        <f>IFERROR(VLOOKUP(A633,'[1]Rialto USD Usage'!$A:$I,9,FALSE),"0")</f>
        <v>0</v>
      </c>
      <c r="X633" s="46" t="str">
        <f>IFERROR(VLOOKUP(A633,'[1]Alvord USD Usage'!$A:$I,9,FALSE),"0")</f>
        <v>0</v>
      </c>
      <c r="Y633" s="46" t="str">
        <f>IFERROR(VLOOKUP(A633,'[1]Colton Jt USD Usage'!$A:$I,9,FALSE),"0")</f>
        <v>0</v>
      </c>
      <c r="Z633" s="46" t="str">
        <f>IFERROR(VLOOKUP(A633,'[1]Chino Valley USD Usage'!$A:$I,9,FALSE),"0")</f>
        <v>0</v>
      </c>
      <c r="AA633" s="46" t="str">
        <f>IFERROR(VLOOKUP(A633,'[1]Moreno Valley USD Usage'!$A:$I,9,FALSE),"0")</f>
        <v>0</v>
      </c>
      <c r="AB633" s="46" t="str">
        <f>IFERROR(VLOOKUP(A633,'[1]Pomona USD Usage'!$A:$I,9,FALSE),"0")</f>
        <v>0</v>
      </c>
      <c r="AC633" s="46" t="str">
        <f>IFERROR(VLOOKUP(A633,'[1]Riverside USD Usage'!$A:$I,9,FALSE),"0")</f>
        <v>0</v>
      </c>
      <c r="AD633" s="46" t="str">
        <f>IFERROR(VLOOKUP(A633,'[1]Compton USD Usage'!$A:$I,9,FALSE),"0")</f>
        <v>0</v>
      </c>
      <c r="AE633" s="48"/>
      <c r="AF633" s="49">
        <v>33.51</v>
      </c>
      <c r="AG633" s="49"/>
      <c r="AH633" s="49"/>
      <c r="AI633" s="49">
        <f>AF633+AG633+AH633</f>
        <v>33.51</v>
      </c>
      <c r="AJ633" s="48"/>
      <c r="AK633" s="49">
        <v>36.049999999999997</v>
      </c>
      <c r="AL633" s="49"/>
      <c r="AM633" s="46"/>
      <c r="AN633" s="50">
        <f>AK633+AL633+AM633</f>
        <v>36.049999999999997</v>
      </c>
      <c r="AO633" s="48"/>
      <c r="AP633" s="49">
        <v>38.49</v>
      </c>
      <c r="AQ633" s="49"/>
      <c r="AR633" s="46"/>
      <c r="AS633" s="50">
        <f>AP633+AQ633+AR633</f>
        <v>38.49</v>
      </c>
      <c r="AT633" s="48"/>
      <c r="AU633" s="49">
        <v>39.56</v>
      </c>
      <c r="AV633" s="49"/>
      <c r="AW633" s="46"/>
      <c r="AX633" s="51">
        <f>AU633+AV633+AW633</f>
        <v>39.56</v>
      </c>
      <c r="AY633" s="48"/>
      <c r="AZ633" s="52">
        <v>33.51</v>
      </c>
      <c r="BA633" s="53"/>
      <c r="BC633" s="53">
        <f>AZ633+BA633+BB633</f>
        <v>33.51</v>
      </c>
      <c r="BD633" s="47">
        <v>44013</v>
      </c>
      <c r="BE633" s="47">
        <v>44377</v>
      </c>
      <c r="BF633" s="48"/>
      <c r="BG633" s="53">
        <v>36.049999999999997</v>
      </c>
      <c r="BJ633" s="53">
        <f>BG633+BH633+BI633</f>
        <v>36.049999999999997</v>
      </c>
      <c r="BK633" s="47">
        <v>44013</v>
      </c>
      <c r="BL633" s="47">
        <v>44377</v>
      </c>
      <c r="BM633" s="48"/>
      <c r="BN633" s="53">
        <v>38.49</v>
      </c>
      <c r="BO633" s="53"/>
      <c r="BQ633" s="53">
        <f>BN633+BO633+BP633</f>
        <v>38.49</v>
      </c>
      <c r="BR633" s="47">
        <v>44013</v>
      </c>
      <c r="BS633" s="47">
        <v>44377</v>
      </c>
      <c r="BT633" s="48"/>
      <c r="BU633" s="50">
        <v>39.56</v>
      </c>
      <c r="BV633" s="53"/>
      <c r="BX633" s="53">
        <f>BU633+BV633+BW633</f>
        <v>39.56</v>
      </c>
      <c r="BY633" s="47">
        <v>44013</v>
      </c>
      <c r="BZ633" s="55">
        <v>44377</v>
      </c>
    </row>
    <row r="634" spans="1:78" s="54" customFormat="1" ht="15.75" x14ac:dyDescent="0.25">
      <c r="A634" s="45">
        <v>409777</v>
      </c>
      <c r="B634" s="46" t="s">
        <v>2068</v>
      </c>
      <c r="C634" s="46">
        <v>40355</v>
      </c>
      <c r="D634" s="46" t="s">
        <v>2044</v>
      </c>
      <c r="E634" s="46" t="s">
        <v>50</v>
      </c>
      <c r="F634" s="46"/>
      <c r="G634" s="46" t="s">
        <v>2062</v>
      </c>
      <c r="H634" s="46" t="s">
        <v>52</v>
      </c>
      <c r="I634" s="47">
        <v>44013</v>
      </c>
      <c r="J634" s="47">
        <v>44377</v>
      </c>
      <c r="K634" s="46">
        <f>SUM(L634:AD634)</f>
        <v>0</v>
      </c>
      <c r="L634" s="46" t="str">
        <f>IFERROR(VLOOKUP(A634,'[1]Mountain View SD Usage'!$A:$I,9,FALSE),"0")</f>
        <v>0</v>
      </c>
      <c r="M634" s="46" t="str">
        <f>IFERROR(VLOOKUP(A634,'[1]Bonita USD Usage'!$A:$I,9,FALSE),"0")</f>
        <v>0</v>
      </c>
      <c r="N634" s="46" t="str">
        <f>IFERROR(VLOOKUP(A634,'[1]Jurupa USD Usage'!$A:$I,9,FALSE),"0")</f>
        <v>0</v>
      </c>
      <c r="O634" s="46" t="str">
        <f>IFERROR(VLOOKUP(A634,'[1]Claremont USD Usage'!$A:$I,9,FALSE),"0")</f>
        <v>0</v>
      </c>
      <c r="P634" s="46" t="str">
        <f>IFERROR(VLOOKUP(A634,'[1]Upland USD Usage'!$A:$I,9,FALSE),"0")</f>
        <v>0</v>
      </c>
      <c r="Q634" s="46" t="str">
        <f>IFERROR(VLOOKUP(A634,'[1]Redlands USD Usage'!$A:$I,9,FALSE),"0")</f>
        <v>0</v>
      </c>
      <c r="R634" s="46" t="str">
        <f>IFERROR(VLOOKUP(A634,'[1]Alta Loma SD Usage'!$A:$I,9,FALSE),"0")</f>
        <v>0</v>
      </c>
      <c r="S634" s="46" t="str">
        <f>IFERROR(VLOOKUP(A634,'[1]VAl Verde USD Usage'!$A:$I,9,FALSE),"0")</f>
        <v>0</v>
      </c>
      <c r="T634" s="46" t="str">
        <f>IFERROR(VLOOKUP(A634,'[1]Chaffey Jt HSD Usage'!$A:$I,9,FALSE),"0")</f>
        <v>0</v>
      </c>
      <c r="U634" s="46" t="str">
        <f>IFERROR(VLOOKUP(A634,'[1]Cucamonga ELEM SD Usage'!$A:$I,9,FALSE),"0")</f>
        <v>0</v>
      </c>
      <c r="V634" s="46" t="str">
        <f>IFERROR(VLOOKUP(A634,'[1]Inglewood USD Usage'!$A:$I,9,FALSE),"0")</f>
        <v>0</v>
      </c>
      <c r="W634" s="46" t="str">
        <f>IFERROR(VLOOKUP(A634,'[1]Rialto USD Usage'!$A:$I,9,FALSE),"0")</f>
        <v>0</v>
      </c>
      <c r="X634" s="46" t="str">
        <f>IFERROR(VLOOKUP(A634,'[1]Alvord USD Usage'!$A:$I,9,FALSE),"0")</f>
        <v>0</v>
      </c>
      <c r="Y634" s="46" t="str">
        <f>IFERROR(VLOOKUP(A634,'[1]Colton Jt USD Usage'!$A:$I,9,FALSE),"0")</f>
        <v>0</v>
      </c>
      <c r="Z634" s="46" t="str">
        <f>IFERROR(VLOOKUP(A634,'[1]Chino Valley USD Usage'!$A:$I,9,FALSE),"0")</f>
        <v>0</v>
      </c>
      <c r="AA634" s="46" t="str">
        <f>IFERROR(VLOOKUP(A634,'[1]Moreno Valley USD Usage'!$A:$I,9,FALSE),"0")</f>
        <v>0</v>
      </c>
      <c r="AB634" s="46" t="str">
        <f>IFERROR(VLOOKUP(A634,'[1]Pomona USD Usage'!$A:$I,9,FALSE),"0")</f>
        <v>0</v>
      </c>
      <c r="AC634" s="46" t="str">
        <f>IFERROR(VLOOKUP(A634,'[1]Riverside USD Usage'!$A:$I,9,FALSE),"0")</f>
        <v>0</v>
      </c>
      <c r="AD634" s="46" t="str">
        <f>IFERROR(VLOOKUP(A634,'[1]Compton USD Usage'!$A:$I,9,FALSE),"0")</f>
        <v>0</v>
      </c>
      <c r="AE634" s="48"/>
      <c r="AF634" s="49">
        <v>47.68</v>
      </c>
      <c r="AG634" s="49"/>
      <c r="AH634" s="56">
        <v>-4.8600000000000003</v>
      </c>
      <c r="AI634" s="49">
        <f>AF634+AG634+AH634</f>
        <v>42.82</v>
      </c>
      <c r="AJ634" s="48"/>
      <c r="AK634" s="49">
        <v>51.3</v>
      </c>
      <c r="AL634" s="49"/>
      <c r="AM634" s="57">
        <v>-4.8600000000000003</v>
      </c>
      <c r="AN634" s="50">
        <f>AK634+AL634+AM634</f>
        <v>46.44</v>
      </c>
      <c r="AO634" s="48"/>
      <c r="AP634" s="49">
        <v>54.77</v>
      </c>
      <c r="AQ634" s="49"/>
      <c r="AR634" s="57">
        <v>-4.8600000000000003</v>
      </c>
      <c r="AS634" s="50">
        <f>AP634+AQ634+AR634</f>
        <v>49.910000000000004</v>
      </c>
      <c r="AT634" s="48"/>
      <c r="AU634" s="49">
        <v>56.29</v>
      </c>
      <c r="AV634" s="49"/>
      <c r="AW634" s="57">
        <v>-4.8600000000000003</v>
      </c>
      <c r="AX634" s="51">
        <f>AU634+AV634+AW634</f>
        <v>51.43</v>
      </c>
      <c r="AY634" s="48"/>
      <c r="AZ634" s="52">
        <v>49.1</v>
      </c>
      <c r="BA634" s="53"/>
      <c r="BB634" s="58">
        <v>-4.6100000000000003</v>
      </c>
      <c r="BC634" s="53">
        <f>AZ634+BA634+BB634</f>
        <v>44.49</v>
      </c>
      <c r="BD634" s="47">
        <v>44013</v>
      </c>
      <c r="BE634" s="47">
        <v>44377</v>
      </c>
      <c r="BF634" s="48"/>
      <c r="BG634" s="53">
        <v>52.83</v>
      </c>
      <c r="BI634" s="59">
        <v>-4.6100000000000003</v>
      </c>
      <c r="BJ634" s="53">
        <f>BG634+BH634+BI634</f>
        <v>48.22</v>
      </c>
      <c r="BK634" s="47">
        <v>44013</v>
      </c>
      <c r="BL634" s="47">
        <v>44377</v>
      </c>
      <c r="BM634" s="48"/>
      <c r="BN634" s="53">
        <v>56.4</v>
      </c>
      <c r="BO634" s="53"/>
      <c r="BP634" s="59">
        <v>-4.6100000000000003</v>
      </c>
      <c r="BQ634" s="53">
        <f>BN634+BO634+BP634</f>
        <v>51.79</v>
      </c>
      <c r="BR634" s="47">
        <v>44013</v>
      </c>
      <c r="BS634" s="47">
        <v>44377</v>
      </c>
      <c r="BT634" s="48"/>
      <c r="BU634" s="50">
        <v>57.97</v>
      </c>
      <c r="BV634" s="53"/>
      <c r="BW634" s="59">
        <v>-4.6100000000000003</v>
      </c>
      <c r="BX634" s="53">
        <f>BU634+BV634+BW634</f>
        <v>53.36</v>
      </c>
      <c r="BY634" s="47">
        <v>44013</v>
      </c>
      <c r="BZ634" s="55">
        <v>44377</v>
      </c>
    </row>
    <row r="635" spans="1:78" s="54" customFormat="1" ht="15.75" x14ac:dyDescent="0.25">
      <c r="A635" s="67">
        <v>409782</v>
      </c>
      <c r="B635" s="46" t="s">
        <v>2050</v>
      </c>
      <c r="C635" s="46">
        <v>40254</v>
      </c>
      <c r="D635" s="46" t="s">
        <v>2044</v>
      </c>
      <c r="E635" s="46" t="s">
        <v>50</v>
      </c>
      <c r="F635" s="46"/>
      <c r="G635" s="46" t="s">
        <v>2051</v>
      </c>
      <c r="H635" s="46" t="s">
        <v>52</v>
      </c>
      <c r="I635" s="47">
        <v>44013</v>
      </c>
      <c r="J635" s="47">
        <v>44377</v>
      </c>
      <c r="K635" s="46"/>
      <c r="L635" s="46"/>
      <c r="M635" s="46"/>
      <c r="N635" s="46"/>
      <c r="O635" s="46"/>
      <c r="P635" s="46"/>
      <c r="Q635" s="46"/>
      <c r="R635" s="46"/>
      <c r="S635" s="46"/>
      <c r="T635" s="46"/>
      <c r="U635" s="46"/>
      <c r="V635" s="46"/>
      <c r="W635" s="46"/>
      <c r="X635" s="46"/>
      <c r="Y635" s="46"/>
      <c r="Z635" s="46"/>
      <c r="AA635" s="46"/>
      <c r="AB635" s="46"/>
      <c r="AC635" s="46"/>
      <c r="AD635" s="46"/>
      <c r="AE635" s="48"/>
      <c r="AF635" s="68" t="s">
        <v>2052</v>
      </c>
      <c r="AG635" s="49"/>
      <c r="AH635" s="56"/>
      <c r="AI635" s="49"/>
      <c r="AJ635" s="48"/>
      <c r="AK635" s="69" t="s">
        <v>2052</v>
      </c>
      <c r="AL635" s="49"/>
      <c r="AM635" s="57"/>
      <c r="AN635" s="50"/>
      <c r="AO635" s="48"/>
      <c r="AP635" s="68" t="s">
        <v>2052</v>
      </c>
      <c r="AQ635" s="49"/>
      <c r="AR635" s="57"/>
      <c r="AS635" s="50"/>
      <c r="AT635" s="48"/>
      <c r="AU635" s="68" t="s">
        <v>2052</v>
      </c>
      <c r="AV635" s="49"/>
      <c r="AW635" s="57"/>
      <c r="AX635" s="51"/>
      <c r="AY635" s="48"/>
      <c r="AZ635" s="52">
        <v>63.89</v>
      </c>
      <c r="BA635" s="53"/>
      <c r="BB635" s="58">
        <v>-5.14</v>
      </c>
      <c r="BC635" s="53">
        <f>AZ635+BA635+BB635</f>
        <v>58.75</v>
      </c>
      <c r="BD635" s="47">
        <v>44013</v>
      </c>
      <c r="BE635" s="47">
        <v>44377</v>
      </c>
      <c r="BF635" s="48"/>
      <c r="BG635" s="53">
        <v>68.740000000000009</v>
      </c>
      <c r="BI635" s="58">
        <v>-5.14</v>
      </c>
      <c r="BJ635" s="53">
        <f>BG635+BH635+BI635</f>
        <v>63.600000000000009</v>
      </c>
      <c r="BK635" s="47">
        <v>44013</v>
      </c>
      <c r="BL635" s="47">
        <v>44377</v>
      </c>
      <c r="BM635" s="48"/>
      <c r="BN635" s="53">
        <v>73.38000000000001</v>
      </c>
      <c r="BO635" s="53"/>
      <c r="BP635" s="59">
        <v>-5.14</v>
      </c>
      <c r="BQ635" s="53">
        <f>BN635+BO635+BP635</f>
        <v>68.240000000000009</v>
      </c>
      <c r="BR635" s="47">
        <v>44013</v>
      </c>
      <c r="BS635" s="47">
        <v>44377</v>
      </c>
      <c r="BT635" s="48"/>
      <c r="BU635" s="50">
        <v>75.42</v>
      </c>
      <c r="BV635" s="53"/>
      <c r="BW635" s="59">
        <v>-5.14</v>
      </c>
      <c r="BX635" s="53">
        <f>BU635+BV635+BW635</f>
        <v>70.28</v>
      </c>
      <c r="BY635" s="47">
        <v>44013</v>
      </c>
      <c r="BZ635" s="55">
        <v>44377</v>
      </c>
    </row>
    <row r="636" spans="1:78" s="54" customFormat="1" ht="15.75" x14ac:dyDescent="0.25">
      <c r="A636" s="45">
        <v>409782</v>
      </c>
      <c r="B636" s="46" t="str">
        <f>VLOOKUP(A636,[1]Sheet4!$B:$D,3,FALSE)</f>
        <v>OMELET TURK SAUS CHS TRTLA WRPD</v>
      </c>
      <c r="C636" s="71">
        <v>40254</v>
      </c>
      <c r="D636" s="46" t="str">
        <f>VLOOKUP(A636,[1]Sheet4!$B:$E,4,FALSE)</f>
        <v>SUNNY FRESH</v>
      </c>
      <c r="E636" s="46" t="str">
        <f>VLOOKUP(A636,[1]Sheet4!$B:$I,8,FALSE)</f>
        <v>CS</v>
      </c>
      <c r="F636" s="46" t="s">
        <v>93</v>
      </c>
      <c r="G636" s="46" t="str">
        <f>VLOOKUP(A636,[1]Sheet4!$B:$F,5,FALSE)</f>
        <v>96/3.20OZ</v>
      </c>
      <c r="H636" s="46"/>
      <c r="I636" s="46"/>
      <c r="J636" s="46"/>
      <c r="AE636" s="70"/>
      <c r="AF636" s="72"/>
      <c r="AG636" s="72"/>
      <c r="AH636" s="58"/>
      <c r="AI636" s="72"/>
      <c r="AJ636" s="70"/>
      <c r="AK636" s="72"/>
      <c r="AO636" s="70"/>
      <c r="AT636" s="70"/>
      <c r="AX636" s="73"/>
      <c r="AY636" s="70"/>
      <c r="AZ636" s="52">
        <v>63.89</v>
      </c>
      <c r="BA636" s="53"/>
      <c r="BB636" s="58">
        <v>-5.14</v>
      </c>
      <c r="BC636" s="53">
        <f>AZ636+BA636+BB636</f>
        <v>58.75</v>
      </c>
      <c r="BD636" s="47">
        <v>44013</v>
      </c>
      <c r="BE636" s="47">
        <v>44377</v>
      </c>
      <c r="BF636" s="70"/>
      <c r="BG636" s="53">
        <v>68.740000000000009</v>
      </c>
      <c r="BI636" s="58">
        <v>-5.14</v>
      </c>
      <c r="BJ636" s="53">
        <f>BG636+BH636+BI636</f>
        <v>63.600000000000009</v>
      </c>
      <c r="BK636" s="47">
        <v>44013</v>
      </c>
      <c r="BL636" s="47">
        <v>44377</v>
      </c>
      <c r="BM636" s="70"/>
      <c r="BN636" s="53">
        <v>73.38000000000001</v>
      </c>
      <c r="BO636" s="53"/>
      <c r="BP636" s="58">
        <v>-5.14</v>
      </c>
      <c r="BQ636" s="53">
        <f>BN636+BO636+BP636</f>
        <v>68.240000000000009</v>
      </c>
      <c r="BR636" s="47">
        <v>44013</v>
      </c>
      <c r="BS636" s="47">
        <v>44377</v>
      </c>
      <c r="BT636" s="70"/>
      <c r="BU636" s="50">
        <v>75.42</v>
      </c>
      <c r="BV636" s="53"/>
      <c r="BW636" s="58">
        <v>-5.14</v>
      </c>
      <c r="BX636" s="53">
        <f>BU636+BV636+BW636</f>
        <v>70.28</v>
      </c>
      <c r="BY636" s="47">
        <v>44013</v>
      </c>
      <c r="BZ636" s="55">
        <v>44377</v>
      </c>
    </row>
    <row r="637" spans="1:78" s="54" customFormat="1" ht="15.75" x14ac:dyDescent="0.25">
      <c r="A637" s="45">
        <v>101830</v>
      </c>
      <c r="B637" s="46" t="s">
        <v>1787</v>
      </c>
      <c r="C637" s="46">
        <v>2559</v>
      </c>
      <c r="D637" s="46" t="s">
        <v>1788</v>
      </c>
      <c r="E637" s="46" t="s">
        <v>50</v>
      </c>
      <c r="F637" s="46"/>
      <c r="G637" s="46" t="s">
        <v>1789</v>
      </c>
      <c r="H637" s="46" t="s">
        <v>52</v>
      </c>
      <c r="I637" s="47">
        <v>44013</v>
      </c>
      <c r="J637" s="47">
        <v>44377</v>
      </c>
      <c r="K637" s="46">
        <f>SUM(L637:AD637)</f>
        <v>1</v>
      </c>
      <c r="L637" s="46" t="str">
        <f>IFERROR(VLOOKUP(A637,'[1]Mountain View SD Usage'!$A:$I,9,FALSE),"0")</f>
        <v>0</v>
      </c>
      <c r="M637" s="46" t="str">
        <f>IFERROR(VLOOKUP(A637,'[1]Bonita USD Usage'!$A:$I,9,FALSE),"0")</f>
        <v>0</v>
      </c>
      <c r="N637" s="46" t="str">
        <f>IFERROR(VLOOKUP(A637,'[1]Jurupa USD Usage'!$A:$I,9,FALSE),"0")</f>
        <v>0</v>
      </c>
      <c r="O637" s="46" t="str">
        <f>IFERROR(VLOOKUP(A637,'[1]Claremont USD Usage'!$A:$I,9,FALSE),"0")</f>
        <v>0</v>
      </c>
      <c r="P637" s="46" t="str">
        <f>IFERROR(VLOOKUP(A637,'[1]Upland USD Usage'!$A:$I,9,FALSE),"0")</f>
        <v>0</v>
      </c>
      <c r="Q637" s="46" t="str">
        <f>IFERROR(VLOOKUP(A637,'[1]Redlands USD Usage'!$A:$I,9,FALSE),"0")</f>
        <v>0</v>
      </c>
      <c r="R637" s="46" t="str">
        <f>IFERROR(VLOOKUP(A637,'[1]Alta Loma SD Usage'!$A:$I,9,FALSE),"0")</f>
        <v>0</v>
      </c>
      <c r="S637" s="46" t="str">
        <f>IFERROR(VLOOKUP(A637,'[1]VAl Verde USD Usage'!$A:$I,9,FALSE),"0")</f>
        <v>0</v>
      </c>
      <c r="T637" s="46">
        <f>IFERROR(VLOOKUP(A637,'[1]Chaffey Jt HSD Usage'!$A:$I,9,FALSE),"0")</f>
        <v>1</v>
      </c>
      <c r="U637" s="46" t="str">
        <f>IFERROR(VLOOKUP(A637,'[1]Cucamonga ELEM SD Usage'!$A:$I,9,FALSE),"0")</f>
        <v>0</v>
      </c>
      <c r="V637" s="46" t="str">
        <f>IFERROR(VLOOKUP(A637,'[1]Inglewood USD Usage'!$A:$I,9,FALSE),"0")</f>
        <v>0</v>
      </c>
      <c r="W637" s="46" t="str">
        <f>IFERROR(VLOOKUP(A637,'[1]Rialto USD Usage'!$A:$I,9,FALSE),"0")</f>
        <v>0</v>
      </c>
      <c r="X637" s="46" t="str">
        <f>IFERROR(VLOOKUP(A637,'[1]Alvord USD Usage'!$A:$I,9,FALSE),"0")</f>
        <v>0</v>
      </c>
      <c r="Y637" s="46" t="str">
        <f>IFERROR(VLOOKUP(A637,'[1]Colton Jt USD Usage'!$A:$I,9,FALSE),"0")</f>
        <v>0</v>
      </c>
      <c r="Z637" s="46" t="str">
        <f>IFERROR(VLOOKUP(A637,'[1]Chino Valley USD Usage'!$A:$I,9,FALSE),"0")</f>
        <v>0</v>
      </c>
      <c r="AA637" s="46" t="str">
        <f>IFERROR(VLOOKUP(A637,'[1]Moreno Valley USD Usage'!$A:$I,9,FALSE),"0")</f>
        <v>0</v>
      </c>
      <c r="AB637" s="46" t="str">
        <f>IFERROR(VLOOKUP(A637,'[1]Pomona USD Usage'!$A:$I,9,FALSE),"0")</f>
        <v>0</v>
      </c>
      <c r="AC637" s="46" t="str">
        <f>IFERROR(VLOOKUP(A637,'[1]Riverside USD Usage'!$A:$I,9,FALSE),"0")</f>
        <v>0</v>
      </c>
      <c r="AD637" s="46" t="str">
        <f>IFERROR(VLOOKUP(A637,'[1]Compton USD Usage'!$A:$I,9,FALSE),"0")</f>
        <v>0</v>
      </c>
      <c r="AE637" s="48"/>
      <c r="AF637" s="49">
        <v>37.15</v>
      </c>
      <c r="AG637" s="49"/>
      <c r="AH637" s="49"/>
      <c r="AI637" s="49">
        <f>AF637+AG637+AH637</f>
        <v>37.15</v>
      </c>
      <c r="AJ637" s="48"/>
      <c r="AK637" s="49">
        <v>39.97</v>
      </c>
      <c r="AL637" s="49"/>
      <c r="AM637" s="46"/>
      <c r="AN637" s="50">
        <f>AK637+AL637+AM637</f>
        <v>39.97</v>
      </c>
      <c r="AO637" s="48"/>
      <c r="AP637" s="49">
        <v>42.68</v>
      </c>
      <c r="AQ637" s="49"/>
      <c r="AR637" s="46"/>
      <c r="AS637" s="50">
        <f>AP637+AQ637+AR637</f>
        <v>42.68</v>
      </c>
      <c r="AT637" s="48"/>
      <c r="AU637" s="49">
        <v>43.86</v>
      </c>
      <c r="AV637" s="49"/>
      <c r="AW637" s="46"/>
      <c r="AX637" s="51">
        <f>AU637+AV637+AW637</f>
        <v>43.86</v>
      </c>
      <c r="AY637" s="48"/>
      <c r="AZ637" s="52">
        <v>37.979999999999997</v>
      </c>
      <c r="BA637" s="53"/>
      <c r="BC637" s="53">
        <f>AZ637+BA637+BB637</f>
        <v>37.979999999999997</v>
      </c>
      <c r="BD637" s="47">
        <v>44013</v>
      </c>
      <c r="BE637" s="47">
        <v>44377</v>
      </c>
      <c r="BF637" s="48"/>
      <c r="BG637" s="53">
        <v>40.869999999999997</v>
      </c>
      <c r="BJ637" s="53">
        <f>BG637+BH637+BI637</f>
        <v>40.869999999999997</v>
      </c>
      <c r="BK637" s="47">
        <v>44013</v>
      </c>
      <c r="BL637" s="47">
        <v>44377</v>
      </c>
      <c r="BM637" s="48"/>
      <c r="BN637" s="53">
        <v>43.64</v>
      </c>
      <c r="BO637" s="53"/>
      <c r="BQ637" s="53">
        <f>BN637+BO637+BP637</f>
        <v>43.64</v>
      </c>
      <c r="BR637" s="47">
        <v>44013</v>
      </c>
      <c r="BS637" s="47">
        <v>44377</v>
      </c>
      <c r="BT637" s="48"/>
      <c r="BU637" s="50">
        <v>44.839999999999996</v>
      </c>
      <c r="BV637" s="53"/>
      <c r="BX637" s="53">
        <f>BU637+BV637+BW637</f>
        <v>44.839999999999996</v>
      </c>
      <c r="BY637" s="47">
        <v>44013</v>
      </c>
      <c r="BZ637" s="55">
        <v>44377</v>
      </c>
    </row>
    <row r="638" spans="1:78" s="54" customFormat="1" ht="15.75" x14ac:dyDescent="0.25">
      <c r="A638" s="45">
        <v>202052</v>
      </c>
      <c r="B638" s="46" t="s">
        <v>1616</v>
      </c>
      <c r="C638" s="46" t="s">
        <v>1617</v>
      </c>
      <c r="D638" s="46" t="s">
        <v>1611</v>
      </c>
      <c r="E638" s="46" t="s">
        <v>1612</v>
      </c>
      <c r="F638" s="46"/>
      <c r="G638" s="46" t="s">
        <v>1618</v>
      </c>
      <c r="H638" s="46" t="s">
        <v>52</v>
      </c>
      <c r="I638" s="47">
        <v>44013</v>
      </c>
      <c r="J638" s="47">
        <v>44377</v>
      </c>
      <c r="K638" s="46">
        <f>SUM(L638:AD638)</f>
        <v>6</v>
      </c>
      <c r="L638" s="46" t="str">
        <f>IFERROR(VLOOKUP(A638,'[1]Mountain View SD Usage'!$A:$I,9,FALSE),"0")</f>
        <v>0</v>
      </c>
      <c r="M638" s="46">
        <f>IFERROR(VLOOKUP(A638,'[1]Bonita USD Usage'!$A:$I,9,FALSE),"0")</f>
        <v>6</v>
      </c>
      <c r="N638" s="46" t="str">
        <f>IFERROR(VLOOKUP(A638,'[1]Jurupa USD Usage'!$A:$I,9,FALSE),"0")</f>
        <v>0</v>
      </c>
      <c r="O638" s="46" t="str">
        <f>IFERROR(VLOOKUP(A638,'[1]Claremont USD Usage'!$A:$I,9,FALSE),"0")</f>
        <v>0</v>
      </c>
      <c r="P638" s="46" t="str">
        <f>IFERROR(VLOOKUP(A638,'[1]Upland USD Usage'!$A:$I,9,FALSE),"0")</f>
        <v>0</v>
      </c>
      <c r="Q638" s="46" t="str">
        <f>IFERROR(VLOOKUP(A638,'[1]Redlands USD Usage'!$A:$I,9,FALSE),"0")</f>
        <v>0</v>
      </c>
      <c r="R638" s="46" t="str">
        <f>IFERROR(VLOOKUP(A638,'[1]Alta Loma SD Usage'!$A:$I,9,FALSE),"0")</f>
        <v>0</v>
      </c>
      <c r="S638" s="46" t="str">
        <f>IFERROR(VLOOKUP(A638,'[1]VAl Verde USD Usage'!$A:$I,9,FALSE),"0")</f>
        <v>0</v>
      </c>
      <c r="T638" s="46" t="str">
        <f>IFERROR(VLOOKUP(A638,'[1]Chaffey Jt HSD Usage'!$A:$I,9,FALSE),"0")</f>
        <v>0</v>
      </c>
      <c r="U638" s="46" t="str">
        <f>IFERROR(VLOOKUP(A638,'[1]Cucamonga ELEM SD Usage'!$A:$I,9,FALSE),"0")</f>
        <v>0</v>
      </c>
      <c r="V638" s="46" t="str">
        <f>IFERROR(VLOOKUP(A638,'[1]Inglewood USD Usage'!$A:$I,9,FALSE),"0")</f>
        <v>0</v>
      </c>
      <c r="W638" s="46" t="str">
        <f>IFERROR(VLOOKUP(A638,'[1]Rialto USD Usage'!$A:$I,9,FALSE),"0")</f>
        <v>0</v>
      </c>
      <c r="X638" s="46" t="str">
        <f>IFERROR(VLOOKUP(A638,'[1]Alvord USD Usage'!$A:$I,9,FALSE),"0")</f>
        <v>0</v>
      </c>
      <c r="Y638" s="46" t="str">
        <f>IFERROR(VLOOKUP(A638,'[1]Colton Jt USD Usage'!$A:$I,9,FALSE),"0")</f>
        <v>0</v>
      </c>
      <c r="Z638" s="46" t="str">
        <f>IFERROR(VLOOKUP(A638,'[1]Chino Valley USD Usage'!$A:$I,9,FALSE),"0")</f>
        <v>0</v>
      </c>
      <c r="AA638" s="46" t="str">
        <f>IFERROR(VLOOKUP(A638,'[1]Moreno Valley USD Usage'!$A:$I,9,FALSE),"0")</f>
        <v>0</v>
      </c>
      <c r="AB638" s="46" t="str">
        <f>IFERROR(VLOOKUP(A638,'[1]Pomona USD Usage'!$A:$I,9,FALSE),"0")</f>
        <v>0</v>
      </c>
      <c r="AC638" s="46" t="str">
        <f>IFERROR(VLOOKUP(A638,'[1]Riverside USD Usage'!$A:$I,9,FALSE),"0")</f>
        <v>0</v>
      </c>
      <c r="AD638" s="46" t="str">
        <f>IFERROR(VLOOKUP(A638,'[1]Compton USD Usage'!$A:$I,9,FALSE),"0")</f>
        <v>0</v>
      </c>
      <c r="AE638" s="48"/>
      <c r="AF638" s="49">
        <v>5.88</v>
      </c>
      <c r="AG638" s="49"/>
      <c r="AH638" s="49"/>
      <c r="AI638" s="49">
        <f>AF638+AG638+AH638</f>
        <v>5.88</v>
      </c>
      <c r="AJ638" s="48"/>
      <c r="AK638" s="49">
        <v>6.33</v>
      </c>
      <c r="AL638" s="49"/>
      <c r="AM638" s="46"/>
      <c r="AN638" s="50">
        <f>AK638+AL638+AM638</f>
        <v>6.33</v>
      </c>
      <c r="AO638" s="48"/>
      <c r="AP638" s="49">
        <v>6.76</v>
      </c>
      <c r="AQ638" s="49"/>
      <c r="AR638" s="46"/>
      <c r="AS638" s="50">
        <f>AP638+AQ638+AR638</f>
        <v>6.76</v>
      </c>
      <c r="AT638" s="48"/>
      <c r="AU638" s="49">
        <v>6.94</v>
      </c>
      <c r="AV638" s="49"/>
      <c r="AW638" s="46"/>
      <c r="AX638" s="51">
        <f>AU638+AV638+AW638</f>
        <v>6.94</v>
      </c>
      <c r="AY638" s="48"/>
      <c r="AZ638" s="52">
        <v>5.9799999999999995</v>
      </c>
      <c r="BA638" s="53"/>
      <c r="BC638" s="53">
        <f>AZ638+BA638+BB638</f>
        <v>5.9799999999999995</v>
      </c>
      <c r="BD638" s="47">
        <v>44013</v>
      </c>
      <c r="BE638" s="47">
        <v>44377</v>
      </c>
      <c r="BF638" s="48"/>
      <c r="BG638" s="53">
        <v>6.4399999999999995</v>
      </c>
      <c r="BJ638" s="53">
        <f>BG638+BH638+BI638</f>
        <v>6.4399999999999995</v>
      </c>
      <c r="BK638" s="47">
        <v>44013</v>
      </c>
      <c r="BL638" s="47">
        <v>44377</v>
      </c>
      <c r="BM638" s="48"/>
      <c r="BN638" s="53">
        <v>6.87</v>
      </c>
      <c r="BO638" s="53"/>
      <c r="BQ638" s="53">
        <f>BN638+BO638+BP638</f>
        <v>6.87</v>
      </c>
      <c r="BR638" s="47">
        <v>44013</v>
      </c>
      <c r="BS638" s="47">
        <v>44377</v>
      </c>
      <c r="BT638" s="48"/>
      <c r="BU638" s="50">
        <v>7.06</v>
      </c>
      <c r="BV638" s="53"/>
      <c r="BX638" s="53">
        <f>BU638+BV638+BW638</f>
        <v>7.06</v>
      </c>
      <c r="BY638" s="47">
        <v>44013</v>
      </c>
      <c r="BZ638" s="55">
        <v>44377</v>
      </c>
    </row>
    <row r="639" spans="1:78" s="54" customFormat="1" ht="15.75" x14ac:dyDescent="0.25">
      <c r="A639" s="45">
        <v>203343</v>
      </c>
      <c r="B639" s="46" t="s">
        <v>2095</v>
      </c>
      <c r="C639" s="46">
        <v>314</v>
      </c>
      <c r="D639" s="46" t="s">
        <v>2093</v>
      </c>
      <c r="E639" s="46" t="s">
        <v>50</v>
      </c>
      <c r="F639" s="46"/>
      <c r="G639" s="46" t="s">
        <v>2094</v>
      </c>
      <c r="H639" s="46" t="s">
        <v>52</v>
      </c>
      <c r="I639" s="47">
        <v>44013</v>
      </c>
      <c r="J639" s="47">
        <v>44377</v>
      </c>
      <c r="K639" s="46">
        <f>SUM(L639:AD639)</f>
        <v>21</v>
      </c>
      <c r="L639" s="46" t="str">
        <f>IFERROR(VLOOKUP(A639,'[1]Mountain View SD Usage'!$A:$I,9,FALSE),"0")</f>
        <v>0</v>
      </c>
      <c r="M639" s="46" t="str">
        <f>IFERROR(VLOOKUP(A639,'[1]Bonita USD Usage'!$A:$I,9,FALSE),"0")</f>
        <v>0</v>
      </c>
      <c r="N639" s="46" t="str">
        <f>IFERROR(VLOOKUP(A639,'[1]Jurupa USD Usage'!$A:$I,9,FALSE),"0")</f>
        <v>0</v>
      </c>
      <c r="O639" s="46" t="str">
        <f>IFERROR(VLOOKUP(A639,'[1]Claremont USD Usage'!$A:$I,9,FALSE),"0")</f>
        <v>0</v>
      </c>
      <c r="P639" s="46" t="str">
        <f>IFERROR(VLOOKUP(A639,'[1]Upland USD Usage'!$A:$I,9,FALSE),"0")</f>
        <v>0</v>
      </c>
      <c r="Q639" s="46" t="str">
        <f>IFERROR(VLOOKUP(A639,'[1]Redlands USD Usage'!$A:$I,9,FALSE),"0")</f>
        <v>0</v>
      </c>
      <c r="R639" s="46" t="str">
        <f>IFERROR(VLOOKUP(A639,'[1]Alta Loma SD Usage'!$A:$I,9,FALSE),"0")</f>
        <v>0</v>
      </c>
      <c r="S639" s="46" t="str">
        <f>IFERROR(VLOOKUP(A639,'[1]VAl Verde USD Usage'!$A:$I,9,FALSE),"0")</f>
        <v>0</v>
      </c>
      <c r="T639" s="46">
        <f>IFERROR(VLOOKUP(A639,'[1]Chaffey Jt HSD Usage'!$A:$I,9,FALSE),"0")</f>
        <v>21</v>
      </c>
      <c r="U639" s="46" t="str">
        <f>IFERROR(VLOOKUP(A639,'[1]Cucamonga ELEM SD Usage'!$A:$I,9,FALSE),"0")</f>
        <v>0</v>
      </c>
      <c r="V639" s="46" t="str">
        <f>IFERROR(VLOOKUP(A639,'[1]Inglewood USD Usage'!$A:$I,9,FALSE),"0")</f>
        <v>0</v>
      </c>
      <c r="W639" s="46" t="str">
        <f>IFERROR(VLOOKUP(A639,'[1]Rialto USD Usage'!$A:$I,9,FALSE),"0")</f>
        <v>0</v>
      </c>
      <c r="X639" s="46" t="str">
        <f>IFERROR(VLOOKUP(A639,'[1]Alvord USD Usage'!$A:$I,9,FALSE),"0")</f>
        <v>0</v>
      </c>
      <c r="Y639" s="46" t="str">
        <f>IFERROR(VLOOKUP(A639,'[1]Colton Jt USD Usage'!$A:$I,9,FALSE),"0")</f>
        <v>0</v>
      </c>
      <c r="Z639" s="46" t="str">
        <f>IFERROR(VLOOKUP(A639,'[1]Chino Valley USD Usage'!$A:$I,9,FALSE),"0")</f>
        <v>0</v>
      </c>
      <c r="AA639" s="46" t="str">
        <f>IFERROR(VLOOKUP(A639,'[1]Moreno Valley USD Usage'!$A:$I,9,FALSE),"0")</f>
        <v>0</v>
      </c>
      <c r="AB639" s="46" t="str">
        <f>IFERROR(VLOOKUP(A639,'[1]Pomona USD Usage'!$A:$I,9,FALSE),"0")</f>
        <v>0</v>
      </c>
      <c r="AC639" s="46" t="str">
        <f>IFERROR(VLOOKUP(A639,'[1]Riverside USD Usage'!$A:$I,9,FALSE),"0")</f>
        <v>0</v>
      </c>
      <c r="AD639" s="46" t="str">
        <f>IFERROR(VLOOKUP(A639,'[1]Compton USD Usage'!$A:$I,9,FALSE),"0")</f>
        <v>0</v>
      </c>
      <c r="AE639" s="48"/>
      <c r="AF639" s="49">
        <v>12.94</v>
      </c>
      <c r="AG639" s="49"/>
      <c r="AH639" s="49"/>
      <c r="AI639" s="49">
        <f>AF639+AG639+AH639</f>
        <v>12.94</v>
      </c>
      <c r="AJ639" s="48"/>
      <c r="AK639" s="49">
        <v>13.92</v>
      </c>
      <c r="AL639" s="49"/>
      <c r="AM639" s="46"/>
      <c r="AN639" s="50">
        <f>AK639+AL639+AM639</f>
        <v>13.92</v>
      </c>
      <c r="AO639" s="48"/>
      <c r="AP639" s="49">
        <v>14.86</v>
      </c>
      <c r="AQ639" s="49"/>
      <c r="AR639" s="46"/>
      <c r="AS639" s="50">
        <f>AP639+AQ639+AR639</f>
        <v>14.86</v>
      </c>
      <c r="AT639" s="48"/>
      <c r="AU639" s="49">
        <v>15.28</v>
      </c>
      <c r="AV639" s="49"/>
      <c r="AW639" s="46"/>
      <c r="AX639" s="51">
        <f>AU639+AV639+AW639</f>
        <v>15.28</v>
      </c>
      <c r="AY639" s="48"/>
      <c r="AZ639" s="52">
        <v>13.51</v>
      </c>
      <c r="BA639" s="53"/>
      <c r="BC639" s="53">
        <f>AZ639+BA639+BB639</f>
        <v>13.51</v>
      </c>
      <c r="BD639" s="47">
        <v>44013</v>
      </c>
      <c r="BE639" s="47">
        <v>44377</v>
      </c>
      <c r="BF639" s="48"/>
      <c r="BG639" s="53">
        <v>14.53</v>
      </c>
      <c r="BJ639" s="53">
        <f>BG639+BH639+BI639</f>
        <v>14.53</v>
      </c>
      <c r="BK639" s="47">
        <v>44013</v>
      </c>
      <c r="BL639" s="47">
        <v>44377</v>
      </c>
      <c r="BM639" s="48"/>
      <c r="BN639" s="53">
        <v>15.51</v>
      </c>
      <c r="BO639" s="53"/>
      <c r="BQ639" s="53">
        <f>BN639+BO639+BP639</f>
        <v>15.51</v>
      </c>
      <c r="BR639" s="47">
        <v>44013</v>
      </c>
      <c r="BS639" s="47">
        <v>44377</v>
      </c>
      <c r="BT639" s="48"/>
      <c r="BU639" s="50">
        <v>15.95</v>
      </c>
      <c r="BV639" s="53"/>
      <c r="BX639" s="53">
        <f>BU639+BV639+BW639</f>
        <v>15.95</v>
      </c>
      <c r="BY639" s="47">
        <v>44013</v>
      </c>
      <c r="BZ639" s="55">
        <v>44377</v>
      </c>
    </row>
    <row r="640" spans="1:78" s="54" customFormat="1" ht="15.75" x14ac:dyDescent="0.25">
      <c r="A640" s="45">
        <v>101478</v>
      </c>
      <c r="B640" s="46" t="s">
        <v>1732</v>
      </c>
      <c r="C640" s="46">
        <v>1107</v>
      </c>
      <c r="D640" s="46" t="s">
        <v>1730</v>
      </c>
      <c r="E640" s="46" t="s">
        <v>50</v>
      </c>
      <c r="F640" s="46"/>
      <c r="G640" s="46" t="s">
        <v>1731</v>
      </c>
      <c r="H640" s="46" t="s">
        <v>52</v>
      </c>
      <c r="I640" s="47">
        <v>44013</v>
      </c>
      <c r="J640" s="47">
        <v>44377</v>
      </c>
      <c r="K640" s="46">
        <f>SUM(L640:AD640)</f>
        <v>40</v>
      </c>
      <c r="L640" s="46" t="str">
        <f>IFERROR(VLOOKUP(A640,'[1]Mountain View SD Usage'!$A:$I,9,FALSE),"0")</f>
        <v>0</v>
      </c>
      <c r="M640" s="46" t="str">
        <f>IFERROR(VLOOKUP(A640,'[1]Bonita USD Usage'!$A:$I,9,FALSE),"0")</f>
        <v>0</v>
      </c>
      <c r="N640" s="46" t="str">
        <f>IFERROR(VLOOKUP(A640,'[1]Jurupa USD Usage'!$A:$I,9,FALSE),"0")</f>
        <v>0</v>
      </c>
      <c r="O640" s="46" t="str">
        <f>IFERROR(VLOOKUP(A640,'[1]Claremont USD Usage'!$A:$I,9,FALSE),"0")</f>
        <v>0</v>
      </c>
      <c r="P640" s="46" t="str">
        <f>IFERROR(VLOOKUP(A640,'[1]Upland USD Usage'!$A:$I,9,FALSE),"0")</f>
        <v>0</v>
      </c>
      <c r="Q640" s="46" t="str">
        <f>IFERROR(VLOOKUP(A640,'[1]Redlands USD Usage'!$A:$I,9,FALSE),"0")</f>
        <v>0</v>
      </c>
      <c r="R640" s="46" t="str">
        <f>IFERROR(VLOOKUP(A640,'[1]Alta Loma SD Usage'!$A:$I,9,FALSE),"0")</f>
        <v>0</v>
      </c>
      <c r="S640" s="46" t="str">
        <f>IFERROR(VLOOKUP(A640,'[1]VAl Verde USD Usage'!$A:$I,9,FALSE),"0")</f>
        <v>0</v>
      </c>
      <c r="T640" s="46" t="str">
        <f>IFERROR(VLOOKUP(A640,'[1]Chaffey Jt HSD Usage'!$A:$I,9,FALSE),"0")</f>
        <v>0</v>
      </c>
      <c r="U640" s="46" t="str">
        <f>IFERROR(VLOOKUP(A640,'[1]Cucamonga ELEM SD Usage'!$A:$I,9,FALSE),"0")</f>
        <v>0</v>
      </c>
      <c r="V640" s="46" t="str">
        <f>IFERROR(VLOOKUP(A640,'[1]Inglewood USD Usage'!$A:$I,9,FALSE),"0")</f>
        <v>0</v>
      </c>
      <c r="W640" s="46">
        <f>IFERROR(VLOOKUP(A640,'[1]Rialto USD Usage'!$A:$I,9,FALSE),"0")</f>
        <v>40</v>
      </c>
      <c r="X640" s="46" t="str">
        <f>IFERROR(VLOOKUP(A640,'[1]Alvord USD Usage'!$A:$I,9,FALSE),"0")</f>
        <v>0</v>
      </c>
      <c r="Y640" s="46" t="str">
        <f>IFERROR(VLOOKUP(A640,'[1]Colton Jt USD Usage'!$A:$I,9,FALSE),"0")</f>
        <v>0</v>
      </c>
      <c r="Z640" s="46" t="str">
        <f>IFERROR(VLOOKUP(A640,'[1]Chino Valley USD Usage'!$A:$I,9,FALSE),"0")</f>
        <v>0</v>
      </c>
      <c r="AA640" s="46" t="str">
        <f>IFERROR(VLOOKUP(A640,'[1]Moreno Valley USD Usage'!$A:$I,9,FALSE),"0")</f>
        <v>0</v>
      </c>
      <c r="AB640" s="46" t="str">
        <f>IFERROR(VLOOKUP(A640,'[1]Pomona USD Usage'!$A:$I,9,FALSE),"0")</f>
        <v>0</v>
      </c>
      <c r="AC640" s="46" t="str">
        <f>IFERROR(VLOOKUP(A640,'[1]Riverside USD Usage'!$A:$I,9,FALSE),"0")</f>
        <v>0</v>
      </c>
      <c r="AD640" s="46" t="str">
        <f>IFERROR(VLOOKUP(A640,'[1]Compton USD Usage'!$A:$I,9,FALSE),"0")</f>
        <v>0</v>
      </c>
      <c r="AE640" s="48"/>
      <c r="AF640" s="49">
        <v>23.53</v>
      </c>
      <c r="AG640" s="49"/>
      <c r="AH640" s="49"/>
      <c r="AI640" s="49">
        <f>AF640+AG640+AH640</f>
        <v>23.53</v>
      </c>
      <c r="AJ640" s="48"/>
      <c r="AK640" s="49">
        <v>25.32</v>
      </c>
      <c r="AL640" s="49"/>
      <c r="AM640" s="46"/>
      <c r="AN640" s="50">
        <f>AK640+AL640+AM640</f>
        <v>25.32</v>
      </c>
      <c r="AO640" s="48"/>
      <c r="AP640" s="49">
        <v>27.03</v>
      </c>
      <c r="AQ640" s="49"/>
      <c r="AR640" s="46"/>
      <c r="AS640" s="50">
        <f>AP640+AQ640+AR640</f>
        <v>27.03</v>
      </c>
      <c r="AT640" s="48"/>
      <c r="AU640" s="49">
        <v>27.78</v>
      </c>
      <c r="AV640" s="49"/>
      <c r="AW640" s="46"/>
      <c r="AX640" s="51">
        <f>AU640+AV640+AW640</f>
        <v>27.78</v>
      </c>
      <c r="AY640" s="48"/>
      <c r="AZ640" s="52">
        <v>25.87</v>
      </c>
      <c r="BA640" s="53"/>
      <c r="BC640" s="53">
        <f>AZ640+BA640+BB640</f>
        <v>25.87</v>
      </c>
      <c r="BD640" s="47">
        <v>44013</v>
      </c>
      <c r="BE640" s="47">
        <v>44377</v>
      </c>
      <c r="BF640" s="48"/>
      <c r="BG640" s="53">
        <v>27.830000000000002</v>
      </c>
      <c r="BJ640" s="53">
        <f>BG640+BH640+BI640</f>
        <v>27.830000000000002</v>
      </c>
      <c r="BK640" s="47">
        <v>44013</v>
      </c>
      <c r="BL640" s="47">
        <v>44377</v>
      </c>
      <c r="BM640" s="48"/>
      <c r="BN640" s="53">
        <v>29.71</v>
      </c>
      <c r="BO640" s="53"/>
      <c r="BQ640" s="53">
        <f>BN640+BO640+BP640</f>
        <v>29.71</v>
      </c>
      <c r="BR640" s="47">
        <v>44013</v>
      </c>
      <c r="BS640" s="47">
        <v>44377</v>
      </c>
      <c r="BT640" s="48"/>
      <c r="BU640" s="50">
        <v>30.540000000000003</v>
      </c>
      <c r="BV640" s="53"/>
      <c r="BX640" s="53">
        <f>BU640+BV640+BW640</f>
        <v>30.540000000000003</v>
      </c>
      <c r="BY640" s="47">
        <v>44013</v>
      </c>
      <c r="BZ640" s="55">
        <v>44377</v>
      </c>
    </row>
    <row r="641" spans="1:78" s="54" customFormat="1" ht="15.75" x14ac:dyDescent="0.25">
      <c r="A641" s="45">
        <v>401228</v>
      </c>
      <c r="B641" s="46" t="s">
        <v>1389</v>
      </c>
      <c r="C641" s="46" t="s">
        <v>1390</v>
      </c>
      <c r="D641" s="46" t="s">
        <v>1382</v>
      </c>
      <c r="E641" s="46" t="s">
        <v>50</v>
      </c>
      <c r="F641" s="46"/>
      <c r="G641" s="46" t="s">
        <v>144</v>
      </c>
      <c r="H641" s="46" t="s">
        <v>52</v>
      </c>
      <c r="I641" s="47">
        <v>44013</v>
      </c>
      <c r="J641" s="47">
        <v>44377</v>
      </c>
      <c r="K641" s="46">
        <f>SUM(L641:AD641)</f>
        <v>0</v>
      </c>
      <c r="L641" s="46" t="str">
        <f>IFERROR(VLOOKUP(A641,'[1]Mountain View SD Usage'!$A:$I,9,FALSE),"0")</f>
        <v>0</v>
      </c>
      <c r="M641" s="46" t="str">
        <f>IFERROR(VLOOKUP(A641,'[1]Bonita USD Usage'!$A:$I,9,FALSE),"0")</f>
        <v>0</v>
      </c>
      <c r="N641" s="46" t="str">
        <f>IFERROR(VLOOKUP(A641,'[1]Jurupa USD Usage'!$A:$I,9,FALSE),"0")</f>
        <v>0</v>
      </c>
      <c r="O641" s="46" t="str">
        <f>IFERROR(VLOOKUP(A641,'[1]Claremont USD Usage'!$A:$I,9,FALSE),"0")</f>
        <v>0</v>
      </c>
      <c r="P641" s="46" t="str">
        <f>IFERROR(VLOOKUP(A641,'[1]Upland USD Usage'!$A:$I,9,FALSE),"0")</f>
        <v>0</v>
      </c>
      <c r="Q641" s="46" t="str">
        <f>IFERROR(VLOOKUP(A641,'[1]Redlands USD Usage'!$A:$I,9,FALSE),"0")</f>
        <v>0</v>
      </c>
      <c r="R641" s="46" t="str">
        <f>IFERROR(VLOOKUP(A641,'[1]Alta Loma SD Usage'!$A:$I,9,FALSE),"0")</f>
        <v>0</v>
      </c>
      <c r="S641" s="46" t="str">
        <f>IFERROR(VLOOKUP(A641,'[1]VAl Verde USD Usage'!$A:$I,9,FALSE),"0")</f>
        <v>0</v>
      </c>
      <c r="T641" s="46" t="str">
        <f>IFERROR(VLOOKUP(A641,'[1]Chaffey Jt HSD Usage'!$A:$I,9,FALSE),"0")</f>
        <v>0</v>
      </c>
      <c r="U641" s="46" t="str">
        <f>IFERROR(VLOOKUP(A641,'[1]Cucamonga ELEM SD Usage'!$A:$I,9,FALSE),"0")</f>
        <v>0</v>
      </c>
      <c r="V641" s="46" t="str">
        <f>IFERROR(VLOOKUP(A641,'[1]Inglewood USD Usage'!$A:$I,9,FALSE),"0")</f>
        <v>0</v>
      </c>
      <c r="W641" s="46" t="str">
        <f>IFERROR(VLOOKUP(A641,'[1]Rialto USD Usage'!$A:$I,9,FALSE),"0")</f>
        <v>0</v>
      </c>
      <c r="X641" s="46" t="str">
        <f>IFERROR(VLOOKUP(A641,'[1]Alvord USD Usage'!$A:$I,9,FALSE),"0")</f>
        <v>0</v>
      </c>
      <c r="Y641" s="46" t="str">
        <f>IFERROR(VLOOKUP(A641,'[1]Colton Jt USD Usage'!$A:$I,9,FALSE),"0")</f>
        <v>0</v>
      </c>
      <c r="Z641" s="46" t="str">
        <f>IFERROR(VLOOKUP(A641,'[1]Chino Valley USD Usage'!$A:$I,9,FALSE),"0")</f>
        <v>0</v>
      </c>
      <c r="AA641" s="46" t="str">
        <f>IFERROR(VLOOKUP(A641,'[1]Moreno Valley USD Usage'!$A:$I,9,FALSE),"0")</f>
        <v>0</v>
      </c>
      <c r="AB641" s="46" t="str">
        <f>IFERROR(VLOOKUP(A641,'[1]Pomona USD Usage'!$A:$I,9,FALSE),"0")</f>
        <v>0</v>
      </c>
      <c r="AC641" s="46" t="str">
        <f>IFERROR(VLOOKUP(A641,'[1]Riverside USD Usage'!$A:$I,9,FALSE),"0")</f>
        <v>0</v>
      </c>
      <c r="AD641" s="46" t="str">
        <f>IFERROR(VLOOKUP(A641,'[1]Compton USD Usage'!$A:$I,9,FALSE),"0")</f>
        <v>0</v>
      </c>
      <c r="AE641" s="48"/>
      <c r="AF641" s="49">
        <v>25.86</v>
      </c>
      <c r="AG641" s="49"/>
      <c r="AH641" s="56">
        <v>-6.66</v>
      </c>
      <c r="AI641" s="49">
        <f>AF641+AG641+AH641</f>
        <v>19.2</v>
      </c>
      <c r="AJ641" s="48"/>
      <c r="AK641" s="49">
        <v>27.82</v>
      </c>
      <c r="AL641" s="49"/>
      <c r="AM641" s="57">
        <v>-6.66</v>
      </c>
      <c r="AN641" s="50">
        <f>AK641+AL641+AM641</f>
        <v>21.16</v>
      </c>
      <c r="AO641" s="48"/>
      <c r="AP641" s="49">
        <v>29.7</v>
      </c>
      <c r="AQ641" s="49"/>
      <c r="AR641" s="57">
        <v>-6.66</v>
      </c>
      <c r="AS641" s="50">
        <f>AP641+AQ641+AR641</f>
        <v>23.04</v>
      </c>
      <c r="AT641" s="48"/>
      <c r="AU641" s="49">
        <v>30.53</v>
      </c>
      <c r="AV641" s="49"/>
      <c r="AW641" s="57">
        <v>-6.66</v>
      </c>
      <c r="AX641" s="51">
        <f>AU641+AV641+AW641</f>
        <v>23.87</v>
      </c>
      <c r="AY641" s="48"/>
      <c r="AZ641" s="52">
        <v>26.76</v>
      </c>
      <c r="BA641" s="53"/>
      <c r="BB641" s="58">
        <v>-7.16</v>
      </c>
      <c r="BC641" s="53">
        <f>AZ641+BA641+BB641</f>
        <v>19.600000000000001</v>
      </c>
      <c r="BD641" s="47">
        <v>44013</v>
      </c>
      <c r="BE641" s="47">
        <v>44377</v>
      </c>
      <c r="BF641" s="48"/>
      <c r="BG641" s="53">
        <v>28.790000000000003</v>
      </c>
      <c r="BI641" s="59">
        <v>-7.16</v>
      </c>
      <c r="BJ641" s="53">
        <f>BG641+BH641+BI641</f>
        <v>21.630000000000003</v>
      </c>
      <c r="BK641" s="47">
        <v>44013</v>
      </c>
      <c r="BL641" s="47">
        <v>44377</v>
      </c>
      <c r="BM641" s="48"/>
      <c r="BN641" s="53">
        <v>30.740000000000002</v>
      </c>
      <c r="BO641" s="53"/>
      <c r="BP641" s="59">
        <v>-7.16</v>
      </c>
      <c r="BQ641" s="53">
        <f>BN641+BO641+BP641</f>
        <v>23.580000000000002</v>
      </c>
      <c r="BR641" s="47">
        <v>44013</v>
      </c>
      <c r="BS641" s="47">
        <v>44377</v>
      </c>
      <c r="BT641" s="48"/>
      <c r="BU641" s="50">
        <v>31.59</v>
      </c>
      <c r="BV641" s="53"/>
      <c r="BW641" s="59">
        <v>-7.16</v>
      </c>
      <c r="BX641" s="53">
        <f>BU641+BV641+BW641</f>
        <v>24.43</v>
      </c>
      <c r="BY641" s="47">
        <v>44013</v>
      </c>
      <c r="BZ641" s="55">
        <v>44377</v>
      </c>
    </row>
    <row r="642" spans="1:78" s="54" customFormat="1" ht="15.75" x14ac:dyDescent="0.25">
      <c r="A642" s="45">
        <v>134348</v>
      </c>
      <c r="B642" s="46" t="s">
        <v>2032</v>
      </c>
      <c r="C642" s="46" t="s">
        <v>2033</v>
      </c>
      <c r="D642" s="46" t="s">
        <v>2031</v>
      </c>
      <c r="E642" s="46" t="s">
        <v>50</v>
      </c>
      <c r="F642" s="46"/>
      <c r="G642" s="46" t="s">
        <v>2034</v>
      </c>
      <c r="H642" s="46" t="s">
        <v>52</v>
      </c>
      <c r="I642" s="47">
        <v>44013</v>
      </c>
      <c r="J642" s="47">
        <v>44377</v>
      </c>
      <c r="K642" s="46">
        <f>SUM(L642:AD642)</f>
        <v>0</v>
      </c>
      <c r="L642" s="46" t="str">
        <f>IFERROR(VLOOKUP(A642,'[1]Mountain View SD Usage'!$A:$I,9,FALSE),"0")</f>
        <v>0</v>
      </c>
      <c r="M642" s="46" t="str">
        <f>IFERROR(VLOOKUP(A642,'[1]Bonita USD Usage'!$A:$I,9,FALSE),"0")</f>
        <v>0</v>
      </c>
      <c r="N642" s="46" t="str">
        <f>IFERROR(VLOOKUP(A642,'[1]Jurupa USD Usage'!$A:$I,9,FALSE),"0")</f>
        <v>0</v>
      </c>
      <c r="O642" s="46" t="str">
        <f>IFERROR(VLOOKUP(A642,'[1]Claremont USD Usage'!$A:$I,9,FALSE),"0")</f>
        <v>0</v>
      </c>
      <c r="P642" s="46" t="str">
        <f>IFERROR(VLOOKUP(A642,'[1]Upland USD Usage'!$A:$I,9,FALSE),"0")</f>
        <v>0</v>
      </c>
      <c r="Q642" s="46" t="str">
        <f>IFERROR(VLOOKUP(A642,'[1]Redlands USD Usage'!$A:$I,9,FALSE),"0")</f>
        <v>0</v>
      </c>
      <c r="R642" s="46" t="str">
        <f>IFERROR(VLOOKUP(A642,'[1]Alta Loma SD Usage'!$A:$I,9,FALSE),"0")</f>
        <v>0</v>
      </c>
      <c r="S642" s="46" t="str">
        <f>IFERROR(VLOOKUP(A642,'[1]VAl Verde USD Usage'!$A:$I,9,FALSE),"0")</f>
        <v>0</v>
      </c>
      <c r="T642" s="46" t="str">
        <f>IFERROR(VLOOKUP(A642,'[1]Chaffey Jt HSD Usage'!$A:$I,9,FALSE),"0")</f>
        <v>0</v>
      </c>
      <c r="U642" s="46" t="str">
        <f>IFERROR(VLOOKUP(A642,'[1]Cucamonga ELEM SD Usage'!$A:$I,9,FALSE),"0")</f>
        <v>0</v>
      </c>
      <c r="V642" s="46" t="str">
        <f>IFERROR(VLOOKUP(A642,'[1]Inglewood USD Usage'!$A:$I,9,FALSE),"0")</f>
        <v>0</v>
      </c>
      <c r="W642" s="46" t="str">
        <f>IFERROR(VLOOKUP(A642,'[1]Rialto USD Usage'!$A:$I,9,FALSE),"0")</f>
        <v>0</v>
      </c>
      <c r="X642" s="46" t="str">
        <f>IFERROR(VLOOKUP(A642,'[1]Alvord USD Usage'!$A:$I,9,FALSE),"0")</f>
        <v>0</v>
      </c>
      <c r="Y642" s="46" t="str">
        <f>IFERROR(VLOOKUP(A642,'[1]Colton Jt USD Usage'!$A:$I,9,FALSE),"0")</f>
        <v>0</v>
      </c>
      <c r="Z642" s="46" t="str">
        <f>IFERROR(VLOOKUP(A642,'[1]Chino Valley USD Usage'!$A:$I,9,FALSE),"0")</f>
        <v>0</v>
      </c>
      <c r="AA642" s="46" t="str">
        <f>IFERROR(VLOOKUP(A642,'[1]Moreno Valley USD Usage'!$A:$I,9,FALSE),"0")</f>
        <v>0</v>
      </c>
      <c r="AB642" s="46" t="str">
        <f>IFERROR(VLOOKUP(A642,'[1]Pomona USD Usage'!$A:$I,9,FALSE),"0")</f>
        <v>0</v>
      </c>
      <c r="AC642" s="46" t="str">
        <f>IFERROR(VLOOKUP(A642,'[1]Riverside USD Usage'!$A:$I,9,FALSE),"0")</f>
        <v>0</v>
      </c>
      <c r="AD642" s="46" t="str">
        <f>IFERROR(VLOOKUP(A642,'[1]Compton USD Usage'!$A:$I,9,FALSE),"0")</f>
        <v>0</v>
      </c>
      <c r="AE642" s="48"/>
      <c r="AF642" s="49">
        <v>65.59</v>
      </c>
      <c r="AG642" s="49"/>
      <c r="AH642" s="49"/>
      <c r="AI642" s="49">
        <f>AF642+AG642+AH642</f>
        <v>65.59</v>
      </c>
      <c r="AJ642" s="48"/>
      <c r="AK642" s="49">
        <v>70.569999999999993</v>
      </c>
      <c r="AL642" s="49"/>
      <c r="AM642" s="46"/>
      <c r="AN642" s="50">
        <f>AK642+AL642+AM642</f>
        <v>70.569999999999993</v>
      </c>
      <c r="AO642" s="48"/>
      <c r="AP642" s="49">
        <v>75.34</v>
      </c>
      <c r="AQ642" s="49"/>
      <c r="AR642" s="46"/>
      <c r="AS642" s="50">
        <f>AP642+AQ642+AR642</f>
        <v>75.34</v>
      </c>
      <c r="AT642" s="48"/>
      <c r="AU642" s="49">
        <v>77.430000000000007</v>
      </c>
      <c r="AV642" s="49"/>
      <c r="AW642" s="46"/>
      <c r="AX642" s="51">
        <f>AU642+AV642+AW642</f>
        <v>77.430000000000007</v>
      </c>
      <c r="AY642" s="48"/>
      <c r="AZ642" s="52">
        <v>66.75</v>
      </c>
      <c r="BA642" s="53"/>
      <c r="BC642" s="53">
        <f>AZ642+BA642+BB642</f>
        <v>66.75</v>
      </c>
      <c r="BD642" s="47">
        <v>44013</v>
      </c>
      <c r="BE642" s="47">
        <v>44377</v>
      </c>
      <c r="BF642" s="48"/>
      <c r="BG642" s="53">
        <v>71.820000000000007</v>
      </c>
      <c r="BJ642" s="53">
        <f>BG642+BH642+BI642</f>
        <v>71.820000000000007</v>
      </c>
      <c r="BK642" s="47">
        <v>44013</v>
      </c>
      <c r="BL642" s="47">
        <v>44377</v>
      </c>
      <c r="BM642" s="48"/>
      <c r="BN642" s="53">
        <v>76.67</v>
      </c>
      <c r="BO642" s="53"/>
      <c r="BQ642" s="53">
        <f>BN642+BO642+BP642</f>
        <v>76.67</v>
      </c>
      <c r="BR642" s="47">
        <v>44013</v>
      </c>
      <c r="BS642" s="47">
        <v>44377</v>
      </c>
      <c r="BT642" s="48"/>
      <c r="BU642" s="50">
        <v>78.800000000000011</v>
      </c>
      <c r="BV642" s="53"/>
      <c r="BX642" s="53">
        <f>BU642+BV642+BW642</f>
        <v>78.800000000000011</v>
      </c>
      <c r="BY642" s="47">
        <v>44013</v>
      </c>
      <c r="BZ642" s="55">
        <v>44377</v>
      </c>
    </row>
    <row r="643" spans="1:78" s="54" customFormat="1" ht="15.75" x14ac:dyDescent="0.25">
      <c r="A643" s="45">
        <v>402105</v>
      </c>
      <c r="B643" s="46" t="s">
        <v>1164</v>
      </c>
      <c r="C643" s="46">
        <v>813130</v>
      </c>
      <c r="D643" s="46" t="s">
        <v>1147</v>
      </c>
      <c r="E643" s="46" t="s">
        <v>50</v>
      </c>
      <c r="F643" s="46"/>
      <c r="G643" s="46" t="s">
        <v>1162</v>
      </c>
      <c r="H643" s="46" t="s">
        <v>52</v>
      </c>
      <c r="I643" s="47">
        <v>44013</v>
      </c>
      <c r="J643" s="47">
        <v>44377</v>
      </c>
      <c r="K643" s="46">
        <f>SUM(L643:AD643)</f>
        <v>20</v>
      </c>
      <c r="L643" s="46" t="str">
        <f>IFERROR(VLOOKUP(A643,'[1]Mountain View SD Usage'!$A:$I,9,FALSE),"0")</f>
        <v>0</v>
      </c>
      <c r="M643" s="46" t="str">
        <f>IFERROR(VLOOKUP(A643,'[1]Bonita USD Usage'!$A:$I,9,FALSE),"0")</f>
        <v>0</v>
      </c>
      <c r="N643" s="46" t="str">
        <f>IFERROR(VLOOKUP(A643,'[1]Jurupa USD Usage'!$A:$I,9,FALSE),"0")</f>
        <v>0</v>
      </c>
      <c r="O643" s="46" t="str">
        <f>IFERROR(VLOOKUP(A643,'[1]Claremont USD Usage'!$A:$I,9,FALSE),"0")</f>
        <v>0</v>
      </c>
      <c r="P643" s="46" t="str">
        <f>IFERROR(VLOOKUP(A643,'[1]Upland USD Usage'!$A:$I,9,FALSE),"0")</f>
        <v>0</v>
      </c>
      <c r="Q643" s="46" t="str">
        <f>IFERROR(VLOOKUP(A643,'[1]Redlands USD Usage'!$A:$I,9,FALSE),"0")</f>
        <v>0</v>
      </c>
      <c r="R643" s="46" t="str">
        <f>IFERROR(VLOOKUP(A643,'[1]Alta Loma SD Usage'!$A:$I,9,FALSE),"0")</f>
        <v>0</v>
      </c>
      <c r="S643" s="46" t="str">
        <f>IFERROR(VLOOKUP(A643,'[1]VAl Verde USD Usage'!$A:$I,9,FALSE),"0")</f>
        <v>0</v>
      </c>
      <c r="T643" s="46">
        <f>IFERROR(VLOOKUP(A643,'[1]Chaffey Jt HSD Usage'!$A:$I,9,FALSE),"0")</f>
        <v>20</v>
      </c>
      <c r="U643" s="46" t="str">
        <f>IFERROR(VLOOKUP(A643,'[1]Cucamonga ELEM SD Usage'!$A:$I,9,FALSE),"0")</f>
        <v>0</v>
      </c>
      <c r="V643" s="46" t="str">
        <f>IFERROR(VLOOKUP(A643,'[1]Inglewood USD Usage'!$A:$I,9,FALSE),"0")</f>
        <v>0</v>
      </c>
      <c r="W643" s="46" t="str">
        <f>IFERROR(VLOOKUP(A643,'[1]Rialto USD Usage'!$A:$I,9,FALSE),"0")</f>
        <v>0</v>
      </c>
      <c r="X643" s="46" t="str">
        <f>IFERROR(VLOOKUP(A643,'[1]Alvord USD Usage'!$A:$I,9,FALSE),"0")</f>
        <v>0</v>
      </c>
      <c r="Y643" s="46" t="str">
        <f>IFERROR(VLOOKUP(A643,'[1]Colton Jt USD Usage'!$A:$I,9,FALSE),"0")</f>
        <v>0</v>
      </c>
      <c r="Z643" s="46" t="str">
        <f>IFERROR(VLOOKUP(A643,'[1]Chino Valley USD Usage'!$A:$I,9,FALSE),"0")</f>
        <v>0</v>
      </c>
      <c r="AA643" s="46" t="str">
        <f>IFERROR(VLOOKUP(A643,'[1]Moreno Valley USD Usage'!$A:$I,9,FALSE),"0")</f>
        <v>0</v>
      </c>
      <c r="AB643" s="46" t="str">
        <f>IFERROR(VLOOKUP(A643,'[1]Pomona USD Usage'!$A:$I,9,FALSE),"0")</f>
        <v>0</v>
      </c>
      <c r="AC643" s="46" t="str">
        <f>IFERROR(VLOOKUP(A643,'[1]Riverside USD Usage'!$A:$I,9,FALSE),"0")</f>
        <v>0</v>
      </c>
      <c r="AD643" s="46" t="str">
        <f>IFERROR(VLOOKUP(A643,'[1]Compton USD Usage'!$A:$I,9,FALSE),"0")</f>
        <v>0</v>
      </c>
      <c r="AE643" s="48"/>
      <c r="AF643" s="49">
        <v>99.53</v>
      </c>
      <c r="AG643" s="49"/>
      <c r="AH643" s="56">
        <v>-29.7</v>
      </c>
      <c r="AI643" s="49">
        <f>AF643+AG643+AH643</f>
        <v>69.83</v>
      </c>
      <c r="AJ643" s="48"/>
      <c r="AK643" s="49">
        <v>107.09</v>
      </c>
      <c r="AL643" s="49"/>
      <c r="AM643" s="57">
        <v>-29.7</v>
      </c>
      <c r="AN643" s="50">
        <f>AK643+AL643+AM643</f>
        <v>77.39</v>
      </c>
      <c r="AO643" s="48"/>
      <c r="AP643" s="49">
        <v>114.32</v>
      </c>
      <c r="AQ643" s="49"/>
      <c r="AR643" s="57">
        <v>-29.7</v>
      </c>
      <c r="AS643" s="50">
        <f>AP643+AQ643+AR643</f>
        <v>84.61999999999999</v>
      </c>
      <c r="AT643" s="48"/>
      <c r="AU643" s="49">
        <v>117.5</v>
      </c>
      <c r="AV643" s="49"/>
      <c r="AW643" s="57">
        <v>-29.7</v>
      </c>
      <c r="AX643" s="51">
        <f>AU643+AV643+AW643</f>
        <v>87.8</v>
      </c>
      <c r="AY643" s="48"/>
      <c r="AZ643" s="52">
        <v>97.37</v>
      </c>
      <c r="BA643" s="53"/>
      <c r="BB643" s="58">
        <v>-28.799999999999997</v>
      </c>
      <c r="BC643" s="53">
        <f>AZ643+BA643+BB643</f>
        <v>68.570000000000007</v>
      </c>
      <c r="BD643" s="47">
        <v>44013</v>
      </c>
      <c r="BE643" s="47">
        <v>44377</v>
      </c>
      <c r="BF643" s="48"/>
      <c r="BG643" s="53">
        <v>104.77000000000001</v>
      </c>
      <c r="BI643" s="59">
        <v>-28.799999999999997</v>
      </c>
      <c r="BJ643" s="53">
        <f>BG643+BH643+BI643</f>
        <v>75.970000000000013</v>
      </c>
      <c r="BK643" s="47">
        <v>44013</v>
      </c>
      <c r="BL643" s="47">
        <v>44377</v>
      </c>
      <c r="BM643" s="48"/>
      <c r="BN643" s="53">
        <v>111.84</v>
      </c>
      <c r="BO643" s="53"/>
      <c r="BP643" s="59">
        <v>-28.799999999999997</v>
      </c>
      <c r="BQ643" s="53">
        <f>BN643+BO643+BP643</f>
        <v>83.04</v>
      </c>
      <c r="BR643" s="47">
        <v>44013</v>
      </c>
      <c r="BS643" s="47">
        <v>44377</v>
      </c>
      <c r="BT643" s="48"/>
      <c r="BU643" s="50">
        <v>114.95</v>
      </c>
      <c r="BV643" s="53"/>
      <c r="BW643" s="59">
        <v>-28.799999999999997</v>
      </c>
      <c r="BX643" s="53">
        <f>BU643+BV643+BW643</f>
        <v>86.15</v>
      </c>
      <c r="BY643" s="47">
        <v>44013</v>
      </c>
      <c r="BZ643" s="55">
        <v>44377</v>
      </c>
    </row>
    <row r="644" spans="1:78" s="54" customFormat="1" ht="15.75" x14ac:dyDescent="0.25">
      <c r="A644" s="45">
        <v>141453</v>
      </c>
      <c r="B644" s="46" t="s">
        <v>1680</v>
      </c>
      <c r="C644" s="46" t="s">
        <v>1681</v>
      </c>
      <c r="D644" s="46" t="s">
        <v>1653</v>
      </c>
      <c r="E644" s="46" t="s">
        <v>50</v>
      </c>
      <c r="F644" s="46"/>
      <c r="G644" s="46" t="s">
        <v>1670</v>
      </c>
      <c r="H644" s="46" t="s">
        <v>52</v>
      </c>
      <c r="I644" s="47">
        <v>44013</v>
      </c>
      <c r="J644" s="47">
        <v>44377</v>
      </c>
      <c r="K644" s="46">
        <f>SUM(L644:AD644)</f>
        <v>0</v>
      </c>
      <c r="L644" s="46" t="str">
        <f>IFERROR(VLOOKUP(A644,'[1]Mountain View SD Usage'!$A:$I,9,FALSE),"0")</f>
        <v>0</v>
      </c>
      <c r="M644" s="46" t="str">
        <f>IFERROR(VLOOKUP(A644,'[1]Bonita USD Usage'!$A:$I,9,FALSE),"0")</f>
        <v>0</v>
      </c>
      <c r="N644" s="46" t="str">
        <f>IFERROR(VLOOKUP(A644,'[1]Jurupa USD Usage'!$A:$I,9,FALSE),"0")</f>
        <v>0</v>
      </c>
      <c r="O644" s="46" t="str">
        <f>IFERROR(VLOOKUP(A644,'[1]Claremont USD Usage'!$A:$I,9,FALSE),"0")</f>
        <v>0</v>
      </c>
      <c r="P644" s="46" t="str">
        <f>IFERROR(VLOOKUP(A644,'[1]Upland USD Usage'!$A:$I,9,FALSE),"0")</f>
        <v>0</v>
      </c>
      <c r="Q644" s="46" t="str">
        <f>IFERROR(VLOOKUP(A644,'[1]Redlands USD Usage'!$A:$I,9,FALSE),"0")</f>
        <v>0</v>
      </c>
      <c r="R644" s="46" t="str">
        <f>IFERROR(VLOOKUP(A644,'[1]Alta Loma SD Usage'!$A:$I,9,FALSE),"0")</f>
        <v>0</v>
      </c>
      <c r="S644" s="46" t="str">
        <f>IFERROR(VLOOKUP(A644,'[1]VAl Verde USD Usage'!$A:$I,9,FALSE),"0")</f>
        <v>0</v>
      </c>
      <c r="T644" s="46" t="str">
        <f>IFERROR(VLOOKUP(A644,'[1]Chaffey Jt HSD Usage'!$A:$I,9,FALSE),"0")</f>
        <v>0</v>
      </c>
      <c r="U644" s="46" t="str">
        <f>IFERROR(VLOOKUP(A644,'[1]Cucamonga ELEM SD Usage'!$A:$I,9,FALSE),"0")</f>
        <v>0</v>
      </c>
      <c r="V644" s="46" t="str">
        <f>IFERROR(VLOOKUP(A644,'[1]Inglewood USD Usage'!$A:$I,9,FALSE),"0")</f>
        <v>0</v>
      </c>
      <c r="W644" s="46" t="str">
        <f>IFERROR(VLOOKUP(A644,'[1]Rialto USD Usage'!$A:$I,9,FALSE),"0")</f>
        <v>0</v>
      </c>
      <c r="X644" s="46" t="str">
        <f>IFERROR(VLOOKUP(A644,'[1]Alvord USD Usage'!$A:$I,9,FALSE),"0")</f>
        <v>0</v>
      </c>
      <c r="Y644" s="46" t="str">
        <f>IFERROR(VLOOKUP(A644,'[1]Colton Jt USD Usage'!$A:$I,9,FALSE),"0")</f>
        <v>0</v>
      </c>
      <c r="Z644" s="46" t="str">
        <f>IFERROR(VLOOKUP(A644,'[1]Chino Valley USD Usage'!$A:$I,9,FALSE),"0")</f>
        <v>0</v>
      </c>
      <c r="AA644" s="46" t="str">
        <f>IFERROR(VLOOKUP(A644,'[1]Moreno Valley USD Usage'!$A:$I,9,FALSE),"0")</f>
        <v>0</v>
      </c>
      <c r="AB644" s="46" t="str">
        <f>IFERROR(VLOOKUP(A644,'[1]Pomona USD Usage'!$A:$I,9,FALSE),"0")</f>
        <v>0</v>
      </c>
      <c r="AC644" s="46" t="str">
        <f>IFERROR(VLOOKUP(A644,'[1]Riverside USD Usage'!$A:$I,9,FALSE),"0")</f>
        <v>0</v>
      </c>
      <c r="AD644" s="46" t="str">
        <f>IFERROR(VLOOKUP(A644,'[1]Compton USD Usage'!$A:$I,9,FALSE),"0")</f>
        <v>0</v>
      </c>
      <c r="AE644" s="48"/>
      <c r="AF644" s="49">
        <v>28.69</v>
      </c>
      <c r="AG644" s="49"/>
      <c r="AH644" s="49"/>
      <c r="AI644" s="49">
        <f>AF644+AG644+AH644</f>
        <v>28.69</v>
      </c>
      <c r="AJ644" s="48"/>
      <c r="AK644" s="49">
        <v>30.87</v>
      </c>
      <c r="AL644" s="49"/>
      <c r="AM644" s="46"/>
      <c r="AN644" s="50">
        <f>AK644+AL644+AM644</f>
        <v>30.87</v>
      </c>
      <c r="AO644" s="48"/>
      <c r="AP644" s="49">
        <v>32.96</v>
      </c>
      <c r="AQ644" s="49"/>
      <c r="AR644" s="46"/>
      <c r="AS644" s="50">
        <f>AP644+AQ644+AR644</f>
        <v>32.96</v>
      </c>
      <c r="AT644" s="48"/>
      <c r="AU644" s="49">
        <v>33.880000000000003</v>
      </c>
      <c r="AV644" s="49"/>
      <c r="AW644" s="46"/>
      <c r="AX644" s="51">
        <f>AU644+AV644+AW644</f>
        <v>33.880000000000003</v>
      </c>
      <c r="AY644" s="48"/>
      <c r="AZ644" s="52">
        <v>28.69</v>
      </c>
      <c r="BA644" s="53"/>
      <c r="BC644" s="53">
        <f>AZ644+BA644+BB644</f>
        <v>28.69</v>
      </c>
      <c r="BD644" s="47">
        <v>44013</v>
      </c>
      <c r="BE644" s="47">
        <v>44377</v>
      </c>
      <c r="BF644" s="48"/>
      <c r="BG644" s="53">
        <v>30.87</v>
      </c>
      <c r="BJ644" s="53">
        <f>BG644+BH644+BI644</f>
        <v>30.87</v>
      </c>
      <c r="BK644" s="47">
        <v>44013</v>
      </c>
      <c r="BL644" s="47">
        <v>44377</v>
      </c>
      <c r="BM644" s="48"/>
      <c r="BN644" s="53">
        <v>32.96</v>
      </c>
      <c r="BO644" s="53"/>
      <c r="BQ644" s="53">
        <f>BN644+BO644+BP644</f>
        <v>32.96</v>
      </c>
      <c r="BR644" s="47">
        <v>44013</v>
      </c>
      <c r="BS644" s="47">
        <v>44377</v>
      </c>
      <c r="BT644" s="48"/>
      <c r="BU644" s="50">
        <v>33.880000000000003</v>
      </c>
      <c r="BV644" s="53"/>
      <c r="BX644" s="53">
        <f>BU644+BV644+BW644</f>
        <v>33.880000000000003</v>
      </c>
      <c r="BY644" s="47">
        <v>44013</v>
      </c>
      <c r="BZ644" s="55">
        <v>44377</v>
      </c>
    </row>
    <row r="645" spans="1:78" s="54" customFormat="1" ht="15.75" x14ac:dyDescent="0.25">
      <c r="A645" s="45">
        <v>203005</v>
      </c>
      <c r="B645" s="46" t="s">
        <v>1770</v>
      </c>
      <c r="C645" s="46">
        <v>3520026225</v>
      </c>
      <c r="D645" s="46" t="s">
        <v>1771</v>
      </c>
      <c r="E645" s="46" t="s">
        <v>1719</v>
      </c>
      <c r="F645" s="46"/>
      <c r="G645" s="46" t="s">
        <v>542</v>
      </c>
      <c r="H645" s="46" t="s">
        <v>52</v>
      </c>
      <c r="I645" s="47">
        <v>44013</v>
      </c>
      <c r="J645" s="47">
        <v>44377</v>
      </c>
      <c r="K645" s="46">
        <f>SUM(L645:AD645)</f>
        <v>92</v>
      </c>
      <c r="L645" s="46" t="str">
        <f>IFERROR(VLOOKUP(A645,'[1]Mountain View SD Usage'!$A:$I,9,FALSE),"0")</f>
        <v>0</v>
      </c>
      <c r="M645" s="46" t="str">
        <f>IFERROR(VLOOKUP(A645,'[1]Bonita USD Usage'!$A:$I,9,FALSE),"0")</f>
        <v>0</v>
      </c>
      <c r="N645" s="46" t="str">
        <f>IFERROR(VLOOKUP(A645,'[1]Jurupa USD Usage'!$A:$I,9,FALSE),"0")</f>
        <v>0</v>
      </c>
      <c r="O645" s="46" t="str">
        <f>IFERROR(VLOOKUP(A645,'[1]Claremont USD Usage'!$A:$I,9,FALSE),"0")</f>
        <v>0</v>
      </c>
      <c r="P645" s="46" t="str">
        <f>IFERROR(VLOOKUP(A645,'[1]Upland USD Usage'!$A:$I,9,FALSE),"0")</f>
        <v>0</v>
      </c>
      <c r="Q645" s="46">
        <f>IFERROR(VLOOKUP(A645,'[1]Redlands USD Usage'!$A:$I,9,FALSE),"0")</f>
        <v>50</v>
      </c>
      <c r="R645" s="46">
        <f>IFERROR(VLOOKUP(A645,'[1]Alta Loma SD Usage'!$A:$I,9,FALSE),"0")</f>
        <v>20</v>
      </c>
      <c r="S645" s="46">
        <f>IFERROR(VLOOKUP(A645,'[1]VAl Verde USD Usage'!$A:$I,9,FALSE),"0")</f>
        <v>22</v>
      </c>
      <c r="T645" s="46" t="str">
        <f>IFERROR(VLOOKUP(A645,'[1]Chaffey Jt HSD Usage'!$A:$I,9,FALSE),"0")</f>
        <v>0</v>
      </c>
      <c r="U645" s="46" t="str">
        <f>IFERROR(VLOOKUP(A645,'[1]Cucamonga ELEM SD Usage'!$A:$I,9,FALSE),"0")</f>
        <v>0</v>
      </c>
      <c r="V645" s="46" t="str">
        <f>IFERROR(VLOOKUP(A645,'[1]Inglewood USD Usage'!$A:$I,9,FALSE),"0")</f>
        <v>0</v>
      </c>
      <c r="W645" s="46" t="str">
        <f>IFERROR(VLOOKUP(A645,'[1]Rialto USD Usage'!$A:$I,9,FALSE),"0")</f>
        <v>0</v>
      </c>
      <c r="X645" s="46" t="str">
        <f>IFERROR(VLOOKUP(A645,'[1]Alvord USD Usage'!$A:$I,9,FALSE),"0")</f>
        <v>0</v>
      </c>
      <c r="Y645" s="46" t="str">
        <f>IFERROR(VLOOKUP(A645,'[1]Colton Jt USD Usage'!$A:$I,9,FALSE),"0")</f>
        <v>0</v>
      </c>
      <c r="Z645" s="46" t="str">
        <f>IFERROR(VLOOKUP(A645,'[1]Chino Valley USD Usage'!$A:$I,9,FALSE),"0")</f>
        <v>0</v>
      </c>
      <c r="AA645" s="46" t="str">
        <f>IFERROR(VLOOKUP(A645,'[1]Moreno Valley USD Usage'!$A:$I,9,FALSE),"0")</f>
        <v>0</v>
      </c>
      <c r="AB645" s="46" t="str">
        <f>IFERROR(VLOOKUP(A645,'[1]Pomona USD Usage'!$A:$I,9,FALSE),"0")</f>
        <v>0</v>
      </c>
      <c r="AC645" s="46" t="str">
        <f>IFERROR(VLOOKUP(A645,'[1]Riverside USD Usage'!$A:$I,9,FALSE),"0")</f>
        <v>0</v>
      </c>
      <c r="AD645" s="46" t="str">
        <f>IFERROR(VLOOKUP(A645,'[1]Compton USD Usage'!$A:$I,9,FALSE),"0")</f>
        <v>0</v>
      </c>
      <c r="AE645" s="48"/>
      <c r="AF645" s="49">
        <v>12.36</v>
      </c>
      <c r="AG645" s="49"/>
      <c r="AH645" s="49"/>
      <c r="AI645" s="49">
        <f>AF645+AG645+AH645</f>
        <v>12.36</v>
      </c>
      <c r="AJ645" s="48"/>
      <c r="AK645" s="49">
        <v>13.3</v>
      </c>
      <c r="AL645" s="49"/>
      <c r="AM645" s="46"/>
      <c r="AN645" s="50">
        <f>AK645+AL645+AM645</f>
        <v>13.3</v>
      </c>
      <c r="AO645" s="48"/>
      <c r="AP645" s="49">
        <v>14.2</v>
      </c>
      <c r="AQ645" s="49"/>
      <c r="AR645" s="46"/>
      <c r="AS645" s="50">
        <f>AP645+AQ645+AR645</f>
        <v>14.2</v>
      </c>
      <c r="AT645" s="48"/>
      <c r="AU645" s="49">
        <v>14.6</v>
      </c>
      <c r="AV645" s="49"/>
      <c r="AW645" s="46"/>
      <c r="AX645" s="51">
        <f>AU645+AV645+AW645</f>
        <v>14.6</v>
      </c>
      <c r="AY645" s="48"/>
      <c r="AZ645" s="52">
        <v>12.56</v>
      </c>
      <c r="BA645" s="53"/>
      <c r="BC645" s="53">
        <f>AZ645+BA645+BB645</f>
        <v>12.56</v>
      </c>
      <c r="BD645" s="47">
        <v>44013</v>
      </c>
      <c r="BE645" s="47">
        <v>44377</v>
      </c>
      <c r="BF645" s="48"/>
      <c r="BG645" s="53">
        <v>13.52</v>
      </c>
      <c r="BJ645" s="53">
        <f>BG645+BH645+BI645</f>
        <v>13.52</v>
      </c>
      <c r="BK645" s="47">
        <v>44013</v>
      </c>
      <c r="BL645" s="47">
        <v>44377</v>
      </c>
      <c r="BM645" s="48"/>
      <c r="BN645" s="53">
        <v>14.43</v>
      </c>
      <c r="BO645" s="53"/>
      <c r="BQ645" s="53">
        <f>BN645+BO645+BP645</f>
        <v>14.43</v>
      </c>
      <c r="BR645" s="47">
        <v>44013</v>
      </c>
      <c r="BS645" s="47">
        <v>44377</v>
      </c>
      <c r="BT645" s="48"/>
      <c r="BU645" s="50">
        <v>14.84</v>
      </c>
      <c r="BV645" s="53"/>
      <c r="BX645" s="53">
        <f>BU645+BV645+BW645</f>
        <v>14.84</v>
      </c>
      <c r="BY645" s="47">
        <v>44013</v>
      </c>
      <c r="BZ645" s="55">
        <v>44377</v>
      </c>
    </row>
    <row r="646" spans="1:78" s="54" customFormat="1" ht="15.75" x14ac:dyDescent="0.25">
      <c r="A646" s="45">
        <v>113198</v>
      </c>
      <c r="B646" s="46" t="str">
        <f>VLOOKUP(A646,[1]Sheet4!$B:$D,3,FALSE)</f>
        <v>PARBOILED RICE</v>
      </c>
      <c r="C646" s="71">
        <v>189664530</v>
      </c>
      <c r="D646" s="46" t="str">
        <f>VLOOKUP(A646,[1]Sheet4!$B:$E,4,FALSE)</f>
        <v>PEAK</v>
      </c>
      <c r="E646" s="46" t="str">
        <f>VLOOKUP(A646,[1]Sheet4!$B:$I,8,FALSE)</f>
        <v>SK</v>
      </c>
      <c r="F646" s="46" t="s">
        <v>93</v>
      </c>
      <c r="G646" s="46" t="str">
        <f>VLOOKUP(A646,[1]Sheet4!$B:$F,5,FALSE)</f>
        <v>1/25LB</v>
      </c>
      <c r="H646" s="46"/>
      <c r="I646" s="46"/>
      <c r="J646" s="46"/>
      <c r="AE646" s="70"/>
      <c r="AF646" s="72"/>
      <c r="AG646" s="72"/>
      <c r="AH646" s="58"/>
      <c r="AI646" s="72"/>
      <c r="AJ646" s="70"/>
      <c r="AK646" s="72"/>
      <c r="AO646" s="70"/>
      <c r="AT646" s="70"/>
      <c r="AX646" s="73"/>
      <c r="AY646" s="70"/>
      <c r="AZ646" s="52">
        <v>13.62</v>
      </c>
      <c r="BA646" s="53"/>
      <c r="BC646" s="53">
        <f>AZ646+BA646+BB646</f>
        <v>13.62</v>
      </c>
      <c r="BD646" s="47">
        <v>44013</v>
      </c>
      <c r="BE646" s="47">
        <v>44377</v>
      </c>
      <c r="BF646" s="70"/>
      <c r="BG646" s="53">
        <v>14.65</v>
      </c>
      <c r="BJ646" s="53">
        <f>BG646+BH646+BI646</f>
        <v>14.65</v>
      </c>
      <c r="BK646" s="47">
        <v>44013</v>
      </c>
      <c r="BL646" s="47">
        <v>44377</v>
      </c>
      <c r="BM646" s="70"/>
      <c r="BN646" s="53">
        <v>15.64</v>
      </c>
      <c r="BO646" s="53"/>
      <c r="BQ646" s="53">
        <f>BN646+BO646+BP646</f>
        <v>15.64</v>
      </c>
      <c r="BR646" s="47">
        <v>44013</v>
      </c>
      <c r="BS646" s="47">
        <v>44377</v>
      </c>
      <c r="BT646" s="70"/>
      <c r="BU646" s="50">
        <v>16.07</v>
      </c>
      <c r="BV646" s="53"/>
      <c r="BX646" s="53">
        <f>BU646+BV646+BW646</f>
        <v>16.07</v>
      </c>
      <c r="BY646" s="47">
        <v>44013</v>
      </c>
      <c r="BZ646" s="55">
        <v>44377</v>
      </c>
    </row>
    <row r="647" spans="1:78" s="54" customFormat="1" ht="15.75" x14ac:dyDescent="0.25">
      <c r="A647" s="45">
        <v>143011</v>
      </c>
      <c r="B647" s="46" t="str">
        <f>VLOOKUP(A647,[1]Sheet4!$B:$D,3,FALSE)</f>
        <v>PATTIE CHIC SAUS BFST GF FC</v>
      </c>
      <c r="C647" s="71">
        <v>5711</v>
      </c>
      <c r="D647" s="46" t="str">
        <f>VLOOKUP(A647,[1]Sheet4!$B:$E,4,FALSE)</f>
        <v>BRAKEBUSH</v>
      </c>
      <c r="E647" s="46" t="str">
        <f>VLOOKUP(A647,[1]Sheet4!$B:$I,8,FALSE)</f>
        <v>CS</v>
      </c>
      <c r="F647" s="46" t="s">
        <v>93</v>
      </c>
      <c r="G647" s="46" t="str">
        <f>VLOOKUP(A647,[1]Sheet4!$B:$F,5,FALSE)</f>
        <v>89/1.8OZ</v>
      </c>
      <c r="H647" s="46"/>
      <c r="I647" s="46"/>
      <c r="J647" s="46"/>
      <c r="AE647" s="70"/>
      <c r="AF647" s="72"/>
      <c r="AG647" s="72"/>
      <c r="AH647" s="58"/>
      <c r="AI647" s="72"/>
      <c r="AJ647" s="70"/>
      <c r="AK647" s="72"/>
      <c r="AO647" s="70"/>
      <c r="AT647" s="70"/>
      <c r="AX647" s="73"/>
      <c r="AY647" s="70"/>
      <c r="AZ647" s="52">
        <v>35.89</v>
      </c>
      <c r="BA647" s="53"/>
      <c r="BC647" s="53">
        <f>AZ647+BA647+BB647</f>
        <v>35.89</v>
      </c>
      <c r="BD647" s="47">
        <v>44013</v>
      </c>
      <c r="BE647" s="47">
        <v>44377</v>
      </c>
      <c r="BF647" s="70"/>
      <c r="BG647" s="53">
        <v>38.61</v>
      </c>
      <c r="BJ647" s="53">
        <f>BG647+BH647+BI647</f>
        <v>38.61</v>
      </c>
      <c r="BK647" s="47">
        <v>44013</v>
      </c>
      <c r="BL647" s="47">
        <v>44377</v>
      </c>
      <c r="BM647" s="70"/>
      <c r="BN647" s="53">
        <v>41.22</v>
      </c>
      <c r="BO647" s="53"/>
      <c r="BQ647" s="53">
        <f>BN647+BO647+BP647</f>
        <v>41.22</v>
      </c>
      <c r="BR647" s="47">
        <v>44013</v>
      </c>
      <c r="BS647" s="47">
        <v>44377</v>
      </c>
      <c r="BT647" s="70"/>
      <c r="BU647" s="50">
        <v>42.37</v>
      </c>
      <c r="BV647" s="53"/>
      <c r="BX647" s="53">
        <f>BU647+BV647+BW647</f>
        <v>42.37</v>
      </c>
      <c r="BY647" s="47">
        <v>44013</v>
      </c>
      <c r="BZ647" s="55">
        <v>44377</v>
      </c>
    </row>
    <row r="648" spans="1:78" s="54" customFormat="1" ht="15.75" x14ac:dyDescent="0.25">
      <c r="A648" s="45">
        <v>406142</v>
      </c>
      <c r="B648" s="46" t="s">
        <v>1183</v>
      </c>
      <c r="C648" s="46">
        <v>5150092100</v>
      </c>
      <c r="D648" s="46" t="s">
        <v>1184</v>
      </c>
      <c r="E648" s="46" t="s">
        <v>50</v>
      </c>
      <c r="F648" s="46"/>
      <c r="G648" s="46" t="s">
        <v>1185</v>
      </c>
      <c r="H648" s="46" t="s">
        <v>52</v>
      </c>
      <c r="I648" s="47">
        <v>44013</v>
      </c>
      <c r="J648" s="47">
        <v>44377</v>
      </c>
      <c r="K648" s="46">
        <f>SUM(L648:AD648)</f>
        <v>130</v>
      </c>
      <c r="L648" s="46" t="str">
        <f>IFERROR(VLOOKUP(A648,'[1]Mountain View SD Usage'!$A:$I,9,FALSE),"0")</f>
        <v>0</v>
      </c>
      <c r="M648" s="46" t="str">
        <f>IFERROR(VLOOKUP(A648,'[1]Bonita USD Usage'!$A:$I,9,FALSE),"0")</f>
        <v>0</v>
      </c>
      <c r="N648" s="46" t="str">
        <f>IFERROR(VLOOKUP(A648,'[1]Jurupa USD Usage'!$A:$I,9,FALSE),"0")</f>
        <v>0</v>
      </c>
      <c r="O648" s="46" t="str">
        <f>IFERROR(VLOOKUP(A648,'[1]Claremont USD Usage'!$A:$I,9,FALSE),"0")</f>
        <v>0</v>
      </c>
      <c r="P648" s="46" t="str">
        <f>IFERROR(VLOOKUP(A648,'[1]Upland USD Usage'!$A:$I,9,FALSE),"0")</f>
        <v>0</v>
      </c>
      <c r="Q648" s="46" t="str">
        <f>IFERROR(VLOOKUP(A648,'[1]Redlands USD Usage'!$A:$I,9,FALSE),"0")</f>
        <v>0</v>
      </c>
      <c r="R648" s="46" t="str">
        <f>IFERROR(VLOOKUP(A648,'[1]Alta Loma SD Usage'!$A:$I,9,FALSE),"0")</f>
        <v>0</v>
      </c>
      <c r="S648" s="46" t="str">
        <f>IFERROR(VLOOKUP(A648,'[1]VAl Verde USD Usage'!$A:$I,9,FALSE),"0")</f>
        <v>0</v>
      </c>
      <c r="T648" s="46" t="str">
        <f>IFERROR(VLOOKUP(A648,'[1]Chaffey Jt HSD Usage'!$A:$I,9,FALSE),"0")</f>
        <v>0</v>
      </c>
      <c r="U648" s="46" t="str">
        <f>IFERROR(VLOOKUP(A648,'[1]Cucamonga ELEM SD Usage'!$A:$I,9,FALSE),"0")</f>
        <v>0</v>
      </c>
      <c r="V648" s="46" t="str">
        <f>IFERROR(VLOOKUP(A648,'[1]Inglewood USD Usage'!$A:$I,9,FALSE),"0")</f>
        <v>0</v>
      </c>
      <c r="W648" s="46" t="str">
        <f>IFERROR(VLOOKUP(A648,'[1]Rialto USD Usage'!$A:$I,9,FALSE),"0")</f>
        <v>0</v>
      </c>
      <c r="X648" s="46" t="str">
        <f>IFERROR(VLOOKUP(A648,'[1]Alvord USD Usage'!$A:$I,9,FALSE),"0")</f>
        <v>0</v>
      </c>
      <c r="Y648" s="46" t="str">
        <f>IFERROR(VLOOKUP(A648,'[1]Colton Jt USD Usage'!$A:$I,9,FALSE),"0")</f>
        <v>0</v>
      </c>
      <c r="Z648" s="46" t="str">
        <f>IFERROR(VLOOKUP(A648,'[1]Chino Valley USD Usage'!$A:$I,9,FALSE),"0")</f>
        <v>0</v>
      </c>
      <c r="AA648" s="46" t="str">
        <f>IFERROR(VLOOKUP(A648,'[1]Moreno Valley USD Usage'!$A:$I,9,FALSE),"0")</f>
        <v>0</v>
      </c>
      <c r="AB648" s="46" t="str">
        <f>IFERROR(VLOOKUP(A648,'[1]Pomona USD Usage'!$A:$I,9,FALSE),"0")</f>
        <v>0</v>
      </c>
      <c r="AC648" s="46">
        <f>IFERROR(VLOOKUP(A648,'[1]Riverside USD Usage'!$A:$I,9,FALSE),"0")</f>
        <v>80</v>
      </c>
      <c r="AD648" s="46">
        <f>IFERROR(VLOOKUP(A648,'[1]Compton USD Usage'!$A:$I,9,FALSE),"0")</f>
        <v>50</v>
      </c>
      <c r="AE648" s="48"/>
      <c r="AF648" s="49">
        <v>36.71</v>
      </c>
      <c r="AG648" s="49"/>
      <c r="AH648" s="56">
        <v>-8.9</v>
      </c>
      <c r="AI648" s="49">
        <f>AF648+AG648+AH648</f>
        <v>27.810000000000002</v>
      </c>
      <c r="AJ648" s="48"/>
      <c r="AK648" s="49">
        <v>39.49</v>
      </c>
      <c r="AL648" s="49"/>
      <c r="AM648" s="57">
        <v>-8.9</v>
      </c>
      <c r="AN648" s="50">
        <f>AK648+AL648+AM648</f>
        <v>30.590000000000003</v>
      </c>
      <c r="AO648" s="48"/>
      <c r="AP648" s="49">
        <v>42.16</v>
      </c>
      <c r="AQ648" s="49"/>
      <c r="AR648" s="57">
        <v>-8.9</v>
      </c>
      <c r="AS648" s="50">
        <f>AP648+AQ648+AR648</f>
        <v>33.26</v>
      </c>
      <c r="AT648" s="48"/>
      <c r="AU648" s="49">
        <v>43.33</v>
      </c>
      <c r="AV648" s="49"/>
      <c r="AW648" s="57">
        <v>-8.9</v>
      </c>
      <c r="AX648" s="51">
        <f>AU648+AV648+AW648</f>
        <v>34.43</v>
      </c>
      <c r="AY648" s="48"/>
      <c r="AZ648" s="52">
        <v>36.71</v>
      </c>
      <c r="BA648" s="53"/>
      <c r="BB648" s="58">
        <v>-4.8099999999999996</v>
      </c>
      <c r="BC648" s="53">
        <f>AZ648+BA648+BB648</f>
        <v>31.900000000000002</v>
      </c>
      <c r="BD648" s="47">
        <v>44013</v>
      </c>
      <c r="BE648" s="47">
        <v>44377</v>
      </c>
      <c r="BF648" s="48"/>
      <c r="BG648" s="53">
        <v>39.49</v>
      </c>
      <c r="BI648" s="59">
        <v>-4.8099999999999996</v>
      </c>
      <c r="BJ648" s="53">
        <f>BG648+BH648+BI648</f>
        <v>34.68</v>
      </c>
      <c r="BK648" s="47">
        <v>44013</v>
      </c>
      <c r="BL648" s="47">
        <v>44377</v>
      </c>
      <c r="BM648" s="48"/>
      <c r="BN648" s="53">
        <v>42.16</v>
      </c>
      <c r="BO648" s="53"/>
      <c r="BP648" s="59">
        <v>-4.8099999999999996</v>
      </c>
      <c r="BQ648" s="53">
        <f>BN648+BO648+BP648</f>
        <v>37.349999999999994</v>
      </c>
      <c r="BR648" s="47">
        <v>44013</v>
      </c>
      <c r="BS648" s="47">
        <v>44377</v>
      </c>
      <c r="BT648" s="48"/>
      <c r="BU648" s="50">
        <v>43.33</v>
      </c>
      <c r="BV648" s="53"/>
      <c r="BW648" s="59">
        <v>-4.8099999999999996</v>
      </c>
      <c r="BX648" s="53">
        <f>BU648+BV648+BW648</f>
        <v>38.519999999999996</v>
      </c>
      <c r="BY648" s="47">
        <v>44013</v>
      </c>
      <c r="BZ648" s="55">
        <v>44377</v>
      </c>
    </row>
    <row r="649" spans="1:78" s="54" customFormat="1" ht="15.75" x14ac:dyDescent="0.25">
      <c r="A649" s="45">
        <v>101482</v>
      </c>
      <c r="B649" s="46" t="s">
        <v>1734</v>
      </c>
      <c r="C649" s="46">
        <v>13112</v>
      </c>
      <c r="D649" s="46" t="s">
        <v>1730</v>
      </c>
      <c r="E649" s="46" t="s">
        <v>50</v>
      </c>
      <c r="F649" s="46"/>
      <c r="G649" s="46" t="s">
        <v>1731</v>
      </c>
      <c r="H649" s="46" t="s">
        <v>52</v>
      </c>
      <c r="I649" s="47">
        <v>44013</v>
      </c>
      <c r="J649" s="47">
        <v>44377</v>
      </c>
      <c r="K649" s="46">
        <f>SUM(L649:AD649)</f>
        <v>5</v>
      </c>
      <c r="L649" s="46" t="str">
        <f>IFERROR(VLOOKUP(A649,'[1]Mountain View SD Usage'!$A:$I,9,FALSE),"0")</f>
        <v>0</v>
      </c>
      <c r="M649" s="46">
        <f>IFERROR(VLOOKUP(A649,'[1]Bonita USD Usage'!$A:$I,9,FALSE),"0")</f>
        <v>2</v>
      </c>
      <c r="N649" s="46" t="str">
        <f>IFERROR(VLOOKUP(A649,'[1]Jurupa USD Usage'!$A:$I,9,FALSE),"0")</f>
        <v>0</v>
      </c>
      <c r="O649" s="46" t="str">
        <f>IFERROR(VLOOKUP(A649,'[1]Claremont USD Usage'!$A:$I,9,FALSE),"0")</f>
        <v>0</v>
      </c>
      <c r="P649" s="46" t="str">
        <f>IFERROR(VLOOKUP(A649,'[1]Upland USD Usage'!$A:$I,9,FALSE),"0")</f>
        <v>0</v>
      </c>
      <c r="Q649" s="46" t="str">
        <f>IFERROR(VLOOKUP(A649,'[1]Redlands USD Usage'!$A:$I,9,FALSE),"0")</f>
        <v>0</v>
      </c>
      <c r="R649" s="46" t="str">
        <f>IFERROR(VLOOKUP(A649,'[1]Alta Loma SD Usage'!$A:$I,9,FALSE),"0")</f>
        <v>0</v>
      </c>
      <c r="S649" s="46" t="str">
        <f>IFERROR(VLOOKUP(A649,'[1]VAl Verde USD Usage'!$A:$I,9,FALSE),"0")</f>
        <v>0</v>
      </c>
      <c r="T649" s="46" t="str">
        <f>IFERROR(VLOOKUP(A649,'[1]Chaffey Jt HSD Usage'!$A:$I,9,FALSE),"0")</f>
        <v>0</v>
      </c>
      <c r="U649" s="46" t="str">
        <f>IFERROR(VLOOKUP(A649,'[1]Cucamonga ELEM SD Usage'!$A:$I,9,FALSE),"0")</f>
        <v>0</v>
      </c>
      <c r="V649" s="46" t="str">
        <f>IFERROR(VLOOKUP(A649,'[1]Inglewood USD Usage'!$A:$I,9,FALSE),"0")</f>
        <v>0</v>
      </c>
      <c r="W649" s="46">
        <f>IFERROR(VLOOKUP(A649,'[1]Rialto USD Usage'!$A:$I,9,FALSE),"0")</f>
        <v>3</v>
      </c>
      <c r="X649" s="46" t="str">
        <f>IFERROR(VLOOKUP(A649,'[1]Alvord USD Usage'!$A:$I,9,FALSE),"0")</f>
        <v>0</v>
      </c>
      <c r="Y649" s="46" t="str">
        <f>IFERROR(VLOOKUP(A649,'[1]Colton Jt USD Usage'!$A:$I,9,FALSE),"0")</f>
        <v>0</v>
      </c>
      <c r="Z649" s="46" t="str">
        <f>IFERROR(VLOOKUP(A649,'[1]Chino Valley USD Usage'!$A:$I,9,FALSE),"0")</f>
        <v>0</v>
      </c>
      <c r="AA649" s="46" t="str">
        <f>IFERROR(VLOOKUP(A649,'[1]Moreno Valley USD Usage'!$A:$I,9,FALSE),"0")</f>
        <v>0</v>
      </c>
      <c r="AB649" s="46" t="str">
        <f>IFERROR(VLOOKUP(A649,'[1]Pomona USD Usage'!$A:$I,9,FALSE),"0")</f>
        <v>0</v>
      </c>
      <c r="AC649" s="46" t="str">
        <f>IFERROR(VLOOKUP(A649,'[1]Riverside USD Usage'!$A:$I,9,FALSE),"0")</f>
        <v>0</v>
      </c>
      <c r="AD649" s="46" t="str">
        <f>IFERROR(VLOOKUP(A649,'[1]Compton USD Usage'!$A:$I,9,FALSE),"0")</f>
        <v>0</v>
      </c>
      <c r="AE649" s="48"/>
      <c r="AF649" s="49">
        <v>16</v>
      </c>
      <c r="AG649" s="49"/>
      <c r="AH649" s="49"/>
      <c r="AI649" s="49">
        <f>AF649+AG649+AH649</f>
        <v>16</v>
      </c>
      <c r="AJ649" s="48"/>
      <c r="AK649" s="49">
        <v>17.22</v>
      </c>
      <c r="AL649" s="49"/>
      <c r="AM649" s="46"/>
      <c r="AN649" s="50">
        <f>AK649+AL649+AM649</f>
        <v>17.22</v>
      </c>
      <c r="AO649" s="48"/>
      <c r="AP649" s="49">
        <v>18.38</v>
      </c>
      <c r="AQ649" s="49"/>
      <c r="AR649" s="46"/>
      <c r="AS649" s="50">
        <f>AP649+AQ649+AR649</f>
        <v>18.38</v>
      </c>
      <c r="AT649" s="48"/>
      <c r="AU649" s="49">
        <v>18.89</v>
      </c>
      <c r="AV649" s="49"/>
      <c r="AW649" s="46"/>
      <c r="AX649" s="51">
        <f>AU649+AV649+AW649</f>
        <v>18.89</v>
      </c>
      <c r="AY649" s="48"/>
      <c r="AZ649" s="52">
        <v>16.89</v>
      </c>
      <c r="BA649" s="53"/>
      <c r="BC649" s="53">
        <f>AZ649+BA649+BB649</f>
        <v>16.89</v>
      </c>
      <c r="BD649" s="47">
        <v>44013</v>
      </c>
      <c r="BE649" s="47">
        <v>44377</v>
      </c>
      <c r="BF649" s="48"/>
      <c r="BG649" s="53">
        <v>18.180000000000003</v>
      </c>
      <c r="BJ649" s="53">
        <f>BG649+BH649+BI649</f>
        <v>18.180000000000003</v>
      </c>
      <c r="BK649" s="47">
        <v>44013</v>
      </c>
      <c r="BL649" s="47">
        <v>44377</v>
      </c>
      <c r="BM649" s="48"/>
      <c r="BN649" s="53">
        <v>19.41</v>
      </c>
      <c r="BO649" s="53"/>
      <c r="BQ649" s="53">
        <f>BN649+BO649+BP649</f>
        <v>19.41</v>
      </c>
      <c r="BR649" s="47">
        <v>44013</v>
      </c>
      <c r="BS649" s="47">
        <v>44377</v>
      </c>
      <c r="BT649" s="48"/>
      <c r="BU649" s="50">
        <v>19.940000000000001</v>
      </c>
      <c r="BV649" s="53"/>
      <c r="BX649" s="53">
        <f>BU649+BV649+BW649</f>
        <v>19.940000000000001</v>
      </c>
      <c r="BY649" s="47">
        <v>44013</v>
      </c>
      <c r="BZ649" s="55">
        <v>44377</v>
      </c>
    </row>
    <row r="650" spans="1:78" s="54" customFormat="1" ht="15.75" x14ac:dyDescent="0.25">
      <c r="A650" s="45">
        <v>101474</v>
      </c>
      <c r="B650" s="46" t="s">
        <v>2378</v>
      </c>
      <c r="C650" s="46">
        <v>12312</v>
      </c>
      <c r="D650" s="46" t="s">
        <v>2377</v>
      </c>
      <c r="E650" s="46" t="s">
        <v>50</v>
      </c>
      <c r="F650" s="46"/>
      <c r="G650" s="46" t="s">
        <v>1731</v>
      </c>
      <c r="H650" s="46" t="s">
        <v>52</v>
      </c>
      <c r="I650" s="47">
        <v>44013</v>
      </c>
      <c r="J650" s="47">
        <v>44377</v>
      </c>
      <c r="K650" s="46">
        <f>SUM(L650:AD650)</f>
        <v>61</v>
      </c>
      <c r="L650" s="46" t="str">
        <f>IFERROR(VLOOKUP(A650,'[1]Mountain View SD Usage'!$A:$I,9,FALSE),"0")</f>
        <v>0</v>
      </c>
      <c r="M650" s="46" t="str">
        <f>IFERROR(VLOOKUP(A650,'[1]Bonita USD Usage'!$A:$I,9,FALSE),"0")</f>
        <v>0</v>
      </c>
      <c r="N650" s="46" t="str">
        <f>IFERROR(VLOOKUP(A650,'[1]Jurupa USD Usage'!$A:$I,9,FALSE),"0")</f>
        <v>0</v>
      </c>
      <c r="O650" s="46" t="str">
        <f>IFERROR(VLOOKUP(A650,'[1]Claremont USD Usage'!$A:$I,9,FALSE),"0")</f>
        <v>0</v>
      </c>
      <c r="P650" s="46">
        <f>IFERROR(VLOOKUP(A650,'[1]Upland USD Usage'!$A:$I,9,FALSE),"0")</f>
        <v>61</v>
      </c>
      <c r="Q650" s="46" t="str">
        <f>IFERROR(VLOOKUP(A650,'[1]Redlands USD Usage'!$A:$I,9,FALSE),"0")</f>
        <v>0</v>
      </c>
      <c r="R650" s="46" t="str">
        <f>IFERROR(VLOOKUP(A650,'[1]Alta Loma SD Usage'!$A:$I,9,FALSE),"0")</f>
        <v>0</v>
      </c>
      <c r="S650" s="46" t="str">
        <f>IFERROR(VLOOKUP(A650,'[1]VAl Verde USD Usage'!$A:$I,9,FALSE),"0")</f>
        <v>0</v>
      </c>
      <c r="T650" s="46" t="str">
        <f>IFERROR(VLOOKUP(A650,'[1]Chaffey Jt HSD Usage'!$A:$I,9,FALSE),"0")</f>
        <v>0</v>
      </c>
      <c r="U650" s="46" t="str">
        <f>IFERROR(VLOOKUP(A650,'[1]Cucamonga ELEM SD Usage'!$A:$I,9,FALSE),"0")</f>
        <v>0</v>
      </c>
      <c r="V650" s="46" t="str">
        <f>IFERROR(VLOOKUP(A650,'[1]Inglewood USD Usage'!$A:$I,9,FALSE),"0")</f>
        <v>0</v>
      </c>
      <c r="W650" s="46" t="str">
        <f>IFERROR(VLOOKUP(A650,'[1]Rialto USD Usage'!$A:$I,9,FALSE),"0")</f>
        <v>0</v>
      </c>
      <c r="X650" s="46" t="str">
        <f>IFERROR(VLOOKUP(A650,'[1]Alvord USD Usage'!$A:$I,9,FALSE),"0")</f>
        <v>0</v>
      </c>
      <c r="Y650" s="46" t="str">
        <f>IFERROR(VLOOKUP(A650,'[1]Colton Jt USD Usage'!$A:$I,9,FALSE),"0")</f>
        <v>0</v>
      </c>
      <c r="Z650" s="46" t="str">
        <f>IFERROR(VLOOKUP(A650,'[1]Chino Valley USD Usage'!$A:$I,9,FALSE),"0")</f>
        <v>0</v>
      </c>
      <c r="AA650" s="46" t="str">
        <f>IFERROR(VLOOKUP(A650,'[1]Moreno Valley USD Usage'!$A:$I,9,FALSE),"0")</f>
        <v>0</v>
      </c>
      <c r="AB650" s="46" t="str">
        <f>IFERROR(VLOOKUP(A650,'[1]Pomona USD Usage'!$A:$I,9,FALSE),"0")</f>
        <v>0</v>
      </c>
      <c r="AC650" s="46" t="str">
        <f>IFERROR(VLOOKUP(A650,'[1]Riverside USD Usage'!$A:$I,9,FALSE),"0")</f>
        <v>0</v>
      </c>
      <c r="AD650" s="46" t="str">
        <f>IFERROR(VLOOKUP(A650,'[1]Compton USD Usage'!$A:$I,9,FALSE),"0")</f>
        <v>0</v>
      </c>
      <c r="AE650" s="48"/>
      <c r="AF650" s="49">
        <v>16.47</v>
      </c>
      <c r="AG650" s="49"/>
      <c r="AH650" s="49"/>
      <c r="AI650" s="49">
        <f>AF650+AG650+AH650</f>
        <v>16.47</v>
      </c>
      <c r="AJ650" s="48"/>
      <c r="AK650" s="49">
        <v>17.72</v>
      </c>
      <c r="AL650" s="49"/>
      <c r="AM650" s="46"/>
      <c r="AN650" s="50">
        <f>AK650+AL650+AM650</f>
        <v>17.72</v>
      </c>
      <c r="AO650" s="48"/>
      <c r="AP650" s="49">
        <v>18.920000000000002</v>
      </c>
      <c r="AQ650" s="49"/>
      <c r="AR650" s="46"/>
      <c r="AS650" s="50">
        <f>AP650+AQ650+AR650</f>
        <v>18.920000000000002</v>
      </c>
      <c r="AT650" s="48"/>
      <c r="AU650" s="49">
        <v>19.440000000000001</v>
      </c>
      <c r="AV650" s="49"/>
      <c r="AW650" s="46"/>
      <c r="AX650" s="51">
        <f>AU650+AV650+AW650</f>
        <v>19.440000000000001</v>
      </c>
      <c r="AY650" s="48"/>
      <c r="AZ650" s="52">
        <v>19.220000000000002</v>
      </c>
      <c r="BA650" s="53"/>
      <c r="BC650" s="53">
        <f>AZ650+BA650+BB650</f>
        <v>19.220000000000002</v>
      </c>
      <c r="BD650" s="47">
        <v>44013</v>
      </c>
      <c r="BE650" s="47">
        <v>44377</v>
      </c>
      <c r="BF650" s="48"/>
      <c r="BG650" s="53">
        <v>20.680000000000003</v>
      </c>
      <c r="BJ650" s="53">
        <f>BG650+BH650+BI650</f>
        <v>20.680000000000003</v>
      </c>
      <c r="BK650" s="47">
        <v>44013</v>
      </c>
      <c r="BL650" s="47">
        <v>44377</v>
      </c>
      <c r="BM650" s="48"/>
      <c r="BN650" s="53">
        <v>22.080000000000002</v>
      </c>
      <c r="BO650" s="53"/>
      <c r="BQ650" s="53">
        <f>BN650+BO650+BP650</f>
        <v>22.080000000000002</v>
      </c>
      <c r="BR650" s="47">
        <v>44013</v>
      </c>
      <c r="BS650" s="47">
        <v>44377</v>
      </c>
      <c r="BT650" s="48"/>
      <c r="BU650" s="50">
        <v>22.68</v>
      </c>
      <c r="BV650" s="53"/>
      <c r="BX650" s="53">
        <f>BU650+BV650+BW650</f>
        <v>22.68</v>
      </c>
      <c r="BY650" s="47">
        <v>44013</v>
      </c>
      <c r="BZ650" s="55">
        <v>44377</v>
      </c>
    </row>
    <row r="651" spans="1:78" s="54" customFormat="1" ht="15.75" x14ac:dyDescent="0.25">
      <c r="A651" s="45">
        <v>402004</v>
      </c>
      <c r="B651" s="46" t="s">
        <v>1323</v>
      </c>
      <c r="C651" s="46">
        <v>44238</v>
      </c>
      <c r="D651" s="46" t="s">
        <v>1306</v>
      </c>
      <c r="E651" s="46" t="s">
        <v>50</v>
      </c>
      <c r="F651" s="46"/>
      <c r="G651" s="46" t="s">
        <v>410</v>
      </c>
      <c r="H651" s="46" t="s">
        <v>52</v>
      </c>
      <c r="I651" s="47">
        <v>44013</v>
      </c>
      <c r="J651" s="47">
        <v>44377</v>
      </c>
      <c r="K651" s="46">
        <f>SUM(L651:AD651)</f>
        <v>0</v>
      </c>
      <c r="L651" s="46" t="str">
        <f>IFERROR(VLOOKUP(A651,'[1]Mountain View SD Usage'!$A:$I,9,FALSE),"0")</f>
        <v>0</v>
      </c>
      <c r="M651" s="46" t="str">
        <f>IFERROR(VLOOKUP(A651,'[1]Bonita USD Usage'!$A:$I,9,FALSE),"0")</f>
        <v>0</v>
      </c>
      <c r="N651" s="46" t="str">
        <f>IFERROR(VLOOKUP(A651,'[1]Jurupa USD Usage'!$A:$I,9,FALSE),"0")</f>
        <v>0</v>
      </c>
      <c r="O651" s="46" t="str">
        <f>IFERROR(VLOOKUP(A651,'[1]Claremont USD Usage'!$A:$I,9,FALSE),"0")</f>
        <v>0</v>
      </c>
      <c r="P651" s="46" t="str">
        <f>IFERROR(VLOOKUP(A651,'[1]Upland USD Usage'!$A:$I,9,FALSE),"0")</f>
        <v>0</v>
      </c>
      <c r="Q651" s="46" t="str">
        <f>IFERROR(VLOOKUP(A651,'[1]Redlands USD Usage'!$A:$I,9,FALSE),"0")</f>
        <v>0</v>
      </c>
      <c r="R651" s="46" t="str">
        <f>IFERROR(VLOOKUP(A651,'[1]Alta Loma SD Usage'!$A:$I,9,FALSE),"0")</f>
        <v>0</v>
      </c>
      <c r="S651" s="46" t="str">
        <f>IFERROR(VLOOKUP(A651,'[1]VAl Verde USD Usage'!$A:$I,9,FALSE),"0")</f>
        <v>0</v>
      </c>
      <c r="T651" s="46" t="str">
        <f>IFERROR(VLOOKUP(A651,'[1]Chaffey Jt HSD Usage'!$A:$I,9,FALSE),"0")</f>
        <v>0</v>
      </c>
      <c r="U651" s="46" t="str">
        <f>IFERROR(VLOOKUP(A651,'[1]Cucamonga ELEM SD Usage'!$A:$I,9,FALSE),"0")</f>
        <v>0</v>
      </c>
      <c r="V651" s="46" t="str">
        <f>IFERROR(VLOOKUP(A651,'[1]Inglewood USD Usage'!$A:$I,9,FALSE),"0")</f>
        <v>0</v>
      </c>
      <c r="W651" s="46" t="str">
        <f>IFERROR(VLOOKUP(A651,'[1]Rialto USD Usage'!$A:$I,9,FALSE),"0")</f>
        <v>0</v>
      </c>
      <c r="X651" s="46" t="str">
        <f>IFERROR(VLOOKUP(A651,'[1]Alvord USD Usage'!$A:$I,9,FALSE),"0")</f>
        <v>0</v>
      </c>
      <c r="Y651" s="46" t="str">
        <f>IFERROR(VLOOKUP(A651,'[1]Colton Jt USD Usage'!$A:$I,9,FALSE),"0")</f>
        <v>0</v>
      </c>
      <c r="Z651" s="46" t="str">
        <f>IFERROR(VLOOKUP(A651,'[1]Chino Valley USD Usage'!$A:$I,9,FALSE),"0")</f>
        <v>0</v>
      </c>
      <c r="AA651" s="46" t="str">
        <f>IFERROR(VLOOKUP(A651,'[1]Moreno Valley USD Usage'!$A:$I,9,FALSE),"0")</f>
        <v>0</v>
      </c>
      <c r="AB651" s="46" t="str">
        <f>IFERROR(VLOOKUP(A651,'[1]Pomona USD Usage'!$A:$I,9,FALSE),"0")</f>
        <v>0</v>
      </c>
      <c r="AC651" s="46" t="str">
        <f>IFERROR(VLOOKUP(A651,'[1]Riverside USD Usage'!$A:$I,9,FALSE),"0")</f>
        <v>0</v>
      </c>
      <c r="AD651" s="46" t="str">
        <f>IFERROR(VLOOKUP(A651,'[1]Compton USD Usage'!$A:$I,9,FALSE),"0")</f>
        <v>0</v>
      </c>
      <c r="AE651" s="48"/>
      <c r="AF651" s="49">
        <v>42.59</v>
      </c>
      <c r="AG651" s="49"/>
      <c r="AH651" s="56">
        <v>-19.64</v>
      </c>
      <c r="AI651" s="49">
        <f>AF651+AG651+AH651</f>
        <v>22.950000000000003</v>
      </c>
      <c r="AJ651" s="48"/>
      <c r="AK651" s="49">
        <v>45.82</v>
      </c>
      <c r="AL651" s="49"/>
      <c r="AM651" s="57">
        <v>-19.64</v>
      </c>
      <c r="AN651" s="50">
        <f>AK651+AL651+AM651</f>
        <v>26.18</v>
      </c>
      <c r="AO651" s="48"/>
      <c r="AP651" s="49">
        <v>48.92</v>
      </c>
      <c r="AQ651" s="49"/>
      <c r="AR651" s="57">
        <v>-19.64</v>
      </c>
      <c r="AS651" s="50">
        <f>AP651+AQ651+AR651</f>
        <v>29.28</v>
      </c>
      <c r="AT651" s="48"/>
      <c r="AU651" s="49">
        <v>50.28</v>
      </c>
      <c r="AV651" s="49"/>
      <c r="AW651" s="57">
        <v>-19.64</v>
      </c>
      <c r="AX651" s="51">
        <f>AU651+AV651+AW651</f>
        <v>30.64</v>
      </c>
      <c r="AY651" s="48"/>
      <c r="AZ651" s="52">
        <v>44.73</v>
      </c>
      <c r="BA651" s="53"/>
      <c r="BB651" s="58">
        <v>-21.55</v>
      </c>
      <c r="BC651" s="53">
        <f>AZ651+BA651+BB651</f>
        <v>23.179999999999996</v>
      </c>
      <c r="BD651" s="47">
        <v>44013</v>
      </c>
      <c r="BE651" s="47">
        <v>44377</v>
      </c>
      <c r="BF651" s="48"/>
      <c r="BG651" s="53">
        <v>48.12</v>
      </c>
      <c r="BI651" s="59">
        <v>-21.55</v>
      </c>
      <c r="BJ651" s="53">
        <f>BG651+BH651+BI651</f>
        <v>26.569999999999997</v>
      </c>
      <c r="BK651" s="47">
        <v>44013</v>
      </c>
      <c r="BL651" s="47">
        <v>44377</v>
      </c>
      <c r="BM651" s="48"/>
      <c r="BN651" s="53">
        <v>51.379999999999995</v>
      </c>
      <c r="BO651" s="53"/>
      <c r="BP651" s="59">
        <v>-21.55</v>
      </c>
      <c r="BQ651" s="53">
        <f>BN651+BO651+BP651</f>
        <v>29.829999999999995</v>
      </c>
      <c r="BR651" s="47">
        <v>44013</v>
      </c>
      <c r="BS651" s="47">
        <v>44377</v>
      </c>
      <c r="BT651" s="48"/>
      <c r="BU651" s="50">
        <v>52.8</v>
      </c>
      <c r="BV651" s="53"/>
      <c r="BW651" s="59">
        <v>-21.55</v>
      </c>
      <c r="BX651" s="53">
        <f>BU651+BV651+BW651</f>
        <v>31.249999999999996</v>
      </c>
      <c r="BY651" s="47">
        <v>44013</v>
      </c>
      <c r="BZ651" s="55">
        <v>44377</v>
      </c>
    </row>
    <row r="652" spans="1:78" s="54" customFormat="1" ht="15.75" x14ac:dyDescent="0.25">
      <c r="A652" s="45">
        <v>406197</v>
      </c>
      <c r="B652" s="46" t="s">
        <v>409</v>
      </c>
      <c r="C652" s="46">
        <v>752521</v>
      </c>
      <c r="D652" s="46" t="s">
        <v>407</v>
      </c>
      <c r="E652" s="46" t="s">
        <v>50</v>
      </c>
      <c r="F652" s="46"/>
      <c r="G652" s="46" t="s">
        <v>410</v>
      </c>
      <c r="H652" s="46" t="s">
        <v>52</v>
      </c>
      <c r="I652" s="47">
        <v>44013</v>
      </c>
      <c r="J652" s="47">
        <v>44377</v>
      </c>
      <c r="K652" s="46">
        <f>SUM(L652:AD652)</f>
        <v>0</v>
      </c>
      <c r="L652" s="46" t="str">
        <f>IFERROR(VLOOKUP(A652,'[1]Mountain View SD Usage'!$A:$I,9,FALSE),"0")</f>
        <v>0</v>
      </c>
      <c r="M652" s="46" t="str">
        <f>IFERROR(VLOOKUP(A652,'[1]Bonita USD Usage'!$A:$I,9,FALSE),"0")</f>
        <v>0</v>
      </c>
      <c r="N652" s="46" t="str">
        <f>IFERROR(VLOOKUP(A652,'[1]Jurupa USD Usage'!$A:$I,9,FALSE),"0")</f>
        <v>0</v>
      </c>
      <c r="O652" s="46" t="str">
        <f>IFERROR(VLOOKUP(A652,'[1]Claremont USD Usage'!$A:$I,9,FALSE),"0")</f>
        <v>0</v>
      </c>
      <c r="P652" s="46" t="str">
        <f>IFERROR(VLOOKUP(A652,'[1]Upland USD Usage'!$A:$I,9,FALSE),"0")</f>
        <v>0</v>
      </c>
      <c r="Q652" s="46" t="str">
        <f>IFERROR(VLOOKUP(A652,'[1]Redlands USD Usage'!$A:$I,9,FALSE),"0")</f>
        <v>0</v>
      </c>
      <c r="R652" s="46" t="str">
        <f>IFERROR(VLOOKUP(A652,'[1]Alta Loma SD Usage'!$A:$I,9,FALSE),"0")</f>
        <v>0</v>
      </c>
      <c r="S652" s="46" t="str">
        <f>IFERROR(VLOOKUP(A652,'[1]VAl Verde USD Usage'!$A:$I,9,FALSE),"0")</f>
        <v>0</v>
      </c>
      <c r="T652" s="46" t="str">
        <f>IFERROR(VLOOKUP(A652,'[1]Chaffey Jt HSD Usage'!$A:$I,9,FALSE),"0")</f>
        <v>0</v>
      </c>
      <c r="U652" s="46" t="str">
        <f>IFERROR(VLOOKUP(A652,'[1]Cucamonga ELEM SD Usage'!$A:$I,9,FALSE),"0")</f>
        <v>0</v>
      </c>
      <c r="V652" s="46" t="str">
        <f>IFERROR(VLOOKUP(A652,'[1]Inglewood USD Usage'!$A:$I,9,FALSE),"0")</f>
        <v>0</v>
      </c>
      <c r="W652" s="46" t="str">
        <f>IFERROR(VLOOKUP(A652,'[1]Rialto USD Usage'!$A:$I,9,FALSE),"0")</f>
        <v>0</v>
      </c>
      <c r="X652" s="46" t="str">
        <f>IFERROR(VLOOKUP(A652,'[1]Alvord USD Usage'!$A:$I,9,FALSE),"0")</f>
        <v>0</v>
      </c>
      <c r="Y652" s="46" t="str">
        <f>IFERROR(VLOOKUP(A652,'[1]Colton Jt USD Usage'!$A:$I,9,FALSE),"0")</f>
        <v>0</v>
      </c>
      <c r="Z652" s="46" t="str">
        <f>IFERROR(VLOOKUP(A652,'[1]Chino Valley USD Usage'!$A:$I,9,FALSE),"0")</f>
        <v>0</v>
      </c>
      <c r="AA652" s="46" t="str">
        <f>IFERROR(VLOOKUP(A652,'[1]Moreno Valley USD Usage'!$A:$I,9,FALSE),"0")</f>
        <v>0</v>
      </c>
      <c r="AB652" s="46" t="str">
        <f>IFERROR(VLOOKUP(A652,'[1]Pomona USD Usage'!$A:$I,9,FALSE),"0")</f>
        <v>0</v>
      </c>
      <c r="AC652" s="46" t="str">
        <f>IFERROR(VLOOKUP(A652,'[1]Riverside USD Usage'!$A:$I,9,FALSE),"0")</f>
        <v>0</v>
      </c>
      <c r="AD652" s="46" t="str">
        <f>IFERROR(VLOOKUP(A652,'[1]Compton USD Usage'!$A:$I,9,FALSE),"0")</f>
        <v>0</v>
      </c>
      <c r="AE652" s="48"/>
      <c r="AF652" s="49">
        <v>37.89</v>
      </c>
      <c r="AG652" s="49"/>
      <c r="AH652" s="56">
        <v>-19.64</v>
      </c>
      <c r="AI652" s="49">
        <f>AF652+AG652+AH652</f>
        <v>18.25</v>
      </c>
      <c r="AJ652" s="48"/>
      <c r="AK652" s="49">
        <v>40.770000000000003</v>
      </c>
      <c r="AL652" s="49"/>
      <c r="AM652" s="57">
        <v>-19.64</v>
      </c>
      <c r="AN652" s="50">
        <f>AK652+AL652+AM652</f>
        <v>21.130000000000003</v>
      </c>
      <c r="AO652" s="48"/>
      <c r="AP652" s="49">
        <v>43.53</v>
      </c>
      <c r="AQ652" s="49"/>
      <c r="AR652" s="57">
        <v>-19.64</v>
      </c>
      <c r="AS652" s="50">
        <f>AP652+AQ652+AR652</f>
        <v>23.89</v>
      </c>
      <c r="AT652" s="48"/>
      <c r="AU652" s="49">
        <v>44.74</v>
      </c>
      <c r="AV652" s="49"/>
      <c r="AW652" s="57">
        <v>-19.64</v>
      </c>
      <c r="AX652" s="51">
        <f>AU652+AV652+AW652</f>
        <v>25.1</v>
      </c>
      <c r="AY652" s="48"/>
      <c r="AZ652" s="52">
        <v>41.26</v>
      </c>
      <c r="BA652" s="53"/>
      <c r="BB652" s="58">
        <v>-21.55</v>
      </c>
      <c r="BC652" s="53">
        <f>AZ652+BA652+BB652</f>
        <v>19.709999999999997</v>
      </c>
      <c r="BD652" s="47">
        <v>44013</v>
      </c>
      <c r="BE652" s="47">
        <v>44377</v>
      </c>
      <c r="BF652" s="48"/>
      <c r="BG652" s="53">
        <v>44.4</v>
      </c>
      <c r="BI652" s="59">
        <v>-21.55</v>
      </c>
      <c r="BJ652" s="53">
        <f>BG652+BH652+BI652</f>
        <v>22.849999999999998</v>
      </c>
      <c r="BK652" s="47">
        <v>44013</v>
      </c>
      <c r="BL652" s="47">
        <v>44377</v>
      </c>
      <c r="BM652" s="48"/>
      <c r="BN652" s="53">
        <v>47.4</v>
      </c>
      <c r="BO652" s="53"/>
      <c r="BP652" s="59">
        <v>-21.55</v>
      </c>
      <c r="BQ652" s="53">
        <f>BN652+BO652+BP652</f>
        <v>25.849999999999998</v>
      </c>
      <c r="BR652" s="47">
        <v>44013</v>
      </c>
      <c r="BS652" s="47">
        <v>44377</v>
      </c>
      <c r="BT652" s="48"/>
      <c r="BU652" s="50">
        <v>48.72</v>
      </c>
      <c r="BV652" s="53"/>
      <c r="BW652" s="59">
        <v>-21.55</v>
      </c>
      <c r="BX652" s="53">
        <f>BU652+BV652+BW652</f>
        <v>27.169999999999998</v>
      </c>
      <c r="BY652" s="47">
        <v>44013</v>
      </c>
      <c r="BZ652" s="55">
        <v>44377</v>
      </c>
    </row>
    <row r="653" spans="1:78" s="54" customFormat="1" ht="15.75" x14ac:dyDescent="0.25">
      <c r="A653" s="45">
        <v>113756</v>
      </c>
      <c r="B653" s="46" t="s">
        <v>1349</v>
      </c>
      <c r="C653" s="46">
        <v>2000</v>
      </c>
      <c r="D653" s="46" t="s">
        <v>1350</v>
      </c>
      <c r="E653" s="46" t="s">
        <v>50</v>
      </c>
      <c r="F653" s="46"/>
      <c r="G653" s="46" t="s">
        <v>1351</v>
      </c>
      <c r="H653" s="46" t="s">
        <v>52</v>
      </c>
      <c r="I653" s="47">
        <v>44013</v>
      </c>
      <c r="J653" s="47">
        <v>44377</v>
      </c>
      <c r="K653" s="46">
        <f>SUM(L653:AD653)</f>
        <v>320</v>
      </c>
      <c r="L653" s="46" t="str">
        <f>IFERROR(VLOOKUP(A653,'[1]Mountain View SD Usage'!$A:$I,9,FALSE),"0")</f>
        <v>0</v>
      </c>
      <c r="M653" s="46" t="str">
        <f>IFERROR(VLOOKUP(A653,'[1]Bonita USD Usage'!$A:$I,9,FALSE),"0")</f>
        <v>0</v>
      </c>
      <c r="N653" s="46" t="str">
        <f>IFERROR(VLOOKUP(A653,'[1]Jurupa USD Usage'!$A:$I,9,FALSE),"0")</f>
        <v>0</v>
      </c>
      <c r="O653" s="46" t="str">
        <f>IFERROR(VLOOKUP(A653,'[1]Claremont USD Usage'!$A:$I,9,FALSE),"0")</f>
        <v>0</v>
      </c>
      <c r="P653" s="46">
        <f>IFERROR(VLOOKUP(A653,'[1]Upland USD Usage'!$A:$I,9,FALSE),"0")</f>
        <v>26</v>
      </c>
      <c r="Q653" s="46" t="str">
        <f>IFERROR(VLOOKUP(A653,'[1]Redlands USD Usage'!$A:$I,9,FALSE),"0")</f>
        <v>0</v>
      </c>
      <c r="R653" s="46" t="str">
        <f>IFERROR(VLOOKUP(A653,'[1]Alta Loma SD Usage'!$A:$I,9,FALSE),"0")</f>
        <v>0</v>
      </c>
      <c r="S653" s="46" t="str">
        <f>IFERROR(VLOOKUP(A653,'[1]VAl Verde USD Usage'!$A:$I,9,FALSE),"0")</f>
        <v>0</v>
      </c>
      <c r="T653" s="46" t="str">
        <f>IFERROR(VLOOKUP(A653,'[1]Chaffey Jt HSD Usage'!$A:$I,9,FALSE),"0")</f>
        <v>0</v>
      </c>
      <c r="U653" s="46" t="str">
        <f>IFERROR(VLOOKUP(A653,'[1]Cucamonga ELEM SD Usage'!$A:$I,9,FALSE),"0")</f>
        <v>0</v>
      </c>
      <c r="V653" s="46" t="str">
        <f>IFERROR(VLOOKUP(A653,'[1]Inglewood USD Usage'!$A:$I,9,FALSE),"0")</f>
        <v>0</v>
      </c>
      <c r="W653" s="46" t="str">
        <f>IFERROR(VLOOKUP(A653,'[1]Rialto USD Usage'!$A:$I,9,FALSE),"0")</f>
        <v>0</v>
      </c>
      <c r="X653" s="46" t="str">
        <f>IFERROR(VLOOKUP(A653,'[1]Alvord USD Usage'!$A:$I,9,FALSE),"0")</f>
        <v>0</v>
      </c>
      <c r="Y653" s="46" t="str">
        <f>IFERROR(VLOOKUP(A653,'[1]Colton Jt USD Usage'!$A:$I,9,FALSE),"0")</f>
        <v>0</v>
      </c>
      <c r="Z653" s="46" t="str">
        <f>IFERROR(VLOOKUP(A653,'[1]Chino Valley USD Usage'!$A:$I,9,FALSE),"0")</f>
        <v>0</v>
      </c>
      <c r="AA653" s="46" t="str">
        <f>IFERROR(VLOOKUP(A653,'[1]Moreno Valley USD Usage'!$A:$I,9,FALSE),"0")</f>
        <v>0</v>
      </c>
      <c r="AB653" s="46" t="str">
        <f>IFERROR(VLOOKUP(A653,'[1]Pomona USD Usage'!$A:$I,9,FALSE),"0")</f>
        <v>0</v>
      </c>
      <c r="AC653" s="46">
        <f>IFERROR(VLOOKUP(A653,'[1]Riverside USD Usage'!$A:$I,9,FALSE),"0")</f>
        <v>294</v>
      </c>
      <c r="AD653" s="46" t="str">
        <f>IFERROR(VLOOKUP(A653,'[1]Compton USD Usage'!$A:$I,9,FALSE),"0")</f>
        <v>0</v>
      </c>
      <c r="AE653" s="48"/>
      <c r="AF653" s="49">
        <v>47.48</v>
      </c>
      <c r="AG653" s="49"/>
      <c r="AH653" s="49"/>
      <c r="AI653" s="49">
        <f>AF653+AG653+AH653</f>
        <v>47.48</v>
      </c>
      <c r="AJ653" s="48"/>
      <c r="AK653" s="49">
        <v>51.09</v>
      </c>
      <c r="AL653" s="49"/>
      <c r="AM653" s="46"/>
      <c r="AN653" s="50">
        <f>AK653+AL653+AM653</f>
        <v>51.09</v>
      </c>
      <c r="AO653" s="48"/>
      <c r="AP653" s="49">
        <v>54.54</v>
      </c>
      <c r="AQ653" s="49"/>
      <c r="AR653" s="46"/>
      <c r="AS653" s="50">
        <f>AP653+AQ653+AR653</f>
        <v>54.54</v>
      </c>
      <c r="AT653" s="48"/>
      <c r="AU653" s="49">
        <v>56.06</v>
      </c>
      <c r="AV653" s="49"/>
      <c r="AW653" s="46"/>
      <c r="AX653" s="51">
        <f>AU653+AV653+AW653</f>
        <v>56.06</v>
      </c>
      <c r="AY653" s="48"/>
      <c r="AZ653" s="52">
        <v>47.48</v>
      </c>
      <c r="BA653" s="53"/>
      <c r="BC653" s="53">
        <f>AZ653+BA653+BB653</f>
        <v>47.48</v>
      </c>
      <c r="BD653" s="47">
        <v>44013</v>
      </c>
      <c r="BE653" s="47">
        <v>44377</v>
      </c>
      <c r="BF653" s="48"/>
      <c r="BG653" s="53">
        <v>51.09</v>
      </c>
      <c r="BJ653" s="53">
        <f>BG653+BH653+BI653</f>
        <v>51.09</v>
      </c>
      <c r="BK653" s="47">
        <v>44013</v>
      </c>
      <c r="BL653" s="47">
        <v>44377</v>
      </c>
      <c r="BM653" s="48"/>
      <c r="BN653" s="53">
        <v>54.54</v>
      </c>
      <c r="BO653" s="53"/>
      <c r="BQ653" s="53">
        <f>BN653+BO653+BP653</f>
        <v>54.54</v>
      </c>
      <c r="BR653" s="47">
        <v>44013</v>
      </c>
      <c r="BS653" s="47">
        <v>44377</v>
      </c>
      <c r="BT653" s="48"/>
      <c r="BU653" s="50">
        <v>56.06</v>
      </c>
      <c r="BV653" s="53"/>
      <c r="BX653" s="53">
        <f>BU653+BV653+BW653</f>
        <v>56.06</v>
      </c>
      <c r="BY653" s="47">
        <v>44013</v>
      </c>
      <c r="BZ653" s="55">
        <v>44377</v>
      </c>
    </row>
    <row r="654" spans="1:78" s="54" customFormat="1" ht="15.75" x14ac:dyDescent="0.25">
      <c r="A654" s="45">
        <v>405869</v>
      </c>
      <c r="B654" s="46" t="s">
        <v>783</v>
      </c>
      <c r="C654" s="46">
        <v>25404</v>
      </c>
      <c r="D654" s="46" t="s">
        <v>782</v>
      </c>
      <c r="E654" s="46" t="s">
        <v>50</v>
      </c>
      <c r="F654" s="46"/>
      <c r="G654" s="46" t="s">
        <v>784</v>
      </c>
      <c r="H654" s="46" t="s">
        <v>52</v>
      </c>
      <c r="I654" s="47">
        <v>44013</v>
      </c>
      <c r="J654" s="47">
        <v>44377</v>
      </c>
      <c r="K654" s="46">
        <f>SUM(L654:AD654)</f>
        <v>238</v>
      </c>
      <c r="L654" s="46" t="str">
        <f>IFERROR(VLOOKUP(A654,'[1]Mountain View SD Usage'!$A:$I,9,FALSE),"0")</f>
        <v>0</v>
      </c>
      <c r="M654" s="46" t="str">
        <f>IFERROR(VLOOKUP(A654,'[1]Bonita USD Usage'!$A:$I,9,FALSE),"0")</f>
        <v>0</v>
      </c>
      <c r="N654" s="46" t="str">
        <f>IFERROR(VLOOKUP(A654,'[1]Jurupa USD Usage'!$A:$I,9,FALSE),"0")</f>
        <v>0</v>
      </c>
      <c r="O654" s="46" t="str">
        <f>IFERROR(VLOOKUP(A654,'[1]Claremont USD Usage'!$A:$I,9,FALSE),"0")</f>
        <v>0</v>
      </c>
      <c r="P654" s="46" t="str">
        <f>IFERROR(VLOOKUP(A654,'[1]Upland USD Usage'!$A:$I,9,FALSE),"0")</f>
        <v>0</v>
      </c>
      <c r="Q654" s="46" t="str">
        <f>IFERROR(VLOOKUP(A654,'[1]Redlands USD Usage'!$A:$I,9,FALSE),"0")</f>
        <v>0</v>
      </c>
      <c r="R654" s="46" t="str">
        <f>IFERROR(VLOOKUP(A654,'[1]Alta Loma SD Usage'!$A:$I,9,FALSE),"0")</f>
        <v>0</v>
      </c>
      <c r="S654" s="46" t="str">
        <f>IFERROR(VLOOKUP(A654,'[1]VAl Verde USD Usage'!$A:$I,9,FALSE),"0")</f>
        <v>0</v>
      </c>
      <c r="T654" s="46" t="str">
        <f>IFERROR(VLOOKUP(A654,'[1]Chaffey Jt HSD Usage'!$A:$I,9,FALSE),"0")</f>
        <v>0</v>
      </c>
      <c r="U654" s="46" t="str">
        <f>IFERROR(VLOOKUP(A654,'[1]Cucamonga ELEM SD Usage'!$A:$I,9,FALSE),"0")</f>
        <v>0</v>
      </c>
      <c r="V654" s="46" t="str">
        <f>IFERROR(VLOOKUP(A654,'[1]Inglewood USD Usage'!$A:$I,9,FALSE),"0")</f>
        <v>0</v>
      </c>
      <c r="W654" s="46" t="str">
        <f>IFERROR(VLOOKUP(A654,'[1]Rialto USD Usage'!$A:$I,9,FALSE),"0")</f>
        <v>0</v>
      </c>
      <c r="X654" s="46" t="str">
        <f>IFERROR(VLOOKUP(A654,'[1]Alvord USD Usage'!$A:$I,9,FALSE),"0")</f>
        <v>0</v>
      </c>
      <c r="Y654" s="46" t="str">
        <f>IFERROR(VLOOKUP(A654,'[1]Colton Jt USD Usage'!$A:$I,9,FALSE),"0")</f>
        <v>0</v>
      </c>
      <c r="Z654" s="46" t="str">
        <f>IFERROR(VLOOKUP(A654,'[1]Chino Valley USD Usage'!$A:$I,9,FALSE),"0")</f>
        <v>0</v>
      </c>
      <c r="AA654" s="46" t="str">
        <f>IFERROR(VLOOKUP(A654,'[1]Moreno Valley USD Usage'!$A:$I,9,FALSE),"0")</f>
        <v>0</v>
      </c>
      <c r="AB654" s="46">
        <f>IFERROR(VLOOKUP(A654,'[1]Pomona USD Usage'!$A:$I,9,FALSE),"0")</f>
        <v>238</v>
      </c>
      <c r="AC654" s="46" t="str">
        <f>IFERROR(VLOOKUP(A654,'[1]Riverside USD Usage'!$A:$I,9,FALSE),"0")</f>
        <v>0</v>
      </c>
      <c r="AD654" s="46" t="str">
        <f>IFERROR(VLOOKUP(A654,'[1]Compton USD Usage'!$A:$I,9,FALSE),"0")</f>
        <v>0</v>
      </c>
      <c r="AE654" s="48"/>
      <c r="AF654" s="49">
        <v>83.11</v>
      </c>
      <c r="AG654" s="49"/>
      <c r="AH654" s="56">
        <v>-12.97</v>
      </c>
      <c r="AI654" s="49">
        <f>AF654+AG654+AH654</f>
        <v>70.14</v>
      </c>
      <c r="AJ654" s="48"/>
      <c r="AK654" s="49">
        <v>89.42</v>
      </c>
      <c r="AL654" s="49"/>
      <c r="AM654" s="57">
        <v>-12.97</v>
      </c>
      <c r="AN654" s="50">
        <f>AK654+AL654+AM654</f>
        <v>76.45</v>
      </c>
      <c r="AO654" s="48"/>
      <c r="AP654" s="49">
        <v>95.46</v>
      </c>
      <c r="AQ654" s="49"/>
      <c r="AR654" s="57">
        <v>-12.97</v>
      </c>
      <c r="AS654" s="50">
        <f>AP654+AQ654+AR654</f>
        <v>82.49</v>
      </c>
      <c r="AT654" s="48"/>
      <c r="AU654" s="49">
        <v>98.11</v>
      </c>
      <c r="AV654" s="49"/>
      <c r="AW654" s="57">
        <v>-12.97</v>
      </c>
      <c r="AX654" s="51">
        <f>AU654+AV654+AW654</f>
        <v>85.14</v>
      </c>
      <c r="AY654" s="48"/>
      <c r="AZ654" s="52">
        <v>83.11</v>
      </c>
      <c r="BA654" s="53"/>
      <c r="BB654" s="58">
        <v>-14.4</v>
      </c>
      <c r="BC654" s="53">
        <f>AZ654+BA654+BB654</f>
        <v>68.709999999999994</v>
      </c>
      <c r="BD654" s="47">
        <v>44013</v>
      </c>
      <c r="BE654" s="47">
        <v>44377</v>
      </c>
      <c r="BF654" s="48"/>
      <c r="BG654" s="53">
        <v>89.42</v>
      </c>
      <c r="BI654" s="59">
        <v>-14.4</v>
      </c>
      <c r="BJ654" s="53">
        <f>BG654+BH654+BI654</f>
        <v>75.02</v>
      </c>
      <c r="BK654" s="47">
        <v>44013</v>
      </c>
      <c r="BL654" s="47">
        <v>44377</v>
      </c>
      <c r="BM654" s="48"/>
      <c r="BN654" s="53">
        <v>95.46</v>
      </c>
      <c r="BO654" s="53"/>
      <c r="BP654" s="59">
        <v>-14.4</v>
      </c>
      <c r="BQ654" s="53">
        <f>BN654+BO654+BP654</f>
        <v>81.059999999999988</v>
      </c>
      <c r="BR654" s="47">
        <v>44013</v>
      </c>
      <c r="BS654" s="47">
        <v>44377</v>
      </c>
      <c r="BT654" s="48"/>
      <c r="BU654" s="50">
        <v>98.11</v>
      </c>
      <c r="BV654" s="53"/>
      <c r="BW654" s="59">
        <v>-14.4</v>
      </c>
      <c r="BX654" s="53">
        <f>BU654+BV654+BW654</f>
        <v>83.71</v>
      </c>
      <c r="BY654" s="47">
        <v>44013</v>
      </c>
      <c r="BZ654" s="55">
        <v>44377</v>
      </c>
    </row>
    <row r="655" spans="1:78" s="54" customFormat="1" ht="15.75" x14ac:dyDescent="0.25">
      <c r="A655" s="14">
        <v>406650</v>
      </c>
      <c r="B655" s="2" t="s">
        <v>229</v>
      </c>
      <c r="C655" s="2">
        <v>90630</v>
      </c>
      <c r="D655" s="2" t="s">
        <v>204</v>
      </c>
      <c r="E655" s="2" t="s">
        <v>50</v>
      </c>
      <c r="F655" s="2"/>
      <c r="G655" s="2" t="s">
        <v>230</v>
      </c>
      <c r="H655" s="2" t="s">
        <v>52</v>
      </c>
      <c r="I655" s="15">
        <v>44013</v>
      </c>
      <c r="J655" s="15">
        <v>44377</v>
      </c>
      <c r="K655" s="2">
        <f>SUM(L655:AD655)</f>
        <v>1005</v>
      </c>
      <c r="L655" s="2" t="str">
        <f>IFERROR(VLOOKUP(A655,'[1]Mountain View SD Usage'!$A:$I,9,FALSE),"0")</f>
        <v>0</v>
      </c>
      <c r="M655" s="2">
        <f>IFERROR(VLOOKUP(A655,'[1]Bonita USD Usage'!$A:$I,9,FALSE),"0")</f>
        <v>30</v>
      </c>
      <c r="N655" s="2" t="str">
        <f>IFERROR(VLOOKUP(A655,'[1]Jurupa USD Usage'!$A:$I,9,FALSE),"0")</f>
        <v>0</v>
      </c>
      <c r="O655" s="2" t="str">
        <f>IFERROR(VLOOKUP(A655,'[1]Claremont USD Usage'!$A:$I,9,FALSE),"0")</f>
        <v>0</v>
      </c>
      <c r="P655" s="2" t="str">
        <f>IFERROR(VLOOKUP(A655,'[1]Upland USD Usage'!$A:$I,9,FALSE),"0")</f>
        <v>0</v>
      </c>
      <c r="Q655" s="2" t="str">
        <f>IFERROR(VLOOKUP(A655,'[1]Redlands USD Usage'!$A:$I,9,FALSE),"0")</f>
        <v>0</v>
      </c>
      <c r="R655" s="2" t="str">
        <f>IFERROR(VLOOKUP(A655,'[1]Alta Loma SD Usage'!$A:$I,9,FALSE),"0")</f>
        <v>0</v>
      </c>
      <c r="S655" s="2" t="str">
        <f>IFERROR(VLOOKUP(A655,'[1]VAl Verde USD Usage'!$A:$I,9,FALSE),"0")</f>
        <v>0</v>
      </c>
      <c r="T655" s="2" t="str">
        <f>IFERROR(VLOOKUP(A655,'[1]Chaffey Jt HSD Usage'!$A:$I,9,FALSE),"0")</f>
        <v>0</v>
      </c>
      <c r="U655" s="2" t="str">
        <f>IFERROR(VLOOKUP(A655,'[1]Cucamonga ELEM SD Usage'!$A:$I,9,FALSE),"0")</f>
        <v>0</v>
      </c>
      <c r="V655" s="2" t="str">
        <f>IFERROR(VLOOKUP(A655,'[1]Inglewood USD Usage'!$A:$I,9,FALSE),"0")</f>
        <v>0</v>
      </c>
      <c r="W655" s="2">
        <f>IFERROR(VLOOKUP(A655,'[1]Rialto USD Usage'!$A:$I,9,FALSE),"0")</f>
        <v>102</v>
      </c>
      <c r="X655" s="2" t="str">
        <f>IFERROR(VLOOKUP(A655,'[1]Alvord USD Usage'!$A:$I,9,FALSE),"0")</f>
        <v>0</v>
      </c>
      <c r="Y655" s="2" t="str">
        <f>IFERROR(VLOOKUP(A655,'[1]Colton Jt USD Usage'!$A:$I,9,FALSE),"0")</f>
        <v>0</v>
      </c>
      <c r="Z655" s="2" t="str">
        <f>IFERROR(VLOOKUP(A655,'[1]Chino Valley USD Usage'!$A:$I,9,FALSE),"0")</f>
        <v>0</v>
      </c>
      <c r="AA655" s="2">
        <f>IFERROR(VLOOKUP(A655,'[1]Moreno Valley USD Usage'!$A:$I,9,FALSE),"0")</f>
        <v>55</v>
      </c>
      <c r="AB655" s="2" t="str">
        <f>IFERROR(VLOOKUP(A655,'[1]Pomona USD Usage'!$A:$I,9,FALSE),"0")</f>
        <v>0</v>
      </c>
      <c r="AC655" s="2">
        <f>IFERROR(VLOOKUP(A655,'[1]Riverside USD Usage'!$A:$I,9,FALSE),"0")</f>
        <v>818</v>
      </c>
      <c r="AD655" s="2" t="str">
        <f>IFERROR(VLOOKUP(A655,'[1]Compton USD Usage'!$A:$I,9,FALSE),"0")</f>
        <v>0</v>
      </c>
      <c r="AE655" s="16"/>
      <c r="AF655" s="17">
        <v>64.22</v>
      </c>
      <c r="AG655" s="17"/>
      <c r="AH655" s="18">
        <v>-10.48</v>
      </c>
      <c r="AI655" s="17">
        <f>AF655+AG655+AH655</f>
        <v>53.739999999999995</v>
      </c>
      <c r="AJ655" s="16"/>
      <c r="AK655" s="17">
        <v>69.099999999999994</v>
      </c>
      <c r="AL655" s="17"/>
      <c r="AM655" s="19">
        <v>-10.48</v>
      </c>
      <c r="AN655" s="20">
        <f>AK655+AL655+AM655</f>
        <v>58.61999999999999</v>
      </c>
      <c r="AO655" s="16"/>
      <c r="AP655" s="17">
        <v>73.77</v>
      </c>
      <c r="AQ655" s="17"/>
      <c r="AR655" s="19">
        <v>-10.48</v>
      </c>
      <c r="AS655" s="20">
        <f>AP655+AQ655+AR655</f>
        <v>63.289999999999992</v>
      </c>
      <c r="AT655" s="16"/>
      <c r="AU655" s="17">
        <v>75.819999999999993</v>
      </c>
      <c r="AV655" s="17"/>
      <c r="AW655" s="19">
        <v>-10.48</v>
      </c>
      <c r="AX655" s="21">
        <f>AU655+AV655+AW655</f>
        <v>65.339999999999989</v>
      </c>
      <c r="AY655" s="16"/>
      <c r="AZ655" s="22">
        <v>66.930000000000007</v>
      </c>
      <c r="BA655" s="23"/>
      <c r="BB655" s="28">
        <v>-12.350000000000001</v>
      </c>
      <c r="BC655" s="23">
        <f>AZ655+BA655+BB655</f>
        <v>54.580000000000005</v>
      </c>
      <c r="BD655" s="15">
        <v>44013</v>
      </c>
      <c r="BE655" s="15">
        <v>44377</v>
      </c>
      <c r="BF655" s="16"/>
      <c r="BG655" s="23">
        <v>72.010000000000005</v>
      </c>
      <c r="BH655"/>
      <c r="BI655" s="38">
        <v>-12.350000000000001</v>
      </c>
      <c r="BJ655" s="23">
        <f>BG655+BH655+BI655</f>
        <v>59.660000000000004</v>
      </c>
      <c r="BK655" s="15">
        <v>44013</v>
      </c>
      <c r="BL655" s="15">
        <v>44377</v>
      </c>
      <c r="BM655" s="16"/>
      <c r="BN655" s="23">
        <v>76.88000000000001</v>
      </c>
      <c r="BO655" s="23"/>
      <c r="BP655" s="38">
        <v>-12.350000000000001</v>
      </c>
      <c r="BQ655" s="23">
        <f>BN655+BO655+BP655</f>
        <v>64.53</v>
      </c>
      <c r="BR655" s="15">
        <v>44013</v>
      </c>
      <c r="BS655" s="15">
        <v>44377</v>
      </c>
      <c r="BT655" s="16"/>
      <c r="BU655" s="20">
        <v>79.02000000000001</v>
      </c>
      <c r="BV655" s="23"/>
      <c r="BW655" s="38">
        <v>-12.350000000000001</v>
      </c>
      <c r="BX655" s="23">
        <f>BU655+BV655+BW655</f>
        <v>66.670000000000016</v>
      </c>
      <c r="BY655" s="15">
        <v>44013</v>
      </c>
      <c r="BZ655" s="26">
        <v>44377</v>
      </c>
    </row>
    <row r="656" spans="1:78" s="54" customFormat="1" ht="15.75" x14ac:dyDescent="0.25">
      <c r="A656" s="14">
        <v>406654</v>
      </c>
      <c r="B656" s="2" t="s">
        <v>235</v>
      </c>
      <c r="C656" s="2">
        <v>90633</v>
      </c>
      <c r="D656" s="2" t="s">
        <v>204</v>
      </c>
      <c r="E656" s="2" t="s">
        <v>50</v>
      </c>
      <c r="F656" s="2"/>
      <c r="G656" s="2" t="s">
        <v>233</v>
      </c>
      <c r="H656" s="2" t="s">
        <v>52</v>
      </c>
      <c r="I656" s="15">
        <v>44013</v>
      </c>
      <c r="J656" s="15">
        <v>44377</v>
      </c>
      <c r="K656" s="2">
        <f>SUM(L656:AD656)</f>
        <v>780</v>
      </c>
      <c r="L656" s="2" t="str">
        <f>IFERROR(VLOOKUP(A656,'[1]Mountain View SD Usage'!$A:$I,9,FALSE),"0")</f>
        <v>0</v>
      </c>
      <c r="M656" s="2" t="str">
        <f>IFERROR(VLOOKUP(A656,'[1]Bonita USD Usage'!$A:$I,9,FALSE),"0")</f>
        <v>0</v>
      </c>
      <c r="N656" s="2" t="str">
        <f>IFERROR(VLOOKUP(A656,'[1]Jurupa USD Usage'!$A:$I,9,FALSE),"0")</f>
        <v>0</v>
      </c>
      <c r="O656" s="2" t="str">
        <f>IFERROR(VLOOKUP(A656,'[1]Claremont USD Usage'!$A:$I,9,FALSE),"0")</f>
        <v>0</v>
      </c>
      <c r="P656" s="2">
        <f>IFERROR(VLOOKUP(A656,'[1]Upland USD Usage'!$A:$I,9,FALSE),"0")</f>
        <v>18</v>
      </c>
      <c r="Q656" s="2" t="str">
        <f>IFERROR(VLOOKUP(A656,'[1]Redlands USD Usage'!$A:$I,9,FALSE),"0")</f>
        <v>0</v>
      </c>
      <c r="R656" s="2" t="str">
        <f>IFERROR(VLOOKUP(A656,'[1]Alta Loma SD Usage'!$A:$I,9,FALSE),"0")</f>
        <v>0</v>
      </c>
      <c r="S656" s="2" t="str">
        <f>IFERROR(VLOOKUP(A656,'[1]VAl Verde USD Usage'!$A:$I,9,FALSE),"0")</f>
        <v>0</v>
      </c>
      <c r="T656" s="2" t="str">
        <f>IFERROR(VLOOKUP(A656,'[1]Chaffey Jt HSD Usage'!$A:$I,9,FALSE),"0")</f>
        <v>0</v>
      </c>
      <c r="U656" s="2" t="str">
        <f>IFERROR(VLOOKUP(A656,'[1]Cucamonga ELEM SD Usage'!$A:$I,9,FALSE),"0")</f>
        <v>0</v>
      </c>
      <c r="V656" s="2" t="str">
        <f>IFERROR(VLOOKUP(A656,'[1]Inglewood USD Usage'!$A:$I,9,FALSE),"0")</f>
        <v>0</v>
      </c>
      <c r="W656" s="2" t="str">
        <f>IFERROR(VLOOKUP(A656,'[1]Rialto USD Usage'!$A:$I,9,FALSE),"0")</f>
        <v>0</v>
      </c>
      <c r="X656" s="2" t="str">
        <f>IFERROR(VLOOKUP(A656,'[1]Alvord USD Usage'!$A:$I,9,FALSE),"0")</f>
        <v>0</v>
      </c>
      <c r="Y656" s="2" t="str">
        <f>IFERROR(VLOOKUP(A656,'[1]Colton Jt USD Usage'!$A:$I,9,FALSE),"0")</f>
        <v>0</v>
      </c>
      <c r="Z656" s="2">
        <f>IFERROR(VLOOKUP(A656,'[1]Chino Valley USD Usage'!$A:$I,9,FALSE),"0")</f>
        <v>329</v>
      </c>
      <c r="AA656" s="2" t="str">
        <f>IFERROR(VLOOKUP(A656,'[1]Moreno Valley USD Usage'!$A:$I,9,FALSE),"0")</f>
        <v>0</v>
      </c>
      <c r="AB656" s="2">
        <f>IFERROR(VLOOKUP(A656,'[1]Pomona USD Usage'!$A:$I,9,FALSE),"0")</f>
        <v>304</v>
      </c>
      <c r="AC656" s="2">
        <f>IFERROR(VLOOKUP(A656,'[1]Riverside USD Usage'!$A:$I,9,FALSE),"0")</f>
        <v>129</v>
      </c>
      <c r="AD656" s="2" t="str">
        <f>IFERROR(VLOOKUP(A656,'[1]Compton USD Usage'!$A:$I,9,FALSE),"0")</f>
        <v>0</v>
      </c>
      <c r="AE656" s="16"/>
      <c r="AF656" s="17">
        <v>61.97</v>
      </c>
      <c r="AG656" s="17"/>
      <c r="AH656" s="18">
        <v>-11.64</v>
      </c>
      <c r="AI656" s="17">
        <f>AF656+AG656+AH656</f>
        <v>50.33</v>
      </c>
      <c r="AJ656" s="16"/>
      <c r="AK656" s="17">
        <v>66.67</v>
      </c>
      <c r="AL656" s="17"/>
      <c r="AM656" s="19">
        <v>-11.64</v>
      </c>
      <c r="AN656" s="20">
        <f>AK656+AL656+AM656</f>
        <v>55.03</v>
      </c>
      <c r="AO656" s="16"/>
      <c r="AP656" s="17">
        <v>71.180000000000007</v>
      </c>
      <c r="AQ656" s="17"/>
      <c r="AR656" s="19">
        <v>-11.64</v>
      </c>
      <c r="AS656" s="20">
        <f>AP656+AQ656+AR656</f>
        <v>59.540000000000006</v>
      </c>
      <c r="AT656" s="16"/>
      <c r="AU656" s="17">
        <v>73.150000000000006</v>
      </c>
      <c r="AV656" s="17"/>
      <c r="AW656" s="19">
        <v>-11.64</v>
      </c>
      <c r="AX656" s="21">
        <f>AU656+AV656+AW656</f>
        <v>61.510000000000005</v>
      </c>
      <c r="AY656" s="16"/>
      <c r="AZ656" s="22">
        <v>64.83</v>
      </c>
      <c r="BA656" s="23"/>
      <c r="BB656" s="28">
        <v>-13.65</v>
      </c>
      <c r="BC656" s="23">
        <f>AZ656+BA656+BB656</f>
        <v>51.18</v>
      </c>
      <c r="BD656" s="15">
        <v>44013</v>
      </c>
      <c r="BE656" s="15">
        <v>44377</v>
      </c>
      <c r="BF656" s="16"/>
      <c r="BG656" s="23">
        <v>69.740000000000009</v>
      </c>
      <c r="BH656"/>
      <c r="BI656" s="38">
        <v>-13.65</v>
      </c>
      <c r="BJ656" s="23">
        <f>BG656+BH656+BI656</f>
        <v>56.090000000000011</v>
      </c>
      <c r="BK656" s="15">
        <v>44013</v>
      </c>
      <c r="BL656" s="15">
        <v>44377</v>
      </c>
      <c r="BM656" s="16"/>
      <c r="BN656" s="23">
        <v>74.460000000000008</v>
      </c>
      <c r="BO656" s="23"/>
      <c r="BP656" s="38">
        <v>-13.65</v>
      </c>
      <c r="BQ656" s="23">
        <f>BN656+BO656+BP656</f>
        <v>60.810000000000009</v>
      </c>
      <c r="BR656" s="15">
        <v>44013</v>
      </c>
      <c r="BS656" s="15">
        <v>44377</v>
      </c>
      <c r="BT656" s="16"/>
      <c r="BU656" s="20">
        <v>76.52000000000001</v>
      </c>
      <c r="BV656" s="23"/>
      <c r="BW656" s="38">
        <v>-13.65</v>
      </c>
      <c r="BX656" s="23">
        <f>BU656+BV656+BW656</f>
        <v>62.870000000000012</v>
      </c>
      <c r="BY656" s="15">
        <v>44013</v>
      </c>
      <c r="BZ656" s="26">
        <v>44377</v>
      </c>
    </row>
    <row r="657" spans="1:78" s="54" customFormat="1" ht="15.75" x14ac:dyDescent="0.25">
      <c r="A657" s="14">
        <v>406652</v>
      </c>
      <c r="B657" s="2" t="s">
        <v>232</v>
      </c>
      <c r="C657" s="2">
        <v>90632</v>
      </c>
      <c r="D657" s="2" t="s">
        <v>204</v>
      </c>
      <c r="E657" s="2" t="s">
        <v>50</v>
      </c>
      <c r="F657" s="2"/>
      <c r="G657" s="2" t="s">
        <v>233</v>
      </c>
      <c r="H657" s="2" t="s">
        <v>52</v>
      </c>
      <c r="I657" s="15">
        <v>44013</v>
      </c>
      <c r="J657" s="15">
        <v>44377</v>
      </c>
      <c r="K657" s="2">
        <f>SUM(L657:AD657)</f>
        <v>0</v>
      </c>
      <c r="L657" s="2" t="str">
        <f>IFERROR(VLOOKUP(A657,'[1]Mountain View SD Usage'!$A:$I,9,FALSE),"0")</f>
        <v>0</v>
      </c>
      <c r="M657" s="2" t="str">
        <f>IFERROR(VLOOKUP(A657,'[1]Bonita USD Usage'!$A:$I,9,FALSE),"0")</f>
        <v>0</v>
      </c>
      <c r="N657" s="2" t="str">
        <f>IFERROR(VLOOKUP(A657,'[1]Jurupa USD Usage'!$A:$I,9,FALSE),"0")</f>
        <v>0</v>
      </c>
      <c r="O657" s="2" t="str">
        <f>IFERROR(VLOOKUP(A657,'[1]Claremont USD Usage'!$A:$I,9,FALSE),"0")</f>
        <v>0</v>
      </c>
      <c r="P657" s="2" t="str">
        <f>IFERROR(VLOOKUP(A657,'[1]Upland USD Usage'!$A:$I,9,FALSE),"0")</f>
        <v>0</v>
      </c>
      <c r="Q657" s="2" t="str">
        <f>IFERROR(VLOOKUP(A657,'[1]Redlands USD Usage'!$A:$I,9,FALSE),"0")</f>
        <v>0</v>
      </c>
      <c r="R657" s="2" t="str">
        <f>IFERROR(VLOOKUP(A657,'[1]Alta Loma SD Usage'!$A:$I,9,FALSE),"0")</f>
        <v>0</v>
      </c>
      <c r="S657" s="2" t="str">
        <f>IFERROR(VLOOKUP(A657,'[1]VAl Verde USD Usage'!$A:$I,9,FALSE),"0")</f>
        <v>0</v>
      </c>
      <c r="T657" s="2" t="str">
        <f>IFERROR(VLOOKUP(A657,'[1]Chaffey Jt HSD Usage'!$A:$I,9,FALSE),"0")</f>
        <v>0</v>
      </c>
      <c r="U657" s="2" t="str">
        <f>IFERROR(VLOOKUP(A657,'[1]Cucamonga ELEM SD Usage'!$A:$I,9,FALSE),"0")</f>
        <v>0</v>
      </c>
      <c r="V657" s="2" t="str">
        <f>IFERROR(VLOOKUP(A657,'[1]Inglewood USD Usage'!$A:$I,9,FALSE),"0")</f>
        <v>0</v>
      </c>
      <c r="W657" s="2" t="str">
        <f>IFERROR(VLOOKUP(A657,'[1]Rialto USD Usage'!$A:$I,9,FALSE),"0")</f>
        <v>0</v>
      </c>
      <c r="X657" s="2" t="str">
        <f>IFERROR(VLOOKUP(A657,'[1]Alvord USD Usage'!$A:$I,9,FALSE),"0")</f>
        <v>0</v>
      </c>
      <c r="Y657" s="2" t="str">
        <f>IFERROR(VLOOKUP(A657,'[1]Colton Jt USD Usage'!$A:$I,9,FALSE),"0")</f>
        <v>0</v>
      </c>
      <c r="Z657" s="2" t="str">
        <f>IFERROR(VLOOKUP(A657,'[1]Chino Valley USD Usage'!$A:$I,9,FALSE),"0")</f>
        <v>0</v>
      </c>
      <c r="AA657" s="2" t="str">
        <f>IFERROR(VLOOKUP(A657,'[1]Moreno Valley USD Usage'!$A:$I,9,FALSE),"0")</f>
        <v>0</v>
      </c>
      <c r="AB657" s="2" t="str">
        <f>IFERROR(VLOOKUP(A657,'[1]Pomona USD Usage'!$A:$I,9,FALSE),"0")</f>
        <v>0</v>
      </c>
      <c r="AC657" s="2" t="str">
        <f>IFERROR(VLOOKUP(A657,'[1]Riverside USD Usage'!$A:$I,9,FALSE),"0")</f>
        <v>0</v>
      </c>
      <c r="AD657" s="2" t="str">
        <f>IFERROR(VLOOKUP(A657,'[1]Compton USD Usage'!$A:$I,9,FALSE),"0")</f>
        <v>0</v>
      </c>
      <c r="AE657" s="16"/>
      <c r="AF657" s="17">
        <v>60.32</v>
      </c>
      <c r="AG657" s="17"/>
      <c r="AH657" s="18">
        <v>-11.64</v>
      </c>
      <c r="AI657" s="17">
        <f>AF657+AG657+AH657</f>
        <v>48.68</v>
      </c>
      <c r="AJ657" s="16"/>
      <c r="AK657" s="17">
        <v>64.900000000000006</v>
      </c>
      <c r="AL657" s="17"/>
      <c r="AM657" s="19">
        <v>-11.64</v>
      </c>
      <c r="AN657" s="20">
        <f>AK657+AL657+AM657</f>
        <v>53.260000000000005</v>
      </c>
      <c r="AO657" s="16"/>
      <c r="AP657" s="17">
        <v>69.28</v>
      </c>
      <c r="AQ657" s="17"/>
      <c r="AR657" s="19">
        <v>-11.64</v>
      </c>
      <c r="AS657" s="20">
        <f>AP657+AQ657+AR657</f>
        <v>57.64</v>
      </c>
      <c r="AT657" s="16"/>
      <c r="AU657" s="17">
        <v>71.209999999999994</v>
      </c>
      <c r="AV657" s="17"/>
      <c r="AW657" s="19">
        <v>-11.64</v>
      </c>
      <c r="AX657" s="21">
        <f>AU657+AV657+AW657</f>
        <v>59.569999999999993</v>
      </c>
      <c r="AY657" s="16"/>
      <c r="AZ657" s="22">
        <v>63.169999999999995</v>
      </c>
      <c r="BA657" s="23"/>
      <c r="BB657" s="28">
        <v>-13.65</v>
      </c>
      <c r="BC657" s="23">
        <f>AZ657+BA657+BB657</f>
        <v>49.519999999999996</v>
      </c>
      <c r="BD657" s="15">
        <v>44013</v>
      </c>
      <c r="BE657" s="15">
        <v>44377</v>
      </c>
      <c r="BF657" s="16"/>
      <c r="BG657" s="23">
        <v>67.97</v>
      </c>
      <c r="BH657"/>
      <c r="BI657" s="38">
        <v>-13.65</v>
      </c>
      <c r="BJ657" s="23">
        <f>BG657+BH657+BI657</f>
        <v>54.32</v>
      </c>
      <c r="BK657" s="15">
        <v>44013</v>
      </c>
      <c r="BL657" s="15">
        <v>44377</v>
      </c>
      <c r="BM657" s="16"/>
      <c r="BN657" s="23">
        <v>72.56</v>
      </c>
      <c r="BO657" s="23"/>
      <c r="BP657" s="38">
        <v>-13.65</v>
      </c>
      <c r="BQ657" s="23">
        <f>BN657+BO657+BP657</f>
        <v>58.910000000000004</v>
      </c>
      <c r="BR657" s="15">
        <v>44013</v>
      </c>
      <c r="BS657" s="15">
        <v>44377</v>
      </c>
      <c r="BT657" s="16"/>
      <c r="BU657" s="20">
        <v>74.58</v>
      </c>
      <c r="BV657" s="23"/>
      <c r="BW657" s="38">
        <v>-13.65</v>
      </c>
      <c r="BX657" s="23">
        <f>BU657+BV657+BW657</f>
        <v>60.93</v>
      </c>
      <c r="BY657" s="15">
        <v>44013</v>
      </c>
      <c r="BZ657" s="26">
        <v>44377</v>
      </c>
    </row>
    <row r="658" spans="1:78" s="54" customFormat="1" ht="15.75" x14ac:dyDescent="0.25">
      <c r="A658" s="45">
        <v>406716</v>
      </c>
      <c r="B658" s="46" t="s">
        <v>1897</v>
      </c>
      <c r="C658" s="46" t="s">
        <v>1898</v>
      </c>
      <c r="D658" s="46" t="s">
        <v>1855</v>
      </c>
      <c r="E658" s="46" t="s">
        <v>50</v>
      </c>
      <c r="F658" s="46"/>
      <c r="G658" s="46" t="s">
        <v>1894</v>
      </c>
      <c r="H658" s="46" t="s">
        <v>52</v>
      </c>
      <c r="I658" s="47">
        <v>44013</v>
      </c>
      <c r="J658" s="47">
        <v>44377</v>
      </c>
      <c r="K658" s="46">
        <f>SUM(L658:AD658)</f>
        <v>0</v>
      </c>
      <c r="L658" s="46" t="str">
        <f>IFERROR(VLOOKUP(A658,'[1]Mountain View SD Usage'!$A:$I,9,FALSE),"0")</f>
        <v>0</v>
      </c>
      <c r="M658" s="46" t="str">
        <f>IFERROR(VLOOKUP(A658,'[1]Bonita USD Usage'!$A:$I,9,FALSE),"0")</f>
        <v>0</v>
      </c>
      <c r="N658" s="46" t="str">
        <f>IFERROR(VLOOKUP(A658,'[1]Jurupa USD Usage'!$A:$I,9,FALSE),"0")</f>
        <v>0</v>
      </c>
      <c r="O658" s="46" t="str">
        <f>IFERROR(VLOOKUP(A658,'[1]Claremont USD Usage'!$A:$I,9,FALSE),"0")</f>
        <v>0</v>
      </c>
      <c r="P658" s="46" t="str">
        <f>IFERROR(VLOOKUP(A658,'[1]Upland USD Usage'!$A:$I,9,FALSE),"0")</f>
        <v>0</v>
      </c>
      <c r="Q658" s="46" t="str">
        <f>IFERROR(VLOOKUP(A658,'[1]Redlands USD Usage'!$A:$I,9,FALSE),"0")</f>
        <v>0</v>
      </c>
      <c r="R658" s="46" t="str">
        <f>IFERROR(VLOOKUP(A658,'[1]Alta Loma SD Usage'!$A:$I,9,FALSE),"0")</f>
        <v>0</v>
      </c>
      <c r="S658" s="46" t="str">
        <f>IFERROR(VLOOKUP(A658,'[1]VAl Verde USD Usage'!$A:$I,9,FALSE),"0")</f>
        <v>0</v>
      </c>
      <c r="T658" s="46" t="str">
        <f>IFERROR(VLOOKUP(A658,'[1]Chaffey Jt HSD Usage'!$A:$I,9,FALSE),"0")</f>
        <v>0</v>
      </c>
      <c r="U658" s="46" t="str">
        <f>IFERROR(VLOOKUP(A658,'[1]Cucamonga ELEM SD Usage'!$A:$I,9,FALSE),"0")</f>
        <v>0</v>
      </c>
      <c r="V658" s="46" t="str">
        <f>IFERROR(VLOOKUP(A658,'[1]Inglewood USD Usage'!$A:$I,9,FALSE),"0")</f>
        <v>0</v>
      </c>
      <c r="W658" s="46" t="str">
        <f>IFERROR(VLOOKUP(A658,'[1]Rialto USD Usage'!$A:$I,9,FALSE),"0")</f>
        <v>0</v>
      </c>
      <c r="X658" s="46" t="str">
        <f>IFERROR(VLOOKUP(A658,'[1]Alvord USD Usage'!$A:$I,9,FALSE),"0")</f>
        <v>0</v>
      </c>
      <c r="Y658" s="46" t="str">
        <f>IFERROR(VLOOKUP(A658,'[1]Colton Jt USD Usage'!$A:$I,9,FALSE),"0")</f>
        <v>0</v>
      </c>
      <c r="Z658" s="46" t="str">
        <f>IFERROR(VLOOKUP(A658,'[1]Chino Valley USD Usage'!$A:$I,9,FALSE),"0")</f>
        <v>0</v>
      </c>
      <c r="AA658" s="46" t="str">
        <f>IFERROR(VLOOKUP(A658,'[1]Moreno Valley USD Usage'!$A:$I,9,FALSE),"0")</f>
        <v>0</v>
      </c>
      <c r="AB658" s="46" t="str">
        <f>IFERROR(VLOOKUP(A658,'[1]Pomona USD Usage'!$A:$I,9,FALSE),"0")</f>
        <v>0</v>
      </c>
      <c r="AC658" s="46" t="str">
        <f>IFERROR(VLOOKUP(A658,'[1]Riverside USD Usage'!$A:$I,9,FALSE),"0")</f>
        <v>0</v>
      </c>
      <c r="AD658" s="46" t="str">
        <f>IFERROR(VLOOKUP(A658,'[1]Compton USD Usage'!$A:$I,9,FALSE),"0")</f>
        <v>0</v>
      </c>
      <c r="AE658" s="48"/>
      <c r="AF658" s="49">
        <v>45.62</v>
      </c>
      <c r="AG658" s="49"/>
      <c r="AH658" s="56">
        <v>-9.98</v>
      </c>
      <c r="AI658" s="49">
        <f>AF658+AG658+AH658</f>
        <v>35.64</v>
      </c>
      <c r="AJ658" s="48"/>
      <c r="AK658" s="49">
        <v>49.09</v>
      </c>
      <c r="AL658" s="49"/>
      <c r="AM658" s="57">
        <v>-9.98</v>
      </c>
      <c r="AN658" s="50">
        <f>AK658+AL658+AM658</f>
        <v>39.11</v>
      </c>
      <c r="AO658" s="48"/>
      <c r="AP658" s="49">
        <v>52.41</v>
      </c>
      <c r="AQ658" s="49"/>
      <c r="AR658" s="57">
        <v>-9.98</v>
      </c>
      <c r="AS658" s="50">
        <f>AP658+AQ658+AR658</f>
        <v>42.429999999999993</v>
      </c>
      <c r="AT658" s="48"/>
      <c r="AU658" s="49">
        <v>53.86</v>
      </c>
      <c r="AV658" s="49"/>
      <c r="AW658" s="57">
        <v>-9.98</v>
      </c>
      <c r="AX658" s="51">
        <f>AU658+AV658+AW658</f>
        <v>43.879999999999995</v>
      </c>
      <c r="AY658" s="48"/>
      <c r="AZ658" s="52">
        <v>49.4</v>
      </c>
      <c r="BA658" s="53"/>
      <c r="BB658" s="58">
        <v>-11.08</v>
      </c>
      <c r="BC658" s="53">
        <f>AZ658+BA658+BB658</f>
        <v>38.32</v>
      </c>
      <c r="BD658" s="47">
        <v>44013</v>
      </c>
      <c r="BE658" s="47">
        <v>44377</v>
      </c>
      <c r="BF658" s="48"/>
      <c r="BG658" s="53">
        <v>53.16</v>
      </c>
      <c r="BI658" s="59">
        <v>-11.08</v>
      </c>
      <c r="BJ658" s="53">
        <f>BG658+BH658+BI658</f>
        <v>42.08</v>
      </c>
      <c r="BK658" s="47">
        <v>44013</v>
      </c>
      <c r="BL658" s="47">
        <v>44377</v>
      </c>
      <c r="BM658" s="48"/>
      <c r="BN658" s="53">
        <v>56.75</v>
      </c>
      <c r="BO658" s="53"/>
      <c r="BP658" s="59">
        <v>-11.08</v>
      </c>
      <c r="BQ658" s="53">
        <f>BN658+BO658+BP658</f>
        <v>45.67</v>
      </c>
      <c r="BR658" s="47">
        <v>44013</v>
      </c>
      <c r="BS658" s="47">
        <v>44377</v>
      </c>
      <c r="BT658" s="48"/>
      <c r="BU658" s="50">
        <v>58.32</v>
      </c>
      <c r="BV658" s="53"/>
      <c r="BW658" s="59">
        <v>-11.08</v>
      </c>
      <c r="BX658" s="53">
        <f>BU658+BV658+BW658</f>
        <v>47.24</v>
      </c>
      <c r="BY658" s="47">
        <v>44013</v>
      </c>
      <c r="BZ658" s="55">
        <v>44377</v>
      </c>
    </row>
    <row r="659" spans="1:78" s="54" customFormat="1" ht="15.75" x14ac:dyDescent="0.25">
      <c r="A659" s="45">
        <v>406714</v>
      </c>
      <c r="B659" s="46" t="s">
        <v>1892</v>
      </c>
      <c r="C659" s="46" t="s">
        <v>1893</v>
      </c>
      <c r="D659" s="46" t="s">
        <v>1855</v>
      </c>
      <c r="E659" s="46" t="s">
        <v>50</v>
      </c>
      <c r="F659" s="46"/>
      <c r="G659" s="46" t="s">
        <v>1894</v>
      </c>
      <c r="H659" s="46" t="s">
        <v>52</v>
      </c>
      <c r="I659" s="47">
        <v>44013</v>
      </c>
      <c r="J659" s="47">
        <v>44377</v>
      </c>
      <c r="K659" s="46">
        <f>SUM(L659:AD659)</f>
        <v>208</v>
      </c>
      <c r="L659" s="46" t="str">
        <f>IFERROR(VLOOKUP(A659,'[1]Mountain View SD Usage'!$A:$I,9,FALSE),"0")</f>
        <v>0</v>
      </c>
      <c r="M659" s="46" t="str">
        <f>IFERROR(VLOOKUP(A659,'[1]Bonita USD Usage'!$A:$I,9,FALSE),"0")</f>
        <v>0</v>
      </c>
      <c r="N659" s="46" t="str">
        <f>IFERROR(VLOOKUP(A659,'[1]Jurupa USD Usage'!$A:$I,9,FALSE),"0")</f>
        <v>0</v>
      </c>
      <c r="O659" s="46" t="str">
        <f>IFERROR(VLOOKUP(A659,'[1]Claremont USD Usage'!$A:$I,9,FALSE),"0")</f>
        <v>0</v>
      </c>
      <c r="P659" s="46" t="str">
        <f>IFERROR(VLOOKUP(A659,'[1]Upland USD Usage'!$A:$I,9,FALSE),"0")</f>
        <v>0</v>
      </c>
      <c r="Q659" s="46" t="str">
        <f>IFERROR(VLOOKUP(A659,'[1]Redlands USD Usage'!$A:$I,9,FALSE),"0")</f>
        <v>0</v>
      </c>
      <c r="R659" s="46" t="str">
        <f>IFERROR(VLOOKUP(A659,'[1]Alta Loma SD Usage'!$A:$I,9,FALSE),"0")</f>
        <v>0</v>
      </c>
      <c r="S659" s="46" t="str">
        <f>IFERROR(VLOOKUP(A659,'[1]VAl Verde USD Usage'!$A:$I,9,FALSE),"0")</f>
        <v>0</v>
      </c>
      <c r="T659" s="46" t="str">
        <f>IFERROR(VLOOKUP(A659,'[1]Chaffey Jt HSD Usage'!$A:$I,9,FALSE),"0")</f>
        <v>0</v>
      </c>
      <c r="U659" s="46" t="str">
        <f>IFERROR(VLOOKUP(A659,'[1]Cucamonga ELEM SD Usage'!$A:$I,9,FALSE),"0")</f>
        <v>0</v>
      </c>
      <c r="V659" s="46" t="str">
        <f>IFERROR(VLOOKUP(A659,'[1]Inglewood USD Usage'!$A:$I,9,FALSE),"0")</f>
        <v>0</v>
      </c>
      <c r="W659" s="46" t="str">
        <f>IFERROR(VLOOKUP(A659,'[1]Rialto USD Usage'!$A:$I,9,FALSE),"0")</f>
        <v>0</v>
      </c>
      <c r="X659" s="46" t="str">
        <f>IFERROR(VLOOKUP(A659,'[1]Alvord USD Usage'!$A:$I,9,FALSE),"0")</f>
        <v>0</v>
      </c>
      <c r="Y659" s="46" t="str">
        <f>IFERROR(VLOOKUP(A659,'[1]Colton Jt USD Usage'!$A:$I,9,FALSE),"0")</f>
        <v>0</v>
      </c>
      <c r="Z659" s="46" t="str">
        <f>IFERROR(VLOOKUP(A659,'[1]Chino Valley USD Usage'!$A:$I,9,FALSE),"0")</f>
        <v>0</v>
      </c>
      <c r="AA659" s="46" t="str">
        <f>IFERROR(VLOOKUP(A659,'[1]Moreno Valley USD Usage'!$A:$I,9,FALSE),"0")</f>
        <v>0</v>
      </c>
      <c r="AB659" s="46" t="str">
        <f>IFERROR(VLOOKUP(A659,'[1]Pomona USD Usage'!$A:$I,9,FALSE),"0")</f>
        <v>0</v>
      </c>
      <c r="AC659" s="46" t="str">
        <f>IFERROR(VLOOKUP(A659,'[1]Riverside USD Usage'!$A:$I,9,FALSE),"0")</f>
        <v>0</v>
      </c>
      <c r="AD659" s="46">
        <f>IFERROR(VLOOKUP(A659,'[1]Compton USD Usage'!$A:$I,9,FALSE),"0")</f>
        <v>208</v>
      </c>
      <c r="AE659" s="48"/>
      <c r="AF659" s="49">
        <v>49.58</v>
      </c>
      <c r="AG659" s="49"/>
      <c r="AH659" s="56">
        <v>-9.98</v>
      </c>
      <c r="AI659" s="49">
        <f>AF659+AG659+AH659</f>
        <v>39.599999999999994</v>
      </c>
      <c r="AJ659" s="48"/>
      <c r="AK659" s="49">
        <v>53.34</v>
      </c>
      <c r="AL659" s="49"/>
      <c r="AM659" s="57">
        <v>-9.98</v>
      </c>
      <c r="AN659" s="50">
        <f>AK659+AL659+AM659</f>
        <v>43.36</v>
      </c>
      <c r="AO659" s="48"/>
      <c r="AP659" s="49">
        <v>56.95</v>
      </c>
      <c r="AQ659" s="49"/>
      <c r="AR659" s="57">
        <v>-9.98</v>
      </c>
      <c r="AS659" s="50">
        <f>AP659+AQ659+AR659</f>
        <v>46.97</v>
      </c>
      <c r="AT659" s="48"/>
      <c r="AU659" s="49">
        <v>58.53</v>
      </c>
      <c r="AV659" s="49"/>
      <c r="AW659" s="57">
        <v>-9.98</v>
      </c>
      <c r="AX659" s="51">
        <f>AU659+AV659+AW659</f>
        <v>48.55</v>
      </c>
      <c r="AY659" s="48"/>
      <c r="AZ659" s="52">
        <v>53.39</v>
      </c>
      <c r="BA659" s="53"/>
      <c r="BB659" s="58">
        <v>-11.08</v>
      </c>
      <c r="BC659" s="53">
        <f>AZ659+BA659+BB659</f>
        <v>42.31</v>
      </c>
      <c r="BD659" s="47">
        <v>44013</v>
      </c>
      <c r="BE659" s="47">
        <v>44377</v>
      </c>
      <c r="BF659" s="48"/>
      <c r="BG659" s="53">
        <v>57.44</v>
      </c>
      <c r="BI659" s="59">
        <v>-11.08</v>
      </c>
      <c r="BJ659" s="53">
        <f>BG659+BH659+BI659</f>
        <v>46.36</v>
      </c>
      <c r="BK659" s="47">
        <v>44013</v>
      </c>
      <c r="BL659" s="47">
        <v>44377</v>
      </c>
      <c r="BM659" s="48"/>
      <c r="BN659" s="53">
        <v>61.32</v>
      </c>
      <c r="BO659" s="53"/>
      <c r="BP659" s="59">
        <v>-11.08</v>
      </c>
      <c r="BQ659" s="53">
        <f>BN659+BO659+BP659</f>
        <v>50.24</v>
      </c>
      <c r="BR659" s="47">
        <v>44013</v>
      </c>
      <c r="BS659" s="47">
        <v>44377</v>
      </c>
      <c r="BT659" s="48"/>
      <c r="BU659" s="50">
        <v>63.019999999999996</v>
      </c>
      <c r="BV659" s="53"/>
      <c r="BW659" s="59">
        <v>-11.08</v>
      </c>
      <c r="BX659" s="53">
        <f>BU659+BV659+BW659</f>
        <v>51.94</v>
      </c>
      <c r="BY659" s="47">
        <v>44013</v>
      </c>
      <c r="BZ659" s="55">
        <v>44377</v>
      </c>
    </row>
    <row r="660" spans="1:78" s="54" customFormat="1" ht="15.75" x14ac:dyDescent="0.25">
      <c r="A660" s="45">
        <v>405740</v>
      </c>
      <c r="B660" s="46" t="s">
        <v>2369</v>
      </c>
      <c r="C660" s="46">
        <v>80650</v>
      </c>
      <c r="D660" s="46" t="s">
        <v>2370</v>
      </c>
      <c r="E660" s="46" t="s">
        <v>50</v>
      </c>
      <c r="F660" s="46" t="s">
        <v>93</v>
      </c>
      <c r="G660" s="46" t="s">
        <v>2371</v>
      </c>
      <c r="H660" s="46" t="s">
        <v>52</v>
      </c>
      <c r="I660" s="47">
        <v>44013</v>
      </c>
      <c r="J660" s="47">
        <v>44377</v>
      </c>
      <c r="K660" s="46">
        <f>SUM(L660:AD660)</f>
        <v>74</v>
      </c>
      <c r="L660" s="46" t="str">
        <f>IFERROR(VLOOKUP(A660,'[1]Mountain View SD Usage'!$A:$I,9,FALSE),"0")</f>
        <v>0</v>
      </c>
      <c r="M660" s="46">
        <f>IFERROR(VLOOKUP(A660,'[1]Bonita USD Usage'!$A:$I,9,FALSE),"0")</f>
        <v>40</v>
      </c>
      <c r="N660" s="46" t="str">
        <f>IFERROR(VLOOKUP(A660,'[1]Jurupa USD Usage'!$A:$I,9,FALSE),"0")</f>
        <v>0</v>
      </c>
      <c r="O660" s="46" t="str">
        <f>IFERROR(VLOOKUP(A660,'[1]Claremont USD Usage'!$A:$I,9,FALSE),"0")</f>
        <v>0</v>
      </c>
      <c r="P660" s="46">
        <f>IFERROR(VLOOKUP(A660,'[1]Upland USD Usage'!$A:$I,9,FALSE),"0")</f>
        <v>34</v>
      </c>
      <c r="Q660" s="46" t="str">
        <f>IFERROR(VLOOKUP(A660,'[1]Redlands USD Usage'!$A:$I,9,FALSE),"0")</f>
        <v>0</v>
      </c>
      <c r="R660" s="46" t="str">
        <f>IFERROR(VLOOKUP(A660,'[1]Alta Loma SD Usage'!$A:$I,9,FALSE),"0")</f>
        <v>0</v>
      </c>
      <c r="S660" s="46" t="str">
        <f>IFERROR(VLOOKUP(A660,'[1]VAl Verde USD Usage'!$A:$I,9,FALSE),"0")</f>
        <v>0</v>
      </c>
      <c r="T660" s="46" t="str">
        <f>IFERROR(VLOOKUP(A660,'[1]Chaffey Jt HSD Usage'!$A:$I,9,FALSE),"0")</f>
        <v>0</v>
      </c>
      <c r="U660" s="46" t="str">
        <f>IFERROR(VLOOKUP(A660,'[1]Cucamonga ELEM SD Usage'!$A:$I,9,FALSE),"0")</f>
        <v>0</v>
      </c>
      <c r="V660" s="46" t="str">
        <f>IFERROR(VLOOKUP(A660,'[1]Inglewood USD Usage'!$A:$I,9,FALSE),"0")</f>
        <v>0</v>
      </c>
      <c r="W660" s="46" t="str">
        <f>IFERROR(VLOOKUP(A660,'[1]Rialto USD Usage'!$A:$I,9,FALSE),"0")</f>
        <v>0</v>
      </c>
      <c r="X660" s="46" t="str">
        <f>IFERROR(VLOOKUP(A660,'[1]Alvord USD Usage'!$A:$I,9,FALSE),"0")</f>
        <v>0</v>
      </c>
      <c r="Y660" s="46" t="str">
        <f>IFERROR(VLOOKUP(A660,'[1]Colton Jt USD Usage'!$A:$I,9,FALSE),"0")</f>
        <v>0</v>
      </c>
      <c r="Z660" s="46" t="str">
        <f>IFERROR(VLOOKUP(A660,'[1]Chino Valley USD Usage'!$A:$I,9,FALSE),"0")</f>
        <v>0</v>
      </c>
      <c r="AA660" s="46" t="str">
        <f>IFERROR(VLOOKUP(A660,'[1]Moreno Valley USD Usage'!$A:$I,9,FALSE),"0")</f>
        <v>0</v>
      </c>
      <c r="AB660" s="46" t="str">
        <f>IFERROR(VLOOKUP(A660,'[1]Pomona USD Usage'!$A:$I,9,FALSE),"0")</f>
        <v>0</v>
      </c>
      <c r="AC660" s="46" t="str">
        <f>IFERROR(VLOOKUP(A660,'[1]Riverside USD Usage'!$A:$I,9,FALSE),"0")</f>
        <v>0</v>
      </c>
      <c r="AD660" s="46" t="str">
        <f>IFERROR(VLOOKUP(A660,'[1]Compton USD Usage'!$A:$I,9,FALSE),"0")</f>
        <v>0</v>
      </c>
      <c r="AE660" s="48"/>
      <c r="AF660" s="49">
        <v>86.87</v>
      </c>
      <c r="AG660" s="49"/>
      <c r="AH660" s="56">
        <v>-16.760000000000002</v>
      </c>
      <c r="AI660" s="49">
        <f>AF660+AG660+AH660</f>
        <v>70.11</v>
      </c>
      <c r="AJ660" s="48"/>
      <c r="AK660" s="49">
        <v>93.47</v>
      </c>
      <c r="AL660" s="49"/>
      <c r="AM660" s="57">
        <v>-16.760000000000002</v>
      </c>
      <c r="AN660" s="50">
        <f>AK660+AL660+AM660</f>
        <v>76.709999999999994</v>
      </c>
      <c r="AO660" s="48"/>
      <c r="AP660" s="49">
        <v>99.78</v>
      </c>
      <c r="AQ660" s="49"/>
      <c r="AR660" s="57">
        <v>-16.760000000000002</v>
      </c>
      <c r="AS660" s="50">
        <f>AP660+AQ660+AR660</f>
        <v>83.02</v>
      </c>
      <c r="AT660" s="48"/>
      <c r="AU660" s="49">
        <v>102.56</v>
      </c>
      <c r="AV660" s="49"/>
      <c r="AW660" s="57">
        <v>-16.760000000000002</v>
      </c>
      <c r="AX660" s="51">
        <f>AU660+AV660+AW660</f>
        <v>85.8</v>
      </c>
      <c r="AY660" s="48"/>
      <c r="AZ660" s="52">
        <v>90.600000000000009</v>
      </c>
      <c r="BA660" s="53"/>
      <c r="BB660" s="58">
        <v>-18.61</v>
      </c>
      <c r="BC660" s="53">
        <f>AZ660+BA660+BB660</f>
        <v>71.990000000000009</v>
      </c>
      <c r="BD660" s="47">
        <v>44013</v>
      </c>
      <c r="BE660" s="47">
        <v>44377</v>
      </c>
      <c r="BF660" s="48"/>
      <c r="BG660" s="53">
        <v>97.490000000000009</v>
      </c>
      <c r="BI660" s="59">
        <v>-18.61</v>
      </c>
      <c r="BJ660" s="53">
        <f>BG660+BH660+BI660</f>
        <v>78.88000000000001</v>
      </c>
      <c r="BK660" s="47">
        <v>44013</v>
      </c>
      <c r="BL660" s="47">
        <v>44377</v>
      </c>
      <c r="BM660" s="48"/>
      <c r="BN660" s="53">
        <v>104.07000000000001</v>
      </c>
      <c r="BO660" s="53"/>
      <c r="BP660" s="59">
        <v>-18.61</v>
      </c>
      <c r="BQ660" s="53">
        <f>BN660+BO660+BP660</f>
        <v>85.460000000000008</v>
      </c>
      <c r="BR660" s="47">
        <v>44013</v>
      </c>
      <c r="BS660" s="47">
        <v>44377</v>
      </c>
      <c r="BT660" s="48"/>
      <c r="BU660" s="50">
        <v>106.97</v>
      </c>
      <c r="BV660" s="53"/>
      <c r="BW660" s="59">
        <v>-18.61</v>
      </c>
      <c r="BX660" s="53">
        <f>BU660+BV660+BW660</f>
        <v>88.36</v>
      </c>
      <c r="BY660" s="47">
        <v>44013</v>
      </c>
      <c r="BZ660" s="55">
        <v>44377</v>
      </c>
    </row>
    <row r="661" spans="1:78" s="54" customFormat="1" ht="15.75" x14ac:dyDescent="0.25">
      <c r="A661" s="45">
        <v>405810</v>
      </c>
      <c r="B661" s="46" t="s">
        <v>2372</v>
      </c>
      <c r="C661" s="46">
        <v>80649</v>
      </c>
      <c r="D661" s="46" t="s">
        <v>2370</v>
      </c>
      <c r="E661" s="46" t="s">
        <v>50</v>
      </c>
      <c r="F661" s="46" t="s">
        <v>93</v>
      </c>
      <c r="G661" s="46" t="s">
        <v>2373</v>
      </c>
      <c r="H661" s="46" t="s">
        <v>52</v>
      </c>
      <c r="I661" s="47">
        <v>44013</v>
      </c>
      <c r="J661" s="47">
        <v>44377</v>
      </c>
      <c r="K661" s="46">
        <f>SUM(L661:AD661)</f>
        <v>0</v>
      </c>
      <c r="L661" s="46" t="str">
        <f>IFERROR(VLOOKUP(A661,'[1]Mountain View SD Usage'!$A:$I,9,FALSE),"0")</f>
        <v>0</v>
      </c>
      <c r="M661" s="46" t="str">
        <f>IFERROR(VLOOKUP(A661,'[1]Bonita USD Usage'!$A:$I,9,FALSE),"0")</f>
        <v>0</v>
      </c>
      <c r="N661" s="46" t="str">
        <f>IFERROR(VLOOKUP(A661,'[1]Jurupa USD Usage'!$A:$I,9,FALSE),"0")</f>
        <v>0</v>
      </c>
      <c r="O661" s="46" t="str">
        <f>IFERROR(VLOOKUP(A661,'[1]Claremont USD Usage'!$A:$I,9,FALSE),"0")</f>
        <v>0</v>
      </c>
      <c r="P661" s="46" t="str">
        <f>IFERROR(VLOOKUP(A661,'[1]Upland USD Usage'!$A:$I,9,FALSE),"0")</f>
        <v>0</v>
      </c>
      <c r="Q661" s="46" t="str">
        <f>IFERROR(VLOOKUP(A661,'[1]Redlands USD Usage'!$A:$I,9,FALSE),"0")</f>
        <v>0</v>
      </c>
      <c r="R661" s="46" t="str">
        <f>IFERROR(VLOOKUP(A661,'[1]Alta Loma SD Usage'!$A:$I,9,FALSE),"0")</f>
        <v>0</v>
      </c>
      <c r="S661" s="46" t="str">
        <f>IFERROR(VLOOKUP(A661,'[1]VAl Verde USD Usage'!$A:$I,9,FALSE),"0")</f>
        <v>0</v>
      </c>
      <c r="T661" s="46" t="str">
        <f>IFERROR(VLOOKUP(A661,'[1]Chaffey Jt HSD Usage'!$A:$I,9,FALSE),"0")</f>
        <v>0</v>
      </c>
      <c r="U661" s="46" t="str">
        <f>IFERROR(VLOOKUP(A661,'[1]Cucamonga ELEM SD Usage'!$A:$I,9,FALSE),"0")</f>
        <v>0</v>
      </c>
      <c r="V661" s="46" t="str">
        <f>IFERROR(VLOOKUP(A661,'[1]Inglewood USD Usage'!$A:$I,9,FALSE),"0")</f>
        <v>0</v>
      </c>
      <c r="W661" s="46" t="str">
        <f>IFERROR(VLOOKUP(A661,'[1]Rialto USD Usage'!$A:$I,9,FALSE),"0")</f>
        <v>0</v>
      </c>
      <c r="X661" s="46" t="str">
        <f>IFERROR(VLOOKUP(A661,'[1]Alvord USD Usage'!$A:$I,9,FALSE),"0")</f>
        <v>0</v>
      </c>
      <c r="Y661" s="46" t="str">
        <f>IFERROR(VLOOKUP(A661,'[1]Colton Jt USD Usage'!$A:$I,9,FALSE),"0")</f>
        <v>0</v>
      </c>
      <c r="Z661" s="46" t="str">
        <f>IFERROR(VLOOKUP(A661,'[1]Chino Valley USD Usage'!$A:$I,9,FALSE),"0")</f>
        <v>0</v>
      </c>
      <c r="AA661" s="46" t="str">
        <f>IFERROR(VLOOKUP(A661,'[1]Moreno Valley USD Usage'!$A:$I,9,FALSE),"0")</f>
        <v>0</v>
      </c>
      <c r="AB661" s="46" t="str">
        <f>IFERROR(VLOOKUP(A661,'[1]Pomona USD Usage'!$A:$I,9,FALSE),"0")</f>
        <v>0</v>
      </c>
      <c r="AC661" s="46" t="str">
        <f>IFERROR(VLOOKUP(A661,'[1]Riverside USD Usage'!$A:$I,9,FALSE),"0")</f>
        <v>0</v>
      </c>
      <c r="AD661" s="46" t="str">
        <f>IFERROR(VLOOKUP(A661,'[1]Compton USD Usage'!$A:$I,9,FALSE),"0")</f>
        <v>0</v>
      </c>
      <c r="AE661" s="48"/>
      <c r="AF661" s="49">
        <v>91.91</v>
      </c>
      <c r="AG661" s="49"/>
      <c r="AH661" s="56">
        <v>-14.58</v>
      </c>
      <c r="AI661" s="49">
        <f>AF661+AG661+AH661</f>
        <v>77.33</v>
      </c>
      <c r="AJ661" s="48"/>
      <c r="AK661" s="49">
        <v>98.89</v>
      </c>
      <c r="AL661" s="49"/>
      <c r="AM661" s="57">
        <v>-14.58</v>
      </c>
      <c r="AN661" s="50">
        <f>AK661+AL661+AM661</f>
        <v>84.31</v>
      </c>
      <c r="AO661" s="48"/>
      <c r="AP661" s="49">
        <v>105.57</v>
      </c>
      <c r="AQ661" s="49"/>
      <c r="AR661" s="57">
        <v>-14.58</v>
      </c>
      <c r="AS661" s="50">
        <f>AP661+AQ661+AR661</f>
        <v>90.99</v>
      </c>
      <c r="AT661" s="48"/>
      <c r="AU661" s="49">
        <v>108.5</v>
      </c>
      <c r="AV661" s="49"/>
      <c r="AW661" s="57">
        <v>-14.58</v>
      </c>
      <c r="AX661" s="51">
        <f>AU661+AV661+AW661</f>
        <v>93.92</v>
      </c>
      <c r="AY661" s="48"/>
      <c r="AZ661" s="52">
        <v>95.48</v>
      </c>
      <c r="BA661" s="53"/>
      <c r="BB661" s="58">
        <v>-16.2</v>
      </c>
      <c r="BC661" s="53">
        <f>AZ661+BA661+BB661</f>
        <v>79.28</v>
      </c>
      <c r="BD661" s="47">
        <v>44013</v>
      </c>
      <c r="BE661" s="47">
        <v>44377</v>
      </c>
      <c r="BF661" s="48"/>
      <c r="BG661" s="53">
        <v>102.73</v>
      </c>
      <c r="BI661" s="59">
        <v>-16.2</v>
      </c>
      <c r="BJ661" s="53">
        <f>BG661+BH661+BI661</f>
        <v>86.53</v>
      </c>
      <c r="BK661" s="47">
        <v>44013</v>
      </c>
      <c r="BL661" s="47">
        <v>44377</v>
      </c>
      <c r="BM661" s="48"/>
      <c r="BN661" s="53">
        <v>109.67</v>
      </c>
      <c r="BO661" s="53"/>
      <c r="BP661" s="59">
        <v>-16.2</v>
      </c>
      <c r="BQ661" s="53">
        <f>BN661+BO661+BP661</f>
        <v>93.47</v>
      </c>
      <c r="BR661" s="47">
        <v>44013</v>
      </c>
      <c r="BS661" s="47">
        <v>44377</v>
      </c>
      <c r="BT661" s="48"/>
      <c r="BU661" s="50">
        <v>112.71000000000001</v>
      </c>
      <c r="BV661" s="53"/>
      <c r="BW661" s="59">
        <v>-16.2</v>
      </c>
      <c r="BX661" s="53">
        <f>BU661+BV661+BW661</f>
        <v>96.51</v>
      </c>
      <c r="BY661" s="47">
        <v>44013</v>
      </c>
      <c r="BZ661" s="55">
        <v>44377</v>
      </c>
    </row>
    <row r="662" spans="1:78" s="54" customFormat="1" ht="15.75" x14ac:dyDescent="0.25">
      <c r="A662" s="14">
        <v>406630</v>
      </c>
      <c r="B662" s="2" t="s">
        <v>213</v>
      </c>
      <c r="C662" s="2">
        <v>90154</v>
      </c>
      <c r="D662" s="2" t="s">
        <v>204</v>
      </c>
      <c r="E662" s="2" t="s">
        <v>50</v>
      </c>
      <c r="F662" s="2"/>
      <c r="G662" s="2" t="s">
        <v>214</v>
      </c>
      <c r="H662" s="2" t="s">
        <v>52</v>
      </c>
      <c r="I662" s="15">
        <v>44013</v>
      </c>
      <c r="J662" s="15">
        <v>44377</v>
      </c>
      <c r="K662" s="2">
        <f>SUM(L662:AD662)</f>
        <v>0</v>
      </c>
      <c r="L662" s="2" t="str">
        <f>IFERROR(VLOOKUP(A662,'[1]Mountain View SD Usage'!$A:$I,9,FALSE),"0")</f>
        <v>0</v>
      </c>
      <c r="M662" s="2" t="str">
        <f>IFERROR(VLOOKUP(A662,'[1]Bonita USD Usage'!$A:$I,9,FALSE),"0")</f>
        <v>0</v>
      </c>
      <c r="N662" s="2" t="str">
        <f>IFERROR(VLOOKUP(A662,'[1]Jurupa USD Usage'!$A:$I,9,FALSE),"0")</f>
        <v>0</v>
      </c>
      <c r="O662" s="2" t="str">
        <f>IFERROR(VLOOKUP(A662,'[1]Claremont USD Usage'!$A:$I,9,FALSE),"0")</f>
        <v>0</v>
      </c>
      <c r="P662" s="2" t="str">
        <f>IFERROR(VLOOKUP(A662,'[1]Upland USD Usage'!$A:$I,9,FALSE),"0")</f>
        <v>0</v>
      </c>
      <c r="Q662" s="2" t="str">
        <f>IFERROR(VLOOKUP(A662,'[1]Redlands USD Usage'!$A:$I,9,FALSE),"0")</f>
        <v>0</v>
      </c>
      <c r="R662" s="2" t="str">
        <f>IFERROR(VLOOKUP(A662,'[1]Alta Loma SD Usage'!$A:$I,9,FALSE),"0")</f>
        <v>0</v>
      </c>
      <c r="S662" s="2" t="str">
        <f>IFERROR(VLOOKUP(A662,'[1]VAl Verde USD Usage'!$A:$I,9,FALSE),"0")</f>
        <v>0</v>
      </c>
      <c r="T662" s="2" t="str">
        <f>IFERROR(VLOOKUP(A662,'[1]Chaffey Jt HSD Usage'!$A:$I,9,FALSE),"0")</f>
        <v>0</v>
      </c>
      <c r="U662" s="2" t="str">
        <f>IFERROR(VLOOKUP(A662,'[1]Cucamonga ELEM SD Usage'!$A:$I,9,FALSE),"0")</f>
        <v>0</v>
      </c>
      <c r="V662" s="2" t="str">
        <f>IFERROR(VLOOKUP(A662,'[1]Inglewood USD Usage'!$A:$I,9,FALSE),"0")</f>
        <v>0</v>
      </c>
      <c r="W662" s="2" t="str">
        <f>IFERROR(VLOOKUP(A662,'[1]Rialto USD Usage'!$A:$I,9,FALSE),"0")</f>
        <v>0</v>
      </c>
      <c r="X662" s="2" t="str">
        <f>IFERROR(VLOOKUP(A662,'[1]Alvord USD Usage'!$A:$I,9,FALSE),"0")</f>
        <v>0</v>
      </c>
      <c r="Y662" s="2" t="str">
        <f>IFERROR(VLOOKUP(A662,'[1]Colton Jt USD Usage'!$A:$I,9,FALSE),"0")</f>
        <v>0</v>
      </c>
      <c r="Z662" s="2" t="str">
        <f>IFERROR(VLOOKUP(A662,'[1]Chino Valley USD Usage'!$A:$I,9,FALSE),"0")</f>
        <v>0</v>
      </c>
      <c r="AA662" s="2" t="str">
        <f>IFERROR(VLOOKUP(A662,'[1]Moreno Valley USD Usage'!$A:$I,9,FALSE),"0")</f>
        <v>0</v>
      </c>
      <c r="AB662" s="2" t="str">
        <f>IFERROR(VLOOKUP(A662,'[1]Pomona USD Usage'!$A:$I,9,FALSE),"0")</f>
        <v>0</v>
      </c>
      <c r="AC662" s="2" t="str">
        <f>IFERROR(VLOOKUP(A662,'[1]Riverside USD Usage'!$A:$I,9,FALSE),"0")</f>
        <v>0</v>
      </c>
      <c r="AD662" s="2" t="str">
        <f>IFERROR(VLOOKUP(A662,'[1]Compton USD Usage'!$A:$I,9,FALSE),"0")</f>
        <v>0</v>
      </c>
      <c r="AE662" s="16"/>
      <c r="AF662" s="17">
        <v>58.45</v>
      </c>
      <c r="AG662" s="17"/>
      <c r="AH662" s="18">
        <v>-10.1</v>
      </c>
      <c r="AI662" s="17">
        <f>AF662+AG662+AH662</f>
        <v>48.35</v>
      </c>
      <c r="AJ662" s="16"/>
      <c r="AK662" s="17">
        <v>62.89</v>
      </c>
      <c r="AL662" s="17"/>
      <c r="AM662" s="19">
        <v>-10.1</v>
      </c>
      <c r="AN662" s="20">
        <f>AK662+AL662+AM662</f>
        <v>52.79</v>
      </c>
      <c r="AO662" s="16"/>
      <c r="AP662" s="17">
        <v>67.14</v>
      </c>
      <c r="AQ662" s="17"/>
      <c r="AR662" s="19">
        <v>-10.1</v>
      </c>
      <c r="AS662" s="20">
        <f>AP662+AQ662+AR662</f>
        <v>57.04</v>
      </c>
      <c r="AT662" s="16"/>
      <c r="AU662" s="17">
        <v>69</v>
      </c>
      <c r="AV662" s="17"/>
      <c r="AW662" s="19">
        <v>-10.1</v>
      </c>
      <c r="AX662" s="21">
        <f>AU662+AV662+AW662</f>
        <v>58.9</v>
      </c>
      <c r="AY662" s="16"/>
      <c r="AZ662" s="27" t="s">
        <v>63</v>
      </c>
      <c r="BA662" s="23"/>
      <c r="BB662" s="28"/>
      <c r="BC662" s="23"/>
      <c r="BD662" s="15">
        <v>44013</v>
      </c>
      <c r="BE662" s="15">
        <v>44377</v>
      </c>
      <c r="BF662" s="16"/>
      <c r="BG662" s="29" t="s">
        <v>63</v>
      </c>
      <c r="BH662"/>
      <c r="BI662"/>
      <c r="BJ662" s="23"/>
      <c r="BK662" s="15">
        <v>44013</v>
      </c>
      <c r="BL662" s="15">
        <v>44377</v>
      </c>
      <c r="BM662" s="16"/>
      <c r="BN662" s="29" t="s">
        <v>63</v>
      </c>
      <c r="BO662" s="23"/>
      <c r="BP662"/>
      <c r="BQ662" s="23"/>
      <c r="BR662" s="15">
        <v>44013</v>
      </c>
      <c r="BS662" s="15">
        <v>44377</v>
      </c>
      <c r="BT662" s="16"/>
      <c r="BU662" s="30" t="s">
        <v>63</v>
      </c>
      <c r="BV662" s="23"/>
      <c r="BW662"/>
      <c r="BX662" s="23"/>
      <c r="BY662" s="15">
        <v>44013</v>
      </c>
      <c r="BZ662" s="26">
        <v>44377</v>
      </c>
    </row>
    <row r="663" spans="1:78" s="54" customFormat="1" ht="15.75" x14ac:dyDescent="0.25">
      <c r="A663" s="45">
        <v>406715</v>
      </c>
      <c r="B663" s="46" t="s">
        <v>1895</v>
      </c>
      <c r="C663" s="46" t="s">
        <v>1896</v>
      </c>
      <c r="D663" s="46" t="s">
        <v>1855</v>
      </c>
      <c r="E663" s="46" t="s">
        <v>50</v>
      </c>
      <c r="F663" s="46"/>
      <c r="G663" s="46" t="s">
        <v>664</v>
      </c>
      <c r="H663" s="46" t="s">
        <v>52</v>
      </c>
      <c r="I663" s="47">
        <v>44013</v>
      </c>
      <c r="J663" s="47">
        <v>44377</v>
      </c>
      <c r="K663" s="46">
        <f>SUM(L663:AD663)</f>
        <v>30</v>
      </c>
      <c r="L663" s="46" t="str">
        <f>IFERROR(VLOOKUP(A663,'[1]Mountain View SD Usage'!$A:$I,9,FALSE),"0")</f>
        <v>0</v>
      </c>
      <c r="M663" s="46" t="str">
        <f>IFERROR(VLOOKUP(A663,'[1]Bonita USD Usage'!$A:$I,9,FALSE),"0")</f>
        <v>0</v>
      </c>
      <c r="N663" s="46" t="str">
        <f>IFERROR(VLOOKUP(A663,'[1]Jurupa USD Usage'!$A:$I,9,FALSE),"0")</f>
        <v>0</v>
      </c>
      <c r="O663" s="46" t="str">
        <f>IFERROR(VLOOKUP(A663,'[1]Claremont USD Usage'!$A:$I,9,FALSE),"0")</f>
        <v>0</v>
      </c>
      <c r="P663" s="46" t="str">
        <f>IFERROR(VLOOKUP(A663,'[1]Upland USD Usage'!$A:$I,9,FALSE),"0")</f>
        <v>0</v>
      </c>
      <c r="Q663" s="46" t="str">
        <f>IFERROR(VLOOKUP(A663,'[1]Redlands USD Usage'!$A:$I,9,FALSE),"0")</f>
        <v>0</v>
      </c>
      <c r="R663" s="46" t="str">
        <f>IFERROR(VLOOKUP(A663,'[1]Alta Loma SD Usage'!$A:$I,9,FALSE),"0")</f>
        <v>0</v>
      </c>
      <c r="S663" s="46" t="str">
        <f>IFERROR(VLOOKUP(A663,'[1]VAl Verde USD Usage'!$A:$I,9,FALSE),"0")</f>
        <v>0</v>
      </c>
      <c r="T663" s="46" t="str">
        <f>IFERROR(VLOOKUP(A663,'[1]Chaffey Jt HSD Usage'!$A:$I,9,FALSE),"0")</f>
        <v>0</v>
      </c>
      <c r="U663" s="46" t="str">
        <f>IFERROR(VLOOKUP(A663,'[1]Cucamonga ELEM SD Usage'!$A:$I,9,FALSE),"0")</f>
        <v>0</v>
      </c>
      <c r="V663" s="46" t="str">
        <f>IFERROR(VLOOKUP(A663,'[1]Inglewood USD Usage'!$A:$I,9,FALSE),"0")</f>
        <v>0</v>
      </c>
      <c r="W663" s="46" t="str">
        <f>IFERROR(VLOOKUP(A663,'[1]Rialto USD Usage'!$A:$I,9,FALSE),"0")</f>
        <v>0</v>
      </c>
      <c r="X663" s="46" t="str">
        <f>IFERROR(VLOOKUP(A663,'[1]Alvord USD Usage'!$A:$I,9,FALSE),"0")</f>
        <v>0</v>
      </c>
      <c r="Y663" s="46" t="str">
        <f>IFERROR(VLOOKUP(A663,'[1]Colton Jt USD Usage'!$A:$I,9,FALSE),"0")</f>
        <v>0</v>
      </c>
      <c r="Z663" s="46" t="str">
        <f>IFERROR(VLOOKUP(A663,'[1]Chino Valley USD Usage'!$A:$I,9,FALSE),"0")</f>
        <v>0</v>
      </c>
      <c r="AA663" s="46" t="str">
        <f>IFERROR(VLOOKUP(A663,'[1]Moreno Valley USD Usage'!$A:$I,9,FALSE),"0")</f>
        <v>0</v>
      </c>
      <c r="AB663" s="46" t="str">
        <f>IFERROR(VLOOKUP(A663,'[1]Pomona USD Usage'!$A:$I,9,FALSE),"0")</f>
        <v>0</v>
      </c>
      <c r="AC663" s="46" t="str">
        <f>IFERROR(VLOOKUP(A663,'[1]Riverside USD Usage'!$A:$I,9,FALSE),"0")</f>
        <v>0</v>
      </c>
      <c r="AD663" s="46">
        <f>IFERROR(VLOOKUP(A663,'[1]Compton USD Usage'!$A:$I,9,FALSE),"0")</f>
        <v>30</v>
      </c>
      <c r="AE663" s="48"/>
      <c r="AF663" s="49">
        <v>47.56</v>
      </c>
      <c r="AG663" s="49"/>
      <c r="AH663" s="56">
        <v>-9.23</v>
      </c>
      <c r="AI663" s="49">
        <f>AF663+AG663+AH663</f>
        <v>38.33</v>
      </c>
      <c r="AJ663" s="48"/>
      <c r="AK663" s="49">
        <v>51.18</v>
      </c>
      <c r="AL663" s="49"/>
      <c r="AM663" s="57">
        <v>-9.23</v>
      </c>
      <c r="AN663" s="50">
        <f>AK663+AL663+AM663</f>
        <v>41.95</v>
      </c>
      <c r="AO663" s="48"/>
      <c r="AP663" s="49">
        <v>54.64</v>
      </c>
      <c r="AQ663" s="49"/>
      <c r="AR663" s="57">
        <v>-9.23</v>
      </c>
      <c r="AS663" s="50">
        <f>AP663+AQ663+AR663</f>
        <v>45.41</v>
      </c>
      <c r="AT663" s="48"/>
      <c r="AU663" s="49">
        <v>56.15</v>
      </c>
      <c r="AV663" s="49"/>
      <c r="AW663" s="57">
        <v>-9.23</v>
      </c>
      <c r="AX663" s="51">
        <f>AU663+AV663+AW663</f>
        <v>46.92</v>
      </c>
      <c r="AY663" s="48"/>
      <c r="AZ663" s="52">
        <v>51.269999999999996</v>
      </c>
      <c r="BA663" s="53"/>
      <c r="BB663" s="58">
        <v>-10.25</v>
      </c>
      <c r="BC663" s="53">
        <f>AZ663+BA663+BB663</f>
        <v>41.019999999999996</v>
      </c>
      <c r="BD663" s="47">
        <v>44013</v>
      </c>
      <c r="BE663" s="47">
        <v>44377</v>
      </c>
      <c r="BF663" s="48"/>
      <c r="BG663" s="53">
        <v>55.18</v>
      </c>
      <c r="BI663" s="59">
        <v>-10.25</v>
      </c>
      <c r="BJ663" s="53">
        <f>BG663+BH663+BI663</f>
        <v>44.93</v>
      </c>
      <c r="BK663" s="47">
        <v>44013</v>
      </c>
      <c r="BL663" s="47">
        <v>44377</v>
      </c>
      <c r="BM663" s="48"/>
      <c r="BN663" s="53">
        <v>58.91</v>
      </c>
      <c r="BO663" s="53"/>
      <c r="BP663" s="59">
        <v>-10.25</v>
      </c>
      <c r="BQ663" s="53">
        <f>BN663+BO663+BP663</f>
        <v>48.66</v>
      </c>
      <c r="BR663" s="47">
        <v>44013</v>
      </c>
      <c r="BS663" s="47">
        <v>44377</v>
      </c>
      <c r="BT663" s="48"/>
      <c r="BU663" s="50">
        <v>60.53</v>
      </c>
      <c r="BV663" s="53"/>
      <c r="BW663" s="59">
        <v>-10.25</v>
      </c>
      <c r="BX663" s="53">
        <f>BU663+BV663+BW663</f>
        <v>50.28</v>
      </c>
      <c r="BY663" s="47">
        <v>44013</v>
      </c>
      <c r="BZ663" s="55">
        <v>44377</v>
      </c>
    </row>
    <row r="664" spans="1:78" s="54" customFormat="1" ht="15.75" x14ac:dyDescent="0.25">
      <c r="A664" s="14">
        <v>406631</v>
      </c>
      <c r="B664" s="2" t="s">
        <v>215</v>
      </c>
      <c r="C664" s="2">
        <v>90156</v>
      </c>
      <c r="D664" s="2" t="s">
        <v>204</v>
      </c>
      <c r="E664" s="2" t="s">
        <v>50</v>
      </c>
      <c r="F664" s="2"/>
      <c r="G664" s="2" t="s">
        <v>214</v>
      </c>
      <c r="H664" s="2" t="s">
        <v>52</v>
      </c>
      <c r="I664" s="15">
        <v>44013</v>
      </c>
      <c r="J664" s="15">
        <v>44377</v>
      </c>
      <c r="K664" s="2">
        <f>SUM(L664:AD664)</f>
        <v>0</v>
      </c>
      <c r="L664" s="2" t="str">
        <f>IFERROR(VLOOKUP(A664,'[1]Mountain View SD Usage'!$A:$I,9,FALSE),"0")</f>
        <v>0</v>
      </c>
      <c r="M664" s="2" t="str">
        <f>IFERROR(VLOOKUP(A664,'[1]Bonita USD Usage'!$A:$I,9,FALSE),"0")</f>
        <v>0</v>
      </c>
      <c r="N664" s="2" t="str">
        <f>IFERROR(VLOOKUP(A664,'[1]Jurupa USD Usage'!$A:$I,9,FALSE),"0")</f>
        <v>0</v>
      </c>
      <c r="O664" s="2" t="str">
        <f>IFERROR(VLOOKUP(A664,'[1]Claremont USD Usage'!$A:$I,9,FALSE),"0")</f>
        <v>0</v>
      </c>
      <c r="P664" s="2" t="str">
        <f>IFERROR(VLOOKUP(A664,'[1]Upland USD Usage'!$A:$I,9,FALSE),"0")</f>
        <v>0</v>
      </c>
      <c r="Q664" s="2" t="str">
        <f>IFERROR(VLOOKUP(A664,'[1]Redlands USD Usage'!$A:$I,9,FALSE),"0")</f>
        <v>0</v>
      </c>
      <c r="R664" s="2" t="str">
        <f>IFERROR(VLOOKUP(A664,'[1]Alta Loma SD Usage'!$A:$I,9,FALSE),"0")</f>
        <v>0</v>
      </c>
      <c r="S664" s="2" t="str">
        <f>IFERROR(VLOOKUP(A664,'[1]VAl Verde USD Usage'!$A:$I,9,FALSE),"0")</f>
        <v>0</v>
      </c>
      <c r="T664" s="2" t="str">
        <f>IFERROR(VLOOKUP(A664,'[1]Chaffey Jt HSD Usage'!$A:$I,9,FALSE),"0")</f>
        <v>0</v>
      </c>
      <c r="U664" s="2" t="str">
        <f>IFERROR(VLOOKUP(A664,'[1]Cucamonga ELEM SD Usage'!$A:$I,9,FALSE),"0")</f>
        <v>0</v>
      </c>
      <c r="V664" s="2" t="str">
        <f>IFERROR(VLOOKUP(A664,'[1]Inglewood USD Usage'!$A:$I,9,FALSE),"0")</f>
        <v>0</v>
      </c>
      <c r="W664" s="2" t="str">
        <f>IFERROR(VLOOKUP(A664,'[1]Rialto USD Usage'!$A:$I,9,FALSE),"0")</f>
        <v>0</v>
      </c>
      <c r="X664" s="2" t="str">
        <f>IFERROR(VLOOKUP(A664,'[1]Alvord USD Usage'!$A:$I,9,FALSE),"0")</f>
        <v>0</v>
      </c>
      <c r="Y664" s="2" t="str">
        <f>IFERROR(VLOOKUP(A664,'[1]Colton Jt USD Usage'!$A:$I,9,FALSE),"0")</f>
        <v>0</v>
      </c>
      <c r="Z664" s="2" t="str">
        <f>IFERROR(VLOOKUP(A664,'[1]Chino Valley USD Usage'!$A:$I,9,FALSE),"0")</f>
        <v>0</v>
      </c>
      <c r="AA664" s="2" t="str">
        <f>IFERROR(VLOOKUP(A664,'[1]Moreno Valley USD Usage'!$A:$I,9,FALSE),"0")</f>
        <v>0</v>
      </c>
      <c r="AB664" s="2" t="str">
        <f>IFERROR(VLOOKUP(A664,'[1]Pomona USD Usage'!$A:$I,9,FALSE),"0")</f>
        <v>0</v>
      </c>
      <c r="AC664" s="2" t="str">
        <f>IFERROR(VLOOKUP(A664,'[1]Riverside USD Usage'!$A:$I,9,FALSE),"0")</f>
        <v>0</v>
      </c>
      <c r="AD664" s="2" t="str">
        <f>IFERROR(VLOOKUP(A664,'[1]Compton USD Usage'!$A:$I,9,FALSE),"0")</f>
        <v>0</v>
      </c>
      <c r="AE664" s="16"/>
      <c r="AF664" s="17">
        <v>56.59</v>
      </c>
      <c r="AG664" s="17"/>
      <c r="AH664" s="18">
        <v>-11.22</v>
      </c>
      <c r="AI664" s="17">
        <f>AF664+AG664+AH664</f>
        <v>45.370000000000005</v>
      </c>
      <c r="AJ664" s="16"/>
      <c r="AK664" s="17">
        <v>60.89</v>
      </c>
      <c r="AL664" s="17"/>
      <c r="AM664" s="19">
        <v>-11.22</v>
      </c>
      <c r="AN664" s="20">
        <f>AK664+AL664+AM664</f>
        <v>49.67</v>
      </c>
      <c r="AO664" s="16"/>
      <c r="AP664" s="17">
        <v>65</v>
      </c>
      <c r="AQ664" s="17"/>
      <c r="AR664" s="19">
        <v>-11.22</v>
      </c>
      <c r="AS664" s="20">
        <f>AP664+AQ664+AR664</f>
        <v>53.78</v>
      </c>
      <c r="AT664" s="16"/>
      <c r="AU664" s="17">
        <v>66.81</v>
      </c>
      <c r="AV664" s="17"/>
      <c r="AW664" s="19">
        <v>-11.22</v>
      </c>
      <c r="AX664" s="21">
        <f>AU664+AV664+AW664</f>
        <v>55.59</v>
      </c>
      <c r="AY664" s="16"/>
      <c r="AZ664" s="27" t="s">
        <v>63</v>
      </c>
      <c r="BA664" s="23"/>
      <c r="BB664" s="28"/>
      <c r="BC664" s="23"/>
      <c r="BD664" s="15">
        <v>44013</v>
      </c>
      <c r="BE664" s="15">
        <v>44377</v>
      </c>
      <c r="BF664" s="16"/>
      <c r="BG664" s="29" t="s">
        <v>63</v>
      </c>
      <c r="BH664"/>
      <c r="BI664"/>
      <c r="BJ664" s="23"/>
      <c r="BK664" s="15">
        <v>44013</v>
      </c>
      <c r="BL664" s="15">
        <v>44377</v>
      </c>
      <c r="BM664" s="16"/>
      <c r="BN664" s="29" t="s">
        <v>63</v>
      </c>
      <c r="BO664" s="23"/>
      <c r="BP664"/>
      <c r="BQ664" s="23"/>
      <c r="BR664" s="15">
        <v>44013</v>
      </c>
      <c r="BS664" s="15">
        <v>44377</v>
      </c>
      <c r="BT664" s="16"/>
      <c r="BU664" s="30" t="s">
        <v>63</v>
      </c>
      <c r="BV664" s="23"/>
      <c r="BW664"/>
      <c r="BX664" s="23"/>
      <c r="BY664" s="15">
        <v>44013</v>
      </c>
      <c r="BZ664" s="26">
        <v>44377</v>
      </c>
    </row>
    <row r="665" spans="1:78" s="54" customFormat="1" ht="15.75" x14ac:dyDescent="0.25">
      <c r="A665" s="45">
        <v>403916</v>
      </c>
      <c r="B665" s="46" t="str">
        <f>VLOOKUP(A665,[1]Sheet4!$B:$D,3,FALSE)</f>
        <v>PIZZA 51% WEDGE PEPP WG IW</v>
      </c>
      <c r="C665" s="71">
        <v>90500</v>
      </c>
      <c r="D665" s="46" t="str">
        <f>VLOOKUP(A665,[1]Sheet4!$B:$E,4,FALSE)</f>
        <v>WILD MIKE'S</v>
      </c>
      <c r="E665" s="46" t="str">
        <f>VLOOKUP(A665,[1]Sheet4!$B:$I,8,FALSE)</f>
        <v>CS</v>
      </c>
      <c r="F665" s="46" t="s">
        <v>93</v>
      </c>
      <c r="G665" s="46" t="str">
        <f>VLOOKUP(A665,[1]Sheet4!$B:$F,5,FALSE)</f>
        <v>90/5.50OZ</v>
      </c>
      <c r="H665" s="46"/>
      <c r="I665" s="46"/>
      <c r="J665" s="46"/>
      <c r="AE665" s="70"/>
      <c r="AF665" s="72"/>
      <c r="AG665" s="72"/>
      <c r="AH665" s="58"/>
      <c r="AI665" s="72"/>
      <c r="AJ665" s="70"/>
      <c r="AK665" s="72"/>
      <c r="AO665" s="70"/>
      <c r="AT665" s="70"/>
      <c r="AX665" s="73"/>
      <c r="AY665" s="70"/>
      <c r="AZ665" s="52">
        <v>94.15</v>
      </c>
      <c r="BA665" s="53"/>
      <c r="BC665" s="53">
        <f>AZ665+BA665+BB665</f>
        <v>94.15</v>
      </c>
      <c r="BD665" s="47">
        <v>44013</v>
      </c>
      <c r="BE665" s="47">
        <v>44377</v>
      </c>
      <c r="BF665" s="70"/>
      <c r="BG665" s="53">
        <v>101.30000000000001</v>
      </c>
      <c r="BJ665" s="53">
        <f>BG665+BH665+BI665</f>
        <v>101.30000000000001</v>
      </c>
      <c r="BK665" s="47">
        <v>44013</v>
      </c>
      <c r="BL665" s="47">
        <v>44377</v>
      </c>
      <c r="BM665" s="70"/>
      <c r="BN665" s="53">
        <v>108.14</v>
      </c>
      <c r="BO665" s="53"/>
      <c r="BQ665" s="53">
        <f>BN665+BO665+BP665</f>
        <v>108.14</v>
      </c>
      <c r="BR665" s="47">
        <v>44013</v>
      </c>
      <c r="BS665" s="47">
        <v>44377</v>
      </c>
      <c r="BT665" s="70"/>
      <c r="BU665" s="50">
        <v>111.14</v>
      </c>
      <c r="BV665" s="53"/>
      <c r="BX665" s="53">
        <f>BU665+BV665+BW665</f>
        <v>111.14</v>
      </c>
      <c r="BY665" s="47">
        <v>44013</v>
      </c>
      <c r="BZ665" s="55">
        <v>44377</v>
      </c>
    </row>
    <row r="666" spans="1:78" s="54" customFormat="1" ht="15.75" x14ac:dyDescent="0.25">
      <c r="A666" s="14">
        <v>406635</v>
      </c>
      <c r="B666" s="2" t="s">
        <v>221</v>
      </c>
      <c r="C666" s="2">
        <v>90164</v>
      </c>
      <c r="D666" s="2" t="s">
        <v>204</v>
      </c>
      <c r="E666" s="2" t="s">
        <v>50</v>
      </c>
      <c r="F666" s="2"/>
      <c r="G666" s="2" t="s">
        <v>219</v>
      </c>
      <c r="H666" s="2" t="s">
        <v>52</v>
      </c>
      <c r="I666" s="15">
        <v>44013</v>
      </c>
      <c r="J666" s="15">
        <v>44377</v>
      </c>
      <c r="K666" s="2">
        <f>SUM(L666:AD666)</f>
        <v>0</v>
      </c>
      <c r="L666" s="2" t="str">
        <f>IFERROR(VLOOKUP(A666,'[1]Mountain View SD Usage'!$A:$I,9,FALSE),"0")</f>
        <v>0</v>
      </c>
      <c r="M666" s="2" t="str">
        <f>IFERROR(VLOOKUP(A666,'[1]Bonita USD Usage'!$A:$I,9,FALSE),"0")</f>
        <v>0</v>
      </c>
      <c r="N666" s="2" t="str">
        <f>IFERROR(VLOOKUP(A666,'[1]Jurupa USD Usage'!$A:$I,9,FALSE),"0")</f>
        <v>0</v>
      </c>
      <c r="O666" s="2" t="str">
        <f>IFERROR(VLOOKUP(A666,'[1]Claremont USD Usage'!$A:$I,9,FALSE),"0")</f>
        <v>0</v>
      </c>
      <c r="P666" s="2" t="str">
        <f>IFERROR(VLOOKUP(A666,'[1]Upland USD Usage'!$A:$I,9,FALSE),"0")</f>
        <v>0</v>
      </c>
      <c r="Q666" s="2" t="str">
        <f>IFERROR(VLOOKUP(A666,'[1]Redlands USD Usage'!$A:$I,9,FALSE),"0")</f>
        <v>0</v>
      </c>
      <c r="R666" s="2" t="str">
        <f>IFERROR(VLOOKUP(A666,'[1]Alta Loma SD Usage'!$A:$I,9,FALSE),"0")</f>
        <v>0</v>
      </c>
      <c r="S666" s="2" t="str">
        <f>IFERROR(VLOOKUP(A666,'[1]VAl Verde USD Usage'!$A:$I,9,FALSE),"0")</f>
        <v>0</v>
      </c>
      <c r="T666" s="2" t="str">
        <f>IFERROR(VLOOKUP(A666,'[1]Chaffey Jt HSD Usage'!$A:$I,9,FALSE),"0")</f>
        <v>0</v>
      </c>
      <c r="U666" s="2" t="str">
        <f>IFERROR(VLOOKUP(A666,'[1]Cucamonga ELEM SD Usage'!$A:$I,9,FALSE),"0")</f>
        <v>0</v>
      </c>
      <c r="V666" s="2" t="str">
        <f>IFERROR(VLOOKUP(A666,'[1]Inglewood USD Usage'!$A:$I,9,FALSE),"0")</f>
        <v>0</v>
      </c>
      <c r="W666" s="2" t="str">
        <f>IFERROR(VLOOKUP(A666,'[1]Rialto USD Usage'!$A:$I,9,FALSE),"0")</f>
        <v>0</v>
      </c>
      <c r="X666" s="2" t="str">
        <f>IFERROR(VLOOKUP(A666,'[1]Alvord USD Usage'!$A:$I,9,FALSE),"0")</f>
        <v>0</v>
      </c>
      <c r="Y666" s="2" t="str">
        <f>IFERROR(VLOOKUP(A666,'[1]Colton Jt USD Usage'!$A:$I,9,FALSE),"0")</f>
        <v>0</v>
      </c>
      <c r="Z666" s="2" t="str">
        <f>IFERROR(VLOOKUP(A666,'[1]Chino Valley USD Usage'!$A:$I,9,FALSE),"0")</f>
        <v>0</v>
      </c>
      <c r="AA666" s="2" t="str">
        <f>IFERROR(VLOOKUP(A666,'[1]Moreno Valley USD Usage'!$A:$I,9,FALSE),"0")</f>
        <v>0</v>
      </c>
      <c r="AB666" s="2" t="str">
        <f>IFERROR(VLOOKUP(A666,'[1]Pomona USD Usage'!$A:$I,9,FALSE),"0")</f>
        <v>0</v>
      </c>
      <c r="AC666" s="2" t="str">
        <f>IFERROR(VLOOKUP(A666,'[1]Riverside USD Usage'!$A:$I,9,FALSE),"0")</f>
        <v>0</v>
      </c>
      <c r="AD666" s="2" t="str">
        <f>IFERROR(VLOOKUP(A666,'[1]Compton USD Usage'!$A:$I,9,FALSE),"0")</f>
        <v>0</v>
      </c>
      <c r="AE666" s="16"/>
      <c r="AF666" s="17">
        <v>55.86</v>
      </c>
      <c r="AG666" s="17"/>
      <c r="AH666" s="18">
        <v>-13.280000000000001</v>
      </c>
      <c r="AI666" s="17">
        <f>AF666+AG666+AH666</f>
        <v>42.58</v>
      </c>
      <c r="AJ666" s="16"/>
      <c r="AK666" s="17">
        <v>60.1</v>
      </c>
      <c r="AL666" s="17"/>
      <c r="AM666" s="19">
        <v>-13.280000000000001</v>
      </c>
      <c r="AN666" s="20">
        <f>AK666+AL666+AM666</f>
        <v>46.82</v>
      </c>
      <c r="AO666" s="16"/>
      <c r="AP666" s="17">
        <v>64.16</v>
      </c>
      <c r="AQ666" s="17"/>
      <c r="AR666" s="19">
        <v>-13.280000000000001</v>
      </c>
      <c r="AS666" s="20">
        <f>AP666+AQ666+AR666</f>
        <v>50.879999999999995</v>
      </c>
      <c r="AT666" s="16"/>
      <c r="AU666" s="17">
        <v>65.94</v>
      </c>
      <c r="AV666" s="17"/>
      <c r="AW666" s="19">
        <v>-13.280000000000001</v>
      </c>
      <c r="AX666" s="21">
        <f>AU666+AV666+AW666</f>
        <v>52.66</v>
      </c>
      <c r="AY666" s="16"/>
      <c r="AZ666" s="22">
        <v>59.15</v>
      </c>
      <c r="BA666" s="23"/>
      <c r="BB666" s="28">
        <v>-14.67</v>
      </c>
      <c r="BC666" s="23">
        <f>AZ666+BA666+BB666</f>
        <v>44.48</v>
      </c>
      <c r="BD666" s="15">
        <v>44013</v>
      </c>
      <c r="BE666" s="15">
        <v>44377</v>
      </c>
      <c r="BF666" s="16"/>
      <c r="BG666" s="23">
        <v>63.64</v>
      </c>
      <c r="BH666"/>
      <c r="BI666" s="38">
        <v>-14.67</v>
      </c>
      <c r="BJ666" s="23">
        <f>BG666+BH666+BI666</f>
        <v>48.97</v>
      </c>
      <c r="BK666" s="15">
        <v>44013</v>
      </c>
      <c r="BL666" s="15">
        <v>44377</v>
      </c>
      <c r="BM666" s="16"/>
      <c r="BN666" s="23">
        <v>67.940000000000012</v>
      </c>
      <c r="BO666" s="23"/>
      <c r="BP666" s="38">
        <v>-14.67</v>
      </c>
      <c r="BQ666" s="23">
        <f>BN666+BO666+BP666</f>
        <v>53.27000000000001</v>
      </c>
      <c r="BR666" s="15">
        <v>44013</v>
      </c>
      <c r="BS666" s="15">
        <v>44377</v>
      </c>
      <c r="BT666" s="16"/>
      <c r="BU666" s="20">
        <v>69.83</v>
      </c>
      <c r="BV666" s="23"/>
      <c r="BW666" s="38">
        <v>-14.67</v>
      </c>
      <c r="BX666" s="23">
        <f>BU666+BV666+BW666</f>
        <v>55.16</v>
      </c>
      <c r="BY666" s="15">
        <v>44013</v>
      </c>
      <c r="BZ666" s="26">
        <v>44377</v>
      </c>
    </row>
    <row r="667" spans="1:78" s="54" customFormat="1" ht="15.75" x14ac:dyDescent="0.25">
      <c r="A667" s="14">
        <v>406653</v>
      </c>
      <c r="B667" s="2" t="s">
        <v>234</v>
      </c>
      <c r="C667" s="2">
        <v>90167</v>
      </c>
      <c r="D667" s="2" t="s">
        <v>204</v>
      </c>
      <c r="E667" s="2" t="s">
        <v>50</v>
      </c>
      <c r="F667" s="2"/>
      <c r="G667" s="2" t="s">
        <v>219</v>
      </c>
      <c r="H667" s="2" t="s">
        <v>52</v>
      </c>
      <c r="I667" s="15">
        <v>44013</v>
      </c>
      <c r="J667" s="15">
        <v>44377</v>
      </c>
      <c r="K667" s="2">
        <f>SUM(L667:AD667)</f>
        <v>98</v>
      </c>
      <c r="L667" s="2" t="str">
        <f>IFERROR(VLOOKUP(A667,'[1]Mountain View SD Usage'!$A:$I,9,FALSE),"0")</f>
        <v>0</v>
      </c>
      <c r="M667" s="2" t="str">
        <f>IFERROR(VLOOKUP(A667,'[1]Bonita USD Usage'!$A:$I,9,FALSE),"0")</f>
        <v>0</v>
      </c>
      <c r="N667" s="2" t="str">
        <f>IFERROR(VLOOKUP(A667,'[1]Jurupa USD Usage'!$A:$I,9,FALSE),"0")</f>
        <v>0</v>
      </c>
      <c r="O667" s="2" t="str">
        <f>IFERROR(VLOOKUP(A667,'[1]Claremont USD Usage'!$A:$I,9,FALSE),"0")</f>
        <v>0</v>
      </c>
      <c r="P667" s="2" t="str">
        <f>IFERROR(VLOOKUP(A667,'[1]Upland USD Usage'!$A:$I,9,FALSE),"0")</f>
        <v>0</v>
      </c>
      <c r="Q667" s="2" t="str">
        <f>IFERROR(VLOOKUP(A667,'[1]Redlands USD Usage'!$A:$I,9,FALSE),"0")</f>
        <v>0</v>
      </c>
      <c r="R667" s="2" t="str">
        <f>IFERROR(VLOOKUP(A667,'[1]Alta Loma SD Usage'!$A:$I,9,FALSE),"0")</f>
        <v>0</v>
      </c>
      <c r="S667" s="2" t="str">
        <f>IFERROR(VLOOKUP(A667,'[1]VAl Verde USD Usage'!$A:$I,9,FALSE),"0")</f>
        <v>0</v>
      </c>
      <c r="T667" s="2">
        <f>IFERROR(VLOOKUP(A667,'[1]Chaffey Jt HSD Usage'!$A:$I,9,FALSE),"0")</f>
        <v>4</v>
      </c>
      <c r="U667" s="2" t="str">
        <f>IFERROR(VLOOKUP(A667,'[1]Cucamonga ELEM SD Usage'!$A:$I,9,FALSE),"0")</f>
        <v>0</v>
      </c>
      <c r="V667" s="2" t="str">
        <f>IFERROR(VLOOKUP(A667,'[1]Inglewood USD Usage'!$A:$I,9,FALSE),"0")</f>
        <v>0</v>
      </c>
      <c r="W667" s="2" t="str">
        <f>IFERROR(VLOOKUP(A667,'[1]Rialto USD Usage'!$A:$I,9,FALSE),"0")</f>
        <v>0</v>
      </c>
      <c r="X667" s="2" t="str">
        <f>IFERROR(VLOOKUP(A667,'[1]Alvord USD Usage'!$A:$I,9,FALSE),"0")</f>
        <v>0</v>
      </c>
      <c r="Y667" s="2" t="str">
        <f>IFERROR(VLOOKUP(A667,'[1]Colton Jt USD Usage'!$A:$I,9,FALSE),"0")</f>
        <v>0</v>
      </c>
      <c r="Z667" s="2" t="str">
        <f>IFERROR(VLOOKUP(A667,'[1]Chino Valley USD Usage'!$A:$I,9,FALSE),"0")</f>
        <v>0</v>
      </c>
      <c r="AA667" s="2" t="str">
        <f>IFERROR(VLOOKUP(A667,'[1]Moreno Valley USD Usage'!$A:$I,9,FALSE),"0")</f>
        <v>0</v>
      </c>
      <c r="AB667" s="2" t="str">
        <f>IFERROR(VLOOKUP(A667,'[1]Pomona USD Usage'!$A:$I,9,FALSE),"0")</f>
        <v>0</v>
      </c>
      <c r="AC667" s="2" t="str">
        <f>IFERROR(VLOOKUP(A667,'[1]Riverside USD Usage'!$A:$I,9,FALSE),"0")</f>
        <v>0</v>
      </c>
      <c r="AD667" s="2">
        <f>IFERROR(VLOOKUP(A667,'[1]Compton USD Usage'!$A:$I,9,FALSE),"0")</f>
        <v>94</v>
      </c>
      <c r="AE667" s="16"/>
      <c r="AF667" s="17">
        <v>63.55</v>
      </c>
      <c r="AG667" s="17"/>
      <c r="AH667" s="18">
        <v>-11.72</v>
      </c>
      <c r="AI667" s="17">
        <f>AF667+AG667+AH667</f>
        <v>51.83</v>
      </c>
      <c r="AJ667" s="16"/>
      <c r="AK667" s="17">
        <v>68.38</v>
      </c>
      <c r="AL667" s="17"/>
      <c r="AM667" s="19">
        <v>-11.72</v>
      </c>
      <c r="AN667" s="20">
        <f>AK667+AL667+AM667</f>
        <v>56.66</v>
      </c>
      <c r="AO667" s="16"/>
      <c r="AP667" s="17">
        <v>73</v>
      </c>
      <c r="AQ667" s="17"/>
      <c r="AR667" s="19">
        <v>-11.72</v>
      </c>
      <c r="AS667" s="20">
        <f>AP667+AQ667+AR667</f>
        <v>61.28</v>
      </c>
      <c r="AT667" s="16"/>
      <c r="AU667" s="17">
        <v>75.03</v>
      </c>
      <c r="AV667" s="17"/>
      <c r="AW667" s="19">
        <v>-11.72</v>
      </c>
      <c r="AX667" s="21">
        <f>AU667+AV667+AW667</f>
        <v>63.31</v>
      </c>
      <c r="AY667" s="16"/>
      <c r="AZ667" s="22">
        <v>66.75</v>
      </c>
      <c r="BA667" s="23"/>
      <c r="BB667" s="28">
        <v>-12.94</v>
      </c>
      <c r="BC667" s="23">
        <f>AZ667+BA667+BB667</f>
        <v>53.81</v>
      </c>
      <c r="BD667" s="15">
        <v>44013</v>
      </c>
      <c r="BE667" s="15">
        <v>44377</v>
      </c>
      <c r="BF667" s="16"/>
      <c r="BG667" s="23">
        <v>71.820000000000007</v>
      </c>
      <c r="BH667"/>
      <c r="BI667" s="38">
        <v>-12.94</v>
      </c>
      <c r="BJ667" s="23">
        <f>BG667+BH667+BI667</f>
        <v>58.88000000000001</v>
      </c>
      <c r="BK667" s="15">
        <v>44013</v>
      </c>
      <c r="BL667" s="15">
        <v>44377</v>
      </c>
      <c r="BM667" s="16"/>
      <c r="BN667" s="23">
        <v>76.680000000000007</v>
      </c>
      <c r="BO667" s="23"/>
      <c r="BP667" s="38">
        <v>-12.94</v>
      </c>
      <c r="BQ667" s="23">
        <f>BN667+BO667+BP667</f>
        <v>63.740000000000009</v>
      </c>
      <c r="BR667" s="15">
        <v>44013</v>
      </c>
      <c r="BS667" s="15">
        <v>44377</v>
      </c>
      <c r="BT667" s="16"/>
      <c r="BU667" s="20">
        <v>78.81</v>
      </c>
      <c r="BV667" s="23"/>
      <c r="BW667" s="38">
        <v>-12.94</v>
      </c>
      <c r="BX667" s="23">
        <f>BU667+BV667+BW667</f>
        <v>65.87</v>
      </c>
      <c r="BY667" s="15">
        <v>44013</v>
      </c>
      <c r="BZ667" s="26">
        <v>44377</v>
      </c>
    </row>
    <row r="668" spans="1:78" s="54" customFormat="1" ht="15.75" x14ac:dyDescent="0.25">
      <c r="A668" s="14">
        <v>406633</v>
      </c>
      <c r="B668" s="2" t="s">
        <v>218</v>
      </c>
      <c r="C668" s="2">
        <v>90160</v>
      </c>
      <c r="D668" s="2" t="s">
        <v>204</v>
      </c>
      <c r="E668" s="2" t="s">
        <v>50</v>
      </c>
      <c r="F668" s="2"/>
      <c r="G668" s="2" t="s">
        <v>219</v>
      </c>
      <c r="H668" s="2" t="s">
        <v>52</v>
      </c>
      <c r="I668" s="15">
        <v>44013</v>
      </c>
      <c r="J668" s="15">
        <v>44377</v>
      </c>
      <c r="K668" s="2">
        <f>SUM(L668:AD668)</f>
        <v>0</v>
      </c>
      <c r="L668" s="2" t="str">
        <f>IFERROR(VLOOKUP(A668,'[1]Mountain View SD Usage'!$A:$I,9,FALSE),"0")</f>
        <v>0</v>
      </c>
      <c r="M668" s="2" t="str">
        <f>IFERROR(VLOOKUP(A668,'[1]Bonita USD Usage'!$A:$I,9,FALSE),"0")</f>
        <v>0</v>
      </c>
      <c r="N668" s="2" t="str">
        <f>IFERROR(VLOOKUP(A668,'[1]Jurupa USD Usage'!$A:$I,9,FALSE),"0")</f>
        <v>0</v>
      </c>
      <c r="O668" s="2" t="str">
        <f>IFERROR(VLOOKUP(A668,'[1]Claremont USD Usage'!$A:$I,9,FALSE),"0")</f>
        <v>0</v>
      </c>
      <c r="P668" s="2" t="str">
        <f>IFERROR(VLOOKUP(A668,'[1]Upland USD Usage'!$A:$I,9,FALSE),"0")</f>
        <v>0</v>
      </c>
      <c r="Q668" s="2" t="str">
        <f>IFERROR(VLOOKUP(A668,'[1]Redlands USD Usage'!$A:$I,9,FALSE),"0")</f>
        <v>0</v>
      </c>
      <c r="R668" s="2" t="str">
        <f>IFERROR(VLOOKUP(A668,'[1]Alta Loma SD Usage'!$A:$I,9,FALSE),"0")</f>
        <v>0</v>
      </c>
      <c r="S668" s="2" t="str">
        <f>IFERROR(VLOOKUP(A668,'[1]VAl Verde USD Usage'!$A:$I,9,FALSE),"0")</f>
        <v>0</v>
      </c>
      <c r="T668" s="2" t="str">
        <f>IFERROR(VLOOKUP(A668,'[1]Chaffey Jt HSD Usage'!$A:$I,9,FALSE),"0")</f>
        <v>0</v>
      </c>
      <c r="U668" s="2" t="str">
        <f>IFERROR(VLOOKUP(A668,'[1]Cucamonga ELEM SD Usage'!$A:$I,9,FALSE),"0")</f>
        <v>0</v>
      </c>
      <c r="V668" s="2" t="str">
        <f>IFERROR(VLOOKUP(A668,'[1]Inglewood USD Usage'!$A:$I,9,FALSE),"0")</f>
        <v>0</v>
      </c>
      <c r="W668" s="2" t="str">
        <f>IFERROR(VLOOKUP(A668,'[1]Rialto USD Usage'!$A:$I,9,FALSE),"0")</f>
        <v>0</v>
      </c>
      <c r="X668" s="2" t="str">
        <f>IFERROR(VLOOKUP(A668,'[1]Alvord USD Usage'!$A:$I,9,FALSE),"0")</f>
        <v>0</v>
      </c>
      <c r="Y668" s="2" t="str">
        <f>IFERROR(VLOOKUP(A668,'[1]Colton Jt USD Usage'!$A:$I,9,FALSE),"0")</f>
        <v>0</v>
      </c>
      <c r="Z668" s="2" t="str">
        <f>IFERROR(VLOOKUP(A668,'[1]Chino Valley USD Usage'!$A:$I,9,FALSE),"0")</f>
        <v>0</v>
      </c>
      <c r="AA668" s="2" t="str">
        <f>IFERROR(VLOOKUP(A668,'[1]Moreno Valley USD Usage'!$A:$I,9,FALSE),"0")</f>
        <v>0</v>
      </c>
      <c r="AB668" s="2" t="str">
        <f>IFERROR(VLOOKUP(A668,'[1]Pomona USD Usage'!$A:$I,9,FALSE),"0")</f>
        <v>0</v>
      </c>
      <c r="AC668" s="2" t="str">
        <f>IFERROR(VLOOKUP(A668,'[1]Riverside USD Usage'!$A:$I,9,FALSE),"0")</f>
        <v>0</v>
      </c>
      <c r="AD668" s="2" t="str">
        <f>IFERROR(VLOOKUP(A668,'[1]Compton USD Usage'!$A:$I,9,FALSE),"0")</f>
        <v>0</v>
      </c>
      <c r="AE668" s="16"/>
      <c r="AF668" s="17">
        <v>60.55</v>
      </c>
      <c r="AG668" s="17"/>
      <c r="AH668" s="18">
        <v>-12.35</v>
      </c>
      <c r="AI668" s="17">
        <f>AF668+AG668+AH668</f>
        <v>48.199999999999996</v>
      </c>
      <c r="AJ668" s="16"/>
      <c r="AK668" s="17">
        <v>65.150000000000006</v>
      </c>
      <c r="AL668" s="17"/>
      <c r="AM668" s="19">
        <v>-12.35</v>
      </c>
      <c r="AN668" s="20">
        <f>AK668+AL668+AM668</f>
        <v>52.800000000000004</v>
      </c>
      <c r="AO668" s="16"/>
      <c r="AP668" s="17">
        <v>69.55</v>
      </c>
      <c r="AQ668" s="17"/>
      <c r="AR668" s="19">
        <v>-12.35</v>
      </c>
      <c r="AS668" s="20">
        <f>AP668+AQ668+AR668</f>
        <v>57.199999999999996</v>
      </c>
      <c r="AT668" s="16"/>
      <c r="AU668" s="17">
        <v>71.489999999999995</v>
      </c>
      <c r="AV668" s="17"/>
      <c r="AW668" s="19">
        <v>-12.35</v>
      </c>
      <c r="AX668" s="21">
        <f>AU668+AV668+AW668</f>
        <v>59.139999999999993</v>
      </c>
      <c r="AY668" s="16"/>
      <c r="AZ668" s="22">
        <v>63.62</v>
      </c>
      <c r="BA668" s="23"/>
      <c r="BB668" s="28">
        <v>-13.63</v>
      </c>
      <c r="BC668" s="23">
        <f>AZ668+BA668+BB668</f>
        <v>49.989999999999995</v>
      </c>
      <c r="BD668" s="15">
        <v>44013</v>
      </c>
      <c r="BE668" s="15">
        <v>44377</v>
      </c>
      <c r="BF668" s="16"/>
      <c r="BG668" s="23">
        <v>68.45</v>
      </c>
      <c r="BH668"/>
      <c r="BI668" s="38">
        <v>-13.63</v>
      </c>
      <c r="BJ668" s="23">
        <f>BG668+BH668+BI668</f>
        <v>54.82</v>
      </c>
      <c r="BK668" s="15">
        <v>44013</v>
      </c>
      <c r="BL668" s="15">
        <v>44377</v>
      </c>
      <c r="BM668" s="16"/>
      <c r="BN668" s="23">
        <v>73.070000000000007</v>
      </c>
      <c r="BO668" s="23"/>
      <c r="BP668" s="38">
        <v>-13.63</v>
      </c>
      <c r="BQ668" s="23">
        <f>BN668+BO668+BP668</f>
        <v>59.440000000000005</v>
      </c>
      <c r="BR668" s="15">
        <v>44013</v>
      </c>
      <c r="BS668" s="15">
        <v>44377</v>
      </c>
      <c r="BT668" s="16"/>
      <c r="BU668" s="20">
        <v>75.11</v>
      </c>
      <c r="BV668" s="23"/>
      <c r="BW668" s="38">
        <v>-13.63</v>
      </c>
      <c r="BX668" s="23">
        <f>BU668+BV668+BW668</f>
        <v>61.48</v>
      </c>
      <c r="BY668" s="15">
        <v>44013</v>
      </c>
      <c r="BZ668" s="26">
        <v>44377</v>
      </c>
    </row>
    <row r="669" spans="1:78" s="54" customFormat="1" ht="15.75" x14ac:dyDescent="0.25">
      <c r="A669" s="14">
        <v>406634</v>
      </c>
      <c r="B669" s="2" t="s">
        <v>220</v>
      </c>
      <c r="C669" s="2">
        <v>90161</v>
      </c>
      <c r="D669" s="2" t="s">
        <v>204</v>
      </c>
      <c r="E669" s="2" t="s">
        <v>50</v>
      </c>
      <c r="F669" s="2"/>
      <c r="G669" s="2" t="s">
        <v>219</v>
      </c>
      <c r="H669" s="2" t="s">
        <v>52</v>
      </c>
      <c r="I669" s="15">
        <v>44013</v>
      </c>
      <c r="J669" s="15">
        <v>44377</v>
      </c>
      <c r="K669" s="2">
        <f>SUM(L669:AD669)</f>
        <v>881</v>
      </c>
      <c r="L669" s="2" t="str">
        <f>IFERROR(VLOOKUP(A669,'[1]Mountain View SD Usage'!$A:$I,9,FALSE),"0")</f>
        <v>0</v>
      </c>
      <c r="M669" s="2">
        <f>IFERROR(VLOOKUP(A669,'[1]Bonita USD Usage'!$A:$I,9,FALSE),"0")</f>
        <v>20</v>
      </c>
      <c r="N669" s="2" t="str">
        <f>IFERROR(VLOOKUP(A669,'[1]Jurupa USD Usage'!$A:$I,9,FALSE),"0")</f>
        <v>0</v>
      </c>
      <c r="O669" s="2" t="str">
        <f>IFERROR(VLOOKUP(A669,'[1]Claremont USD Usage'!$A:$I,9,FALSE),"0")</f>
        <v>0</v>
      </c>
      <c r="P669" s="2" t="str">
        <f>IFERROR(VLOOKUP(A669,'[1]Upland USD Usage'!$A:$I,9,FALSE),"0")</f>
        <v>0</v>
      </c>
      <c r="Q669" s="2" t="str">
        <f>IFERROR(VLOOKUP(A669,'[1]Redlands USD Usage'!$A:$I,9,FALSE),"0")</f>
        <v>0</v>
      </c>
      <c r="R669" s="2" t="str">
        <f>IFERROR(VLOOKUP(A669,'[1]Alta Loma SD Usage'!$A:$I,9,FALSE),"0")</f>
        <v>0</v>
      </c>
      <c r="S669" s="2" t="str">
        <f>IFERROR(VLOOKUP(A669,'[1]VAl Verde USD Usage'!$A:$I,9,FALSE),"0")</f>
        <v>0</v>
      </c>
      <c r="T669" s="2">
        <f>IFERROR(VLOOKUP(A669,'[1]Chaffey Jt HSD Usage'!$A:$I,9,FALSE),"0")</f>
        <v>27</v>
      </c>
      <c r="U669" s="2" t="str">
        <f>IFERROR(VLOOKUP(A669,'[1]Cucamonga ELEM SD Usage'!$A:$I,9,FALSE),"0")</f>
        <v>0</v>
      </c>
      <c r="V669" s="2">
        <f>IFERROR(VLOOKUP(A669,'[1]Inglewood USD Usage'!$A:$I,9,FALSE),"0")</f>
        <v>33</v>
      </c>
      <c r="W669" s="2" t="str">
        <f>IFERROR(VLOOKUP(A669,'[1]Rialto USD Usage'!$A:$I,9,FALSE),"0")</f>
        <v>0</v>
      </c>
      <c r="X669" s="2" t="str">
        <f>IFERROR(VLOOKUP(A669,'[1]Alvord USD Usage'!$A:$I,9,FALSE),"0")</f>
        <v>0</v>
      </c>
      <c r="Y669" s="2" t="str">
        <f>IFERROR(VLOOKUP(A669,'[1]Colton Jt USD Usage'!$A:$I,9,FALSE),"0")</f>
        <v>0</v>
      </c>
      <c r="Z669" s="2" t="str">
        <f>IFERROR(VLOOKUP(A669,'[1]Chino Valley USD Usage'!$A:$I,9,FALSE),"0")</f>
        <v>0</v>
      </c>
      <c r="AA669" s="2">
        <f>IFERROR(VLOOKUP(A669,'[1]Moreno Valley USD Usage'!$A:$I,9,FALSE),"0")</f>
        <v>799</v>
      </c>
      <c r="AB669" s="2" t="str">
        <f>IFERROR(VLOOKUP(A669,'[1]Pomona USD Usage'!$A:$I,9,FALSE),"0")</f>
        <v>0</v>
      </c>
      <c r="AC669" s="2" t="str">
        <f>IFERROR(VLOOKUP(A669,'[1]Riverside USD Usage'!$A:$I,9,FALSE),"0")</f>
        <v>0</v>
      </c>
      <c r="AD669" s="2">
        <f>IFERROR(VLOOKUP(A669,'[1]Compton USD Usage'!$A:$I,9,FALSE),"0")</f>
        <v>2</v>
      </c>
      <c r="AE669" s="16"/>
      <c r="AF669" s="17">
        <v>63.73</v>
      </c>
      <c r="AG669" s="17"/>
      <c r="AH669" s="18">
        <v>-11.54</v>
      </c>
      <c r="AI669" s="17">
        <f>AF669+AG669+AH669</f>
        <v>52.19</v>
      </c>
      <c r="AJ669" s="16"/>
      <c r="AK669" s="17">
        <v>68.569999999999993</v>
      </c>
      <c r="AL669" s="17"/>
      <c r="AM669" s="19">
        <v>-11.54</v>
      </c>
      <c r="AN669" s="20">
        <f>AK669+AL669+AM669</f>
        <v>57.029999999999994</v>
      </c>
      <c r="AO669" s="16"/>
      <c r="AP669" s="17">
        <v>73.2</v>
      </c>
      <c r="AQ669" s="17"/>
      <c r="AR669" s="19">
        <v>-11.54</v>
      </c>
      <c r="AS669" s="20">
        <f>AP669+AQ669+AR669</f>
        <v>61.660000000000004</v>
      </c>
      <c r="AT669" s="16"/>
      <c r="AU669" s="17">
        <v>75.239999999999995</v>
      </c>
      <c r="AV669" s="17"/>
      <c r="AW669" s="19">
        <v>-11.54</v>
      </c>
      <c r="AX669" s="21">
        <f>AU669+AV669+AW669</f>
        <v>63.699999999999996</v>
      </c>
      <c r="AY669" s="16"/>
      <c r="AZ669" s="22">
        <v>67.440000000000012</v>
      </c>
      <c r="BA669" s="23"/>
      <c r="BB669" s="28">
        <v>-13.63</v>
      </c>
      <c r="BC669" s="23">
        <f>AZ669+BA669+BB669</f>
        <v>53.810000000000009</v>
      </c>
      <c r="BD669" s="15">
        <v>44013</v>
      </c>
      <c r="BE669" s="15">
        <v>44377</v>
      </c>
      <c r="BF669" s="16"/>
      <c r="BG669" s="23">
        <v>72.56</v>
      </c>
      <c r="BH669"/>
      <c r="BI669" s="38">
        <v>-13.63</v>
      </c>
      <c r="BJ669" s="23">
        <f>BG669+BH669+BI669</f>
        <v>58.93</v>
      </c>
      <c r="BK669" s="15">
        <v>44013</v>
      </c>
      <c r="BL669" s="15">
        <v>44377</v>
      </c>
      <c r="BM669" s="16"/>
      <c r="BN669" s="23">
        <v>77.460000000000008</v>
      </c>
      <c r="BO669" s="23"/>
      <c r="BP669" s="38">
        <v>-13.63</v>
      </c>
      <c r="BQ669" s="23">
        <f>BN669+BO669+BP669</f>
        <v>63.830000000000005</v>
      </c>
      <c r="BR669" s="15">
        <v>44013</v>
      </c>
      <c r="BS669" s="15">
        <v>44377</v>
      </c>
      <c r="BT669" s="16"/>
      <c r="BU669" s="20">
        <v>79.61</v>
      </c>
      <c r="BV669" s="23"/>
      <c r="BW669" s="38">
        <v>-13.63</v>
      </c>
      <c r="BX669" s="23">
        <f>BU669+BV669+BW669</f>
        <v>65.98</v>
      </c>
      <c r="BY669" s="15">
        <v>44013</v>
      </c>
      <c r="BZ669" s="26">
        <v>44377</v>
      </c>
    </row>
    <row r="670" spans="1:78" s="54" customFormat="1" ht="15.75" x14ac:dyDescent="0.25">
      <c r="A670" s="14">
        <v>406637</v>
      </c>
      <c r="B670" s="2" t="s">
        <v>222</v>
      </c>
      <c r="C670" s="2">
        <v>90191</v>
      </c>
      <c r="D670" s="2" t="s">
        <v>204</v>
      </c>
      <c r="E670" s="2" t="s">
        <v>50</v>
      </c>
      <c r="F670" s="2"/>
      <c r="G670" s="2" t="s">
        <v>223</v>
      </c>
      <c r="H670" s="2" t="s">
        <v>52</v>
      </c>
      <c r="I670" s="15">
        <v>44013</v>
      </c>
      <c r="J670" s="15">
        <v>44377</v>
      </c>
      <c r="K670" s="2">
        <f>SUM(L670:AD670)</f>
        <v>0</v>
      </c>
      <c r="L670" s="2" t="str">
        <f>IFERROR(VLOOKUP(A670,'[1]Mountain View SD Usage'!$A:$I,9,FALSE),"0")</f>
        <v>0</v>
      </c>
      <c r="M670" s="2" t="str">
        <f>IFERROR(VLOOKUP(A670,'[1]Bonita USD Usage'!$A:$I,9,FALSE),"0")</f>
        <v>0</v>
      </c>
      <c r="N670" s="2" t="str">
        <f>IFERROR(VLOOKUP(A670,'[1]Jurupa USD Usage'!$A:$I,9,FALSE),"0")</f>
        <v>0</v>
      </c>
      <c r="O670" s="2" t="str">
        <f>IFERROR(VLOOKUP(A670,'[1]Claremont USD Usage'!$A:$I,9,FALSE),"0")</f>
        <v>0</v>
      </c>
      <c r="P670" s="2" t="str">
        <f>IFERROR(VLOOKUP(A670,'[1]Upland USD Usage'!$A:$I,9,FALSE),"0")</f>
        <v>0</v>
      </c>
      <c r="Q670" s="2" t="str">
        <f>IFERROR(VLOOKUP(A670,'[1]Redlands USD Usage'!$A:$I,9,FALSE),"0")</f>
        <v>0</v>
      </c>
      <c r="R670" s="2" t="str">
        <f>IFERROR(VLOOKUP(A670,'[1]Alta Loma SD Usage'!$A:$I,9,FALSE),"0")</f>
        <v>0</v>
      </c>
      <c r="S670" s="2" t="str">
        <f>IFERROR(VLOOKUP(A670,'[1]VAl Verde USD Usage'!$A:$I,9,FALSE),"0")</f>
        <v>0</v>
      </c>
      <c r="T670" s="2" t="str">
        <f>IFERROR(VLOOKUP(A670,'[1]Chaffey Jt HSD Usage'!$A:$I,9,FALSE),"0")</f>
        <v>0</v>
      </c>
      <c r="U670" s="2" t="str">
        <f>IFERROR(VLOOKUP(A670,'[1]Cucamonga ELEM SD Usage'!$A:$I,9,FALSE),"0")</f>
        <v>0</v>
      </c>
      <c r="V670" s="2" t="str">
        <f>IFERROR(VLOOKUP(A670,'[1]Inglewood USD Usage'!$A:$I,9,FALSE),"0")</f>
        <v>0</v>
      </c>
      <c r="W670" s="2" t="str">
        <f>IFERROR(VLOOKUP(A670,'[1]Rialto USD Usage'!$A:$I,9,FALSE),"0")</f>
        <v>0</v>
      </c>
      <c r="X670" s="2" t="str">
        <f>IFERROR(VLOOKUP(A670,'[1]Alvord USD Usage'!$A:$I,9,FALSE),"0")</f>
        <v>0</v>
      </c>
      <c r="Y670" s="2" t="str">
        <f>IFERROR(VLOOKUP(A670,'[1]Colton Jt USD Usage'!$A:$I,9,FALSE),"0")</f>
        <v>0</v>
      </c>
      <c r="Z670" s="2" t="str">
        <f>IFERROR(VLOOKUP(A670,'[1]Chino Valley USD Usage'!$A:$I,9,FALSE),"0")</f>
        <v>0</v>
      </c>
      <c r="AA670" s="2" t="str">
        <f>IFERROR(VLOOKUP(A670,'[1]Moreno Valley USD Usage'!$A:$I,9,FALSE),"0")</f>
        <v>0</v>
      </c>
      <c r="AB670" s="2" t="str">
        <f>IFERROR(VLOOKUP(A670,'[1]Pomona USD Usage'!$A:$I,9,FALSE),"0")</f>
        <v>0</v>
      </c>
      <c r="AC670" s="2" t="str">
        <f>IFERROR(VLOOKUP(A670,'[1]Riverside USD Usage'!$A:$I,9,FALSE),"0")</f>
        <v>0</v>
      </c>
      <c r="AD670" s="2" t="str">
        <f>IFERROR(VLOOKUP(A670,'[1]Compton USD Usage'!$A:$I,9,FALSE),"0")</f>
        <v>0</v>
      </c>
      <c r="AE670" s="16"/>
      <c r="AF670" s="17">
        <v>71.45</v>
      </c>
      <c r="AG670" s="17"/>
      <c r="AH670" s="18">
        <v>-14.290000000000001</v>
      </c>
      <c r="AI670" s="17">
        <f>AF670+AG670+AH670</f>
        <v>57.160000000000004</v>
      </c>
      <c r="AJ670" s="16"/>
      <c r="AK670" s="17">
        <v>76.87</v>
      </c>
      <c r="AL670" s="17"/>
      <c r="AM670" s="19">
        <v>-14.290000000000001</v>
      </c>
      <c r="AN670" s="20">
        <f>AK670+AL670+AM670</f>
        <v>62.580000000000005</v>
      </c>
      <c r="AO670" s="16"/>
      <c r="AP670" s="17">
        <v>82.07</v>
      </c>
      <c r="AQ670" s="17"/>
      <c r="AR670" s="19">
        <v>-14.290000000000001</v>
      </c>
      <c r="AS670" s="20">
        <f>AP670+AQ670+AR670</f>
        <v>67.779999999999987</v>
      </c>
      <c r="AT670" s="16"/>
      <c r="AU670" s="17">
        <v>84.35</v>
      </c>
      <c r="AV670" s="17"/>
      <c r="AW670" s="19">
        <v>-14.290000000000001</v>
      </c>
      <c r="AX670" s="21">
        <f>AU670+AV670+AW670</f>
        <v>70.059999999999988</v>
      </c>
      <c r="AY670" s="16"/>
      <c r="AZ670" s="22">
        <v>75.78</v>
      </c>
      <c r="BA670" s="23"/>
      <c r="BB670" s="28">
        <v>-15.8</v>
      </c>
      <c r="BC670" s="23">
        <f>AZ670+BA670+BB670</f>
        <v>59.980000000000004</v>
      </c>
      <c r="BD670" s="15">
        <v>44013</v>
      </c>
      <c r="BE670" s="15">
        <v>44377</v>
      </c>
      <c r="BF670" s="16"/>
      <c r="BG670" s="23">
        <v>81.52000000000001</v>
      </c>
      <c r="BH670"/>
      <c r="BI670" s="38">
        <v>-15.8</v>
      </c>
      <c r="BJ670" s="23">
        <f>BG670+BH670+BI670</f>
        <v>65.720000000000013</v>
      </c>
      <c r="BK670" s="15">
        <v>44013</v>
      </c>
      <c r="BL670" s="15">
        <v>44377</v>
      </c>
      <c r="BM670" s="16"/>
      <c r="BN670" s="23">
        <v>87.04</v>
      </c>
      <c r="BO670" s="23"/>
      <c r="BP670" s="38">
        <v>-15.8</v>
      </c>
      <c r="BQ670" s="23">
        <f>BN670+BO670+BP670</f>
        <v>71.240000000000009</v>
      </c>
      <c r="BR670" s="15">
        <v>44013</v>
      </c>
      <c r="BS670" s="15">
        <v>44377</v>
      </c>
      <c r="BT670" s="16"/>
      <c r="BU670" s="20">
        <v>89.460000000000008</v>
      </c>
      <c r="BV670" s="23"/>
      <c r="BW670" s="38">
        <v>-15.8</v>
      </c>
      <c r="BX670" s="23">
        <f>BU670+BV670+BW670</f>
        <v>73.660000000000011</v>
      </c>
      <c r="BY670" s="15">
        <v>44013</v>
      </c>
      <c r="BZ670" s="26">
        <v>44377</v>
      </c>
    </row>
    <row r="671" spans="1:78" s="54" customFormat="1" ht="15.75" x14ac:dyDescent="0.25">
      <c r="A671" s="45">
        <v>405753</v>
      </c>
      <c r="B671" s="46" t="s">
        <v>2215</v>
      </c>
      <c r="C671" s="46">
        <v>78353</v>
      </c>
      <c r="D671" s="46" t="s">
        <v>2199</v>
      </c>
      <c r="E671" s="46" t="s">
        <v>50</v>
      </c>
      <c r="F671" s="46"/>
      <c r="G671" s="46" t="s">
        <v>2216</v>
      </c>
      <c r="H671" s="46" t="s">
        <v>52</v>
      </c>
      <c r="I671" s="47">
        <v>44013</v>
      </c>
      <c r="J671" s="47">
        <v>44377</v>
      </c>
      <c r="K671" s="46">
        <f>SUM(L671:AD671)</f>
        <v>0</v>
      </c>
      <c r="L671" s="46" t="str">
        <f>IFERROR(VLOOKUP(A671,'[1]Mountain View SD Usage'!$A:$I,9,FALSE),"0")</f>
        <v>0</v>
      </c>
      <c r="M671" s="46" t="str">
        <f>IFERROR(VLOOKUP(A671,'[1]Bonita USD Usage'!$A:$I,9,FALSE),"0")</f>
        <v>0</v>
      </c>
      <c r="N671" s="46" t="str">
        <f>IFERROR(VLOOKUP(A671,'[1]Jurupa USD Usage'!$A:$I,9,FALSE),"0")</f>
        <v>0</v>
      </c>
      <c r="O671" s="46" t="str">
        <f>IFERROR(VLOOKUP(A671,'[1]Claremont USD Usage'!$A:$I,9,FALSE),"0")</f>
        <v>0</v>
      </c>
      <c r="P671" s="46" t="str">
        <f>IFERROR(VLOOKUP(A671,'[1]Upland USD Usage'!$A:$I,9,FALSE),"0")</f>
        <v>0</v>
      </c>
      <c r="Q671" s="46" t="str">
        <f>IFERROR(VLOOKUP(A671,'[1]Redlands USD Usage'!$A:$I,9,FALSE),"0")</f>
        <v>0</v>
      </c>
      <c r="R671" s="46" t="str">
        <f>IFERROR(VLOOKUP(A671,'[1]Alta Loma SD Usage'!$A:$I,9,FALSE),"0")</f>
        <v>0</v>
      </c>
      <c r="S671" s="46" t="str">
        <f>IFERROR(VLOOKUP(A671,'[1]VAl Verde USD Usage'!$A:$I,9,FALSE),"0")</f>
        <v>0</v>
      </c>
      <c r="T671" s="46" t="str">
        <f>IFERROR(VLOOKUP(A671,'[1]Chaffey Jt HSD Usage'!$A:$I,9,FALSE),"0")</f>
        <v>0</v>
      </c>
      <c r="U671" s="46" t="str">
        <f>IFERROR(VLOOKUP(A671,'[1]Cucamonga ELEM SD Usage'!$A:$I,9,FALSE),"0")</f>
        <v>0</v>
      </c>
      <c r="V671" s="46" t="str">
        <f>IFERROR(VLOOKUP(A671,'[1]Inglewood USD Usage'!$A:$I,9,FALSE),"0")</f>
        <v>0</v>
      </c>
      <c r="W671" s="46" t="str">
        <f>IFERROR(VLOOKUP(A671,'[1]Rialto USD Usage'!$A:$I,9,FALSE),"0")</f>
        <v>0</v>
      </c>
      <c r="X671" s="46" t="str">
        <f>IFERROR(VLOOKUP(A671,'[1]Alvord USD Usage'!$A:$I,9,FALSE),"0")</f>
        <v>0</v>
      </c>
      <c r="Y671" s="46" t="str">
        <f>IFERROR(VLOOKUP(A671,'[1]Colton Jt USD Usage'!$A:$I,9,FALSE),"0")</f>
        <v>0</v>
      </c>
      <c r="Z671" s="46" t="str">
        <f>IFERROR(VLOOKUP(A671,'[1]Chino Valley USD Usage'!$A:$I,9,FALSE),"0")</f>
        <v>0</v>
      </c>
      <c r="AA671" s="46" t="str">
        <f>IFERROR(VLOOKUP(A671,'[1]Moreno Valley USD Usage'!$A:$I,9,FALSE),"0")</f>
        <v>0</v>
      </c>
      <c r="AB671" s="46" t="str">
        <f>IFERROR(VLOOKUP(A671,'[1]Pomona USD Usage'!$A:$I,9,FALSE),"0")</f>
        <v>0</v>
      </c>
      <c r="AC671" s="46" t="str">
        <f>IFERROR(VLOOKUP(A671,'[1]Riverside USD Usage'!$A:$I,9,FALSE),"0")</f>
        <v>0</v>
      </c>
      <c r="AD671" s="46" t="str">
        <f>IFERROR(VLOOKUP(A671,'[1]Compton USD Usage'!$A:$I,9,FALSE),"0")</f>
        <v>0</v>
      </c>
      <c r="AE671" s="48"/>
      <c r="AF671" s="49">
        <v>58.54</v>
      </c>
      <c r="AG671" s="49"/>
      <c r="AH671" s="56">
        <v>-8.25</v>
      </c>
      <c r="AI671" s="49">
        <f>AF671+AG671+AH671</f>
        <v>50.29</v>
      </c>
      <c r="AJ671" s="48"/>
      <c r="AK671" s="49">
        <v>62.99</v>
      </c>
      <c r="AL671" s="49"/>
      <c r="AM671" s="57">
        <v>-8.25</v>
      </c>
      <c r="AN671" s="50">
        <f>AK671+AL671+AM671</f>
        <v>54.74</v>
      </c>
      <c r="AO671" s="48"/>
      <c r="AP671" s="49">
        <v>67.239999999999995</v>
      </c>
      <c r="AQ671" s="49"/>
      <c r="AR671" s="57">
        <v>-8.25</v>
      </c>
      <c r="AS671" s="50">
        <f>AP671+AQ671+AR671</f>
        <v>58.989999999999995</v>
      </c>
      <c r="AT671" s="48"/>
      <c r="AU671" s="49">
        <v>69.11</v>
      </c>
      <c r="AV671" s="49"/>
      <c r="AW671" s="57">
        <v>-8.25</v>
      </c>
      <c r="AX671" s="51">
        <f>AU671+AV671+AW671</f>
        <v>60.86</v>
      </c>
      <c r="AY671" s="48"/>
      <c r="AZ671" s="52">
        <v>58.91</v>
      </c>
      <c r="BA671" s="53"/>
      <c r="BB671" s="58">
        <v>-10.780000000000001</v>
      </c>
      <c r="BC671" s="53">
        <f>AZ671+BA671+BB671</f>
        <v>48.129999999999995</v>
      </c>
      <c r="BD671" s="47">
        <v>44013</v>
      </c>
      <c r="BE671" s="47">
        <v>44377</v>
      </c>
      <c r="BF671" s="48"/>
      <c r="BG671" s="53">
        <v>63.39</v>
      </c>
      <c r="BI671" s="59">
        <v>-10.780000000000001</v>
      </c>
      <c r="BJ671" s="53">
        <f>BG671+BH671+BI671</f>
        <v>52.61</v>
      </c>
      <c r="BK671" s="47">
        <v>44013</v>
      </c>
      <c r="BL671" s="47">
        <v>44377</v>
      </c>
      <c r="BM671" s="48"/>
      <c r="BN671" s="53">
        <v>67.67</v>
      </c>
      <c r="BO671" s="53"/>
      <c r="BP671" s="59">
        <v>-10.780000000000001</v>
      </c>
      <c r="BQ671" s="53">
        <f>BN671+BO671+BP671</f>
        <v>56.89</v>
      </c>
      <c r="BR671" s="47">
        <v>44013</v>
      </c>
      <c r="BS671" s="47">
        <v>44377</v>
      </c>
      <c r="BT671" s="48"/>
      <c r="BU671" s="50">
        <v>69.550000000000011</v>
      </c>
      <c r="BV671" s="53"/>
      <c r="BW671" s="59">
        <v>-10.780000000000001</v>
      </c>
      <c r="BX671" s="53">
        <f>BU671+BV671+BW671</f>
        <v>58.77000000000001</v>
      </c>
      <c r="BY671" s="47">
        <v>44013</v>
      </c>
      <c r="BZ671" s="55">
        <v>44377</v>
      </c>
    </row>
    <row r="672" spans="1:78" s="54" customFormat="1" ht="15.75" x14ac:dyDescent="0.25">
      <c r="A672" s="45">
        <v>406710</v>
      </c>
      <c r="B672" s="46" t="s">
        <v>1889</v>
      </c>
      <c r="C672" s="46" t="s">
        <v>1890</v>
      </c>
      <c r="D672" s="46" t="s">
        <v>1855</v>
      </c>
      <c r="E672" s="46" t="s">
        <v>50</v>
      </c>
      <c r="F672" s="46"/>
      <c r="G672" s="46" t="s">
        <v>1891</v>
      </c>
      <c r="H672" s="46" t="s">
        <v>52</v>
      </c>
      <c r="I672" s="47">
        <v>44013</v>
      </c>
      <c r="J672" s="47">
        <v>44377</v>
      </c>
      <c r="K672" s="46">
        <f>SUM(L672:AD672)</f>
        <v>0</v>
      </c>
      <c r="L672" s="46" t="str">
        <f>IFERROR(VLOOKUP(A672,'[1]Mountain View SD Usage'!$A:$I,9,FALSE),"0")</f>
        <v>0</v>
      </c>
      <c r="M672" s="46" t="str">
        <f>IFERROR(VLOOKUP(A672,'[1]Bonita USD Usage'!$A:$I,9,FALSE),"0")</f>
        <v>0</v>
      </c>
      <c r="N672" s="46" t="str">
        <f>IFERROR(VLOOKUP(A672,'[1]Jurupa USD Usage'!$A:$I,9,FALSE),"0")</f>
        <v>0</v>
      </c>
      <c r="O672" s="46" t="str">
        <f>IFERROR(VLOOKUP(A672,'[1]Claremont USD Usage'!$A:$I,9,FALSE),"0")</f>
        <v>0</v>
      </c>
      <c r="P672" s="46" t="str">
        <f>IFERROR(VLOOKUP(A672,'[1]Upland USD Usage'!$A:$I,9,FALSE),"0")</f>
        <v>0</v>
      </c>
      <c r="Q672" s="46" t="str">
        <f>IFERROR(VLOOKUP(A672,'[1]Redlands USD Usage'!$A:$I,9,FALSE),"0")</f>
        <v>0</v>
      </c>
      <c r="R672" s="46" t="str">
        <f>IFERROR(VLOOKUP(A672,'[1]Alta Loma SD Usage'!$A:$I,9,FALSE),"0")</f>
        <v>0</v>
      </c>
      <c r="S672" s="46" t="str">
        <f>IFERROR(VLOOKUP(A672,'[1]VAl Verde USD Usage'!$A:$I,9,FALSE),"0")</f>
        <v>0</v>
      </c>
      <c r="T672" s="46" t="str">
        <f>IFERROR(VLOOKUP(A672,'[1]Chaffey Jt HSD Usage'!$A:$I,9,FALSE),"0")</f>
        <v>0</v>
      </c>
      <c r="U672" s="46" t="str">
        <f>IFERROR(VLOOKUP(A672,'[1]Cucamonga ELEM SD Usage'!$A:$I,9,FALSE),"0")</f>
        <v>0</v>
      </c>
      <c r="V672" s="46" t="str">
        <f>IFERROR(VLOOKUP(A672,'[1]Inglewood USD Usage'!$A:$I,9,FALSE),"0")</f>
        <v>0</v>
      </c>
      <c r="W672" s="46" t="str">
        <f>IFERROR(VLOOKUP(A672,'[1]Rialto USD Usage'!$A:$I,9,FALSE),"0")</f>
        <v>0</v>
      </c>
      <c r="X672" s="46" t="str">
        <f>IFERROR(VLOOKUP(A672,'[1]Alvord USD Usage'!$A:$I,9,FALSE),"0")</f>
        <v>0</v>
      </c>
      <c r="Y672" s="46" t="str">
        <f>IFERROR(VLOOKUP(A672,'[1]Colton Jt USD Usage'!$A:$I,9,FALSE),"0")</f>
        <v>0</v>
      </c>
      <c r="Z672" s="46" t="str">
        <f>IFERROR(VLOOKUP(A672,'[1]Chino Valley USD Usage'!$A:$I,9,FALSE),"0")</f>
        <v>0</v>
      </c>
      <c r="AA672" s="46" t="str">
        <f>IFERROR(VLOOKUP(A672,'[1]Moreno Valley USD Usage'!$A:$I,9,FALSE),"0")</f>
        <v>0</v>
      </c>
      <c r="AB672" s="46" t="str">
        <f>IFERROR(VLOOKUP(A672,'[1]Pomona USD Usage'!$A:$I,9,FALSE),"0")</f>
        <v>0</v>
      </c>
      <c r="AC672" s="46" t="str">
        <f>IFERROR(VLOOKUP(A672,'[1]Riverside USD Usage'!$A:$I,9,FALSE),"0")</f>
        <v>0</v>
      </c>
      <c r="AD672" s="46" t="str">
        <f>IFERROR(VLOOKUP(A672,'[1]Compton USD Usage'!$A:$I,9,FALSE),"0")</f>
        <v>0</v>
      </c>
      <c r="AE672" s="48"/>
      <c r="AF672" s="49">
        <v>59.09</v>
      </c>
      <c r="AG672" s="49"/>
      <c r="AH672" s="56">
        <v>-16.63</v>
      </c>
      <c r="AI672" s="49">
        <f>AF672+AG672+AH672</f>
        <v>42.460000000000008</v>
      </c>
      <c r="AJ672" s="48"/>
      <c r="AK672" s="49">
        <v>63.58</v>
      </c>
      <c r="AL672" s="49"/>
      <c r="AM672" s="57">
        <v>-16.63</v>
      </c>
      <c r="AN672" s="50">
        <f>AK672+AL672+AM672</f>
        <v>46.95</v>
      </c>
      <c r="AO672" s="48"/>
      <c r="AP672" s="49">
        <v>67.88</v>
      </c>
      <c r="AQ672" s="49"/>
      <c r="AR672" s="57">
        <v>-16.63</v>
      </c>
      <c r="AS672" s="50">
        <f>AP672+AQ672+AR672</f>
        <v>51.25</v>
      </c>
      <c r="AT672" s="48"/>
      <c r="AU672" s="49">
        <v>69.760000000000005</v>
      </c>
      <c r="AV672" s="49"/>
      <c r="AW672" s="57">
        <v>-16.63</v>
      </c>
      <c r="AX672" s="51">
        <f>AU672+AV672+AW672</f>
        <v>53.13000000000001</v>
      </c>
      <c r="AY672" s="48"/>
      <c r="AZ672" s="52">
        <v>61.18</v>
      </c>
      <c r="BA672" s="53"/>
      <c r="BB672" s="58">
        <v>-18.47</v>
      </c>
      <c r="BC672" s="53">
        <f>AZ672+BA672+BB672</f>
        <v>42.71</v>
      </c>
      <c r="BD672" s="47">
        <v>44013</v>
      </c>
      <c r="BE672" s="47">
        <v>44377</v>
      </c>
      <c r="BF672" s="48"/>
      <c r="BG672" s="53">
        <v>65.83</v>
      </c>
      <c r="BI672" s="59">
        <v>-18.47</v>
      </c>
      <c r="BJ672" s="53">
        <f>BG672+BH672+BI672</f>
        <v>47.36</v>
      </c>
      <c r="BK672" s="47">
        <v>44013</v>
      </c>
      <c r="BL672" s="47">
        <v>44377</v>
      </c>
      <c r="BM672" s="48"/>
      <c r="BN672" s="53">
        <v>70.28</v>
      </c>
      <c r="BO672" s="53"/>
      <c r="BP672" s="59">
        <v>-18.47</v>
      </c>
      <c r="BQ672" s="53">
        <f>BN672+BO672+BP672</f>
        <v>51.81</v>
      </c>
      <c r="BR672" s="47">
        <v>44013</v>
      </c>
      <c r="BS672" s="47">
        <v>44377</v>
      </c>
      <c r="BT672" s="48"/>
      <c r="BU672" s="50">
        <v>72.23</v>
      </c>
      <c r="BV672" s="53"/>
      <c r="BW672" s="59">
        <v>-18.47</v>
      </c>
      <c r="BX672" s="53">
        <f>BU672+BV672+BW672</f>
        <v>53.760000000000005</v>
      </c>
      <c r="BY672" s="47">
        <v>44013</v>
      </c>
      <c r="BZ672" s="55">
        <v>44377</v>
      </c>
    </row>
    <row r="673" spans="1:78" s="54" customFormat="1" ht="15.75" x14ac:dyDescent="0.25">
      <c r="A673" s="45">
        <v>406709</v>
      </c>
      <c r="B673" s="46" t="s">
        <v>1886</v>
      </c>
      <c r="C673" s="46" t="s">
        <v>1887</v>
      </c>
      <c r="D673" s="46" t="s">
        <v>1855</v>
      </c>
      <c r="E673" s="46" t="s">
        <v>50</v>
      </c>
      <c r="F673" s="46"/>
      <c r="G673" s="46" t="s">
        <v>1888</v>
      </c>
      <c r="H673" s="46" t="s">
        <v>52</v>
      </c>
      <c r="I673" s="47">
        <v>44013</v>
      </c>
      <c r="J673" s="47">
        <v>44377</v>
      </c>
      <c r="K673" s="46">
        <f>SUM(L673:AD673)</f>
        <v>0</v>
      </c>
      <c r="L673" s="46" t="str">
        <f>IFERROR(VLOOKUP(A673,'[1]Mountain View SD Usage'!$A:$I,9,FALSE),"0")</f>
        <v>0</v>
      </c>
      <c r="M673" s="46" t="str">
        <f>IFERROR(VLOOKUP(A673,'[1]Bonita USD Usage'!$A:$I,9,FALSE),"0")</f>
        <v>0</v>
      </c>
      <c r="N673" s="46" t="str">
        <f>IFERROR(VLOOKUP(A673,'[1]Jurupa USD Usage'!$A:$I,9,FALSE),"0")</f>
        <v>0</v>
      </c>
      <c r="O673" s="46" t="str">
        <f>IFERROR(VLOOKUP(A673,'[1]Claremont USD Usage'!$A:$I,9,FALSE),"0")</f>
        <v>0</v>
      </c>
      <c r="P673" s="46" t="str">
        <f>IFERROR(VLOOKUP(A673,'[1]Upland USD Usage'!$A:$I,9,FALSE),"0")</f>
        <v>0</v>
      </c>
      <c r="Q673" s="46" t="str">
        <f>IFERROR(VLOOKUP(A673,'[1]Redlands USD Usage'!$A:$I,9,FALSE),"0")</f>
        <v>0</v>
      </c>
      <c r="R673" s="46" t="str">
        <f>IFERROR(VLOOKUP(A673,'[1]Alta Loma SD Usage'!$A:$I,9,FALSE),"0")</f>
        <v>0</v>
      </c>
      <c r="S673" s="46" t="str">
        <f>IFERROR(VLOOKUP(A673,'[1]VAl Verde USD Usage'!$A:$I,9,FALSE),"0")</f>
        <v>0</v>
      </c>
      <c r="T673" s="46" t="str">
        <f>IFERROR(VLOOKUP(A673,'[1]Chaffey Jt HSD Usage'!$A:$I,9,FALSE),"0")</f>
        <v>0</v>
      </c>
      <c r="U673" s="46" t="str">
        <f>IFERROR(VLOOKUP(A673,'[1]Cucamonga ELEM SD Usage'!$A:$I,9,FALSE),"0")</f>
        <v>0</v>
      </c>
      <c r="V673" s="46" t="str">
        <f>IFERROR(VLOOKUP(A673,'[1]Inglewood USD Usage'!$A:$I,9,FALSE),"0")</f>
        <v>0</v>
      </c>
      <c r="W673" s="46" t="str">
        <f>IFERROR(VLOOKUP(A673,'[1]Rialto USD Usage'!$A:$I,9,FALSE),"0")</f>
        <v>0</v>
      </c>
      <c r="X673" s="46" t="str">
        <f>IFERROR(VLOOKUP(A673,'[1]Alvord USD Usage'!$A:$I,9,FALSE),"0")</f>
        <v>0</v>
      </c>
      <c r="Y673" s="46" t="str">
        <f>IFERROR(VLOOKUP(A673,'[1]Colton Jt USD Usage'!$A:$I,9,FALSE),"0")</f>
        <v>0</v>
      </c>
      <c r="Z673" s="46" t="str">
        <f>IFERROR(VLOOKUP(A673,'[1]Chino Valley USD Usage'!$A:$I,9,FALSE),"0")</f>
        <v>0</v>
      </c>
      <c r="AA673" s="46" t="str">
        <f>IFERROR(VLOOKUP(A673,'[1]Moreno Valley USD Usage'!$A:$I,9,FALSE),"0")</f>
        <v>0</v>
      </c>
      <c r="AB673" s="46" t="str">
        <f>IFERROR(VLOOKUP(A673,'[1]Pomona USD Usage'!$A:$I,9,FALSE),"0")</f>
        <v>0</v>
      </c>
      <c r="AC673" s="46" t="str">
        <f>IFERROR(VLOOKUP(A673,'[1]Riverside USD Usage'!$A:$I,9,FALSE),"0")</f>
        <v>0</v>
      </c>
      <c r="AD673" s="46" t="str">
        <f>IFERROR(VLOOKUP(A673,'[1]Compton USD Usage'!$A:$I,9,FALSE),"0")</f>
        <v>0</v>
      </c>
      <c r="AE673" s="48"/>
      <c r="AF673" s="49">
        <v>61.38</v>
      </c>
      <c r="AG673" s="49"/>
      <c r="AH673" s="56">
        <v>-15.37</v>
      </c>
      <c r="AI673" s="49">
        <f>AF673+AG673+AH673</f>
        <v>46.010000000000005</v>
      </c>
      <c r="AJ673" s="48"/>
      <c r="AK673" s="49">
        <v>66.040000000000006</v>
      </c>
      <c r="AL673" s="49"/>
      <c r="AM673" s="57">
        <v>-15.37</v>
      </c>
      <c r="AN673" s="50">
        <f>AK673+AL673+AM673</f>
        <v>50.670000000000009</v>
      </c>
      <c r="AO673" s="48"/>
      <c r="AP673" s="49">
        <v>70.5</v>
      </c>
      <c r="AQ673" s="49"/>
      <c r="AR673" s="57">
        <v>-15.37</v>
      </c>
      <c r="AS673" s="50">
        <f>AP673+AQ673+AR673</f>
        <v>55.13</v>
      </c>
      <c r="AT673" s="48"/>
      <c r="AU673" s="49">
        <v>72.459999999999994</v>
      </c>
      <c r="AV673" s="49"/>
      <c r="AW673" s="57">
        <v>-15.37</v>
      </c>
      <c r="AX673" s="51">
        <f>AU673+AV673+AW673</f>
        <v>57.089999999999996</v>
      </c>
      <c r="AY673" s="48"/>
      <c r="AZ673" s="52">
        <v>63.309999999999995</v>
      </c>
      <c r="BA673" s="53"/>
      <c r="BB673" s="58">
        <v>-17.059999999999999</v>
      </c>
      <c r="BC673" s="53">
        <f>AZ673+BA673+BB673</f>
        <v>46.25</v>
      </c>
      <c r="BD673" s="47">
        <v>44013</v>
      </c>
      <c r="BE673" s="47">
        <v>44377</v>
      </c>
      <c r="BF673" s="48"/>
      <c r="BG673" s="53">
        <v>68.12</v>
      </c>
      <c r="BI673" s="59">
        <v>-17.059999999999999</v>
      </c>
      <c r="BJ673" s="53">
        <f>BG673+BH673+BI673</f>
        <v>51.06</v>
      </c>
      <c r="BK673" s="47">
        <v>44013</v>
      </c>
      <c r="BL673" s="47">
        <v>44377</v>
      </c>
      <c r="BM673" s="48"/>
      <c r="BN673" s="53">
        <v>72.72</v>
      </c>
      <c r="BO673" s="53"/>
      <c r="BP673" s="59">
        <v>-17.059999999999999</v>
      </c>
      <c r="BQ673" s="53">
        <f>BN673+BO673+BP673</f>
        <v>55.66</v>
      </c>
      <c r="BR673" s="47">
        <v>44013</v>
      </c>
      <c r="BS673" s="47">
        <v>44377</v>
      </c>
      <c r="BT673" s="48"/>
      <c r="BU673" s="50">
        <v>74.740000000000009</v>
      </c>
      <c r="BV673" s="53"/>
      <c r="BW673" s="59">
        <v>-17.059999999999999</v>
      </c>
      <c r="BX673" s="53">
        <f>BU673+BV673+BW673</f>
        <v>57.680000000000007</v>
      </c>
      <c r="BY673" s="47">
        <v>44013</v>
      </c>
      <c r="BZ673" s="55">
        <v>44377</v>
      </c>
    </row>
    <row r="674" spans="1:78" s="54" customFormat="1" ht="15.75" x14ac:dyDescent="0.25">
      <c r="A674" s="45">
        <v>403948</v>
      </c>
      <c r="B674" s="46" t="s">
        <v>2213</v>
      </c>
      <c r="C674" s="46">
        <v>63913</v>
      </c>
      <c r="D674" s="46" t="s">
        <v>2199</v>
      </c>
      <c r="E674" s="46" t="s">
        <v>50</v>
      </c>
      <c r="F674" s="46"/>
      <c r="G674" s="46" t="s">
        <v>2214</v>
      </c>
      <c r="H674" s="46" t="s">
        <v>52</v>
      </c>
      <c r="I674" s="47">
        <v>44013</v>
      </c>
      <c r="J674" s="47">
        <v>44377</v>
      </c>
      <c r="K674" s="46">
        <f>SUM(L674:AD674)</f>
        <v>814</v>
      </c>
      <c r="L674" s="46" t="str">
        <f>IFERROR(VLOOKUP(A674,'[1]Mountain View SD Usage'!$A:$I,9,FALSE),"0")</f>
        <v>0</v>
      </c>
      <c r="M674" s="46" t="str">
        <f>IFERROR(VLOOKUP(A674,'[1]Bonita USD Usage'!$A:$I,9,FALSE),"0")</f>
        <v>0</v>
      </c>
      <c r="N674" s="46" t="str">
        <f>IFERROR(VLOOKUP(A674,'[1]Jurupa USD Usage'!$A:$I,9,FALSE),"0")</f>
        <v>0</v>
      </c>
      <c r="O674" s="46" t="str">
        <f>IFERROR(VLOOKUP(A674,'[1]Claremont USD Usage'!$A:$I,9,FALSE),"0")</f>
        <v>0</v>
      </c>
      <c r="P674" s="46">
        <f>IFERROR(VLOOKUP(A674,'[1]Upland USD Usage'!$A:$I,9,FALSE),"0")</f>
        <v>132</v>
      </c>
      <c r="Q674" s="46" t="str">
        <f>IFERROR(VLOOKUP(A674,'[1]Redlands USD Usage'!$A:$I,9,FALSE),"0")</f>
        <v>0</v>
      </c>
      <c r="R674" s="46" t="str">
        <f>IFERROR(VLOOKUP(A674,'[1]Alta Loma SD Usage'!$A:$I,9,FALSE),"0")</f>
        <v>0</v>
      </c>
      <c r="S674" s="46">
        <f>IFERROR(VLOOKUP(A674,'[1]VAl Verde USD Usage'!$A:$I,9,FALSE),"0")</f>
        <v>346</v>
      </c>
      <c r="T674" s="46" t="str">
        <f>IFERROR(VLOOKUP(A674,'[1]Chaffey Jt HSD Usage'!$A:$I,9,FALSE),"0")</f>
        <v>0</v>
      </c>
      <c r="U674" s="46" t="str">
        <f>IFERROR(VLOOKUP(A674,'[1]Cucamonga ELEM SD Usage'!$A:$I,9,FALSE),"0")</f>
        <v>0</v>
      </c>
      <c r="V674" s="46" t="str">
        <f>IFERROR(VLOOKUP(A674,'[1]Inglewood USD Usage'!$A:$I,9,FALSE),"0")</f>
        <v>0</v>
      </c>
      <c r="W674" s="46" t="str">
        <f>IFERROR(VLOOKUP(A674,'[1]Rialto USD Usage'!$A:$I,9,FALSE),"0")</f>
        <v>0</v>
      </c>
      <c r="X674" s="46" t="str">
        <f>IFERROR(VLOOKUP(A674,'[1]Alvord USD Usage'!$A:$I,9,FALSE),"0")</f>
        <v>0</v>
      </c>
      <c r="Y674" s="46" t="str">
        <f>IFERROR(VLOOKUP(A674,'[1]Colton Jt USD Usage'!$A:$I,9,FALSE),"0")</f>
        <v>0</v>
      </c>
      <c r="Z674" s="46" t="str">
        <f>IFERROR(VLOOKUP(A674,'[1]Chino Valley USD Usage'!$A:$I,9,FALSE),"0")</f>
        <v>0</v>
      </c>
      <c r="AA674" s="46" t="str">
        <f>IFERROR(VLOOKUP(A674,'[1]Moreno Valley USD Usage'!$A:$I,9,FALSE),"0")</f>
        <v>0</v>
      </c>
      <c r="AB674" s="46" t="str">
        <f>IFERROR(VLOOKUP(A674,'[1]Pomona USD Usage'!$A:$I,9,FALSE),"0")</f>
        <v>0</v>
      </c>
      <c r="AC674" s="46">
        <f>IFERROR(VLOOKUP(A674,'[1]Riverside USD Usage'!$A:$I,9,FALSE),"0")</f>
        <v>175</v>
      </c>
      <c r="AD674" s="46">
        <f>IFERROR(VLOOKUP(A674,'[1]Compton USD Usage'!$A:$I,9,FALSE),"0")</f>
        <v>161</v>
      </c>
      <c r="AE674" s="48"/>
      <c r="AF674" s="49">
        <v>59.55</v>
      </c>
      <c r="AG674" s="49"/>
      <c r="AH674" s="56">
        <v>-3.33</v>
      </c>
      <c r="AI674" s="49">
        <f>AF674+AG674+AH674</f>
        <v>56.22</v>
      </c>
      <c r="AJ674" s="48"/>
      <c r="AK674" s="49">
        <v>64.08</v>
      </c>
      <c r="AL674" s="49"/>
      <c r="AM674" s="57">
        <v>-3.33</v>
      </c>
      <c r="AN674" s="50">
        <f>AK674+AL674+AM674</f>
        <v>60.75</v>
      </c>
      <c r="AO674" s="48"/>
      <c r="AP674" s="49">
        <v>68.41</v>
      </c>
      <c r="AQ674" s="49"/>
      <c r="AR674" s="57">
        <v>-3.33</v>
      </c>
      <c r="AS674" s="50">
        <f>AP674+AQ674+AR674</f>
        <v>65.08</v>
      </c>
      <c r="AT674" s="48"/>
      <c r="AU674" s="49">
        <v>70.31</v>
      </c>
      <c r="AV674" s="49"/>
      <c r="AW674" s="57">
        <v>-3.33</v>
      </c>
      <c r="AX674" s="51">
        <f>AU674+AV674+AW674</f>
        <v>66.98</v>
      </c>
      <c r="AY674" s="48"/>
      <c r="AZ674" s="52">
        <v>59.98</v>
      </c>
      <c r="BA674" s="53"/>
      <c r="BB674" s="58">
        <v>-5.61</v>
      </c>
      <c r="BC674" s="53">
        <f>AZ674+BA674+BB674</f>
        <v>54.37</v>
      </c>
      <c r="BD674" s="47">
        <v>44013</v>
      </c>
      <c r="BE674" s="47">
        <v>44377</v>
      </c>
      <c r="BF674" s="48"/>
      <c r="BG674" s="53">
        <v>64.540000000000006</v>
      </c>
      <c r="BI674" s="59">
        <v>-5.61</v>
      </c>
      <c r="BJ674" s="53">
        <f>BG674+BH674+BI674</f>
        <v>58.930000000000007</v>
      </c>
      <c r="BK674" s="47">
        <v>44013</v>
      </c>
      <c r="BL674" s="47">
        <v>44377</v>
      </c>
      <c r="BM674" s="48"/>
      <c r="BN674" s="53">
        <v>68.900000000000006</v>
      </c>
      <c r="BO674" s="53"/>
      <c r="BP674" s="59">
        <v>-5.61</v>
      </c>
      <c r="BQ674" s="53">
        <f>BN674+BO674+BP674</f>
        <v>63.290000000000006</v>
      </c>
      <c r="BR674" s="47">
        <v>44013</v>
      </c>
      <c r="BS674" s="47">
        <v>44377</v>
      </c>
      <c r="BT674" s="48"/>
      <c r="BU674" s="50">
        <v>70.820000000000007</v>
      </c>
      <c r="BV674" s="53"/>
      <c r="BW674" s="59">
        <v>-5.61</v>
      </c>
      <c r="BX674" s="53">
        <f>BU674+BV674+BW674</f>
        <v>65.210000000000008</v>
      </c>
      <c r="BY674" s="47">
        <v>44013</v>
      </c>
      <c r="BZ674" s="55">
        <v>44377</v>
      </c>
    </row>
    <row r="675" spans="1:78" s="54" customFormat="1" ht="15.75" x14ac:dyDescent="0.25">
      <c r="A675" s="14">
        <v>406646</v>
      </c>
      <c r="B675" s="2" t="s">
        <v>226</v>
      </c>
      <c r="C675" s="2">
        <v>90244</v>
      </c>
      <c r="D675" s="2" t="s">
        <v>204</v>
      </c>
      <c r="E675" s="2" t="s">
        <v>50</v>
      </c>
      <c r="F675" s="2"/>
      <c r="G675" s="2" t="s">
        <v>225</v>
      </c>
      <c r="H675" s="2" t="s">
        <v>52</v>
      </c>
      <c r="I675" s="15">
        <v>44013</v>
      </c>
      <c r="J675" s="15">
        <v>44377</v>
      </c>
      <c r="K675" s="2">
        <f>SUM(L675:AD675)</f>
        <v>37</v>
      </c>
      <c r="L675" s="2" t="str">
        <f>IFERROR(VLOOKUP(A675,'[1]Mountain View SD Usage'!$A:$I,9,FALSE),"0")</f>
        <v>0</v>
      </c>
      <c r="M675" s="2" t="str">
        <f>IFERROR(VLOOKUP(A675,'[1]Bonita USD Usage'!$A:$I,9,FALSE),"0")</f>
        <v>0</v>
      </c>
      <c r="N675" s="2" t="str">
        <f>IFERROR(VLOOKUP(A675,'[1]Jurupa USD Usage'!$A:$I,9,FALSE),"0")</f>
        <v>0</v>
      </c>
      <c r="O675" s="2" t="str">
        <f>IFERROR(VLOOKUP(A675,'[1]Claremont USD Usage'!$A:$I,9,FALSE),"0")</f>
        <v>0</v>
      </c>
      <c r="P675" s="2" t="str">
        <f>IFERROR(VLOOKUP(A675,'[1]Upland USD Usage'!$A:$I,9,FALSE),"0")</f>
        <v>0</v>
      </c>
      <c r="Q675" s="2" t="str">
        <f>IFERROR(VLOOKUP(A675,'[1]Redlands USD Usage'!$A:$I,9,FALSE),"0")</f>
        <v>0</v>
      </c>
      <c r="R675" s="2" t="str">
        <f>IFERROR(VLOOKUP(A675,'[1]Alta Loma SD Usage'!$A:$I,9,FALSE),"0")</f>
        <v>0</v>
      </c>
      <c r="S675" s="2">
        <f>IFERROR(VLOOKUP(A675,'[1]VAl Verde USD Usage'!$A:$I,9,FALSE),"0")</f>
        <v>25</v>
      </c>
      <c r="T675" s="2" t="str">
        <f>IFERROR(VLOOKUP(A675,'[1]Chaffey Jt HSD Usage'!$A:$I,9,FALSE),"0")</f>
        <v>0</v>
      </c>
      <c r="U675" s="2" t="str">
        <f>IFERROR(VLOOKUP(A675,'[1]Cucamonga ELEM SD Usage'!$A:$I,9,FALSE),"0")</f>
        <v>0</v>
      </c>
      <c r="V675" s="2" t="str">
        <f>IFERROR(VLOOKUP(A675,'[1]Inglewood USD Usage'!$A:$I,9,FALSE),"0")</f>
        <v>0</v>
      </c>
      <c r="W675" s="2">
        <f>IFERROR(VLOOKUP(A675,'[1]Rialto USD Usage'!$A:$I,9,FALSE),"0")</f>
        <v>12</v>
      </c>
      <c r="X675" s="2" t="str">
        <f>IFERROR(VLOOKUP(A675,'[1]Alvord USD Usage'!$A:$I,9,FALSE),"0")</f>
        <v>0</v>
      </c>
      <c r="Y675" s="2" t="str">
        <f>IFERROR(VLOOKUP(A675,'[1]Colton Jt USD Usage'!$A:$I,9,FALSE),"0")</f>
        <v>0</v>
      </c>
      <c r="Z675" s="2" t="str">
        <f>IFERROR(VLOOKUP(A675,'[1]Chino Valley USD Usage'!$A:$I,9,FALSE),"0")</f>
        <v>0</v>
      </c>
      <c r="AA675" s="2" t="str">
        <f>IFERROR(VLOOKUP(A675,'[1]Moreno Valley USD Usage'!$A:$I,9,FALSE),"0")</f>
        <v>0</v>
      </c>
      <c r="AB675" s="2" t="str">
        <f>IFERROR(VLOOKUP(A675,'[1]Pomona USD Usage'!$A:$I,9,FALSE),"0")</f>
        <v>0</v>
      </c>
      <c r="AC675" s="2" t="str">
        <f>IFERROR(VLOOKUP(A675,'[1]Riverside USD Usage'!$A:$I,9,FALSE),"0")</f>
        <v>0</v>
      </c>
      <c r="AD675" s="2" t="str">
        <f>IFERROR(VLOOKUP(A675,'[1]Compton USD Usage'!$A:$I,9,FALSE),"0")</f>
        <v>0</v>
      </c>
      <c r="AE675" s="16"/>
      <c r="AF675" s="17">
        <v>78.72</v>
      </c>
      <c r="AG675" s="17"/>
      <c r="AH675" s="18">
        <v>-19.95</v>
      </c>
      <c r="AI675" s="17">
        <f>AF675+AG675+AH675</f>
        <v>58.769999999999996</v>
      </c>
      <c r="AJ675" s="16"/>
      <c r="AK675" s="17">
        <v>84.7</v>
      </c>
      <c r="AL675" s="17"/>
      <c r="AM675" s="19">
        <v>-19.95</v>
      </c>
      <c r="AN675" s="20">
        <f>AK675+AL675+AM675</f>
        <v>64.75</v>
      </c>
      <c r="AO675" s="16"/>
      <c r="AP675" s="17">
        <v>90.42</v>
      </c>
      <c r="AQ675" s="17"/>
      <c r="AR675" s="19">
        <v>-19.95</v>
      </c>
      <c r="AS675" s="20">
        <f>AP675+AQ675+AR675</f>
        <v>70.47</v>
      </c>
      <c r="AT675" s="16"/>
      <c r="AU675" s="17">
        <v>92.93</v>
      </c>
      <c r="AV675" s="17"/>
      <c r="AW675" s="19">
        <v>-19.95</v>
      </c>
      <c r="AX675" s="21">
        <f>AU675+AV675+AW675</f>
        <v>72.98</v>
      </c>
      <c r="AY675" s="16"/>
      <c r="AZ675" s="22">
        <v>82.78</v>
      </c>
      <c r="BA675" s="23"/>
      <c r="BB675" s="28">
        <v>-23.65</v>
      </c>
      <c r="BC675" s="23">
        <f>AZ675+BA675+BB675</f>
        <v>59.13</v>
      </c>
      <c r="BD675" s="15">
        <v>44013</v>
      </c>
      <c r="BE675" s="15">
        <v>44377</v>
      </c>
      <c r="BF675" s="16"/>
      <c r="BG675" s="23">
        <v>89.06</v>
      </c>
      <c r="BH675"/>
      <c r="BI675" s="38">
        <v>-23.65</v>
      </c>
      <c r="BJ675" s="23">
        <f>BG675+BH675+BI675</f>
        <v>65.41</v>
      </c>
      <c r="BK675" s="15">
        <v>44013</v>
      </c>
      <c r="BL675" s="15">
        <v>44377</v>
      </c>
      <c r="BM675" s="16"/>
      <c r="BN675" s="23">
        <v>95.08</v>
      </c>
      <c r="BO675" s="23"/>
      <c r="BP675" s="38">
        <v>-23.65</v>
      </c>
      <c r="BQ675" s="23">
        <f>BN675+BO675+BP675</f>
        <v>71.430000000000007</v>
      </c>
      <c r="BR675" s="15">
        <v>44013</v>
      </c>
      <c r="BS675" s="15">
        <v>44377</v>
      </c>
      <c r="BT675" s="16"/>
      <c r="BU675" s="20">
        <v>97.72</v>
      </c>
      <c r="BV675" s="23"/>
      <c r="BW675" s="38">
        <v>-23.65</v>
      </c>
      <c r="BX675" s="23">
        <f>BU675+BV675+BW675</f>
        <v>74.069999999999993</v>
      </c>
      <c r="BY675" s="15">
        <v>44013</v>
      </c>
      <c r="BZ675" s="26">
        <v>44377</v>
      </c>
    </row>
    <row r="676" spans="1:78" s="54" customFormat="1" ht="15.75" x14ac:dyDescent="0.25">
      <c r="A676" s="45">
        <v>142896</v>
      </c>
      <c r="B676" s="46" t="str">
        <f>VLOOKUP(A676,[1]Sheet4!$B:$D,3,FALSE)</f>
        <v>PIZZA CHS LOVER GF</v>
      </c>
      <c r="C676" s="75" t="s">
        <v>2445</v>
      </c>
      <c r="D676" s="46" t="str">
        <f>VLOOKUP(A676,[1]Sheet4!$B:$E,4,FALSE)</f>
        <v>DAIYA</v>
      </c>
      <c r="E676" s="46" t="str">
        <f>VLOOKUP(A676,[1]Sheet4!$B:$I,8,FALSE)</f>
        <v>CS</v>
      </c>
      <c r="F676" s="46" t="s">
        <v>93</v>
      </c>
      <c r="G676" s="46" t="str">
        <f>VLOOKUP(A676,[1]Sheet4!$B:$F,5,FALSE)</f>
        <v>8/15.7OZ</v>
      </c>
      <c r="H676" s="46"/>
      <c r="I676" s="46"/>
      <c r="J676" s="46"/>
      <c r="AE676" s="70"/>
      <c r="AF676" s="72"/>
      <c r="AG676" s="72"/>
      <c r="AH676" s="58"/>
      <c r="AI676" s="72"/>
      <c r="AJ676" s="70"/>
      <c r="AK676" s="72"/>
      <c r="AO676" s="70"/>
      <c r="AT676" s="70"/>
      <c r="AX676" s="73"/>
      <c r="AY676" s="70"/>
      <c r="AZ676" s="52">
        <v>47.91</v>
      </c>
      <c r="BA676" s="53"/>
      <c r="BC676" s="53">
        <f>AZ676+BA676+BB676</f>
        <v>47.91</v>
      </c>
      <c r="BD676" s="47">
        <v>44013</v>
      </c>
      <c r="BE676" s="47">
        <v>44377</v>
      </c>
      <c r="BF676" s="70"/>
      <c r="BG676" s="53">
        <v>51.55</v>
      </c>
      <c r="BJ676" s="53">
        <f>BG676+BH676+BI676</f>
        <v>51.55</v>
      </c>
      <c r="BK676" s="47">
        <v>44013</v>
      </c>
      <c r="BL676" s="47">
        <v>44377</v>
      </c>
      <c r="BM676" s="70"/>
      <c r="BN676" s="53">
        <v>55.03</v>
      </c>
      <c r="BO676" s="53"/>
      <c r="BQ676" s="53">
        <f>BN676+BO676+BP676</f>
        <v>55.03</v>
      </c>
      <c r="BR676" s="47">
        <v>44013</v>
      </c>
      <c r="BS676" s="47">
        <v>44377</v>
      </c>
      <c r="BT676" s="70"/>
      <c r="BU676" s="50">
        <v>56.559999999999995</v>
      </c>
      <c r="BV676" s="53"/>
      <c r="BX676" s="53">
        <f>BU676+BV676+BW676</f>
        <v>56.559999999999995</v>
      </c>
      <c r="BY676" s="47">
        <v>44013</v>
      </c>
      <c r="BZ676" s="55">
        <v>44377</v>
      </c>
    </row>
    <row r="677" spans="1:78" s="54" customFormat="1" ht="15.75" x14ac:dyDescent="0.25">
      <c r="A677" s="45">
        <v>405783</v>
      </c>
      <c r="B677" s="46" t="s">
        <v>389</v>
      </c>
      <c r="C677" s="46">
        <v>78640</v>
      </c>
      <c r="D677" s="46" t="s">
        <v>384</v>
      </c>
      <c r="E677" s="46" t="s">
        <v>50</v>
      </c>
      <c r="F677" s="46"/>
      <c r="G677" s="46" t="s">
        <v>390</v>
      </c>
      <c r="H677" s="46" t="s">
        <v>52</v>
      </c>
      <c r="I677" s="47">
        <v>44013</v>
      </c>
      <c r="J677" s="47">
        <v>44377</v>
      </c>
      <c r="K677" s="46">
        <f>SUM(L677:AD677)</f>
        <v>14</v>
      </c>
      <c r="L677" s="46" t="str">
        <f>IFERROR(VLOOKUP(A677,'[1]Mountain View SD Usage'!$A:$I,9,FALSE),"0")</f>
        <v>0</v>
      </c>
      <c r="M677" s="46" t="str">
        <f>IFERROR(VLOOKUP(A677,'[1]Bonita USD Usage'!$A:$I,9,FALSE),"0")</f>
        <v>0</v>
      </c>
      <c r="N677" s="46" t="str">
        <f>IFERROR(VLOOKUP(A677,'[1]Jurupa USD Usage'!$A:$I,9,FALSE),"0")</f>
        <v>0</v>
      </c>
      <c r="O677" s="46" t="str">
        <f>IFERROR(VLOOKUP(A677,'[1]Claremont USD Usage'!$A:$I,9,FALSE),"0")</f>
        <v>0</v>
      </c>
      <c r="P677" s="46" t="str">
        <f>IFERROR(VLOOKUP(A677,'[1]Upland USD Usage'!$A:$I,9,FALSE),"0")</f>
        <v>0</v>
      </c>
      <c r="Q677" s="46" t="str">
        <f>IFERROR(VLOOKUP(A677,'[1]Redlands USD Usage'!$A:$I,9,FALSE),"0")</f>
        <v>0</v>
      </c>
      <c r="R677" s="46" t="str">
        <f>IFERROR(VLOOKUP(A677,'[1]Alta Loma SD Usage'!$A:$I,9,FALSE),"0")</f>
        <v>0</v>
      </c>
      <c r="S677" s="46" t="str">
        <f>IFERROR(VLOOKUP(A677,'[1]VAl Verde USD Usage'!$A:$I,9,FALSE),"0")</f>
        <v>0</v>
      </c>
      <c r="T677" s="46">
        <f>IFERROR(VLOOKUP(A677,'[1]Chaffey Jt HSD Usage'!$A:$I,9,FALSE),"0")</f>
        <v>14</v>
      </c>
      <c r="U677" s="46" t="str">
        <f>IFERROR(VLOOKUP(A677,'[1]Cucamonga ELEM SD Usage'!$A:$I,9,FALSE),"0")</f>
        <v>0</v>
      </c>
      <c r="V677" s="46" t="str">
        <f>IFERROR(VLOOKUP(A677,'[1]Inglewood USD Usage'!$A:$I,9,FALSE),"0")</f>
        <v>0</v>
      </c>
      <c r="W677" s="46" t="str">
        <f>IFERROR(VLOOKUP(A677,'[1]Rialto USD Usage'!$A:$I,9,FALSE),"0")</f>
        <v>0</v>
      </c>
      <c r="X677" s="46" t="str">
        <f>IFERROR(VLOOKUP(A677,'[1]Alvord USD Usage'!$A:$I,9,FALSE),"0")</f>
        <v>0</v>
      </c>
      <c r="Y677" s="46" t="str">
        <f>IFERROR(VLOOKUP(A677,'[1]Colton Jt USD Usage'!$A:$I,9,FALSE),"0")</f>
        <v>0</v>
      </c>
      <c r="Z677" s="46" t="str">
        <f>IFERROR(VLOOKUP(A677,'[1]Chino Valley USD Usage'!$A:$I,9,FALSE),"0")</f>
        <v>0</v>
      </c>
      <c r="AA677" s="46" t="str">
        <f>IFERROR(VLOOKUP(A677,'[1]Moreno Valley USD Usage'!$A:$I,9,FALSE),"0")</f>
        <v>0</v>
      </c>
      <c r="AB677" s="46" t="str">
        <f>IFERROR(VLOOKUP(A677,'[1]Pomona USD Usage'!$A:$I,9,FALSE),"0")</f>
        <v>0</v>
      </c>
      <c r="AC677" s="46" t="str">
        <f>IFERROR(VLOOKUP(A677,'[1]Riverside USD Usage'!$A:$I,9,FALSE),"0")</f>
        <v>0</v>
      </c>
      <c r="AD677" s="46" t="str">
        <f>IFERROR(VLOOKUP(A677,'[1]Compton USD Usage'!$A:$I,9,FALSE),"0")</f>
        <v>0</v>
      </c>
      <c r="AE677" s="48"/>
      <c r="AF677" s="49">
        <v>74.290000000000006</v>
      </c>
      <c r="AG677" s="49"/>
      <c r="AH677" s="56">
        <v>-10.74</v>
      </c>
      <c r="AI677" s="49">
        <f>AF677+AG677+AH677</f>
        <v>63.550000000000004</v>
      </c>
      <c r="AJ677" s="48"/>
      <c r="AK677" s="49">
        <v>79.94</v>
      </c>
      <c r="AL677" s="49"/>
      <c r="AM677" s="57">
        <v>-10.74</v>
      </c>
      <c r="AN677" s="50">
        <f>AK677+AL677+AM677</f>
        <v>69.2</v>
      </c>
      <c r="AO677" s="48"/>
      <c r="AP677" s="49">
        <v>85.34</v>
      </c>
      <c r="AQ677" s="49"/>
      <c r="AR677" s="57">
        <v>-10.74</v>
      </c>
      <c r="AS677" s="50">
        <f>AP677+AQ677+AR677</f>
        <v>74.600000000000009</v>
      </c>
      <c r="AT677" s="48"/>
      <c r="AU677" s="49">
        <v>87.71</v>
      </c>
      <c r="AV677" s="49"/>
      <c r="AW677" s="57">
        <v>-10.74</v>
      </c>
      <c r="AX677" s="51">
        <f>AU677+AV677+AW677</f>
        <v>76.97</v>
      </c>
      <c r="AY677" s="48"/>
      <c r="AZ677" s="52">
        <v>75.680000000000007</v>
      </c>
      <c r="BA677" s="53"/>
      <c r="BB677" s="58">
        <v>-13.68</v>
      </c>
      <c r="BC677" s="53">
        <f>AZ677+BA677+BB677</f>
        <v>62.000000000000007</v>
      </c>
      <c r="BD677" s="47">
        <v>44013</v>
      </c>
      <c r="BE677" s="47">
        <v>44377</v>
      </c>
      <c r="BF677" s="48"/>
      <c r="BG677" s="53">
        <v>81.440000000000012</v>
      </c>
      <c r="BI677" s="59">
        <v>-13.68</v>
      </c>
      <c r="BJ677" s="53">
        <f>BG677+BH677+BI677</f>
        <v>67.760000000000019</v>
      </c>
      <c r="BK677" s="47">
        <v>44013</v>
      </c>
      <c r="BL677" s="47">
        <v>44377</v>
      </c>
      <c r="BM677" s="48"/>
      <c r="BN677" s="53">
        <v>86.940000000000012</v>
      </c>
      <c r="BO677" s="53"/>
      <c r="BP677" s="59">
        <v>-13.68</v>
      </c>
      <c r="BQ677" s="53">
        <f>BN677+BO677+BP677</f>
        <v>73.260000000000019</v>
      </c>
      <c r="BR677" s="47">
        <v>44013</v>
      </c>
      <c r="BS677" s="47">
        <v>44377</v>
      </c>
      <c r="BT677" s="48"/>
      <c r="BU677" s="50">
        <v>89.350000000000009</v>
      </c>
      <c r="BV677" s="53"/>
      <c r="BW677" s="59">
        <v>-13.68</v>
      </c>
      <c r="BX677" s="53">
        <f>BU677+BV677+BW677</f>
        <v>75.670000000000016</v>
      </c>
      <c r="BY677" s="47">
        <v>44013</v>
      </c>
      <c r="BZ677" s="55">
        <v>44377</v>
      </c>
    </row>
    <row r="678" spans="1:78" s="54" customFormat="1" ht="15.75" x14ac:dyDescent="0.25">
      <c r="A678" s="45">
        <v>406699</v>
      </c>
      <c r="B678" s="46" t="str">
        <f>VLOOKUP(A678,[1]Sheet4!$B:$D,3,FALSE)</f>
        <v>PIZZA MOZZ TRKY PEPP 5" IW</v>
      </c>
      <c r="C678" s="71">
        <v>78314</v>
      </c>
      <c r="D678" s="46" t="str">
        <f>VLOOKUP(A678,[1]Sheet4!$B:$E,4,FALSE)</f>
        <v>TONY'S</v>
      </c>
      <c r="E678" s="46" t="str">
        <f>VLOOKUP(A678,[1]Sheet4!$B:$I,8,FALSE)</f>
        <v>CS</v>
      </c>
      <c r="F678" s="46" t="s">
        <v>93</v>
      </c>
      <c r="G678" s="46" t="str">
        <f>VLOOKUP(A678,[1]Sheet4!$B:$F,5,FALSE)</f>
        <v>60/4.8OZ</v>
      </c>
      <c r="H678" s="46"/>
      <c r="I678" s="46"/>
      <c r="J678" s="46"/>
      <c r="AE678" s="70"/>
      <c r="AF678" s="72"/>
      <c r="AG678" s="72"/>
      <c r="AH678" s="58"/>
      <c r="AI678" s="72"/>
      <c r="AJ678" s="70"/>
      <c r="AK678" s="72"/>
      <c r="AO678" s="70"/>
      <c r="AT678" s="70"/>
      <c r="AX678" s="73"/>
      <c r="AY678" s="70"/>
      <c r="AZ678" s="52">
        <v>59.62</v>
      </c>
      <c r="BA678" s="53"/>
      <c r="BC678" s="53">
        <f>AZ678+BA678+BB678</f>
        <v>59.62</v>
      </c>
      <c r="BD678" s="47">
        <v>44013</v>
      </c>
      <c r="BE678" s="47">
        <v>44377</v>
      </c>
      <c r="BF678" s="70"/>
      <c r="BG678" s="53">
        <v>64.14</v>
      </c>
      <c r="BJ678" s="53">
        <f>BG678+BH678+BI678</f>
        <v>64.14</v>
      </c>
      <c r="BK678" s="47">
        <v>44013</v>
      </c>
      <c r="BL678" s="47">
        <v>44377</v>
      </c>
      <c r="BM678" s="70"/>
      <c r="BN678" s="53">
        <v>68.48</v>
      </c>
      <c r="BO678" s="53"/>
      <c r="BQ678" s="53">
        <f>BN678+BO678+BP678</f>
        <v>68.48</v>
      </c>
      <c r="BR678" s="47">
        <v>44013</v>
      </c>
      <c r="BS678" s="47">
        <v>44377</v>
      </c>
      <c r="BT678" s="70"/>
      <c r="BU678" s="50">
        <v>70.38000000000001</v>
      </c>
      <c r="BV678" s="53"/>
      <c r="BX678" s="53">
        <f>BU678+BV678+BW678</f>
        <v>70.38000000000001</v>
      </c>
      <c r="BY678" s="47">
        <v>44013</v>
      </c>
      <c r="BZ678" s="55">
        <v>44377</v>
      </c>
    </row>
    <row r="679" spans="1:78" s="54" customFormat="1" ht="15.75" x14ac:dyDescent="0.25">
      <c r="A679" s="45">
        <v>406613</v>
      </c>
      <c r="B679" s="46" t="s">
        <v>1877</v>
      </c>
      <c r="C679" s="46" t="s">
        <v>1878</v>
      </c>
      <c r="D679" s="46" t="s">
        <v>1855</v>
      </c>
      <c r="E679" s="46" t="s">
        <v>50</v>
      </c>
      <c r="F679" s="46"/>
      <c r="G679" s="46" t="s">
        <v>664</v>
      </c>
      <c r="H679" s="46" t="s">
        <v>52</v>
      </c>
      <c r="I679" s="47">
        <v>44013</v>
      </c>
      <c r="J679" s="47">
        <v>44377</v>
      </c>
      <c r="K679" s="46">
        <f>SUM(L679:AD679)</f>
        <v>68</v>
      </c>
      <c r="L679" s="46">
        <f>IFERROR(VLOOKUP(A679,'[1]Mountain View SD Usage'!$A:$I,9,FALSE),"0")</f>
        <v>34</v>
      </c>
      <c r="M679" s="46" t="str">
        <f>IFERROR(VLOOKUP(A679,'[1]Bonita USD Usage'!$A:$I,9,FALSE),"0")</f>
        <v>0</v>
      </c>
      <c r="N679" s="46" t="str">
        <f>IFERROR(VLOOKUP(A679,'[1]Jurupa USD Usage'!$A:$I,9,FALSE),"0")</f>
        <v>0</v>
      </c>
      <c r="O679" s="46" t="str">
        <f>IFERROR(VLOOKUP(A679,'[1]Claremont USD Usage'!$A:$I,9,FALSE),"0")</f>
        <v>0</v>
      </c>
      <c r="P679" s="46" t="str">
        <f>IFERROR(VLOOKUP(A679,'[1]Upland USD Usage'!$A:$I,9,FALSE),"0")</f>
        <v>0</v>
      </c>
      <c r="Q679" s="46" t="str">
        <f>IFERROR(VLOOKUP(A679,'[1]Redlands USD Usage'!$A:$I,9,FALSE),"0")</f>
        <v>0</v>
      </c>
      <c r="R679" s="46" t="str">
        <f>IFERROR(VLOOKUP(A679,'[1]Alta Loma SD Usage'!$A:$I,9,FALSE),"0")</f>
        <v>0</v>
      </c>
      <c r="S679" s="46" t="str">
        <f>IFERROR(VLOOKUP(A679,'[1]VAl Verde USD Usage'!$A:$I,9,FALSE),"0")</f>
        <v>0</v>
      </c>
      <c r="T679" s="46" t="str">
        <f>IFERROR(VLOOKUP(A679,'[1]Chaffey Jt HSD Usage'!$A:$I,9,FALSE),"0")</f>
        <v>0</v>
      </c>
      <c r="U679" s="46" t="str">
        <f>IFERROR(VLOOKUP(A679,'[1]Cucamonga ELEM SD Usage'!$A:$I,9,FALSE),"0")</f>
        <v>0</v>
      </c>
      <c r="V679" s="46">
        <f>IFERROR(VLOOKUP(A679,'[1]Inglewood USD Usage'!$A:$I,9,FALSE),"0")</f>
        <v>34</v>
      </c>
      <c r="W679" s="46" t="str">
        <f>IFERROR(VLOOKUP(A679,'[1]Rialto USD Usage'!$A:$I,9,FALSE),"0")</f>
        <v>0</v>
      </c>
      <c r="X679" s="46" t="str">
        <f>IFERROR(VLOOKUP(A679,'[1]Alvord USD Usage'!$A:$I,9,FALSE),"0")</f>
        <v>0</v>
      </c>
      <c r="Y679" s="46" t="str">
        <f>IFERROR(VLOOKUP(A679,'[1]Colton Jt USD Usage'!$A:$I,9,FALSE),"0")</f>
        <v>0</v>
      </c>
      <c r="Z679" s="46" t="str">
        <f>IFERROR(VLOOKUP(A679,'[1]Chino Valley USD Usage'!$A:$I,9,FALSE),"0")</f>
        <v>0</v>
      </c>
      <c r="AA679" s="46" t="str">
        <f>IFERROR(VLOOKUP(A679,'[1]Moreno Valley USD Usage'!$A:$I,9,FALSE),"0")</f>
        <v>0</v>
      </c>
      <c r="AB679" s="46" t="str">
        <f>IFERROR(VLOOKUP(A679,'[1]Pomona USD Usage'!$A:$I,9,FALSE),"0")</f>
        <v>0</v>
      </c>
      <c r="AC679" s="46" t="str">
        <f>IFERROR(VLOOKUP(A679,'[1]Riverside USD Usage'!$A:$I,9,FALSE),"0")</f>
        <v>0</v>
      </c>
      <c r="AD679" s="46" t="str">
        <f>IFERROR(VLOOKUP(A679,'[1]Compton USD Usage'!$A:$I,9,FALSE),"0")</f>
        <v>0</v>
      </c>
      <c r="AE679" s="48"/>
      <c r="AF679" s="49">
        <v>51.52</v>
      </c>
      <c r="AG679" s="49"/>
      <c r="AH679" s="56">
        <v>-9.23</v>
      </c>
      <c r="AI679" s="49">
        <f>AF679+AG679+AH679</f>
        <v>42.290000000000006</v>
      </c>
      <c r="AJ679" s="48"/>
      <c r="AK679" s="49">
        <v>55.43</v>
      </c>
      <c r="AL679" s="49"/>
      <c r="AM679" s="57">
        <v>-9.23</v>
      </c>
      <c r="AN679" s="50">
        <f>AK679+AL679+AM679</f>
        <v>46.2</v>
      </c>
      <c r="AO679" s="48"/>
      <c r="AP679" s="49">
        <v>59.18</v>
      </c>
      <c r="AQ679" s="49"/>
      <c r="AR679" s="57">
        <v>-9.23</v>
      </c>
      <c r="AS679" s="50">
        <f>AP679+AQ679+AR679</f>
        <v>49.95</v>
      </c>
      <c r="AT679" s="48"/>
      <c r="AU679" s="49">
        <v>60.82</v>
      </c>
      <c r="AV679" s="49"/>
      <c r="AW679" s="57">
        <v>-9.23</v>
      </c>
      <c r="AX679" s="51">
        <f>AU679+AV679+AW679</f>
        <v>51.59</v>
      </c>
      <c r="AY679" s="48"/>
      <c r="AZ679" s="52">
        <v>55.26</v>
      </c>
      <c r="BA679" s="53"/>
      <c r="BB679" s="58">
        <v>-10.25</v>
      </c>
      <c r="BC679" s="53">
        <f>AZ679+BA679+BB679</f>
        <v>45.01</v>
      </c>
      <c r="BD679" s="47">
        <v>44013</v>
      </c>
      <c r="BE679" s="47">
        <v>44377</v>
      </c>
      <c r="BF679" s="48"/>
      <c r="BG679" s="53">
        <v>59.449999999999996</v>
      </c>
      <c r="BI679" s="59">
        <v>-10.25</v>
      </c>
      <c r="BJ679" s="53">
        <f>BG679+BH679+BI679</f>
        <v>49.199999999999996</v>
      </c>
      <c r="BK679" s="47">
        <v>44013</v>
      </c>
      <c r="BL679" s="47">
        <v>44377</v>
      </c>
      <c r="BM679" s="48"/>
      <c r="BN679" s="53">
        <v>63.47</v>
      </c>
      <c r="BO679" s="53"/>
      <c r="BP679" s="59">
        <v>-10.25</v>
      </c>
      <c r="BQ679" s="53">
        <f>BN679+BO679+BP679</f>
        <v>53.22</v>
      </c>
      <c r="BR679" s="47">
        <v>44013</v>
      </c>
      <c r="BS679" s="47">
        <v>44377</v>
      </c>
      <c r="BT679" s="48"/>
      <c r="BU679" s="50">
        <v>65.23</v>
      </c>
      <c r="BV679" s="53"/>
      <c r="BW679" s="59">
        <v>-10.25</v>
      </c>
      <c r="BX679" s="53">
        <f>BU679+BV679+BW679</f>
        <v>54.980000000000004</v>
      </c>
      <c r="BY679" s="47">
        <v>44013</v>
      </c>
      <c r="BZ679" s="55">
        <v>44377</v>
      </c>
    </row>
    <row r="680" spans="1:78" s="54" customFormat="1" ht="15.75" x14ac:dyDescent="0.25">
      <c r="A680" s="14">
        <v>406552</v>
      </c>
      <c r="B680" s="2" t="s">
        <v>160</v>
      </c>
      <c r="C680" s="2">
        <v>813</v>
      </c>
      <c r="D680" s="2" t="s">
        <v>158</v>
      </c>
      <c r="E680" s="2" t="s">
        <v>50</v>
      </c>
      <c r="F680" s="2" t="s">
        <v>93</v>
      </c>
      <c r="G680" s="2" t="s">
        <v>161</v>
      </c>
      <c r="H680" s="2" t="s">
        <v>52</v>
      </c>
      <c r="I680" s="15">
        <v>44013</v>
      </c>
      <c r="J680" s="15">
        <v>44377</v>
      </c>
      <c r="K680" s="2">
        <f>SUM(L680:AD680)</f>
        <v>208</v>
      </c>
      <c r="L680" s="2" t="str">
        <f>IFERROR(VLOOKUP(A680,'[1]Mountain View SD Usage'!$A:$I,9,FALSE),"0")</f>
        <v>0</v>
      </c>
      <c r="M680" s="2" t="str">
        <f>IFERROR(VLOOKUP(A680,'[1]Bonita USD Usage'!$A:$I,9,FALSE),"0")</f>
        <v>0</v>
      </c>
      <c r="N680" s="2" t="str">
        <f>IFERROR(VLOOKUP(A680,'[1]Jurupa USD Usage'!$A:$I,9,FALSE),"0")</f>
        <v>0</v>
      </c>
      <c r="O680" s="2" t="str">
        <f>IFERROR(VLOOKUP(A680,'[1]Claremont USD Usage'!$A:$I,9,FALSE),"0")</f>
        <v>0</v>
      </c>
      <c r="P680" s="2" t="str">
        <f>IFERROR(VLOOKUP(A680,'[1]Upland USD Usage'!$A:$I,9,FALSE),"0")</f>
        <v>0</v>
      </c>
      <c r="Q680" s="2" t="str">
        <f>IFERROR(VLOOKUP(A680,'[1]Redlands USD Usage'!$A:$I,9,FALSE),"0")</f>
        <v>0</v>
      </c>
      <c r="R680" s="2" t="str">
        <f>IFERROR(VLOOKUP(A680,'[1]Alta Loma SD Usage'!$A:$I,9,FALSE),"0")</f>
        <v>0</v>
      </c>
      <c r="S680" s="2">
        <f>IFERROR(VLOOKUP(A680,'[1]VAl Verde USD Usage'!$A:$I,9,FALSE),"0")</f>
        <v>66</v>
      </c>
      <c r="T680" s="2" t="str">
        <f>IFERROR(VLOOKUP(A680,'[1]Chaffey Jt HSD Usage'!$A:$I,9,FALSE),"0")</f>
        <v>0</v>
      </c>
      <c r="U680" s="2" t="str">
        <f>IFERROR(VLOOKUP(A680,'[1]Cucamonga ELEM SD Usage'!$A:$I,9,FALSE),"0")</f>
        <v>0</v>
      </c>
      <c r="V680" s="2" t="str">
        <f>IFERROR(VLOOKUP(A680,'[1]Inglewood USD Usage'!$A:$I,9,FALSE),"0")</f>
        <v>0</v>
      </c>
      <c r="W680" s="2" t="str">
        <f>IFERROR(VLOOKUP(A680,'[1]Rialto USD Usage'!$A:$I,9,FALSE),"0")</f>
        <v>0</v>
      </c>
      <c r="X680" s="2" t="str">
        <f>IFERROR(VLOOKUP(A680,'[1]Alvord USD Usage'!$A:$I,9,FALSE),"0")</f>
        <v>0</v>
      </c>
      <c r="Y680" s="2" t="str">
        <f>IFERROR(VLOOKUP(A680,'[1]Colton Jt USD Usage'!$A:$I,9,FALSE),"0")</f>
        <v>0</v>
      </c>
      <c r="Z680" s="2" t="str">
        <f>IFERROR(VLOOKUP(A680,'[1]Chino Valley USD Usage'!$A:$I,9,FALSE),"0")</f>
        <v>0</v>
      </c>
      <c r="AA680" s="2" t="str">
        <f>IFERROR(VLOOKUP(A680,'[1]Moreno Valley USD Usage'!$A:$I,9,FALSE),"0")</f>
        <v>0</v>
      </c>
      <c r="AB680" s="2">
        <f>IFERROR(VLOOKUP(A680,'[1]Pomona USD Usage'!$A:$I,9,FALSE),"0")</f>
        <v>142</v>
      </c>
      <c r="AC680" s="2" t="str">
        <f>IFERROR(VLOOKUP(A680,'[1]Riverside USD Usage'!$A:$I,9,FALSE),"0")</f>
        <v>0</v>
      </c>
      <c r="AD680" s="2" t="str">
        <f>IFERROR(VLOOKUP(A680,'[1]Compton USD Usage'!$A:$I,9,FALSE),"0")</f>
        <v>0</v>
      </c>
      <c r="AE680" s="16"/>
      <c r="AF680" s="17">
        <v>42.35</v>
      </c>
      <c r="AG680" s="17"/>
      <c r="AH680" s="18">
        <v>-4.99</v>
      </c>
      <c r="AI680" s="17">
        <f>AF680+AG680+AH680</f>
        <v>37.36</v>
      </c>
      <c r="AJ680" s="16"/>
      <c r="AK680" s="17">
        <v>45.57</v>
      </c>
      <c r="AL680" s="17"/>
      <c r="AM680" s="19">
        <v>-4.99</v>
      </c>
      <c r="AN680" s="20">
        <f>AK680+AL680+AM680</f>
        <v>40.58</v>
      </c>
      <c r="AO680" s="16"/>
      <c r="AP680" s="17">
        <v>48.65</v>
      </c>
      <c r="AQ680" s="17"/>
      <c r="AR680" s="19">
        <v>-4.99</v>
      </c>
      <c r="AS680" s="20">
        <f>AP680+AQ680+AR680</f>
        <v>43.66</v>
      </c>
      <c r="AT680" s="16"/>
      <c r="AU680" s="17">
        <v>50</v>
      </c>
      <c r="AV680" s="17"/>
      <c r="AW680" s="19">
        <v>-4.99</v>
      </c>
      <c r="AX680" s="21">
        <f>AU680+AV680+AW680</f>
        <v>45.01</v>
      </c>
      <c r="AY680" s="16"/>
      <c r="AZ680" s="22">
        <v>43.45</v>
      </c>
      <c r="BA680" s="23"/>
      <c r="BB680" s="28">
        <v>-4.47</v>
      </c>
      <c r="BC680" s="23">
        <f>AZ680+BA680+BB680</f>
        <v>38.980000000000004</v>
      </c>
      <c r="BD680" s="15">
        <v>44013</v>
      </c>
      <c r="BE680" s="15">
        <v>44377</v>
      </c>
      <c r="BF680" s="16"/>
      <c r="BG680" s="23">
        <v>46.76</v>
      </c>
      <c r="BH680"/>
      <c r="BI680" s="38">
        <v>-4.47</v>
      </c>
      <c r="BJ680" s="23">
        <f>BG680+BH680+BI680</f>
        <v>42.29</v>
      </c>
      <c r="BK680" s="15">
        <v>44013</v>
      </c>
      <c r="BL680" s="15">
        <v>44377</v>
      </c>
      <c r="BM680" s="16"/>
      <c r="BN680" s="23">
        <v>49.919999999999995</v>
      </c>
      <c r="BO680" s="23"/>
      <c r="BP680" s="38">
        <v>-4.47</v>
      </c>
      <c r="BQ680" s="23">
        <f>BN680+BO680+BP680</f>
        <v>45.449999999999996</v>
      </c>
      <c r="BR680" s="15">
        <v>44013</v>
      </c>
      <c r="BS680" s="15">
        <v>44377</v>
      </c>
      <c r="BT680" s="16"/>
      <c r="BU680" s="20">
        <v>51.3</v>
      </c>
      <c r="BV680" s="23"/>
      <c r="BW680" s="38">
        <v>-4.47</v>
      </c>
      <c r="BX680" s="23">
        <f>BU680+BV680+BW680</f>
        <v>46.83</v>
      </c>
      <c r="BY680" s="15">
        <v>44013</v>
      </c>
      <c r="BZ680" s="26">
        <v>44377</v>
      </c>
    </row>
    <row r="681" spans="1:78" s="54" customFormat="1" ht="15.75" x14ac:dyDescent="0.25">
      <c r="A681" s="14">
        <v>406651</v>
      </c>
      <c r="B681" s="2" t="s">
        <v>231</v>
      </c>
      <c r="C681" s="2">
        <v>90631</v>
      </c>
      <c r="D681" s="2" t="s">
        <v>204</v>
      </c>
      <c r="E681" s="2" t="s">
        <v>50</v>
      </c>
      <c r="F681" s="2"/>
      <c r="G681" s="2" t="s">
        <v>230</v>
      </c>
      <c r="H681" s="2" t="s">
        <v>52</v>
      </c>
      <c r="I681" s="15">
        <v>44013</v>
      </c>
      <c r="J681" s="15">
        <v>44377</v>
      </c>
      <c r="K681" s="2">
        <f>SUM(L681:AD681)</f>
        <v>7</v>
      </c>
      <c r="L681" s="2" t="str">
        <f>IFERROR(VLOOKUP(A681,'[1]Mountain View SD Usage'!$A:$I,9,FALSE),"0")</f>
        <v>0</v>
      </c>
      <c r="M681" s="2" t="str">
        <f>IFERROR(VLOOKUP(A681,'[1]Bonita USD Usage'!$A:$I,9,FALSE),"0")</f>
        <v>0</v>
      </c>
      <c r="N681" s="2" t="str">
        <f>IFERROR(VLOOKUP(A681,'[1]Jurupa USD Usage'!$A:$I,9,FALSE),"0")</f>
        <v>0</v>
      </c>
      <c r="O681" s="2" t="str">
        <f>IFERROR(VLOOKUP(A681,'[1]Claremont USD Usage'!$A:$I,9,FALSE),"0")</f>
        <v>0</v>
      </c>
      <c r="P681" s="2" t="str">
        <f>IFERROR(VLOOKUP(A681,'[1]Upland USD Usage'!$A:$I,9,FALSE),"0")</f>
        <v>0</v>
      </c>
      <c r="Q681" s="2" t="str">
        <f>IFERROR(VLOOKUP(A681,'[1]Redlands USD Usage'!$A:$I,9,FALSE),"0")</f>
        <v>0</v>
      </c>
      <c r="R681" s="2" t="str">
        <f>IFERROR(VLOOKUP(A681,'[1]Alta Loma SD Usage'!$A:$I,9,FALSE),"0")</f>
        <v>0</v>
      </c>
      <c r="S681" s="2" t="str">
        <f>IFERROR(VLOOKUP(A681,'[1]VAl Verde USD Usage'!$A:$I,9,FALSE),"0")</f>
        <v>0</v>
      </c>
      <c r="T681" s="2" t="str">
        <f>IFERROR(VLOOKUP(A681,'[1]Chaffey Jt HSD Usage'!$A:$I,9,FALSE),"0")</f>
        <v>0</v>
      </c>
      <c r="U681" s="2" t="str">
        <f>IFERROR(VLOOKUP(A681,'[1]Cucamonga ELEM SD Usage'!$A:$I,9,FALSE),"0")</f>
        <v>0</v>
      </c>
      <c r="V681" s="2" t="str">
        <f>IFERROR(VLOOKUP(A681,'[1]Inglewood USD Usage'!$A:$I,9,FALSE),"0")</f>
        <v>0</v>
      </c>
      <c r="W681" s="2" t="str">
        <f>IFERROR(VLOOKUP(A681,'[1]Rialto USD Usage'!$A:$I,9,FALSE),"0")</f>
        <v>0</v>
      </c>
      <c r="X681" s="2" t="str">
        <f>IFERROR(VLOOKUP(A681,'[1]Alvord USD Usage'!$A:$I,9,FALSE),"0")</f>
        <v>0</v>
      </c>
      <c r="Y681" s="2" t="str">
        <f>IFERROR(VLOOKUP(A681,'[1]Colton Jt USD Usage'!$A:$I,9,FALSE),"0")</f>
        <v>0</v>
      </c>
      <c r="Z681" s="2" t="str">
        <f>IFERROR(VLOOKUP(A681,'[1]Chino Valley USD Usage'!$A:$I,9,FALSE),"0")</f>
        <v>0</v>
      </c>
      <c r="AA681" s="2">
        <f>IFERROR(VLOOKUP(A681,'[1]Moreno Valley USD Usage'!$A:$I,9,FALSE),"0")</f>
        <v>7</v>
      </c>
      <c r="AB681" s="2" t="str">
        <f>IFERROR(VLOOKUP(A681,'[1]Pomona USD Usage'!$A:$I,9,FALSE),"0")</f>
        <v>0</v>
      </c>
      <c r="AC681" s="2" t="str">
        <f>IFERROR(VLOOKUP(A681,'[1]Riverside USD Usage'!$A:$I,9,FALSE),"0")</f>
        <v>0</v>
      </c>
      <c r="AD681" s="2" t="str">
        <f>IFERROR(VLOOKUP(A681,'[1]Compton USD Usage'!$A:$I,9,FALSE),"0")</f>
        <v>0</v>
      </c>
      <c r="AE681" s="16"/>
      <c r="AF681" s="17">
        <v>61.92</v>
      </c>
      <c r="AG681" s="17"/>
      <c r="AH681" s="18">
        <v>-10.48</v>
      </c>
      <c r="AI681" s="17">
        <f>AF681+AG681+AH681</f>
        <v>51.44</v>
      </c>
      <c r="AJ681" s="16"/>
      <c r="AK681" s="17">
        <v>66.62</v>
      </c>
      <c r="AL681" s="17"/>
      <c r="AM681" s="19">
        <v>-10.48</v>
      </c>
      <c r="AN681" s="20">
        <f>AK681+AL681+AM681</f>
        <v>56.14</v>
      </c>
      <c r="AO681" s="16"/>
      <c r="AP681" s="17">
        <v>71.12</v>
      </c>
      <c r="AQ681" s="17"/>
      <c r="AR681" s="19">
        <v>-10.48</v>
      </c>
      <c r="AS681" s="20">
        <f>AP681+AQ681+AR681</f>
        <v>60.64</v>
      </c>
      <c r="AT681" s="16"/>
      <c r="AU681" s="17">
        <v>73.099999999999994</v>
      </c>
      <c r="AV681" s="17"/>
      <c r="AW681" s="19">
        <v>-10.48</v>
      </c>
      <c r="AX681" s="21">
        <f>AU681+AV681+AW681</f>
        <v>62.61999999999999</v>
      </c>
      <c r="AY681" s="16"/>
      <c r="AZ681" s="22">
        <v>64.930000000000007</v>
      </c>
      <c r="BA681" s="23"/>
      <c r="BB681" s="28">
        <v>-12.350000000000001</v>
      </c>
      <c r="BC681" s="23">
        <f>AZ681+BA681+BB681</f>
        <v>52.580000000000005</v>
      </c>
      <c r="BD681" s="15">
        <v>44013</v>
      </c>
      <c r="BE681" s="15">
        <v>44377</v>
      </c>
      <c r="BF681" s="16"/>
      <c r="BG681" s="23">
        <v>69.850000000000009</v>
      </c>
      <c r="BH681"/>
      <c r="BI681" s="38">
        <v>-12.350000000000001</v>
      </c>
      <c r="BJ681" s="23">
        <f>BG681+BH681+BI681</f>
        <v>57.500000000000007</v>
      </c>
      <c r="BK681" s="15">
        <v>44013</v>
      </c>
      <c r="BL681" s="15">
        <v>44377</v>
      </c>
      <c r="BM681" s="16"/>
      <c r="BN681" s="23">
        <v>74.570000000000007</v>
      </c>
      <c r="BO681" s="23"/>
      <c r="BP681" s="38">
        <v>-12.350000000000001</v>
      </c>
      <c r="BQ681" s="23">
        <f>BN681+BO681+BP681</f>
        <v>62.220000000000006</v>
      </c>
      <c r="BR681" s="15">
        <v>44013</v>
      </c>
      <c r="BS681" s="15">
        <v>44377</v>
      </c>
      <c r="BT681" s="16"/>
      <c r="BU681" s="20">
        <v>76.650000000000006</v>
      </c>
      <c r="BV681" s="23"/>
      <c r="BW681" s="38">
        <v>-12.350000000000001</v>
      </c>
      <c r="BX681" s="23">
        <f>BU681+BV681+BW681</f>
        <v>64.300000000000011</v>
      </c>
      <c r="BY681" s="15">
        <v>44013</v>
      </c>
      <c r="BZ681" s="26">
        <v>44377</v>
      </c>
    </row>
    <row r="682" spans="1:78" s="54" customFormat="1" ht="15.75" x14ac:dyDescent="0.25">
      <c r="A682" s="14">
        <v>406644</v>
      </c>
      <c r="B682" s="2" t="s">
        <v>224</v>
      </c>
      <c r="C682" s="2">
        <v>90240</v>
      </c>
      <c r="D682" s="2" t="s">
        <v>204</v>
      </c>
      <c r="E682" s="2" t="s">
        <v>50</v>
      </c>
      <c r="F682" s="2"/>
      <c r="G682" s="2" t="s">
        <v>225</v>
      </c>
      <c r="H682" s="2" t="s">
        <v>52</v>
      </c>
      <c r="I682" s="15">
        <v>44013</v>
      </c>
      <c r="J682" s="15">
        <v>44377</v>
      </c>
      <c r="K682" s="2">
        <f>SUM(L682:AD682)</f>
        <v>143</v>
      </c>
      <c r="L682" s="2" t="str">
        <f>IFERROR(VLOOKUP(A682,'[1]Mountain View SD Usage'!$A:$I,9,FALSE),"0")</f>
        <v>0</v>
      </c>
      <c r="M682" s="2" t="str">
        <f>IFERROR(VLOOKUP(A682,'[1]Bonita USD Usage'!$A:$I,9,FALSE),"0")</f>
        <v>0</v>
      </c>
      <c r="N682" s="2" t="str">
        <f>IFERROR(VLOOKUP(A682,'[1]Jurupa USD Usage'!$A:$I,9,FALSE),"0")</f>
        <v>0</v>
      </c>
      <c r="O682" s="2" t="str">
        <f>IFERROR(VLOOKUP(A682,'[1]Claremont USD Usage'!$A:$I,9,FALSE),"0")</f>
        <v>0</v>
      </c>
      <c r="P682" s="2" t="str">
        <f>IFERROR(VLOOKUP(A682,'[1]Upland USD Usage'!$A:$I,9,FALSE),"0")</f>
        <v>0</v>
      </c>
      <c r="Q682" s="2" t="str">
        <f>IFERROR(VLOOKUP(A682,'[1]Redlands USD Usage'!$A:$I,9,FALSE),"0")</f>
        <v>0</v>
      </c>
      <c r="R682" s="2" t="str">
        <f>IFERROR(VLOOKUP(A682,'[1]Alta Loma SD Usage'!$A:$I,9,FALSE),"0")</f>
        <v>0</v>
      </c>
      <c r="S682" s="2">
        <f>IFERROR(VLOOKUP(A682,'[1]VAl Verde USD Usage'!$A:$I,9,FALSE),"0")</f>
        <v>143</v>
      </c>
      <c r="T682" s="2" t="str">
        <f>IFERROR(VLOOKUP(A682,'[1]Chaffey Jt HSD Usage'!$A:$I,9,FALSE),"0")</f>
        <v>0</v>
      </c>
      <c r="U682" s="2" t="str">
        <f>IFERROR(VLOOKUP(A682,'[1]Cucamonga ELEM SD Usage'!$A:$I,9,FALSE),"0")</f>
        <v>0</v>
      </c>
      <c r="V682" s="2" t="str">
        <f>IFERROR(VLOOKUP(A682,'[1]Inglewood USD Usage'!$A:$I,9,FALSE),"0")</f>
        <v>0</v>
      </c>
      <c r="W682" s="2" t="str">
        <f>IFERROR(VLOOKUP(A682,'[1]Rialto USD Usage'!$A:$I,9,FALSE),"0")</f>
        <v>0</v>
      </c>
      <c r="X682" s="2" t="str">
        <f>IFERROR(VLOOKUP(A682,'[1]Alvord USD Usage'!$A:$I,9,FALSE),"0")</f>
        <v>0</v>
      </c>
      <c r="Y682" s="2" t="str">
        <f>IFERROR(VLOOKUP(A682,'[1]Colton Jt USD Usage'!$A:$I,9,FALSE),"0")</f>
        <v>0</v>
      </c>
      <c r="Z682" s="2" t="str">
        <f>IFERROR(VLOOKUP(A682,'[1]Chino Valley USD Usage'!$A:$I,9,FALSE),"0")</f>
        <v>0</v>
      </c>
      <c r="AA682" s="2" t="str">
        <f>IFERROR(VLOOKUP(A682,'[1]Moreno Valley USD Usage'!$A:$I,9,FALSE),"0")</f>
        <v>0</v>
      </c>
      <c r="AB682" s="2" t="str">
        <f>IFERROR(VLOOKUP(A682,'[1]Pomona USD Usage'!$A:$I,9,FALSE),"0")</f>
        <v>0</v>
      </c>
      <c r="AC682" s="2" t="str">
        <f>IFERROR(VLOOKUP(A682,'[1]Riverside USD Usage'!$A:$I,9,FALSE),"0")</f>
        <v>0</v>
      </c>
      <c r="AD682" s="2" t="str">
        <f>IFERROR(VLOOKUP(A682,'[1]Compton USD Usage'!$A:$I,9,FALSE),"0")</f>
        <v>0</v>
      </c>
      <c r="AE682" s="16"/>
      <c r="AF682" s="17">
        <v>81.599999999999994</v>
      </c>
      <c r="AG682" s="17"/>
      <c r="AH682" s="18">
        <v>-19.920000000000002</v>
      </c>
      <c r="AI682" s="17">
        <f>AF682+AG682+AH682</f>
        <v>61.679999999999993</v>
      </c>
      <c r="AJ682" s="16"/>
      <c r="AK682" s="17">
        <v>87.8</v>
      </c>
      <c r="AL682" s="17"/>
      <c r="AM682" s="19">
        <v>-19.920000000000002</v>
      </c>
      <c r="AN682" s="20">
        <f>AK682+AL682+AM682</f>
        <v>67.88</v>
      </c>
      <c r="AO682" s="16"/>
      <c r="AP682" s="17">
        <v>93.73</v>
      </c>
      <c r="AQ682" s="17"/>
      <c r="AR682" s="19">
        <v>-19.920000000000002</v>
      </c>
      <c r="AS682" s="20">
        <f>AP682+AQ682+AR682</f>
        <v>73.81</v>
      </c>
      <c r="AT682" s="16"/>
      <c r="AU682" s="17">
        <v>96.33</v>
      </c>
      <c r="AV682" s="17"/>
      <c r="AW682" s="19">
        <v>-19.920000000000002</v>
      </c>
      <c r="AX682" s="21">
        <f>AU682+AV682+AW682</f>
        <v>76.41</v>
      </c>
      <c r="AY682" s="16"/>
      <c r="AZ682" s="22">
        <v>84.97</v>
      </c>
      <c r="BA682" s="23"/>
      <c r="BB682" s="28">
        <v>-21.99</v>
      </c>
      <c r="BC682" s="23">
        <f>AZ682+BA682+BB682</f>
        <v>62.980000000000004</v>
      </c>
      <c r="BD682" s="15">
        <v>44013</v>
      </c>
      <c r="BE682" s="15">
        <v>44377</v>
      </c>
      <c r="BF682" s="16"/>
      <c r="BG682" s="23">
        <v>91.42</v>
      </c>
      <c r="BH682"/>
      <c r="BI682" s="38">
        <v>-21.99</v>
      </c>
      <c r="BJ682" s="23">
        <f>BG682+BH682+BI682</f>
        <v>69.430000000000007</v>
      </c>
      <c r="BK682" s="15">
        <v>44013</v>
      </c>
      <c r="BL682" s="15">
        <v>44377</v>
      </c>
      <c r="BM682" s="16"/>
      <c r="BN682" s="23">
        <v>97.600000000000009</v>
      </c>
      <c r="BO682" s="23"/>
      <c r="BP682" s="38">
        <v>-21.99</v>
      </c>
      <c r="BQ682" s="23">
        <f>BN682+BO682+BP682</f>
        <v>75.610000000000014</v>
      </c>
      <c r="BR682" s="15">
        <v>44013</v>
      </c>
      <c r="BS682" s="15">
        <v>44377</v>
      </c>
      <c r="BT682" s="16"/>
      <c r="BU682" s="20">
        <v>100.30000000000001</v>
      </c>
      <c r="BV682" s="23"/>
      <c r="BW682" s="38">
        <v>-21.99</v>
      </c>
      <c r="BX682" s="23">
        <f>BU682+BV682+BW682</f>
        <v>78.310000000000016</v>
      </c>
      <c r="BY682" s="15">
        <v>44013</v>
      </c>
      <c r="BZ682" s="26">
        <v>44377</v>
      </c>
    </row>
    <row r="683" spans="1:78" s="54" customFormat="1" ht="15.75" x14ac:dyDescent="0.25">
      <c r="A683" s="45">
        <v>406904</v>
      </c>
      <c r="B683" s="46" t="s">
        <v>2238</v>
      </c>
      <c r="C683" s="46" t="s">
        <v>2239</v>
      </c>
      <c r="D683" s="46" t="s">
        <v>2221</v>
      </c>
      <c r="E683" s="46" t="s">
        <v>50</v>
      </c>
      <c r="F683" s="46"/>
      <c r="G683" s="46" t="s">
        <v>2240</v>
      </c>
      <c r="H683" s="46" t="s">
        <v>52</v>
      </c>
      <c r="I683" s="47">
        <v>44013</v>
      </c>
      <c r="J683" s="47">
        <v>44377</v>
      </c>
      <c r="K683" s="46">
        <f>SUM(L683:AD683)</f>
        <v>0</v>
      </c>
      <c r="L683" s="46" t="str">
        <f>IFERROR(VLOOKUP(A683,'[1]Mountain View SD Usage'!$A:$I,9,FALSE),"0")</f>
        <v>0</v>
      </c>
      <c r="M683" s="46" t="str">
        <f>IFERROR(VLOOKUP(A683,'[1]Bonita USD Usage'!$A:$I,9,FALSE),"0")</f>
        <v>0</v>
      </c>
      <c r="N683" s="46" t="str">
        <f>IFERROR(VLOOKUP(A683,'[1]Jurupa USD Usage'!$A:$I,9,FALSE),"0")</f>
        <v>0</v>
      </c>
      <c r="O683" s="46" t="str">
        <f>IFERROR(VLOOKUP(A683,'[1]Claremont USD Usage'!$A:$I,9,FALSE),"0")</f>
        <v>0</v>
      </c>
      <c r="P683" s="46" t="str">
        <f>IFERROR(VLOOKUP(A683,'[1]Upland USD Usage'!$A:$I,9,FALSE),"0")</f>
        <v>0</v>
      </c>
      <c r="Q683" s="46" t="str">
        <f>IFERROR(VLOOKUP(A683,'[1]Redlands USD Usage'!$A:$I,9,FALSE),"0")</f>
        <v>0</v>
      </c>
      <c r="R683" s="46" t="str">
        <f>IFERROR(VLOOKUP(A683,'[1]Alta Loma SD Usage'!$A:$I,9,FALSE),"0")</f>
        <v>0</v>
      </c>
      <c r="S683" s="46" t="str">
        <f>IFERROR(VLOOKUP(A683,'[1]VAl Verde USD Usage'!$A:$I,9,FALSE),"0")</f>
        <v>0</v>
      </c>
      <c r="T683" s="46" t="str">
        <f>IFERROR(VLOOKUP(A683,'[1]Chaffey Jt HSD Usage'!$A:$I,9,FALSE),"0")</f>
        <v>0</v>
      </c>
      <c r="U683" s="46" t="str">
        <f>IFERROR(VLOOKUP(A683,'[1]Cucamonga ELEM SD Usage'!$A:$I,9,FALSE),"0")</f>
        <v>0</v>
      </c>
      <c r="V683" s="46" t="str">
        <f>IFERROR(VLOOKUP(A683,'[1]Inglewood USD Usage'!$A:$I,9,FALSE),"0")</f>
        <v>0</v>
      </c>
      <c r="W683" s="46" t="str">
        <f>IFERROR(VLOOKUP(A683,'[1]Rialto USD Usage'!$A:$I,9,FALSE),"0")</f>
        <v>0</v>
      </c>
      <c r="X683" s="46" t="str">
        <f>IFERROR(VLOOKUP(A683,'[1]Alvord USD Usage'!$A:$I,9,FALSE),"0")</f>
        <v>0</v>
      </c>
      <c r="Y683" s="46" t="str">
        <f>IFERROR(VLOOKUP(A683,'[1]Colton Jt USD Usage'!$A:$I,9,FALSE),"0")</f>
        <v>0</v>
      </c>
      <c r="Z683" s="46" t="str">
        <f>IFERROR(VLOOKUP(A683,'[1]Chino Valley USD Usage'!$A:$I,9,FALSE),"0")</f>
        <v>0</v>
      </c>
      <c r="AA683" s="46" t="str">
        <f>IFERROR(VLOOKUP(A683,'[1]Moreno Valley USD Usage'!$A:$I,9,FALSE),"0")</f>
        <v>0</v>
      </c>
      <c r="AB683" s="46" t="str">
        <f>IFERROR(VLOOKUP(A683,'[1]Pomona USD Usage'!$A:$I,9,FALSE),"0")</f>
        <v>0</v>
      </c>
      <c r="AC683" s="46" t="str">
        <f>IFERROR(VLOOKUP(A683,'[1]Riverside USD Usage'!$A:$I,9,FALSE),"0")</f>
        <v>0</v>
      </c>
      <c r="AD683" s="46" t="str">
        <f>IFERROR(VLOOKUP(A683,'[1]Compton USD Usage'!$A:$I,9,FALSE),"0")</f>
        <v>0</v>
      </c>
      <c r="AE683" s="48"/>
      <c r="AF683" s="49">
        <v>93.53</v>
      </c>
      <c r="AG683" s="49"/>
      <c r="AH683" s="56">
        <v>-14.18</v>
      </c>
      <c r="AI683" s="49">
        <f>AF683+AG683+AH683</f>
        <v>79.349999999999994</v>
      </c>
      <c r="AJ683" s="48"/>
      <c r="AK683" s="49">
        <v>100.63</v>
      </c>
      <c r="AL683" s="49"/>
      <c r="AM683" s="57">
        <v>-14.18</v>
      </c>
      <c r="AN683" s="50">
        <f>AK683+AL683+AM683</f>
        <v>86.449999999999989</v>
      </c>
      <c r="AO683" s="48"/>
      <c r="AP683" s="49">
        <v>107.43</v>
      </c>
      <c r="AQ683" s="49"/>
      <c r="AR683" s="57">
        <v>-14.18</v>
      </c>
      <c r="AS683" s="50">
        <f>AP683+AQ683+AR683</f>
        <v>93.25</v>
      </c>
      <c r="AT683" s="48"/>
      <c r="AU683" s="49">
        <v>110.42</v>
      </c>
      <c r="AV683" s="49"/>
      <c r="AW683" s="57">
        <v>-14.18</v>
      </c>
      <c r="AX683" s="51">
        <f>AU683+AV683+AW683</f>
        <v>96.240000000000009</v>
      </c>
      <c r="AY683" s="48"/>
      <c r="AZ683" s="52">
        <v>99.59</v>
      </c>
      <c r="BA683" s="53"/>
      <c r="BB683" s="58">
        <v>-15.75</v>
      </c>
      <c r="BC683" s="53">
        <f>AZ683+BA683+BB683</f>
        <v>83.84</v>
      </c>
      <c r="BD683" s="47">
        <v>44013</v>
      </c>
      <c r="BE683" s="47">
        <v>44377</v>
      </c>
      <c r="BF683" s="48"/>
      <c r="BG683" s="53">
        <v>107.15</v>
      </c>
      <c r="BI683" s="59">
        <v>-15.75</v>
      </c>
      <c r="BJ683" s="53">
        <f>BG683+BH683+BI683</f>
        <v>91.4</v>
      </c>
      <c r="BK683" s="47">
        <v>44013</v>
      </c>
      <c r="BL683" s="47">
        <v>44377</v>
      </c>
      <c r="BM683" s="48"/>
      <c r="BN683" s="53">
        <v>114.39</v>
      </c>
      <c r="BO683" s="53"/>
      <c r="BP683" s="59">
        <v>-15.75</v>
      </c>
      <c r="BQ683" s="53">
        <f>BN683+BO683+BP683</f>
        <v>98.64</v>
      </c>
      <c r="BR683" s="47">
        <v>44013</v>
      </c>
      <c r="BS683" s="47">
        <v>44377</v>
      </c>
      <c r="BT683" s="48"/>
      <c r="BU683" s="50">
        <v>117.57000000000001</v>
      </c>
      <c r="BV683" s="53"/>
      <c r="BW683" s="59">
        <v>-15.75</v>
      </c>
      <c r="BX683" s="53">
        <f>BU683+BV683+BW683</f>
        <v>101.82000000000001</v>
      </c>
      <c r="BY683" s="47">
        <v>44013</v>
      </c>
      <c r="BZ683" s="55">
        <v>44377</v>
      </c>
    </row>
    <row r="684" spans="1:78" s="54" customFormat="1" ht="15.75" x14ac:dyDescent="0.25">
      <c r="A684" s="14">
        <v>406624</v>
      </c>
      <c r="B684" s="2" t="s">
        <v>212</v>
      </c>
      <c r="C684" s="2">
        <v>90105</v>
      </c>
      <c r="D684" s="2" t="s">
        <v>204</v>
      </c>
      <c r="E684" s="2" t="s">
        <v>50</v>
      </c>
      <c r="F684" s="2"/>
      <c r="G684" s="2" t="s">
        <v>211</v>
      </c>
      <c r="H684" s="2" t="s">
        <v>52</v>
      </c>
      <c r="I684" s="15">
        <v>44013</v>
      </c>
      <c r="J684" s="15">
        <v>44377</v>
      </c>
      <c r="K684" s="2">
        <f>SUM(L684:AD684)</f>
        <v>54</v>
      </c>
      <c r="L684" s="2" t="str">
        <f>IFERROR(VLOOKUP(A684,'[1]Mountain View SD Usage'!$A:$I,9,FALSE),"0")</f>
        <v>0</v>
      </c>
      <c r="M684" s="2" t="str">
        <f>IFERROR(VLOOKUP(A684,'[1]Bonita USD Usage'!$A:$I,9,FALSE),"0")</f>
        <v>0</v>
      </c>
      <c r="N684" s="2" t="str">
        <f>IFERROR(VLOOKUP(A684,'[1]Jurupa USD Usage'!$A:$I,9,FALSE),"0")</f>
        <v>0</v>
      </c>
      <c r="O684" s="2" t="str">
        <f>IFERROR(VLOOKUP(A684,'[1]Claremont USD Usage'!$A:$I,9,FALSE),"0")</f>
        <v>0</v>
      </c>
      <c r="P684" s="2" t="str">
        <f>IFERROR(VLOOKUP(A684,'[1]Upland USD Usage'!$A:$I,9,FALSE),"0")</f>
        <v>0</v>
      </c>
      <c r="Q684" s="2" t="str">
        <f>IFERROR(VLOOKUP(A684,'[1]Redlands USD Usage'!$A:$I,9,FALSE),"0")</f>
        <v>0</v>
      </c>
      <c r="R684" s="2" t="str">
        <f>IFERROR(VLOOKUP(A684,'[1]Alta Loma SD Usage'!$A:$I,9,FALSE),"0")</f>
        <v>0</v>
      </c>
      <c r="S684" s="2">
        <f>IFERROR(VLOOKUP(A684,'[1]VAl Verde USD Usage'!$A:$I,9,FALSE),"0")</f>
        <v>54</v>
      </c>
      <c r="T684" s="2" t="str">
        <f>IFERROR(VLOOKUP(A684,'[1]Chaffey Jt HSD Usage'!$A:$I,9,FALSE),"0")</f>
        <v>0</v>
      </c>
      <c r="U684" s="2" t="str">
        <f>IFERROR(VLOOKUP(A684,'[1]Cucamonga ELEM SD Usage'!$A:$I,9,FALSE),"0")</f>
        <v>0</v>
      </c>
      <c r="V684" s="2" t="str">
        <f>IFERROR(VLOOKUP(A684,'[1]Inglewood USD Usage'!$A:$I,9,FALSE),"0")</f>
        <v>0</v>
      </c>
      <c r="W684" s="2" t="str">
        <f>IFERROR(VLOOKUP(A684,'[1]Rialto USD Usage'!$A:$I,9,FALSE),"0")</f>
        <v>0</v>
      </c>
      <c r="X684" s="2" t="str">
        <f>IFERROR(VLOOKUP(A684,'[1]Alvord USD Usage'!$A:$I,9,FALSE),"0")</f>
        <v>0</v>
      </c>
      <c r="Y684" s="2" t="str">
        <f>IFERROR(VLOOKUP(A684,'[1]Colton Jt USD Usage'!$A:$I,9,FALSE),"0")</f>
        <v>0</v>
      </c>
      <c r="Z684" s="2" t="str">
        <f>IFERROR(VLOOKUP(A684,'[1]Chino Valley USD Usage'!$A:$I,9,FALSE),"0")</f>
        <v>0</v>
      </c>
      <c r="AA684" s="2" t="str">
        <f>IFERROR(VLOOKUP(A684,'[1]Moreno Valley USD Usage'!$A:$I,9,FALSE),"0")</f>
        <v>0</v>
      </c>
      <c r="AB684" s="2" t="str">
        <f>IFERROR(VLOOKUP(A684,'[1]Pomona USD Usage'!$A:$I,9,FALSE),"0")</f>
        <v>0</v>
      </c>
      <c r="AC684" s="2" t="str">
        <f>IFERROR(VLOOKUP(A684,'[1]Riverside USD Usage'!$A:$I,9,FALSE),"0")</f>
        <v>0</v>
      </c>
      <c r="AD684" s="2" t="str">
        <f>IFERROR(VLOOKUP(A684,'[1]Compton USD Usage'!$A:$I,9,FALSE),"0")</f>
        <v>0</v>
      </c>
      <c r="AE684" s="16"/>
      <c r="AF684" s="17">
        <v>74.66</v>
      </c>
      <c r="AG684" s="17"/>
      <c r="AH684" s="18">
        <v>-16.63</v>
      </c>
      <c r="AI684" s="17">
        <f>AF684+AG684+AH684</f>
        <v>58.03</v>
      </c>
      <c r="AJ684" s="16"/>
      <c r="AK684" s="17">
        <v>80.33</v>
      </c>
      <c r="AL684" s="17"/>
      <c r="AM684" s="19">
        <v>-16.63</v>
      </c>
      <c r="AN684" s="20">
        <f>AK684+AL684+AM684</f>
        <v>63.7</v>
      </c>
      <c r="AO684" s="16"/>
      <c r="AP684" s="17">
        <v>85.76</v>
      </c>
      <c r="AQ684" s="17"/>
      <c r="AR684" s="19">
        <v>-16.63</v>
      </c>
      <c r="AS684" s="20">
        <f>AP684+AQ684+AR684</f>
        <v>69.13000000000001</v>
      </c>
      <c r="AT684" s="16"/>
      <c r="AU684" s="17">
        <v>88.14</v>
      </c>
      <c r="AV684" s="17"/>
      <c r="AW684" s="19">
        <v>-16.63</v>
      </c>
      <c r="AX684" s="21">
        <f>AU684+AV684+AW684</f>
        <v>71.510000000000005</v>
      </c>
      <c r="AY684" s="16"/>
      <c r="AZ684" s="22">
        <v>75.740000000000009</v>
      </c>
      <c r="BA684" s="23"/>
      <c r="BB684" s="28">
        <v>-19.399999999999999</v>
      </c>
      <c r="BC684" s="23">
        <f>AZ684+BA684+BB684</f>
        <v>56.340000000000011</v>
      </c>
      <c r="BD684" s="15">
        <v>44013</v>
      </c>
      <c r="BE684" s="15">
        <v>44377</v>
      </c>
      <c r="BF684" s="16"/>
      <c r="BG684" s="23">
        <v>81.5</v>
      </c>
      <c r="BH684"/>
      <c r="BI684" s="38">
        <v>-19.399999999999999</v>
      </c>
      <c r="BJ684" s="23">
        <f>BG684+BH684+BI684</f>
        <v>62.1</v>
      </c>
      <c r="BK684" s="15">
        <v>44013</v>
      </c>
      <c r="BL684" s="15">
        <v>44377</v>
      </c>
      <c r="BM684" s="16"/>
      <c r="BN684" s="23">
        <v>87</v>
      </c>
      <c r="BO684" s="23"/>
      <c r="BP684" s="38">
        <v>-19.399999999999999</v>
      </c>
      <c r="BQ684" s="23">
        <f>BN684+BO684+BP684</f>
        <v>67.599999999999994</v>
      </c>
      <c r="BR684" s="15">
        <v>44013</v>
      </c>
      <c r="BS684" s="15">
        <v>44377</v>
      </c>
      <c r="BT684" s="16"/>
      <c r="BU684" s="20">
        <v>89.42</v>
      </c>
      <c r="BV684" s="23"/>
      <c r="BW684" s="38">
        <v>-19.399999999999999</v>
      </c>
      <c r="BX684" s="23">
        <f>BU684+BV684+BW684</f>
        <v>70.02000000000001</v>
      </c>
      <c r="BY684" s="15">
        <v>44013</v>
      </c>
      <c r="BZ684" s="26">
        <v>44377</v>
      </c>
    </row>
    <row r="685" spans="1:78" s="54" customFormat="1" ht="15.75" x14ac:dyDescent="0.25">
      <c r="A685" s="14">
        <v>406622</v>
      </c>
      <c r="B685" s="2" t="s">
        <v>210</v>
      </c>
      <c r="C685" s="2">
        <v>90101</v>
      </c>
      <c r="D685" s="2" t="s">
        <v>204</v>
      </c>
      <c r="E685" s="2" t="s">
        <v>50</v>
      </c>
      <c r="F685" s="2"/>
      <c r="G685" s="2" t="s">
        <v>211</v>
      </c>
      <c r="H685" s="2" t="s">
        <v>52</v>
      </c>
      <c r="I685" s="15">
        <v>44013</v>
      </c>
      <c r="J685" s="15">
        <v>44377</v>
      </c>
      <c r="K685" s="2">
        <f>SUM(L685:AD685)</f>
        <v>9</v>
      </c>
      <c r="L685" s="2" t="str">
        <f>IFERROR(VLOOKUP(A685,'[1]Mountain View SD Usage'!$A:$I,9,FALSE),"0")</f>
        <v>0</v>
      </c>
      <c r="M685" s="2" t="str">
        <f>IFERROR(VLOOKUP(A685,'[1]Bonita USD Usage'!$A:$I,9,FALSE),"0")</f>
        <v>0</v>
      </c>
      <c r="N685" s="2" t="str">
        <f>IFERROR(VLOOKUP(A685,'[1]Jurupa USD Usage'!$A:$I,9,FALSE),"0")</f>
        <v>0</v>
      </c>
      <c r="O685" s="2" t="str">
        <f>IFERROR(VLOOKUP(A685,'[1]Claremont USD Usage'!$A:$I,9,FALSE),"0")</f>
        <v>0</v>
      </c>
      <c r="P685" s="2" t="str">
        <f>IFERROR(VLOOKUP(A685,'[1]Upland USD Usage'!$A:$I,9,FALSE),"0")</f>
        <v>0</v>
      </c>
      <c r="Q685" s="2" t="str">
        <f>IFERROR(VLOOKUP(A685,'[1]Redlands USD Usage'!$A:$I,9,FALSE),"0")</f>
        <v>0</v>
      </c>
      <c r="R685" s="2" t="str">
        <f>IFERROR(VLOOKUP(A685,'[1]Alta Loma SD Usage'!$A:$I,9,FALSE),"0")</f>
        <v>0</v>
      </c>
      <c r="S685" s="2">
        <f>IFERROR(VLOOKUP(A685,'[1]VAl Verde USD Usage'!$A:$I,9,FALSE),"0")</f>
        <v>2</v>
      </c>
      <c r="T685" s="2" t="str">
        <f>IFERROR(VLOOKUP(A685,'[1]Chaffey Jt HSD Usage'!$A:$I,9,FALSE),"0")</f>
        <v>0</v>
      </c>
      <c r="U685" s="2" t="str">
        <f>IFERROR(VLOOKUP(A685,'[1]Cucamonga ELEM SD Usage'!$A:$I,9,FALSE),"0")</f>
        <v>0</v>
      </c>
      <c r="V685" s="2" t="str">
        <f>IFERROR(VLOOKUP(A685,'[1]Inglewood USD Usage'!$A:$I,9,FALSE),"0")</f>
        <v>0</v>
      </c>
      <c r="W685" s="2" t="str">
        <f>IFERROR(VLOOKUP(A685,'[1]Rialto USD Usage'!$A:$I,9,FALSE),"0")</f>
        <v>0</v>
      </c>
      <c r="X685" s="2" t="str">
        <f>IFERROR(VLOOKUP(A685,'[1]Alvord USD Usage'!$A:$I,9,FALSE),"0")</f>
        <v>0</v>
      </c>
      <c r="Y685" s="2" t="str">
        <f>IFERROR(VLOOKUP(A685,'[1]Colton Jt USD Usage'!$A:$I,9,FALSE),"0")</f>
        <v>0</v>
      </c>
      <c r="Z685" s="2" t="str">
        <f>IFERROR(VLOOKUP(A685,'[1]Chino Valley USD Usage'!$A:$I,9,FALSE),"0")</f>
        <v>0</v>
      </c>
      <c r="AA685" s="2" t="str">
        <f>IFERROR(VLOOKUP(A685,'[1]Moreno Valley USD Usage'!$A:$I,9,FALSE),"0")</f>
        <v>0</v>
      </c>
      <c r="AB685" s="2" t="str">
        <f>IFERROR(VLOOKUP(A685,'[1]Pomona USD Usage'!$A:$I,9,FALSE),"0")</f>
        <v>0</v>
      </c>
      <c r="AC685" s="2">
        <f>IFERROR(VLOOKUP(A685,'[1]Riverside USD Usage'!$A:$I,9,FALSE),"0")</f>
        <v>7</v>
      </c>
      <c r="AD685" s="2" t="str">
        <f>IFERROR(VLOOKUP(A685,'[1]Compton USD Usage'!$A:$I,9,FALSE),"0")</f>
        <v>0</v>
      </c>
      <c r="AE685" s="16"/>
      <c r="AF685" s="17">
        <v>78.069999999999993</v>
      </c>
      <c r="AG685" s="17"/>
      <c r="AH685" s="18">
        <v>-14.97</v>
      </c>
      <c r="AI685" s="17">
        <f>AF685+AG685+AH685</f>
        <v>63.099999999999994</v>
      </c>
      <c r="AJ685" s="16"/>
      <c r="AK685" s="17">
        <v>84</v>
      </c>
      <c r="AL685" s="17"/>
      <c r="AM685" s="19">
        <v>-14.97</v>
      </c>
      <c r="AN685" s="20">
        <f>AK685+AL685+AM685</f>
        <v>69.03</v>
      </c>
      <c r="AO685" s="16"/>
      <c r="AP685" s="17">
        <v>89.68</v>
      </c>
      <c r="AQ685" s="17"/>
      <c r="AR685" s="19">
        <v>-14.97</v>
      </c>
      <c r="AS685" s="20">
        <f>AP685+AQ685+AR685</f>
        <v>74.710000000000008</v>
      </c>
      <c r="AT685" s="16"/>
      <c r="AU685" s="17">
        <v>92.17</v>
      </c>
      <c r="AV685" s="17"/>
      <c r="AW685" s="19">
        <v>-14.97</v>
      </c>
      <c r="AX685" s="21">
        <f>AU685+AV685+AW685</f>
        <v>77.2</v>
      </c>
      <c r="AY685" s="16"/>
      <c r="AZ685" s="22">
        <v>78.84</v>
      </c>
      <c r="BA685" s="23"/>
      <c r="BB685" s="28">
        <v>-17.55</v>
      </c>
      <c r="BC685" s="23">
        <f>AZ685+BA685+BB685</f>
        <v>61.290000000000006</v>
      </c>
      <c r="BD685" s="15">
        <v>44013</v>
      </c>
      <c r="BE685" s="15">
        <v>44377</v>
      </c>
      <c r="BF685" s="16"/>
      <c r="BG685" s="23">
        <v>84.83</v>
      </c>
      <c r="BH685"/>
      <c r="BI685" s="38">
        <v>-17.55</v>
      </c>
      <c r="BJ685" s="23">
        <f>BG685+BH685+BI685</f>
        <v>67.28</v>
      </c>
      <c r="BK685" s="15">
        <v>44013</v>
      </c>
      <c r="BL685" s="15">
        <v>44377</v>
      </c>
      <c r="BM685" s="16"/>
      <c r="BN685" s="23">
        <v>90.570000000000007</v>
      </c>
      <c r="BO685" s="23"/>
      <c r="BP685" s="38">
        <v>-17.55</v>
      </c>
      <c r="BQ685" s="23">
        <f>BN685+BO685+BP685</f>
        <v>73.02000000000001</v>
      </c>
      <c r="BR685" s="15">
        <v>44013</v>
      </c>
      <c r="BS685" s="15">
        <v>44377</v>
      </c>
      <c r="BT685" s="16"/>
      <c r="BU685" s="20">
        <v>93.08</v>
      </c>
      <c r="BV685" s="23"/>
      <c r="BW685" s="38">
        <v>-17.55</v>
      </c>
      <c r="BX685" s="23">
        <f>BU685+BV685+BW685</f>
        <v>75.53</v>
      </c>
      <c r="BY685" s="15">
        <v>44013</v>
      </c>
      <c r="BZ685" s="26">
        <v>44377</v>
      </c>
    </row>
    <row r="686" spans="1:78" s="54" customFormat="1" ht="15.75" x14ac:dyDescent="0.25">
      <c r="A686" s="45">
        <v>409698</v>
      </c>
      <c r="B686" s="46" t="s">
        <v>2230</v>
      </c>
      <c r="C686" s="46" t="s">
        <v>2231</v>
      </c>
      <c r="D686" s="46" t="s">
        <v>2221</v>
      </c>
      <c r="E686" s="46" t="s">
        <v>50</v>
      </c>
      <c r="F686" s="46"/>
      <c r="G686" s="46" t="s">
        <v>161</v>
      </c>
      <c r="H686" s="46" t="s">
        <v>52</v>
      </c>
      <c r="I686" s="47">
        <v>44013</v>
      </c>
      <c r="J686" s="47">
        <v>44377</v>
      </c>
      <c r="K686" s="46">
        <f>SUM(L686:AD686)</f>
        <v>0</v>
      </c>
      <c r="L686" s="46" t="str">
        <f>IFERROR(VLOOKUP(A686,'[1]Mountain View SD Usage'!$A:$I,9,FALSE),"0")</f>
        <v>0</v>
      </c>
      <c r="M686" s="46" t="str">
        <f>IFERROR(VLOOKUP(A686,'[1]Bonita USD Usage'!$A:$I,9,FALSE),"0")</f>
        <v>0</v>
      </c>
      <c r="N686" s="46" t="str">
        <f>IFERROR(VLOOKUP(A686,'[1]Jurupa USD Usage'!$A:$I,9,FALSE),"0")</f>
        <v>0</v>
      </c>
      <c r="O686" s="46" t="str">
        <f>IFERROR(VLOOKUP(A686,'[1]Claremont USD Usage'!$A:$I,9,FALSE),"0")</f>
        <v>0</v>
      </c>
      <c r="P686" s="46" t="str">
        <f>IFERROR(VLOOKUP(A686,'[1]Upland USD Usage'!$A:$I,9,FALSE),"0")</f>
        <v>0</v>
      </c>
      <c r="Q686" s="46" t="str">
        <f>IFERROR(VLOOKUP(A686,'[1]Redlands USD Usage'!$A:$I,9,FALSE),"0")</f>
        <v>0</v>
      </c>
      <c r="R686" s="46" t="str">
        <f>IFERROR(VLOOKUP(A686,'[1]Alta Loma SD Usage'!$A:$I,9,FALSE),"0")</f>
        <v>0</v>
      </c>
      <c r="S686" s="46" t="str">
        <f>IFERROR(VLOOKUP(A686,'[1]VAl Verde USD Usage'!$A:$I,9,FALSE),"0")</f>
        <v>0</v>
      </c>
      <c r="T686" s="46" t="str">
        <f>IFERROR(VLOOKUP(A686,'[1]Chaffey Jt HSD Usage'!$A:$I,9,FALSE),"0")</f>
        <v>0</v>
      </c>
      <c r="U686" s="46" t="str">
        <f>IFERROR(VLOOKUP(A686,'[1]Cucamonga ELEM SD Usage'!$A:$I,9,FALSE),"0")</f>
        <v>0</v>
      </c>
      <c r="V686" s="46" t="str">
        <f>IFERROR(VLOOKUP(A686,'[1]Inglewood USD Usage'!$A:$I,9,FALSE),"0")</f>
        <v>0</v>
      </c>
      <c r="W686" s="46" t="str">
        <f>IFERROR(VLOOKUP(A686,'[1]Rialto USD Usage'!$A:$I,9,FALSE),"0")</f>
        <v>0</v>
      </c>
      <c r="X686" s="46" t="str">
        <f>IFERROR(VLOOKUP(A686,'[1]Alvord USD Usage'!$A:$I,9,FALSE),"0")</f>
        <v>0</v>
      </c>
      <c r="Y686" s="46" t="str">
        <f>IFERROR(VLOOKUP(A686,'[1]Colton Jt USD Usage'!$A:$I,9,FALSE),"0")</f>
        <v>0</v>
      </c>
      <c r="Z686" s="46" t="str">
        <f>IFERROR(VLOOKUP(A686,'[1]Chino Valley USD Usage'!$A:$I,9,FALSE),"0")</f>
        <v>0</v>
      </c>
      <c r="AA686" s="46" t="str">
        <f>IFERROR(VLOOKUP(A686,'[1]Moreno Valley USD Usage'!$A:$I,9,FALSE),"0")</f>
        <v>0</v>
      </c>
      <c r="AB686" s="46" t="str">
        <f>IFERROR(VLOOKUP(A686,'[1]Pomona USD Usage'!$A:$I,9,FALSE),"0")</f>
        <v>0</v>
      </c>
      <c r="AC686" s="46" t="str">
        <f>IFERROR(VLOOKUP(A686,'[1]Riverside USD Usage'!$A:$I,9,FALSE),"0")</f>
        <v>0</v>
      </c>
      <c r="AD686" s="46" t="str">
        <f>IFERROR(VLOOKUP(A686,'[1]Compton USD Usage'!$A:$I,9,FALSE),"0")</f>
        <v>0</v>
      </c>
      <c r="AE686" s="48"/>
      <c r="AF686" s="49">
        <v>53.22</v>
      </c>
      <c r="AG686" s="49"/>
      <c r="AH686" s="56">
        <v>-4.34</v>
      </c>
      <c r="AI686" s="49">
        <f>AF686+AG686+AH686</f>
        <v>48.879999999999995</v>
      </c>
      <c r="AJ686" s="48"/>
      <c r="AK686" s="49">
        <v>57.27</v>
      </c>
      <c r="AL686" s="49"/>
      <c r="AM686" s="57">
        <v>-4.34</v>
      </c>
      <c r="AN686" s="50">
        <f>AK686+AL686+AM686</f>
        <v>52.930000000000007</v>
      </c>
      <c r="AO686" s="48"/>
      <c r="AP686" s="49">
        <v>61.14</v>
      </c>
      <c r="AQ686" s="49"/>
      <c r="AR686" s="57">
        <v>-4.34</v>
      </c>
      <c r="AS686" s="50">
        <f>AP686+AQ686+AR686</f>
        <v>56.8</v>
      </c>
      <c r="AT686" s="48"/>
      <c r="AU686" s="49">
        <v>62.83</v>
      </c>
      <c r="AV686" s="49"/>
      <c r="AW686" s="57">
        <v>-4.34</v>
      </c>
      <c r="AX686" s="51">
        <f>AU686+AV686+AW686</f>
        <v>58.489999999999995</v>
      </c>
      <c r="AY686" s="48"/>
      <c r="AZ686" s="52">
        <v>60.769999999999996</v>
      </c>
      <c r="BA686" s="53"/>
      <c r="BB686" s="58">
        <v>-4.82</v>
      </c>
      <c r="BC686" s="53">
        <f>AZ686+BA686+BB686</f>
        <v>55.949999999999996</v>
      </c>
      <c r="BD686" s="47">
        <v>44013</v>
      </c>
      <c r="BE686" s="47">
        <v>44377</v>
      </c>
      <c r="BF686" s="48"/>
      <c r="BG686" s="53">
        <v>65.39</v>
      </c>
      <c r="BI686" s="59">
        <v>-4.82</v>
      </c>
      <c r="BJ686" s="53">
        <f>BG686+BH686+BI686</f>
        <v>60.57</v>
      </c>
      <c r="BK686" s="47">
        <v>44013</v>
      </c>
      <c r="BL686" s="47">
        <v>44377</v>
      </c>
      <c r="BM686" s="48"/>
      <c r="BN686" s="53">
        <v>69.81</v>
      </c>
      <c r="BO686" s="53"/>
      <c r="BP686" s="59">
        <v>-4.82</v>
      </c>
      <c r="BQ686" s="53">
        <f>BN686+BO686+BP686</f>
        <v>64.990000000000009</v>
      </c>
      <c r="BR686" s="47">
        <v>44013</v>
      </c>
      <c r="BS686" s="47">
        <v>44377</v>
      </c>
      <c r="BT686" s="48"/>
      <c r="BU686" s="50">
        <v>71.740000000000009</v>
      </c>
      <c r="BV686" s="53"/>
      <c r="BW686" s="59">
        <v>-4.82</v>
      </c>
      <c r="BX686" s="53">
        <f>BU686+BV686+BW686</f>
        <v>66.920000000000016</v>
      </c>
      <c r="BY686" s="47">
        <v>44013</v>
      </c>
      <c r="BZ686" s="55">
        <v>44377</v>
      </c>
    </row>
    <row r="687" spans="1:78" s="54" customFormat="1" ht="15.75" x14ac:dyDescent="0.25">
      <c r="A687" s="14">
        <v>406618</v>
      </c>
      <c r="B687" s="2" t="s">
        <v>203</v>
      </c>
      <c r="C687" s="2">
        <v>60205</v>
      </c>
      <c r="D687" s="2" t="s">
        <v>204</v>
      </c>
      <c r="E687" s="2" t="s">
        <v>50</v>
      </c>
      <c r="F687" s="2"/>
      <c r="G687" s="2" t="s">
        <v>205</v>
      </c>
      <c r="H687" s="2" t="s">
        <v>52</v>
      </c>
      <c r="I687" s="15">
        <v>44013</v>
      </c>
      <c r="J687" s="15">
        <v>44377</v>
      </c>
      <c r="K687" s="2">
        <f>SUM(L687:AD687)</f>
        <v>0</v>
      </c>
      <c r="L687" s="2" t="str">
        <f>IFERROR(VLOOKUP(A687,'[1]Mountain View SD Usage'!$A:$I,9,FALSE),"0")</f>
        <v>0</v>
      </c>
      <c r="M687" s="2" t="str">
        <f>IFERROR(VLOOKUP(A687,'[1]Bonita USD Usage'!$A:$I,9,FALSE),"0")</f>
        <v>0</v>
      </c>
      <c r="N687" s="2" t="str">
        <f>IFERROR(VLOOKUP(A687,'[1]Jurupa USD Usage'!$A:$I,9,FALSE),"0")</f>
        <v>0</v>
      </c>
      <c r="O687" s="2" t="str">
        <f>IFERROR(VLOOKUP(A687,'[1]Claremont USD Usage'!$A:$I,9,FALSE),"0")</f>
        <v>0</v>
      </c>
      <c r="P687" s="2" t="str">
        <f>IFERROR(VLOOKUP(A687,'[1]Upland USD Usage'!$A:$I,9,FALSE),"0")</f>
        <v>0</v>
      </c>
      <c r="Q687" s="2" t="str">
        <f>IFERROR(VLOOKUP(A687,'[1]Redlands USD Usage'!$A:$I,9,FALSE),"0")</f>
        <v>0</v>
      </c>
      <c r="R687" s="2" t="str">
        <f>IFERROR(VLOOKUP(A687,'[1]Alta Loma SD Usage'!$A:$I,9,FALSE),"0")</f>
        <v>0</v>
      </c>
      <c r="S687" s="2" t="str">
        <f>IFERROR(VLOOKUP(A687,'[1]VAl Verde USD Usage'!$A:$I,9,FALSE),"0")</f>
        <v>0</v>
      </c>
      <c r="T687" s="2" t="str">
        <f>IFERROR(VLOOKUP(A687,'[1]Chaffey Jt HSD Usage'!$A:$I,9,FALSE),"0")</f>
        <v>0</v>
      </c>
      <c r="U687" s="2" t="str">
        <f>IFERROR(VLOOKUP(A687,'[1]Cucamonga ELEM SD Usage'!$A:$I,9,FALSE),"0")</f>
        <v>0</v>
      </c>
      <c r="V687" s="2" t="str">
        <f>IFERROR(VLOOKUP(A687,'[1]Inglewood USD Usage'!$A:$I,9,FALSE),"0")</f>
        <v>0</v>
      </c>
      <c r="W687" s="2" t="str">
        <f>IFERROR(VLOOKUP(A687,'[1]Rialto USD Usage'!$A:$I,9,FALSE),"0")</f>
        <v>0</v>
      </c>
      <c r="X687" s="2" t="str">
        <f>IFERROR(VLOOKUP(A687,'[1]Alvord USD Usage'!$A:$I,9,FALSE),"0")</f>
        <v>0</v>
      </c>
      <c r="Y687" s="2" t="str">
        <f>IFERROR(VLOOKUP(A687,'[1]Colton Jt USD Usage'!$A:$I,9,FALSE),"0")</f>
        <v>0</v>
      </c>
      <c r="Z687" s="2" t="str">
        <f>IFERROR(VLOOKUP(A687,'[1]Chino Valley USD Usage'!$A:$I,9,FALSE),"0")</f>
        <v>0</v>
      </c>
      <c r="AA687" s="2" t="str">
        <f>IFERROR(VLOOKUP(A687,'[1]Moreno Valley USD Usage'!$A:$I,9,FALSE),"0")</f>
        <v>0</v>
      </c>
      <c r="AB687" s="2" t="str">
        <f>IFERROR(VLOOKUP(A687,'[1]Pomona USD Usage'!$A:$I,9,FALSE),"0")</f>
        <v>0</v>
      </c>
      <c r="AC687" s="2" t="str">
        <f>IFERROR(VLOOKUP(A687,'[1]Riverside USD Usage'!$A:$I,9,FALSE),"0")</f>
        <v>0</v>
      </c>
      <c r="AD687" s="2" t="str">
        <f>IFERROR(VLOOKUP(A687,'[1]Compton USD Usage'!$A:$I,9,FALSE),"0")</f>
        <v>0</v>
      </c>
      <c r="AE687" s="16"/>
      <c r="AF687" s="17">
        <v>77.28</v>
      </c>
      <c r="AG687" s="17"/>
      <c r="AH687" s="18">
        <v>-20.79</v>
      </c>
      <c r="AI687" s="17">
        <f>AF687+AG687+AH687</f>
        <v>56.49</v>
      </c>
      <c r="AJ687" s="16"/>
      <c r="AK687" s="17">
        <v>83.15</v>
      </c>
      <c r="AL687" s="17"/>
      <c r="AM687" s="19">
        <v>-20.79</v>
      </c>
      <c r="AN687" s="20">
        <f>AK687+AL687+AM687</f>
        <v>62.360000000000007</v>
      </c>
      <c r="AO687" s="16"/>
      <c r="AP687" s="17">
        <v>88.77</v>
      </c>
      <c r="AQ687" s="17"/>
      <c r="AR687" s="19">
        <v>-20.79</v>
      </c>
      <c r="AS687" s="20">
        <f>AP687+AQ687+AR687</f>
        <v>67.97999999999999</v>
      </c>
      <c r="AT687" s="16"/>
      <c r="AU687" s="17">
        <v>91.24</v>
      </c>
      <c r="AV687" s="17"/>
      <c r="AW687" s="19">
        <v>-20.79</v>
      </c>
      <c r="AX687" s="21">
        <f>AU687+AV687+AW687</f>
        <v>70.449999999999989</v>
      </c>
      <c r="AY687" s="16"/>
      <c r="AZ687" s="22">
        <v>80.97</v>
      </c>
      <c r="BA687" s="23"/>
      <c r="BB687" s="28">
        <v>-23.08</v>
      </c>
      <c r="BC687" s="23">
        <f>AZ687+BA687+BB687</f>
        <v>57.89</v>
      </c>
      <c r="BD687" s="15">
        <v>44013</v>
      </c>
      <c r="BE687" s="15">
        <v>44377</v>
      </c>
      <c r="BF687" s="16"/>
      <c r="BG687" s="23">
        <v>87.12</v>
      </c>
      <c r="BH687"/>
      <c r="BI687" s="38">
        <v>-23.08</v>
      </c>
      <c r="BJ687" s="23">
        <f>BG687+BH687+BI687</f>
        <v>64.040000000000006</v>
      </c>
      <c r="BK687" s="15">
        <v>44013</v>
      </c>
      <c r="BL687" s="15">
        <v>44377</v>
      </c>
      <c r="BM687" s="16"/>
      <c r="BN687" s="23">
        <v>93.01</v>
      </c>
      <c r="BO687" s="23"/>
      <c r="BP687" s="38">
        <v>-23.08</v>
      </c>
      <c r="BQ687" s="23">
        <f>BN687+BO687+BP687</f>
        <v>69.930000000000007</v>
      </c>
      <c r="BR687" s="15">
        <v>44013</v>
      </c>
      <c r="BS687" s="15">
        <v>44377</v>
      </c>
      <c r="BT687" s="16"/>
      <c r="BU687" s="20">
        <v>95.600000000000009</v>
      </c>
      <c r="BV687" s="23"/>
      <c r="BW687" s="38">
        <v>-23.08</v>
      </c>
      <c r="BX687" s="23">
        <f>BU687+BV687+BW687</f>
        <v>72.52000000000001</v>
      </c>
      <c r="BY687" s="15">
        <v>44013</v>
      </c>
      <c r="BZ687" s="26">
        <v>44377</v>
      </c>
    </row>
    <row r="688" spans="1:78" s="54" customFormat="1" ht="15.75" x14ac:dyDescent="0.25">
      <c r="A688" s="45">
        <v>406707</v>
      </c>
      <c r="B688" s="46" t="s">
        <v>1880</v>
      </c>
      <c r="C688" s="46" t="s">
        <v>1881</v>
      </c>
      <c r="D688" s="46" t="s">
        <v>1855</v>
      </c>
      <c r="E688" s="46" t="s">
        <v>50</v>
      </c>
      <c r="F688" s="46"/>
      <c r="G688" s="46" t="s">
        <v>1882</v>
      </c>
      <c r="H688" s="46" t="s">
        <v>52</v>
      </c>
      <c r="I688" s="47">
        <v>44013</v>
      </c>
      <c r="J688" s="47">
        <v>44377</v>
      </c>
      <c r="K688" s="46">
        <f>SUM(L688:AD688)</f>
        <v>1752</v>
      </c>
      <c r="L688" s="46" t="str">
        <f>IFERROR(VLOOKUP(A688,'[1]Mountain View SD Usage'!$A:$I,9,FALSE),"0")</f>
        <v>0</v>
      </c>
      <c r="M688" s="46" t="str">
        <f>IFERROR(VLOOKUP(A688,'[1]Bonita USD Usage'!$A:$I,9,FALSE),"0")</f>
        <v>0</v>
      </c>
      <c r="N688" s="46" t="str">
        <f>IFERROR(VLOOKUP(A688,'[1]Jurupa USD Usage'!$A:$I,9,FALSE),"0")</f>
        <v>0</v>
      </c>
      <c r="O688" s="46" t="str">
        <f>IFERROR(VLOOKUP(A688,'[1]Claremont USD Usage'!$A:$I,9,FALSE),"0")</f>
        <v>0</v>
      </c>
      <c r="P688" s="46" t="str">
        <f>IFERROR(VLOOKUP(A688,'[1]Upland USD Usage'!$A:$I,9,FALSE),"0")</f>
        <v>0</v>
      </c>
      <c r="Q688" s="46" t="str">
        <f>IFERROR(VLOOKUP(A688,'[1]Redlands USD Usage'!$A:$I,9,FALSE),"0")</f>
        <v>0</v>
      </c>
      <c r="R688" s="46" t="str">
        <f>IFERROR(VLOOKUP(A688,'[1]Alta Loma SD Usage'!$A:$I,9,FALSE),"0")</f>
        <v>0</v>
      </c>
      <c r="S688" s="46" t="str">
        <f>IFERROR(VLOOKUP(A688,'[1]VAl Verde USD Usage'!$A:$I,9,FALSE),"0")</f>
        <v>0</v>
      </c>
      <c r="T688" s="46">
        <f>IFERROR(VLOOKUP(A688,'[1]Chaffey Jt HSD Usage'!$A:$I,9,FALSE),"0")</f>
        <v>149</v>
      </c>
      <c r="U688" s="46" t="str">
        <f>IFERROR(VLOOKUP(A688,'[1]Cucamonga ELEM SD Usage'!$A:$I,9,FALSE),"0")</f>
        <v>0</v>
      </c>
      <c r="V688" s="46" t="str">
        <f>IFERROR(VLOOKUP(A688,'[1]Inglewood USD Usage'!$A:$I,9,FALSE),"0")</f>
        <v>0</v>
      </c>
      <c r="W688" s="46">
        <f>IFERROR(VLOOKUP(A688,'[1]Rialto USD Usage'!$A:$I,9,FALSE),"0")</f>
        <v>1603</v>
      </c>
      <c r="X688" s="46" t="str">
        <f>IFERROR(VLOOKUP(A688,'[1]Alvord USD Usage'!$A:$I,9,FALSE),"0")</f>
        <v>0</v>
      </c>
      <c r="Y688" s="46" t="str">
        <f>IFERROR(VLOOKUP(A688,'[1]Colton Jt USD Usage'!$A:$I,9,FALSE),"0")</f>
        <v>0</v>
      </c>
      <c r="Z688" s="46" t="str">
        <f>IFERROR(VLOOKUP(A688,'[1]Chino Valley USD Usage'!$A:$I,9,FALSE),"0")</f>
        <v>0</v>
      </c>
      <c r="AA688" s="46" t="str">
        <f>IFERROR(VLOOKUP(A688,'[1]Moreno Valley USD Usage'!$A:$I,9,FALSE),"0")</f>
        <v>0</v>
      </c>
      <c r="AB688" s="46" t="str">
        <f>IFERROR(VLOOKUP(A688,'[1]Pomona USD Usage'!$A:$I,9,FALSE),"0")</f>
        <v>0</v>
      </c>
      <c r="AC688" s="46" t="str">
        <f>IFERROR(VLOOKUP(A688,'[1]Riverside USD Usage'!$A:$I,9,FALSE),"0")</f>
        <v>0</v>
      </c>
      <c r="AD688" s="46" t="str">
        <f>IFERROR(VLOOKUP(A688,'[1]Compton USD Usage'!$A:$I,9,FALSE),"0")</f>
        <v>0</v>
      </c>
      <c r="AE688" s="48"/>
      <c r="AF688" s="49">
        <v>45.42</v>
      </c>
      <c r="AG688" s="49"/>
      <c r="AH688" s="56">
        <v>-9.36</v>
      </c>
      <c r="AI688" s="49">
        <f>AF688+AG688+AH688</f>
        <v>36.06</v>
      </c>
      <c r="AJ688" s="48"/>
      <c r="AK688" s="49">
        <v>48.87</v>
      </c>
      <c r="AL688" s="49"/>
      <c r="AM688" s="57">
        <v>-9.36</v>
      </c>
      <c r="AN688" s="50">
        <f>AK688+AL688+AM688</f>
        <v>39.51</v>
      </c>
      <c r="AO688" s="48"/>
      <c r="AP688" s="49">
        <v>52.18</v>
      </c>
      <c r="AQ688" s="49"/>
      <c r="AR688" s="57">
        <v>-9.36</v>
      </c>
      <c r="AS688" s="50">
        <f>AP688+AQ688+AR688</f>
        <v>42.82</v>
      </c>
      <c r="AT688" s="48"/>
      <c r="AU688" s="49">
        <v>53.63</v>
      </c>
      <c r="AV688" s="49"/>
      <c r="AW688" s="57">
        <v>-9.36</v>
      </c>
      <c r="AX688" s="51">
        <f>AU688+AV688+AW688</f>
        <v>44.27</v>
      </c>
      <c r="AY688" s="48"/>
      <c r="AZ688" s="52">
        <v>46.62</v>
      </c>
      <c r="BA688" s="53"/>
      <c r="BB688" s="58">
        <v>-10.4</v>
      </c>
      <c r="BC688" s="53">
        <f>AZ688+BA688+BB688</f>
        <v>36.22</v>
      </c>
      <c r="BD688" s="47">
        <v>44013</v>
      </c>
      <c r="BE688" s="47">
        <v>44377</v>
      </c>
      <c r="BF688" s="48"/>
      <c r="BG688" s="53">
        <v>50.16</v>
      </c>
      <c r="BI688" s="59">
        <v>-10.4</v>
      </c>
      <c r="BJ688" s="53">
        <f>BG688+BH688+BI688</f>
        <v>39.76</v>
      </c>
      <c r="BK688" s="47">
        <v>44013</v>
      </c>
      <c r="BL688" s="47">
        <v>44377</v>
      </c>
      <c r="BM688" s="48"/>
      <c r="BN688" s="53">
        <v>53.55</v>
      </c>
      <c r="BO688" s="53"/>
      <c r="BP688" s="59">
        <v>-10.4</v>
      </c>
      <c r="BQ688" s="53">
        <f>BN688+BO688+BP688</f>
        <v>43.15</v>
      </c>
      <c r="BR688" s="47">
        <v>44013</v>
      </c>
      <c r="BS688" s="47">
        <v>44377</v>
      </c>
      <c r="BT688" s="48"/>
      <c r="BU688" s="50">
        <v>55.04</v>
      </c>
      <c r="BV688" s="53"/>
      <c r="BW688" s="59">
        <v>-10.4</v>
      </c>
      <c r="BX688" s="53">
        <f>BU688+BV688+BW688</f>
        <v>44.64</v>
      </c>
      <c r="BY688" s="47">
        <v>44013</v>
      </c>
      <c r="BZ688" s="55">
        <v>44377</v>
      </c>
    </row>
    <row r="689" spans="1:78" s="54" customFormat="1" ht="15.75" x14ac:dyDescent="0.25">
      <c r="A689" s="45">
        <v>403892</v>
      </c>
      <c r="B689" s="46" t="str">
        <f>VLOOKUP(A689,[1]Sheet4!$B:$D,3,FALSE)</f>
        <v>PIZZA WEDGE CHEESE WG IW</v>
      </c>
      <c r="C689" s="71">
        <v>90501</v>
      </c>
      <c r="D689" s="46" t="str">
        <f>VLOOKUP(A689,[1]Sheet4!$B:$E,4,FALSE)</f>
        <v>WILD MIKE'S</v>
      </c>
      <c r="E689" s="46" t="str">
        <f>VLOOKUP(A689,[1]Sheet4!$B:$I,8,FALSE)</f>
        <v>CS</v>
      </c>
      <c r="F689" s="46" t="s">
        <v>93</v>
      </c>
      <c r="G689" s="46" t="str">
        <f>VLOOKUP(A689,[1]Sheet4!$B:$F,5,FALSE)</f>
        <v>90/5.49OZ</v>
      </c>
      <c r="H689" s="46"/>
      <c r="I689" s="46"/>
      <c r="J689" s="46"/>
      <c r="AE689" s="70"/>
      <c r="AF689" s="72"/>
      <c r="AG689" s="72"/>
      <c r="AH689" s="58"/>
      <c r="AI689" s="72"/>
      <c r="AJ689" s="70"/>
      <c r="AK689" s="72"/>
      <c r="AO689" s="70"/>
      <c r="AT689" s="70"/>
      <c r="AX689" s="73"/>
      <c r="AY689" s="70"/>
      <c r="AZ689" s="52">
        <v>92.55</v>
      </c>
      <c r="BA689" s="53"/>
      <c r="BC689" s="53">
        <f>AZ689+BA689+BB689</f>
        <v>92.55</v>
      </c>
      <c r="BD689" s="47">
        <v>44013</v>
      </c>
      <c r="BE689" s="47">
        <v>44377</v>
      </c>
      <c r="BF689" s="70"/>
      <c r="BG689" s="53">
        <v>99.570000000000007</v>
      </c>
      <c r="BJ689" s="53">
        <f>BG689+BH689+BI689</f>
        <v>99.570000000000007</v>
      </c>
      <c r="BK689" s="47">
        <v>44013</v>
      </c>
      <c r="BL689" s="47">
        <v>44377</v>
      </c>
      <c r="BM689" s="70"/>
      <c r="BN689" s="53">
        <v>106.30000000000001</v>
      </c>
      <c r="BO689" s="53"/>
      <c r="BQ689" s="53">
        <f>BN689+BO689+BP689</f>
        <v>106.30000000000001</v>
      </c>
      <c r="BR689" s="47">
        <v>44013</v>
      </c>
      <c r="BS689" s="47">
        <v>44377</v>
      </c>
      <c r="BT689" s="70"/>
      <c r="BU689" s="50">
        <v>109.25</v>
      </c>
      <c r="BV689" s="53"/>
      <c r="BX689" s="53">
        <f>BU689+BV689+BW689</f>
        <v>109.25</v>
      </c>
      <c r="BY689" s="47">
        <v>44013</v>
      </c>
      <c r="BZ689" s="55">
        <v>44377</v>
      </c>
    </row>
    <row r="690" spans="1:78" s="54" customFormat="1" ht="15.75" x14ac:dyDescent="0.25">
      <c r="A690" s="45">
        <v>400786</v>
      </c>
      <c r="B690" s="46" t="s">
        <v>2160</v>
      </c>
      <c r="C690" s="46" t="s">
        <v>2161</v>
      </c>
      <c r="D690" s="46" t="s">
        <v>2153</v>
      </c>
      <c r="E690" s="46" t="s">
        <v>50</v>
      </c>
      <c r="F690" s="46"/>
      <c r="G690" s="46" t="s">
        <v>2006</v>
      </c>
      <c r="H690" s="46" t="s">
        <v>52</v>
      </c>
      <c r="I690" s="47">
        <v>44013</v>
      </c>
      <c r="J690" s="47">
        <v>44377</v>
      </c>
      <c r="K690" s="46">
        <f>SUM(L690:AD690)</f>
        <v>0</v>
      </c>
      <c r="L690" s="46" t="str">
        <f>IFERROR(VLOOKUP(A690,'[1]Mountain View SD Usage'!$A:$I,9,FALSE),"0")</f>
        <v>0</v>
      </c>
      <c r="M690" s="46" t="str">
        <f>IFERROR(VLOOKUP(A690,'[1]Bonita USD Usage'!$A:$I,9,FALSE),"0")</f>
        <v>0</v>
      </c>
      <c r="N690" s="46" t="str">
        <f>IFERROR(VLOOKUP(A690,'[1]Jurupa USD Usage'!$A:$I,9,FALSE),"0")</f>
        <v>0</v>
      </c>
      <c r="O690" s="46" t="str">
        <f>IFERROR(VLOOKUP(A690,'[1]Claremont USD Usage'!$A:$I,9,FALSE),"0")</f>
        <v>0</v>
      </c>
      <c r="P690" s="46" t="str">
        <f>IFERROR(VLOOKUP(A690,'[1]Upland USD Usage'!$A:$I,9,FALSE),"0")</f>
        <v>0</v>
      </c>
      <c r="Q690" s="46" t="str">
        <f>IFERROR(VLOOKUP(A690,'[1]Redlands USD Usage'!$A:$I,9,FALSE),"0")</f>
        <v>0</v>
      </c>
      <c r="R690" s="46" t="str">
        <f>IFERROR(VLOOKUP(A690,'[1]Alta Loma SD Usage'!$A:$I,9,FALSE),"0")</f>
        <v>0</v>
      </c>
      <c r="S690" s="46" t="str">
        <f>IFERROR(VLOOKUP(A690,'[1]VAl Verde USD Usage'!$A:$I,9,FALSE),"0")</f>
        <v>0</v>
      </c>
      <c r="T690" s="46" t="str">
        <f>IFERROR(VLOOKUP(A690,'[1]Chaffey Jt HSD Usage'!$A:$I,9,FALSE),"0")</f>
        <v>0</v>
      </c>
      <c r="U690" s="46" t="str">
        <f>IFERROR(VLOOKUP(A690,'[1]Cucamonga ELEM SD Usage'!$A:$I,9,FALSE),"0")</f>
        <v>0</v>
      </c>
      <c r="V690" s="46" t="str">
        <f>IFERROR(VLOOKUP(A690,'[1]Inglewood USD Usage'!$A:$I,9,FALSE),"0")</f>
        <v>0</v>
      </c>
      <c r="W690" s="46" t="str">
        <f>IFERROR(VLOOKUP(A690,'[1]Rialto USD Usage'!$A:$I,9,FALSE),"0")</f>
        <v>0</v>
      </c>
      <c r="X690" s="46" t="str">
        <f>IFERROR(VLOOKUP(A690,'[1]Alvord USD Usage'!$A:$I,9,FALSE),"0")</f>
        <v>0</v>
      </c>
      <c r="Y690" s="46" t="str">
        <f>IFERROR(VLOOKUP(A690,'[1]Colton Jt USD Usage'!$A:$I,9,FALSE),"0")</f>
        <v>0</v>
      </c>
      <c r="Z690" s="46" t="str">
        <f>IFERROR(VLOOKUP(A690,'[1]Chino Valley USD Usage'!$A:$I,9,FALSE),"0")</f>
        <v>0</v>
      </c>
      <c r="AA690" s="46" t="str">
        <f>IFERROR(VLOOKUP(A690,'[1]Moreno Valley USD Usage'!$A:$I,9,FALSE),"0")</f>
        <v>0</v>
      </c>
      <c r="AB690" s="46" t="str">
        <f>IFERROR(VLOOKUP(A690,'[1]Pomona USD Usage'!$A:$I,9,FALSE),"0")</f>
        <v>0</v>
      </c>
      <c r="AC690" s="46" t="str">
        <f>IFERROR(VLOOKUP(A690,'[1]Riverside USD Usage'!$A:$I,9,FALSE),"0")</f>
        <v>0</v>
      </c>
      <c r="AD690" s="46" t="str">
        <f>IFERROR(VLOOKUP(A690,'[1]Compton USD Usage'!$A:$I,9,FALSE),"0")</f>
        <v>0</v>
      </c>
      <c r="AE690" s="48"/>
      <c r="AF690" s="49">
        <v>48.59</v>
      </c>
      <c r="AG690" s="49"/>
      <c r="AH690" s="56">
        <v>-15.18</v>
      </c>
      <c r="AI690" s="49">
        <f>AF690+AG690+AH690</f>
        <v>33.410000000000004</v>
      </c>
      <c r="AJ690" s="48"/>
      <c r="AK690" s="49">
        <v>52.28</v>
      </c>
      <c r="AL690" s="49"/>
      <c r="AM690" s="57">
        <v>-15.18</v>
      </c>
      <c r="AN690" s="50">
        <f>AK690+AL690+AM690</f>
        <v>37.1</v>
      </c>
      <c r="AO690" s="48"/>
      <c r="AP690" s="49">
        <v>55.81</v>
      </c>
      <c r="AQ690" s="49"/>
      <c r="AR690" s="57">
        <v>-15.18</v>
      </c>
      <c r="AS690" s="50">
        <f>AP690+AQ690+AR690</f>
        <v>40.630000000000003</v>
      </c>
      <c r="AT690" s="48"/>
      <c r="AU690" s="49">
        <v>57.36</v>
      </c>
      <c r="AV690" s="49"/>
      <c r="AW690" s="57">
        <v>-15.18</v>
      </c>
      <c r="AX690" s="51">
        <f>AU690+AV690+AW690</f>
        <v>42.18</v>
      </c>
      <c r="AY690" s="48"/>
      <c r="AZ690" s="52">
        <v>51.03</v>
      </c>
      <c r="BA690" s="53"/>
      <c r="BB690" s="58">
        <v>-16.86</v>
      </c>
      <c r="BC690" s="53">
        <f>AZ690+BA690+BB690</f>
        <v>34.17</v>
      </c>
      <c r="BD690" s="47">
        <v>44013</v>
      </c>
      <c r="BE690" s="47">
        <v>44377</v>
      </c>
      <c r="BF690" s="48"/>
      <c r="BG690" s="53">
        <v>54.91</v>
      </c>
      <c r="BI690" s="59">
        <v>-16.86</v>
      </c>
      <c r="BJ690" s="53">
        <f>BG690+BH690+BI690</f>
        <v>38.049999999999997</v>
      </c>
      <c r="BK690" s="47">
        <v>44013</v>
      </c>
      <c r="BL690" s="47">
        <v>44377</v>
      </c>
      <c r="BM690" s="48"/>
      <c r="BN690" s="53">
        <v>58.61</v>
      </c>
      <c r="BO690" s="53"/>
      <c r="BP690" s="59">
        <v>-16.86</v>
      </c>
      <c r="BQ690" s="53">
        <f>BN690+BO690+BP690</f>
        <v>41.75</v>
      </c>
      <c r="BR690" s="47">
        <v>44013</v>
      </c>
      <c r="BS690" s="47">
        <v>44377</v>
      </c>
      <c r="BT690" s="48"/>
      <c r="BU690" s="50">
        <v>60.239999999999995</v>
      </c>
      <c r="BV690" s="53"/>
      <c r="BW690" s="59">
        <v>-16.86</v>
      </c>
      <c r="BX690" s="53">
        <f>BU690+BV690+BW690</f>
        <v>43.379999999999995</v>
      </c>
      <c r="BY690" s="47">
        <v>44013</v>
      </c>
      <c r="BZ690" s="55">
        <v>44377</v>
      </c>
    </row>
    <row r="691" spans="1:78" s="54" customFormat="1" ht="15.75" x14ac:dyDescent="0.25">
      <c r="A691" s="45">
        <v>406708</v>
      </c>
      <c r="B691" s="46" t="s">
        <v>1883</v>
      </c>
      <c r="C691" s="46" t="s">
        <v>1884</v>
      </c>
      <c r="D691" s="46" t="s">
        <v>1855</v>
      </c>
      <c r="E691" s="46" t="s">
        <v>50</v>
      </c>
      <c r="F691" s="46"/>
      <c r="G691" s="46" t="s">
        <v>1885</v>
      </c>
      <c r="H691" s="46" t="s">
        <v>52</v>
      </c>
      <c r="I691" s="47">
        <v>44013</v>
      </c>
      <c r="J691" s="47">
        <v>44377</v>
      </c>
      <c r="K691" s="46">
        <f>SUM(L691:AD691)</f>
        <v>5081</v>
      </c>
      <c r="L691" s="46" t="str">
        <f>IFERROR(VLOOKUP(A691,'[1]Mountain View SD Usage'!$A:$I,9,FALSE),"0")</f>
        <v>0</v>
      </c>
      <c r="M691" s="46" t="str">
        <f>IFERROR(VLOOKUP(A691,'[1]Bonita USD Usage'!$A:$I,9,FALSE),"0")</f>
        <v>0</v>
      </c>
      <c r="N691" s="46">
        <f>IFERROR(VLOOKUP(A691,'[1]Jurupa USD Usage'!$A:$I,9,FALSE),"0")</f>
        <v>684</v>
      </c>
      <c r="O691" s="46" t="str">
        <f>IFERROR(VLOOKUP(A691,'[1]Claremont USD Usage'!$A:$I,9,FALSE),"0")</f>
        <v>0</v>
      </c>
      <c r="P691" s="46" t="str">
        <f>IFERROR(VLOOKUP(A691,'[1]Upland USD Usage'!$A:$I,9,FALSE),"0")</f>
        <v>0</v>
      </c>
      <c r="Q691" s="46">
        <f>IFERROR(VLOOKUP(A691,'[1]Redlands USD Usage'!$A:$I,9,FALSE),"0")</f>
        <v>676</v>
      </c>
      <c r="R691" s="46" t="str">
        <f>IFERROR(VLOOKUP(A691,'[1]Alta Loma SD Usage'!$A:$I,9,FALSE),"0")</f>
        <v>0</v>
      </c>
      <c r="S691" s="46" t="str">
        <f>IFERROR(VLOOKUP(A691,'[1]VAl Verde USD Usage'!$A:$I,9,FALSE),"0")</f>
        <v>0</v>
      </c>
      <c r="T691" s="46" t="str">
        <f>IFERROR(VLOOKUP(A691,'[1]Chaffey Jt HSD Usage'!$A:$I,9,FALSE),"0")</f>
        <v>0</v>
      </c>
      <c r="U691" s="46" t="str">
        <f>IFERROR(VLOOKUP(A691,'[1]Cucamonga ELEM SD Usage'!$A:$I,9,FALSE),"0")</f>
        <v>0</v>
      </c>
      <c r="V691" s="46">
        <f>IFERROR(VLOOKUP(A691,'[1]Inglewood USD Usage'!$A:$I,9,FALSE),"0")</f>
        <v>139</v>
      </c>
      <c r="W691" s="46">
        <f>IFERROR(VLOOKUP(A691,'[1]Rialto USD Usage'!$A:$I,9,FALSE),"0")</f>
        <v>3172</v>
      </c>
      <c r="X691" s="46" t="str">
        <f>IFERROR(VLOOKUP(A691,'[1]Alvord USD Usage'!$A:$I,9,FALSE),"0")</f>
        <v>0</v>
      </c>
      <c r="Y691" s="46" t="str">
        <f>IFERROR(VLOOKUP(A691,'[1]Colton Jt USD Usage'!$A:$I,9,FALSE),"0")</f>
        <v>0</v>
      </c>
      <c r="Z691" s="46" t="str">
        <f>IFERROR(VLOOKUP(A691,'[1]Chino Valley USD Usage'!$A:$I,9,FALSE),"0")</f>
        <v>0</v>
      </c>
      <c r="AA691" s="46" t="str">
        <f>IFERROR(VLOOKUP(A691,'[1]Moreno Valley USD Usage'!$A:$I,9,FALSE),"0")</f>
        <v>0</v>
      </c>
      <c r="AB691" s="46" t="str">
        <f>IFERROR(VLOOKUP(A691,'[1]Pomona USD Usage'!$A:$I,9,FALSE),"0")</f>
        <v>0</v>
      </c>
      <c r="AC691" s="46">
        <f>IFERROR(VLOOKUP(A691,'[1]Riverside USD Usage'!$A:$I,9,FALSE),"0")</f>
        <v>410</v>
      </c>
      <c r="AD691" s="46" t="str">
        <f>IFERROR(VLOOKUP(A691,'[1]Compton USD Usage'!$A:$I,9,FALSE),"0")</f>
        <v>0</v>
      </c>
      <c r="AE691" s="48"/>
      <c r="AF691" s="49">
        <v>47.24</v>
      </c>
      <c r="AG691" s="49"/>
      <c r="AH691" s="56">
        <v>-8.65</v>
      </c>
      <c r="AI691" s="49">
        <f>AF691+AG691+AH691</f>
        <v>38.590000000000003</v>
      </c>
      <c r="AJ691" s="48"/>
      <c r="AK691" s="49">
        <v>50.82</v>
      </c>
      <c r="AL691" s="49"/>
      <c r="AM691" s="57">
        <v>-8.65</v>
      </c>
      <c r="AN691" s="50">
        <f>AK691+AL691+AM691</f>
        <v>42.17</v>
      </c>
      <c r="AO691" s="48"/>
      <c r="AP691" s="49">
        <v>54.26</v>
      </c>
      <c r="AQ691" s="49"/>
      <c r="AR691" s="57">
        <v>-8.65</v>
      </c>
      <c r="AS691" s="50">
        <f>AP691+AQ691+AR691</f>
        <v>45.61</v>
      </c>
      <c r="AT691" s="48"/>
      <c r="AU691" s="49">
        <v>55.76</v>
      </c>
      <c r="AV691" s="49"/>
      <c r="AW691" s="57">
        <v>-8.65</v>
      </c>
      <c r="AX691" s="51">
        <f>AU691+AV691+AW691</f>
        <v>47.11</v>
      </c>
      <c r="AY691" s="48"/>
      <c r="AZ691" s="52">
        <v>48.339999999999996</v>
      </c>
      <c r="BA691" s="53"/>
      <c r="BB691" s="58">
        <v>-9.6</v>
      </c>
      <c r="BC691" s="53">
        <f>AZ691+BA691+BB691</f>
        <v>38.739999999999995</v>
      </c>
      <c r="BD691" s="47">
        <v>44013</v>
      </c>
      <c r="BE691" s="47">
        <v>44377</v>
      </c>
      <c r="BF691" s="48"/>
      <c r="BG691" s="53">
        <v>52</v>
      </c>
      <c r="BI691" s="59">
        <v>-9.6</v>
      </c>
      <c r="BJ691" s="53">
        <f>BG691+BH691+BI691</f>
        <v>42.4</v>
      </c>
      <c r="BK691" s="47">
        <v>44013</v>
      </c>
      <c r="BL691" s="47">
        <v>44377</v>
      </c>
      <c r="BM691" s="48"/>
      <c r="BN691" s="53">
        <v>55.519999999999996</v>
      </c>
      <c r="BO691" s="53"/>
      <c r="BP691" s="59">
        <v>-9.6</v>
      </c>
      <c r="BQ691" s="53">
        <f>BN691+BO691+BP691</f>
        <v>45.919999999999995</v>
      </c>
      <c r="BR691" s="47">
        <v>44013</v>
      </c>
      <c r="BS691" s="47">
        <v>44377</v>
      </c>
      <c r="BT691" s="48"/>
      <c r="BU691" s="50">
        <v>57.05</v>
      </c>
      <c r="BV691" s="53"/>
      <c r="BW691" s="59">
        <v>-9.6</v>
      </c>
      <c r="BX691" s="53">
        <f>BU691+BV691+BW691</f>
        <v>47.449999999999996</v>
      </c>
      <c r="BY691" s="47">
        <v>44013</v>
      </c>
      <c r="BZ691" s="55">
        <v>44377</v>
      </c>
    </row>
    <row r="692" spans="1:78" s="54" customFormat="1" ht="15.75" x14ac:dyDescent="0.25">
      <c r="A692" s="45">
        <v>406813</v>
      </c>
      <c r="B692" s="46" t="s">
        <v>2144</v>
      </c>
      <c r="C692" s="46">
        <v>53201</v>
      </c>
      <c r="D692" s="46" t="s">
        <v>2118</v>
      </c>
      <c r="E692" s="46" t="s">
        <v>50</v>
      </c>
      <c r="F692" s="46"/>
      <c r="G692" s="46" t="s">
        <v>878</v>
      </c>
      <c r="H692" s="46" t="s">
        <v>52</v>
      </c>
      <c r="I692" s="47">
        <v>44013</v>
      </c>
      <c r="J692" s="47">
        <v>44377</v>
      </c>
      <c r="K692" s="46">
        <f>SUM(L692:AD692)</f>
        <v>182</v>
      </c>
      <c r="L692" s="46" t="str">
        <f>IFERROR(VLOOKUP(A692,'[1]Mountain View SD Usage'!$A:$I,9,FALSE),"0")</f>
        <v>0</v>
      </c>
      <c r="M692" s="46" t="str">
        <f>IFERROR(VLOOKUP(A692,'[1]Bonita USD Usage'!$A:$I,9,FALSE),"0")</f>
        <v>0</v>
      </c>
      <c r="N692" s="46" t="str">
        <f>IFERROR(VLOOKUP(A692,'[1]Jurupa USD Usage'!$A:$I,9,FALSE),"0")</f>
        <v>0</v>
      </c>
      <c r="O692" s="46" t="str">
        <f>IFERROR(VLOOKUP(A692,'[1]Claremont USD Usage'!$A:$I,9,FALSE),"0")</f>
        <v>0</v>
      </c>
      <c r="P692" s="46" t="str">
        <f>IFERROR(VLOOKUP(A692,'[1]Upland USD Usage'!$A:$I,9,FALSE),"0")</f>
        <v>0</v>
      </c>
      <c r="Q692" s="46" t="str">
        <f>IFERROR(VLOOKUP(A692,'[1]Redlands USD Usage'!$A:$I,9,FALSE),"0")</f>
        <v>0</v>
      </c>
      <c r="R692" s="46" t="str">
        <f>IFERROR(VLOOKUP(A692,'[1]Alta Loma SD Usage'!$A:$I,9,FALSE),"0")</f>
        <v>0</v>
      </c>
      <c r="S692" s="46" t="str">
        <f>IFERROR(VLOOKUP(A692,'[1]VAl Verde USD Usage'!$A:$I,9,FALSE),"0")</f>
        <v>0</v>
      </c>
      <c r="T692" s="46" t="str">
        <f>IFERROR(VLOOKUP(A692,'[1]Chaffey Jt HSD Usage'!$A:$I,9,FALSE),"0")</f>
        <v>0</v>
      </c>
      <c r="U692" s="46" t="str">
        <f>IFERROR(VLOOKUP(A692,'[1]Cucamonga ELEM SD Usage'!$A:$I,9,FALSE),"0")</f>
        <v>0</v>
      </c>
      <c r="V692" s="46" t="str">
        <f>IFERROR(VLOOKUP(A692,'[1]Inglewood USD Usage'!$A:$I,9,FALSE),"0")</f>
        <v>0</v>
      </c>
      <c r="W692" s="46" t="str">
        <f>IFERROR(VLOOKUP(A692,'[1]Rialto USD Usage'!$A:$I,9,FALSE),"0")</f>
        <v>0</v>
      </c>
      <c r="X692" s="46" t="str">
        <f>IFERROR(VLOOKUP(A692,'[1]Alvord USD Usage'!$A:$I,9,FALSE),"0")</f>
        <v>0</v>
      </c>
      <c r="Y692" s="46" t="str">
        <f>IFERROR(VLOOKUP(A692,'[1]Colton Jt USD Usage'!$A:$I,9,FALSE),"0")</f>
        <v>0</v>
      </c>
      <c r="Z692" s="46" t="str">
        <f>IFERROR(VLOOKUP(A692,'[1]Chino Valley USD Usage'!$A:$I,9,FALSE),"0")</f>
        <v>0</v>
      </c>
      <c r="AA692" s="46" t="str">
        <f>IFERROR(VLOOKUP(A692,'[1]Moreno Valley USD Usage'!$A:$I,9,FALSE),"0")</f>
        <v>0</v>
      </c>
      <c r="AB692" s="46">
        <f>IFERROR(VLOOKUP(A692,'[1]Pomona USD Usage'!$A:$I,9,FALSE),"0")</f>
        <v>182</v>
      </c>
      <c r="AC692" s="46" t="str">
        <f>IFERROR(VLOOKUP(A692,'[1]Riverside USD Usage'!$A:$I,9,FALSE),"0")</f>
        <v>0</v>
      </c>
      <c r="AD692" s="46" t="str">
        <f>IFERROR(VLOOKUP(A692,'[1]Compton USD Usage'!$A:$I,9,FALSE),"0")</f>
        <v>0</v>
      </c>
      <c r="AE692" s="48"/>
      <c r="AF692" s="49">
        <v>84.21</v>
      </c>
      <c r="AG692" s="49"/>
      <c r="AH692" s="56">
        <v>-19.64</v>
      </c>
      <c r="AI692" s="49">
        <f>AF692+AG692+AH692</f>
        <v>64.569999999999993</v>
      </c>
      <c r="AJ692" s="48"/>
      <c r="AK692" s="49">
        <v>90.61</v>
      </c>
      <c r="AL692" s="49"/>
      <c r="AM692" s="57">
        <v>-19.64</v>
      </c>
      <c r="AN692" s="50">
        <f>AK692+AL692+AM692</f>
        <v>70.97</v>
      </c>
      <c r="AO692" s="48"/>
      <c r="AP692" s="49">
        <v>96.73</v>
      </c>
      <c r="AQ692" s="49"/>
      <c r="AR692" s="57">
        <v>-19.64</v>
      </c>
      <c r="AS692" s="50">
        <f>AP692+AQ692+AR692</f>
        <v>77.09</v>
      </c>
      <c r="AT692" s="48"/>
      <c r="AU692" s="49">
        <v>99.42</v>
      </c>
      <c r="AV692" s="49"/>
      <c r="AW692" s="57">
        <v>-19.64</v>
      </c>
      <c r="AX692" s="51">
        <f>AU692+AV692+AW692</f>
        <v>79.78</v>
      </c>
      <c r="AY692" s="48"/>
      <c r="AZ692" s="52">
        <v>88.56</v>
      </c>
      <c r="BA692" s="53"/>
      <c r="BB692" s="58">
        <v>-21.55</v>
      </c>
      <c r="BC692" s="53">
        <f>AZ692+BA692+BB692</f>
        <v>67.010000000000005</v>
      </c>
      <c r="BD692" s="47">
        <v>44013</v>
      </c>
      <c r="BE692" s="47">
        <v>44377</v>
      </c>
      <c r="BF692" s="48"/>
      <c r="BG692" s="53">
        <v>95.29</v>
      </c>
      <c r="BI692" s="59">
        <v>-21.55</v>
      </c>
      <c r="BJ692" s="53">
        <f>BG692+BH692+BI692</f>
        <v>73.740000000000009</v>
      </c>
      <c r="BK692" s="47">
        <v>44013</v>
      </c>
      <c r="BL692" s="47">
        <v>44377</v>
      </c>
      <c r="BM692" s="48"/>
      <c r="BN692" s="53">
        <v>101.72</v>
      </c>
      <c r="BO692" s="53"/>
      <c r="BP692" s="59">
        <v>-21.55</v>
      </c>
      <c r="BQ692" s="53">
        <f>BN692+BO692+BP692</f>
        <v>80.17</v>
      </c>
      <c r="BR692" s="47">
        <v>44013</v>
      </c>
      <c r="BS692" s="47">
        <v>44377</v>
      </c>
      <c r="BT692" s="48"/>
      <c r="BU692" s="50">
        <v>104.55000000000001</v>
      </c>
      <c r="BV692" s="53"/>
      <c r="BW692" s="59">
        <v>-21.55</v>
      </c>
      <c r="BX692" s="53">
        <f>BU692+BV692+BW692</f>
        <v>83.000000000000014</v>
      </c>
      <c r="BY692" s="47">
        <v>44013</v>
      </c>
      <c r="BZ692" s="55">
        <v>44377</v>
      </c>
    </row>
    <row r="693" spans="1:78" s="54" customFormat="1" ht="15.75" x14ac:dyDescent="0.25">
      <c r="A693" s="45">
        <v>406828</v>
      </c>
      <c r="B693" s="46" t="str">
        <f>VLOOKUP(A693,[1]Sheet4!$B:$D,3,FALSE)</f>
        <v>PIZZABOLI WG IW</v>
      </c>
      <c r="C693" s="71">
        <v>53206</v>
      </c>
      <c r="D693" s="46" t="str">
        <f>VLOOKUP(A693,[1]Sheet4!$B:$E,4,FALSE)</f>
        <v>TASTY BRANDS</v>
      </c>
      <c r="E693" s="46" t="str">
        <f>VLOOKUP(A693,[1]Sheet4!$B:$I,8,FALSE)</f>
        <v>CS</v>
      </c>
      <c r="F693" s="46" t="s">
        <v>93</v>
      </c>
      <c r="G693" s="46" t="str">
        <f>VLOOKUP(A693,[1]Sheet4!$B:$F,5,FALSE)</f>
        <v>96/5OZ</v>
      </c>
      <c r="H693" s="46"/>
      <c r="I693" s="46"/>
      <c r="J693" s="46"/>
      <c r="AE693" s="70"/>
      <c r="AF693" s="72"/>
      <c r="AG693" s="72"/>
      <c r="AH693" s="58"/>
      <c r="AI693" s="72"/>
      <c r="AJ693" s="70"/>
      <c r="AK693" s="72"/>
      <c r="AO693" s="70"/>
      <c r="AT693" s="70"/>
      <c r="AX693" s="73"/>
      <c r="AY693" s="70"/>
      <c r="AZ693" s="52">
        <v>92.16</v>
      </c>
      <c r="BA693" s="53"/>
      <c r="BC693" s="53">
        <f>AZ693+BA693+BB693</f>
        <v>92.16</v>
      </c>
      <c r="BD693" s="47">
        <v>44013</v>
      </c>
      <c r="BE693" s="47">
        <v>44377</v>
      </c>
      <c r="BF693" s="70"/>
      <c r="BG693" s="53">
        <v>99.160000000000011</v>
      </c>
      <c r="BJ693" s="53">
        <f>BG693+BH693+BI693</f>
        <v>99.160000000000011</v>
      </c>
      <c r="BK693" s="47">
        <v>44013</v>
      </c>
      <c r="BL693" s="47">
        <v>44377</v>
      </c>
      <c r="BM693" s="70"/>
      <c r="BN693" s="53">
        <v>105.86</v>
      </c>
      <c r="BO693" s="53"/>
      <c r="BQ693" s="53">
        <f>BN693+BO693+BP693</f>
        <v>105.86</v>
      </c>
      <c r="BR693" s="47">
        <v>44013</v>
      </c>
      <c r="BS693" s="47">
        <v>44377</v>
      </c>
      <c r="BT693" s="70"/>
      <c r="BU693" s="50">
        <v>108.80000000000001</v>
      </c>
      <c r="BV693" s="53"/>
      <c r="BX693" s="53">
        <f>BU693+BV693+BW693</f>
        <v>108.80000000000001</v>
      </c>
      <c r="BY693" s="47">
        <v>44013</v>
      </c>
      <c r="BZ693" s="55">
        <v>44377</v>
      </c>
    </row>
    <row r="694" spans="1:78" s="54" customFormat="1" ht="15.75" x14ac:dyDescent="0.25">
      <c r="A694" s="45">
        <v>406766</v>
      </c>
      <c r="B694" s="46" t="s">
        <v>1481</v>
      </c>
      <c r="C694" s="46" t="s">
        <v>1482</v>
      </c>
      <c r="D694" s="46" t="s">
        <v>1451</v>
      </c>
      <c r="E694" s="46" t="s">
        <v>50</v>
      </c>
      <c r="F694" s="46"/>
      <c r="G694" s="46" t="s">
        <v>1483</v>
      </c>
      <c r="H694" s="46" t="s">
        <v>52</v>
      </c>
      <c r="I694" s="47">
        <v>44013</v>
      </c>
      <c r="J694" s="47">
        <v>44377</v>
      </c>
      <c r="K694" s="46">
        <f>SUM(L694:AD694)</f>
        <v>0</v>
      </c>
      <c r="L694" s="46" t="str">
        <f>IFERROR(VLOOKUP(A694,'[1]Mountain View SD Usage'!$A:$I,9,FALSE),"0")</f>
        <v>0</v>
      </c>
      <c r="M694" s="46" t="str">
        <f>IFERROR(VLOOKUP(A694,'[1]Bonita USD Usage'!$A:$I,9,FALSE),"0")</f>
        <v>0</v>
      </c>
      <c r="N694" s="46" t="str">
        <f>IFERROR(VLOOKUP(A694,'[1]Jurupa USD Usage'!$A:$I,9,FALSE),"0")</f>
        <v>0</v>
      </c>
      <c r="O694" s="46" t="str">
        <f>IFERROR(VLOOKUP(A694,'[1]Claremont USD Usage'!$A:$I,9,FALSE),"0")</f>
        <v>0</v>
      </c>
      <c r="P694" s="46" t="str">
        <f>IFERROR(VLOOKUP(A694,'[1]Upland USD Usage'!$A:$I,9,FALSE),"0")</f>
        <v>0</v>
      </c>
      <c r="Q694" s="46" t="str">
        <f>IFERROR(VLOOKUP(A694,'[1]Redlands USD Usage'!$A:$I,9,FALSE),"0")</f>
        <v>0</v>
      </c>
      <c r="R694" s="46" t="str">
        <f>IFERROR(VLOOKUP(A694,'[1]Alta Loma SD Usage'!$A:$I,9,FALSE),"0")</f>
        <v>0</v>
      </c>
      <c r="S694" s="46" t="str">
        <f>IFERROR(VLOOKUP(A694,'[1]VAl Verde USD Usage'!$A:$I,9,FALSE),"0")</f>
        <v>0</v>
      </c>
      <c r="T694" s="46" t="str">
        <f>IFERROR(VLOOKUP(A694,'[1]Chaffey Jt HSD Usage'!$A:$I,9,FALSE),"0")</f>
        <v>0</v>
      </c>
      <c r="U694" s="46" t="str">
        <f>IFERROR(VLOOKUP(A694,'[1]Cucamonga ELEM SD Usage'!$A:$I,9,FALSE),"0")</f>
        <v>0</v>
      </c>
      <c r="V694" s="46" t="str">
        <f>IFERROR(VLOOKUP(A694,'[1]Inglewood USD Usage'!$A:$I,9,FALSE),"0")</f>
        <v>0</v>
      </c>
      <c r="W694" s="46" t="str">
        <f>IFERROR(VLOOKUP(A694,'[1]Rialto USD Usage'!$A:$I,9,FALSE),"0")</f>
        <v>0</v>
      </c>
      <c r="X694" s="46" t="str">
        <f>IFERROR(VLOOKUP(A694,'[1]Alvord USD Usage'!$A:$I,9,FALSE),"0")</f>
        <v>0</v>
      </c>
      <c r="Y694" s="46" t="str">
        <f>IFERROR(VLOOKUP(A694,'[1]Colton Jt USD Usage'!$A:$I,9,FALSE),"0")</f>
        <v>0</v>
      </c>
      <c r="Z694" s="46" t="str">
        <f>IFERROR(VLOOKUP(A694,'[1]Chino Valley USD Usage'!$A:$I,9,FALSE),"0")</f>
        <v>0</v>
      </c>
      <c r="AA694" s="46" t="str">
        <f>IFERROR(VLOOKUP(A694,'[1]Moreno Valley USD Usage'!$A:$I,9,FALSE),"0")</f>
        <v>0</v>
      </c>
      <c r="AB694" s="46" t="str">
        <f>IFERROR(VLOOKUP(A694,'[1]Pomona USD Usage'!$A:$I,9,FALSE),"0")</f>
        <v>0</v>
      </c>
      <c r="AC694" s="46" t="str">
        <f>IFERROR(VLOOKUP(A694,'[1]Riverside USD Usage'!$A:$I,9,FALSE),"0")</f>
        <v>0</v>
      </c>
      <c r="AD694" s="46" t="str">
        <f>IFERROR(VLOOKUP(A694,'[1]Compton USD Usage'!$A:$I,9,FALSE),"0")</f>
        <v>0</v>
      </c>
      <c r="AE694" s="48"/>
      <c r="AF694" s="49">
        <v>100.92</v>
      </c>
      <c r="AG694" s="49"/>
      <c r="AH694" s="56">
        <v>-9.8208000000000002</v>
      </c>
      <c r="AI694" s="49">
        <f>AF694+AG694+AH694</f>
        <v>91.099199999999996</v>
      </c>
      <c r="AJ694" s="48"/>
      <c r="AK694" s="49">
        <v>108.58</v>
      </c>
      <c r="AL694" s="49"/>
      <c r="AM694" s="57">
        <v>-9.8208000000000002</v>
      </c>
      <c r="AN694" s="50">
        <f>AK694+AL694+AM694</f>
        <v>98.759199999999993</v>
      </c>
      <c r="AO694" s="48"/>
      <c r="AP694" s="49">
        <v>115.92</v>
      </c>
      <c r="AQ694" s="49"/>
      <c r="AR694" s="57">
        <v>-9.8208000000000002</v>
      </c>
      <c r="AS694" s="50">
        <f>AP694+AQ694+AR694</f>
        <v>106.0992</v>
      </c>
      <c r="AT694" s="48"/>
      <c r="AU694" s="49">
        <v>119.14</v>
      </c>
      <c r="AV694" s="49"/>
      <c r="AW694" s="57">
        <v>-9.8208000000000002</v>
      </c>
      <c r="AX694" s="51">
        <f>AU694+AV694+AW694</f>
        <v>109.3192</v>
      </c>
      <c r="AY694" s="48"/>
      <c r="AZ694" s="52">
        <v>102.08</v>
      </c>
      <c r="BA694" s="53"/>
      <c r="BB694" s="64" t="s">
        <v>53</v>
      </c>
      <c r="BC694" s="53"/>
      <c r="BD694" s="47">
        <v>44013</v>
      </c>
      <c r="BE694" s="47">
        <v>44377</v>
      </c>
      <c r="BF694" s="48"/>
      <c r="BG694" s="53">
        <v>109.83</v>
      </c>
      <c r="BI694" s="65" t="s">
        <v>53</v>
      </c>
      <c r="BJ694" s="53"/>
      <c r="BK694" s="47">
        <v>44013</v>
      </c>
      <c r="BL694" s="47">
        <v>44377</v>
      </c>
      <c r="BM694" s="48"/>
      <c r="BN694" s="53">
        <v>117.25</v>
      </c>
      <c r="BO694" s="53"/>
      <c r="BP694" s="65" t="s">
        <v>53</v>
      </c>
      <c r="BQ694" s="53"/>
      <c r="BR694" s="47">
        <v>44013</v>
      </c>
      <c r="BS694" s="47">
        <v>44377</v>
      </c>
      <c r="BT694" s="48"/>
      <c r="BU694" s="50">
        <v>120.51</v>
      </c>
      <c r="BV694" s="53"/>
      <c r="BW694" s="65" t="s">
        <v>53</v>
      </c>
      <c r="BX694" s="53"/>
      <c r="BY694" s="47">
        <v>44013</v>
      </c>
      <c r="BZ694" s="55">
        <v>44377</v>
      </c>
    </row>
    <row r="695" spans="1:78" s="54" customFormat="1" ht="15.75" x14ac:dyDescent="0.25">
      <c r="A695" s="45">
        <v>202837</v>
      </c>
      <c r="B695" s="46" t="s">
        <v>1226</v>
      </c>
      <c r="C695" s="46" t="s">
        <v>1227</v>
      </c>
      <c r="D695" s="46" t="s">
        <v>1215</v>
      </c>
      <c r="E695" s="46" t="s">
        <v>50</v>
      </c>
      <c r="F695" s="46"/>
      <c r="G695" s="46" t="s">
        <v>1228</v>
      </c>
      <c r="H695" s="46" t="s">
        <v>52</v>
      </c>
      <c r="I695" s="47">
        <v>44013</v>
      </c>
      <c r="J695" s="47">
        <v>44377</v>
      </c>
      <c r="K695" s="46">
        <f>SUM(L695:AD695)</f>
        <v>2708</v>
      </c>
      <c r="L695" s="46" t="str">
        <f>IFERROR(VLOOKUP(A695,'[1]Mountain View SD Usage'!$A:$I,9,FALSE),"0")</f>
        <v>0</v>
      </c>
      <c r="M695" s="46" t="str">
        <f>IFERROR(VLOOKUP(A695,'[1]Bonita USD Usage'!$A:$I,9,FALSE),"0")</f>
        <v>0</v>
      </c>
      <c r="N695" s="46">
        <f>IFERROR(VLOOKUP(A695,'[1]Jurupa USD Usage'!$A:$I,9,FALSE),"0")</f>
        <v>1192</v>
      </c>
      <c r="O695" s="46" t="str">
        <f>IFERROR(VLOOKUP(A695,'[1]Claremont USD Usage'!$A:$I,9,FALSE),"0")</f>
        <v>0</v>
      </c>
      <c r="P695" s="46">
        <f>IFERROR(VLOOKUP(A695,'[1]Upland USD Usage'!$A:$I,9,FALSE),"0")</f>
        <v>25</v>
      </c>
      <c r="Q695" s="46" t="str">
        <f>IFERROR(VLOOKUP(A695,'[1]Redlands USD Usage'!$A:$I,9,FALSE),"0")</f>
        <v>0</v>
      </c>
      <c r="R695" s="46" t="str">
        <f>IFERROR(VLOOKUP(A695,'[1]Alta Loma SD Usage'!$A:$I,9,FALSE),"0")</f>
        <v>0</v>
      </c>
      <c r="S695" s="46" t="str">
        <f>IFERROR(VLOOKUP(A695,'[1]VAl Verde USD Usage'!$A:$I,9,FALSE),"0")</f>
        <v>0</v>
      </c>
      <c r="T695" s="46">
        <f>IFERROR(VLOOKUP(A695,'[1]Chaffey Jt HSD Usage'!$A:$I,9,FALSE),"0")</f>
        <v>334</v>
      </c>
      <c r="U695" s="46">
        <f>IFERROR(VLOOKUP(A695,'[1]Cucamonga ELEM SD Usage'!$A:$I,9,FALSE),"0")</f>
        <v>18</v>
      </c>
      <c r="V695" s="46" t="str">
        <f>IFERROR(VLOOKUP(A695,'[1]Inglewood USD Usage'!$A:$I,9,FALSE),"0")</f>
        <v>0</v>
      </c>
      <c r="W695" s="46">
        <f>IFERROR(VLOOKUP(A695,'[1]Rialto USD Usage'!$A:$I,9,FALSE),"0")</f>
        <v>88</v>
      </c>
      <c r="X695" s="46" t="str">
        <f>IFERROR(VLOOKUP(A695,'[1]Alvord USD Usage'!$A:$I,9,FALSE),"0")</f>
        <v>0</v>
      </c>
      <c r="Y695" s="46">
        <f>IFERROR(VLOOKUP(A695,'[1]Colton Jt USD Usage'!$A:$I,9,FALSE),"0")</f>
        <v>720</v>
      </c>
      <c r="Z695" s="46" t="str">
        <f>IFERROR(VLOOKUP(A695,'[1]Chino Valley USD Usage'!$A:$I,9,FALSE),"0")</f>
        <v>0</v>
      </c>
      <c r="AA695" s="46">
        <f>IFERROR(VLOOKUP(A695,'[1]Moreno Valley USD Usage'!$A:$I,9,FALSE),"0")</f>
        <v>331</v>
      </c>
      <c r="AB695" s="46" t="str">
        <f>IFERROR(VLOOKUP(A695,'[1]Pomona USD Usage'!$A:$I,9,FALSE),"0")</f>
        <v>0</v>
      </c>
      <c r="AC695" s="46" t="str">
        <f>IFERROR(VLOOKUP(A695,'[1]Riverside USD Usage'!$A:$I,9,FALSE),"0")</f>
        <v>0</v>
      </c>
      <c r="AD695" s="46" t="str">
        <f>IFERROR(VLOOKUP(A695,'[1]Compton USD Usage'!$A:$I,9,FALSE),"0")</f>
        <v>0</v>
      </c>
      <c r="AE695" s="48"/>
      <c r="AF695" s="49">
        <v>33.79</v>
      </c>
      <c r="AG695" s="49"/>
      <c r="AH695" s="49"/>
      <c r="AI695" s="49">
        <f>AF695+AG695+AH695</f>
        <v>33.79</v>
      </c>
      <c r="AJ695" s="48"/>
      <c r="AK695" s="49">
        <v>36.35</v>
      </c>
      <c r="AL695" s="49"/>
      <c r="AM695" s="46"/>
      <c r="AN695" s="50">
        <f>AK695+AL695+AM695</f>
        <v>36.35</v>
      </c>
      <c r="AO695" s="48"/>
      <c r="AP695" s="49">
        <v>38.81</v>
      </c>
      <c r="AQ695" s="49"/>
      <c r="AR695" s="46"/>
      <c r="AS695" s="50">
        <f>AP695+AQ695+AR695</f>
        <v>38.81</v>
      </c>
      <c r="AT695" s="48"/>
      <c r="AU695" s="49">
        <v>39.89</v>
      </c>
      <c r="AV695" s="49"/>
      <c r="AW695" s="46"/>
      <c r="AX695" s="51">
        <f>AU695+AV695+AW695</f>
        <v>39.89</v>
      </c>
      <c r="AY695" s="48"/>
      <c r="AZ695" s="52">
        <v>33.79</v>
      </c>
      <c r="BA695" s="53"/>
      <c r="BC695" s="53">
        <f>AZ695+BA695+BB695</f>
        <v>33.79</v>
      </c>
      <c r="BD695" s="47">
        <v>44013</v>
      </c>
      <c r="BE695" s="47">
        <v>44377</v>
      </c>
      <c r="BF695" s="48"/>
      <c r="BG695" s="53">
        <v>36.35</v>
      </c>
      <c r="BJ695" s="53">
        <f>BG695+BH695+BI695</f>
        <v>36.35</v>
      </c>
      <c r="BK695" s="47">
        <v>44013</v>
      </c>
      <c r="BL695" s="47">
        <v>44377</v>
      </c>
      <c r="BM695" s="48"/>
      <c r="BN695" s="53">
        <v>38.81</v>
      </c>
      <c r="BO695" s="53"/>
      <c r="BQ695" s="53">
        <f>BN695+BO695+BP695</f>
        <v>38.81</v>
      </c>
      <c r="BR695" s="47">
        <v>44013</v>
      </c>
      <c r="BS695" s="47">
        <v>44377</v>
      </c>
      <c r="BT695" s="48"/>
      <c r="BU695" s="50">
        <v>39.89</v>
      </c>
      <c r="BV695" s="53"/>
      <c r="BX695" s="53">
        <f>BU695+BV695+BW695</f>
        <v>39.89</v>
      </c>
      <c r="BY695" s="47">
        <v>44013</v>
      </c>
      <c r="BZ695" s="55">
        <v>44377</v>
      </c>
    </row>
    <row r="696" spans="1:78" s="54" customFormat="1" ht="15.75" x14ac:dyDescent="0.25">
      <c r="A696" s="45">
        <v>404504</v>
      </c>
      <c r="B696" s="46" t="s">
        <v>1469</v>
      </c>
      <c r="C696" s="46" t="s">
        <v>1470</v>
      </c>
      <c r="D696" s="46" t="s">
        <v>1451</v>
      </c>
      <c r="E696" s="46" t="s">
        <v>50</v>
      </c>
      <c r="F696" s="46"/>
      <c r="G696" s="46" t="s">
        <v>1467</v>
      </c>
      <c r="H696" s="46" t="s">
        <v>52</v>
      </c>
      <c r="I696" s="47">
        <v>44013</v>
      </c>
      <c r="J696" s="47">
        <v>44377</v>
      </c>
      <c r="K696" s="46">
        <f>SUM(L696:AD696)</f>
        <v>11</v>
      </c>
      <c r="L696" s="46" t="str">
        <f>IFERROR(VLOOKUP(A696,'[1]Mountain View SD Usage'!$A:$I,9,FALSE),"0")</f>
        <v>0</v>
      </c>
      <c r="M696" s="46" t="str">
        <f>IFERROR(VLOOKUP(A696,'[1]Bonita USD Usage'!$A:$I,9,FALSE),"0")</f>
        <v>0</v>
      </c>
      <c r="N696" s="46" t="str">
        <f>IFERROR(VLOOKUP(A696,'[1]Jurupa USD Usage'!$A:$I,9,FALSE),"0")</f>
        <v>0</v>
      </c>
      <c r="O696" s="46" t="str">
        <f>IFERROR(VLOOKUP(A696,'[1]Claremont USD Usage'!$A:$I,9,FALSE),"0")</f>
        <v>0</v>
      </c>
      <c r="P696" s="46" t="str">
        <f>IFERROR(VLOOKUP(A696,'[1]Upland USD Usage'!$A:$I,9,FALSE),"0")</f>
        <v>0</v>
      </c>
      <c r="Q696" s="46" t="str">
        <f>IFERROR(VLOOKUP(A696,'[1]Redlands USD Usage'!$A:$I,9,FALSE),"0")</f>
        <v>0</v>
      </c>
      <c r="R696" s="46" t="str">
        <f>IFERROR(VLOOKUP(A696,'[1]Alta Loma SD Usage'!$A:$I,9,FALSE),"0")</f>
        <v>0</v>
      </c>
      <c r="S696" s="46" t="str">
        <f>IFERROR(VLOOKUP(A696,'[1]VAl Verde USD Usage'!$A:$I,9,FALSE),"0")</f>
        <v>0</v>
      </c>
      <c r="T696" s="46">
        <f>IFERROR(VLOOKUP(A696,'[1]Chaffey Jt HSD Usage'!$A:$I,9,FALSE),"0")</f>
        <v>11</v>
      </c>
      <c r="U696" s="46" t="str">
        <f>IFERROR(VLOOKUP(A696,'[1]Cucamonga ELEM SD Usage'!$A:$I,9,FALSE),"0")</f>
        <v>0</v>
      </c>
      <c r="V696" s="46" t="str">
        <f>IFERROR(VLOOKUP(A696,'[1]Inglewood USD Usage'!$A:$I,9,FALSE),"0")</f>
        <v>0</v>
      </c>
      <c r="W696" s="46" t="str">
        <f>IFERROR(VLOOKUP(A696,'[1]Rialto USD Usage'!$A:$I,9,FALSE),"0")</f>
        <v>0</v>
      </c>
      <c r="X696" s="46" t="str">
        <f>IFERROR(VLOOKUP(A696,'[1]Alvord USD Usage'!$A:$I,9,FALSE),"0")</f>
        <v>0</v>
      </c>
      <c r="Y696" s="46" t="str">
        <f>IFERROR(VLOOKUP(A696,'[1]Colton Jt USD Usage'!$A:$I,9,FALSE),"0")</f>
        <v>0</v>
      </c>
      <c r="Z696" s="46" t="str">
        <f>IFERROR(VLOOKUP(A696,'[1]Chino Valley USD Usage'!$A:$I,9,FALSE),"0")</f>
        <v>0</v>
      </c>
      <c r="AA696" s="46" t="str">
        <f>IFERROR(VLOOKUP(A696,'[1]Moreno Valley USD Usage'!$A:$I,9,FALSE),"0")</f>
        <v>0</v>
      </c>
      <c r="AB696" s="46" t="str">
        <f>IFERROR(VLOOKUP(A696,'[1]Pomona USD Usage'!$A:$I,9,FALSE),"0")</f>
        <v>0</v>
      </c>
      <c r="AC696" s="46" t="str">
        <f>IFERROR(VLOOKUP(A696,'[1]Riverside USD Usage'!$A:$I,9,FALSE),"0")</f>
        <v>0</v>
      </c>
      <c r="AD696" s="46" t="str">
        <f>IFERROR(VLOOKUP(A696,'[1]Compton USD Usage'!$A:$I,9,FALSE),"0")</f>
        <v>0</v>
      </c>
      <c r="AE696" s="48"/>
      <c r="AF696" s="49">
        <v>90.65</v>
      </c>
      <c r="AG696" s="49"/>
      <c r="AH696" s="56">
        <v>-5.98644</v>
      </c>
      <c r="AI696" s="49">
        <f>AF696+AG696+AH696</f>
        <v>84.663560000000004</v>
      </c>
      <c r="AJ696" s="48"/>
      <c r="AK696" s="49">
        <v>97.53</v>
      </c>
      <c r="AL696" s="49"/>
      <c r="AM696" s="57">
        <v>-5.98644</v>
      </c>
      <c r="AN696" s="50">
        <f>AK696+AL696+AM696</f>
        <v>91.543559999999999</v>
      </c>
      <c r="AO696" s="48"/>
      <c r="AP696" s="49">
        <v>104.12</v>
      </c>
      <c r="AQ696" s="49"/>
      <c r="AR696" s="57">
        <v>-5.98644</v>
      </c>
      <c r="AS696" s="50">
        <f>AP696+AQ696+AR696</f>
        <v>98.133560000000003</v>
      </c>
      <c r="AT696" s="48"/>
      <c r="AU696" s="49">
        <v>107.01</v>
      </c>
      <c r="AV696" s="49"/>
      <c r="AW696" s="57">
        <v>-5.98644</v>
      </c>
      <c r="AX696" s="51">
        <f>AU696+AV696+AW696</f>
        <v>101.02356</v>
      </c>
      <c r="AY696" s="48"/>
      <c r="AZ696" s="52">
        <v>91.48</v>
      </c>
      <c r="BA696" s="53"/>
      <c r="BB696" s="64" t="s">
        <v>53</v>
      </c>
      <c r="BC696" s="53"/>
      <c r="BD696" s="47">
        <v>44013</v>
      </c>
      <c r="BE696" s="47">
        <v>44377</v>
      </c>
      <c r="BF696" s="48"/>
      <c r="BG696" s="53">
        <v>98.42</v>
      </c>
      <c r="BI696" s="65" t="s">
        <v>53</v>
      </c>
      <c r="BJ696" s="53"/>
      <c r="BK696" s="47">
        <v>44013</v>
      </c>
      <c r="BL696" s="47">
        <v>44377</v>
      </c>
      <c r="BM696" s="48"/>
      <c r="BN696" s="53">
        <v>105.07000000000001</v>
      </c>
      <c r="BO696" s="53"/>
      <c r="BP696" s="65" t="s">
        <v>53</v>
      </c>
      <c r="BQ696" s="53"/>
      <c r="BR696" s="47">
        <v>44013</v>
      </c>
      <c r="BS696" s="47">
        <v>44377</v>
      </c>
      <c r="BT696" s="48"/>
      <c r="BU696" s="50">
        <v>107.99000000000001</v>
      </c>
      <c r="BV696" s="53"/>
      <c r="BW696" s="65" t="s">
        <v>53</v>
      </c>
      <c r="BX696" s="53"/>
      <c r="BY696" s="47">
        <v>44013</v>
      </c>
      <c r="BZ696" s="55">
        <v>44377</v>
      </c>
    </row>
    <row r="697" spans="1:78" s="54" customFormat="1" ht="15.75" x14ac:dyDescent="0.25">
      <c r="A697" s="45">
        <v>139964</v>
      </c>
      <c r="B697" s="46" t="s">
        <v>670</v>
      </c>
      <c r="C697" s="46">
        <v>111</v>
      </c>
      <c r="D697" s="46" t="s">
        <v>663</v>
      </c>
      <c r="E697" s="46" t="s">
        <v>50</v>
      </c>
      <c r="F697" s="46"/>
      <c r="G697" s="46" t="s">
        <v>408</v>
      </c>
      <c r="H697" s="46" t="s">
        <v>52</v>
      </c>
      <c r="I697" s="47">
        <v>44013</v>
      </c>
      <c r="J697" s="47">
        <v>44377</v>
      </c>
      <c r="K697" s="46">
        <f>SUM(L697:AD697)</f>
        <v>17</v>
      </c>
      <c r="L697" s="46" t="str">
        <f>IFERROR(VLOOKUP(A697,'[1]Mountain View SD Usage'!$A:$I,9,FALSE),"0")</f>
        <v>0</v>
      </c>
      <c r="M697" s="46" t="str">
        <f>IFERROR(VLOOKUP(A697,'[1]Bonita USD Usage'!$A:$I,9,FALSE),"0")</f>
        <v>0</v>
      </c>
      <c r="N697" s="46" t="str">
        <f>IFERROR(VLOOKUP(A697,'[1]Jurupa USD Usage'!$A:$I,9,FALSE),"0")</f>
        <v>0</v>
      </c>
      <c r="O697" s="46" t="str">
        <f>IFERROR(VLOOKUP(A697,'[1]Claremont USD Usage'!$A:$I,9,FALSE),"0")</f>
        <v>0</v>
      </c>
      <c r="P697" s="46" t="str">
        <f>IFERROR(VLOOKUP(A697,'[1]Upland USD Usage'!$A:$I,9,FALSE),"0")</f>
        <v>0</v>
      </c>
      <c r="Q697" s="46" t="str">
        <f>IFERROR(VLOOKUP(A697,'[1]Redlands USD Usage'!$A:$I,9,FALSE),"0")</f>
        <v>0</v>
      </c>
      <c r="R697" s="46" t="str">
        <f>IFERROR(VLOOKUP(A697,'[1]Alta Loma SD Usage'!$A:$I,9,FALSE),"0")</f>
        <v>0</v>
      </c>
      <c r="S697" s="46" t="str">
        <f>IFERROR(VLOOKUP(A697,'[1]VAl Verde USD Usage'!$A:$I,9,FALSE),"0")</f>
        <v>0</v>
      </c>
      <c r="T697" s="46">
        <f>IFERROR(VLOOKUP(A697,'[1]Chaffey Jt HSD Usage'!$A:$I,9,FALSE),"0")</f>
        <v>17</v>
      </c>
      <c r="U697" s="46" t="str">
        <f>IFERROR(VLOOKUP(A697,'[1]Cucamonga ELEM SD Usage'!$A:$I,9,FALSE),"0")</f>
        <v>0</v>
      </c>
      <c r="V697" s="46" t="str">
        <f>IFERROR(VLOOKUP(A697,'[1]Inglewood USD Usage'!$A:$I,9,FALSE),"0")</f>
        <v>0</v>
      </c>
      <c r="W697" s="46" t="str">
        <f>IFERROR(VLOOKUP(A697,'[1]Rialto USD Usage'!$A:$I,9,FALSE),"0")</f>
        <v>0</v>
      </c>
      <c r="X697" s="46" t="str">
        <f>IFERROR(VLOOKUP(A697,'[1]Alvord USD Usage'!$A:$I,9,FALSE),"0")</f>
        <v>0</v>
      </c>
      <c r="Y697" s="46" t="str">
        <f>IFERROR(VLOOKUP(A697,'[1]Colton Jt USD Usage'!$A:$I,9,FALSE),"0")</f>
        <v>0</v>
      </c>
      <c r="Z697" s="46" t="str">
        <f>IFERROR(VLOOKUP(A697,'[1]Chino Valley USD Usage'!$A:$I,9,FALSE),"0")</f>
        <v>0</v>
      </c>
      <c r="AA697" s="46" t="str">
        <f>IFERROR(VLOOKUP(A697,'[1]Moreno Valley USD Usage'!$A:$I,9,FALSE),"0")</f>
        <v>0</v>
      </c>
      <c r="AB697" s="46" t="str">
        <f>IFERROR(VLOOKUP(A697,'[1]Pomona USD Usage'!$A:$I,9,FALSE),"0")</f>
        <v>0</v>
      </c>
      <c r="AC697" s="46" t="str">
        <f>IFERROR(VLOOKUP(A697,'[1]Riverside USD Usage'!$A:$I,9,FALSE),"0")</f>
        <v>0</v>
      </c>
      <c r="AD697" s="46" t="str">
        <f>IFERROR(VLOOKUP(A697,'[1]Compton USD Usage'!$A:$I,9,FALSE),"0")</f>
        <v>0</v>
      </c>
      <c r="AE697" s="48"/>
      <c r="AF697" s="49">
        <v>73.510000000000005</v>
      </c>
      <c r="AG697" s="49"/>
      <c r="AH697" s="49"/>
      <c r="AI697" s="49">
        <f>AF697+AG697+AH697</f>
        <v>73.510000000000005</v>
      </c>
      <c r="AJ697" s="48"/>
      <c r="AK697" s="49">
        <v>79.09</v>
      </c>
      <c r="AL697" s="49"/>
      <c r="AM697" s="46"/>
      <c r="AN697" s="50">
        <f>AK697+AL697+AM697</f>
        <v>79.09</v>
      </c>
      <c r="AO697" s="48"/>
      <c r="AP697" s="49">
        <v>84.43</v>
      </c>
      <c r="AQ697" s="49"/>
      <c r="AR697" s="46"/>
      <c r="AS697" s="50">
        <f>AP697+AQ697+AR697</f>
        <v>84.43</v>
      </c>
      <c r="AT697" s="48"/>
      <c r="AU697" s="49">
        <v>86.78</v>
      </c>
      <c r="AV697" s="49"/>
      <c r="AW697" s="46"/>
      <c r="AX697" s="51">
        <f>AU697+AV697+AW697</f>
        <v>86.78</v>
      </c>
      <c r="AY697" s="48"/>
      <c r="AZ697" s="52">
        <v>73.510000000000005</v>
      </c>
      <c r="BA697" s="53"/>
      <c r="BC697" s="53">
        <f>AZ697+BA697+BB697</f>
        <v>73.510000000000005</v>
      </c>
      <c r="BD697" s="47">
        <v>44013</v>
      </c>
      <c r="BE697" s="47">
        <v>44377</v>
      </c>
      <c r="BF697" s="48"/>
      <c r="BG697" s="53">
        <v>79.09</v>
      </c>
      <c r="BJ697" s="53">
        <f>BG697+BH697+BI697</f>
        <v>79.09</v>
      </c>
      <c r="BK697" s="47">
        <v>44013</v>
      </c>
      <c r="BL697" s="47">
        <v>44377</v>
      </c>
      <c r="BM697" s="48"/>
      <c r="BN697" s="53">
        <v>84.43</v>
      </c>
      <c r="BO697" s="53"/>
      <c r="BQ697" s="53">
        <f>BN697+BO697+BP697</f>
        <v>84.43</v>
      </c>
      <c r="BR697" s="47">
        <v>44013</v>
      </c>
      <c r="BS697" s="47">
        <v>44377</v>
      </c>
      <c r="BT697" s="48"/>
      <c r="BU697" s="50">
        <v>86.78</v>
      </c>
      <c r="BV697" s="53"/>
      <c r="BX697" s="53">
        <f>BU697+BV697+BW697</f>
        <v>86.78</v>
      </c>
      <c r="BY697" s="47">
        <v>44013</v>
      </c>
      <c r="BZ697" s="55">
        <v>44377</v>
      </c>
    </row>
    <row r="698" spans="1:78" s="54" customFormat="1" ht="15.75" x14ac:dyDescent="0.25">
      <c r="A698" s="34" t="s">
        <v>81</v>
      </c>
      <c r="B698" s="2" t="s">
        <v>119</v>
      </c>
      <c r="C698" s="2">
        <v>10000029467</v>
      </c>
      <c r="D698" s="2" t="s">
        <v>70</v>
      </c>
      <c r="E698" s="2" t="s">
        <v>50</v>
      </c>
      <c r="F698" s="2"/>
      <c r="G698" s="2" t="s">
        <v>109</v>
      </c>
      <c r="H698" s="2" t="s">
        <v>52</v>
      </c>
      <c r="I698" s="15">
        <v>44013</v>
      </c>
      <c r="J698" s="15">
        <v>44377</v>
      </c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16"/>
      <c r="AF698" s="35" t="s">
        <v>120</v>
      </c>
      <c r="AG698" s="17"/>
      <c r="AH698" s="18"/>
      <c r="AI698" s="17"/>
      <c r="AJ698" s="16"/>
      <c r="AK698" s="36" t="s">
        <v>120</v>
      </c>
      <c r="AL698" s="17"/>
      <c r="AM698" s="2"/>
      <c r="AN698" s="20"/>
      <c r="AO698" s="16"/>
      <c r="AP698" s="35" t="s">
        <v>120</v>
      </c>
      <c r="AQ698" s="17"/>
      <c r="AR698" s="2"/>
      <c r="AS698" s="20"/>
      <c r="AT698" s="16"/>
      <c r="AU698" s="35" t="s">
        <v>120</v>
      </c>
      <c r="AV698" s="17"/>
      <c r="AW698" s="2"/>
      <c r="AX698" s="21"/>
      <c r="AY698" s="16"/>
      <c r="AZ698" s="37">
        <v>61.39</v>
      </c>
      <c r="BA698" s="23"/>
      <c r="BB698" s="28">
        <v>-32.25</v>
      </c>
      <c r="BC698" s="23">
        <f>AZ698+BA698+BB698</f>
        <v>29.14</v>
      </c>
      <c r="BD698" s="15">
        <v>44013</v>
      </c>
      <c r="BE698" s="15">
        <v>44377</v>
      </c>
      <c r="BF698" s="16"/>
      <c r="BG698" s="23">
        <v>66.06</v>
      </c>
      <c r="BH698"/>
      <c r="BI698" s="38">
        <v>-32.25</v>
      </c>
      <c r="BJ698" s="23">
        <f>BG698+BH698+BI698</f>
        <v>33.81</v>
      </c>
      <c r="BK698" s="15">
        <v>44013</v>
      </c>
      <c r="BL698" s="15">
        <v>44377</v>
      </c>
      <c r="BM698" s="16"/>
      <c r="BN698" s="23">
        <v>70.52000000000001</v>
      </c>
      <c r="BO698" s="23"/>
      <c r="BP698" s="38">
        <v>-32.25</v>
      </c>
      <c r="BQ698" s="23">
        <f>BN698+BO698+BP698</f>
        <v>38.27000000000001</v>
      </c>
      <c r="BR698" s="15">
        <v>44013</v>
      </c>
      <c r="BS698" s="15">
        <v>44377</v>
      </c>
      <c r="BT698" s="16"/>
      <c r="BU698" s="20">
        <v>72.48</v>
      </c>
      <c r="BV698" s="23"/>
      <c r="BW698" s="38">
        <v>-32.25</v>
      </c>
      <c r="BX698" s="23">
        <f>BU698+BV698+BW698</f>
        <v>40.230000000000004</v>
      </c>
      <c r="BY698" s="15">
        <v>44013</v>
      </c>
      <c r="BZ698" s="26">
        <v>44377</v>
      </c>
    </row>
    <row r="699" spans="1:78" s="54" customFormat="1" ht="15.75" x14ac:dyDescent="0.25">
      <c r="A699" s="45">
        <v>402111</v>
      </c>
      <c r="B699" s="46" t="s">
        <v>1875</v>
      </c>
      <c r="C699" s="46">
        <v>790</v>
      </c>
      <c r="D699" s="46" t="s">
        <v>1855</v>
      </c>
      <c r="E699" s="46" t="s">
        <v>50</v>
      </c>
      <c r="F699" s="46"/>
      <c r="G699" s="46" t="s">
        <v>1876</v>
      </c>
      <c r="H699" s="46" t="s">
        <v>52</v>
      </c>
      <c r="I699" s="47">
        <v>44013</v>
      </c>
      <c r="J699" s="47">
        <v>44377</v>
      </c>
      <c r="K699" s="46">
        <f>SUM(L699:AD699)</f>
        <v>0</v>
      </c>
      <c r="L699" s="46" t="str">
        <f>IFERROR(VLOOKUP(A699,'[1]Mountain View SD Usage'!$A:$I,9,FALSE),"0")</f>
        <v>0</v>
      </c>
      <c r="M699" s="46" t="str">
        <f>IFERROR(VLOOKUP(A699,'[1]Bonita USD Usage'!$A:$I,9,FALSE),"0")</f>
        <v>0</v>
      </c>
      <c r="N699" s="46" t="str">
        <f>IFERROR(VLOOKUP(A699,'[1]Jurupa USD Usage'!$A:$I,9,FALSE),"0")</f>
        <v>0</v>
      </c>
      <c r="O699" s="46" t="str">
        <f>IFERROR(VLOOKUP(A699,'[1]Claremont USD Usage'!$A:$I,9,FALSE),"0")</f>
        <v>0</v>
      </c>
      <c r="P699" s="46" t="str">
        <f>IFERROR(VLOOKUP(A699,'[1]Upland USD Usage'!$A:$I,9,FALSE),"0")</f>
        <v>0</v>
      </c>
      <c r="Q699" s="46" t="str">
        <f>IFERROR(VLOOKUP(A699,'[1]Redlands USD Usage'!$A:$I,9,FALSE),"0")</f>
        <v>0</v>
      </c>
      <c r="R699" s="46" t="str">
        <f>IFERROR(VLOOKUP(A699,'[1]Alta Loma SD Usage'!$A:$I,9,FALSE),"0")</f>
        <v>0</v>
      </c>
      <c r="S699" s="46" t="str">
        <f>IFERROR(VLOOKUP(A699,'[1]VAl Verde USD Usage'!$A:$I,9,FALSE),"0")</f>
        <v>0</v>
      </c>
      <c r="T699" s="46" t="str">
        <f>IFERROR(VLOOKUP(A699,'[1]Chaffey Jt HSD Usage'!$A:$I,9,FALSE),"0")</f>
        <v>0</v>
      </c>
      <c r="U699" s="46" t="str">
        <f>IFERROR(VLOOKUP(A699,'[1]Cucamonga ELEM SD Usage'!$A:$I,9,FALSE),"0")</f>
        <v>0</v>
      </c>
      <c r="V699" s="46" t="str">
        <f>IFERROR(VLOOKUP(A699,'[1]Inglewood USD Usage'!$A:$I,9,FALSE),"0")</f>
        <v>0</v>
      </c>
      <c r="W699" s="46" t="str">
        <f>IFERROR(VLOOKUP(A699,'[1]Rialto USD Usage'!$A:$I,9,FALSE),"0")</f>
        <v>0</v>
      </c>
      <c r="X699" s="46" t="str">
        <f>IFERROR(VLOOKUP(A699,'[1]Alvord USD Usage'!$A:$I,9,FALSE),"0")</f>
        <v>0</v>
      </c>
      <c r="Y699" s="46" t="str">
        <f>IFERROR(VLOOKUP(A699,'[1]Colton Jt USD Usage'!$A:$I,9,FALSE),"0")</f>
        <v>0</v>
      </c>
      <c r="Z699" s="46" t="str">
        <f>IFERROR(VLOOKUP(A699,'[1]Chino Valley USD Usage'!$A:$I,9,FALSE),"0")</f>
        <v>0</v>
      </c>
      <c r="AA699" s="46" t="str">
        <f>IFERROR(VLOOKUP(A699,'[1]Moreno Valley USD Usage'!$A:$I,9,FALSE),"0")</f>
        <v>0</v>
      </c>
      <c r="AB699" s="46" t="str">
        <f>IFERROR(VLOOKUP(A699,'[1]Pomona USD Usage'!$A:$I,9,FALSE),"0")</f>
        <v>0</v>
      </c>
      <c r="AC699" s="46" t="str">
        <f>IFERROR(VLOOKUP(A699,'[1]Riverside USD Usage'!$A:$I,9,FALSE),"0")</f>
        <v>0</v>
      </c>
      <c r="AD699" s="46" t="str">
        <f>IFERROR(VLOOKUP(A699,'[1]Compton USD Usage'!$A:$I,9,FALSE),"0")</f>
        <v>0</v>
      </c>
      <c r="AE699" s="48"/>
      <c r="AF699" s="49">
        <v>162.09</v>
      </c>
      <c r="AG699" s="49"/>
      <c r="AH699" s="56">
        <v>-79.78</v>
      </c>
      <c r="AI699" s="49">
        <f>AF699+AG699+AH699</f>
        <v>82.31</v>
      </c>
      <c r="AJ699" s="48"/>
      <c r="AK699" s="49">
        <v>174.41</v>
      </c>
      <c r="AL699" s="49"/>
      <c r="AM699" s="57">
        <v>-79.78</v>
      </c>
      <c r="AN699" s="50">
        <f>AK699+AL699+AM699</f>
        <v>94.63</v>
      </c>
      <c r="AO699" s="48"/>
      <c r="AP699" s="49">
        <v>186.19</v>
      </c>
      <c r="AQ699" s="49"/>
      <c r="AR699" s="57">
        <v>-79.78</v>
      </c>
      <c r="AS699" s="50">
        <f>AP699+AQ699+AR699</f>
        <v>106.41</v>
      </c>
      <c r="AT699" s="48"/>
      <c r="AU699" s="49">
        <v>191.36</v>
      </c>
      <c r="AV699" s="49"/>
      <c r="AW699" s="57">
        <v>-79.78</v>
      </c>
      <c r="AX699" s="51">
        <f>AU699+AV699+AW699</f>
        <v>111.58000000000001</v>
      </c>
      <c r="AY699" s="48"/>
      <c r="AZ699" s="52">
        <v>172.57999999999998</v>
      </c>
      <c r="BA699" s="53"/>
      <c r="BB699" s="58">
        <v>-88.31</v>
      </c>
      <c r="BC699" s="53">
        <f>AZ699+BA699+BB699</f>
        <v>84.269999999999982</v>
      </c>
      <c r="BD699" s="47">
        <v>44013</v>
      </c>
      <c r="BE699" s="47">
        <v>44377</v>
      </c>
      <c r="BF699" s="48"/>
      <c r="BG699" s="53">
        <v>185.7</v>
      </c>
      <c r="BI699" s="59">
        <v>-88.31</v>
      </c>
      <c r="BJ699" s="53">
        <f>BG699+BH699+BI699</f>
        <v>97.389999999999986</v>
      </c>
      <c r="BK699" s="47">
        <v>44013</v>
      </c>
      <c r="BL699" s="47">
        <v>44377</v>
      </c>
      <c r="BM699" s="48"/>
      <c r="BN699" s="53">
        <v>198.23999999999998</v>
      </c>
      <c r="BO699" s="53"/>
      <c r="BP699" s="59">
        <v>-88.31</v>
      </c>
      <c r="BQ699" s="53">
        <f>BN699+BO699+BP699</f>
        <v>109.92999999999998</v>
      </c>
      <c r="BR699" s="47">
        <v>44013</v>
      </c>
      <c r="BS699" s="47">
        <v>44377</v>
      </c>
      <c r="BT699" s="48"/>
      <c r="BU699" s="50">
        <v>203.73999999999998</v>
      </c>
      <c r="BV699" s="53"/>
      <c r="BW699" s="59">
        <v>-88.31</v>
      </c>
      <c r="BX699" s="53">
        <f>BU699+BV699+BW699</f>
        <v>115.42999999999998</v>
      </c>
      <c r="BY699" s="47">
        <v>44013</v>
      </c>
      <c r="BZ699" s="55">
        <v>44377</v>
      </c>
    </row>
    <row r="700" spans="1:78" s="54" customFormat="1" ht="15.75" x14ac:dyDescent="0.25">
      <c r="A700" s="45">
        <v>406133</v>
      </c>
      <c r="B700" s="46" t="s">
        <v>1064</v>
      </c>
      <c r="C700" s="46">
        <v>2970000888</v>
      </c>
      <c r="D700" s="46" t="s">
        <v>1065</v>
      </c>
      <c r="E700" s="46" t="s">
        <v>50</v>
      </c>
      <c r="F700" s="46"/>
      <c r="G700" s="46" t="s">
        <v>1066</v>
      </c>
      <c r="H700" s="46" t="s">
        <v>52</v>
      </c>
      <c r="I700" s="47">
        <v>44013</v>
      </c>
      <c r="J700" s="47">
        <v>44377</v>
      </c>
      <c r="K700" s="46">
        <f>SUM(L700:AD700)</f>
        <v>17</v>
      </c>
      <c r="L700" s="46" t="str">
        <f>IFERROR(VLOOKUP(A700,'[1]Mountain View SD Usage'!$A:$I,9,FALSE),"0")</f>
        <v>0</v>
      </c>
      <c r="M700" s="46" t="str">
        <f>IFERROR(VLOOKUP(A700,'[1]Bonita USD Usage'!$A:$I,9,FALSE),"0")</f>
        <v>0</v>
      </c>
      <c r="N700" s="46" t="str">
        <f>IFERROR(VLOOKUP(A700,'[1]Jurupa USD Usage'!$A:$I,9,FALSE),"0")</f>
        <v>0</v>
      </c>
      <c r="O700" s="46" t="str">
        <f>IFERROR(VLOOKUP(A700,'[1]Claremont USD Usage'!$A:$I,9,FALSE),"0")</f>
        <v>0</v>
      </c>
      <c r="P700" s="46" t="str">
        <f>IFERROR(VLOOKUP(A700,'[1]Upland USD Usage'!$A:$I,9,FALSE),"0")</f>
        <v>0</v>
      </c>
      <c r="Q700" s="46" t="str">
        <f>IFERROR(VLOOKUP(A700,'[1]Redlands USD Usage'!$A:$I,9,FALSE),"0")</f>
        <v>0</v>
      </c>
      <c r="R700" s="46" t="str">
        <f>IFERROR(VLOOKUP(A700,'[1]Alta Loma SD Usage'!$A:$I,9,FALSE),"0")</f>
        <v>0</v>
      </c>
      <c r="S700" s="46" t="str">
        <f>IFERROR(VLOOKUP(A700,'[1]VAl Verde USD Usage'!$A:$I,9,FALSE),"0")</f>
        <v>0</v>
      </c>
      <c r="T700" s="46">
        <f>IFERROR(VLOOKUP(A700,'[1]Chaffey Jt HSD Usage'!$A:$I,9,FALSE),"0")</f>
        <v>17</v>
      </c>
      <c r="U700" s="46" t="str">
        <f>IFERROR(VLOOKUP(A700,'[1]Cucamonga ELEM SD Usage'!$A:$I,9,FALSE),"0")</f>
        <v>0</v>
      </c>
      <c r="V700" s="46" t="str">
        <f>IFERROR(VLOOKUP(A700,'[1]Inglewood USD Usage'!$A:$I,9,FALSE),"0")</f>
        <v>0</v>
      </c>
      <c r="W700" s="46" t="str">
        <f>IFERROR(VLOOKUP(A700,'[1]Rialto USD Usage'!$A:$I,9,FALSE),"0")</f>
        <v>0</v>
      </c>
      <c r="X700" s="46" t="str">
        <f>IFERROR(VLOOKUP(A700,'[1]Alvord USD Usage'!$A:$I,9,FALSE),"0")</f>
        <v>0</v>
      </c>
      <c r="Y700" s="46" t="str">
        <f>IFERROR(VLOOKUP(A700,'[1]Colton Jt USD Usage'!$A:$I,9,FALSE),"0")</f>
        <v>0</v>
      </c>
      <c r="Z700" s="46" t="str">
        <f>IFERROR(VLOOKUP(A700,'[1]Chino Valley USD Usage'!$A:$I,9,FALSE),"0")</f>
        <v>0</v>
      </c>
      <c r="AA700" s="46" t="str">
        <f>IFERROR(VLOOKUP(A700,'[1]Moreno Valley USD Usage'!$A:$I,9,FALSE),"0")</f>
        <v>0</v>
      </c>
      <c r="AB700" s="46" t="str">
        <f>IFERROR(VLOOKUP(A700,'[1]Pomona USD Usage'!$A:$I,9,FALSE),"0")</f>
        <v>0</v>
      </c>
      <c r="AC700" s="46" t="str">
        <f>IFERROR(VLOOKUP(A700,'[1]Riverside USD Usage'!$A:$I,9,FALSE),"0")</f>
        <v>0</v>
      </c>
      <c r="AD700" s="46" t="str">
        <f>IFERROR(VLOOKUP(A700,'[1]Compton USD Usage'!$A:$I,9,FALSE),"0")</f>
        <v>0</v>
      </c>
      <c r="AE700" s="48"/>
      <c r="AF700" s="49">
        <v>56.51</v>
      </c>
      <c r="AG700" s="49"/>
      <c r="AH700" s="56">
        <v>-3.6</v>
      </c>
      <c r="AI700" s="49">
        <f>AF700+AG700+AH700</f>
        <v>52.91</v>
      </c>
      <c r="AJ700" s="48"/>
      <c r="AK700" s="49">
        <v>60.8</v>
      </c>
      <c r="AL700" s="49"/>
      <c r="AM700" s="57">
        <v>-3.6</v>
      </c>
      <c r="AN700" s="50">
        <f>AK700+AL700+AM700</f>
        <v>57.199999999999996</v>
      </c>
      <c r="AO700" s="48"/>
      <c r="AP700" s="49">
        <v>64.91</v>
      </c>
      <c r="AQ700" s="49"/>
      <c r="AR700" s="57">
        <v>-3.6</v>
      </c>
      <c r="AS700" s="50">
        <f>AP700+AQ700+AR700</f>
        <v>61.309999999999995</v>
      </c>
      <c r="AT700" s="48"/>
      <c r="AU700" s="49">
        <v>66.709999999999994</v>
      </c>
      <c r="AV700" s="49"/>
      <c r="AW700" s="57">
        <v>-3.6</v>
      </c>
      <c r="AX700" s="51">
        <f>AU700+AV700+AW700</f>
        <v>63.109999999999992</v>
      </c>
      <c r="AY700" s="48"/>
      <c r="AZ700" s="52">
        <v>55.739999999999995</v>
      </c>
      <c r="BA700" s="53"/>
      <c r="BB700" s="58">
        <v>-3.89</v>
      </c>
      <c r="BC700" s="53">
        <f>AZ700+BA700+BB700</f>
        <v>51.849999999999994</v>
      </c>
      <c r="BD700" s="47">
        <v>44013</v>
      </c>
      <c r="BE700" s="47">
        <v>44377</v>
      </c>
      <c r="BF700" s="48"/>
      <c r="BG700" s="53">
        <v>59.97</v>
      </c>
      <c r="BI700" s="59">
        <v>-3.89</v>
      </c>
      <c r="BJ700" s="53">
        <f>BG700+BH700+BI700</f>
        <v>56.08</v>
      </c>
      <c r="BK700" s="47">
        <v>44013</v>
      </c>
      <c r="BL700" s="47">
        <v>44377</v>
      </c>
      <c r="BM700" s="48"/>
      <c r="BN700" s="53">
        <v>64.02000000000001</v>
      </c>
      <c r="BO700" s="53"/>
      <c r="BP700" s="59">
        <v>-3.89</v>
      </c>
      <c r="BQ700" s="53">
        <f>BN700+BO700+BP700</f>
        <v>60.13000000000001</v>
      </c>
      <c r="BR700" s="47">
        <v>44013</v>
      </c>
      <c r="BS700" s="47">
        <v>44377</v>
      </c>
      <c r="BT700" s="48"/>
      <c r="BU700" s="50">
        <v>65.800000000000011</v>
      </c>
      <c r="BV700" s="53"/>
      <c r="BW700" s="59">
        <v>-3.89</v>
      </c>
      <c r="BX700" s="53">
        <f>BU700+BV700+BW700</f>
        <v>61.910000000000011</v>
      </c>
      <c r="BY700" s="47">
        <v>44013</v>
      </c>
      <c r="BZ700" s="55">
        <v>44377</v>
      </c>
    </row>
    <row r="701" spans="1:78" s="54" customFormat="1" ht="15.75" x14ac:dyDescent="0.25">
      <c r="A701" s="45">
        <v>406446</v>
      </c>
      <c r="B701" s="46" t="str">
        <f>VLOOKUP(A701,[1]Sheet4!$B:$D,3,FALSE)</f>
        <v>POTATO CRNCH BRDD POLLOCK NUGT</v>
      </c>
      <c r="C701" s="75" t="s">
        <v>2443</v>
      </c>
      <c r="D701" s="46" t="str">
        <f>VLOOKUP(A701,[1]Sheet4!$B:$E,4,FALSE)</f>
        <v>CHANNEL FISH PROCESSING</v>
      </c>
      <c r="E701" s="46" t="str">
        <f>VLOOKUP(A701,[1]Sheet4!$B:$I,8,FALSE)</f>
        <v>CS</v>
      </c>
      <c r="F701" s="46" t="s">
        <v>93</v>
      </c>
      <c r="G701" s="46" t="str">
        <f>VLOOKUP(A701,[1]Sheet4!$B:$F,5,FALSE)</f>
        <v>10LB</v>
      </c>
      <c r="H701" s="46"/>
      <c r="I701" s="46"/>
      <c r="J701" s="46"/>
      <c r="AE701" s="70"/>
      <c r="AF701" s="72"/>
      <c r="AG701" s="72"/>
      <c r="AH701" s="58"/>
      <c r="AI701" s="72"/>
      <c r="AJ701" s="70"/>
      <c r="AK701" s="72"/>
      <c r="AO701" s="70"/>
      <c r="AT701" s="70"/>
      <c r="AX701" s="73"/>
      <c r="AY701" s="70"/>
      <c r="AZ701" s="52">
        <v>32.65</v>
      </c>
      <c r="BA701" s="53"/>
      <c r="BC701" s="53">
        <f>AZ701+BA701+BB701</f>
        <v>32.65</v>
      </c>
      <c r="BD701" s="47">
        <v>44013</v>
      </c>
      <c r="BE701" s="47">
        <v>44377</v>
      </c>
      <c r="BF701" s="70"/>
      <c r="BG701" s="53">
        <v>35.129999999999995</v>
      </c>
      <c r="BJ701" s="53">
        <f>BG701+BH701+BI701</f>
        <v>35.129999999999995</v>
      </c>
      <c r="BK701" s="47">
        <v>44013</v>
      </c>
      <c r="BL701" s="47">
        <v>44377</v>
      </c>
      <c r="BM701" s="70"/>
      <c r="BN701" s="53">
        <v>37.5</v>
      </c>
      <c r="BO701" s="53"/>
      <c r="BQ701" s="53">
        <f>BN701+BO701+BP701</f>
        <v>37.5</v>
      </c>
      <c r="BR701" s="47">
        <v>44013</v>
      </c>
      <c r="BS701" s="47">
        <v>44377</v>
      </c>
      <c r="BT701" s="70"/>
      <c r="BU701" s="50">
        <v>38.549999999999997</v>
      </c>
      <c r="BV701" s="53"/>
      <c r="BX701" s="53">
        <f>BU701+BV701+BW701</f>
        <v>38.549999999999997</v>
      </c>
      <c r="BY701" s="47">
        <v>44013</v>
      </c>
      <c r="BZ701" s="55">
        <v>44377</v>
      </c>
    </row>
    <row r="702" spans="1:78" s="54" customFormat="1" ht="15.75" x14ac:dyDescent="0.25">
      <c r="A702" s="45">
        <v>406451</v>
      </c>
      <c r="B702" s="46" t="s">
        <v>1416</v>
      </c>
      <c r="C702" s="46">
        <v>1000006639</v>
      </c>
      <c r="D702" s="46" t="s">
        <v>1382</v>
      </c>
      <c r="E702" s="46" t="s">
        <v>50</v>
      </c>
      <c r="F702" s="46"/>
      <c r="G702" s="46" t="s">
        <v>1395</v>
      </c>
      <c r="H702" s="46" t="s">
        <v>52</v>
      </c>
      <c r="I702" s="47">
        <v>44013</v>
      </c>
      <c r="J702" s="47">
        <v>44377</v>
      </c>
      <c r="K702" s="46">
        <f>SUM(L702:AD702)</f>
        <v>88</v>
      </c>
      <c r="L702" s="46" t="str">
        <f>IFERROR(VLOOKUP(A702,'[1]Mountain View SD Usage'!$A:$I,9,FALSE),"0")</f>
        <v>0</v>
      </c>
      <c r="M702" s="46" t="str">
        <f>IFERROR(VLOOKUP(A702,'[1]Bonita USD Usage'!$A:$I,9,FALSE),"0")</f>
        <v>0</v>
      </c>
      <c r="N702" s="46" t="str">
        <f>IFERROR(VLOOKUP(A702,'[1]Jurupa USD Usage'!$A:$I,9,FALSE),"0")</f>
        <v>0</v>
      </c>
      <c r="O702" s="46">
        <f>IFERROR(VLOOKUP(A702,'[1]Claremont USD Usage'!$A:$I,9,FALSE),"0")</f>
        <v>58</v>
      </c>
      <c r="P702" s="46" t="str">
        <f>IFERROR(VLOOKUP(A702,'[1]Upland USD Usage'!$A:$I,9,FALSE),"0")</f>
        <v>0</v>
      </c>
      <c r="Q702" s="46" t="str">
        <f>IFERROR(VLOOKUP(A702,'[1]Redlands USD Usage'!$A:$I,9,FALSE),"0")</f>
        <v>0</v>
      </c>
      <c r="R702" s="46" t="str">
        <f>IFERROR(VLOOKUP(A702,'[1]Alta Loma SD Usage'!$A:$I,9,FALSE),"0")</f>
        <v>0</v>
      </c>
      <c r="S702" s="46" t="str">
        <f>IFERROR(VLOOKUP(A702,'[1]VAl Verde USD Usage'!$A:$I,9,FALSE),"0")</f>
        <v>0</v>
      </c>
      <c r="T702" s="46" t="str">
        <f>IFERROR(VLOOKUP(A702,'[1]Chaffey Jt HSD Usage'!$A:$I,9,FALSE),"0")</f>
        <v>0</v>
      </c>
      <c r="U702" s="46">
        <f>IFERROR(VLOOKUP(A702,'[1]Cucamonga ELEM SD Usage'!$A:$I,9,FALSE),"0")</f>
        <v>30</v>
      </c>
      <c r="V702" s="46" t="str">
        <f>IFERROR(VLOOKUP(A702,'[1]Inglewood USD Usage'!$A:$I,9,FALSE),"0")</f>
        <v>0</v>
      </c>
      <c r="W702" s="46" t="str">
        <f>IFERROR(VLOOKUP(A702,'[1]Rialto USD Usage'!$A:$I,9,FALSE),"0")</f>
        <v>0</v>
      </c>
      <c r="X702" s="46" t="str">
        <f>IFERROR(VLOOKUP(A702,'[1]Alvord USD Usage'!$A:$I,9,FALSE),"0")</f>
        <v>0</v>
      </c>
      <c r="Y702" s="46" t="str">
        <f>IFERROR(VLOOKUP(A702,'[1]Colton Jt USD Usage'!$A:$I,9,FALSE),"0")</f>
        <v>0</v>
      </c>
      <c r="Z702" s="46" t="str">
        <f>IFERROR(VLOOKUP(A702,'[1]Chino Valley USD Usage'!$A:$I,9,FALSE),"0")</f>
        <v>0</v>
      </c>
      <c r="AA702" s="46" t="str">
        <f>IFERROR(VLOOKUP(A702,'[1]Moreno Valley USD Usage'!$A:$I,9,FALSE),"0")</f>
        <v>0</v>
      </c>
      <c r="AB702" s="46" t="str">
        <f>IFERROR(VLOOKUP(A702,'[1]Pomona USD Usage'!$A:$I,9,FALSE),"0")</f>
        <v>0</v>
      </c>
      <c r="AC702" s="46" t="str">
        <f>IFERROR(VLOOKUP(A702,'[1]Riverside USD Usage'!$A:$I,9,FALSE),"0")</f>
        <v>0</v>
      </c>
      <c r="AD702" s="46" t="str">
        <f>IFERROR(VLOOKUP(A702,'[1]Compton USD Usage'!$A:$I,9,FALSE),"0")</f>
        <v>0</v>
      </c>
      <c r="AE702" s="48"/>
      <c r="AF702" s="49">
        <v>32.479999999999997</v>
      </c>
      <c r="AG702" s="49"/>
      <c r="AH702" s="56">
        <v>-5.67</v>
      </c>
      <c r="AI702" s="49">
        <f>AF702+AG702+AH702</f>
        <v>26.809999999999995</v>
      </c>
      <c r="AJ702" s="48"/>
      <c r="AK702" s="49">
        <v>34.950000000000003</v>
      </c>
      <c r="AL702" s="49"/>
      <c r="AM702" s="57">
        <v>-5.67</v>
      </c>
      <c r="AN702" s="50">
        <f>AK702+AL702+AM702</f>
        <v>29.28</v>
      </c>
      <c r="AO702" s="48"/>
      <c r="AP702" s="49">
        <v>37.31</v>
      </c>
      <c r="AQ702" s="49"/>
      <c r="AR702" s="57">
        <v>-5.67</v>
      </c>
      <c r="AS702" s="50">
        <f>AP702+AQ702+AR702</f>
        <v>31.64</v>
      </c>
      <c r="AT702" s="48"/>
      <c r="AU702" s="49">
        <v>38.35</v>
      </c>
      <c r="AV702" s="49"/>
      <c r="AW702" s="57">
        <v>-5.67</v>
      </c>
      <c r="AX702" s="51">
        <f>AU702+AV702+AW702</f>
        <v>32.68</v>
      </c>
      <c r="AY702" s="48"/>
      <c r="AZ702" s="52">
        <v>32.54</v>
      </c>
      <c r="BA702" s="53"/>
      <c r="BB702" s="58">
        <v>-4.76</v>
      </c>
      <c r="BC702" s="53">
        <f>AZ702+BA702+BB702</f>
        <v>27.78</v>
      </c>
      <c r="BD702" s="47">
        <v>44013</v>
      </c>
      <c r="BE702" s="47">
        <v>44377</v>
      </c>
      <c r="BF702" s="48"/>
      <c r="BG702" s="53">
        <v>35.019999999999996</v>
      </c>
      <c r="BI702" s="59">
        <v>-4.76</v>
      </c>
      <c r="BJ702" s="53">
        <f>BG702+BH702+BI702</f>
        <v>30.259999999999998</v>
      </c>
      <c r="BK702" s="47">
        <v>44013</v>
      </c>
      <c r="BL702" s="47">
        <v>44377</v>
      </c>
      <c r="BM702" s="48"/>
      <c r="BN702" s="53">
        <v>37.379999999999995</v>
      </c>
      <c r="BO702" s="53"/>
      <c r="BP702" s="59">
        <v>-4.76</v>
      </c>
      <c r="BQ702" s="53">
        <f>BN702+BO702+BP702</f>
        <v>32.619999999999997</v>
      </c>
      <c r="BR702" s="47">
        <v>44013</v>
      </c>
      <c r="BS702" s="47">
        <v>44377</v>
      </c>
      <c r="BT702" s="48"/>
      <c r="BU702" s="50">
        <v>38.419999999999995</v>
      </c>
      <c r="BV702" s="53"/>
      <c r="BW702" s="59">
        <v>-4.76</v>
      </c>
      <c r="BX702" s="53">
        <f>BU702+BV702+BW702</f>
        <v>33.659999999999997</v>
      </c>
      <c r="BY702" s="47">
        <v>44013</v>
      </c>
      <c r="BZ702" s="55">
        <v>44377</v>
      </c>
    </row>
    <row r="703" spans="1:78" s="54" customFormat="1" ht="15.75" x14ac:dyDescent="0.25">
      <c r="A703" s="45">
        <v>406308</v>
      </c>
      <c r="B703" s="46" t="s">
        <v>1415</v>
      </c>
      <c r="C703" s="46">
        <v>1000006188</v>
      </c>
      <c r="D703" s="46" t="s">
        <v>1382</v>
      </c>
      <c r="E703" s="46" t="s">
        <v>50</v>
      </c>
      <c r="F703" s="46"/>
      <c r="G703" s="46" t="s">
        <v>144</v>
      </c>
      <c r="H703" s="46" t="s">
        <v>52</v>
      </c>
      <c r="I703" s="47">
        <v>44013</v>
      </c>
      <c r="J703" s="47">
        <v>44377</v>
      </c>
      <c r="K703" s="46">
        <f>SUM(L703:AD703)</f>
        <v>5</v>
      </c>
      <c r="L703" s="46" t="str">
        <f>IFERROR(VLOOKUP(A703,'[1]Mountain View SD Usage'!$A:$I,9,FALSE),"0")</f>
        <v>0</v>
      </c>
      <c r="M703" s="46" t="str">
        <f>IFERROR(VLOOKUP(A703,'[1]Bonita USD Usage'!$A:$I,9,FALSE),"0")</f>
        <v>0</v>
      </c>
      <c r="N703" s="46" t="str">
        <f>IFERROR(VLOOKUP(A703,'[1]Jurupa USD Usage'!$A:$I,9,FALSE),"0")</f>
        <v>0</v>
      </c>
      <c r="O703" s="46" t="str">
        <f>IFERROR(VLOOKUP(A703,'[1]Claremont USD Usage'!$A:$I,9,FALSE),"0")</f>
        <v>0</v>
      </c>
      <c r="P703" s="46" t="str">
        <f>IFERROR(VLOOKUP(A703,'[1]Upland USD Usage'!$A:$I,9,FALSE),"0")</f>
        <v>0</v>
      </c>
      <c r="Q703" s="46" t="str">
        <f>IFERROR(VLOOKUP(A703,'[1]Redlands USD Usage'!$A:$I,9,FALSE),"0")</f>
        <v>0</v>
      </c>
      <c r="R703" s="46" t="str">
        <f>IFERROR(VLOOKUP(A703,'[1]Alta Loma SD Usage'!$A:$I,9,FALSE),"0")</f>
        <v>0</v>
      </c>
      <c r="S703" s="46" t="str">
        <f>IFERROR(VLOOKUP(A703,'[1]VAl Verde USD Usage'!$A:$I,9,FALSE),"0")</f>
        <v>0</v>
      </c>
      <c r="T703" s="46">
        <f>IFERROR(VLOOKUP(A703,'[1]Chaffey Jt HSD Usage'!$A:$I,9,FALSE),"0")</f>
        <v>5</v>
      </c>
      <c r="U703" s="46" t="str">
        <f>IFERROR(VLOOKUP(A703,'[1]Cucamonga ELEM SD Usage'!$A:$I,9,FALSE),"0")</f>
        <v>0</v>
      </c>
      <c r="V703" s="46" t="str">
        <f>IFERROR(VLOOKUP(A703,'[1]Inglewood USD Usage'!$A:$I,9,FALSE),"0")</f>
        <v>0</v>
      </c>
      <c r="W703" s="46" t="str">
        <f>IFERROR(VLOOKUP(A703,'[1]Rialto USD Usage'!$A:$I,9,FALSE),"0")</f>
        <v>0</v>
      </c>
      <c r="X703" s="46" t="str">
        <f>IFERROR(VLOOKUP(A703,'[1]Alvord USD Usage'!$A:$I,9,FALSE),"0")</f>
        <v>0</v>
      </c>
      <c r="Y703" s="46" t="str">
        <f>IFERROR(VLOOKUP(A703,'[1]Colton Jt USD Usage'!$A:$I,9,FALSE),"0")</f>
        <v>0</v>
      </c>
      <c r="Z703" s="46" t="str">
        <f>IFERROR(VLOOKUP(A703,'[1]Chino Valley USD Usage'!$A:$I,9,FALSE),"0")</f>
        <v>0</v>
      </c>
      <c r="AA703" s="46" t="str">
        <f>IFERROR(VLOOKUP(A703,'[1]Moreno Valley USD Usage'!$A:$I,9,FALSE),"0")</f>
        <v>0</v>
      </c>
      <c r="AB703" s="46" t="str">
        <f>IFERROR(VLOOKUP(A703,'[1]Pomona USD Usage'!$A:$I,9,FALSE),"0")</f>
        <v>0</v>
      </c>
      <c r="AC703" s="46" t="str">
        <f>IFERROR(VLOOKUP(A703,'[1]Riverside USD Usage'!$A:$I,9,FALSE),"0")</f>
        <v>0</v>
      </c>
      <c r="AD703" s="46" t="str">
        <f>IFERROR(VLOOKUP(A703,'[1]Compton USD Usage'!$A:$I,9,FALSE),"0")</f>
        <v>0</v>
      </c>
      <c r="AE703" s="48"/>
      <c r="AF703" s="49">
        <v>35.49</v>
      </c>
      <c r="AG703" s="49"/>
      <c r="AH703" s="56">
        <v>-6.66</v>
      </c>
      <c r="AI703" s="49">
        <f>AF703+AG703+AH703</f>
        <v>28.830000000000002</v>
      </c>
      <c r="AJ703" s="48"/>
      <c r="AK703" s="49">
        <v>38.19</v>
      </c>
      <c r="AL703" s="49"/>
      <c r="AM703" s="57">
        <v>-6.66</v>
      </c>
      <c r="AN703" s="50">
        <f>AK703+AL703+AM703</f>
        <v>31.529999999999998</v>
      </c>
      <c r="AO703" s="48"/>
      <c r="AP703" s="49">
        <v>40.770000000000003</v>
      </c>
      <c r="AQ703" s="49"/>
      <c r="AR703" s="57">
        <v>-6.66</v>
      </c>
      <c r="AS703" s="50">
        <f>AP703+AQ703+AR703</f>
        <v>34.11</v>
      </c>
      <c r="AT703" s="48"/>
      <c r="AU703" s="49">
        <v>41.9</v>
      </c>
      <c r="AV703" s="49"/>
      <c r="AW703" s="57">
        <v>-6.66</v>
      </c>
      <c r="AX703" s="51">
        <f>AU703+AV703+AW703</f>
        <v>35.239999999999995</v>
      </c>
      <c r="AY703" s="48"/>
      <c r="AZ703" s="52">
        <v>35.6</v>
      </c>
      <c r="BA703" s="53"/>
      <c r="BB703" s="58">
        <v>-7.16</v>
      </c>
      <c r="BC703" s="53">
        <f>AZ703+BA703+BB703</f>
        <v>28.44</v>
      </c>
      <c r="BD703" s="47">
        <v>44013</v>
      </c>
      <c r="BE703" s="47">
        <v>44377</v>
      </c>
      <c r="BF703" s="48"/>
      <c r="BG703" s="53">
        <v>38.309999999999995</v>
      </c>
      <c r="BI703" s="59">
        <v>-7.16</v>
      </c>
      <c r="BJ703" s="53">
        <f>BG703+BH703+BI703</f>
        <v>31.149999999999995</v>
      </c>
      <c r="BK703" s="47">
        <v>44013</v>
      </c>
      <c r="BL703" s="47">
        <v>44377</v>
      </c>
      <c r="BM703" s="48"/>
      <c r="BN703" s="53">
        <v>40.9</v>
      </c>
      <c r="BO703" s="53"/>
      <c r="BP703" s="59">
        <v>-7.16</v>
      </c>
      <c r="BQ703" s="53">
        <f>BN703+BO703+BP703</f>
        <v>33.739999999999995</v>
      </c>
      <c r="BR703" s="47">
        <v>44013</v>
      </c>
      <c r="BS703" s="47">
        <v>44377</v>
      </c>
      <c r="BT703" s="48"/>
      <c r="BU703" s="50">
        <v>42.03</v>
      </c>
      <c r="BV703" s="53"/>
      <c r="BW703" s="59">
        <v>-7.16</v>
      </c>
      <c r="BX703" s="53">
        <f>BU703+BV703+BW703</f>
        <v>34.870000000000005</v>
      </c>
      <c r="BY703" s="47">
        <v>44013</v>
      </c>
      <c r="BZ703" s="55">
        <v>44377</v>
      </c>
    </row>
    <row r="704" spans="1:78" s="54" customFormat="1" ht="15.75" x14ac:dyDescent="0.25">
      <c r="A704" s="45">
        <v>406600</v>
      </c>
      <c r="B704" s="46" t="s">
        <v>1067</v>
      </c>
      <c r="C704" s="46">
        <v>2970025313</v>
      </c>
      <c r="D704" s="46" t="s">
        <v>1065</v>
      </c>
      <c r="E704" s="46" t="s">
        <v>50</v>
      </c>
      <c r="F704" s="46"/>
      <c r="G704" s="46" t="s">
        <v>1068</v>
      </c>
      <c r="H704" s="46" t="s">
        <v>52</v>
      </c>
      <c r="I704" s="47">
        <v>44013</v>
      </c>
      <c r="J704" s="47">
        <v>44377</v>
      </c>
      <c r="K704" s="46">
        <f>SUM(L704:AD704)</f>
        <v>0</v>
      </c>
      <c r="L704" s="46" t="str">
        <f>IFERROR(VLOOKUP(A704,'[1]Mountain View SD Usage'!$A:$I,9,FALSE),"0")</f>
        <v>0</v>
      </c>
      <c r="M704" s="46" t="str">
        <f>IFERROR(VLOOKUP(A704,'[1]Bonita USD Usage'!$A:$I,9,FALSE),"0")</f>
        <v>0</v>
      </c>
      <c r="N704" s="46" t="str">
        <f>IFERROR(VLOOKUP(A704,'[1]Jurupa USD Usage'!$A:$I,9,FALSE),"0")</f>
        <v>0</v>
      </c>
      <c r="O704" s="46" t="str">
        <f>IFERROR(VLOOKUP(A704,'[1]Claremont USD Usage'!$A:$I,9,FALSE),"0")</f>
        <v>0</v>
      </c>
      <c r="P704" s="46" t="str">
        <f>IFERROR(VLOOKUP(A704,'[1]Upland USD Usage'!$A:$I,9,FALSE),"0")</f>
        <v>0</v>
      </c>
      <c r="Q704" s="46" t="str">
        <f>IFERROR(VLOOKUP(A704,'[1]Redlands USD Usage'!$A:$I,9,FALSE),"0")</f>
        <v>0</v>
      </c>
      <c r="R704" s="46" t="str">
        <f>IFERROR(VLOOKUP(A704,'[1]Alta Loma SD Usage'!$A:$I,9,FALSE),"0")</f>
        <v>0</v>
      </c>
      <c r="S704" s="46" t="str">
        <f>IFERROR(VLOOKUP(A704,'[1]VAl Verde USD Usage'!$A:$I,9,FALSE),"0")</f>
        <v>0</v>
      </c>
      <c r="T704" s="46" t="str">
        <f>IFERROR(VLOOKUP(A704,'[1]Chaffey Jt HSD Usage'!$A:$I,9,FALSE),"0")</f>
        <v>0</v>
      </c>
      <c r="U704" s="46" t="str">
        <f>IFERROR(VLOOKUP(A704,'[1]Cucamonga ELEM SD Usage'!$A:$I,9,FALSE),"0")</f>
        <v>0</v>
      </c>
      <c r="V704" s="46" t="str">
        <f>IFERROR(VLOOKUP(A704,'[1]Inglewood USD Usage'!$A:$I,9,FALSE),"0")</f>
        <v>0</v>
      </c>
      <c r="W704" s="46" t="str">
        <f>IFERROR(VLOOKUP(A704,'[1]Rialto USD Usage'!$A:$I,9,FALSE),"0")</f>
        <v>0</v>
      </c>
      <c r="X704" s="46" t="str">
        <f>IFERROR(VLOOKUP(A704,'[1]Alvord USD Usage'!$A:$I,9,FALSE),"0")</f>
        <v>0</v>
      </c>
      <c r="Y704" s="46" t="str">
        <f>IFERROR(VLOOKUP(A704,'[1]Colton Jt USD Usage'!$A:$I,9,FALSE),"0")</f>
        <v>0</v>
      </c>
      <c r="Z704" s="46" t="str">
        <f>IFERROR(VLOOKUP(A704,'[1]Chino Valley USD Usage'!$A:$I,9,FALSE),"0")</f>
        <v>0</v>
      </c>
      <c r="AA704" s="46" t="str">
        <f>IFERROR(VLOOKUP(A704,'[1]Moreno Valley USD Usage'!$A:$I,9,FALSE),"0")</f>
        <v>0</v>
      </c>
      <c r="AB704" s="46" t="str">
        <f>IFERROR(VLOOKUP(A704,'[1]Pomona USD Usage'!$A:$I,9,FALSE),"0")</f>
        <v>0</v>
      </c>
      <c r="AC704" s="46" t="str">
        <f>IFERROR(VLOOKUP(A704,'[1]Riverside USD Usage'!$A:$I,9,FALSE),"0")</f>
        <v>0</v>
      </c>
      <c r="AD704" s="46" t="str">
        <f>IFERROR(VLOOKUP(A704,'[1]Compton USD Usage'!$A:$I,9,FALSE),"0")</f>
        <v>0</v>
      </c>
      <c r="AE704" s="48"/>
      <c r="AF704" s="49">
        <v>47.47</v>
      </c>
      <c r="AG704" s="49"/>
      <c r="AH704" s="56">
        <v>-7.29</v>
      </c>
      <c r="AI704" s="49">
        <f>AF704+AG704+AH704</f>
        <v>40.18</v>
      </c>
      <c r="AJ704" s="48"/>
      <c r="AK704" s="49">
        <v>51.08</v>
      </c>
      <c r="AL704" s="49"/>
      <c r="AM704" s="57">
        <v>-7.29</v>
      </c>
      <c r="AN704" s="50">
        <f>AK704+AL704+AM704</f>
        <v>43.79</v>
      </c>
      <c r="AO704" s="48"/>
      <c r="AP704" s="49">
        <v>54.53</v>
      </c>
      <c r="AQ704" s="49"/>
      <c r="AR704" s="57">
        <v>-7.29</v>
      </c>
      <c r="AS704" s="50">
        <f>AP704+AQ704+AR704</f>
        <v>47.24</v>
      </c>
      <c r="AT704" s="48"/>
      <c r="AU704" s="49">
        <v>56.04</v>
      </c>
      <c r="AV704" s="49"/>
      <c r="AW704" s="57">
        <v>-7.29</v>
      </c>
      <c r="AX704" s="51">
        <f>AU704+AV704+AW704</f>
        <v>48.75</v>
      </c>
      <c r="AY704" s="48"/>
      <c r="AZ704" s="52">
        <v>46.4</v>
      </c>
      <c r="BA704" s="53"/>
      <c r="BB704" s="58">
        <v>-7.86</v>
      </c>
      <c r="BC704" s="53">
        <f>AZ704+BA704+BB704</f>
        <v>38.54</v>
      </c>
      <c r="BD704" s="47">
        <v>44013</v>
      </c>
      <c r="BE704" s="47">
        <v>44377</v>
      </c>
      <c r="BF704" s="48"/>
      <c r="BG704" s="53">
        <v>49.93</v>
      </c>
      <c r="BI704" s="59">
        <v>-7.86</v>
      </c>
      <c r="BJ704" s="53">
        <f>BG704+BH704+BI704</f>
        <v>42.07</v>
      </c>
      <c r="BK704" s="47">
        <v>44013</v>
      </c>
      <c r="BL704" s="47">
        <v>44377</v>
      </c>
      <c r="BM704" s="48"/>
      <c r="BN704" s="53">
        <v>53.309999999999995</v>
      </c>
      <c r="BO704" s="53"/>
      <c r="BP704" s="59">
        <v>-7.86</v>
      </c>
      <c r="BQ704" s="53">
        <f>BN704+BO704+BP704</f>
        <v>45.449999999999996</v>
      </c>
      <c r="BR704" s="47">
        <v>44013</v>
      </c>
      <c r="BS704" s="47">
        <v>44377</v>
      </c>
      <c r="BT704" s="48"/>
      <c r="BU704" s="50">
        <v>54.78</v>
      </c>
      <c r="BV704" s="53"/>
      <c r="BW704" s="59">
        <v>-7.86</v>
      </c>
      <c r="BX704" s="53">
        <f>BU704+BV704+BW704</f>
        <v>46.92</v>
      </c>
      <c r="BY704" s="47">
        <v>44013</v>
      </c>
      <c r="BZ704" s="55">
        <v>44377</v>
      </c>
    </row>
    <row r="705" spans="1:78" s="54" customFormat="1" ht="15.75" x14ac:dyDescent="0.25">
      <c r="A705" s="45">
        <v>400184</v>
      </c>
      <c r="B705" s="46" t="s">
        <v>348</v>
      </c>
      <c r="C705" s="46">
        <v>76468</v>
      </c>
      <c r="D705" s="46" t="s">
        <v>349</v>
      </c>
      <c r="E705" s="46" t="s">
        <v>50</v>
      </c>
      <c r="F705" s="46"/>
      <c r="G705" s="46" t="s">
        <v>350</v>
      </c>
      <c r="H705" s="46" t="s">
        <v>52</v>
      </c>
      <c r="I705" s="47">
        <v>44013</v>
      </c>
      <c r="J705" s="47">
        <v>44377</v>
      </c>
      <c r="K705" s="46">
        <f>SUM(L705:AD705)</f>
        <v>24</v>
      </c>
      <c r="L705" s="46">
        <f>IFERROR(VLOOKUP(A705,'[1]Mountain View SD Usage'!$A:$I,9,FALSE),"0")</f>
        <v>15</v>
      </c>
      <c r="M705" s="46" t="str">
        <f>IFERROR(VLOOKUP(A705,'[1]Bonita USD Usage'!$A:$I,9,FALSE),"0")</f>
        <v>0</v>
      </c>
      <c r="N705" s="46" t="str">
        <f>IFERROR(VLOOKUP(A705,'[1]Jurupa USD Usage'!$A:$I,9,FALSE),"0")</f>
        <v>0</v>
      </c>
      <c r="O705" s="46" t="str">
        <f>IFERROR(VLOOKUP(A705,'[1]Claremont USD Usage'!$A:$I,9,FALSE),"0")</f>
        <v>0</v>
      </c>
      <c r="P705" s="46" t="str">
        <f>IFERROR(VLOOKUP(A705,'[1]Upland USD Usage'!$A:$I,9,FALSE),"0")</f>
        <v>0</v>
      </c>
      <c r="Q705" s="46" t="str">
        <f>IFERROR(VLOOKUP(A705,'[1]Redlands USD Usage'!$A:$I,9,FALSE),"0")</f>
        <v>0</v>
      </c>
      <c r="R705" s="46" t="str">
        <f>IFERROR(VLOOKUP(A705,'[1]Alta Loma SD Usage'!$A:$I,9,FALSE),"0")</f>
        <v>0</v>
      </c>
      <c r="S705" s="46" t="str">
        <f>IFERROR(VLOOKUP(A705,'[1]VAl Verde USD Usage'!$A:$I,9,FALSE),"0")</f>
        <v>0</v>
      </c>
      <c r="T705" s="46" t="str">
        <f>IFERROR(VLOOKUP(A705,'[1]Chaffey Jt HSD Usage'!$A:$I,9,FALSE),"0")</f>
        <v>0</v>
      </c>
      <c r="U705" s="46">
        <f>IFERROR(VLOOKUP(A705,'[1]Cucamonga ELEM SD Usage'!$A:$I,9,FALSE),"0")</f>
        <v>9</v>
      </c>
      <c r="V705" s="46" t="str">
        <f>IFERROR(VLOOKUP(A705,'[1]Inglewood USD Usage'!$A:$I,9,FALSE),"0")</f>
        <v>0</v>
      </c>
      <c r="W705" s="46" t="str">
        <f>IFERROR(VLOOKUP(A705,'[1]Rialto USD Usage'!$A:$I,9,FALSE),"0")</f>
        <v>0</v>
      </c>
      <c r="X705" s="46" t="str">
        <f>IFERROR(VLOOKUP(A705,'[1]Alvord USD Usage'!$A:$I,9,FALSE),"0")</f>
        <v>0</v>
      </c>
      <c r="Y705" s="46" t="str">
        <f>IFERROR(VLOOKUP(A705,'[1]Colton Jt USD Usage'!$A:$I,9,FALSE),"0")</f>
        <v>0</v>
      </c>
      <c r="Z705" s="46" t="str">
        <f>IFERROR(VLOOKUP(A705,'[1]Chino Valley USD Usage'!$A:$I,9,FALSE),"0")</f>
        <v>0</v>
      </c>
      <c r="AA705" s="46" t="str">
        <f>IFERROR(VLOOKUP(A705,'[1]Moreno Valley USD Usage'!$A:$I,9,FALSE),"0")</f>
        <v>0</v>
      </c>
      <c r="AB705" s="46" t="str">
        <f>IFERROR(VLOOKUP(A705,'[1]Pomona USD Usage'!$A:$I,9,FALSE),"0")</f>
        <v>0</v>
      </c>
      <c r="AC705" s="46" t="str">
        <f>IFERROR(VLOOKUP(A705,'[1]Riverside USD Usage'!$A:$I,9,FALSE),"0")</f>
        <v>0</v>
      </c>
      <c r="AD705" s="46" t="str">
        <f>IFERROR(VLOOKUP(A705,'[1]Compton USD Usage'!$A:$I,9,FALSE),"0")</f>
        <v>0</v>
      </c>
      <c r="AE705" s="48"/>
      <c r="AF705" s="49">
        <v>48.27</v>
      </c>
      <c r="AG705" s="49"/>
      <c r="AH705" s="56">
        <v>-8.1</v>
      </c>
      <c r="AI705" s="49">
        <f>AF705+AG705+AH705</f>
        <v>40.17</v>
      </c>
      <c r="AJ705" s="48"/>
      <c r="AK705" s="49">
        <v>51.94</v>
      </c>
      <c r="AL705" s="49"/>
      <c r="AM705" s="57">
        <v>-8.1</v>
      </c>
      <c r="AN705" s="50">
        <f>AK705+AL705+AM705</f>
        <v>43.839999999999996</v>
      </c>
      <c r="AO705" s="48"/>
      <c r="AP705" s="49">
        <v>55.45</v>
      </c>
      <c r="AQ705" s="49"/>
      <c r="AR705" s="57">
        <v>-8.1</v>
      </c>
      <c r="AS705" s="50">
        <f>AP705+AQ705+AR705</f>
        <v>47.35</v>
      </c>
      <c r="AT705" s="48"/>
      <c r="AU705" s="49">
        <v>56.99</v>
      </c>
      <c r="AV705" s="49"/>
      <c r="AW705" s="57">
        <v>-8.1</v>
      </c>
      <c r="AX705" s="51">
        <f>AU705+AV705+AW705</f>
        <v>48.89</v>
      </c>
      <c r="AY705" s="48"/>
      <c r="AZ705" s="52">
        <v>49.82</v>
      </c>
      <c r="BA705" s="53"/>
      <c r="BB705" s="58">
        <v>-8.74</v>
      </c>
      <c r="BC705" s="53">
        <f>AZ705+BA705+BB705</f>
        <v>41.08</v>
      </c>
      <c r="BD705" s="47">
        <v>44013</v>
      </c>
      <c r="BE705" s="47">
        <v>44377</v>
      </c>
      <c r="BF705" s="48"/>
      <c r="BG705" s="53">
        <v>53.61</v>
      </c>
      <c r="BI705" s="59">
        <v>-8.74</v>
      </c>
      <c r="BJ705" s="53">
        <f>BG705+BH705+BI705</f>
        <v>44.87</v>
      </c>
      <c r="BK705" s="47">
        <v>44013</v>
      </c>
      <c r="BL705" s="47">
        <v>44377</v>
      </c>
      <c r="BM705" s="48"/>
      <c r="BN705" s="53">
        <v>57.23</v>
      </c>
      <c r="BO705" s="53"/>
      <c r="BP705" s="59">
        <v>-8.74</v>
      </c>
      <c r="BQ705" s="53">
        <f>BN705+BO705+BP705</f>
        <v>48.489999999999995</v>
      </c>
      <c r="BR705" s="47">
        <v>44013</v>
      </c>
      <c r="BS705" s="47">
        <v>44377</v>
      </c>
      <c r="BT705" s="48"/>
      <c r="BU705" s="50">
        <v>58.82</v>
      </c>
      <c r="BV705" s="53"/>
      <c r="BW705" s="59">
        <v>-8.74</v>
      </c>
      <c r="BX705" s="53">
        <f>BU705+BV705+BW705</f>
        <v>50.08</v>
      </c>
      <c r="BY705" s="47">
        <v>44013</v>
      </c>
      <c r="BZ705" s="55">
        <v>44377</v>
      </c>
    </row>
    <row r="706" spans="1:78" s="54" customFormat="1" ht="15.75" x14ac:dyDescent="0.25">
      <c r="A706" s="45">
        <v>405350</v>
      </c>
      <c r="B706" s="46" t="s">
        <v>1411</v>
      </c>
      <c r="C706" s="46" t="s">
        <v>1412</v>
      </c>
      <c r="D706" s="46" t="s">
        <v>1382</v>
      </c>
      <c r="E706" s="46" t="s">
        <v>50</v>
      </c>
      <c r="F706" s="46"/>
      <c r="G706" s="46" t="s">
        <v>1413</v>
      </c>
      <c r="H706" s="46" t="s">
        <v>52</v>
      </c>
      <c r="I706" s="47">
        <v>44013</v>
      </c>
      <c r="J706" s="47">
        <v>44377</v>
      </c>
      <c r="K706" s="46">
        <f>SUM(L706:AD706)</f>
        <v>0</v>
      </c>
      <c r="L706" s="46" t="str">
        <f>IFERROR(VLOOKUP(A706,'[1]Mountain View SD Usage'!$A:$I,9,FALSE),"0")</f>
        <v>0</v>
      </c>
      <c r="M706" s="46" t="str">
        <f>IFERROR(VLOOKUP(A706,'[1]Bonita USD Usage'!$A:$I,9,FALSE),"0")</f>
        <v>0</v>
      </c>
      <c r="N706" s="46" t="str">
        <f>IFERROR(VLOOKUP(A706,'[1]Jurupa USD Usage'!$A:$I,9,FALSE),"0")</f>
        <v>0</v>
      </c>
      <c r="O706" s="46" t="str">
        <f>IFERROR(VLOOKUP(A706,'[1]Claremont USD Usage'!$A:$I,9,FALSE),"0")</f>
        <v>0</v>
      </c>
      <c r="P706" s="46" t="str">
        <f>IFERROR(VLOOKUP(A706,'[1]Upland USD Usage'!$A:$I,9,FALSE),"0")</f>
        <v>0</v>
      </c>
      <c r="Q706" s="46" t="str">
        <f>IFERROR(VLOOKUP(A706,'[1]Redlands USD Usage'!$A:$I,9,FALSE),"0")</f>
        <v>0</v>
      </c>
      <c r="R706" s="46" t="str">
        <f>IFERROR(VLOOKUP(A706,'[1]Alta Loma SD Usage'!$A:$I,9,FALSE),"0")</f>
        <v>0</v>
      </c>
      <c r="S706" s="46" t="str">
        <f>IFERROR(VLOOKUP(A706,'[1]VAl Verde USD Usage'!$A:$I,9,FALSE),"0")</f>
        <v>0</v>
      </c>
      <c r="T706" s="46" t="str">
        <f>IFERROR(VLOOKUP(A706,'[1]Chaffey Jt HSD Usage'!$A:$I,9,FALSE),"0")</f>
        <v>0</v>
      </c>
      <c r="U706" s="46" t="str">
        <f>IFERROR(VLOOKUP(A706,'[1]Cucamonga ELEM SD Usage'!$A:$I,9,FALSE),"0")</f>
        <v>0</v>
      </c>
      <c r="V706" s="46" t="str">
        <f>IFERROR(VLOOKUP(A706,'[1]Inglewood USD Usage'!$A:$I,9,FALSE),"0")</f>
        <v>0</v>
      </c>
      <c r="W706" s="46" t="str">
        <f>IFERROR(VLOOKUP(A706,'[1]Rialto USD Usage'!$A:$I,9,FALSE),"0")</f>
        <v>0</v>
      </c>
      <c r="X706" s="46" t="str">
        <f>IFERROR(VLOOKUP(A706,'[1]Alvord USD Usage'!$A:$I,9,FALSE),"0")</f>
        <v>0</v>
      </c>
      <c r="Y706" s="46" t="str">
        <f>IFERROR(VLOOKUP(A706,'[1]Colton Jt USD Usage'!$A:$I,9,FALSE),"0")</f>
        <v>0</v>
      </c>
      <c r="Z706" s="46" t="str">
        <f>IFERROR(VLOOKUP(A706,'[1]Chino Valley USD Usage'!$A:$I,9,FALSE),"0")</f>
        <v>0</v>
      </c>
      <c r="AA706" s="46" t="str">
        <f>IFERROR(VLOOKUP(A706,'[1]Moreno Valley USD Usage'!$A:$I,9,FALSE),"0")</f>
        <v>0</v>
      </c>
      <c r="AB706" s="46" t="str">
        <f>IFERROR(VLOOKUP(A706,'[1]Pomona USD Usage'!$A:$I,9,FALSE),"0")</f>
        <v>0</v>
      </c>
      <c r="AC706" s="46" t="str">
        <f>IFERROR(VLOOKUP(A706,'[1]Riverside USD Usage'!$A:$I,9,FALSE),"0")</f>
        <v>0</v>
      </c>
      <c r="AD706" s="46" t="str">
        <f>IFERROR(VLOOKUP(A706,'[1]Compton USD Usage'!$A:$I,9,FALSE),"0")</f>
        <v>0</v>
      </c>
      <c r="AE706" s="48"/>
      <c r="AF706" s="49">
        <v>29.44</v>
      </c>
      <c r="AG706" s="49"/>
      <c r="AH706" s="56">
        <v>-3.77</v>
      </c>
      <c r="AI706" s="49">
        <f>AF706+AG706+AH706</f>
        <v>25.67</v>
      </c>
      <c r="AJ706" s="48"/>
      <c r="AK706" s="49">
        <v>31.67</v>
      </c>
      <c r="AL706" s="49"/>
      <c r="AM706" s="57">
        <v>-3.77</v>
      </c>
      <c r="AN706" s="50">
        <f>AK706+AL706+AM706</f>
        <v>27.900000000000002</v>
      </c>
      <c r="AO706" s="48"/>
      <c r="AP706" s="49">
        <v>33.81</v>
      </c>
      <c r="AQ706" s="49"/>
      <c r="AR706" s="57">
        <v>-3.77</v>
      </c>
      <c r="AS706" s="50">
        <f>AP706+AQ706+AR706</f>
        <v>30.040000000000003</v>
      </c>
      <c r="AT706" s="48"/>
      <c r="AU706" s="49">
        <v>34.75</v>
      </c>
      <c r="AV706" s="49"/>
      <c r="AW706" s="57">
        <v>-3.77</v>
      </c>
      <c r="AX706" s="51">
        <f>AU706+AV706+AW706</f>
        <v>30.98</v>
      </c>
      <c r="AY706" s="48"/>
      <c r="AZ706" s="52">
        <v>29.44</v>
      </c>
      <c r="BA706" s="53"/>
      <c r="BB706" s="58">
        <v>-4.0599999999999996</v>
      </c>
      <c r="BC706" s="53">
        <f>AZ706+BA706+BB706</f>
        <v>25.380000000000003</v>
      </c>
      <c r="BD706" s="47">
        <v>44013</v>
      </c>
      <c r="BE706" s="47">
        <v>44377</v>
      </c>
      <c r="BF706" s="48"/>
      <c r="BG706" s="53">
        <v>31.67</v>
      </c>
      <c r="BI706" s="59">
        <v>-4.0599999999999996</v>
      </c>
      <c r="BJ706" s="53">
        <f>BG706+BH706+BI706</f>
        <v>27.610000000000003</v>
      </c>
      <c r="BK706" s="47">
        <v>44013</v>
      </c>
      <c r="BL706" s="47">
        <v>44377</v>
      </c>
      <c r="BM706" s="48"/>
      <c r="BN706" s="53">
        <v>33.81</v>
      </c>
      <c r="BO706" s="53"/>
      <c r="BP706" s="59">
        <v>-4.0599999999999996</v>
      </c>
      <c r="BQ706" s="53">
        <f>BN706+BO706+BP706</f>
        <v>29.750000000000004</v>
      </c>
      <c r="BR706" s="47">
        <v>44013</v>
      </c>
      <c r="BS706" s="47">
        <v>44377</v>
      </c>
      <c r="BT706" s="48"/>
      <c r="BU706" s="50">
        <v>34.75</v>
      </c>
      <c r="BV706" s="53"/>
      <c r="BW706" s="59">
        <v>-4.0599999999999996</v>
      </c>
      <c r="BX706" s="53">
        <f>BU706+BV706+BW706</f>
        <v>30.69</v>
      </c>
      <c r="BY706" s="47">
        <v>44013</v>
      </c>
      <c r="BZ706" s="55">
        <v>44377</v>
      </c>
    </row>
    <row r="707" spans="1:78" s="54" customFormat="1" ht="15.75" x14ac:dyDescent="0.25">
      <c r="A707" s="45">
        <v>401214</v>
      </c>
      <c r="B707" s="46" t="s">
        <v>1383</v>
      </c>
      <c r="C707" s="46" t="s">
        <v>1384</v>
      </c>
      <c r="D707" s="46" t="s">
        <v>1382</v>
      </c>
      <c r="E707" s="46" t="s">
        <v>50</v>
      </c>
      <c r="F707" s="46" t="s">
        <v>93</v>
      </c>
      <c r="G707" s="46" t="s">
        <v>144</v>
      </c>
      <c r="H707" s="46" t="s">
        <v>52</v>
      </c>
      <c r="I707" s="47">
        <v>44013</v>
      </c>
      <c r="J707" s="47">
        <v>44377</v>
      </c>
      <c r="K707" s="46">
        <f>SUM(L707:AD707)</f>
        <v>463</v>
      </c>
      <c r="L707" s="46" t="str">
        <f>IFERROR(VLOOKUP(A707,'[1]Mountain View SD Usage'!$A:$I,9,FALSE),"0")</f>
        <v>0</v>
      </c>
      <c r="M707" s="46" t="str">
        <f>IFERROR(VLOOKUP(A707,'[1]Bonita USD Usage'!$A:$I,9,FALSE),"0")</f>
        <v>0</v>
      </c>
      <c r="N707" s="46" t="str">
        <f>IFERROR(VLOOKUP(A707,'[1]Jurupa USD Usage'!$A:$I,9,FALSE),"0")</f>
        <v>0</v>
      </c>
      <c r="O707" s="46" t="str">
        <f>IFERROR(VLOOKUP(A707,'[1]Claremont USD Usage'!$A:$I,9,FALSE),"0")</f>
        <v>0</v>
      </c>
      <c r="P707" s="46" t="str">
        <f>IFERROR(VLOOKUP(A707,'[1]Upland USD Usage'!$A:$I,9,FALSE),"0")</f>
        <v>0</v>
      </c>
      <c r="Q707" s="46" t="str">
        <f>IFERROR(VLOOKUP(A707,'[1]Redlands USD Usage'!$A:$I,9,FALSE),"0")</f>
        <v>0</v>
      </c>
      <c r="R707" s="46" t="str">
        <f>IFERROR(VLOOKUP(A707,'[1]Alta Loma SD Usage'!$A:$I,9,FALSE),"0")</f>
        <v>0</v>
      </c>
      <c r="S707" s="46">
        <f>IFERROR(VLOOKUP(A707,'[1]VAl Verde USD Usage'!$A:$I,9,FALSE),"0")</f>
        <v>462</v>
      </c>
      <c r="T707" s="46" t="str">
        <f>IFERROR(VLOOKUP(A707,'[1]Chaffey Jt HSD Usage'!$A:$I,9,FALSE),"0")</f>
        <v>0</v>
      </c>
      <c r="U707" s="46">
        <f>IFERROR(VLOOKUP(A707,'[1]Cucamonga ELEM SD Usage'!$A:$I,9,FALSE),"0")</f>
        <v>1</v>
      </c>
      <c r="V707" s="46" t="str">
        <f>IFERROR(VLOOKUP(A707,'[1]Inglewood USD Usage'!$A:$I,9,FALSE),"0")</f>
        <v>0</v>
      </c>
      <c r="W707" s="46" t="str">
        <f>IFERROR(VLOOKUP(A707,'[1]Rialto USD Usage'!$A:$I,9,FALSE),"0")</f>
        <v>0</v>
      </c>
      <c r="X707" s="46" t="str">
        <f>IFERROR(VLOOKUP(A707,'[1]Alvord USD Usage'!$A:$I,9,FALSE),"0")</f>
        <v>0</v>
      </c>
      <c r="Y707" s="46" t="str">
        <f>IFERROR(VLOOKUP(A707,'[1]Colton Jt USD Usage'!$A:$I,9,FALSE),"0")</f>
        <v>0</v>
      </c>
      <c r="Z707" s="46" t="str">
        <f>IFERROR(VLOOKUP(A707,'[1]Chino Valley USD Usage'!$A:$I,9,FALSE),"0")</f>
        <v>0</v>
      </c>
      <c r="AA707" s="46" t="str">
        <f>IFERROR(VLOOKUP(A707,'[1]Moreno Valley USD Usage'!$A:$I,9,FALSE),"0")</f>
        <v>0</v>
      </c>
      <c r="AB707" s="46" t="str">
        <f>IFERROR(VLOOKUP(A707,'[1]Pomona USD Usage'!$A:$I,9,FALSE),"0")</f>
        <v>0</v>
      </c>
      <c r="AC707" s="46" t="str">
        <f>IFERROR(VLOOKUP(A707,'[1]Riverside USD Usage'!$A:$I,9,FALSE),"0")</f>
        <v>0</v>
      </c>
      <c r="AD707" s="46" t="str">
        <f>IFERROR(VLOOKUP(A707,'[1]Compton USD Usage'!$A:$I,9,FALSE),"0")</f>
        <v>0</v>
      </c>
      <c r="AE707" s="48"/>
      <c r="AF707" s="49">
        <v>23.89</v>
      </c>
      <c r="AG707" s="49"/>
      <c r="AH707" s="56">
        <v>-6.66</v>
      </c>
      <c r="AI707" s="49">
        <f>AF707+AG707+AH707</f>
        <v>17.23</v>
      </c>
      <c r="AJ707" s="48"/>
      <c r="AK707" s="49">
        <v>25.71</v>
      </c>
      <c r="AL707" s="49"/>
      <c r="AM707" s="57">
        <v>-6.66</v>
      </c>
      <c r="AN707" s="50">
        <f>AK707+AL707+AM707</f>
        <v>19.05</v>
      </c>
      <c r="AO707" s="48"/>
      <c r="AP707" s="49">
        <v>27.45</v>
      </c>
      <c r="AQ707" s="49"/>
      <c r="AR707" s="57">
        <v>-6.66</v>
      </c>
      <c r="AS707" s="50">
        <f>AP707+AQ707+AR707</f>
        <v>20.79</v>
      </c>
      <c r="AT707" s="48"/>
      <c r="AU707" s="49">
        <v>28.21</v>
      </c>
      <c r="AV707" s="49"/>
      <c r="AW707" s="57">
        <v>-6.66</v>
      </c>
      <c r="AX707" s="51">
        <f>AU707+AV707+AW707</f>
        <v>21.55</v>
      </c>
      <c r="AY707" s="48"/>
      <c r="AZ707" s="52">
        <v>24.680000000000003</v>
      </c>
      <c r="BA707" s="53"/>
      <c r="BB707" s="58">
        <v>-7.16</v>
      </c>
      <c r="BC707" s="53">
        <f>AZ707+BA707+BB707</f>
        <v>17.520000000000003</v>
      </c>
      <c r="BD707" s="47">
        <v>44013</v>
      </c>
      <c r="BE707" s="47">
        <v>44377</v>
      </c>
      <c r="BF707" s="48"/>
      <c r="BG707" s="53">
        <v>26.560000000000002</v>
      </c>
      <c r="BI707" s="59">
        <v>-7.16</v>
      </c>
      <c r="BJ707" s="53">
        <f>BG707+BH707+BI707</f>
        <v>19.400000000000002</v>
      </c>
      <c r="BK707" s="47">
        <v>44013</v>
      </c>
      <c r="BL707" s="47">
        <v>44377</v>
      </c>
      <c r="BM707" s="48"/>
      <c r="BN707" s="53">
        <v>28.360000000000003</v>
      </c>
      <c r="BO707" s="53"/>
      <c r="BP707" s="59">
        <v>-7.16</v>
      </c>
      <c r="BQ707" s="53">
        <f>BN707+BO707+BP707</f>
        <v>21.200000000000003</v>
      </c>
      <c r="BR707" s="47">
        <v>44013</v>
      </c>
      <c r="BS707" s="47">
        <v>44377</v>
      </c>
      <c r="BT707" s="48"/>
      <c r="BU707" s="50">
        <v>29.14</v>
      </c>
      <c r="BV707" s="53"/>
      <c r="BW707" s="59">
        <v>-7.16</v>
      </c>
      <c r="BX707" s="53">
        <f>BU707+BV707+BW707</f>
        <v>21.98</v>
      </c>
      <c r="BY707" s="47">
        <v>44013</v>
      </c>
      <c r="BZ707" s="55">
        <v>44377</v>
      </c>
    </row>
    <row r="708" spans="1:78" s="54" customFormat="1" ht="15.75" x14ac:dyDescent="0.25">
      <c r="A708" s="45">
        <v>403701</v>
      </c>
      <c r="B708" s="46" t="s">
        <v>1409</v>
      </c>
      <c r="C708" s="46">
        <v>1000000496</v>
      </c>
      <c r="D708" s="46" t="s">
        <v>1382</v>
      </c>
      <c r="E708" s="46" t="s">
        <v>50</v>
      </c>
      <c r="F708" s="46"/>
      <c r="G708" s="46" t="s">
        <v>144</v>
      </c>
      <c r="H708" s="46" t="s">
        <v>52</v>
      </c>
      <c r="I708" s="47">
        <v>44013</v>
      </c>
      <c r="J708" s="47">
        <v>44377</v>
      </c>
      <c r="K708" s="46">
        <f>SUM(L708:AD708)</f>
        <v>738</v>
      </c>
      <c r="L708" s="46" t="str">
        <f>IFERROR(VLOOKUP(A708,'[1]Mountain View SD Usage'!$A:$I,9,FALSE),"0")</f>
        <v>0</v>
      </c>
      <c r="M708" s="46" t="str">
        <f>IFERROR(VLOOKUP(A708,'[1]Bonita USD Usage'!$A:$I,9,FALSE),"0")</f>
        <v>0</v>
      </c>
      <c r="N708" s="46" t="str">
        <f>IFERROR(VLOOKUP(A708,'[1]Jurupa USD Usage'!$A:$I,9,FALSE),"0")</f>
        <v>0</v>
      </c>
      <c r="O708" s="46" t="str">
        <f>IFERROR(VLOOKUP(A708,'[1]Claremont USD Usage'!$A:$I,9,FALSE),"0")</f>
        <v>0</v>
      </c>
      <c r="P708" s="46" t="str">
        <f>IFERROR(VLOOKUP(A708,'[1]Upland USD Usage'!$A:$I,9,FALSE),"0")</f>
        <v>0</v>
      </c>
      <c r="Q708" s="46" t="str">
        <f>IFERROR(VLOOKUP(A708,'[1]Redlands USD Usage'!$A:$I,9,FALSE),"0")</f>
        <v>0</v>
      </c>
      <c r="R708" s="46" t="str">
        <f>IFERROR(VLOOKUP(A708,'[1]Alta Loma SD Usage'!$A:$I,9,FALSE),"0")</f>
        <v>0</v>
      </c>
      <c r="S708" s="46">
        <f>IFERROR(VLOOKUP(A708,'[1]VAl Verde USD Usage'!$A:$I,9,FALSE),"0")</f>
        <v>738</v>
      </c>
      <c r="T708" s="46" t="str">
        <f>IFERROR(VLOOKUP(A708,'[1]Chaffey Jt HSD Usage'!$A:$I,9,FALSE),"0")</f>
        <v>0</v>
      </c>
      <c r="U708" s="46" t="str">
        <f>IFERROR(VLOOKUP(A708,'[1]Cucamonga ELEM SD Usage'!$A:$I,9,FALSE),"0")</f>
        <v>0</v>
      </c>
      <c r="V708" s="46" t="str">
        <f>IFERROR(VLOOKUP(A708,'[1]Inglewood USD Usage'!$A:$I,9,FALSE),"0")</f>
        <v>0</v>
      </c>
      <c r="W708" s="46" t="str">
        <f>IFERROR(VLOOKUP(A708,'[1]Rialto USD Usage'!$A:$I,9,FALSE),"0")</f>
        <v>0</v>
      </c>
      <c r="X708" s="46" t="str">
        <f>IFERROR(VLOOKUP(A708,'[1]Alvord USD Usage'!$A:$I,9,FALSE),"0")</f>
        <v>0</v>
      </c>
      <c r="Y708" s="46" t="str">
        <f>IFERROR(VLOOKUP(A708,'[1]Colton Jt USD Usage'!$A:$I,9,FALSE),"0")</f>
        <v>0</v>
      </c>
      <c r="Z708" s="46" t="str">
        <f>IFERROR(VLOOKUP(A708,'[1]Chino Valley USD Usage'!$A:$I,9,FALSE),"0")</f>
        <v>0</v>
      </c>
      <c r="AA708" s="46" t="str">
        <f>IFERROR(VLOOKUP(A708,'[1]Moreno Valley USD Usage'!$A:$I,9,FALSE),"0")</f>
        <v>0</v>
      </c>
      <c r="AB708" s="46" t="str">
        <f>IFERROR(VLOOKUP(A708,'[1]Pomona USD Usage'!$A:$I,9,FALSE),"0")</f>
        <v>0</v>
      </c>
      <c r="AC708" s="46" t="str">
        <f>IFERROR(VLOOKUP(A708,'[1]Riverside USD Usage'!$A:$I,9,FALSE),"0")</f>
        <v>0</v>
      </c>
      <c r="AD708" s="46" t="str">
        <f>IFERROR(VLOOKUP(A708,'[1]Compton USD Usage'!$A:$I,9,FALSE),"0")</f>
        <v>0</v>
      </c>
      <c r="AE708" s="48"/>
      <c r="AF708" s="49">
        <v>30.12</v>
      </c>
      <c r="AG708" s="49"/>
      <c r="AH708" s="56">
        <v>-6.66</v>
      </c>
      <c r="AI708" s="49">
        <f>AF708+AG708+AH708</f>
        <v>23.46</v>
      </c>
      <c r="AJ708" s="48"/>
      <c r="AK708" s="49">
        <v>32.409999999999997</v>
      </c>
      <c r="AL708" s="49"/>
      <c r="AM708" s="57">
        <v>-6.66</v>
      </c>
      <c r="AN708" s="50">
        <f>AK708+AL708+AM708</f>
        <v>25.749999999999996</v>
      </c>
      <c r="AO708" s="48"/>
      <c r="AP708" s="49">
        <v>34.590000000000003</v>
      </c>
      <c r="AQ708" s="49"/>
      <c r="AR708" s="57">
        <v>-6.66</v>
      </c>
      <c r="AS708" s="50">
        <f>AP708+AQ708+AR708</f>
        <v>27.930000000000003</v>
      </c>
      <c r="AT708" s="48"/>
      <c r="AU708" s="49">
        <v>35.56</v>
      </c>
      <c r="AV708" s="49"/>
      <c r="AW708" s="57">
        <v>-6.66</v>
      </c>
      <c r="AX708" s="51">
        <f>AU708+AV708+AW708</f>
        <v>28.900000000000002</v>
      </c>
      <c r="AY708" s="48"/>
      <c r="AZ708" s="52">
        <v>30.23</v>
      </c>
      <c r="BA708" s="53"/>
      <c r="BB708" s="58">
        <v>-7.16</v>
      </c>
      <c r="BC708" s="53">
        <f>AZ708+BA708+BB708</f>
        <v>23.07</v>
      </c>
      <c r="BD708" s="47">
        <v>44013</v>
      </c>
      <c r="BE708" s="47">
        <v>44377</v>
      </c>
      <c r="BF708" s="48"/>
      <c r="BG708" s="53">
        <v>32.53</v>
      </c>
      <c r="BI708" s="59">
        <v>-7.16</v>
      </c>
      <c r="BJ708" s="53">
        <f>BG708+BH708+BI708</f>
        <v>25.37</v>
      </c>
      <c r="BK708" s="47">
        <v>44013</v>
      </c>
      <c r="BL708" s="47">
        <v>44377</v>
      </c>
      <c r="BM708" s="48"/>
      <c r="BN708" s="53">
        <v>34.72</v>
      </c>
      <c r="BO708" s="53"/>
      <c r="BP708" s="59">
        <v>-7.16</v>
      </c>
      <c r="BQ708" s="53">
        <f>BN708+BO708+BP708</f>
        <v>27.56</v>
      </c>
      <c r="BR708" s="47">
        <v>44013</v>
      </c>
      <c r="BS708" s="47">
        <v>44377</v>
      </c>
      <c r="BT708" s="48"/>
      <c r="BU708" s="50">
        <v>35.69</v>
      </c>
      <c r="BV708" s="53"/>
      <c r="BW708" s="59">
        <v>-7.16</v>
      </c>
      <c r="BX708" s="53">
        <f>BU708+BV708+BW708</f>
        <v>28.529999999999998</v>
      </c>
      <c r="BY708" s="47">
        <v>44013</v>
      </c>
      <c r="BZ708" s="55">
        <v>44377</v>
      </c>
    </row>
    <row r="709" spans="1:78" s="54" customFormat="1" ht="15.75" x14ac:dyDescent="0.25">
      <c r="A709" s="45">
        <v>403763</v>
      </c>
      <c r="B709" s="46" t="s">
        <v>1165</v>
      </c>
      <c r="C709" s="46">
        <v>230324</v>
      </c>
      <c r="D709" s="46" t="s">
        <v>1147</v>
      </c>
      <c r="E709" s="46" t="s">
        <v>50</v>
      </c>
      <c r="F709" s="46"/>
      <c r="G709" s="46" t="s">
        <v>1166</v>
      </c>
      <c r="H709" s="46" t="s">
        <v>52</v>
      </c>
      <c r="I709" s="47">
        <v>44013</v>
      </c>
      <c r="J709" s="47">
        <v>44377</v>
      </c>
      <c r="K709" s="46">
        <f>SUM(L709:AD709)</f>
        <v>0</v>
      </c>
      <c r="L709" s="46" t="str">
        <f>IFERROR(VLOOKUP(A709,'[1]Mountain View SD Usage'!$A:$I,9,FALSE),"0")</f>
        <v>0</v>
      </c>
      <c r="M709" s="46" t="str">
        <f>IFERROR(VLOOKUP(A709,'[1]Bonita USD Usage'!$A:$I,9,FALSE),"0")</f>
        <v>0</v>
      </c>
      <c r="N709" s="46" t="str">
        <f>IFERROR(VLOOKUP(A709,'[1]Jurupa USD Usage'!$A:$I,9,FALSE),"0")</f>
        <v>0</v>
      </c>
      <c r="O709" s="46" t="str">
        <f>IFERROR(VLOOKUP(A709,'[1]Claremont USD Usage'!$A:$I,9,FALSE),"0")</f>
        <v>0</v>
      </c>
      <c r="P709" s="46" t="str">
        <f>IFERROR(VLOOKUP(A709,'[1]Upland USD Usage'!$A:$I,9,FALSE),"0")</f>
        <v>0</v>
      </c>
      <c r="Q709" s="46" t="str">
        <f>IFERROR(VLOOKUP(A709,'[1]Redlands USD Usage'!$A:$I,9,FALSE),"0")</f>
        <v>0</v>
      </c>
      <c r="R709" s="46" t="str">
        <f>IFERROR(VLOOKUP(A709,'[1]Alta Loma SD Usage'!$A:$I,9,FALSE),"0")</f>
        <v>0</v>
      </c>
      <c r="S709" s="46" t="str">
        <f>IFERROR(VLOOKUP(A709,'[1]VAl Verde USD Usage'!$A:$I,9,FALSE),"0")</f>
        <v>0</v>
      </c>
      <c r="T709" s="46" t="str">
        <f>IFERROR(VLOOKUP(A709,'[1]Chaffey Jt HSD Usage'!$A:$I,9,FALSE),"0")</f>
        <v>0</v>
      </c>
      <c r="U709" s="46" t="str">
        <f>IFERROR(VLOOKUP(A709,'[1]Cucamonga ELEM SD Usage'!$A:$I,9,FALSE),"0")</f>
        <v>0</v>
      </c>
      <c r="V709" s="46" t="str">
        <f>IFERROR(VLOOKUP(A709,'[1]Inglewood USD Usage'!$A:$I,9,FALSE),"0")</f>
        <v>0</v>
      </c>
      <c r="W709" s="46" t="str">
        <f>IFERROR(VLOOKUP(A709,'[1]Rialto USD Usage'!$A:$I,9,FALSE),"0")</f>
        <v>0</v>
      </c>
      <c r="X709" s="46" t="str">
        <f>IFERROR(VLOOKUP(A709,'[1]Alvord USD Usage'!$A:$I,9,FALSE),"0")</f>
        <v>0</v>
      </c>
      <c r="Y709" s="46" t="str">
        <f>IFERROR(VLOOKUP(A709,'[1]Colton Jt USD Usage'!$A:$I,9,FALSE),"0")</f>
        <v>0</v>
      </c>
      <c r="Z709" s="46" t="str">
        <f>IFERROR(VLOOKUP(A709,'[1]Chino Valley USD Usage'!$A:$I,9,FALSE),"0")</f>
        <v>0</v>
      </c>
      <c r="AA709" s="46" t="str">
        <f>IFERROR(VLOOKUP(A709,'[1]Moreno Valley USD Usage'!$A:$I,9,FALSE),"0")</f>
        <v>0</v>
      </c>
      <c r="AB709" s="46" t="str">
        <f>IFERROR(VLOOKUP(A709,'[1]Pomona USD Usage'!$A:$I,9,FALSE),"0")</f>
        <v>0</v>
      </c>
      <c r="AC709" s="46" t="str">
        <f>IFERROR(VLOOKUP(A709,'[1]Riverside USD Usage'!$A:$I,9,FALSE),"0")</f>
        <v>0</v>
      </c>
      <c r="AD709" s="46" t="str">
        <f>IFERROR(VLOOKUP(A709,'[1]Compton USD Usage'!$A:$I,9,FALSE),"0")</f>
        <v>0</v>
      </c>
      <c r="AE709" s="48"/>
      <c r="AF709" s="49">
        <v>116.14</v>
      </c>
      <c r="AG709" s="49"/>
      <c r="AH709" s="56">
        <v>-32.33</v>
      </c>
      <c r="AI709" s="49">
        <f>AF709+AG709+AH709</f>
        <v>83.81</v>
      </c>
      <c r="AJ709" s="48"/>
      <c r="AK709" s="49">
        <v>124.96</v>
      </c>
      <c r="AL709" s="49"/>
      <c r="AM709" s="57">
        <v>-32.33</v>
      </c>
      <c r="AN709" s="50">
        <f>AK709+AL709+AM709</f>
        <v>92.63</v>
      </c>
      <c r="AO709" s="48"/>
      <c r="AP709" s="49">
        <v>133.41</v>
      </c>
      <c r="AQ709" s="49"/>
      <c r="AR709" s="57">
        <v>-32.33</v>
      </c>
      <c r="AS709" s="50">
        <f>AP709+AQ709+AR709</f>
        <v>101.08</v>
      </c>
      <c r="AT709" s="48"/>
      <c r="AU709" s="49">
        <v>137.11000000000001</v>
      </c>
      <c r="AV709" s="49"/>
      <c r="AW709" s="57">
        <v>-32.33</v>
      </c>
      <c r="AX709" s="51">
        <f>AU709+AV709+AW709</f>
        <v>104.78000000000002</v>
      </c>
      <c r="AY709" s="48"/>
      <c r="AZ709" s="52">
        <v>116.14</v>
      </c>
      <c r="BA709" s="53"/>
      <c r="BB709" s="58">
        <v>-30.850000000000005</v>
      </c>
      <c r="BC709" s="53">
        <f>AZ709+BA709+BB709</f>
        <v>85.289999999999992</v>
      </c>
      <c r="BD709" s="47">
        <v>44013</v>
      </c>
      <c r="BE709" s="47">
        <v>44377</v>
      </c>
      <c r="BF709" s="48"/>
      <c r="BG709" s="53">
        <v>124.96</v>
      </c>
      <c r="BI709" s="59">
        <v>-30.850000000000005</v>
      </c>
      <c r="BJ709" s="53">
        <f>BG709+BH709+BI709</f>
        <v>94.109999999999985</v>
      </c>
      <c r="BK709" s="47">
        <v>44013</v>
      </c>
      <c r="BL709" s="47">
        <v>44377</v>
      </c>
      <c r="BM709" s="48"/>
      <c r="BN709" s="53">
        <v>133.41</v>
      </c>
      <c r="BO709" s="53"/>
      <c r="BP709" s="59">
        <v>-30.850000000000005</v>
      </c>
      <c r="BQ709" s="53">
        <f>BN709+BO709+BP709</f>
        <v>102.55999999999999</v>
      </c>
      <c r="BR709" s="47">
        <v>44013</v>
      </c>
      <c r="BS709" s="47">
        <v>44377</v>
      </c>
      <c r="BT709" s="48"/>
      <c r="BU709" s="50">
        <v>137.11000000000001</v>
      </c>
      <c r="BV709" s="53"/>
      <c r="BW709" s="59">
        <v>-30.850000000000005</v>
      </c>
      <c r="BX709" s="53">
        <f>BU709+BV709+BW709</f>
        <v>106.26</v>
      </c>
      <c r="BY709" s="47">
        <v>44013</v>
      </c>
      <c r="BZ709" s="55">
        <v>44377</v>
      </c>
    </row>
    <row r="710" spans="1:78" s="54" customFormat="1" ht="15.75" x14ac:dyDescent="0.25">
      <c r="A710" s="45">
        <v>400984</v>
      </c>
      <c r="B710" s="46" t="s">
        <v>1153</v>
      </c>
      <c r="C710" s="46">
        <v>284728</v>
      </c>
      <c r="D710" s="46" t="s">
        <v>1147</v>
      </c>
      <c r="E710" s="46" t="s">
        <v>50</v>
      </c>
      <c r="F710" s="46"/>
      <c r="G710" s="46" t="s">
        <v>1154</v>
      </c>
      <c r="H710" s="46" t="s">
        <v>52</v>
      </c>
      <c r="I710" s="47">
        <v>44013</v>
      </c>
      <c r="J710" s="47">
        <v>44377</v>
      </c>
      <c r="K710" s="46">
        <f>SUM(L710:AD710)</f>
        <v>106</v>
      </c>
      <c r="L710" s="46" t="str">
        <f>IFERROR(VLOOKUP(A710,'[1]Mountain View SD Usage'!$A:$I,9,FALSE),"0")</f>
        <v>0</v>
      </c>
      <c r="M710" s="46" t="str">
        <f>IFERROR(VLOOKUP(A710,'[1]Bonita USD Usage'!$A:$I,9,FALSE),"0")</f>
        <v>0</v>
      </c>
      <c r="N710" s="46" t="str">
        <f>IFERROR(VLOOKUP(A710,'[1]Jurupa USD Usage'!$A:$I,9,FALSE),"0")</f>
        <v>0</v>
      </c>
      <c r="O710" s="46" t="str">
        <f>IFERROR(VLOOKUP(A710,'[1]Claremont USD Usage'!$A:$I,9,FALSE),"0")</f>
        <v>0</v>
      </c>
      <c r="P710" s="46" t="str">
        <f>IFERROR(VLOOKUP(A710,'[1]Upland USD Usage'!$A:$I,9,FALSE),"0")</f>
        <v>0</v>
      </c>
      <c r="Q710" s="46" t="str">
        <f>IFERROR(VLOOKUP(A710,'[1]Redlands USD Usage'!$A:$I,9,FALSE),"0")</f>
        <v>0</v>
      </c>
      <c r="R710" s="46">
        <f>IFERROR(VLOOKUP(A710,'[1]Alta Loma SD Usage'!$A:$I,9,FALSE),"0")</f>
        <v>12</v>
      </c>
      <c r="S710" s="46" t="str">
        <f>IFERROR(VLOOKUP(A710,'[1]VAl Verde USD Usage'!$A:$I,9,FALSE),"0")</f>
        <v>0</v>
      </c>
      <c r="T710" s="46" t="str">
        <f>IFERROR(VLOOKUP(A710,'[1]Chaffey Jt HSD Usage'!$A:$I,9,FALSE),"0")</f>
        <v>0</v>
      </c>
      <c r="U710" s="46">
        <f>IFERROR(VLOOKUP(A710,'[1]Cucamonga ELEM SD Usage'!$A:$I,9,FALSE),"0")</f>
        <v>13</v>
      </c>
      <c r="V710" s="46" t="str">
        <f>IFERROR(VLOOKUP(A710,'[1]Inglewood USD Usage'!$A:$I,9,FALSE),"0")</f>
        <v>0</v>
      </c>
      <c r="W710" s="46" t="str">
        <f>IFERROR(VLOOKUP(A710,'[1]Rialto USD Usage'!$A:$I,9,FALSE),"0")</f>
        <v>0</v>
      </c>
      <c r="X710" s="46" t="str">
        <f>IFERROR(VLOOKUP(A710,'[1]Alvord USD Usage'!$A:$I,9,FALSE),"0")</f>
        <v>0</v>
      </c>
      <c r="Y710" s="46" t="str">
        <f>IFERROR(VLOOKUP(A710,'[1]Colton Jt USD Usage'!$A:$I,9,FALSE),"0")</f>
        <v>0</v>
      </c>
      <c r="Z710" s="46">
        <f>IFERROR(VLOOKUP(A710,'[1]Chino Valley USD Usage'!$A:$I,9,FALSE),"0")</f>
        <v>41</v>
      </c>
      <c r="AA710" s="46">
        <f>IFERROR(VLOOKUP(A710,'[1]Moreno Valley USD Usage'!$A:$I,9,FALSE),"0")</f>
        <v>40</v>
      </c>
      <c r="AB710" s="46" t="str">
        <f>IFERROR(VLOOKUP(A710,'[1]Pomona USD Usage'!$A:$I,9,FALSE),"0")</f>
        <v>0</v>
      </c>
      <c r="AC710" s="46" t="str">
        <f>IFERROR(VLOOKUP(A710,'[1]Riverside USD Usage'!$A:$I,9,FALSE),"0")</f>
        <v>0</v>
      </c>
      <c r="AD710" s="46" t="str">
        <f>IFERROR(VLOOKUP(A710,'[1]Compton USD Usage'!$A:$I,9,FALSE),"0")</f>
        <v>0</v>
      </c>
      <c r="AE710" s="48"/>
      <c r="AF710" s="49">
        <v>86.31</v>
      </c>
      <c r="AG710" s="49"/>
      <c r="AH710" s="56">
        <v>-23.519999999999996</v>
      </c>
      <c r="AI710" s="49">
        <f>AF710+AG710+AH710</f>
        <v>62.790000000000006</v>
      </c>
      <c r="AJ710" s="48"/>
      <c r="AK710" s="49">
        <v>92.86</v>
      </c>
      <c r="AL710" s="49"/>
      <c r="AM710" s="57">
        <v>-23.519999999999996</v>
      </c>
      <c r="AN710" s="50">
        <f>AK710+AL710+AM710</f>
        <v>69.34</v>
      </c>
      <c r="AO710" s="48"/>
      <c r="AP710" s="49">
        <v>99.14</v>
      </c>
      <c r="AQ710" s="49"/>
      <c r="AR710" s="57">
        <v>-23.519999999999996</v>
      </c>
      <c r="AS710" s="50">
        <f>AP710+AQ710+AR710</f>
        <v>75.62</v>
      </c>
      <c r="AT710" s="48"/>
      <c r="AU710" s="49">
        <v>101.89</v>
      </c>
      <c r="AV710" s="49"/>
      <c r="AW710" s="57">
        <v>-23.519999999999996</v>
      </c>
      <c r="AX710" s="51">
        <f>AU710+AV710+AW710</f>
        <v>78.37</v>
      </c>
      <c r="AY710" s="48"/>
      <c r="AZ710" s="52">
        <v>89.18</v>
      </c>
      <c r="BA710" s="53"/>
      <c r="BB710" s="58">
        <v>-22.68</v>
      </c>
      <c r="BC710" s="53">
        <f>AZ710+BA710+BB710</f>
        <v>66.5</v>
      </c>
      <c r="BD710" s="47">
        <v>44013</v>
      </c>
      <c r="BE710" s="47">
        <v>44377</v>
      </c>
      <c r="BF710" s="48"/>
      <c r="BG710" s="53">
        <v>95.95</v>
      </c>
      <c r="BI710" s="59">
        <v>-22.68</v>
      </c>
      <c r="BJ710" s="53">
        <f>BG710+BH710+BI710</f>
        <v>73.27000000000001</v>
      </c>
      <c r="BK710" s="47">
        <v>44013</v>
      </c>
      <c r="BL710" s="47">
        <v>44377</v>
      </c>
      <c r="BM710" s="48"/>
      <c r="BN710" s="53">
        <v>102.44000000000001</v>
      </c>
      <c r="BO710" s="53"/>
      <c r="BP710" s="59">
        <v>-22.68</v>
      </c>
      <c r="BQ710" s="53">
        <f>BN710+BO710+BP710</f>
        <v>79.760000000000019</v>
      </c>
      <c r="BR710" s="47">
        <v>44013</v>
      </c>
      <c r="BS710" s="47">
        <v>44377</v>
      </c>
      <c r="BT710" s="48"/>
      <c r="BU710" s="50">
        <v>105.28</v>
      </c>
      <c r="BV710" s="53"/>
      <c r="BW710" s="59">
        <v>-22.68</v>
      </c>
      <c r="BX710" s="53">
        <f>BU710+BV710+BW710</f>
        <v>82.6</v>
      </c>
      <c r="BY710" s="47">
        <v>44013</v>
      </c>
      <c r="BZ710" s="55">
        <v>44377</v>
      </c>
    </row>
    <row r="711" spans="1:78" s="54" customFormat="1" ht="15.75" x14ac:dyDescent="0.25">
      <c r="A711" s="45">
        <v>400980</v>
      </c>
      <c r="B711" s="46" t="s">
        <v>1182</v>
      </c>
      <c r="C711" s="46">
        <v>284028</v>
      </c>
      <c r="D711" s="46" t="s">
        <v>1181</v>
      </c>
      <c r="E711" s="46" t="s">
        <v>50</v>
      </c>
      <c r="F711" s="46"/>
      <c r="G711" s="46" t="s">
        <v>1154</v>
      </c>
      <c r="H711" s="46" t="s">
        <v>52</v>
      </c>
      <c r="I711" s="47">
        <v>44013</v>
      </c>
      <c r="J711" s="47">
        <v>44377</v>
      </c>
      <c r="K711" s="46">
        <f>SUM(L711:AD711)</f>
        <v>16</v>
      </c>
      <c r="L711" s="46" t="str">
        <f>IFERROR(VLOOKUP(A711,'[1]Mountain View SD Usage'!$A:$I,9,FALSE),"0")</f>
        <v>0</v>
      </c>
      <c r="M711" s="46" t="str">
        <f>IFERROR(VLOOKUP(A711,'[1]Bonita USD Usage'!$A:$I,9,FALSE),"0")</f>
        <v>0</v>
      </c>
      <c r="N711" s="46" t="str">
        <f>IFERROR(VLOOKUP(A711,'[1]Jurupa USD Usage'!$A:$I,9,FALSE),"0")</f>
        <v>0</v>
      </c>
      <c r="O711" s="46" t="str">
        <f>IFERROR(VLOOKUP(A711,'[1]Claremont USD Usage'!$A:$I,9,FALSE),"0")</f>
        <v>0</v>
      </c>
      <c r="P711" s="46">
        <f>IFERROR(VLOOKUP(A711,'[1]Upland USD Usage'!$A:$I,9,FALSE),"0")</f>
        <v>16</v>
      </c>
      <c r="Q711" s="46" t="str">
        <f>IFERROR(VLOOKUP(A711,'[1]Redlands USD Usage'!$A:$I,9,FALSE),"0")</f>
        <v>0</v>
      </c>
      <c r="R711" s="46" t="str">
        <f>IFERROR(VLOOKUP(A711,'[1]Alta Loma SD Usage'!$A:$I,9,FALSE),"0")</f>
        <v>0</v>
      </c>
      <c r="S711" s="46" t="str">
        <f>IFERROR(VLOOKUP(A711,'[1]VAl Verde USD Usage'!$A:$I,9,FALSE),"0")</f>
        <v>0</v>
      </c>
      <c r="T711" s="46" t="str">
        <f>IFERROR(VLOOKUP(A711,'[1]Chaffey Jt HSD Usage'!$A:$I,9,FALSE),"0")</f>
        <v>0</v>
      </c>
      <c r="U711" s="46" t="str">
        <f>IFERROR(VLOOKUP(A711,'[1]Cucamonga ELEM SD Usage'!$A:$I,9,FALSE),"0")</f>
        <v>0</v>
      </c>
      <c r="V711" s="46" t="str">
        <f>IFERROR(VLOOKUP(A711,'[1]Inglewood USD Usage'!$A:$I,9,FALSE),"0")</f>
        <v>0</v>
      </c>
      <c r="W711" s="46" t="str">
        <f>IFERROR(VLOOKUP(A711,'[1]Rialto USD Usage'!$A:$I,9,FALSE),"0")</f>
        <v>0</v>
      </c>
      <c r="X711" s="46" t="str">
        <f>IFERROR(VLOOKUP(A711,'[1]Alvord USD Usage'!$A:$I,9,FALSE),"0")</f>
        <v>0</v>
      </c>
      <c r="Y711" s="46" t="str">
        <f>IFERROR(VLOOKUP(A711,'[1]Colton Jt USD Usage'!$A:$I,9,FALSE),"0")</f>
        <v>0</v>
      </c>
      <c r="Z711" s="46" t="str">
        <f>IFERROR(VLOOKUP(A711,'[1]Chino Valley USD Usage'!$A:$I,9,FALSE),"0")</f>
        <v>0</v>
      </c>
      <c r="AA711" s="46" t="str">
        <f>IFERROR(VLOOKUP(A711,'[1]Moreno Valley USD Usage'!$A:$I,9,FALSE),"0")</f>
        <v>0</v>
      </c>
      <c r="AB711" s="46" t="str">
        <f>IFERROR(VLOOKUP(A711,'[1]Pomona USD Usage'!$A:$I,9,FALSE),"0")</f>
        <v>0</v>
      </c>
      <c r="AC711" s="46" t="str">
        <f>IFERROR(VLOOKUP(A711,'[1]Riverside USD Usage'!$A:$I,9,FALSE),"0")</f>
        <v>0</v>
      </c>
      <c r="AD711" s="46" t="str">
        <f>IFERROR(VLOOKUP(A711,'[1]Compton USD Usage'!$A:$I,9,FALSE),"0")</f>
        <v>0</v>
      </c>
      <c r="AE711" s="48"/>
      <c r="AF711" s="49">
        <v>84</v>
      </c>
      <c r="AG711" s="49"/>
      <c r="AH711" s="56">
        <v>-32.76</v>
      </c>
      <c r="AI711" s="49">
        <f>AF711+AG711+AH711</f>
        <v>51.24</v>
      </c>
      <c r="AJ711" s="48"/>
      <c r="AK711" s="49">
        <v>90.38</v>
      </c>
      <c r="AL711" s="49"/>
      <c r="AM711" s="57">
        <v>-32.76</v>
      </c>
      <c r="AN711" s="50">
        <f>AK711+AL711+AM711</f>
        <v>57.62</v>
      </c>
      <c r="AO711" s="48"/>
      <c r="AP711" s="49">
        <v>96.49</v>
      </c>
      <c r="AQ711" s="49"/>
      <c r="AR711" s="57">
        <v>-32.76</v>
      </c>
      <c r="AS711" s="50">
        <f>AP711+AQ711+AR711</f>
        <v>63.73</v>
      </c>
      <c r="AT711" s="48"/>
      <c r="AU711" s="49">
        <v>99.17</v>
      </c>
      <c r="AV711" s="49"/>
      <c r="AW711" s="57">
        <v>-32.76</v>
      </c>
      <c r="AX711" s="51">
        <f>AU711+AV711+AW711</f>
        <v>66.41</v>
      </c>
      <c r="AY711" s="48"/>
      <c r="AZ711" s="52">
        <v>84.98</v>
      </c>
      <c r="BA711" s="53"/>
      <c r="BB711" s="58">
        <v>-31.639999999999997</v>
      </c>
      <c r="BC711" s="53">
        <f>AZ711+BA711+BB711</f>
        <v>53.34</v>
      </c>
      <c r="BD711" s="47">
        <v>44013</v>
      </c>
      <c r="BE711" s="47">
        <v>44377</v>
      </c>
      <c r="BF711" s="48"/>
      <c r="BG711" s="53">
        <v>91.440000000000012</v>
      </c>
      <c r="BI711" s="59">
        <v>-31.639999999999997</v>
      </c>
      <c r="BJ711" s="53">
        <f>BG711+BH711+BI711</f>
        <v>59.800000000000011</v>
      </c>
      <c r="BK711" s="47">
        <v>44013</v>
      </c>
      <c r="BL711" s="47">
        <v>44377</v>
      </c>
      <c r="BM711" s="48"/>
      <c r="BN711" s="53">
        <v>97.62</v>
      </c>
      <c r="BO711" s="53"/>
      <c r="BP711" s="59">
        <v>-31.639999999999997</v>
      </c>
      <c r="BQ711" s="53">
        <f>BN711+BO711+BP711</f>
        <v>65.98</v>
      </c>
      <c r="BR711" s="47">
        <v>44013</v>
      </c>
      <c r="BS711" s="47">
        <v>44377</v>
      </c>
      <c r="BT711" s="48"/>
      <c r="BU711" s="50">
        <v>100.33</v>
      </c>
      <c r="BV711" s="53"/>
      <c r="BW711" s="59">
        <v>-31.639999999999997</v>
      </c>
      <c r="BX711" s="53">
        <f>BU711+BV711+BW711</f>
        <v>68.69</v>
      </c>
      <c r="BY711" s="47">
        <v>44013</v>
      </c>
      <c r="BZ711" s="55">
        <v>44377</v>
      </c>
    </row>
    <row r="712" spans="1:78" s="54" customFormat="1" ht="15.75" x14ac:dyDescent="0.25">
      <c r="A712" s="45">
        <v>400992</v>
      </c>
      <c r="B712" s="46" t="s">
        <v>1155</v>
      </c>
      <c r="C712" s="46">
        <v>285428</v>
      </c>
      <c r="D712" s="46" t="s">
        <v>1147</v>
      </c>
      <c r="E712" s="46" t="s">
        <v>50</v>
      </c>
      <c r="F712" s="46"/>
      <c r="G712" s="46" t="s">
        <v>1154</v>
      </c>
      <c r="H712" s="46" t="s">
        <v>52</v>
      </c>
      <c r="I712" s="47">
        <v>44013</v>
      </c>
      <c r="J712" s="47">
        <v>44377</v>
      </c>
      <c r="K712" s="46">
        <f>SUM(L712:AD712)</f>
        <v>0</v>
      </c>
      <c r="L712" s="46" t="str">
        <f>IFERROR(VLOOKUP(A712,'[1]Mountain View SD Usage'!$A:$I,9,FALSE),"0")</f>
        <v>0</v>
      </c>
      <c r="M712" s="46" t="str">
        <f>IFERROR(VLOOKUP(A712,'[1]Bonita USD Usage'!$A:$I,9,FALSE),"0")</f>
        <v>0</v>
      </c>
      <c r="N712" s="46" t="str">
        <f>IFERROR(VLOOKUP(A712,'[1]Jurupa USD Usage'!$A:$I,9,FALSE),"0")</f>
        <v>0</v>
      </c>
      <c r="O712" s="46" t="str">
        <f>IFERROR(VLOOKUP(A712,'[1]Claremont USD Usage'!$A:$I,9,FALSE),"0")</f>
        <v>0</v>
      </c>
      <c r="P712" s="46" t="str">
        <f>IFERROR(VLOOKUP(A712,'[1]Upland USD Usage'!$A:$I,9,FALSE),"0")</f>
        <v>0</v>
      </c>
      <c r="Q712" s="46" t="str">
        <f>IFERROR(VLOOKUP(A712,'[1]Redlands USD Usage'!$A:$I,9,FALSE),"0")</f>
        <v>0</v>
      </c>
      <c r="R712" s="46" t="str">
        <f>IFERROR(VLOOKUP(A712,'[1]Alta Loma SD Usage'!$A:$I,9,FALSE),"0")</f>
        <v>0</v>
      </c>
      <c r="S712" s="46" t="str">
        <f>IFERROR(VLOOKUP(A712,'[1]VAl Verde USD Usage'!$A:$I,9,FALSE),"0")</f>
        <v>0</v>
      </c>
      <c r="T712" s="46" t="str">
        <f>IFERROR(VLOOKUP(A712,'[1]Chaffey Jt HSD Usage'!$A:$I,9,FALSE),"0")</f>
        <v>0</v>
      </c>
      <c r="U712" s="46" t="str">
        <f>IFERROR(VLOOKUP(A712,'[1]Cucamonga ELEM SD Usage'!$A:$I,9,FALSE),"0")</f>
        <v>0</v>
      </c>
      <c r="V712" s="46" t="str">
        <f>IFERROR(VLOOKUP(A712,'[1]Inglewood USD Usage'!$A:$I,9,FALSE),"0")</f>
        <v>0</v>
      </c>
      <c r="W712" s="46" t="str">
        <f>IFERROR(VLOOKUP(A712,'[1]Rialto USD Usage'!$A:$I,9,FALSE),"0")</f>
        <v>0</v>
      </c>
      <c r="X712" s="46" t="str">
        <f>IFERROR(VLOOKUP(A712,'[1]Alvord USD Usage'!$A:$I,9,FALSE),"0")</f>
        <v>0</v>
      </c>
      <c r="Y712" s="46" t="str">
        <f>IFERROR(VLOOKUP(A712,'[1]Colton Jt USD Usage'!$A:$I,9,FALSE),"0")</f>
        <v>0</v>
      </c>
      <c r="Z712" s="46" t="str">
        <f>IFERROR(VLOOKUP(A712,'[1]Chino Valley USD Usage'!$A:$I,9,FALSE),"0")</f>
        <v>0</v>
      </c>
      <c r="AA712" s="46" t="str">
        <f>IFERROR(VLOOKUP(A712,'[1]Moreno Valley USD Usage'!$A:$I,9,FALSE),"0")</f>
        <v>0</v>
      </c>
      <c r="AB712" s="46" t="str">
        <f>IFERROR(VLOOKUP(A712,'[1]Pomona USD Usage'!$A:$I,9,FALSE),"0")</f>
        <v>0</v>
      </c>
      <c r="AC712" s="46" t="str">
        <f>IFERROR(VLOOKUP(A712,'[1]Riverside USD Usage'!$A:$I,9,FALSE),"0")</f>
        <v>0</v>
      </c>
      <c r="AD712" s="46" t="str">
        <f>IFERROR(VLOOKUP(A712,'[1]Compton USD Usage'!$A:$I,9,FALSE),"0")</f>
        <v>0</v>
      </c>
      <c r="AE712" s="48"/>
      <c r="AF712" s="49">
        <v>75.77</v>
      </c>
      <c r="AG712" s="49"/>
      <c r="AH712" s="56">
        <v>-23.8</v>
      </c>
      <c r="AI712" s="49">
        <f>AF712+AG712+AH712</f>
        <v>51.97</v>
      </c>
      <c r="AJ712" s="48"/>
      <c r="AK712" s="49">
        <v>81.52</v>
      </c>
      <c r="AL712" s="49"/>
      <c r="AM712" s="57">
        <v>-23.8</v>
      </c>
      <c r="AN712" s="50">
        <f>AK712+AL712+AM712</f>
        <v>57.72</v>
      </c>
      <c r="AO712" s="48"/>
      <c r="AP712" s="49">
        <v>87.03</v>
      </c>
      <c r="AQ712" s="49"/>
      <c r="AR712" s="57">
        <v>-23.8</v>
      </c>
      <c r="AS712" s="50">
        <f>AP712+AQ712+AR712</f>
        <v>63.230000000000004</v>
      </c>
      <c r="AT712" s="48"/>
      <c r="AU712" s="49">
        <v>89.44</v>
      </c>
      <c r="AV712" s="49"/>
      <c r="AW712" s="57">
        <v>-23.8</v>
      </c>
      <c r="AX712" s="51">
        <f>AU712+AV712+AW712</f>
        <v>65.64</v>
      </c>
      <c r="AY712" s="48"/>
      <c r="AZ712" s="52">
        <v>74.430000000000007</v>
      </c>
      <c r="BA712" s="53"/>
      <c r="BB712" s="58">
        <v>-22.68</v>
      </c>
      <c r="BC712" s="53">
        <f>AZ712+BA712+BB712</f>
        <v>51.750000000000007</v>
      </c>
      <c r="BD712" s="47">
        <v>44013</v>
      </c>
      <c r="BE712" s="47">
        <v>44377</v>
      </c>
      <c r="BF712" s="48"/>
      <c r="BG712" s="53">
        <v>80.08</v>
      </c>
      <c r="BI712" s="59">
        <v>-22.68</v>
      </c>
      <c r="BJ712" s="53">
        <f>BG712+BH712+BI712</f>
        <v>57.4</v>
      </c>
      <c r="BK712" s="47">
        <v>44013</v>
      </c>
      <c r="BL712" s="47">
        <v>44377</v>
      </c>
      <c r="BM712" s="48"/>
      <c r="BN712" s="53">
        <v>85.490000000000009</v>
      </c>
      <c r="BO712" s="53"/>
      <c r="BP712" s="59">
        <v>-22.68</v>
      </c>
      <c r="BQ712" s="53">
        <f>BN712+BO712+BP712</f>
        <v>62.810000000000009</v>
      </c>
      <c r="BR712" s="47">
        <v>44013</v>
      </c>
      <c r="BS712" s="47">
        <v>44377</v>
      </c>
      <c r="BT712" s="48"/>
      <c r="BU712" s="50">
        <v>87.86</v>
      </c>
      <c r="BV712" s="53"/>
      <c r="BW712" s="59">
        <v>-22.68</v>
      </c>
      <c r="BX712" s="53">
        <f>BU712+BV712+BW712</f>
        <v>65.180000000000007</v>
      </c>
      <c r="BY712" s="47">
        <v>44013</v>
      </c>
      <c r="BZ712" s="55">
        <v>44377</v>
      </c>
    </row>
    <row r="713" spans="1:78" s="54" customFormat="1" ht="15.75" x14ac:dyDescent="0.25">
      <c r="A713" s="45">
        <v>134464</v>
      </c>
      <c r="B713" s="46" t="s">
        <v>1455</v>
      </c>
      <c r="C713" s="46" t="s">
        <v>1456</v>
      </c>
      <c r="D713" s="46" t="s">
        <v>1451</v>
      </c>
      <c r="E713" s="46" t="s">
        <v>50</v>
      </c>
      <c r="F713" s="46"/>
      <c r="G713" s="46" t="s">
        <v>1457</v>
      </c>
      <c r="H713" s="46" t="s">
        <v>52</v>
      </c>
      <c r="I713" s="47">
        <v>44013</v>
      </c>
      <c r="J713" s="47">
        <v>44377</v>
      </c>
      <c r="K713" s="46">
        <f>SUM(L713:AD713)</f>
        <v>0</v>
      </c>
      <c r="L713" s="46" t="str">
        <f>IFERROR(VLOOKUP(A713,'[1]Mountain View SD Usage'!$A:$I,9,FALSE),"0")</f>
        <v>0</v>
      </c>
      <c r="M713" s="46" t="str">
        <f>IFERROR(VLOOKUP(A713,'[1]Bonita USD Usage'!$A:$I,9,FALSE),"0")</f>
        <v>0</v>
      </c>
      <c r="N713" s="46" t="str">
        <f>IFERROR(VLOOKUP(A713,'[1]Jurupa USD Usage'!$A:$I,9,FALSE),"0")</f>
        <v>0</v>
      </c>
      <c r="O713" s="46" t="str">
        <f>IFERROR(VLOOKUP(A713,'[1]Claremont USD Usage'!$A:$I,9,FALSE),"0")</f>
        <v>0</v>
      </c>
      <c r="P713" s="46" t="str">
        <f>IFERROR(VLOOKUP(A713,'[1]Upland USD Usage'!$A:$I,9,FALSE),"0")</f>
        <v>0</v>
      </c>
      <c r="Q713" s="46" t="str">
        <f>IFERROR(VLOOKUP(A713,'[1]Redlands USD Usage'!$A:$I,9,FALSE),"0")</f>
        <v>0</v>
      </c>
      <c r="R713" s="46" t="str">
        <f>IFERROR(VLOOKUP(A713,'[1]Alta Loma SD Usage'!$A:$I,9,FALSE),"0")</f>
        <v>0</v>
      </c>
      <c r="S713" s="46" t="str">
        <f>IFERROR(VLOOKUP(A713,'[1]VAl Verde USD Usage'!$A:$I,9,FALSE),"0")</f>
        <v>0</v>
      </c>
      <c r="T713" s="46" t="str">
        <f>IFERROR(VLOOKUP(A713,'[1]Chaffey Jt HSD Usage'!$A:$I,9,FALSE),"0")</f>
        <v>0</v>
      </c>
      <c r="U713" s="46" t="str">
        <f>IFERROR(VLOOKUP(A713,'[1]Cucamonga ELEM SD Usage'!$A:$I,9,FALSE),"0")</f>
        <v>0</v>
      </c>
      <c r="V713" s="46" t="str">
        <f>IFERROR(VLOOKUP(A713,'[1]Inglewood USD Usage'!$A:$I,9,FALSE),"0")</f>
        <v>0</v>
      </c>
      <c r="W713" s="46" t="str">
        <f>IFERROR(VLOOKUP(A713,'[1]Rialto USD Usage'!$A:$I,9,FALSE),"0")</f>
        <v>0</v>
      </c>
      <c r="X713" s="46" t="str">
        <f>IFERROR(VLOOKUP(A713,'[1]Alvord USD Usage'!$A:$I,9,FALSE),"0")</f>
        <v>0</v>
      </c>
      <c r="Y713" s="46" t="str">
        <f>IFERROR(VLOOKUP(A713,'[1]Colton Jt USD Usage'!$A:$I,9,FALSE),"0")</f>
        <v>0</v>
      </c>
      <c r="Z713" s="46" t="str">
        <f>IFERROR(VLOOKUP(A713,'[1]Chino Valley USD Usage'!$A:$I,9,FALSE),"0")</f>
        <v>0</v>
      </c>
      <c r="AA713" s="46" t="str">
        <f>IFERROR(VLOOKUP(A713,'[1]Moreno Valley USD Usage'!$A:$I,9,FALSE),"0")</f>
        <v>0</v>
      </c>
      <c r="AB713" s="46" t="str">
        <f>IFERROR(VLOOKUP(A713,'[1]Pomona USD Usage'!$A:$I,9,FALSE),"0")</f>
        <v>0</v>
      </c>
      <c r="AC713" s="46" t="str">
        <f>IFERROR(VLOOKUP(A713,'[1]Riverside USD Usage'!$A:$I,9,FALSE),"0")</f>
        <v>0</v>
      </c>
      <c r="AD713" s="46" t="str">
        <f>IFERROR(VLOOKUP(A713,'[1]Compton USD Usage'!$A:$I,9,FALSE),"0")</f>
        <v>0</v>
      </c>
      <c r="AE713" s="48"/>
      <c r="AF713" s="49">
        <v>88.31</v>
      </c>
      <c r="AG713" s="49"/>
      <c r="AH713" s="49"/>
      <c r="AI713" s="49">
        <f>AF713+AG713+AH713</f>
        <v>88.31</v>
      </c>
      <c r="AJ713" s="48"/>
      <c r="AK713" s="49">
        <v>95.01</v>
      </c>
      <c r="AL713" s="49"/>
      <c r="AM713" s="46"/>
      <c r="AN713" s="50">
        <f>AK713+AL713+AM713</f>
        <v>95.01</v>
      </c>
      <c r="AO713" s="48"/>
      <c r="AP713" s="49">
        <v>101.43</v>
      </c>
      <c r="AQ713" s="49"/>
      <c r="AR713" s="46"/>
      <c r="AS713" s="50">
        <f>AP713+AQ713+AR713</f>
        <v>101.43</v>
      </c>
      <c r="AT713" s="48"/>
      <c r="AU713" s="49">
        <v>104.25</v>
      </c>
      <c r="AV713" s="49"/>
      <c r="AW713" s="46"/>
      <c r="AX713" s="51">
        <f>AU713+AV713+AW713</f>
        <v>104.25</v>
      </c>
      <c r="AY713" s="48"/>
      <c r="AZ713" s="52">
        <v>88.31</v>
      </c>
      <c r="BA713" s="53"/>
      <c r="BC713" s="53">
        <f>AZ713+BA713+BB713</f>
        <v>88.31</v>
      </c>
      <c r="BD713" s="47">
        <v>44013</v>
      </c>
      <c r="BE713" s="47">
        <v>44377</v>
      </c>
      <c r="BF713" s="48"/>
      <c r="BG713" s="53">
        <v>95.01</v>
      </c>
      <c r="BJ713" s="53">
        <f>BG713+BH713+BI713</f>
        <v>95.01</v>
      </c>
      <c r="BK713" s="47">
        <v>44013</v>
      </c>
      <c r="BL713" s="47">
        <v>44377</v>
      </c>
      <c r="BM713" s="48"/>
      <c r="BN713" s="53">
        <v>101.43</v>
      </c>
      <c r="BO713" s="53"/>
      <c r="BQ713" s="53">
        <f>BN713+BO713+BP713</f>
        <v>101.43</v>
      </c>
      <c r="BR713" s="47">
        <v>44013</v>
      </c>
      <c r="BS713" s="47">
        <v>44377</v>
      </c>
      <c r="BT713" s="48"/>
      <c r="BU713" s="50">
        <v>104.25</v>
      </c>
      <c r="BV713" s="53"/>
      <c r="BX713" s="53">
        <f>BU713+BV713+BW713</f>
        <v>104.25</v>
      </c>
      <c r="BY713" s="47">
        <v>44013</v>
      </c>
      <c r="BZ713" s="55">
        <v>44377</v>
      </c>
    </row>
    <row r="714" spans="1:78" s="54" customFormat="1" ht="15.75" x14ac:dyDescent="0.25">
      <c r="A714" s="45">
        <v>403783</v>
      </c>
      <c r="B714" s="46" t="s">
        <v>383</v>
      </c>
      <c r="C714" s="46">
        <v>78637</v>
      </c>
      <c r="D714" s="46" t="s">
        <v>384</v>
      </c>
      <c r="E714" s="46" t="s">
        <v>50</v>
      </c>
      <c r="F714" s="46"/>
      <c r="G714" s="46" t="s">
        <v>385</v>
      </c>
      <c r="H714" s="46" t="s">
        <v>52</v>
      </c>
      <c r="I714" s="47">
        <v>44013</v>
      </c>
      <c r="J714" s="47">
        <v>44377</v>
      </c>
      <c r="K714" s="46">
        <f>SUM(L714:AD714)</f>
        <v>32</v>
      </c>
      <c r="L714" s="46" t="str">
        <f>IFERROR(VLOOKUP(A714,'[1]Mountain View SD Usage'!$A:$I,9,FALSE),"0")</f>
        <v>0</v>
      </c>
      <c r="M714" s="46" t="str">
        <f>IFERROR(VLOOKUP(A714,'[1]Bonita USD Usage'!$A:$I,9,FALSE),"0")</f>
        <v>0</v>
      </c>
      <c r="N714" s="46" t="str">
        <f>IFERROR(VLOOKUP(A714,'[1]Jurupa USD Usage'!$A:$I,9,FALSE),"0")</f>
        <v>0</v>
      </c>
      <c r="O714" s="46" t="str">
        <f>IFERROR(VLOOKUP(A714,'[1]Claremont USD Usage'!$A:$I,9,FALSE),"0")</f>
        <v>0</v>
      </c>
      <c r="P714" s="46" t="str">
        <f>IFERROR(VLOOKUP(A714,'[1]Upland USD Usage'!$A:$I,9,FALSE),"0")</f>
        <v>0</v>
      </c>
      <c r="Q714" s="46" t="str">
        <f>IFERROR(VLOOKUP(A714,'[1]Redlands USD Usage'!$A:$I,9,FALSE),"0")</f>
        <v>0</v>
      </c>
      <c r="R714" s="46" t="str">
        <f>IFERROR(VLOOKUP(A714,'[1]Alta Loma SD Usage'!$A:$I,9,FALSE),"0")</f>
        <v>0</v>
      </c>
      <c r="S714" s="46" t="str">
        <f>IFERROR(VLOOKUP(A714,'[1]VAl Verde USD Usage'!$A:$I,9,FALSE),"0")</f>
        <v>0</v>
      </c>
      <c r="T714" s="46">
        <f>IFERROR(VLOOKUP(A714,'[1]Chaffey Jt HSD Usage'!$A:$I,9,FALSE),"0")</f>
        <v>32</v>
      </c>
      <c r="U714" s="46" t="str">
        <f>IFERROR(VLOOKUP(A714,'[1]Cucamonga ELEM SD Usage'!$A:$I,9,FALSE),"0")</f>
        <v>0</v>
      </c>
      <c r="V714" s="46" t="str">
        <f>IFERROR(VLOOKUP(A714,'[1]Inglewood USD Usage'!$A:$I,9,FALSE),"0")</f>
        <v>0</v>
      </c>
      <c r="W714" s="46" t="str">
        <f>IFERROR(VLOOKUP(A714,'[1]Rialto USD Usage'!$A:$I,9,FALSE),"0")</f>
        <v>0</v>
      </c>
      <c r="X714" s="46" t="str">
        <f>IFERROR(VLOOKUP(A714,'[1]Alvord USD Usage'!$A:$I,9,FALSE),"0")</f>
        <v>0</v>
      </c>
      <c r="Y714" s="46" t="str">
        <f>IFERROR(VLOOKUP(A714,'[1]Colton Jt USD Usage'!$A:$I,9,FALSE),"0")</f>
        <v>0</v>
      </c>
      <c r="Z714" s="46" t="str">
        <f>IFERROR(VLOOKUP(A714,'[1]Chino Valley USD Usage'!$A:$I,9,FALSE),"0")</f>
        <v>0</v>
      </c>
      <c r="AA714" s="46" t="str">
        <f>IFERROR(VLOOKUP(A714,'[1]Moreno Valley USD Usage'!$A:$I,9,FALSE),"0")</f>
        <v>0</v>
      </c>
      <c r="AB714" s="46" t="str">
        <f>IFERROR(VLOOKUP(A714,'[1]Pomona USD Usage'!$A:$I,9,FALSE),"0")</f>
        <v>0</v>
      </c>
      <c r="AC714" s="46" t="str">
        <f>IFERROR(VLOOKUP(A714,'[1]Riverside USD Usage'!$A:$I,9,FALSE),"0")</f>
        <v>0</v>
      </c>
      <c r="AD714" s="46" t="str">
        <f>IFERROR(VLOOKUP(A714,'[1]Compton USD Usage'!$A:$I,9,FALSE),"0")</f>
        <v>0</v>
      </c>
      <c r="AE714" s="48"/>
      <c r="AF714" s="49">
        <v>71.33</v>
      </c>
      <c r="AG714" s="49"/>
      <c r="AH714" s="56">
        <v>-14.97</v>
      </c>
      <c r="AI714" s="49">
        <f>AF714+AG714+AH714</f>
        <v>56.36</v>
      </c>
      <c r="AJ714" s="48"/>
      <c r="AK714" s="49">
        <v>76.75</v>
      </c>
      <c r="AL714" s="49"/>
      <c r="AM714" s="57">
        <v>-14.97</v>
      </c>
      <c r="AN714" s="50">
        <f>AK714+AL714+AM714</f>
        <v>61.78</v>
      </c>
      <c r="AO714" s="48"/>
      <c r="AP714" s="49">
        <v>81.93</v>
      </c>
      <c r="AQ714" s="49"/>
      <c r="AR714" s="57">
        <v>-14.97</v>
      </c>
      <c r="AS714" s="50">
        <f>AP714+AQ714+AR714</f>
        <v>66.960000000000008</v>
      </c>
      <c r="AT714" s="48"/>
      <c r="AU714" s="49">
        <v>84.21</v>
      </c>
      <c r="AV714" s="49"/>
      <c r="AW714" s="57">
        <v>-14.97</v>
      </c>
      <c r="AX714" s="51">
        <f>AU714+AV714+AW714</f>
        <v>69.239999999999995</v>
      </c>
      <c r="AY714" s="48"/>
      <c r="AZ714" s="52">
        <v>73.240000000000009</v>
      </c>
      <c r="BA714" s="53"/>
      <c r="BB714" s="58">
        <v>-18.43</v>
      </c>
      <c r="BC714" s="53">
        <f>AZ714+BA714+BB714</f>
        <v>54.810000000000009</v>
      </c>
      <c r="BD714" s="47">
        <v>44013</v>
      </c>
      <c r="BE714" s="47">
        <v>44377</v>
      </c>
      <c r="BF714" s="48"/>
      <c r="BG714" s="53">
        <v>78.81</v>
      </c>
      <c r="BI714" s="59">
        <v>-18.43</v>
      </c>
      <c r="BJ714" s="53">
        <f>BG714+BH714+BI714</f>
        <v>60.38</v>
      </c>
      <c r="BK714" s="47">
        <v>44013</v>
      </c>
      <c r="BL714" s="47">
        <v>44377</v>
      </c>
      <c r="BM714" s="48"/>
      <c r="BN714" s="53">
        <v>84.12</v>
      </c>
      <c r="BO714" s="53"/>
      <c r="BP714" s="59">
        <v>-18.43</v>
      </c>
      <c r="BQ714" s="53">
        <f>BN714+BO714+BP714</f>
        <v>65.69</v>
      </c>
      <c r="BR714" s="47">
        <v>44013</v>
      </c>
      <c r="BS714" s="47">
        <v>44377</v>
      </c>
      <c r="BT714" s="48"/>
      <c r="BU714" s="50">
        <v>86.460000000000008</v>
      </c>
      <c r="BV714" s="53"/>
      <c r="BW714" s="59">
        <v>-18.43</v>
      </c>
      <c r="BX714" s="53">
        <f>BU714+BV714+BW714</f>
        <v>68.03</v>
      </c>
      <c r="BY714" s="47">
        <v>44013</v>
      </c>
      <c r="BZ714" s="55">
        <v>44377</v>
      </c>
    </row>
    <row r="715" spans="1:78" s="54" customFormat="1" ht="15.75" x14ac:dyDescent="0.25">
      <c r="A715" s="45">
        <v>405780</v>
      </c>
      <c r="B715" s="46" t="s">
        <v>387</v>
      </c>
      <c r="C715" s="46">
        <v>78639</v>
      </c>
      <c r="D715" s="46" t="s">
        <v>384</v>
      </c>
      <c r="E715" s="46" t="s">
        <v>50</v>
      </c>
      <c r="F715" s="46"/>
      <c r="G715" s="46" t="s">
        <v>388</v>
      </c>
      <c r="H715" s="46" t="s">
        <v>52</v>
      </c>
      <c r="I715" s="47">
        <v>44013</v>
      </c>
      <c r="J715" s="47">
        <v>44377</v>
      </c>
      <c r="K715" s="46">
        <f>SUM(L715:AD715)</f>
        <v>2</v>
      </c>
      <c r="L715" s="46" t="str">
        <f>IFERROR(VLOOKUP(A715,'[1]Mountain View SD Usage'!$A:$I,9,FALSE),"0")</f>
        <v>0</v>
      </c>
      <c r="M715" s="46" t="str">
        <f>IFERROR(VLOOKUP(A715,'[1]Bonita USD Usage'!$A:$I,9,FALSE),"0")</f>
        <v>0</v>
      </c>
      <c r="N715" s="46" t="str">
        <f>IFERROR(VLOOKUP(A715,'[1]Jurupa USD Usage'!$A:$I,9,FALSE),"0")</f>
        <v>0</v>
      </c>
      <c r="O715" s="46" t="str">
        <f>IFERROR(VLOOKUP(A715,'[1]Claremont USD Usage'!$A:$I,9,FALSE),"0")</f>
        <v>0</v>
      </c>
      <c r="P715" s="46" t="str">
        <f>IFERROR(VLOOKUP(A715,'[1]Upland USD Usage'!$A:$I,9,FALSE),"0")</f>
        <v>0</v>
      </c>
      <c r="Q715" s="46" t="str">
        <f>IFERROR(VLOOKUP(A715,'[1]Redlands USD Usage'!$A:$I,9,FALSE),"0")</f>
        <v>0</v>
      </c>
      <c r="R715" s="46" t="str">
        <f>IFERROR(VLOOKUP(A715,'[1]Alta Loma SD Usage'!$A:$I,9,FALSE),"0")</f>
        <v>0</v>
      </c>
      <c r="S715" s="46" t="str">
        <f>IFERROR(VLOOKUP(A715,'[1]VAl Verde USD Usage'!$A:$I,9,FALSE),"0")</f>
        <v>0</v>
      </c>
      <c r="T715" s="46">
        <f>IFERROR(VLOOKUP(A715,'[1]Chaffey Jt HSD Usage'!$A:$I,9,FALSE),"0")</f>
        <v>2</v>
      </c>
      <c r="U715" s="46" t="str">
        <f>IFERROR(VLOOKUP(A715,'[1]Cucamonga ELEM SD Usage'!$A:$I,9,FALSE),"0")</f>
        <v>0</v>
      </c>
      <c r="V715" s="46" t="str">
        <f>IFERROR(VLOOKUP(A715,'[1]Inglewood USD Usage'!$A:$I,9,FALSE),"0")</f>
        <v>0</v>
      </c>
      <c r="W715" s="46" t="str">
        <f>IFERROR(VLOOKUP(A715,'[1]Rialto USD Usage'!$A:$I,9,FALSE),"0")</f>
        <v>0</v>
      </c>
      <c r="X715" s="46" t="str">
        <f>IFERROR(VLOOKUP(A715,'[1]Alvord USD Usage'!$A:$I,9,FALSE),"0")</f>
        <v>0</v>
      </c>
      <c r="Y715" s="46" t="str">
        <f>IFERROR(VLOOKUP(A715,'[1]Colton Jt USD Usage'!$A:$I,9,FALSE),"0")</f>
        <v>0</v>
      </c>
      <c r="Z715" s="46" t="str">
        <f>IFERROR(VLOOKUP(A715,'[1]Chino Valley USD Usage'!$A:$I,9,FALSE),"0")</f>
        <v>0</v>
      </c>
      <c r="AA715" s="46" t="str">
        <f>IFERROR(VLOOKUP(A715,'[1]Moreno Valley USD Usage'!$A:$I,9,FALSE),"0")</f>
        <v>0</v>
      </c>
      <c r="AB715" s="46" t="str">
        <f>IFERROR(VLOOKUP(A715,'[1]Pomona USD Usage'!$A:$I,9,FALSE),"0")</f>
        <v>0</v>
      </c>
      <c r="AC715" s="46" t="str">
        <f>IFERROR(VLOOKUP(A715,'[1]Riverside USD Usage'!$A:$I,9,FALSE),"0")</f>
        <v>0</v>
      </c>
      <c r="AD715" s="46" t="str">
        <f>IFERROR(VLOOKUP(A715,'[1]Compton USD Usage'!$A:$I,9,FALSE),"0")</f>
        <v>0</v>
      </c>
      <c r="AE715" s="48"/>
      <c r="AF715" s="49">
        <v>74.349999999999994</v>
      </c>
      <c r="AG715" s="49"/>
      <c r="AH715" s="56">
        <v>-12.62</v>
      </c>
      <c r="AI715" s="49">
        <f>AF715+AG715+AH715</f>
        <v>61.73</v>
      </c>
      <c r="AJ715" s="48"/>
      <c r="AK715" s="49">
        <v>80</v>
      </c>
      <c r="AL715" s="49"/>
      <c r="AM715" s="57">
        <v>-12.62</v>
      </c>
      <c r="AN715" s="50">
        <f>AK715+AL715+AM715</f>
        <v>67.38</v>
      </c>
      <c r="AO715" s="48"/>
      <c r="AP715" s="49">
        <v>85.41</v>
      </c>
      <c r="AQ715" s="49"/>
      <c r="AR715" s="57">
        <v>-12.62</v>
      </c>
      <c r="AS715" s="50">
        <f>AP715+AQ715+AR715</f>
        <v>72.789999999999992</v>
      </c>
      <c r="AT715" s="48"/>
      <c r="AU715" s="49">
        <v>87.78</v>
      </c>
      <c r="AV715" s="49"/>
      <c r="AW715" s="57">
        <v>-12.62</v>
      </c>
      <c r="AX715" s="51">
        <f>AU715+AV715+AW715</f>
        <v>75.16</v>
      </c>
      <c r="AY715" s="48"/>
      <c r="AZ715" s="52">
        <v>75.98</v>
      </c>
      <c r="BA715" s="53"/>
      <c r="BB715" s="58">
        <v>-15.24</v>
      </c>
      <c r="BC715" s="53">
        <f>AZ715+BA715+BB715</f>
        <v>60.74</v>
      </c>
      <c r="BD715" s="47">
        <v>44013</v>
      </c>
      <c r="BE715" s="47">
        <v>44377</v>
      </c>
      <c r="BF715" s="48"/>
      <c r="BG715" s="53">
        <v>81.75</v>
      </c>
      <c r="BI715" s="59">
        <v>-15.24</v>
      </c>
      <c r="BJ715" s="53">
        <f>BG715+BH715+BI715</f>
        <v>66.510000000000005</v>
      </c>
      <c r="BK715" s="47">
        <v>44013</v>
      </c>
      <c r="BL715" s="47">
        <v>44377</v>
      </c>
      <c r="BM715" s="48"/>
      <c r="BN715" s="53">
        <v>87.28</v>
      </c>
      <c r="BO715" s="53"/>
      <c r="BP715" s="59">
        <v>-15.24</v>
      </c>
      <c r="BQ715" s="53">
        <f>BN715+BO715+BP715</f>
        <v>72.040000000000006</v>
      </c>
      <c r="BR715" s="47">
        <v>44013</v>
      </c>
      <c r="BS715" s="47">
        <v>44377</v>
      </c>
      <c r="BT715" s="48"/>
      <c r="BU715" s="50">
        <v>89.7</v>
      </c>
      <c r="BV715" s="53"/>
      <c r="BW715" s="59">
        <v>-15.24</v>
      </c>
      <c r="BX715" s="53">
        <f>BU715+BV715+BW715</f>
        <v>74.460000000000008</v>
      </c>
      <c r="BY715" s="47">
        <v>44013</v>
      </c>
      <c r="BZ715" s="55">
        <v>44377</v>
      </c>
    </row>
    <row r="716" spans="1:78" s="54" customFormat="1" ht="15.75" x14ac:dyDescent="0.25">
      <c r="A716" s="45">
        <v>406009</v>
      </c>
      <c r="B716" s="46" t="s">
        <v>393</v>
      </c>
      <c r="C716" s="46">
        <v>68591</v>
      </c>
      <c r="D716" s="46" t="s">
        <v>384</v>
      </c>
      <c r="E716" s="46" t="s">
        <v>50</v>
      </c>
      <c r="F716" s="46"/>
      <c r="G716" s="46" t="s">
        <v>392</v>
      </c>
      <c r="H716" s="46" t="s">
        <v>52</v>
      </c>
      <c r="I716" s="47">
        <v>44013</v>
      </c>
      <c r="J716" s="47">
        <v>44377</v>
      </c>
      <c r="K716" s="46">
        <f>SUM(L716:AD716)</f>
        <v>0</v>
      </c>
      <c r="L716" s="46" t="str">
        <f>IFERROR(VLOOKUP(A716,'[1]Mountain View SD Usage'!$A:$I,9,FALSE),"0")</f>
        <v>0</v>
      </c>
      <c r="M716" s="46" t="str">
        <f>IFERROR(VLOOKUP(A716,'[1]Bonita USD Usage'!$A:$I,9,FALSE),"0")</f>
        <v>0</v>
      </c>
      <c r="N716" s="46" t="str">
        <f>IFERROR(VLOOKUP(A716,'[1]Jurupa USD Usage'!$A:$I,9,FALSE),"0")</f>
        <v>0</v>
      </c>
      <c r="O716" s="46" t="str">
        <f>IFERROR(VLOOKUP(A716,'[1]Claremont USD Usage'!$A:$I,9,FALSE),"0")</f>
        <v>0</v>
      </c>
      <c r="P716" s="46" t="str">
        <f>IFERROR(VLOOKUP(A716,'[1]Upland USD Usage'!$A:$I,9,FALSE),"0")</f>
        <v>0</v>
      </c>
      <c r="Q716" s="46" t="str">
        <f>IFERROR(VLOOKUP(A716,'[1]Redlands USD Usage'!$A:$I,9,FALSE),"0")</f>
        <v>0</v>
      </c>
      <c r="R716" s="46" t="str">
        <f>IFERROR(VLOOKUP(A716,'[1]Alta Loma SD Usage'!$A:$I,9,FALSE),"0")</f>
        <v>0</v>
      </c>
      <c r="S716" s="46" t="str">
        <f>IFERROR(VLOOKUP(A716,'[1]VAl Verde USD Usage'!$A:$I,9,FALSE),"0")</f>
        <v>0</v>
      </c>
      <c r="T716" s="46" t="str">
        <f>IFERROR(VLOOKUP(A716,'[1]Chaffey Jt HSD Usage'!$A:$I,9,FALSE),"0")</f>
        <v>0</v>
      </c>
      <c r="U716" s="46" t="str">
        <f>IFERROR(VLOOKUP(A716,'[1]Cucamonga ELEM SD Usage'!$A:$I,9,FALSE),"0")</f>
        <v>0</v>
      </c>
      <c r="V716" s="46" t="str">
        <f>IFERROR(VLOOKUP(A716,'[1]Inglewood USD Usage'!$A:$I,9,FALSE),"0")</f>
        <v>0</v>
      </c>
      <c r="W716" s="46" t="str">
        <f>IFERROR(VLOOKUP(A716,'[1]Rialto USD Usage'!$A:$I,9,FALSE),"0")</f>
        <v>0</v>
      </c>
      <c r="X716" s="46" t="str">
        <f>IFERROR(VLOOKUP(A716,'[1]Alvord USD Usage'!$A:$I,9,FALSE),"0")</f>
        <v>0</v>
      </c>
      <c r="Y716" s="46" t="str">
        <f>IFERROR(VLOOKUP(A716,'[1]Colton Jt USD Usage'!$A:$I,9,FALSE),"0")</f>
        <v>0</v>
      </c>
      <c r="Z716" s="46" t="str">
        <f>IFERROR(VLOOKUP(A716,'[1]Chino Valley USD Usage'!$A:$I,9,FALSE),"0")</f>
        <v>0</v>
      </c>
      <c r="AA716" s="46" t="str">
        <f>IFERROR(VLOOKUP(A716,'[1]Moreno Valley USD Usage'!$A:$I,9,FALSE),"0")</f>
        <v>0</v>
      </c>
      <c r="AB716" s="46" t="str">
        <f>IFERROR(VLOOKUP(A716,'[1]Pomona USD Usage'!$A:$I,9,FALSE),"0")</f>
        <v>0</v>
      </c>
      <c r="AC716" s="46" t="str">
        <f>IFERROR(VLOOKUP(A716,'[1]Riverside USD Usage'!$A:$I,9,FALSE),"0")</f>
        <v>0</v>
      </c>
      <c r="AD716" s="46" t="str">
        <f>IFERROR(VLOOKUP(A716,'[1]Compton USD Usage'!$A:$I,9,FALSE),"0")</f>
        <v>0</v>
      </c>
      <c r="AE716" s="48"/>
      <c r="AF716" s="49">
        <v>67.16</v>
      </c>
      <c r="AG716" s="49"/>
      <c r="AH716" s="56">
        <v>-14.97</v>
      </c>
      <c r="AI716" s="49">
        <f>AF716+AG716+AH716</f>
        <v>52.19</v>
      </c>
      <c r="AJ716" s="48"/>
      <c r="AK716" s="49">
        <v>72.27</v>
      </c>
      <c r="AL716" s="49"/>
      <c r="AM716" s="57">
        <v>-14.97</v>
      </c>
      <c r="AN716" s="50">
        <f>AK716+AL716+AM716</f>
        <v>57.3</v>
      </c>
      <c r="AO716" s="48"/>
      <c r="AP716" s="49">
        <v>77.150000000000006</v>
      </c>
      <c r="AQ716" s="49"/>
      <c r="AR716" s="57">
        <v>-14.97</v>
      </c>
      <c r="AS716" s="50">
        <f>AP716+AQ716+AR716</f>
        <v>62.180000000000007</v>
      </c>
      <c r="AT716" s="48"/>
      <c r="AU716" s="49">
        <v>79.290000000000006</v>
      </c>
      <c r="AV716" s="49"/>
      <c r="AW716" s="57">
        <v>-14.97</v>
      </c>
      <c r="AX716" s="51">
        <f>AU716+AV716+AW716</f>
        <v>64.320000000000007</v>
      </c>
      <c r="AY716" s="48"/>
      <c r="AZ716" s="52">
        <v>69.070000000000007</v>
      </c>
      <c r="BA716" s="53"/>
      <c r="BB716" s="58">
        <v>-18.47</v>
      </c>
      <c r="BC716" s="53">
        <f>AZ716+BA716+BB716</f>
        <v>50.600000000000009</v>
      </c>
      <c r="BD716" s="47">
        <v>44013</v>
      </c>
      <c r="BE716" s="47">
        <v>44377</v>
      </c>
      <c r="BF716" s="48"/>
      <c r="BG716" s="53">
        <v>74.320000000000007</v>
      </c>
      <c r="BI716" s="59">
        <v>-18.47</v>
      </c>
      <c r="BJ716" s="53">
        <f>BG716+BH716+BI716</f>
        <v>55.850000000000009</v>
      </c>
      <c r="BK716" s="47">
        <v>44013</v>
      </c>
      <c r="BL716" s="47">
        <v>44377</v>
      </c>
      <c r="BM716" s="48"/>
      <c r="BN716" s="53">
        <v>79.34</v>
      </c>
      <c r="BO716" s="53"/>
      <c r="BP716" s="59">
        <v>-18.47</v>
      </c>
      <c r="BQ716" s="53">
        <f>BN716+BO716+BP716</f>
        <v>60.870000000000005</v>
      </c>
      <c r="BR716" s="47">
        <v>44013</v>
      </c>
      <c r="BS716" s="47">
        <v>44377</v>
      </c>
      <c r="BT716" s="48"/>
      <c r="BU716" s="50">
        <v>81.540000000000006</v>
      </c>
      <c r="BV716" s="53"/>
      <c r="BW716" s="59">
        <v>-18.47</v>
      </c>
      <c r="BX716" s="53">
        <f>BU716+BV716+BW716</f>
        <v>63.070000000000007</v>
      </c>
      <c r="BY716" s="47">
        <v>44013</v>
      </c>
      <c r="BZ716" s="55">
        <v>44377</v>
      </c>
    </row>
    <row r="717" spans="1:78" s="54" customFormat="1" ht="15.75" x14ac:dyDescent="0.25">
      <c r="A717" s="45">
        <v>403833</v>
      </c>
      <c r="B717" s="46" t="s">
        <v>386</v>
      </c>
      <c r="C717" s="46">
        <v>78638</v>
      </c>
      <c r="D717" s="46" t="s">
        <v>384</v>
      </c>
      <c r="E717" s="46" t="s">
        <v>50</v>
      </c>
      <c r="F717" s="46"/>
      <c r="G717" s="46" t="s">
        <v>385</v>
      </c>
      <c r="H717" s="46" t="s">
        <v>52</v>
      </c>
      <c r="I717" s="47">
        <v>44013</v>
      </c>
      <c r="J717" s="47">
        <v>44377</v>
      </c>
      <c r="K717" s="46">
        <f>SUM(L717:AD717)</f>
        <v>185</v>
      </c>
      <c r="L717" s="46" t="str">
        <f>IFERROR(VLOOKUP(A717,'[1]Mountain View SD Usage'!$A:$I,9,FALSE),"0")</f>
        <v>0</v>
      </c>
      <c r="M717" s="46" t="str">
        <f>IFERROR(VLOOKUP(A717,'[1]Bonita USD Usage'!$A:$I,9,FALSE),"0")</f>
        <v>0</v>
      </c>
      <c r="N717" s="46" t="str">
        <f>IFERROR(VLOOKUP(A717,'[1]Jurupa USD Usage'!$A:$I,9,FALSE),"0")</f>
        <v>0</v>
      </c>
      <c r="O717" s="46" t="str">
        <f>IFERROR(VLOOKUP(A717,'[1]Claremont USD Usage'!$A:$I,9,FALSE),"0")</f>
        <v>0</v>
      </c>
      <c r="P717" s="46" t="str">
        <f>IFERROR(VLOOKUP(A717,'[1]Upland USD Usage'!$A:$I,9,FALSE),"0")</f>
        <v>0</v>
      </c>
      <c r="Q717" s="46" t="str">
        <f>IFERROR(VLOOKUP(A717,'[1]Redlands USD Usage'!$A:$I,9,FALSE),"0")</f>
        <v>0</v>
      </c>
      <c r="R717" s="46" t="str">
        <f>IFERROR(VLOOKUP(A717,'[1]Alta Loma SD Usage'!$A:$I,9,FALSE),"0")</f>
        <v>0</v>
      </c>
      <c r="S717" s="46" t="str">
        <f>IFERROR(VLOOKUP(A717,'[1]VAl Verde USD Usage'!$A:$I,9,FALSE),"0")</f>
        <v>0</v>
      </c>
      <c r="T717" s="46">
        <f>IFERROR(VLOOKUP(A717,'[1]Chaffey Jt HSD Usage'!$A:$I,9,FALSE),"0")</f>
        <v>95</v>
      </c>
      <c r="U717" s="46">
        <f>IFERROR(VLOOKUP(A717,'[1]Cucamonga ELEM SD Usage'!$A:$I,9,FALSE),"0")</f>
        <v>90</v>
      </c>
      <c r="V717" s="46" t="str">
        <f>IFERROR(VLOOKUP(A717,'[1]Inglewood USD Usage'!$A:$I,9,FALSE),"0")</f>
        <v>0</v>
      </c>
      <c r="W717" s="46" t="str">
        <f>IFERROR(VLOOKUP(A717,'[1]Rialto USD Usage'!$A:$I,9,FALSE),"0")</f>
        <v>0</v>
      </c>
      <c r="X717" s="46" t="str">
        <f>IFERROR(VLOOKUP(A717,'[1]Alvord USD Usage'!$A:$I,9,FALSE),"0")</f>
        <v>0</v>
      </c>
      <c r="Y717" s="46" t="str">
        <f>IFERROR(VLOOKUP(A717,'[1]Colton Jt USD Usage'!$A:$I,9,FALSE),"0")</f>
        <v>0</v>
      </c>
      <c r="Z717" s="46" t="str">
        <f>IFERROR(VLOOKUP(A717,'[1]Chino Valley USD Usage'!$A:$I,9,FALSE),"0")</f>
        <v>0</v>
      </c>
      <c r="AA717" s="46" t="str">
        <f>IFERROR(VLOOKUP(A717,'[1]Moreno Valley USD Usage'!$A:$I,9,FALSE),"0")</f>
        <v>0</v>
      </c>
      <c r="AB717" s="46" t="str">
        <f>IFERROR(VLOOKUP(A717,'[1]Pomona USD Usage'!$A:$I,9,FALSE),"0")</f>
        <v>0</v>
      </c>
      <c r="AC717" s="46" t="str">
        <f>IFERROR(VLOOKUP(A717,'[1]Riverside USD Usage'!$A:$I,9,FALSE),"0")</f>
        <v>0</v>
      </c>
      <c r="AD717" s="46" t="str">
        <f>IFERROR(VLOOKUP(A717,'[1]Compton USD Usage'!$A:$I,9,FALSE),"0")</f>
        <v>0</v>
      </c>
      <c r="AE717" s="48"/>
      <c r="AF717" s="49">
        <v>74.33</v>
      </c>
      <c r="AG717" s="49"/>
      <c r="AH717" s="56">
        <v>-11.97</v>
      </c>
      <c r="AI717" s="49">
        <f>AF717+AG717+AH717</f>
        <v>62.36</v>
      </c>
      <c r="AJ717" s="48"/>
      <c r="AK717" s="49">
        <v>79.97</v>
      </c>
      <c r="AL717" s="49"/>
      <c r="AM717" s="57">
        <v>-11.97</v>
      </c>
      <c r="AN717" s="50">
        <f>AK717+AL717+AM717</f>
        <v>68</v>
      </c>
      <c r="AO717" s="48"/>
      <c r="AP717" s="49">
        <v>85.38</v>
      </c>
      <c r="AQ717" s="49"/>
      <c r="AR717" s="57">
        <v>-11.97</v>
      </c>
      <c r="AS717" s="50">
        <f>AP717+AQ717+AR717</f>
        <v>73.41</v>
      </c>
      <c r="AT717" s="48"/>
      <c r="AU717" s="49">
        <v>87.75</v>
      </c>
      <c r="AV717" s="49"/>
      <c r="AW717" s="57">
        <v>-11.97</v>
      </c>
      <c r="AX717" s="51">
        <f>AU717+AV717+AW717</f>
        <v>75.78</v>
      </c>
      <c r="AY717" s="48"/>
      <c r="AZ717" s="52">
        <v>75.88000000000001</v>
      </c>
      <c r="BA717" s="53"/>
      <c r="BB717" s="58">
        <v>-15.110000000000001</v>
      </c>
      <c r="BC717" s="53">
        <f>AZ717+BA717+BB717</f>
        <v>60.77000000000001</v>
      </c>
      <c r="BD717" s="47">
        <v>44013</v>
      </c>
      <c r="BE717" s="47">
        <v>44377</v>
      </c>
      <c r="BF717" s="48"/>
      <c r="BG717" s="53">
        <v>81.64</v>
      </c>
      <c r="BI717" s="59">
        <v>-15.110000000000001</v>
      </c>
      <c r="BJ717" s="53">
        <f>BG717+BH717+BI717</f>
        <v>66.53</v>
      </c>
      <c r="BK717" s="47">
        <v>44013</v>
      </c>
      <c r="BL717" s="47">
        <v>44377</v>
      </c>
      <c r="BM717" s="48"/>
      <c r="BN717" s="53">
        <v>87.160000000000011</v>
      </c>
      <c r="BO717" s="53"/>
      <c r="BP717" s="59">
        <v>-15.110000000000001</v>
      </c>
      <c r="BQ717" s="53">
        <f>BN717+BO717+BP717</f>
        <v>72.050000000000011</v>
      </c>
      <c r="BR717" s="47">
        <v>44013</v>
      </c>
      <c r="BS717" s="47">
        <v>44377</v>
      </c>
      <c r="BT717" s="48"/>
      <c r="BU717" s="50">
        <v>89.58</v>
      </c>
      <c r="BV717" s="53"/>
      <c r="BW717" s="59">
        <v>-15.110000000000001</v>
      </c>
      <c r="BX717" s="53">
        <f>BU717+BV717+BW717</f>
        <v>74.47</v>
      </c>
      <c r="BY717" s="47">
        <v>44013</v>
      </c>
      <c r="BZ717" s="55">
        <v>44377</v>
      </c>
    </row>
    <row r="718" spans="1:78" s="54" customFormat="1" ht="15.75" x14ac:dyDescent="0.25">
      <c r="A718" s="45">
        <v>405934</v>
      </c>
      <c r="B718" s="46" t="s">
        <v>391</v>
      </c>
      <c r="C718" s="46">
        <v>68592</v>
      </c>
      <c r="D718" s="46" t="s">
        <v>384</v>
      </c>
      <c r="E718" s="46" t="s">
        <v>50</v>
      </c>
      <c r="F718" s="46"/>
      <c r="G718" s="46" t="s">
        <v>392</v>
      </c>
      <c r="H718" s="46" t="s">
        <v>52</v>
      </c>
      <c r="I718" s="47">
        <v>44013</v>
      </c>
      <c r="J718" s="47">
        <v>44377</v>
      </c>
      <c r="K718" s="46">
        <f>SUM(L718:AD718)</f>
        <v>5</v>
      </c>
      <c r="L718" s="46" t="str">
        <f>IFERROR(VLOOKUP(A718,'[1]Mountain View SD Usage'!$A:$I,9,FALSE),"0")</f>
        <v>0</v>
      </c>
      <c r="M718" s="46" t="str">
        <f>IFERROR(VLOOKUP(A718,'[1]Bonita USD Usage'!$A:$I,9,FALSE),"0")</f>
        <v>0</v>
      </c>
      <c r="N718" s="46" t="str">
        <f>IFERROR(VLOOKUP(A718,'[1]Jurupa USD Usage'!$A:$I,9,FALSE),"0")</f>
        <v>0</v>
      </c>
      <c r="O718" s="46" t="str">
        <f>IFERROR(VLOOKUP(A718,'[1]Claremont USD Usage'!$A:$I,9,FALSE),"0")</f>
        <v>0</v>
      </c>
      <c r="P718" s="46" t="str">
        <f>IFERROR(VLOOKUP(A718,'[1]Upland USD Usage'!$A:$I,9,FALSE),"0")</f>
        <v>0</v>
      </c>
      <c r="Q718" s="46" t="str">
        <f>IFERROR(VLOOKUP(A718,'[1]Redlands USD Usage'!$A:$I,9,FALSE),"0")</f>
        <v>0</v>
      </c>
      <c r="R718" s="46" t="str">
        <f>IFERROR(VLOOKUP(A718,'[1]Alta Loma SD Usage'!$A:$I,9,FALSE),"0")</f>
        <v>0</v>
      </c>
      <c r="S718" s="46" t="str">
        <f>IFERROR(VLOOKUP(A718,'[1]VAl Verde USD Usage'!$A:$I,9,FALSE),"0")</f>
        <v>0</v>
      </c>
      <c r="T718" s="46">
        <f>IFERROR(VLOOKUP(A718,'[1]Chaffey Jt HSD Usage'!$A:$I,9,FALSE),"0")</f>
        <v>5</v>
      </c>
      <c r="U718" s="46" t="str">
        <f>IFERROR(VLOOKUP(A718,'[1]Cucamonga ELEM SD Usage'!$A:$I,9,FALSE),"0")</f>
        <v>0</v>
      </c>
      <c r="V718" s="46" t="str">
        <f>IFERROR(VLOOKUP(A718,'[1]Inglewood USD Usage'!$A:$I,9,FALSE),"0")</f>
        <v>0</v>
      </c>
      <c r="W718" s="46" t="str">
        <f>IFERROR(VLOOKUP(A718,'[1]Rialto USD Usage'!$A:$I,9,FALSE),"0")</f>
        <v>0</v>
      </c>
      <c r="X718" s="46" t="str">
        <f>IFERROR(VLOOKUP(A718,'[1]Alvord USD Usage'!$A:$I,9,FALSE),"0")</f>
        <v>0</v>
      </c>
      <c r="Y718" s="46" t="str">
        <f>IFERROR(VLOOKUP(A718,'[1]Colton Jt USD Usage'!$A:$I,9,FALSE),"0")</f>
        <v>0</v>
      </c>
      <c r="Z718" s="46" t="str">
        <f>IFERROR(VLOOKUP(A718,'[1]Chino Valley USD Usage'!$A:$I,9,FALSE),"0")</f>
        <v>0</v>
      </c>
      <c r="AA718" s="46" t="str">
        <f>IFERROR(VLOOKUP(A718,'[1]Moreno Valley USD Usage'!$A:$I,9,FALSE),"0")</f>
        <v>0</v>
      </c>
      <c r="AB718" s="46" t="str">
        <f>IFERROR(VLOOKUP(A718,'[1]Pomona USD Usage'!$A:$I,9,FALSE),"0")</f>
        <v>0</v>
      </c>
      <c r="AC718" s="46" t="str">
        <f>IFERROR(VLOOKUP(A718,'[1]Riverside USD Usage'!$A:$I,9,FALSE),"0")</f>
        <v>0</v>
      </c>
      <c r="AD718" s="46" t="str">
        <f>IFERROR(VLOOKUP(A718,'[1]Compton USD Usage'!$A:$I,9,FALSE),"0")</f>
        <v>0</v>
      </c>
      <c r="AE718" s="48"/>
      <c r="AF718" s="49">
        <v>68.73</v>
      </c>
      <c r="AG718" s="49"/>
      <c r="AH718" s="56">
        <v>-12.02</v>
      </c>
      <c r="AI718" s="49">
        <f>AF718+AG718+AH718</f>
        <v>56.710000000000008</v>
      </c>
      <c r="AJ718" s="48"/>
      <c r="AK718" s="49">
        <v>73.95</v>
      </c>
      <c r="AL718" s="49"/>
      <c r="AM718" s="57">
        <v>-12.02</v>
      </c>
      <c r="AN718" s="50">
        <f>AK718+AL718+AM718</f>
        <v>61.930000000000007</v>
      </c>
      <c r="AO718" s="48"/>
      <c r="AP718" s="49">
        <v>78.95</v>
      </c>
      <c r="AQ718" s="49"/>
      <c r="AR718" s="57">
        <v>-12.02</v>
      </c>
      <c r="AS718" s="50">
        <f>AP718+AQ718+AR718</f>
        <v>66.930000000000007</v>
      </c>
      <c r="AT718" s="48"/>
      <c r="AU718" s="49">
        <v>81.14</v>
      </c>
      <c r="AV718" s="49"/>
      <c r="AW718" s="57">
        <v>-12.02</v>
      </c>
      <c r="AX718" s="51">
        <f>AU718+AV718+AW718</f>
        <v>69.12</v>
      </c>
      <c r="AY718" s="48"/>
      <c r="AZ718" s="52">
        <v>70.28</v>
      </c>
      <c r="BA718" s="53"/>
      <c r="BB718" s="58">
        <v>-15.2</v>
      </c>
      <c r="BC718" s="53">
        <f>AZ718+BA718+BB718</f>
        <v>55.08</v>
      </c>
      <c r="BD718" s="47">
        <v>44013</v>
      </c>
      <c r="BE718" s="47">
        <v>44377</v>
      </c>
      <c r="BF718" s="48"/>
      <c r="BG718" s="53">
        <v>75.62</v>
      </c>
      <c r="BI718" s="59">
        <v>-15.2</v>
      </c>
      <c r="BJ718" s="53">
        <f>BG718+BH718+BI718</f>
        <v>60.42</v>
      </c>
      <c r="BK718" s="47">
        <v>44013</v>
      </c>
      <c r="BL718" s="47">
        <v>44377</v>
      </c>
      <c r="BM718" s="48"/>
      <c r="BN718" s="53">
        <v>80.73</v>
      </c>
      <c r="BO718" s="53"/>
      <c r="BP718" s="59">
        <v>-15.2</v>
      </c>
      <c r="BQ718" s="53">
        <f>BN718+BO718+BP718</f>
        <v>65.53</v>
      </c>
      <c r="BR718" s="47">
        <v>44013</v>
      </c>
      <c r="BS718" s="47">
        <v>44377</v>
      </c>
      <c r="BT718" s="48"/>
      <c r="BU718" s="50">
        <v>82.97</v>
      </c>
      <c r="BV718" s="53"/>
      <c r="BW718" s="59">
        <v>-15.2</v>
      </c>
      <c r="BX718" s="53">
        <f>BU718+BV718+BW718</f>
        <v>67.77</v>
      </c>
      <c r="BY718" s="47">
        <v>44013</v>
      </c>
      <c r="BZ718" s="55">
        <v>44377</v>
      </c>
    </row>
    <row r="719" spans="1:78" s="54" customFormat="1" ht="15.75" x14ac:dyDescent="0.25">
      <c r="A719" s="45">
        <v>406318</v>
      </c>
      <c r="B719" s="46" t="s">
        <v>394</v>
      </c>
      <c r="C719" s="46">
        <v>68586</v>
      </c>
      <c r="D719" s="46" t="s">
        <v>384</v>
      </c>
      <c r="E719" s="46" t="s">
        <v>50</v>
      </c>
      <c r="F719" s="46"/>
      <c r="G719" s="46" t="s">
        <v>392</v>
      </c>
      <c r="H719" s="46" t="s">
        <v>52</v>
      </c>
      <c r="I719" s="47">
        <v>44013</v>
      </c>
      <c r="J719" s="47">
        <v>44377</v>
      </c>
      <c r="K719" s="46">
        <f>SUM(L719:AD719)</f>
        <v>0</v>
      </c>
      <c r="L719" s="46" t="str">
        <f>IFERROR(VLOOKUP(A719,'[1]Mountain View SD Usage'!$A:$I,9,FALSE),"0")</f>
        <v>0</v>
      </c>
      <c r="M719" s="46" t="str">
        <f>IFERROR(VLOOKUP(A719,'[1]Bonita USD Usage'!$A:$I,9,FALSE),"0")</f>
        <v>0</v>
      </c>
      <c r="N719" s="46" t="str">
        <f>IFERROR(VLOOKUP(A719,'[1]Jurupa USD Usage'!$A:$I,9,FALSE),"0")</f>
        <v>0</v>
      </c>
      <c r="O719" s="46" t="str">
        <f>IFERROR(VLOOKUP(A719,'[1]Claremont USD Usage'!$A:$I,9,FALSE),"0")</f>
        <v>0</v>
      </c>
      <c r="P719" s="46" t="str">
        <f>IFERROR(VLOOKUP(A719,'[1]Upland USD Usage'!$A:$I,9,FALSE),"0")</f>
        <v>0</v>
      </c>
      <c r="Q719" s="46" t="str">
        <f>IFERROR(VLOOKUP(A719,'[1]Redlands USD Usage'!$A:$I,9,FALSE),"0")</f>
        <v>0</v>
      </c>
      <c r="R719" s="46" t="str">
        <f>IFERROR(VLOOKUP(A719,'[1]Alta Loma SD Usage'!$A:$I,9,FALSE),"0")</f>
        <v>0</v>
      </c>
      <c r="S719" s="46" t="str">
        <f>IFERROR(VLOOKUP(A719,'[1]VAl Verde USD Usage'!$A:$I,9,FALSE),"0")</f>
        <v>0</v>
      </c>
      <c r="T719" s="46" t="str">
        <f>IFERROR(VLOOKUP(A719,'[1]Chaffey Jt HSD Usage'!$A:$I,9,FALSE),"0")</f>
        <v>0</v>
      </c>
      <c r="U719" s="46" t="str">
        <f>IFERROR(VLOOKUP(A719,'[1]Cucamonga ELEM SD Usage'!$A:$I,9,FALSE),"0")</f>
        <v>0</v>
      </c>
      <c r="V719" s="46" t="str">
        <f>IFERROR(VLOOKUP(A719,'[1]Inglewood USD Usage'!$A:$I,9,FALSE),"0")</f>
        <v>0</v>
      </c>
      <c r="W719" s="46" t="str">
        <f>IFERROR(VLOOKUP(A719,'[1]Rialto USD Usage'!$A:$I,9,FALSE),"0")</f>
        <v>0</v>
      </c>
      <c r="X719" s="46" t="str">
        <f>IFERROR(VLOOKUP(A719,'[1]Alvord USD Usage'!$A:$I,9,FALSE),"0")</f>
        <v>0</v>
      </c>
      <c r="Y719" s="46" t="str">
        <f>IFERROR(VLOOKUP(A719,'[1]Colton Jt USD Usage'!$A:$I,9,FALSE),"0")</f>
        <v>0</v>
      </c>
      <c r="Z719" s="46" t="str">
        <f>IFERROR(VLOOKUP(A719,'[1]Chino Valley USD Usage'!$A:$I,9,FALSE),"0")</f>
        <v>0</v>
      </c>
      <c r="AA719" s="46" t="str">
        <f>IFERROR(VLOOKUP(A719,'[1]Moreno Valley USD Usage'!$A:$I,9,FALSE),"0")</f>
        <v>0</v>
      </c>
      <c r="AB719" s="46" t="str">
        <f>IFERROR(VLOOKUP(A719,'[1]Pomona USD Usage'!$A:$I,9,FALSE),"0")</f>
        <v>0</v>
      </c>
      <c r="AC719" s="46" t="str">
        <f>IFERROR(VLOOKUP(A719,'[1]Riverside USD Usage'!$A:$I,9,FALSE),"0")</f>
        <v>0</v>
      </c>
      <c r="AD719" s="46" t="str">
        <f>IFERROR(VLOOKUP(A719,'[1]Compton USD Usage'!$A:$I,9,FALSE),"0")</f>
        <v>0</v>
      </c>
      <c r="AE719" s="48"/>
      <c r="AF719" s="49">
        <v>71.459999999999994</v>
      </c>
      <c r="AG719" s="49"/>
      <c r="AH719" s="56">
        <v>-14.97</v>
      </c>
      <c r="AI719" s="49">
        <f>AF719+AG719+AH719</f>
        <v>56.489999999999995</v>
      </c>
      <c r="AJ719" s="48"/>
      <c r="AK719" s="49">
        <v>76.89</v>
      </c>
      <c r="AL719" s="49"/>
      <c r="AM719" s="57">
        <v>-14.97</v>
      </c>
      <c r="AN719" s="50">
        <f>AK719+AL719+AM719</f>
        <v>61.92</v>
      </c>
      <c r="AO719" s="48"/>
      <c r="AP719" s="49">
        <v>82.08</v>
      </c>
      <c r="AQ719" s="49"/>
      <c r="AR719" s="57">
        <v>-14.97</v>
      </c>
      <c r="AS719" s="50">
        <f>AP719+AQ719+AR719</f>
        <v>67.11</v>
      </c>
      <c r="AT719" s="48"/>
      <c r="AU719" s="49">
        <v>84.36</v>
      </c>
      <c r="AV719" s="49"/>
      <c r="AW719" s="57">
        <v>-14.97</v>
      </c>
      <c r="AX719" s="51">
        <f>AU719+AV719+AW719</f>
        <v>69.39</v>
      </c>
      <c r="AY719" s="48"/>
      <c r="AZ719" s="52">
        <v>73.37</v>
      </c>
      <c r="BA719" s="53"/>
      <c r="BB719" s="58">
        <v>-18.47</v>
      </c>
      <c r="BC719" s="53">
        <f>AZ719+BA719+BB719</f>
        <v>54.900000000000006</v>
      </c>
      <c r="BD719" s="47">
        <v>44013</v>
      </c>
      <c r="BE719" s="47">
        <v>44377</v>
      </c>
      <c r="BF719" s="48"/>
      <c r="BG719" s="53">
        <v>78.95</v>
      </c>
      <c r="BI719" s="59">
        <v>-18.47</v>
      </c>
      <c r="BJ719" s="53">
        <f>BG719+BH719+BI719</f>
        <v>60.480000000000004</v>
      </c>
      <c r="BK719" s="47">
        <v>44013</v>
      </c>
      <c r="BL719" s="47">
        <v>44377</v>
      </c>
      <c r="BM719" s="48"/>
      <c r="BN719" s="53">
        <v>84.28</v>
      </c>
      <c r="BO719" s="53"/>
      <c r="BP719" s="59">
        <v>-18.47</v>
      </c>
      <c r="BQ719" s="53">
        <f>BN719+BO719+BP719</f>
        <v>65.81</v>
      </c>
      <c r="BR719" s="47">
        <v>44013</v>
      </c>
      <c r="BS719" s="47">
        <v>44377</v>
      </c>
      <c r="BT719" s="48"/>
      <c r="BU719" s="50">
        <v>86.62</v>
      </c>
      <c r="BV719" s="53"/>
      <c r="BW719" s="59">
        <v>-18.47</v>
      </c>
      <c r="BX719" s="53">
        <f>BU719+BV719+BW719</f>
        <v>68.150000000000006</v>
      </c>
      <c r="BY719" s="47">
        <v>44013</v>
      </c>
      <c r="BZ719" s="55">
        <v>44377</v>
      </c>
    </row>
    <row r="720" spans="1:78" s="54" customFormat="1" ht="15.75" x14ac:dyDescent="0.25">
      <c r="A720" s="34" t="s">
        <v>81</v>
      </c>
      <c r="B720" s="2" t="s">
        <v>99</v>
      </c>
      <c r="C720" s="2">
        <v>10000001331</v>
      </c>
      <c r="D720" s="2" t="s">
        <v>70</v>
      </c>
      <c r="E720" s="2" t="s">
        <v>50</v>
      </c>
      <c r="F720" s="2"/>
      <c r="G720" s="2" t="s">
        <v>98</v>
      </c>
      <c r="H720" s="2" t="s">
        <v>52</v>
      </c>
      <c r="I720" s="15">
        <v>44013</v>
      </c>
      <c r="J720" s="15">
        <v>44377</v>
      </c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16"/>
      <c r="AF720" s="35" t="s">
        <v>100</v>
      </c>
      <c r="AG720" s="17"/>
      <c r="AH720" s="18"/>
      <c r="AI720" s="17"/>
      <c r="AJ720" s="16"/>
      <c r="AK720" s="35" t="s">
        <v>100</v>
      </c>
      <c r="AL720" s="17"/>
      <c r="AM720" s="2"/>
      <c r="AN720" s="20"/>
      <c r="AO720" s="16"/>
      <c r="AP720" s="35" t="s">
        <v>100</v>
      </c>
      <c r="AQ720" s="17"/>
      <c r="AR720" s="2"/>
      <c r="AS720" s="20"/>
      <c r="AT720" s="16"/>
      <c r="AU720" s="35" t="s">
        <v>100</v>
      </c>
      <c r="AV720" s="17"/>
      <c r="AW720" s="2"/>
      <c r="AX720" s="21"/>
      <c r="AY720" s="16"/>
      <c r="AZ720" s="37">
        <v>53.6</v>
      </c>
      <c r="BA720" s="23"/>
      <c r="BB720" s="28">
        <v>-13</v>
      </c>
      <c r="BC720" s="23">
        <f>AZ720+BA720+BB720</f>
        <v>40.6</v>
      </c>
      <c r="BD720" s="15">
        <v>44013</v>
      </c>
      <c r="BE720" s="15">
        <v>44377</v>
      </c>
      <c r="BF720" s="16"/>
      <c r="BG720" s="23">
        <v>57.68</v>
      </c>
      <c r="BH720"/>
      <c r="BI720" s="38">
        <v>-13</v>
      </c>
      <c r="BJ720" s="23">
        <f>BG720+BH720+BI720</f>
        <v>44.68</v>
      </c>
      <c r="BK720" s="15">
        <v>44013</v>
      </c>
      <c r="BL720" s="15">
        <v>44377</v>
      </c>
      <c r="BM720" s="16"/>
      <c r="BN720" s="23">
        <v>61.57</v>
      </c>
      <c r="BO720" s="23"/>
      <c r="BP720" s="38">
        <v>-13</v>
      </c>
      <c r="BQ720" s="23">
        <f>BN720+BO720+BP720</f>
        <v>48.57</v>
      </c>
      <c r="BR720" s="15">
        <v>44013</v>
      </c>
      <c r="BS720" s="15">
        <v>44377</v>
      </c>
      <c r="BT720" s="16"/>
      <c r="BU720" s="20">
        <v>63.28</v>
      </c>
      <c r="BV720" s="23"/>
      <c r="BW720" s="38">
        <v>-13</v>
      </c>
      <c r="BX720" s="23">
        <f>BU720+BV720+BW720</f>
        <v>50.28</v>
      </c>
      <c r="BY720" s="15">
        <v>44013</v>
      </c>
      <c r="BZ720" s="26">
        <v>44377</v>
      </c>
    </row>
    <row r="721" spans="1:78" s="54" customFormat="1" ht="15.75" x14ac:dyDescent="0.25">
      <c r="A721" s="45">
        <v>406437</v>
      </c>
      <c r="B721" s="46" t="s">
        <v>1174</v>
      </c>
      <c r="C721" s="46" t="s">
        <v>1175</v>
      </c>
      <c r="D721" s="46" t="s">
        <v>1147</v>
      </c>
      <c r="E721" s="46" t="s">
        <v>50</v>
      </c>
      <c r="F721" s="46"/>
      <c r="G721" s="46" t="s">
        <v>1176</v>
      </c>
      <c r="H721" s="46" t="s">
        <v>52</v>
      </c>
      <c r="I721" s="47">
        <v>44013</v>
      </c>
      <c r="J721" s="47">
        <v>44377</v>
      </c>
      <c r="K721" s="46">
        <f>SUM(L721:AD721)</f>
        <v>2</v>
      </c>
      <c r="L721" s="46" t="str">
        <f>IFERROR(VLOOKUP(A721,'[1]Mountain View SD Usage'!$A:$I,9,FALSE),"0")</f>
        <v>0</v>
      </c>
      <c r="M721" s="46" t="str">
        <f>IFERROR(VLOOKUP(A721,'[1]Bonita USD Usage'!$A:$I,9,FALSE),"0")</f>
        <v>0</v>
      </c>
      <c r="N721" s="46" t="str">
        <f>IFERROR(VLOOKUP(A721,'[1]Jurupa USD Usage'!$A:$I,9,FALSE),"0")</f>
        <v>0</v>
      </c>
      <c r="O721" s="46" t="str">
        <f>IFERROR(VLOOKUP(A721,'[1]Claremont USD Usage'!$A:$I,9,FALSE),"0")</f>
        <v>0</v>
      </c>
      <c r="P721" s="46" t="str">
        <f>IFERROR(VLOOKUP(A721,'[1]Upland USD Usage'!$A:$I,9,FALSE),"0")</f>
        <v>0</v>
      </c>
      <c r="Q721" s="46" t="str">
        <f>IFERROR(VLOOKUP(A721,'[1]Redlands USD Usage'!$A:$I,9,FALSE),"0")</f>
        <v>0</v>
      </c>
      <c r="R721" s="46" t="str">
        <f>IFERROR(VLOOKUP(A721,'[1]Alta Loma SD Usage'!$A:$I,9,FALSE),"0")</f>
        <v>0</v>
      </c>
      <c r="S721" s="46" t="str">
        <f>IFERROR(VLOOKUP(A721,'[1]VAl Verde USD Usage'!$A:$I,9,FALSE),"0")</f>
        <v>0</v>
      </c>
      <c r="T721" s="46">
        <f>IFERROR(VLOOKUP(A721,'[1]Chaffey Jt HSD Usage'!$A:$I,9,FALSE),"0")</f>
        <v>2</v>
      </c>
      <c r="U721" s="46" t="str">
        <f>IFERROR(VLOOKUP(A721,'[1]Cucamonga ELEM SD Usage'!$A:$I,9,FALSE),"0")</f>
        <v>0</v>
      </c>
      <c r="V721" s="46" t="str">
        <f>IFERROR(VLOOKUP(A721,'[1]Inglewood USD Usage'!$A:$I,9,FALSE),"0")</f>
        <v>0</v>
      </c>
      <c r="W721" s="46" t="str">
        <f>IFERROR(VLOOKUP(A721,'[1]Rialto USD Usage'!$A:$I,9,FALSE),"0")</f>
        <v>0</v>
      </c>
      <c r="X721" s="46" t="str">
        <f>IFERROR(VLOOKUP(A721,'[1]Alvord USD Usage'!$A:$I,9,FALSE),"0")</f>
        <v>0</v>
      </c>
      <c r="Y721" s="46" t="str">
        <f>IFERROR(VLOOKUP(A721,'[1]Colton Jt USD Usage'!$A:$I,9,FALSE),"0")</f>
        <v>0</v>
      </c>
      <c r="Z721" s="46" t="str">
        <f>IFERROR(VLOOKUP(A721,'[1]Chino Valley USD Usage'!$A:$I,9,FALSE),"0")</f>
        <v>0</v>
      </c>
      <c r="AA721" s="46" t="str">
        <f>IFERROR(VLOOKUP(A721,'[1]Moreno Valley USD Usage'!$A:$I,9,FALSE),"0")</f>
        <v>0</v>
      </c>
      <c r="AB721" s="46" t="str">
        <f>IFERROR(VLOOKUP(A721,'[1]Pomona USD Usage'!$A:$I,9,FALSE),"0")</f>
        <v>0</v>
      </c>
      <c r="AC721" s="46" t="str">
        <f>IFERROR(VLOOKUP(A721,'[1]Riverside USD Usage'!$A:$I,9,FALSE),"0")</f>
        <v>0</v>
      </c>
      <c r="AD721" s="46" t="str">
        <f>IFERROR(VLOOKUP(A721,'[1]Compton USD Usage'!$A:$I,9,FALSE),"0")</f>
        <v>0</v>
      </c>
      <c r="AE721" s="48"/>
      <c r="AF721" s="49">
        <v>148.24</v>
      </c>
      <c r="AG721" s="49"/>
      <c r="AH721" s="56"/>
      <c r="AI721" s="49">
        <f>AF721+AG721+AH721</f>
        <v>148.24</v>
      </c>
      <c r="AJ721" s="48"/>
      <c r="AK721" s="49">
        <v>159.49</v>
      </c>
      <c r="AL721" s="49"/>
      <c r="AM721" s="46"/>
      <c r="AN721" s="50">
        <f>AK721+AL721+AM721</f>
        <v>159.49</v>
      </c>
      <c r="AO721" s="48"/>
      <c r="AP721" s="49">
        <v>170.27</v>
      </c>
      <c r="AQ721" s="49"/>
      <c r="AR721" s="46"/>
      <c r="AS721" s="50">
        <f>AP721+AQ721+AR721</f>
        <v>170.27</v>
      </c>
      <c r="AT721" s="48"/>
      <c r="AU721" s="49">
        <v>175</v>
      </c>
      <c r="AV721" s="49"/>
      <c r="AW721" s="46"/>
      <c r="AX721" s="51">
        <f>AU721+AV721+AW721</f>
        <v>175</v>
      </c>
      <c r="AY721" s="48"/>
      <c r="AZ721" s="52">
        <v>148.24</v>
      </c>
      <c r="BA721" s="53"/>
      <c r="BC721" s="53">
        <f>AZ721+BA721+BB721</f>
        <v>148.24</v>
      </c>
      <c r="BD721" s="47">
        <v>44013</v>
      </c>
      <c r="BE721" s="47">
        <v>44377</v>
      </c>
      <c r="BF721" s="48"/>
      <c r="BG721" s="53">
        <v>159.49</v>
      </c>
      <c r="BJ721" s="53">
        <f>BG721+BH721+BI721</f>
        <v>159.49</v>
      </c>
      <c r="BK721" s="47">
        <v>44013</v>
      </c>
      <c r="BL721" s="47">
        <v>44377</v>
      </c>
      <c r="BM721" s="48"/>
      <c r="BN721" s="53">
        <v>170.27</v>
      </c>
      <c r="BO721" s="53"/>
      <c r="BQ721" s="53">
        <f>BN721+BO721+BP721</f>
        <v>170.27</v>
      </c>
      <c r="BR721" s="47">
        <v>44013</v>
      </c>
      <c r="BS721" s="47">
        <v>44377</v>
      </c>
      <c r="BT721" s="48"/>
      <c r="BU721" s="50">
        <v>175</v>
      </c>
      <c r="BV721" s="53"/>
      <c r="BX721" s="53">
        <f>BU721+BV721+BW721</f>
        <v>175</v>
      </c>
      <c r="BY721" s="47">
        <v>44013</v>
      </c>
      <c r="BZ721" s="55">
        <v>44377</v>
      </c>
    </row>
    <row r="722" spans="1:78" s="54" customFormat="1" ht="15.75" x14ac:dyDescent="0.25">
      <c r="A722" s="14">
        <v>406667</v>
      </c>
      <c r="B722" s="2" t="s">
        <v>238</v>
      </c>
      <c r="C722" s="2">
        <v>90128</v>
      </c>
      <c r="D722" s="2" t="s">
        <v>204</v>
      </c>
      <c r="E722" s="2" t="s">
        <v>50</v>
      </c>
      <c r="F722" s="2"/>
      <c r="G722" s="2" t="s">
        <v>237</v>
      </c>
      <c r="H722" s="2" t="s">
        <v>52</v>
      </c>
      <c r="I722" s="15">
        <v>44013</v>
      </c>
      <c r="J722" s="15">
        <v>44377</v>
      </c>
      <c r="K722" s="2">
        <f>SUM(L722:AD722)</f>
        <v>131</v>
      </c>
      <c r="L722" s="2" t="str">
        <f>IFERROR(VLOOKUP(A722,'[1]Mountain View SD Usage'!$A:$I,9,FALSE),"0")</f>
        <v>0</v>
      </c>
      <c r="M722" s="2" t="str">
        <f>IFERROR(VLOOKUP(A722,'[1]Bonita USD Usage'!$A:$I,9,FALSE),"0")</f>
        <v>0</v>
      </c>
      <c r="N722" s="2" t="str">
        <f>IFERROR(VLOOKUP(A722,'[1]Jurupa USD Usage'!$A:$I,9,FALSE),"0")</f>
        <v>0</v>
      </c>
      <c r="O722" s="2">
        <f>IFERROR(VLOOKUP(A722,'[1]Claremont USD Usage'!$A:$I,9,FALSE),"0")</f>
        <v>49</v>
      </c>
      <c r="P722" s="2" t="str">
        <f>IFERROR(VLOOKUP(A722,'[1]Upland USD Usage'!$A:$I,9,FALSE),"0")</f>
        <v>0</v>
      </c>
      <c r="Q722" s="2" t="str">
        <f>IFERROR(VLOOKUP(A722,'[1]Redlands USD Usage'!$A:$I,9,FALSE),"0")</f>
        <v>0</v>
      </c>
      <c r="R722" s="2" t="str">
        <f>IFERROR(VLOOKUP(A722,'[1]Alta Loma SD Usage'!$A:$I,9,FALSE),"0")</f>
        <v>0</v>
      </c>
      <c r="S722" s="2" t="str">
        <f>IFERROR(VLOOKUP(A722,'[1]VAl Verde USD Usage'!$A:$I,9,FALSE),"0")</f>
        <v>0</v>
      </c>
      <c r="T722" s="2" t="str">
        <f>IFERROR(VLOOKUP(A722,'[1]Chaffey Jt HSD Usage'!$A:$I,9,FALSE),"0")</f>
        <v>0</v>
      </c>
      <c r="U722" s="2" t="str">
        <f>IFERROR(VLOOKUP(A722,'[1]Cucamonga ELEM SD Usage'!$A:$I,9,FALSE),"0")</f>
        <v>0</v>
      </c>
      <c r="V722" s="2">
        <f>IFERROR(VLOOKUP(A722,'[1]Inglewood USD Usage'!$A:$I,9,FALSE),"0")</f>
        <v>12</v>
      </c>
      <c r="W722" s="2" t="str">
        <f>IFERROR(VLOOKUP(A722,'[1]Rialto USD Usage'!$A:$I,9,FALSE),"0")</f>
        <v>0</v>
      </c>
      <c r="X722" s="2" t="str">
        <f>IFERROR(VLOOKUP(A722,'[1]Alvord USD Usage'!$A:$I,9,FALSE),"0")</f>
        <v>0</v>
      </c>
      <c r="Y722" s="2">
        <f>IFERROR(VLOOKUP(A722,'[1]Colton Jt USD Usage'!$A:$I,9,FALSE),"0")</f>
        <v>70</v>
      </c>
      <c r="Z722" s="2" t="str">
        <f>IFERROR(VLOOKUP(A722,'[1]Chino Valley USD Usage'!$A:$I,9,FALSE),"0")</f>
        <v>0</v>
      </c>
      <c r="AA722" s="2" t="str">
        <f>IFERROR(VLOOKUP(A722,'[1]Moreno Valley USD Usage'!$A:$I,9,FALSE),"0")</f>
        <v>0</v>
      </c>
      <c r="AB722" s="2" t="str">
        <f>IFERROR(VLOOKUP(A722,'[1]Pomona USD Usage'!$A:$I,9,FALSE),"0")</f>
        <v>0</v>
      </c>
      <c r="AC722" s="2" t="str">
        <f>IFERROR(VLOOKUP(A722,'[1]Riverside USD Usage'!$A:$I,9,FALSE),"0")</f>
        <v>0</v>
      </c>
      <c r="AD722" s="2" t="str">
        <f>IFERROR(VLOOKUP(A722,'[1]Compton USD Usage'!$A:$I,9,FALSE),"0")</f>
        <v>0</v>
      </c>
      <c r="AE722" s="16"/>
      <c r="AF722" s="17">
        <v>81.05</v>
      </c>
      <c r="AG722" s="17"/>
      <c r="AH722" s="18">
        <v>-22.45</v>
      </c>
      <c r="AI722" s="17">
        <f>AF722+AG722+AH722</f>
        <v>58.599999999999994</v>
      </c>
      <c r="AJ722" s="16"/>
      <c r="AK722" s="17">
        <v>87.2</v>
      </c>
      <c r="AL722" s="17"/>
      <c r="AM722" s="19">
        <v>-22.45</v>
      </c>
      <c r="AN722" s="20">
        <f>AK722+AL722+AM722</f>
        <v>64.75</v>
      </c>
      <c r="AO722" s="16"/>
      <c r="AP722" s="17">
        <v>93.09</v>
      </c>
      <c r="AQ722" s="17"/>
      <c r="AR722" s="19">
        <v>-22.45</v>
      </c>
      <c r="AS722" s="20">
        <f>AP722+AQ722+AR722</f>
        <v>70.64</v>
      </c>
      <c r="AT722" s="16"/>
      <c r="AU722" s="17">
        <v>95.68</v>
      </c>
      <c r="AV722" s="17"/>
      <c r="AW722" s="19">
        <v>-22.45</v>
      </c>
      <c r="AX722" s="21">
        <f>AU722+AV722+AW722</f>
        <v>73.23</v>
      </c>
      <c r="AY722" s="16"/>
      <c r="AZ722" s="22">
        <v>87.27000000000001</v>
      </c>
      <c r="BA722" s="23"/>
      <c r="BB722" s="28">
        <v>-24.93</v>
      </c>
      <c r="BC722" s="23">
        <f>AZ722+BA722+BB722</f>
        <v>62.340000000000011</v>
      </c>
      <c r="BD722" s="15">
        <v>44013</v>
      </c>
      <c r="BE722" s="15">
        <v>44377</v>
      </c>
      <c r="BF722" s="16"/>
      <c r="BG722" s="23">
        <v>93.89</v>
      </c>
      <c r="BH722"/>
      <c r="BI722" s="38">
        <v>-24.93</v>
      </c>
      <c r="BJ722" s="23">
        <f>BG722+BH722+BI722</f>
        <v>68.960000000000008</v>
      </c>
      <c r="BK722" s="15">
        <v>44013</v>
      </c>
      <c r="BL722" s="15">
        <v>44377</v>
      </c>
      <c r="BM722" s="16"/>
      <c r="BN722" s="23">
        <v>100.23</v>
      </c>
      <c r="BO722" s="23"/>
      <c r="BP722" s="38">
        <v>-24.93</v>
      </c>
      <c r="BQ722" s="23">
        <f>BN722+BO722+BP722</f>
        <v>75.300000000000011</v>
      </c>
      <c r="BR722" s="15">
        <v>44013</v>
      </c>
      <c r="BS722" s="15">
        <v>44377</v>
      </c>
      <c r="BT722" s="16"/>
      <c r="BU722" s="20">
        <v>103.02000000000001</v>
      </c>
      <c r="BV722" s="23"/>
      <c r="BW722" s="38">
        <v>-24.93</v>
      </c>
      <c r="BX722" s="23">
        <f>BU722+BV722+BW722</f>
        <v>78.09</v>
      </c>
      <c r="BY722" s="15">
        <v>44013</v>
      </c>
      <c r="BZ722" s="26">
        <v>44377</v>
      </c>
    </row>
    <row r="723" spans="1:78" s="54" customFormat="1" ht="15.75" x14ac:dyDescent="0.25">
      <c r="A723" s="14">
        <v>406666</v>
      </c>
      <c r="B723" s="2" t="s">
        <v>236</v>
      </c>
      <c r="C723" s="2">
        <v>90129</v>
      </c>
      <c r="D723" s="2" t="s">
        <v>204</v>
      </c>
      <c r="E723" s="2" t="s">
        <v>50</v>
      </c>
      <c r="F723" s="2"/>
      <c r="G723" s="2" t="s">
        <v>237</v>
      </c>
      <c r="H723" s="2" t="s">
        <v>52</v>
      </c>
      <c r="I723" s="15">
        <v>44013</v>
      </c>
      <c r="J723" s="15">
        <v>44377</v>
      </c>
      <c r="K723" s="2">
        <f>SUM(L723:AD723)</f>
        <v>2808</v>
      </c>
      <c r="L723" s="2" t="str">
        <f>IFERROR(VLOOKUP(A723,'[1]Mountain View SD Usage'!$A:$I,9,FALSE),"0")</f>
        <v>0</v>
      </c>
      <c r="M723" s="2">
        <f>IFERROR(VLOOKUP(A723,'[1]Bonita USD Usage'!$A:$I,9,FALSE),"0")</f>
        <v>43</v>
      </c>
      <c r="N723" s="2" t="str">
        <f>IFERROR(VLOOKUP(A723,'[1]Jurupa USD Usage'!$A:$I,9,FALSE),"0")</f>
        <v>0</v>
      </c>
      <c r="O723" s="2" t="str">
        <f>IFERROR(VLOOKUP(A723,'[1]Claremont USD Usage'!$A:$I,9,FALSE),"0")</f>
        <v>0</v>
      </c>
      <c r="P723" s="2" t="str">
        <f>IFERROR(VLOOKUP(A723,'[1]Upland USD Usage'!$A:$I,9,FALSE),"0")</f>
        <v>0</v>
      </c>
      <c r="Q723" s="2" t="str">
        <f>IFERROR(VLOOKUP(A723,'[1]Redlands USD Usage'!$A:$I,9,FALSE),"0")</f>
        <v>0</v>
      </c>
      <c r="R723" s="2">
        <f>IFERROR(VLOOKUP(A723,'[1]Alta Loma SD Usage'!$A:$I,9,FALSE),"0")</f>
        <v>76</v>
      </c>
      <c r="S723" s="2">
        <f>IFERROR(VLOOKUP(A723,'[1]VAl Verde USD Usage'!$A:$I,9,FALSE),"0")</f>
        <v>441</v>
      </c>
      <c r="T723" s="2" t="str">
        <f>IFERROR(VLOOKUP(A723,'[1]Chaffey Jt HSD Usage'!$A:$I,9,FALSE),"0")</f>
        <v>0</v>
      </c>
      <c r="U723" s="2" t="str">
        <f>IFERROR(VLOOKUP(A723,'[1]Cucamonga ELEM SD Usage'!$A:$I,9,FALSE),"0")</f>
        <v>0</v>
      </c>
      <c r="V723" s="2">
        <f>IFERROR(VLOOKUP(A723,'[1]Inglewood USD Usage'!$A:$I,9,FALSE),"0")</f>
        <v>15</v>
      </c>
      <c r="W723" s="2">
        <f>IFERROR(VLOOKUP(A723,'[1]Rialto USD Usage'!$A:$I,9,FALSE),"0")</f>
        <v>862</v>
      </c>
      <c r="X723" s="2" t="str">
        <f>IFERROR(VLOOKUP(A723,'[1]Alvord USD Usage'!$A:$I,9,FALSE),"0")</f>
        <v>0</v>
      </c>
      <c r="Y723" s="2" t="str">
        <f>IFERROR(VLOOKUP(A723,'[1]Colton Jt USD Usage'!$A:$I,9,FALSE),"0")</f>
        <v>0</v>
      </c>
      <c r="Z723" s="2" t="str">
        <f>IFERROR(VLOOKUP(A723,'[1]Chino Valley USD Usage'!$A:$I,9,FALSE),"0")</f>
        <v>0</v>
      </c>
      <c r="AA723" s="2">
        <f>IFERROR(VLOOKUP(A723,'[1]Moreno Valley USD Usage'!$A:$I,9,FALSE),"0")</f>
        <v>618</v>
      </c>
      <c r="AB723" s="2">
        <f>IFERROR(VLOOKUP(A723,'[1]Pomona USD Usage'!$A:$I,9,FALSE),"0")</f>
        <v>276</v>
      </c>
      <c r="AC723" s="2">
        <f>IFERROR(VLOOKUP(A723,'[1]Riverside USD Usage'!$A:$I,9,FALSE),"0")</f>
        <v>477</v>
      </c>
      <c r="AD723" s="2" t="str">
        <f>IFERROR(VLOOKUP(A723,'[1]Compton USD Usage'!$A:$I,9,FALSE),"0")</f>
        <v>0</v>
      </c>
      <c r="AE723" s="16"/>
      <c r="AF723" s="17">
        <v>87.4</v>
      </c>
      <c r="AG723" s="17"/>
      <c r="AH723" s="18">
        <v>-22.45</v>
      </c>
      <c r="AI723" s="17">
        <f>AF723+AG723+AH723</f>
        <v>64.95</v>
      </c>
      <c r="AJ723" s="16"/>
      <c r="AK723" s="17">
        <v>94.04</v>
      </c>
      <c r="AL723" s="17"/>
      <c r="AM723" s="19">
        <v>-22.45</v>
      </c>
      <c r="AN723" s="20">
        <f>AK723+AL723+AM723</f>
        <v>71.59</v>
      </c>
      <c r="AO723" s="16"/>
      <c r="AP723" s="17">
        <v>100.39</v>
      </c>
      <c r="AQ723" s="17"/>
      <c r="AR723" s="19">
        <v>-22.45</v>
      </c>
      <c r="AS723" s="20">
        <f>AP723+AQ723+AR723</f>
        <v>77.94</v>
      </c>
      <c r="AT723" s="16"/>
      <c r="AU723" s="17">
        <v>103.18</v>
      </c>
      <c r="AV723" s="17"/>
      <c r="AW723" s="19">
        <v>-22.45</v>
      </c>
      <c r="AX723" s="21">
        <f>AU723+AV723+AW723</f>
        <v>80.73</v>
      </c>
      <c r="AY723" s="16"/>
      <c r="AZ723" s="22">
        <v>93.65</v>
      </c>
      <c r="BA723" s="23"/>
      <c r="BB723" s="28">
        <v>-24.93</v>
      </c>
      <c r="BC723" s="23">
        <f>AZ723+BA723+BB723</f>
        <v>68.72</v>
      </c>
      <c r="BD723" s="15">
        <v>44013</v>
      </c>
      <c r="BE723" s="15">
        <v>44377</v>
      </c>
      <c r="BF723" s="16"/>
      <c r="BG723" s="23">
        <v>100.77000000000001</v>
      </c>
      <c r="BH723"/>
      <c r="BI723" s="38">
        <v>-24.93</v>
      </c>
      <c r="BJ723" s="23">
        <f>BG723+BH723+BI723</f>
        <v>75.84</v>
      </c>
      <c r="BK723" s="15">
        <v>44013</v>
      </c>
      <c r="BL723" s="15">
        <v>44377</v>
      </c>
      <c r="BM723" s="16"/>
      <c r="BN723" s="23">
        <v>107.57000000000001</v>
      </c>
      <c r="BO723" s="23"/>
      <c r="BP723" s="38">
        <v>-24.93</v>
      </c>
      <c r="BQ723" s="23">
        <f>BN723+BO723+BP723</f>
        <v>82.640000000000015</v>
      </c>
      <c r="BR723" s="15">
        <v>44013</v>
      </c>
      <c r="BS723" s="15">
        <v>44377</v>
      </c>
      <c r="BT723" s="16"/>
      <c r="BU723" s="20">
        <v>110.56</v>
      </c>
      <c r="BV723" s="23"/>
      <c r="BW723" s="38">
        <v>-24.93</v>
      </c>
      <c r="BX723" s="23">
        <f>BU723+BV723+BW723</f>
        <v>85.63</v>
      </c>
      <c r="BY723" s="15">
        <v>44013</v>
      </c>
      <c r="BZ723" s="26">
        <v>44377</v>
      </c>
    </row>
    <row r="724" spans="1:78" s="54" customFormat="1" ht="15.75" x14ac:dyDescent="0.25">
      <c r="A724" s="45">
        <v>409735</v>
      </c>
      <c r="B724" s="46" t="s">
        <v>2241</v>
      </c>
      <c r="C724" s="46">
        <v>745</v>
      </c>
      <c r="D724" s="46" t="s">
        <v>2221</v>
      </c>
      <c r="E724" s="46" t="s">
        <v>50</v>
      </c>
      <c r="F724" s="46" t="s">
        <v>93</v>
      </c>
      <c r="G724" s="46" t="s">
        <v>2242</v>
      </c>
      <c r="H724" s="46" t="s">
        <v>52</v>
      </c>
      <c r="I724" s="47">
        <v>44013</v>
      </c>
      <c r="J724" s="47">
        <v>44377</v>
      </c>
      <c r="K724" s="46">
        <f>SUM(L724:AD724)</f>
        <v>474</v>
      </c>
      <c r="L724" s="46" t="str">
        <f>IFERROR(VLOOKUP(A724,'[1]Mountain View SD Usage'!$A:$I,9,FALSE),"0")</f>
        <v>0</v>
      </c>
      <c r="M724" s="46" t="str">
        <f>IFERROR(VLOOKUP(A724,'[1]Bonita USD Usage'!$A:$I,9,FALSE),"0")</f>
        <v>0</v>
      </c>
      <c r="N724" s="46" t="str">
        <f>IFERROR(VLOOKUP(A724,'[1]Jurupa USD Usage'!$A:$I,9,FALSE),"0")</f>
        <v>0</v>
      </c>
      <c r="O724" s="46" t="str">
        <f>IFERROR(VLOOKUP(A724,'[1]Claremont USD Usage'!$A:$I,9,FALSE),"0")</f>
        <v>0</v>
      </c>
      <c r="P724" s="46" t="str">
        <f>IFERROR(VLOOKUP(A724,'[1]Upland USD Usage'!$A:$I,9,FALSE),"0")</f>
        <v>0</v>
      </c>
      <c r="Q724" s="46" t="str">
        <f>IFERROR(VLOOKUP(A724,'[1]Redlands USD Usage'!$A:$I,9,FALSE),"0")</f>
        <v>0</v>
      </c>
      <c r="R724" s="46" t="str">
        <f>IFERROR(VLOOKUP(A724,'[1]Alta Loma SD Usage'!$A:$I,9,FALSE),"0")</f>
        <v>0</v>
      </c>
      <c r="S724" s="46" t="str">
        <f>IFERROR(VLOOKUP(A724,'[1]VAl Verde USD Usage'!$A:$I,9,FALSE),"0")</f>
        <v>0</v>
      </c>
      <c r="T724" s="46" t="str">
        <f>IFERROR(VLOOKUP(A724,'[1]Chaffey Jt HSD Usage'!$A:$I,9,FALSE),"0")</f>
        <v>0</v>
      </c>
      <c r="U724" s="46" t="str">
        <f>IFERROR(VLOOKUP(A724,'[1]Cucamonga ELEM SD Usage'!$A:$I,9,FALSE),"0")</f>
        <v>0</v>
      </c>
      <c r="V724" s="46" t="str">
        <f>IFERROR(VLOOKUP(A724,'[1]Inglewood USD Usage'!$A:$I,9,FALSE),"0")</f>
        <v>0</v>
      </c>
      <c r="W724" s="46" t="str">
        <f>IFERROR(VLOOKUP(A724,'[1]Rialto USD Usage'!$A:$I,9,FALSE),"0")</f>
        <v>0</v>
      </c>
      <c r="X724" s="46" t="str">
        <f>IFERROR(VLOOKUP(A724,'[1]Alvord USD Usage'!$A:$I,9,FALSE),"0")</f>
        <v>0</v>
      </c>
      <c r="Y724" s="46" t="str">
        <f>IFERROR(VLOOKUP(A724,'[1]Colton Jt USD Usage'!$A:$I,9,FALSE),"0")</f>
        <v>0</v>
      </c>
      <c r="Z724" s="46" t="str">
        <f>IFERROR(VLOOKUP(A724,'[1]Chino Valley USD Usage'!$A:$I,9,FALSE),"0")</f>
        <v>0</v>
      </c>
      <c r="AA724" s="46">
        <f>IFERROR(VLOOKUP(A724,'[1]Moreno Valley USD Usage'!$A:$I,9,FALSE),"0")</f>
        <v>474</v>
      </c>
      <c r="AB724" s="46" t="str">
        <f>IFERROR(VLOOKUP(A724,'[1]Pomona USD Usage'!$A:$I,9,FALSE),"0")</f>
        <v>0</v>
      </c>
      <c r="AC724" s="46" t="str">
        <f>IFERROR(VLOOKUP(A724,'[1]Riverside USD Usage'!$A:$I,9,FALSE),"0")</f>
        <v>0</v>
      </c>
      <c r="AD724" s="46" t="str">
        <f>IFERROR(VLOOKUP(A724,'[1]Compton USD Usage'!$A:$I,9,FALSE),"0")</f>
        <v>0</v>
      </c>
      <c r="AE724" s="48"/>
      <c r="AF724" s="49">
        <v>40.840000000000003</v>
      </c>
      <c r="AG724" s="49"/>
      <c r="AH724" s="56">
        <v>-5.92</v>
      </c>
      <c r="AI724" s="49">
        <f>AF724+AG724+AH724</f>
        <v>34.92</v>
      </c>
      <c r="AJ724" s="48"/>
      <c r="AK724" s="49">
        <v>43.94</v>
      </c>
      <c r="AL724" s="49"/>
      <c r="AM724" s="57">
        <v>-5.92</v>
      </c>
      <c r="AN724" s="50">
        <f>AK724+AL724+AM724</f>
        <v>38.019999999999996</v>
      </c>
      <c r="AO724" s="48"/>
      <c r="AP724" s="49">
        <v>46.91</v>
      </c>
      <c r="AQ724" s="49"/>
      <c r="AR724" s="57">
        <v>-5.92</v>
      </c>
      <c r="AS724" s="50">
        <f>AP724+AQ724+AR724</f>
        <v>40.989999999999995</v>
      </c>
      <c r="AT724" s="48"/>
      <c r="AU724" s="49">
        <v>48.21</v>
      </c>
      <c r="AV724" s="49"/>
      <c r="AW724" s="57">
        <v>-5.92</v>
      </c>
      <c r="AX724" s="51">
        <f>AU724+AV724+AW724</f>
        <v>42.29</v>
      </c>
      <c r="AY724" s="48"/>
      <c r="AZ724" s="52">
        <v>43.11</v>
      </c>
      <c r="BA724" s="53"/>
      <c r="BB724" s="58">
        <v>-6.57</v>
      </c>
      <c r="BC724" s="53">
        <f>AZ724+BA724+BB724</f>
        <v>36.54</v>
      </c>
      <c r="BD724" s="47">
        <v>44013</v>
      </c>
      <c r="BE724" s="47">
        <v>44377</v>
      </c>
      <c r="BF724" s="48"/>
      <c r="BG724" s="53">
        <v>46.379999999999995</v>
      </c>
      <c r="BI724" s="59">
        <v>-6.57</v>
      </c>
      <c r="BJ724" s="53">
        <f>BG724+BH724+BI724</f>
        <v>39.809999999999995</v>
      </c>
      <c r="BK724" s="47">
        <v>44013</v>
      </c>
      <c r="BL724" s="47">
        <v>44377</v>
      </c>
      <c r="BM724" s="48"/>
      <c r="BN724" s="53">
        <v>49.519999999999996</v>
      </c>
      <c r="BO724" s="53"/>
      <c r="BP724" s="59">
        <v>-6.57</v>
      </c>
      <c r="BQ724" s="53">
        <f>BN724+BO724+BP724</f>
        <v>42.949999999999996</v>
      </c>
      <c r="BR724" s="47">
        <v>44013</v>
      </c>
      <c r="BS724" s="47">
        <v>44377</v>
      </c>
      <c r="BT724" s="48"/>
      <c r="BU724" s="50">
        <v>50.89</v>
      </c>
      <c r="BV724" s="53"/>
      <c r="BW724" s="59">
        <v>-6.57</v>
      </c>
      <c r="BX724" s="53">
        <f>BU724+BV724+BW724</f>
        <v>44.32</v>
      </c>
      <c r="BY724" s="47">
        <v>44013</v>
      </c>
      <c r="BZ724" s="55">
        <v>44377</v>
      </c>
    </row>
    <row r="725" spans="1:78" s="54" customFormat="1" ht="15.75" x14ac:dyDescent="0.25">
      <c r="A725" s="14">
        <v>406287</v>
      </c>
      <c r="B725" s="2" t="s">
        <v>255</v>
      </c>
      <c r="C725" s="2" t="s">
        <v>256</v>
      </c>
      <c r="D725" s="2" t="s">
        <v>241</v>
      </c>
      <c r="E725" s="2" t="s">
        <v>50</v>
      </c>
      <c r="F725" s="2" t="s">
        <v>93</v>
      </c>
      <c r="G725" s="2" t="s">
        <v>257</v>
      </c>
      <c r="H725" s="2" t="s">
        <v>52</v>
      </c>
      <c r="I725" s="15">
        <v>44013</v>
      </c>
      <c r="J725" s="15">
        <v>44377</v>
      </c>
      <c r="K725" s="2">
        <f>SUM(L725:AD725)</f>
        <v>0</v>
      </c>
      <c r="L725" s="2" t="str">
        <f>IFERROR(VLOOKUP(A725,'[1]Mountain View SD Usage'!$A:$I,9,FALSE),"0")</f>
        <v>0</v>
      </c>
      <c r="M725" s="2" t="str">
        <f>IFERROR(VLOOKUP(A725,'[1]Bonita USD Usage'!$A:$I,9,FALSE),"0")</f>
        <v>0</v>
      </c>
      <c r="N725" s="2" t="str">
        <f>IFERROR(VLOOKUP(A725,'[1]Jurupa USD Usage'!$A:$I,9,FALSE),"0")</f>
        <v>0</v>
      </c>
      <c r="O725" s="2" t="str">
        <f>IFERROR(VLOOKUP(A725,'[1]Claremont USD Usage'!$A:$I,9,FALSE),"0")</f>
        <v>0</v>
      </c>
      <c r="P725" s="2" t="str">
        <f>IFERROR(VLOOKUP(A725,'[1]Upland USD Usage'!$A:$I,9,FALSE),"0")</f>
        <v>0</v>
      </c>
      <c r="Q725" s="2" t="str">
        <f>IFERROR(VLOOKUP(A725,'[1]Redlands USD Usage'!$A:$I,9,FALSE),"0")</f>
        <v>0</v>
      </c>
      <c r="R725" s="2" t="str">
        <f>IFERROR(VLOOKUP(A725,'[1]Alta Loma SD Usage'!$A:$I,9,FALSE),"0")</f>
        <v>0</v>
      </c>
      <c r="S725" s="2" t="str">
        <f>IFERROR(VLOOKUP(A725,'[1]VAl Verde USD Usage'!$A:$I,9,FALSE),"0")</f>
        <v>0</v>
      </c>
      <c r="T725" s="2" t="str">
        <f>IFERROR(VLOOKUP(A725,'[1]Chaffey Jt HSD Usage'!$A:$I,9,FALSE),"0")</f>
        <v>0</v>
      </c>
      <c r="U725" s="2" t="str">
        <f>IFERROR(VLOOKUP(A725,'[1]Cucamonga ELEM SD Usage'!$A:$I,9,FALSE),"0")</f>
        <v>0</v>
      </c>
      <c r="V725" s="2" t="str">
        <f>IFERROR(VLOOKUP(A725,'[1]Inglewood USD Usage'!$A:$I,9,FALSE),"0")</f>
        <v>0</v>
      </c>
      <c r="W725" s="2" t="str">
        <f>IFERROR(VLOOKUP(A725,'[1]Rialto USD Usage'!$A:$I,9,FALSE),"0")</f>
        <v>0</v>
      </c>
      <c r="X725" s="2" t="str">
        <f>IFERROR(VLOOKUP(A725,'[1]Alvord USD Usage'!$A:$I,9,FALSE),"0")</f>
        <v>0</v>
      </c>
      <c r="Y725" s="2" t="str">
        <f>IFERROR(VLOOKUP(A725,'[1]Colton Jt USD Usage'!$A:$I,9,FALSE),"0")</f>
        <v>0</v>
      </c>
      <c r="Z725" s="2" t="str">
        <f>IFERROR(VLOOKUP(A725,'[1]Chino Valley USD Usage'!$A:$I,9,FALSE),"0")</f>
        <v>0</v>
      </c>
      <c r="AA725" s="2" t="str">
        <f>IFERROR(VLOOKUP(A725,'[1]Moreno Valley USD Usage'!$A:$I,9,FALSE),"0")</f>
        <v>0</v>
      </c>
      <c r="AB725" s="2" t="str">
        <f>IFERROR(VLOOKUP(A725,'[1]Pomona USD Usage'!$A:$I,9,FALSE),"0")</f>
        <v>0</v>
      </c>
      <c r="AC725" s="2" t="str">
        <f>IFERROR(VLOOKUP(A725,'[1]Riverside USD Usage'!$A:$I,9,FALSE),"0")</f>
        <v>0</v>
      </c>
      <c r="AD725" s="2" t="str">
        <f>IFERROR(VLOOKUP(A725,'[1]Compton USD Usage'!$A:$I,9,FALSE),"0")</f>
        <v>0</v>
      </c>
      <c r="AE725" s="16"/>
      <c r="AF725" s="17">
        <v>51.86</v>
      </c>
      <c r="AG725" s="17"/>
      <c r="AH725" s="18">
        <v>-11.05</v>
      </c>
      <c r="AI725" s="17">
        <f>AF725+AG725+AH725</f>
        <v>40.81</v>
      </c>
      <c r="AJ725" s="16"/>
      <c r="AK725" s="17">
        <v>55.8</v>
      </c>
      <c r="AL725" s="17"/>
      <c r="AM725" s="19">
        <v>-11.05</v>
      </c>
      <c r="AN725" s="20">
        <f>AK725+AL725+AM725</f>
        <v>44.75</v>
      </c>
      <c r="AO725" s="16"/>
      <c r="AP725" s="17">
        <v>59.57</v>
      </c>
      <c r="AQ725" s="17"/>
      <c r="AR725" s="19">
        <v>-11.05</v>
      </c>
      <c r="AS725" s="20">
        <f>AP725+AQ725+AR725</f>
        <v>48.519999999999996</v>
      </c>
      <c r="AT725" s="16"/>
      <c r="AU725" s="17">
        <v>61.22</v>
      </c>
      <c r="AV725" s="17"/>
      <c r="AW725" s="19">
        <v>-11.05</v>
      </c>
      <c r="AX725" s="21">
        <f>AU725+AV725+AW725</f>
        <v>50.17</v>
      </c>
      <c r="AY725" s="16"/>
      <c r="AZ725" s="22">
        <v>52.239999999999995</v>
      </c>
      <c r="BA725" s="23"/>
      <c r="BB725" s="28">
        <v>-12.12</v>
      </c>
      <c r="BC725" s="23">
        <f>AZ725+BA725+BB725</f>
        <v>40.119999999999997</v>
      </c>
      <c r="BD725" s="15">
        <v>44013</v>
      </c>
      <c r="BE725" s="15">
        <v>44377</v>
      </c>
      <c r="BF725" s="16"/>
      <c r="BG725" s="23">
        <v>56.21</v>
      </c>
      <c r="BH725"/>
      <c r="BI725" s="38">
        <v>-12.12</v>
      </c>
      <c r="BJ725" s="23">
        <f>BG725+BH725+BI725</f>
        <v>44.09</v>
      </c>
      <c r="BK725" s="15">
        <v>44013</v>
      </c>
      <c r="BL725" s="15">
        <v>44377</v>
      </c>
      <c r="BM725" s="16"/>
      <c r="BN725" s="23">
        <v>60</v>
      </c>
      <c r="BO725" s="23"/>
      <c r="BP725" s="38">
        <v>-12.12</v>
      </c>
      <c r="BQ725" s="23">
        <f>BN725+BO725+BP725</f>
        <v>47.88</v>
      </c>
      <c r="BR725" s="15">
        <v>44013</v>
      </c>
      <c r="BS725" s="15">
        <v>44377</v>
      </c>
      <c r="BT725" s="16"/>
      <c r="BU725" s="20">
        <v>61.669999999999995</v>
      </c>
      <c r="BV725" s="23"/>
      <c r="BW725" s="38">
        <v>-12.12</v>
      </c>
      <c r="BX725" s="23">
        <f>BU725+BV725+BW725</f>
        <v>49.55</v>
      </c>
      <c r="BY725" s="15">
        <v>44013</v>
      </c>
      <c r="BZ725" s="26">
        <v>44377</v>
      </c>
    </row>
    <row r="726" spans="1:78" s="54" customFormat="1" ht="15.75" x14ac:dyDescent="0.25">
      <c r="A726" s="45">
        <v>401902</v>
      </c>
      <c r="B726" s="46" t="s">
        <v>1321</v>
      </c>
      <c r="C726" s="46">
        <v>39941</v>
      </c>
      <c r="D726" s="46" t="s">
        <v>1306</v>
      </c>
      <c r="E726" s="46" t="s">
        <v>50</v>
      </c>
      <c r="F726" s="46"/>
      <c r="G726" s="46" t="s">
        <v>1320</v>
      </c>
      <c r="H726" s="46" t="s">
        <v>52</v>
      </c>
      <c r="I726" s="47">
        <v>44013</v>
      </c>
      <c r="J726" s="47">
        <v>44377</v>
      </c>
      <c r="K726" s="46">
        <f>SUM(L726:AD726)</f>
        <v>1</v>
      </c>
      <c r="L726" s="46" t="str">
        <f>IFERROR(VLOOKUP(A726,'[1]Mountain View SD Usage'!$A:$I,9,FALSE),"0")</f>
        <v>0</v>
      </c>
      <c r="M726" s="46" t="str">
        <f>IFERROR(VLOOKUP(A726,'[1]Bonita USD Usage'!$A:$I,9,FALSE),"0")</f>
        <v>0</v>
      </c>
      <c r="N726" s="46" t="str">
        <f>IFERROR(VLOOKUP(A726,'[1]Jurupa USD Usage'!$A:$I,9,FALSE),"0")</f>
        <v>0</v>
      </c>
      <c r="O726" s="46" t="str">
        <f>IFERROR(VLOOKUP(A726,'[1]Claremont USD Usage'!$A:$I,9,FALSE),"0")</f>
        <v>0</v>
      </c>
      <c r="P726" s="46" t="str">
        <f>IFERROR(VLOOKUP(A726,'[1]Upland USD Usage'!$A:$I,9,FALSE),"0")</f>
        <v>0</v>
      </c>
      <c r="Q726" s="46" t="str">
        <f>IFERROR(VLOOKUP(A726,'[1]Redlands USD Usage'!$A:$I,9,FALSE),"0")</f>
        <v>0</v>
      </c>
      <c r="R726" s="46" t="str">
        <f>IFERROR(VLOOKUP(A726,'[1]Alta Loma SD Usage'!$A:$I,9,FALSE),"0")</f>
        <v>0</v>
      </c>
      <c r="S726" s="46" t="str">
        <f>IFERROR(VLOOKUP(A726,'[1]VAl Verde USD Usage'!$A:$I,9,FALSE),"0")</f>
        <v>0</v>
      </c>
      <c r="T726" s="46" t="str">
        <f>IFERROR(VLOOKUP(A726,'[1]Chaffey Jt HSD Usage'!$A:$I,9,FALSE),"0")</f>
        <v>0</v>
      </c>
      <c r="U726" s="46" t="str">
        <f>IFERROR(VLOOKUP(A726,'[1]Cucamonga ELEM SD Usage'!$A:$I,9,FALSE),"0")</f>
        <v>0</v>
      </c>
      <c r="V726" s="46" t="str">
        <f>IFERROR(VLOOKUP(A726,'[1]Inglewood USD Usage'!$A:$I,9,FALSE),"0")</f>
        <v>0</v>
      </c>
      <c r="W726" s="46" t="str">
        <f>IFERROR(VLOOKUP(A726,'[1]Rialto USD Usage'!$A:$I,9,FALSE),"0")</f>
        <v>0</v>
      </c>
      <c r="X726" s="46" t="str">
        <f>IFERROR(VLOOKUP(A726,'[1]Alvord USD Usage'!$A:$I,9,FALSE),"0")</f>
        <v>0</v>
      </c>
      <c r="Y726" s="46" t="str">
        <f>IFERROR(VLOOKUP(A726,'[1]Colton Jt USD Usage'!$A:$I,9,FALSE),"0")</f>
        <v>0</v>
      </c>
      <c r="Z726" s="46" t="str">
        <f>IFERROR(VLOOKUP(A726,'[1]Chino Valley USD Usage'!$A:$I,9,FALSE),"0")</f>
        <v>0</v>
      </c>
      <c r="AA726" s="46" t="str">
        <f>IFERROR(VLOOKUP(A726,'[1]Moreno Valley USD Usage'!$A:$I,9,FALSE),"0")</f>
        <v>0</v>
      </c>
      <c r="AB726" s="46" t="str">
        <f>IFERROR(VLOOKUP(A726,'[1]Pomona USD Usage'!$A:$I,9,FALSE),"0")</f>
        <v>0</v>
      </c>
      <c r="AC726" s="46">
        <f>IFERROR(VLOOKUP(A726,'[1]Riverside USD Usage'!$A:$I,9,FALSE),"0")</f>
        <v>1</v>
      </c>
      <c r="AD726" s="46" t="str">
        <f>IFERROR(VLOOKUP(A726,'[1]Compton USD Usage'!$A:$I,9,FALSE),"0")</f>
        <v>0</v>
      </c>
      <c r="AE726" s="48"/>
      <c r="AF726" s="49">
        <v>68.8</v>
      </c>
      <c r="AG726" s="49"/>
      <c r="AH726" s="56">
        <v>-22.1</v>
      </c>
      <c r="AI726" s="49">
        <f>AF726+AG726+AH726</f>
        <v>46.699999999999996</v>
      </c>
      <c r="AJ726" s="48"/>
      <c r="AK726" s="49">
        <v>74.03</v>
      </c>
      <c r="AL726" s="49"/>
      <c r="AM726" s="57">
        <v>-22.1</v>
      </c>
      <c r="AN726" s="50">
        <f>AK726+AL726+AM726</f>
        <v>51.93</v>
      </c>
      <c r="AO726" s="48"/>
      <c r="AP726" s="49">
        <v>79.03</v>
      </c>
      <c r="AQ726" s="49"/>
      <c r="AR726" s="57">
        <v>-22.1</v>
      </c>
      <c r="AS726" s="50">
        <f>AP726+AQ726+AR726</f>
        <v>56.93</v>
      </c>
      <c r="AT726" s="48"/>
      <c r="AU726" s="49">
        <v>81.22</v>
      </c>
      <c r="AV726" s="49"/>
      <c r="AW726" s="57">
        <v>-22.1</v>
      </c>
      <c r="AX726" s="51">
        <f>AU726+AV726+AW726</f>
        <v>59.12</v>
      </c>
      <c r="AY726" s="48"/>
      <c r="AZ726" s="52">
        <v>71.23</v>
      </c>
      <c r="BA726" s="53"/>
      <c r="BB726" s="58">
        <v>-24.24</v>
      </c>
      <c r="BC726" s="53">
        <f>AZ726+BA726+BB726</f>
        <v>46.990000000000009</v>
      </c>
      <c r="BD726" s="47">
        <v>44013</v>
      </c>
      <c r="BE726" s="47">
        <v>44377</v>
      </c>
      <c r="BF726" s="48"/>
      <c r="BG726" s="53">
        <v>76.650000000000006</v>
      </c>
      <c r="BI726" s="59">
        <v>-24.24</v>
      </c>
      <c r="BJ726" s="53">
        <f>BG726+BH726+BI726</f>
        <v>52.410000000000011</v>
      </c>
      <c r="BK726" s="47">
        <v>44013</v>
      </c>
      <c r="BL726" s="47">
        <v>44377</v>
      </c>
      <c r="BM726" s="48"/>
      <c r="BN726" s="53">
        <v>81.820000000000007</v>
      </c>
      <c r="BO726" s="53"/>
      <c r="BP726" s="59">
        <v>-24.24</v>
      </c>
      <c r="BQ726" s="53">
        <f>BN726+BO726+BP726</f>
        <v>57.580000000000013</v>
      </c>
      <c r="BR726" s="47">
        <v>44013</v>
      </c>
      <c r="BS726" s="47">
        <v>44377</v>
      </c>
      <c r="BT726" s="48"/>
      <c r="BU726" s="50">
        <v>84.09</v>
      </c>
      <c r="BV726" s="53"/>
      <c r="BW726" s="59">
        <v>-24.24</v>
      </c>
      <c r="BX726" s="53">
        <f>BU726+BV726+BW726</f>
        <v>59.850000000000009</v>
      </c>
      <c r="BY726" s="47">
        <v>44013</v>
      </c>
      <c r="BZ726" s="55">
        <v>44377</v>
      </c>
    </row>
    <row r="727" spans="1:78" s="54" customFormat="1" ht="15.75" x14ac:dyDescent="0.25">
      <c r="A727" s="45">
        <v>201302</v>
      </c>
      <c r="B727" s="46" t="s">
        <v>1245</v>
      </c>
      <c r="C727" s="46">
        <v>789</v>
      </c>
      <c r="D727" s="46" t="s">
        <v>1246</v>
      </c>
      <c r="E727" s="46" t="s">
        <v>50</v>
      </c>
      <c r="F727" s="46"/>
      <c r="G727" s="46" t="s">
        <v>923</v>
      </c>
      <c r="H727" s="46" t="s">
        <v>52</v>
      </c>
      <c r="I727" s="47">
        <v>44013</v>
      </c>
      <c r="J727" s="47">
        <v>44377</v>
      </c>
      <c r="K727" s="46">
        <f>SUM(L727:AD727)</f>
        <v>5</v>
      </c>
      <c r="L727" s="46" t="str">
        <f>IFERROR(VLOOKUP(A727,'[1]Mountain View SD Usage'!$A:$I,9,FALSE),"0")</f>
        <v>0</v>
      </c>
      <c r="M727" s="46" t="str">
        <f>IFERROR(VLOOKUP(A727,'[1]Bonita USD Usage'!$A:$I,9,FALSE),"0")</f>
        <v>0</v>
      </c>
      <c r="N727" s="46" t="str">
        <f>IFERROR(VLOOKUP(A727,'[1]Jurupa USD Usage'!$A:$I,9,FALSE),"0")</f>
        <v>0</v>
      </c>
      <c r="O727" s="46" t="str">
        <f>IFERROR(VLOOKUP(A727,'[1]Claremont USD Usage'!$A:$I,9,FALSE),"0")</f>
        <v>0</v>
      </c>
      <c r="P727" s="46" t="str">
        <f>IFERROR(VLOOKUP(A727,'[1]Upland USD Usage'!$A:$I,9,FALSE),"0")</f>
        <v>0</v>
      </c>
      <c r="Q727" s="46" t="str">
        <f>IFERROR(VLOOKUP(A727,'[1]Redlands USD Usage'!$A:$I,9,FALSE),"0")</f>
        <v>0</v>
      </c>
      <c r="R727" s="46" t="str">
        <f>IFERROR(VLOOKUP(A727,'[1]Alta Loma SD Usage'!$A:$I,9,FALSE),"0")</f>
        <v>0</v>
      </c>
      <c r="S727" s="46" t="str">
        <f>IFERROR(VLOOKUP(A727,'[1]VAl Verde USD Usage'!$A:$I,9,FALSE),"0")</f>
        <v>0</v>
      </c>
      <c r="T727" s="46" t="str">
        <f>IFERROR(VLOOKUP(A727,'[1]Chaffey Jt HSD Usage'!$A:$I,9,FALSE),"0")</f>
        <v>0</v>
      </c>
      <c r="U727" s="46">
        <f>IFERROR(VLOOKUP(A727,'[1]Cucamonga ELEM SD Usage'!$A:$I,9,FALSE),"0")</f>
        <v>4</v>
      </c>
      <c r="V727" s="46">
        <f>IFERROR(VLOOKUP(A727,'[1]Inglewood USD Usage'!$A:$I,9,FALSE),"0")</f>
        <v>1</v>
      </c>
      <c r="W727" s="46" t="str">
        <f>IFERROR(VLOOKUP(A727,'[1]Rialto USD Usage'!$A:$I,9,FALSE),"0")</f>
        <v>0</v>
      </c>
      <c r="X727" s="46" t="str">
        <f>IFERROR(VLOOKUP(A727,'[1]Alvord USD Usage'!$A:$I,9,FALSE),"0")</f>
        <v>0</v>
      </c>
      <c r="Y727" s="46" t="str">
        <f>IFERROR(VLOOKUP(A727,'[1]Colton Jt USD Usage'!$A:$I,9,FALSE),"0")</f>
        <v>0</v>
      </c>
      <c r="Z727" s="46" t="str">
        <f>IFERROR(VLOOKUP(A727,'[1]Chino Valley USD Usage'!$A:$I,9,FALSE),"0")</f>
        <v>0</v>
      </c>
      <c r="AA727" s="46" t="str">
        <f>IFERROR(VLOOKUP(A727,'[1]Moreno Valley USD Usage'!$A:$I,9,FALSE),"0")</f>
        <v>0</v>
      </c>
      <c r="AB727" s="46" t="str">
        <f>IFERROR(VLOOKUP(A727,'[1]Pomona USD Usage'!$A:$I,9,FALSE),"0")</f>
        <v>0</v>
      </c>
      <c r="AC727" s="46" t="str">
        <f>IFERROR(VLOOKUP(A727,'[1]Riverside USD Usage'!$A:$I,9,FALSE),"0")</f>
        <v>0</v>
      </c>
      <c r="AD727" s="46" t="str">
        <f>IFERROR(VLOOKUP(A727,'[1]Compton USD Usage'!$A:$I,9,FALSE),"0")</f>
        <v>0</v>
      </c>
      <c r="AE727" s="48"/>
      <c r="AF727" s="49">
        <v>40.200000000000003</v>
      </c>
      <c r="AG727" s="49"/>
      <c r="AH727" s="49"/>
      <c r="AI727" s="49">
        <f>AF727+AG727+AH727</f>
        <v>40.200000000000003</v>
      </c>
      <c r="AJ727" s="48"/>
      <c r="AK727" s="49">
        <v>43.25</v>
      </c>
      <c r="AL727" s="49"/>
      <c r="AM727" s="46"/>
      <c r="AN727" s="50">
        <f>AK727+AL727+AM727</f>
        <v>43.25</v>
      </c>
      <c r="AO727" s="48"/>
      <c r="AP727" s="49">
        <v>46.18</v>
      </c>
      <c r="AQ727" s="49"/>
      <c r="AR727" s="46"/>
      <c r="AS727" s="50">
        <f>AP727+AQ727+AR727</f>
        <v>46.18</v>
      </c>
      <c r="AT727" s="48"/>
      <c r="AU727" s="49">
        <v>47.46</v>
      </c>
      <c r="AV727" s="49"/>
      <c r="AW727" s="46"/>
      <c r="AX727" s="51">
        <f>AU727+AV727+AW727</f>
        <v>47.46</v>
      </c>
      <c r="AY727" s="48"/>
      <c r="AZ727" s="52">
        <v>41.69</v>
      </c>
      <c r="BA727" s="53"/>
      <c r="BC727" s="53">
        <f>AZ727+BA727+BB727</f>
        <v>41.69</v>
      </c>
      <c r="BD727" s="47">
        <v>44013</v>
      </c>
      <c r="BE727" s="47">
        <v>44377</v>
      </c>
      <c r="BF727" s="48"/>
      <c r="BG727" s="53">
        <v>44.85</v>
      </c>
      <c r="BJ727" s="53">
        <f>BG727+BH727+BI727</f>
        <v>44.85</v>
      </c>
      <c r="BK727" s="47">
        <v>44013</v>
      </c>
      <c r="BL727" s="47">
        <v>44377</v>
      </c>
      <c r="BM727" s="48"/>
      <c r="BN727" s="53">
        <v>47.89</v>
      </c>
      <c r="BO727" s="53"/>
      <c r="BQ727" s="53">
        <f>BN727+BO727+BP727</f>
        <v>47.89</v>
      </c>
      <c r="BR727" s="47">
        <v>44013</v>
      </c>
      <c r="BS727" s="47">
        <v>44377</v>
      </c>
      <c r="BT727" s="48"/>
      <c r="BU727" s="50">
        <v>49.22</v>
      </c>
      <c r="BV727" s="53"/>
      <c r="BX727" s="53">
        <f>BU727+BV727+BW727</f>
        <v>49.22</v>
      </c>
      <c r="BY727" s="47">
        <v>44013</v>
      </c>
      <c r="BZ727" s="55">
        <v>44377</v>
      </c>
    </row>
    <row r="728" spans="1:78" s="54" customFormat="1" ht="15.75" x14ac:dyDescent="0.25">
      <c r="A728" s="45">
        <v>202322</v>
      </c>
      <c r="B728" s="46" t="s">
        <v>2026</v>
      </c>
      <c r="C728" s="46">
        <v>47233</v>
      </c>
      <c r="D728" s="46" t="s">
        <v>2024</v>
      </c>
      <c r="E728" s="46" t="s">
        <v>50</v>
      </c>
      <c r="F728" s="46"/>
      <c r="G728" s="46" t="s">
        <v>2027</v>
      </c>
      <c r="H728" s="46" t="s">
        <v>52</v>
      </c>
      <c r="I728" s="47">
        <v>44013</v>
      </c>
      <c r="J728" s="47">
        <v>44377</v>
      </c>
      <c r="K728" s="46">
        <f>SUM(L728:AD728)</f>
        <v>7</v>
      </c>
      <c r="L728" s="46" t="str">
        <f>IFERROR(VLOOKUP(A728,'[1]Mountain View SD Usage'!$A:$I,9,FALSE),"0")</f>
        <v>0</v>
      </c>
      <c r="M728" s="46" t="str">
        <f>IFERROR(VLOOKUP(A728,'[1]Bonita USD Usage'!$A:$I,9,FALSE),"0")</f>
        <v>0</v>
      </c>
      <c r="N728" s="46" t="str">
        <f>IFERROR(VLOOKUP(A728,'[1]Jurupa USD Usage'!$A:$I,9,FALSE),"0")</f>
        <v>0</v>
      </c>
      <c r="O728" s="46" t="str">
        <f>IFERROR(VLOOKUP(A728,'[1]Claremont USD Usage'!$A:$I,9,FALSE),"0")</f>
        <v>0</v>
      </c>
      <c r="P728" s="46" t="str">
        <f>IFERROR(VLOOKUP(A728,'[1]Upland USD Usage'!$A:$I,9,FALSE),"0")</f>
        <v>0</v>
      </c>
      <c r="Q728" s="46" t="str">
        <f>IFERROR(VLOOKUP(A728,'[1]Redlands USD Usage'!$A:$I,9,FALSE),"0")</f>
        <v>0</v>
      </c>
      <c r="R728" s="46" t="str">
        <f>IFERROR(VLOOKUP(A728,'[1]Alta Loma SD Usage'!$A:$I,9,FALSE),"0")</f>
        <v>0</v>
      </c>
      <c r="S728" s="46" t="str">
        <f>IFERROR(VLOOKUP(A728,'[1]VAl Verde USD Usage'!$A:$I,9,FALSE),"0")</f>
        <v>0</v>
      </c>
      <c r="T728" s="46" t="str">
        <f>IFERROR(VLOOKUP(A728,'[1]Chaffey Jt HSD Usage'!$A:$I,9,FALSE),"0")</f>
        <v>0</v>
      </c>
      <c r="U728" s="46" t="str">
        <f>IFERROR(VLOOKUP(A728,'[1]Cucamonga ELEM SD Usage'!$A:$I,9,FALSE),"0")</f>
        <v>0</v>
      </c>
      <c r="V728" s="46">
        <f>IFERROR(VLOOKUP(A728,'[1]Inglewood USD Usage'!$A:$I,9,FALSE),"0")</f>
        <v>7</v>
      </c>
      <c r="W728" s="46" t="str">
        <f>IFERROR(VLOOKUP(A728,'[1]Rialto USD Usage'!$A:$I,9,FALSE),"0")</f>
        <v>0</v>
      </c>
      <c r="X728" s="46" t="str">
        <f>IFERROR(VLOOKUP(A728,'[1]Alvord USD Usage'!$A:$I,9,FALSE),"0")</f>
        <v>0</v>
      </c>
      <c r="Y728" s="46" t="str">
        <f>IFERROR(VLOOKUP(A728,'[1]Colton Jt USD Usage'!$A:$I,9,FALSE),"0")</f>
        <v>0</v>
      </c>
      <c r="Z728" s="46" t="str">
        <f>IFERROR(VLOOKUP(A728,'[1]Chino Valley USD Usage'!$A:$I,9,FALSE),"0")</f>
        <v>0</v>
      </c>
      <c r="AA728" s="46" t="str">
        <f>IFERROR(VLOOKUP(A728,'[1]Moreno Valley USD Usage'!$A:$I,9,FALSE),"0")</f>
        <v>0</v>
      </c>
      <c r="AB728" s="46" t="str">
        <f>IFERROR(VLOOKUP(A728,'[1]Pomona USD Usage'!$A:$I,9,FALSE),"0")</f>
        <v>0</v>
      </c>
      <c r="AC728" s="46" t="str">
        <f>IFERROR(VLOOKUP(A728,'[1]Riverside USD Usage'!$A:$I,9,FALSE),"0")</f>
        <v>0</v>
      </c>
      <c r="AD728" s="46" t="str">
        <f>IFERROR(VLOOKUP(A728,'[1]Compton USD Usage'!$A:$I,9,FALSE),"0")</f>
        <v>0</v>
      </c>
      <c r="AE728" s="48"/>
      <c r="AF728" s="49">
        <v>11.73</v>
      </c>
      <c r="AG728" s="49"/>
      <c r="AH728" s="49"/>
      <c r="AI728" s="49">
        <f>AF728+AG728+AH728</f>
        <v>11.73</v>
      </c>
      <c r="AJ728" s="48"/>
      <c r="AK728" s="49">
        <v>12.62</v>
      </c>
      <c r="AL728" s="49"/>
      <c r="AM728" s="46"/>
      <c r="AN728" s="50">
        <f>AK728+AL728+AM728</f>
        <v>12.62</v>
      </c>
      <c r="AO728" s="48"/>
      <c r="AP728" s="49">
        <v>13.47</v>
      </c>
      <c r="AQ728" s="49"/>
      <c r="AR728" s="46"/>
      <c r="AS728" s="50">
        <f>AP728+AQ728+AR728</f>
        <v>13.47</v>
      </c>
      <c r="AT728" s="48"/>
      <c r="AU728" s="49">
        <v>13.85</v>
      </c>
      <c r="AV728" s="49"/>
      <c r="AW728" s="46"/>
      <c r="AX728" s="51">
        <f>AU728+AV728+AW728</f>
        <v>13.85</v>
      </c>
      <c r="AY728" s="48"/>
      <c r="AZ728" s="52">
        <v>11.73</v>
      </c>
      <c r="BA728" s="53"/>
      <c r="BC728" s="53">
        <f>AZ728+BA728+BB728</f>
        <v>11.73</v>
      </c>
      <c r="BD728" s="47">
        <v>44013</v>
      </c>
      <c r="BE728" s="47">
        <v>44377</v>
      </c>
      <c r="BF728" s="48"/>
      <c r="BG728" s="53">
        <v>12.62</v>
      </c>
      <c r="BJ728" s="53">
        <f>BG728+BH728+BI728</f>
        <v>12.62</v>
      </c>
      <c r="BK728" s="47">
        <v>44013</v>
      </c>
      <c r="BL728" s="47">
        <v>44377</v>
      </c>
      <c r="BM728" s="48"/>
      <c r="BN728" s="53">
        <v>13.47</v>
      </c>
      <c r="BO728" s="53"/>
      <c r="BQ728" s="53">
        <f>BN728+BO728+BP728</f>
        <v>13.47</v>
      </c>
      <c r="BR728" s="47">
        <v>44013</v>
      </c>
      <c r="BS728" s="47">
        <v>44377</v>
      </c>
      <c r="BT728" s="48"/>
      <c r="BU728" s="50">
        <v>13.85</v>
      </c>
      <c r="BV728" s="53"/>
      <c r="BX728" s="53">
        <f>BU728+BV728+BW728</f>
        <v>13.85</v>
      </c>
      <c r="BY728" s="47">
        <v>44013</v>
      </c>
      <c r="BZ728" s="55">
        <v>44377</v>
      </c>
    </row>
    <row r="729" spans="1:78" s="54" customFormat="1" ht="15.75" x14ac:dyDescent="0.25">
      <c r="A729" s="45">
        <v>202150</v>
      </c>
      <c r="B729" s="46" t="s">
        <v>920</v>
      </c>
      <c r="C729" s="46" t="s">
        <v>921</v>
      </c>
      <c r="D729" s="46" t="s">
        <v>922</v>
      </c>
      <c r="E729" s="46" t="s">
        <v>50</v>
      </c>
      <c r="F729" s="46"/>
      <c r="G729" s="46" t="s">
        <v>923</v>
      </c>
      <c r="H729" s="46" t="s">
        <v>52</v>
      </c>
      <c r="I729" s="47">
        <v>44013</v>
      </c>
      <c r="J729" s="47">
        <v>44377</v>
      </c>
      <c r="K729" s="46">
        <f>SUM(L729:AD729)</f>
        <v>0</v>
      </c>
      <c r="L729" s="46" t="str">
        <f>IFERROR(VLOOKUP(A729,'[1]Mountain View SD Usage'!$A:$I,9,FALSE),"0")</f>
        <v>0</v>
      </c>
      <c r="M729" s="46" t="str">
        <f>IFERROR(VLOOKUP(A729,'[1]Bonita USD Usage'!$A:$I,9,FALSE),"0")</f>
        <v>0</v>
      </c>
      <c r="N729" s="46" t="str">
        <f>IFERROR(VLOOKUP(A729,'[1]Jurupa USD Usage'!$A:$I,9,FALSE),"0")</f>
        <v>0</v>
      </c>
      <c r="O729" s="46" t="str">
        <f>IFERROR(VLOOKUP(A729,'[1]Claremont USD Usage'!$A:$I,9,FALSE),"0")</f>
        <v>0</v>
      </c>
      <c r="P729" s="46" t="str">
        <f>IFERROR(VLOOKUP(A729,'[1]Upland USD Usage'!$A:$I,9,FALSE),"0")</f>
        <v>0</v>
      </c>
      <c r="Q729" s="46" t="str">
        <f>IFERROR(VLOOKUP(A729,'[1]Redlands USD Usage'!$A:$I,9,FALSE),"0")</f>
        <v>0</v>
      </c>
      <c r="R729" s="46" t="str">
        <f>IFERROR(VLOOKUP(A729,'[1]Alta Loma SD Usage'!$A:$I,9,FALSE),"0")</f>
        <v>0</v>
      </c>
      <c r="S729" s="46" t="str">
        <f>IFERROR(VLOOKUP(A729,'[1]VAl Verde USD Usage'!$A:$I,9,FALSE),"0")</f>
        <v>0</v>
      </c>
      <c r="T729" s="46" t="str">
        <f>IFERROR(VLOOKUP(A729,'[1]Chaffey Jt HSD Usage'!$A:$I,9,FALSE),"0")</f>
        <v>0</v>
      </c>
      <c r="U729" s="46" t="str">
        <f>IFERROR(VLOOKUP(A729,'[1]Cucamonga ELEM SD Usage'!$A:$I,9,FALSE),"0")</f>
        <v>0</v>
      </c>
      <c r="V729" s="46" t="str">
        <f>IFERROR(VLOOKUP(A729,'[1]Inglewood USD Usage'!$A:$I,9,FALSE),"0")</f>
        <v>0</v>
      </c>
      <c r="W729" s="46" t="str">
        <f>IFERROR(VLOOKUP(A729,'[1]Rialto USD Usage'!$A:$I,9,FALSE),"0")</f>
        <v>0</v>
      </c>
      <c r="X729" s="46" t="str">
        <f>IFERROR(VLOOKUP(A729,'[1]Alvord USD Usage'!$A:$I,9,FALSE),"0")</f>
        <v>0</v>
      </c>
      <c r="Y729" s="46" t="str">
        <f>IFERROR(VLOOKUP(A729,'[1]Colton Jt USD Usage'!$A:$I,9,FALSE),"0")</f>
        <v>0</v>
      </c>
      <c r="Z729" s="46" t="str">
        <f>IFERROR(VLOOKUP(A729,'[1]Chino Valley USD Usage'!$A:$I,9,FALSE),"0")</f>
        <v>0</v>
      </c>
      <c r="AA729" s="46" t="str">
        <f>IFERROR(VLOOKUP(A729,'[1]Moreno Valley USD Usage'!$A:$I,9,FALSE),"0")</f>
        <v>0</v>
      </c>
      <c r="AB729" s="46" t="str">
        <f>IFERROR(VLOOKUP(A729,'[1]Pomona USD Usage'!$A:$I,9,FALSE),"0")</f>
        <v>0</v>
      </c>
      <c r="AC729" s="46" t="str">
        <f>IFERROR(VLOOKUP(A729,'[1]Riverside USD Usage'!$A:$I,9,FALSE),"0")</f>
        <v>0</v>
      </c>
      <c r="AD729" s="46" t="str">
        <f>IFERROR(VLOOKUP(A729,'[1]Compton USD Usage'!$A:$I,9,FALSE),"0")</f>
        <v>0</v>
      </c>
      <c r="AE729" s="48"/>
      <c r="AF729" s="49">
        <v>59.19</v>
      </c>
      <c r="AG729" s="49"/>
      <c r="AH729" s="49"/>
      <c r="AI729" s="49">
        <f>AF729+AG729+AH729</f>
        <v>59.19</v>
      </c>
      <c r="AJ729" s="48"/>
      <c r="AK729" s="49">
        <v>63.68</v>
      </c>
      <c r="AL729" s="49"/>
      <c r="AM729" s="46"/>
      <c r="AN729" s="50">
        <f>AK729+AL729+AM729</f>
        <v>63.68</v>
      </c>
      <c r="AO729" s="48"/>
      <c r="AP729" s="49">
        <v>67.989999999999995</v>
      </c>
      <c r="AQ729" s="49"/>
      <c r="AR729" s="46"/>
      <c r="AS729" s="50">
        <f>AP729+AQ729+AR729</f>
        <v>67.989999999999995</v>
      </c>
      <c r="AT729" s="48"/>
      <c r="AU729" s="49">
        <v>69.88</v>
      </c>
      <c r="AV729" s="49"/>
      <c r="AW729" s="46"/>
      <c r="AX729" s="51">
        <f>AU729+AV729+AW729</f>
        <v>69.88</v>
      </c>
      <c r="AY729" s="48"/>
      <c r="AZ729" s="52">
        <v>59.19</v>
      </c>
      <c r="BA729" s="53"/>
      <c r="BC729" s="53">
        <f>AZ729+BA729+BB729</f>
        <v>59.19</v>
      </c>
      <c r="BD729" s="47">
        <v>44013</v>
      </c>
      <c r="BE729" s="47">
        <v>44377</v>
      </c>
      <c r="BF729" s="48"/>
      <c r="BG729" s="53">
        <v>63.68</v>
      </c>
      <c r="BJ729" s="53">
        <f>BG729+BH729+BI729</f>
        <v>63.68</v>
      </c>
      <c r="BK729" s="47">
        <v>44013</v>
      </c>
      <c r="BL729" s="47">
        <v>44377</v>
      </c>
      <c r="BM729" s="48"/>
      <c r="BN729" s="53">
        <v>67.989999999999995</v>
      </c>
      <c r="BO729" s="53"/>
      <c r="BQ729" s="53">
        <f>BN729+BO729+BP729</f>
        <v>67.989999999999995</v>
      </c>
      <c r="BR729" s="47">
        <v>44013</v>
      </c>
      <c r="BS729" s="47">
        <v>44377</v>
      </c>
      <c r="BT729" s="48"/>
      <c r="BU729" s="50">
        <v>69.88</v>
      </c>
      <c r="BV729" s="53"/>
      <c r="BX729" s="53">
        <f>BU729+BV729+BW729</f>
        <v>69.88</v>
      </c>
      <c r="BY729" s="47">
        <v>44013</v>
      </c>
      <c r="BZ729" s="55">
        <v>44377</v>
      </c>
    </row>
    <row r="730" spans="1:78" s="54" customFormat="1" ht="15.75" x14ac:dyDescent="0.25">
      <c r="A730" s="45">
        <v>209452</v>
      </c>
      <c r="B730" s="46" t="s">
        <v>918</v>
      </c>
      <c r="C730" s="46">
        <v>55609</v>
      </c>
      <c r="D730" s="46" t="s">
        <v>919</v>
      </c>
      <c r="E730" s="46" t="s">
        <v>50</v>
      </c>
      <c r="F730" s="46"/>
      <c r="G730" s="46" t="s">
        <v>531</v>
      </c>
      <c r="H730" s="46" t="s">
        <v>52</v>
      </c>
      <c r="I730" s="47">
        <v>44013</v>
      </c>
      <c r="J730" s="47">
        <v>44377</v>
      </c>
      <c r="K730" s="46">
        <f>SUM(L730:AD730)</f>
        <v>0</v>
      </c>
      <c r="L730" s="46" t="str">
        <f>IFERROR(VLOOKUP(A730,'[1]Mountain View SD Usage'!$A:$I,9,FALSE),"0")</f>
        <v>0</v>
      </c>
      <c r="M730" s="46" t="str">
        <f>IFERROR(VLOOKUP(A730,'[1]Bonita USD Usage'!$A:$I,9,FALSE),"0")</f>
        <v>0</v>
      </c>
      <c r="N730" s="46" t="str">
        <f>IFERROR(VLOOKUP(A730,'[1]Jurupa USD Usage'!$A:$I,9,FALSE),"0")</f>
        <v>0</v>
      </c>
      <c r="O730" s="46" t="str">
        <f>IFERROR(VLOOKUP(A730,'[1]Claremont USD Usage'!$A:$I,9,FALSE),"0")</f>
        <v>0</v>
      </c>
      <c r="P730" s="46" t="str">
        <f>IFERROR(VLOOKUP(A730,'[1]Upland USD Usage'!$A:$I,9,FALSE),"0")</f>
        <v>0</v>
      </c>
      <c r="Q730" s="46" t="str">
        <f>IFERROR(VLOOKUP(A730,'[1]Redlands USD Usage'!$A:$I,9,FALSE),"0")</f>
        <v>0</v>
      </c>
      <c r="R730" s="46" t="str">
        <f>IFERROR(VLOOKUP(A730,'[1]Alta Loma SD Usage'!$A:$I,9,FALSE),"0")</f>
        <v>0</v>
      </c>
      <c r="S730" s="46" t="str">
        <f>IFERROR(VLOOKUP(A730,'[1]VAl Verde USD Usage'!$A:$I,9,FALSE),"0")</f>
        <v>0</v>
      </c>
      <c r="T730" s="46" t="str">
        <f>IFERROR(VLOOKUP(A730,'[1]Chaffey Jt HSD Usage'!$A:$I,9,FALSE),"0")</f>
        <v>0</v>
      </c>
      <c r="U730" s="46" t="str">
        <f>IFERROR(VLOOKUP(A730,'[1]Cucamonga ELEM SD Usage'!$A:$I,9,FALSE),"0")</f>
        <v>0</v>
      </c>
      <c r="V730" s="46" t="str">
        <f>IFERROR(VLOOKUP(A730,'[1]Inglewood USD Usage'!$A:$I,9,FALSE),"0")</f>
        <v>0</v>
      </c>
      <c r="W730" s="46" t="str">
        <f>IFERROR(VLOOKUP(A730,'[1]Rialto USD Usage'!$A:$I,9,FALSE),"0")</f>
        <v>0</v>
      </c>
      <c r="X730" s="46" t="str">
        <f>IFERROR(VLOOKUP(A730,'[1]Alvord USD Usage'!$A:$I,9,FALSE),"0")</f>
        <v>0</v>
      </c>
      <c r="Y730" s="46" t="str">
        <f>IFERROR(VLOOKUP(A730,'[1]Colton Jt USD Usage'!$A:$I,9,FALSE),"0")</f>
        <v>0</v>
      </c>
      <c r="Z730" s="46" t="str">
        <f>IFERROR(VLOOKUP(A730,'[1]Chino Valley USD Usage'!$A:$I,9,FALSE),"0")</f>
        <v>0</v>
      </c>
      <c r="AA730" s="46" t="str">
        <f>IFERROR(VLOOKUP(A730,'[1]Moreno Valley USD Usage'!$A:$I,9,FALSE),"0")</f>
        <v>0</v>
      </c>
      <c r="AB730" s="46" t="str">
        <f>IFERROR(VLOOKUP(A730,'[1]Pomona USD Usage'!$A:$I,9,FALSE),"0")</f>
        <v>0</v>
      </c>
      <c r="AC730" s="46" t="str">
        <f>IFERROR(VLOOKUP(A730,'[1]Riverside USD Usage'!$A:$I,9,FALSE),"0")</f>
        <v>0</v>
      </c>
      <c r="AD730" s="46" t="str">
        <f>IFERROR(VLOOKUP(A730,'[1]Compton USD Usage'!$A:$I,9,FALSE),"0")</f>
        <v>0</v>
      </c>
      <c r="AE730" s="48"/>
      <c r="AF730" s="49">
        <v>54.02</v>
      </c>
      <c r="AG730" s="49"/>
      <c r="AH730" s="49"/>
      <c r="AI730" s="49">
        <f>AF730+AG730+AH730</f>
        <v>54.02</v>
      </c>
      <c r="AJ730" s="48"/>
      <c r="AK730" s="49">
        <v>58.13</v>
      </c>
      <c r="AL730" s="49"/>
      <c r="AM730" s="46"/>
      <c r="AN730" s="50">
        <f>AK730+AL730+AM730</f>
        <v>58.13</v>
      </c>
      <c r="AO730" s="48"/>
      <c r="AP730" s="49">
        <v>62.05</v>
      </c>
      <c r="AQ730" s="49"/>
      <c r="AR730" s="46"/>
      <c r="AS730" s="50">
        <f>AP730+AQ730+AR730</f>
        <v>62.05</v>
      </c>
      <c r="AT730" s="48"/>
      <c r="AU730" s="49">
        <v>63.78</v>
      </c>
      <c r="AV730" s="49"/>
      <c r="AW730" s="46"/>
      <c r="AX730" s="51">
        <f>AU730+AV730+AW730</f>
        <v>63.78</v>
      </c>
      <c r="AY730" s="48"/>
      <c r="AZ730" s="52">
        <v>54.02</v>
      </c>
      <c r="BA730" s="53"/>
      <c r="BC730" s="53">
        <f>AZ730+BA730+BB730</f>
        <v>54.02</v>
      </c>
      <c r="BD730" s="47">
        <v>44013</v>
      </c>
      <c r="BE730" s="47">
        <v>44377</v>
      </c>
      <c r="BF730" s="48"/>
      <c r="BG730" s="53">
        <v>58.13</v>
      </c>
      <c r="BJ730" s="53">
        <f>BG730+BH730+BI730</f>
        <v>58.13</v>
      </c>
      <c r="BK730" s="47">
        <v>44013</v>
      </c>
      <c r="BL730" s="47">
        <v>44377</v>
      </c>
      <c r="BM730" s="48"/>
      <c r="BN730" s="53">
        <v>62.05</v>
      </c>
      <c r="BO730" s="53"/>
      <c r="BQ730" s="53">
        <f>BN730+BO730+BP730</f>
        <v>62.05</v>
      </c>
      <c r="BR730" s="47">
        <v>44013</v>
      </c>
      <c r="BS730" s="47">
        <v>44377</v>
      </c>
      <c r="BT730" s="48"/>
      <c r="BU730" s="50">
        <v>63.78</v>
      </c>
      <c r="BV730" s="53"/>
      <c r="BX730" s="53">
        <f>BU730+BV730+BW730</f>
        <v>63.78</v>
      </c>
      <c r="BY730" s="47">
        <v>44013</v>
      </c>
      <c r="BZ730" s="55">
        <v>44377</v>
      </c>
    </row>
    <row r="731" spans="1:78" s="54" customFormat="1" ht="15.75" x14ac:dyDescent="0.25">
      <c r="A731" s="45">
        <v>138376</v>
      </c>
      <c r="B731" s="46" t="s">
        <v>667</v>
      </c>
      <c r="C731" s="46">
        <v>406</v>
      </c>
      <c r="D731" s="46" t="s">
        <v>663</v>
      </c>
      <c r="E731" s="46" t="s">
        <v>50</v>
      </c>
      <c r="F731" s="46"/>
      <c r="G731" s="46" t="s">
        <v>408</v>
      </c>
      <c r="H731" s="46" t="s">
        <v>52</v>
      </c>
      <c r="I731" s="47">
        <v>44013</v>
      </c>
      <c r="J731" s="47">
        <v>44377</v>
      </c>
      <c r="K731" s="46">
        <f>SUM(L731:AD731)</f>
        <v>184</v>
      </c>
      <c r="L731" s="46" t="str">
        <f>IFERROR(VLOOKUP(A731,'[1]Mountain View SD Usage'!$A:$I,9,FALSE),"0")</f>
        <v>0</v>
      </c>
      <c r="M731" s="46">
        <f>IFERROR(VLOOKUP(A731,'[1]Bonita USD Usage'!$A:$I,9,FALSE),"0")</f>
        <v>183</v>
      </c>
      <c r="N731" s="46" t="str">
        <f>IFERROR(VLOOKUP(A731,'[1]Jurupa USD Usage'!$A:$I,9,FALSE),"0")</f>
        <v>0</v>
      </c>
      <c r="O731" s="46" t="str">
        <f>IFERROR(VLOOKUP(A731,'[1]Claremont USD Usage'!$A:$I,9,FALSE),"0")</f>
        <v>0</v>
      </c>
      <c r="P731" s="46" t="str">
        <f>IFERROR(VLOOKUP(A731,'[1]Upland USD Usage'!$A:$I,9,FALSE),"0")</f>
        <v>0</v>
      </c>
      <c r="Q731" s="46" t="str">
        <f>IFERROR(VLOOKUP(A731,'[1]Redlands USD Usage'!$A:$I,9,FALSE),"0")</f>
        <v>0</v>
      </c>
      <c r="R731" s="46" t="str">
        <f>IFERROR(VLOOKUP(A731,'[1]Alta Loma SD Usage'!$A:$I,9,FALSE),"0")</f>
        <v>0</v>
      </c>
      <c r="S731" s="46" t="str">
        <f>IFERROR(VLOOKUP(A731,'[1]VAl Verde USD Usage'!$A:$I,9,FALSE),"0")</f>
        <v>0</v>
      </c>
      <c r="T731" s="46" t="str">
        <f>IFERROR(VLOOKUP(A731,'[1]Chaffey Jt HSD Usage'!$A:$I,9,FALSE),"0")</f>
        <v>0</v>
      </c>
      <c r="U731" s="46">
        <f>IFERROR(VLOOKUP(A731,'[1]Cucamonga ELEM SD Usage'!$A:$I,9,FALSE),"0")</f>
        <v>1</v>
      </c>
      <c r="V731" s="46" t="str">
        <f>IFERROR(VLOOKUP(A731,'[1]Inglewood USD Usage'!$A:$I,9,FALSE),"0")</f>
        <v>0</v>
      </c>
      <c r="W731" s="46" t="str">
        <f>IFERROR(VLOOKUP(A731,'[1]Rialto USD Usage'!$A:$I,9,FALSE),"0")</f>
        <v>0</v>
      </c>
      <c r="X731" s="46" t="str">
        <f>IFERROR(VLOOKUP(A731,'[1]Alvord USD Usage'!$A:$I,9,FALSE),"0")</f>
        <v>0</v>
      </c>
      <c r="Y731" s="46" t="str">
        <f>IFERROR(VLOOKUP(A731,'[1]Colton Jt USD Usage'!$A:$I,9,FALSE),"0")</f>
        <v>0</v>
      </c>
      <c r="Z731" s="46" t="str">
        <f>IFERROR(VLOOKUP(A731,'[1]Chino Valley USD Usage'!$A:$I,9,FALSE),"0")</f>
        <v>0</v>
      </c>
      <c r="AA731" s="46" t="str">
        <f>IFERROR(VLOOKUP(A731,'[1]Moreno Valley USD Usage'!$A:$I,9,FALSE),"0")</f>
        <v>0</v>
      </c>
      <c r="AB731" s="46" t="str">
        <f>IFERROR(VLOOKUP(A731,'[1]Pomona USD Usage'!$A:$I,9,FALSE),"0")</f>
        <v>0</v>
      </c>
      <c r="AC731" s="46" t="str">
        <f>IFERROR(VLOOKUP(A731,'[1]Riverside USD Usage'!$A:$I,9,FALSE),"0")</f>
        <v>0</v>
      </c>
      <c r="AD731" s="46" t="str">
        <f>IFERROR(VLOOKUP(A731,'[1]Compton USD Usage'!$A:$I,9,FALSE),"0")</f>
        <v>0</v>
      </c>
      <c r="AE731" s="48"/>
      <c r="AF731" s="49">
        <v>24.6</v>
      </c>
      <c r="AG731" s="49"/>
      <c r="AH731" s="49"/>
      <c r="AI731" s="49">
        <f>AF731+AG731+AH731</f>
        <v>24.6</v>
      </c>
      <c r="AJ731" s="48"/>
      <c r="AK731" s="49">
        <v>26.47</v>
      </c>
      <c r="AL731" s="49"/>
      <c r="AM731" s="46"/>
      <c r="AN731" s="50">
        <f>AK731+AL731+AM731</f>
        <v>26.47</v>
      </c>
      <c r="AO731" s="48"/>
      <c r="AP731" s="49">
        <v>28.26</v>
      </c>
      <c r="AQ731" s="49"/>
      <c r="AR731" s="46"/>
      <c r="AS731" s="50">
        <f>AP731+AQ731+AR731</f>
        <v>28.26</v>
      </c>
      <c r="AT731" s="48"/>
      <c r="AU731" s="49">
        <v>29.04</v>
      </c>
      <c r="AV731" s="49"/>
      <c r="AW731" s="46"/>
      <c r="AX731" s="51">
        <f>AU731+AV731+AW731</f>
        <v>29.04</v>
      </c>
      <c r="AY731" s="48"/>
      <c r="AZ731" s="52">
        <v>24.6</v>
      </c>
      <c r="BA731" s="53"/>
      <c r="BC731" s="53">
        <f>AZ731+BA731+BB731</f>
        <v>24.6</v>
      </c>
      <c r="BD731" s="47">
        <v>44013</v>
      </c>
      <c r="BE731" s="47">
        <v>44377</v>
      </c>
      <c r="BF731" s="48"/>
      <c r="BG731" s="53">
        <v>26.47</v>
      </c>
      <c r="BJ731" s="53">
        <f>BG731+BH731+BI731</f>
        <v>26.47</v>
      </c>
      <c r="BK731" s="47">
        <v>44013</v>
      </c>
      <c r="BL731" s="47">
        <v>44377</v>
      </c>
      <c r="BM731" s="48"/>
      <c r="BN731" s="53">
        <v>28.26</v>
      </c>
      <c r="BO731" s="53"/>
      <c r="BQ731" s="53">
        <f>BN731+BO731+BP731</f>
        <v>28.26</v>
      </c>
      <c r="BR731" s="47">
        <v>44013</v>
      </c>
      <c r="BS731" s="47">
        <v>44377</v>
      </c>
      <c r="BT731" s="48"/>
      <c r="BU731" s="50">
        <v>29.04</v>
      </c>
      <c r="BV731" s="53"/>
      <c r="BX731" s="53">
        <f>BU731+BV731+BW731</f>
        <v>29.04</v>
      </c>
      <c r="BY731" s="47">
        <v>44013</v>
      </c>
      <c r="BZ731" s="55">
        <v>44377</v>
      </c>
    </row>
    <row r="732" spans="1:78" s="54" customFormat="1" ht="15.75" x14ac:dyDescent="0.25">
      <c r="A732" s="45">
        <v>201656</v>
      </c>
      <c r="B732" s="46" t="s">
        <v>1601</v>
      </c>
      <c r="C732" s="46" t="s">
        <v>1602</v>
      </c>
      <c r="D732" s="46" t="s">
        <v>1600</v>
      </c>
      <c r="E732" s="46" t="s">
        <v>50</v>
      </c>
      <c r="F732" s="46"/>
      <c r="G732" s="46" t="s">
        <v>601</v>
      </c>
      <c r="H732" s="46" t="s">
        <v>52</v>
      </c>
      <c r="I732" s="47">
        <v>44013</v>
      </c>
      <c r="J732" s="47">
        <v>44377</v>
      </c>
      <c r="K732" s="46">
        <f>SUM(L732:AD732)</f>
        <v>0</v>
      </c>
      <c r="L732" s="46" t="str">
        <f>IFERROR(VLOOKUP(A732,'[1]Mountain View SD Usage'!$A:$I,9,FALSE),"0")</f>
        <v>0</v>
      </c>
      <c r="M732" s="46" t="str">
        <f>IFERROR(VLOOKUP(A732,'[1]Bonita USD Usage'!$A:$I,9,FALSE),"0")</f>
        <v>0</v>
      </c>
      <c r="N732" s="46" t="str">
        <f>IFERROR(VLOOKUP(A732,'[1]Jurupa USD Usage'!$A:$I,9,FALSE),"0")</f>
        <v>0</v>
      </c>
      <c r="O732" s="46" t="str">
        <f>IFERROR(VLOOKUP(A732,'[1]Claremont USD Usage'!$A:$I,9,FALSE),"0")</f>
        <v>0</v>
      </c>
      <c r="P732" s="46" t="str">
        <f>IFERROR(VLOOKUP(A732,'[1]Upland USD Usage'!$A:$I,9,FALSE),"0")</f>
        <v>0</v>
      </c>
      <c r="Q732" s="46" t="str">
        <f>IFERROR(VLOOKUP(A732,'[1]Redlands USD Usage'!$A:$I,9,FALSE),"0")</f>
        <v>0</v>
      </c>
      <c r="R732" s="46" t="str">
        <f>IFERROR(VLOOKUP(A732,'[1]Alta Loma SD Usage'!$A:$I,9,FALSE),"0")</f>
        <v>0</v>
      </c>
      <c r="S732" s="46" t="str">
        <f>IFERROR(VLOOKUP(A732,'[1]VAl Verde USD Usage'!$A:$I,9,FALSE),"0")</f>
        <v>0</v>
      </c>
      <c r="T732" s="46" t="str">
        <f>IFERROR(VLOOKUP(A732,'[1]Chaffey Jt HSD Usage'!$A:$I,9,FALSE),"0")</f>
        <v>0</v>
      </c>
      <c r="U732" s="46" t="str">
        <f>IFERROR(VLOOKUP(A732,'[1]Cucamonga ELEM SD Usage'!$A:$I,9,FALSE),"0")</f>
        <v>0</v>
      </c>
      <c r="V732" s="46" t="str">
        <f>IFERROR(VLOOKUP(A732,'[1]Inglewood USD Usage'!$A:$I,9,FALSE),"0")</f>
        <v>0</v>
      </c>
      <c r="W732" s="46" t="str">
        <f>IFERROR(VLOOKUP(A732,'[1]Rialto USD Usage'!$A:$I,9,FALSE),"0")</f>
        <v>0</v>
      </c>
      <c r="X732" s="46" t="str">
        <f>IFERROR(VLOOKUP(A732,'[1]Alvord USD Usage'!$A:$I,9,FALSE),"0")</f>
        <v>0</v>
      </c>
      <c r="Y732" s="46" t="str">
        <f>IFERROR(VLOOKUP(A732,'[1]Colton Jt USD Usage'!$A:$I,9,FALSE),"0")</f>
        <v>0</v>
      </c>
      <c r="Z732" s="46" t="str">
        <f>IFERROR(VLOOKUP(A732,'[1]Chino Valley USD Usage'!$A:$I,9,FALSE),"0")</f>
        <v>0</v>
      </c>
      <c r="AA732" s="46" t="str">
        <f>IFERROR(VLOOKUP(A732,'[1]Moreno Valley USD Usage'!$A:$I,9,FALSE),"0")</f>
        <v>0</v>
      </c>
      <c r="AB732" s="46" t="str">
        <f>IFERROR(VLOOKUP(A732,'[1]Pomona USD Usage'!$A:$I,9,FALSE),"0")</f>
        <v>0</v>
      </c>
      <c r="AC732" s="46" t="str">
        <f>IFERROR(VLOOKUP(A732,'[1]Riverside USD Usage'!$A:$I,9,FALSE),"0")</f>
        <v>0</v>
      </c>
      <c r="AD732" s="46" t="str">
        <f>IFERROR(VLOOKUP(A732,'[1]Compton USD Usage'!$A:$I,9,FALSE),"0")</f>
        <v>0</v>
      </c>
      <c r="AE732" s="48"/>
      <c r="AF732" s="49">
        <v>10.199999999999999</v>
      </c>
      <c r="AG732" s="49"/>
      <c r="AH732" s="49"/>
      <c r="AI732" s="49">
        <f>AF732+AG732+AH732</f>
        <v>10.199999999999999</v>
      </c>
      <c r="AJ732" s="48"/>
      <c r="AK732" s="49">
        <v>10.97</v>
      </c>
      <c r="AL732" s="49"/>
      <c r="AM732" s="46"/>
      <c r="AN732" s="50">
        <f>AK732+AL732+AM732</f>
        <v>10.97</v>
      </c>
      <c r="AO732" s="48"/>
      <c r="AP732" s="49">
        <v>11.72</v>
      </c>
      <c r="AQ732" s="49"/>
      <c r="AR732" s="46"/>
      <c r="AS732" s="50">
        <f>AP732+AQ732+AR732</f>
        <v>11.72</v>
      </c>
      <c r="AT732" s="48"/>
      <c r="AU732" s="49">
        <v>12.04</v>
      </c>
      <c r="AV732" s="49"/>
      <c r="AW732" s="46"/>
      <c r="AX732" s="51">
        <f>AU732+AV732+AW732</f>
        <v>12.04</v>
      </c>
      <c r="AY732" s="48"/>
      <c r="AZ732" s="52">
        <v>10.5</v>
      </c>
      <c r="BA732" s="53"/>
      <c r="BC732" s="53">
        <f>AZ732+BA732+BB732</f>
        <v>10.5</v>
      </c>
      <c r="BD732" s="47">
        <v>44013</v>
      </c>
      <c r="BE732" s="47">
        <v>44377</v>
      </c>
      <c r="BF732" s="48"/>
      <c r="BG732" s="53">
        <v>11.29</v>
      </c>
      <c r="BJ732" s="53">
        <f>BG732+BH732+BI732</f>
        <v>11.29</v>
      </c>
      <c r="BK732" s="47">
        <v>44013</v>
      </c>
      <c r="BL732" s="47">
        <v>44377</v>
      </c>
      <c r="BM732" s="48"/>
      <c r="BN732" s="53">
        <v>12.07</v>
      </c>
      <c r="BO732" s="53"/>
      <c r="BQ732" s="53">
        <f>BN732+BO732+BP732</f>
        <v>12.07</v>
      </c>
      <c r="BR732" s="47">
        <v>44013</v>
      </c>
      <c r="BS732" s="47">
        <v>44377</v>
      </c>
      <c r="BT732" s="48"/>
      <c r="BU732" s="50">
        <v>12.4</v>
      </c>
      <c r="BV732" s="53"/>
      <c r="BX732" s="53">
        <f>BU732+BV732+BW732</f>
        <v>12.4</v>
      </c>
      <c r="BY732" s="47">
        <v>44013</v>
      </c>
      <c r="BZ732" s="55">
        <v>44377</v>
      </c>
    </row>
    <row r="733" spans="1:78" s="54" customFormat="1" ht="15.75" x14ac:dyDescent="0.25">
      <c r="A733" s="45">
        <v>209895</v>
      </c>
      <c r="B733" s="46" t="str">
        <f>VLOOKUP(A733,[1]Sheet4!$B:$D,3,FALSE)</f>
        <v>REGULAR DR.PEPPER</v>
      </c>
      <c r="C733" s="71">
        <v>5864</v>
      </c>
      <c r="D733" s="46" t="str">
        <f>VLOOKUP(A733,[1]Sheet4!$B:$E,4,FALSE)</f>
        <v>DR PEPPER</v>
      </c>
      <c r="E733" s="46" t="str">
        <f>VLOOKUP(A733,[1]Sheet4!$B:$I,8,FALSE)</f>
        <v>CS</v>
      </c>
      <c r="F733" s="46" t="s">
        <v>93</v>
      </c>
      <c r="G733" s="46" t="str">
        <f>VLOOKUP(A733,[1]Sheet4!$B:$F,5,FALSE)</f>
        <v>24/20OZ</v>
      </c>
      <c r="H733" s="46"/>
      <c r="I733" s="46"/>
      <c r="J733" s="46"/>
      <c r="AE733" s="70"/>
      <c r="AF733" s="72"/>
      <c r="AG733" s="72"/>
      <c r="AH733" s="58"/>
      <c r="AI733" s="72"/>
      <c r="AJ733" s="70"/>
      <c r="AK733" s="72"/>
      <c r="AO733" s="70"/>
      <c r="AT733" s="70"/>
      <c r="AX733" s="73"/>
      <c r="AY733" s="70"/>
      <c r="AZ733" s="52">
        <v>13.69</v>
      </c>
      <c r="BA733" s="53"/>
      <c r="BC733" s="53">
        <f>AZ733+BA733+BB733</f>
        <v>13.69</v>
      </c>
      <c r="BD733" s="47">
        <v>44013</v>
      </c>
      <c r="BE733" s="47">
        <v>44377</v>
      </c>
      <c r="BF733" s="70"/>
      <c r="BG733" s="53">
        <v>14.73</v>
      </c>
      <c r="BJ733" s="53">
        <f>BG733+BH733+BI733</f>
        <v>14.73</v>
      </c>
      <c r="BK733" s="47">
        <v>44013</v>
      </c>
      <c r="BL733" s="47">
        <v>44377</v>
      </c>
      <c r="BM733" s="70"/>
      <c r="BN733" s="53">
        <v>15.72</v>
      </c>
      <c r="BO733" s="53"/>
      <c r="BQ733" s="53">
        <f>BN733+BO733+BP733</f>
        <v>15.72</v>
      </c>
      <c r="BR733" s="47">
        <v>44013</v>
      </c>
      <c r="BS733" s="47">
        <v>44377</v>
      </c>
      <c r="BT733" s="70"/>
      <c r="BU733" s="50">
        <v>16.16</v>
      </c>
      <c r="BV733" s="53"/>
      <c r="BX733" s="53">
        <f>BU733+BV733+BW733</f>
        <v>16.16</v>
      </c>
      <c r="BY733" s="47">
        <v>44013</v>
      </c>
      <c r="BZ733" s="55">
        <v>44377</v>
      </c>
    </row>
    <row r="734" spans="1:78" s="54" customFormat="1" ht="15.75" x14ac:dyDescent="0.25">
      <c r="A734" s="45">
        <v>401166</v>
      </c>
      <c r="B734" s="46" t="s">
        <v>1312</v>
      </c>
      <c r="C734" s="46">
        <v>46253</v>
      </c>
      <c r="D734" s="46" t="s">
        <v>1306</v>
      </c>
      <c r="E734" s="46" t="s">
        <v>50</v>
      </c>
      <c r="F734" s="46"/>
      <c r="G734" s="46" t="s">
        <v>1311</v>
      </c>
      <c r="H734" s="46" t="s">
        <v>52</v>
      </c>
      <c r="I734" s="47">
        <v>44013</v>
      </c>
      <c r="J734" s="47">
        <v>44377</v>
      </c>
      <c r="K734" s="46">
        <f>SUM(L734:AD734)</f>
        <v>0</v>
      </c>
      <c r="L734" s="46" t="str">
        <f>IFERROR(VLOOKUP(A734,'[1]Mountain View SD Usage'!$A:$I,9,FALSE),"0")</f>
        <v>0</v>
      </c>
      <c r="M734" s="46" t="str">
        <f>IFERROR(VLOOKUP(A734,'[1]Bonita USD Usage'!$A:$I,9,FALSE),"0")</f>
        <v>0</v>
      </c>
      <c r="N734" s="46" t="str">
        <f>IFERROR(VLOOKUP(A734,'[1]Jurupa USD Usage'!$A:$I,9,FALSE),"0")</f>
        <v>0</v>
      </c>
      <c r="O734" s="46" t="str">
        <f>IFERROR(VLOOKUP(A734,'[1]Claremont USD Usage'!$A:$I,9,FALSE),"0")</f>
        <v>0</v>
      </c>
      <c r="P734" s="46" t="str">
        <f>IFERROR(VLOOKUP(A734,'[1]Upland USD Usage'!$A:$I,9,FALSE),"0")</f>
        <v>0</v>
      </c>
      <c r="Q734" s="46" t="str">
        <f>IFERROR(VLOOKUP(A734,'[1]Redlands USD Usage'!$A:$I,9,FALSE),"0")</f>
        <v>0</v>
      </c>
      <c r="R734" s="46" t="str">
        <f>IFERROR(VLOOKUP(A734,'[1]Alta Loma SD Usage'!$A:$I,9,FALSE),"0")</f>
        <v>0</v>
      </c>
      <c r="S734" s="46" t="str">
        <f>IFERROR(VLOOKUP(A734,'[1]VAl Verde USD Usage'!$A:$I,9,FALSE),"0")</f>
        <v>0</v>
      </c>
      <c r="T734" s="46" t="str">
        <f>IFERROR(VLOOKUP(A734,'[1]Chaffey Jt HSD Usage'!$A:$I,9,FALSE),"0")</f>
        <v>0</v>
      </c>
      <c r="U734" s="46" t="str">
        <f>IFERROR(VLOOKUP(A734,'[1]Cucamonga ELEM SD Usage'!$A:$I,9,FALSE),"0")</f>
        <v>0</v>
      </c>
      <c r="V734" s="46" t="str">
        <f>IFERROR(VLOOKUP(A734,'[1]Inglewood USD Usage'!$A:$I,9,FALSE),"0")</f>
        <v>0</v>
      </c>
      <c r="W734" s="46" t="str">
        <f>IFERROR(VLOOKUP(A734,'[1]Rialto USD Usage'!$A:$I,9,FALSE),"0")</f>
        <v>0</v>
      </c>
      <c r="X734" s="46" t="str">
        <f>IFERROR(VLOOKUP(A734,'[1]Alvord USD Usage'!$A:$I,9,FALSE),"0")</f>
        <v>0</v>
      </c>
      <c r="Y734" s="46" t="str">
        <f>IFERROR(VLOOKUP(A734,'[1]Colton Jt USD Usage'!$A:$I,9,FALSE),"0")</f>
        <v>0</v>
      </c>
      <c r="Z734" s="46" t="str">
        <f>IFERROR(VLOOKUP(A734,'[1]Chino Valley USD Usage'!$A:$I,9,FALSE),"0")</f>
        <v>0</v>
      </c>
      <c r="AA734" s="46" t="str">
        <f>IFERROR(VLOOKUP(A734,'[1]Moreno Valley USD Usage'!$A:$I,9,FALSE),"0")</f>
        <v>0</v>
      </c>
      <c r="AB734" s="46" t="str">
        <f>IFERROR(VLOOKUP(A734,'[1]Pomona USD Usage'!$A:$I,9,FALSE),"0")</f>
        <v>0</v>
      </c>
      <c r="AC734" s="46" t="str">
        <f>IFERROR(VLOOKUP(A734,'[1]Riverside USD Usage'!$A:$I,9,FALSE),"0")</f>
        <v>0</v>
      </c>
      <c r="AD734" s="46" t="str">
        <f>IFERROR(VLOOKUP(A734,'[1]Compton USD Usage'!$A:$I,9,FALSE),"0")</f>
        <v>0</v>
      </c>
      <c r="AE734" s="48"/>
      <c r="AF734" s="49">
        <v>66.239999999999995</v>
      </c>
      <c r="AG734" s="49"/>
      <c r="AH734" s="56">
        <v>-36.799999999999997</v>
      </c>
      <c r="AI734" s="49">
        <f>AF734+AG734+AH734</f>
        <v>29.439999999999998</v>
      </c>
      <c r="AJ734" s="48"/>
      <c r="AK734" s="49">
        <v>71.27</v>
      </c>
      <c r="AL734" s="49"/>
      <c r="AM734" s="57">
        <v>-36.799999999999997</v>
      </c>
      <c r="AN734" s="50">
        <f>AK734+AL734+AM734</f>
        <v>34.47</v>
      </c>
      <c r="AO734" s="48"/>
      <c r="AP734" s="49">
        <v>76.08</v>
      </c>
      <c r="AQ734" s="49"/>
      <c r="AR734" s="57">
        <v>-36.799999999999997</v>
      </c>
      <c r="AS734" s="50">
        <f>AP734+AQ734+AR734</f>
        <v>39.28</v>
      </c>
      <c r="AT734" s="48"/>
      <c r="AU734" s="49">
        <v>78.19</v>
      </c>
      <c r="AV734" s="49"/>
      <c r="AW734" s="57">
        <v>-36.799999999999997</v>
      </c>
      <c r="AX734" s="51">
        <f>AU734+AV734+AW734</f>
        <v>41.39</v>
      </c>
      <c r="AY734" s="48"/>
      <c r="AZ734" s="52">
        <v>70.190000000000012</v>
      </c>
      <c r="BA734" s="53"/>
      <c r="BB734" s="58">
        <v>-40.369999999999997</v>
      </c>
      <c r="BC734" s="53">
        <f>AZ734+BA734+BB734</f>
        <v>29.820000000000014</v>
      </c>
      <c r="BD734" s="47">
        <v>44013</v>
      </c>
      <c r="BE734" s="47">
        <v>44377</v>
      </c>
      <c r="BF734" s="48"/>
      <c r="BG734" s="53">
        <v>75.52000000000001</v>
      </c>
      <c r="BI734" s="59">
        <v>-40.369999999999997</v>
      </c>
      <c r="BJ734" s="53">
        <f>BG734+BH734+BI734</f>
        <v>35.150000000000013</v>
      </c>
      <c r="BK734" s="47">
        <v>44013</v>
      </c>
      <c r="BL734" s="47">
        <v>44377</v>
      </c>
      <c r="BM734" s="48"/>
      <c r="BN734" s="53">
        <v>80.62</v>
      </c>
      <c r="BO734" s="53"/>
      <c r="BP734" s="59">
        <v>-40.369999999999997</v>
      </c>
      <c r="BQ734" s="53">
        <f>BN734+BO734+BP734</f>
        <v>40.250000000000007</v>
      </c>
      <c r="BR734" s="47">
        <v>44013</v>
      </c>
      <c r="BS734" s="47">
        <v>44377</v>
      </c>
      <c r="BT734" s="48"/>
      <c r="BU734" s="50">
        <v>82.86</v>
      </c>
      <c r="BV734" s="53"/>
      <c r="BW734" s="59">
        <v>-40.369999999999997</v>
      </c>
      <c r="BX734" s="53">
        <f>BU734+BV734+BW734</f>
        <v>42.49</v>
      </c>
      <c r="BY734" s="47">
        <v>44013</v>
      </c>
      <c r="BZ734" s="55">
        <v>44377</v>
      </c>
    </row>
    <row r="735" spans="1:78" s="54" customFormat="1" ht="15.75" x14ac:dyDescent="0.25">
      <c r="A735" s="45">
        <v>403439</v>
      </c>
      <c r="B735" s="46" t="s">
        <v>1326</v>
      </c>
      <c r="C735" s="46">
        <v>44113</v>
      </c>
      <c r="D735" s="46" t="s">
        <v>1306</v>
      </c>
      <c r="E735" s="46" t="s">
        <v>50</v>
      </c>
      <c r="F735" s="46"/>
      <c r="G735" s="46" t="s">
        <v>1327</v>
      </c>
      <c r="H735" s="46" t="s">
        <v>52</v>
      </c>
      <c r="I735" s="47">
        <v>44013</v>
      </c>
      <c r="J735" s="47">
        <v>44377</v>
      </c>
      <c r="K735" s="46">
        <f>SUM(L735:AD735)</f>
        <v>1</v>
      </c>
      <c r="L735" s="46" t="str">
        <f>IFERROR(VLOOKUP(A735,'[1]Mountain View SD Usage'!$A:$I,9,FALSE),"0")</f>
        <v>0</v>
      </c>
      <c r="M735" s="46" t="str">
        <f>IFERROR(VLOOKUP(A735,'[1]Bonita USD Usage'!$A:$I,9,FALSE),"0")</f>
        <v>0</v>
      </c>
      <c r="N735" s="46" t="str">
        <f>IFERROR(VLOOKUP(A735,'[1]Jurupa USD Usage'!$A:$I,9,FALSE),"0")</f>
        <v>0</v>
      </c>
      <c r="O735" s="46" t="str">
        <f>IFERROR(VLOOKUP(A735,'[1]Claremont USD Usage'!$A:$I,9,FALSE),"0")</f>
        <v>0</v>
      </c>
      <c r="P735" s="46">
        <f>IFERROR(VLOOKUP(A735,'[1]Upland USD Usage'!$A:$I,9,FALSE),"0")</f>
        <v>1</v>
      </c>
      <c r="Q735" s="46" t="str">
        <f>IFERROR(VLOOKUP(A735,'[1]Redlands USD Usage'!$A:$I,9,FALSE),"0")</f>
        <v>0</v>
      </c>
      <c r="R735" s="46" t="str">
        <f>IFERROR(VLOOKUP(A735,'[1]Alta Loma SD Usage'!$A:$I,9,FALSE),"0")</f>
        <v>0</v>
      </c>
      <c r="S735" s="46" t="str">
        <f>IFERROR(VLOOKUP(A735,'[1]VAl Verde USD Usage'!$A:$I,9,FALSE),"0")</f>
        <v>0</v>
      </c>
      <c r="T735" s="46" t="str">
        <f>IFERROR(VLOOKUP(A735,'[1]Chaffey Jt HSD Usage'!$A:$I,9,FALSE),"0")</f>
        <v>0</v>
      </c>
      <c r="U735" s="46" t="str">
        <f>IFERROR(VLOOKUP(A735,'[1]Cucamonga ELEM SD Usage'!$A:$I,9,FALSE),"0")</f>
        <v>0</v>
      </c>
      <c r="V735" s="46" t="str">
        <f>IFERROR(VLOOKUP(A735,'[1]Inglewood USD Usage'!$A:$I,9,FALSE),"0")</f>
        <v>0</v>
      </c>
      <c r="W735" s="46" t="str">
        <f>IFERROR(VLOOKUP(A735,'[1]Rialto USD Usage'!$A:$I,9,FALSE),"0")</f>
        <v>0</v>
      </c>
      <c r="X735" s="46" t="str">
        <f>IFERROR(VLOOKUP(A735,'[1]Alvord USD Usage'!$A:$I,9,FALSE),"0")</f>
        <v>0</v>
      </c>
      <c r="Y735" s="46" t="str">
        <f>IFERROR(VLOOKUP(A735,'[1]Colton Jt USD Usage'!$A:$I,9,FALSE),"0")</f>
        <v>0</v>
      </c>
      <c r="Z735" s="46" t="str">
        <f>IFERROR(VLOOKUP(A735,'[1]Chino Valley USD Usage'!$A:$I,9,FALSE),"0")</f>
        <v>0</v>
      </c>
      <c r="AA735" s="46" t="str">
        <f>IFERROR(VLOOKUP(A735,'[1]Moreno Valley USD Usage'!$A:$I,9,FALSE),"0")</f>
        <v>0</v>
      </c>
      <c r="AB735" s="46" t="str">
        <f>IFERROR(VLOOKUP(A735,'[1]Pomona USD Usage'!$A:$I,9,FALSE),"0")</f>
        <v>0</v>
      </c>
      <c r="AC735" s="46" t="str">
        <f>IFERROR(VLOOKUP(A735,'[1]Riverside USD Usage'!$A:$I,9,FALSE),"0")</f>
        <v>0</v>
      </c>
      <c r="AD735" s="46" t="str">
        <f>IFERROR(VLOOKUP(A735,'[1]Compton USD Usage'!$A:$I,9,FALSE),"0")</f>
        <v>0</v>
      </c>
      <c r="AE735" s="48"/>
      <c r="AF735" s="49">
        <v>61.93</v>
      </c>
      <c r="AG735" s="49"/>
      <c r="AH735" s="56">
        <v>-20.46</v>
      </c>
      <c r="AI735" s="49">
        <f>AF735+AG735+AH735</f>
        <v>41.47</v>
      </c>
      <c r="AJ735" s="48"/>
      <c r="AK735" s="49">
        <v>66.63</v>
      </c>
      <c r="AL735" s="49"/>
      <c r="AM735" s="57">
        <v>-20.46</v>
      </c>
      <c r="AN735" s="50">
        <f>AK735+AL735+AM735</f>
        <v>46.169999999999995</v>
      </c>
      <c r="AO735" s="48"/>
      <c r="AP735" s="49">
        <v>71.14</v>
      </c>
      <c r="AQ735" s="49"/>
      <c r="AR735" s="57">
        <v>-20.46</v>
      </c>
      <c r="AS735" s="50">
        <f>AP735+AQ735+AR735</f>
        <v>50.68</v>
      </c>
      <c r="AT735" s="48"/>
      <c r="AU735" s="49">
        <v>73.11</v>
      </c>
      <c r="AV735" s="49"/>
      <c r="AW735" s="57">
        <v>-20.46</v>
      </c>
      <c r="AX735" s="51">
        <f>AU735+AV735+AW735</f>
        <v>52.65</v>
      </c>
      <c r="AY735" s="48"/>
      <c r="AZ735" s="52">
        <v>64.190000000000012</v>
      </c>
      <c r="BA735" s="53"/>
      <c r="BB735" s="58">
        <v>-22.45</v>
      </c>
      <c r="BC735" s="53">
        <f>AZ735+BA735+BB735</f>
        <v>41.740000000000009</v>
      </c>
      <c r="BD735" s="47">
        <v>44013</v>
      </c>
      <c r="BE735" s="47">
        <v>44377</v>
      </c>
      <c r="BF735" s="48"/>
      <c r="BG735" s="53">
        <v>69.06</v>
      </c>
      <c r="BI735" s="59">
        <v>-22.45</v>
      </c>
      <c r="BJ735" s="53">
        <f>BG735+BH735+BI735</f>
        <v>46.61</v>
      </c>
      <c r="BK735" s="47">
        <v>44013</v>
      </c>
      <c r="BL735" s="47">
        <v>44377</v>
      </c>
      <c r="BM735" s="48"/>
      <c r="BN735" s="53">
        <v>73.740000000000009</v>
      </c>
      <c r="BO735" s="53"/>
      <c r="BP735" s="59">
        <v>-22.45</v>
      </c>
      <c r="BQ735" s="53">
        <f>BN735+BO735+BP735</f>
        <v>51.290000000000006</v>
      </c>
      <c r="BR735" s="47">
        <v>44013</v>
      </c>
      <c r="BS735" s="47">
        <v>44377</v>
      </c>
      <c r="BT735" s="48"/>
      <c r="BU735" s="50">
        <v>75.78</v>
      </c>
      <c r="BV735" s="53"/>
      <c r="BW735" s="59">
        <v>-22.45</v>
      </c>
      <c r="BX735" s="53">
        <f>BU735+BV735+BW735</f>
        <v>53.33</v>
      </c>
      <c r="BY735" s="47">
        <v>44013</v>
      </c>
      <c r="BZ735" s="55">
        <v>44377</v>
      </c>
    </row>
    <row r="736" spans="1:78" s="54" customFormat="1" ht="15.75" x14ac:dyDescent="0.25">
      <c r="A736" s="45">
        <v>406374</v>
      </c>
      <c r="B736" s="46" t="s">
        <v>413</v>
      </c>
      <c r="C736" s="46" t="s">
        <v>414</v>
      </c>
      <c r="D736" s="46" t="s">
        <v>407</v>
      </c>
      <c r="E736" s="46" t="s">
        <v>50</v>
      </c>
      <c r="F736" s="46"/>
      <c r="G736" s="46" t="s">
        <v>415</v>
      </c>
      <c r="H736" s="46" t="s">
        <v>52</v>
      </c>
      <c r="I736" s="47">
        <v>44013</v>
      </c>
      <c r="J736" s="47">
        <v>44377</v>
      </c>
      <c r="K736" s="46">
        <f>SUM(L736:AD736)</f>
        <v>0</v>
      </c>
      <c r="L736" s="46" t="str">
        <f>IFERROR(VLOOKUP(A736,'[1]Mountain View SD Usage'!$A:$I,9,FALSE),"0")</f>
        <v>0</v>
      </c>
      <c r="M736" s="46" t="str">
        <f>IFERROR(VLOOKUP(A736,'[1]Bonita USD Usage'!$A:$I,9,FALSE),"0")</f>
        <v>0</v>
      </c>
      <c r="N736" s="46" t="str">
        <f>IFERROR(VLOOKUP(A736,'[1]Jurupa USD Usage'!$A:$I,9,FALSE),"0")</f>
        <v>0</v>
      </c>
      <c r="O736" s="46" t="str">
        <f>IFERROR(VLOOKUP(A736,'[1]Claremont USD Usage'!$A:$I,9,FALSE),"0")</f>
        <v>0</v>
      </c>
      <c r="P736" s="46" t="str">
        <f>IFERROR(VLOOKUP(A736,'[1]Upland USD Usage'!$A:$I,9,FALSE),"0")</f>
        <v>0</v>
      </c>
      <c r="Q736" s="46" t="str">
        <f>IFERROR(VLOOKUP(A736,'[1]Redlands USD Usage'!$A:$I,9,FALSE),"0")</f>
        <v>0</v>
      </c>
      <c r="R736" s="46" t="str">
        <f>IFERROR(VLOOKUP(A736,'[1]Alta Loma SD Usage'!$A:$I,9,FALSE),"0")</f>
        <v>0</v>
      </c>
      <c r="S736" s="46" t="str">
        <f>IFERROR(VLOOKUP(A736,'[1]VAl Verde USD Usage'!$A:$I,9,FALSE),"0")</f>
        <v>0</v>
      </c>
      <c r="T736" s="46" t="str">
        <f>IFERROR(VLOOKUP(A736,'[1]Chaffey Jt HSD Usage'!$A:$I,9,FALSE),"0")</f>
        <v>0</v>
      </c>
      <c r="U736" s="46" t="str">
        <f>IFERROR(VLOOKUP(A736,'[1]Cucamonga ELEM SD Usage'!$A:$I,9,FALSE),"0")</f>
        <v>0</v>
      </c>
      <c r="V736" s="46" t="str">
        <f>IFERROR(VLOOKUP(A736,'[1]Inglewood USD Usage'!$A:$I,9,FALSE),"0")</f>
        <v>0</v>
      </c>
      <c r="W736" s="46" t="str">
        <f>IFERROR(VLOOKUP(A736,'[1]Rialto USD Usage'!$A:$I,9,FALSE),"0")</f>
        <v>0</v>
      </c>
      <c r="X736" s="46" t="str">
        <f>IFERROR(VLOOKUP(A736,'[1]Alvord USD Usage'!$A:$I,9,FALSE),"0")</f>
        <v>0</v>
      </c>
      <c r="Y736" s="46" t="str">
        <f>IFERROR(VLOOKUP(A736,'[1]Colton Jt USD Usage'!$A:$I,9,FALSE),"0")</f>
        <v>0</v>
      </c>
      <c r="Z736" s="46" t="str">
        <f>IFERROR(VLOOKUP(A736,'[1]Chino Valley USD Usage'!$A:$I,9,FALSE),"0")</f>
        <v>0</v>
      </c>
      <c r="AA736" s="46" t="str">
        <f>IFERROR(VLOOKUP(A736,'[1]Moreno Valley USD Usage'!$A:$I,9,FALSE),"0")</f>
        <v>0</v>
      </c>
      <c r="AB736" s="46" t="str">
        <f>IFERROR(VLOOKUP(A736,'[1]Pomona USD Usage'!$A:$I,9,FALSE),"0")</f>
        <v>0</v>
      </c>
      <c r="AC736" s="46" t="str">
        <f>IFERROR(VLOOKUP(A736,'[1]Riverside USD Usage'!$A:$I,9,FALSE),"0")</f>
        <v>0</v>
      </c>
      <c r="AD736" s="46" t="str">
        <f>IFERROR(VLOOKUP(A736,'[1]Compton USD Usage'!$A:$I,9,FALSE),"0")</f>
        <v>0</v>
      </c>
      <c r="AE736" s="48"/>
      <c r="AF736" s="49">
        <v>40.340000000000003</v>
      </c>
      <c r="AG736" s="49"/>
      <c r="AH736" s="56">
        <v>-17.190000000000001</v>
      </c>
      <c r="AI736" s="49">
        <f>AF736+AG736+AH736</f>
        <v>23.150000000000002</v>
      </c>
      <c r="AJ736" s="48"/>
      <c r="AK736" s="49">
        <v>43.41</v>
      </c>
      <c r="AL736" s="49"/>
      <c r="AM736" s="57">
        <v>-17.190000000000001</v>
      </c>
      <c r="AN736" s="50">
        <f>AK736+AL736+AM736</f>
        <v>26.219999999999995</v>
      </c>
      <c r="AO736" s="48"/>
      <c r="AP736" s="49">
        <v>46.34</v>
      </c>
      <c r="AQ736" s="49"/>
      <c r="AR736" s="57">
        <v>-17.190000000000001</v>
      </c>
      <c r="AS736" s="50">
        <f>AP736+AQ736+AR736</f>
        <v>29.150000000000002</v>
      </c>
      <c r="AT736" s="48"/>
      <c r="AU736" s="49">
        <v>47.63</v>
      </c>
      <c r="AV736" s="49"/>
      <c r="AW736" s="57">
        <v>-17.190000000000001</v>
      </c>
      <c r="AX736" s="51">
        <f>AU736+AV736+AW736</f>
        <v>30.44</v>
      </c>
      <c r="AY736" s="48"/>
      <c r="AZ736" s="52">
        <v>43.25</v>
      </c>
      <c r="BA736" s="53"/>
      <c r="BB736" s="58">
        <v>-18.850000000000001</v>
      </c>
      <c r="BC736" s="53">
        <f>AZ736+BA736+BB736</f>
        <v>24.4</v>
      </c>
      <c r="BD736" s="47">
        <v>44013</v>
      </c>
      <c r="BE736" s="47">
        <v>44377</v>
      </c>
      <c r="BF736" s="48"/>
      <c r="BG736" s="53">
        <v>46.54</v>
      </c>
      <c r="BI736" s="59">
        <v>-18.850000000000001</v>
      </c>
      <c r="BJ736" s="53">
        <f>BG736+BH736+BI736</f>
        <v>27.689999999999998</v>
      </c>
      <c r="BK736" s="47">
        <v>44013</v>
      </c>
      <c r="BL736" s="47">
        <v>44377</v>
      </c>
      <c r="BM736" s="48"/>
      <c r="BN736" s="53">
        <v>49.68</v>
      </c>
      <c r="BO736" s="53"/>
      <c r="BP736" s="59">
        <v>-18.850000000000001</v>
      </c>
      <c r="BQ736" s="53">
        <f>BN736+BO736+BP736</f>
        <v>30.83</v>
      </c>
      <c r="BR736" s="47">
        <v>44013</v>
      </c>
      <c r="BS736" s="47">
        <v>44377</v>
      </c>
      <c r="BT736" s="48"/>
      <c r="BU736" s="50">
        <v>51.059999999999995</v>
      </c>
      <c r="BV736" s="53"/>
      <c r="BW736" s="59">
        <v>-18.850000000000001</v>
      </c>
      <c r="BX736" s="53">
        <f>BU736+BV736+BW736</f>
        <v>32.209999999999994</v>
      </c>
      <c r="BY736" s="47">
        <v>44013</v>
      </c>
      <c r="BZ736" s="55">
        <v>44377</v>
      </c>
    </row>
    <row r="737" spans="1:78" s="54" customFormat="1" ht="15.75" x14ac:dyDescent="0.25">
      <c r="A737" s="45">
        <v>401655</v>
      </c>
      <c r="B737" s="46" t="s">
        <v>1317</v>
      </c>
      <c r="C737" s="46">
        <v>44878</v>
      </c>
      <c r="D737" s="46" t="s">
        <v>1306</v>
      </c>
      <c r="E737" s="46" t="s">
        <v>50</v>
      </c>
      <c r="F737" s="46"/>
      <c r="G737" s="46" t="s">
        <v>415</v>
      </c>
      <c r="H737" s="46" t="s">
        <v>52</v>
      </c>
      <c r="I737" s="47">
        <v>44013</v>
      </c>
      <c r="J737" s="47">
        <v>44377</v>
      </c>
      <c r="K737" s="46">
        <f>SUM(L737:AD737)</f>
        <v>0</v>
      </c>
      <c r="L737" s="46" t="str">
        <f>IFERROR(VLOOKUP(A737,'[1]Mountain View SD Usage'!$A:$I,9,FALSE),"0")</f>
        <v>0</v>
      </c>
      <c r="M737" s="46" t="str">
        <f>IFERROR(VLOOKUP(A737,'[1]Bonita USD Usage'!$A:$I,9,FALSE),"0")</f>
        <v>0</v>
      </c>
      <c r="N737" s="46" t="str">
        <f>IFERROR(VLOOKUP(A737,'[1]Jurupa USD Usage'!$A:$I,9,FALSE),"0")</f>
        <v>0</v>
      </c>
      <c r="O737" s="46" t="str">
        <f>IFERROR(VLOOKUP(A737,'[1]Claremont USD Usage'!$A:$I,9,FALSE),"0")</f>
        <v>0</v>
      </c>
      <c r="P737" s="46" t="str">
        <f>IFERROR(VLOOKUP(A737,'[1]Upland USD Usage'!$A:$I,9,FALSE),"0")</f>
        <v>0</v>
      </c>
      <c r="Q737" s="46" t="str">
        <f>IFERROR(VLOOKUP(A737,'[1]Redlands USD Usage'!$A:$I,9,FALSE),"0")</f>
        <v>0</v>
      </c>
      <c r="R737" s="46" t="str">
        <f>IFERROR(VLOOKUP(A737,'[1]Alta Loma SD Usage'!$A:$I,9,FALSE),"0")</f>
        <v>0</v>
      </c>
      <c r="S737" s="46" t="str">
        <f>IFERROR(VLOOKUP(A737,'[1]VAl Verde USD Usage'!$A:$I,9,FALSE),"0")</f>
        <v>0</v>
      </c>
      <c r="T737" s="46" t="str">
        <f>IFERROR(VLOOKUP(A737,'[1]Chaffey Jt HSD Usage'!$A:$I,9,FALSE),"0")</f>
        <v>0</v>
      </c>
      <c r="U737" s="46" t="str">
        <f>IFERROR(VLOOKUP(A737,'[1]Cucamonga ELEM SD Usage'!$A:$I,9,FALSE),"0")</f>
        <v>0</v>
      </c>
      <c r="V737" s="46" t="str">
        <f>IFERROR(VLOOKUP(A737,'[1]Inglewood USD Usage'!$A:$I,9,FALSE),"0")</f>
        <v>0</v>
      </c>
      <c r="W737" s="46" t="str">
        <f>IFERROR(VLOOKUP(A737,'[1]Rialto USD Usage'!$A:$I,9,FALSE),"0")</f>
        <v>0</v>
      </c>
      <c r="X737" s="46" t="str">
        <f>IFERROR(VLOOKUP(A737,'[1]Alvord USD Usage'!$A:$I,9,FALSE),"0")</f>
        <v>0</v>
      </c>
      <c r="Y737" s="46" t="str">
        <f>IFERROR(VLOOKUP(A737,'[1]Colton Jt USD Usage'!$A:$I,9,FALSE),"0")</f>
        <v>0</v>
      </c>
      <c r="Z737" s="46" t="str">
        <f>IFERROR(VLOOKUP(A737,'[1]Chino Valley USD Usage'!$A:$I,9,FALSE),"0")</f>
        <v>0</v>
      </c>
      <c r="AA737" s="46" t="str">
        <f>IFERROR(VLOOKUP(A737,'[1]Moreno Valley USD Usage'!$A:$I,9,FALSE),"0")</f>
        <v>0</v>
      </c>
      <c r="AB737" s="46" t="str">
        <f>IFERROR(VLOOKUP(A737,'[1]Pomona USD Usage'!$A:$I,9,FALSE),"0")</f>
        <v>0</v>
      </c>
      <c r="AC737" s="46" t="str">
        <f>IFERROR(VLOOKUP(A737,'[1]Riverside USD Usage'!$A:$I,9,FALSE),"0")</f>
        <v>0</v>
      </c>
      <c r="AD737" s="46" t="str">
        <f>IFERROR(VLOOKUP(A737,'[1]Compton USD Usage'!$A:$I,9,FALSE),"0")</f>
        <v>0</v>
      </c>
      <c r="AE737" s="48"/>
      <c r="AF737" s="49">
        <v>41.19</v>
      </c>
      <c r="AG737" s="49"/>
      <c r="AH737" s="56">
        <v>-17.190000000000001</v>
      </c>
      <c r="AI737" s="49">
        <f>AF737+AG737+AH737</f>
        <v>23.999999999999996</v>
      </c>
      <c r="AJ737" s="48"/>
      <c r="AK737" s="49">
        <v>44.32</v>
      </c>
      <c r="AL737" s="49"/>
      <c r="AM737" s="57">
        <v>-17.190000000000001</v>
      </c>
      <c r="AN737" s="50">
        <f>AK737+AL737+AM737</f>
        <v>27.13</v>
      </c>
      <c r="AO737" s="48"/>
      <c r="AP737" s="49">
        <v>47.31</v>
      </c>
      <c r="AQ737" s="49"/>
      <c r="AR737" s="57">
        <v>-17.190000000000001</v>
      </c>
      <c r="AS737" s="50">
        <f>AP737+AQ737+AR737</f>
        <v>30.12</v>
      </c>
      <c r="AT737" s="48"/>
      <c r="AU737" s="49">
        <v>48.63</v>
      </c>
      <c r="AV737" s="49"/>
      <c r="AW737" s="57">
        <v>-17.190000000000001</v>
      </c>
      <c r="AX737" s="51">
        <f>AU737+AV737+AW737</f>
        <v>31.44</v>
      </c>
      <c r="AY737" s="48"/>
      <c r="AZ737" s="52">
        <v>43.059999999999995</v>
      </c>
      <c r="BA737" s="53"/>
      <c r="BB737" s="58">
        <v>-18.850000000000001</v>
      </c>
      <c r="BC737" s="53">
        <f>AZ737+BA737+BB737</f>
        <v>24.209999999999994</v>
      </c>
      <c r="BD737" s="47">
        <v>44013</v>
      </c>
      <c r="BE737" s="47">
        <v>44377</v>
      </c>
      <c r="BF737" s="48"/>
      <c r="BG737" s="53">
        <v>46.33</v>
      </c>
      <c r="BI737" s="59">
        <v>-18.850000000000001</v>
      </c>
      <c r="BJ737" s="53">
        <f>BG737+BH737+BI737</f>
        <v>27.479999999999997</v>
      </c>
      <c r="BK737" s="47">
        <v>44013</v>
      </c>
      <c r="BL737" s="47">
        <v>44377</v>
      </c>
      <c r="BM737" s="48"/>
      <c r="BN737" s="53">
        <v>49.46</v>
      </c>
      <c r="BO737" s="53"/>
      <c r="BP737" s="59">
        <v>-18.850000000000001</v>
      </c>
      <c r="BQ737" s="53">
        <f>BN737+BO737+BP737</f>
        <v>30.61</v>
      </c>
      <c r="BR737" s="47">
        <v>44013</v>
      </c>
      <c r="BS737" s="47">
        <v>44377</v>
      </c>
      <c r="BT737" s="48"/>
      <c r="BU737" s="50">
        <v>50.839999999999996</v>
      </c>
      <c r="BV737" s="53"/>
      <c r="BW737" s="59">
        <v>-18.850000000000001</v>
      </c>
      <c r="BX737" s="53">
        <f>BU737+BV737+BW737</f>
        <v>31.989999999999995</v>
      </c>
      <c r="BY737" s="47">
        <v>44013</v>
      </c>
      <c r="BZ737" s="55">
        <v>44377</v>
      </c>
    </row>
    <row r="738" spans="1:78" s="54" customFormat="1" ht="15.75" x14ac:dyDescent="0.25">
      <c r="A738" s="45">
        <v>405793</v>
      </c>
      <c r="B738" s="46" t="s">
        <v>1332</v>
      </c>
      <c r="C738" s="46">
        <v>44115</v>
      </c>
      <c r="D738" s="46" t="s">
        <v>1306</v>
      </c>
      <c r="E738" s="46" t="s">
        <v>50</v>
      </c>
      <c r="F738" s="46"/>
      <c r="G738" s="46" t="s">
        <v>1137</v>
      </c>
      <c r="H738" s="46" t="s">
        <v>52</v>
      </c>
      <c r="I738" s="47">
        <v>44013</v>
      </c>
      <c r="J738" s="47">
        <v>44377</v>
      </c>
      <c r="K738" s="46">
        <f>SUM(L738:AD738)</f>
        <v>0</v>
      </c>
      <c r="L738" s="46" t="str">
        <f>IFERROR(VLOOKUP(A738,'[1]Mountain View SD Usage'!$A:$I,9,FALSE),"0")</f>
        <v>0</v>
      </c>
      <c r="M738" s="46" t="str">
        <f>IFERROR(VLOOKUP(A738,'[1]Bonita USD Usage'!$A:$I,9,FALSE),"0")</f>
        <v>0</v>
      </c>
      <c r="N738" s="46" t="str">
        <f>IFERROR(VLOOKUP(A738,'[1]Jurupa USD Usage'!$A:$I,9,FALSE),"0")</f>
        <v>0</v>
      </c>
      <c r="O738" s="46" t="str">
        <f>IFERROR(VLOOKUP(A738,'[1]Claremont USD Usage'!$A:$I,9,FALSE),"0")</f>
        <v>0</v>
      </c>
      <c r="P738" s="46" t="str">
        <f>IFERROR(VLOOKUP(A738,'[1]Upland USD Usage'!$A:$I,9,FALSE),"0")</f>
        <v>0</v>
      </c>
      <c r="Q738" s="46" t="str">
        <f>IFERROR(VLOOKUP(A738,'[1]Redlands USD Usage'!$A:$I,9,FALSE),"0")</f>
        <v>0</v>
      </c>
      <c r="R738" s="46" t="str">
        <f>IFERROR(VLOOKUP(A738,'[1]Alta Loma SD Usage'!$A:$I,9,FALSE),"0")</f>
        <v>0</v>
      </c>
      <c r="S738" s="46" t="str">
        <f>IFERROR(VLOOKUP(A738,'[1]VAl Verde USD Usage'!$A:$I,9,FALSE),"0")</f>
        <v>0</v>
      </c>
      <c r="T738" s="46" t="str">
        <f>IFERROR(VLOOKUP(A738,'[1]Chaffey Jt HSD Usage'!$A:$I,9,FALSE),"0")</f>
        <v>0</v>
      </c>
      <c r="U738" s="46" t="str">
        <f>IFERROR(VLOOKUP(A738,'[1]Cucamonga ELEM SD Usage'!$A:$I,9,FALSE),"0")</f>
        <v>0</v>
      </c>
      <c r="V738" s="46" t="str">
        <f>IFERROR(VLOOKUP(A738,'[1]Inglewood USD Usage'!$A:$I,9,FALSE),"0")</f>
        <v>0</v>
      </c>
      <c r="W738" s="46" t="str">
        <f>IFERROR(VLOOKUP(A738,'[1]Rialto USD Usage'!$A:$I,9,FALSE),"0")</f>
        <v>0</v>
      </c>
      <c r="X738" s="46" t="str">
        <f>IFERROR(VLOOKUP(A738,'[1]Alvord USD Usage'!$A:$I,9,FALSE),"0")</f>
        <v>0</v>
      </c>
      <c r="Y738" s="46" t="str">
        <f>IFERROR(VLOOKUP(A738,'[1]Colton Jt USD Usage'!$A:$I,9,FALSE),"0")</f>
        <v>0</v>
      </c>
      <c r="Z738" s="46" t="str">
        <f>IFERROR(VLOOKUP(A738,'[1]Chino Valley USD Usage'!$A:$I,9,FALSE),"0")</f>
        <v>0</v>
      </c>
      <c r="AA738" s="46" t="str">
        <f>IFERROR(VLOOKUP(A738,'[1]Moreno Valley USD Usage'!$A:$I,9,FALSE),"0")</f>
        <v>0</v>
      </c>
      <c r="AB738" s="46" t="str">
        <f>IFERROR(VLOOKUP(A738,'[1]Pomona USD Usage'!$A:$I,9,FALSE),"0")</f>
        <v>0</v>
      </c>
      <c r="AC738" s="46" t="str">
        <f>IFERROR(VLOOKUP(A738,'[1]Riverside USD Usage'!$A:$I,9,FALSE),"0")</f>
        <v>0</v>
      </c>
      <c r="AD738" s="46" t="str">
        <f>IFERROR(VLOOKUP(A738,'[1]Compton USD Usage'!$A:$I,9,FALSE),"0")</f>
        <v>0</v>
      </c>
      <c r="AE738" s="48"/>
      <c r="AF738" s="49">
        <v>61.93</v>
      </c>
      <c r="AG738" s="49"/>
      <c r="AH738" s="56">
        <v>-20.46</v>
      </c>
      <c r="AI738" s="49">
        <f>AF738+AG738+AH738</f>
        <v>41.47</v>
      </c>
      <c r="AJ738" s="48"/>
      <c r="AK738" s="49">
        <v>66.63</v>
      </c>
      <c r="AL738" s="49"/>
      <c r="AM738" s="57">
        <v>-20.46</v>
      </c>
      <c r="AN738" s="50">
        <f>AK738+AL738+AM738</f>
        <v>46.169999999999995</v>
      </c>
      <c r="AO738" s="48"/>
      <c r="AP738" s="49">
        <v>71.14</v>
      </c>
      <c r="AQ738" s="49"/>
      <c r="AR738" s="57">
        <v>-20.46</v>
      </c>
      <c r="AS738" s="50">
        <f>AP738+AQ738+AR738</f>
        <v>50.68</v>
      </c>
      <c r="AT738" s="48"/>
      <c r="AU738" s="49">
        <v>73.11</v>
      </c>
      <c r="AV738" s="49"/>
      <c r="AW738" s="57">
        <v>-20.46</v>
      </c>
      <c r="AX738" s="51">
        <f>AU738+AV738+AW738</f>
        <v>52.65</v>
      </c>
      <c r="AY738" s="48"/>
      <c r="AZ738" s="52">
        <v>64.190000000000012</v>
      </c>
      <c r="BA738" s="53"/>
      <c r="BB738" s="58">
        <v>-22.45</v>
      </c>
      <c r="BC738" s="53">
        <f>AZ738+BA738+BB738</f>
        <v>41.740000000000009</v>
      </c>
      <c r="BD738" s="47">
        <v>44013</v>
      </c>
      <c r="BE738" s="47">
        <v>44377</v>
      </c>
      <c r="BF738" s="48"/>
      <c r="BG738" s="53">
        <v>69.06</v>
      </c>
      <c r="BI738" s="59">
        <v>-22.45</v>
      </c>
      <c r="BJ738" s="53">
        <f>BG738+BH738+BI738</f>
        <v>46.61</v>
      </c>
      <c r="BK738" s="47">
        <v>44013</v>
      </c>
      <c r="BL738" s="47">
        <v>44377</v>
      </c>
      <c r="BM738" s="48"/>
      <c r="BN738" s="53">
        <v>73.740000000000009</v>
      </c>
      <c r="BO738" s="53"/>
      <c r="BP738" s="59">
        <v>-22.45</v>
      </c>
      <c r="BQ738" s="53">
        <f>BN738+BO738+BP738</f>
        <v>51.290000000000006</v>
      </c>
      <c r="BR738" s="47">
        <v>44013</v>
      </c>
      <c r="BS738" s="47">
        <v>44377</v>
      </c>
      <c r="BT738" s="48"/>
      <c r="BU738" s="50">
        <v>75.78</v>
      </c>
      <c r="BV738" s="53"/>
      <c r="BW738" s="59">
        <v>-22.45</v>
      </c>
      <c r="BX738" s="53">
        <f>BU738+BV738+BW738</f>
        <v>53.33</v>
      </c>
      <c r="BY738" s="47">
        <v>44013</v>
      </c>
      <c r="BZ738" s="55">
        <v>44377</v>
      </c>
    </row>
    <row r="739" spans="1:78" s="54" customFormat="1" ht="15.75" x14ac:dyDescent="0.25">
      <c r="A739" s="45">
        <v>401923</v>
      </c>
      <c r="B739" s="46" t="s">
        <v>1322</v>
      </c>
      <c r="C739" s="46">
        <v>43277</v>
      </c>
      <c r="D739" s="46" t="s">
        <v>1306</v>
      </c>
      <c r="E739" s="46" t="s">
        <v>50</v>
      </c>
      <c r="F739" s="46"/>
      <c r="G739" s="46" t="s">
        <v>144</v>
      </c>
      <c r="H739" s="46" t="s">
        <v>52</v>
      </c>
      <c r="I739" s="47">
        <v>44013</v>
      </c>
      <c r="J739" s="47">
        <v>44377</v>
      </c>
      <c r="K739" s="46">
        <f>SUM(L739:AD739)</f>
        <v>400</v>
      </c>
      <c r="L739" s="46" t="str">
        <f>IFERROR(VLOOKUP(A739,'[1]Mountain View SD Usage'!$A:$I,9,FALSE),"0")</f>
        <v>0</v>
      </c>
      <c r="M739" s="46" t="str">
        <f>IFERROR(VLOOKUP(A739,'[1]Bonita USD Usage'!$A:$I,9,FALSE),"0")</f>
        <v>0</v>
      </c>
      <c r="N739" s="46" t="str">
        <f>IFERROR(VLOOKUP(A739,'[1]Jurupa USD Usage'!$A:$I,9,FALSE),"0")</f>
        <v>0</v>
      </c>
      <c r="O739" s="46" t="str">
        <f>IFERROR(VLOOKUP(A739,'[1]Claremont USD Usage'!$A:$I,9,FALSE),"0")</f>
        <v>0</v>
      </c>
      <c r="P739" s="46">
        <f>IFERROR(VLOOKUP(A739,'[1]Upland USD Usage'!$A:$I,9,FALSE),"0")</f>
        <v>383</v>
      </c>
      <c r="Q739" s="46" t="str">
        <f>IFERROR(VLOOKUP(A739,'[1]Redlands USD Usage'!$A:$I,9,FALSE),"0")</f>
        <v>0</v>
      </c>
      <c r="R739" s="46">
        <f>IFERROR(VLOOKUP(A739,'[1]Alta Loma SD Usage'!$A:$I,9,FALSE),"0")</f>
        <v>17</v>
      </c>
      <c r="S739" s="46" t="str">
        <f>IFERROR(VLOOKUP(A739,'[1]VAl Verde USD Usage'!$A:$I,9,FALSE),"0")</f>
        <v>0</v>
      </c>
      <c r="T739" s="46" t="str">
        <f>IFERROR(VLOOKUP(A739,'[1]Chaffey Jt HSD Usage'!$A:$I,9,FALSE),"0")</f>
        <v>0</v>
      </c>
      <c r="U739" s="46" t="str">
        <f>IFERROR(VLOOKUP(A739,'[1]Cucamonga ELEM SD Usage'!$A:$I,9,FALSE),"0")</f>
        <v>0</v>
      </c>
      <c r="V739" s="46" t="str">
        <f>IFERROR(VLOOKUP(A739,'[1]Inglewood USD Usage'!$A:$I,9,FALSE),"0")</f>
        <v>0</v>
      </c>
      <c r="W739" s="46" t="str">
        <f>IFERROR(VLOOKUP(A739,'[1]Rialto USD Usage'!$A:$I,9,FALSE),"0")</f>
        <v>0</v>
      </c>
      <c r="X739" s="46" t="str">
        <f>IFERROR(VLOOKUP(A739,'[1]Alvord USD Usage'!$A:$I,9,FALSE),"0")</f>
        <v>0</v>
      </c>
      <c r="Y739" s="46" t="str">
        <f>IFERROR(VLOOKUP(A739,'[1]Colton Jt USD Usage'!$A:$I,9,FALSE),"0")</f>
        <v>0</v>
      </c>
      <c r="Z739" s="46" t="str">
        <f>IFERROR(VLOOKUP(A739,'[1]Chino Valley USD Usage'!$A:$I,9,FALSE),"0")</f>
        <v>0</v>
      </c>
      <c r="AA739" s="46" t="str">
        <f>IFERROR(VLOOKUP(A739,'[1]Moreno Valley USD Usage'!$A:$I,9,FALSE),"0")</f>
        <v>0</v>
      </c>
      <c r="AB739" s="46" t="str">
        <f>IFERROR(VLOOKUP(A739,'[1]Pomona USD Usage'!$A:$I,9,FALSE),"0")</f>
        <v>0</v>
      </c>
      <c r="AC739" s="46" t="str">
        <f>IFERROR(VLOOKUP(A739,'[1]Riverside USD Usage'!$A:$I,9,FALSE),"0")</f>
        <v>0</v>
      </c>
      <c r="AD739" s="46" t="str">
        <f>IFERROR(VLOOKUP(A739,'[1]Compton USD Usage'!$A:$I,9,FALSE),"0")</f>
        <v>0</v>
      </c>
      <c r="AE739" s="48"/>
      <c r="AF739" s="49">
        <v>62.48</v>
      </c>
      <c r="AG739" s="49"/>
      <c r="AH739" s="56">
        <v>-10.23</v>
      </c>
      <c r="AI739" s="49">
        <f>AF739+AG739+AH739</f>
        <v>52.25</v>
      </c>
      <c r="AJ739" s="48"/>
      <c r="AK739" s="49">
        <v>67.23</v>
      </c>
      <c r="AL739" s="49"/>
      <c r="AM739" s="57">
        <v>-10.23</v>
      </c>
      <c r="AN739" s="50">
        <f>AK739+AL739+AM739</f>
        <v>57</v>
      </c>
      <c r="AO739" s="48"/>
      <c r="AP739" s="49">
        <v>71.77</v>
      </c>
      <c r="AQ739" s="49"/>
      <c r="AR739" s="57">
        <v>-10.23</v>
      </c>
      <c r="AS739" s="50">
        <f>AP739+AQ739+AR739</f>
        <v>61.539999999999992</v>
      </c>
      <c r="AT739" s="48"/>
      <c r="AU739" s="49">
        <v>73.760000000000005</v>
      </c>
      <c r="AV739" s="49"/>
      <c r="AW739" s="57">
        <v>-10.23</v>
      </c>
      <c r="AX739" s="51">
        <f>AU739+AV739+AW739</f>
        <v>63.53</v>
      </c>
      <c r="AY739" s="48"/>
      <c r="AZ739" s="52">
        <v>61.879999999999995</v>
      </c>
      <c r="BA739" s="53"/>
      <c r="BB739" s="58">
        <v>-11.22</v>
      </c>
      <c r="BC739" s="53">
        <f>AZ739+BA739+BB739</f>
        <v>50.66</v>
      </c>
      <c r="BD739" s="47">
        <v>44013</v>
      </c>
      <c r="BE739" s="47">
        <v>44377</v>
      </c>
      <c r="BF739" s="48"/>
      <c r="BG739" s="53">
        <v>66.58</v>
      </c>
      <c r="BI739" s="59">
        <v>-11.22</v>
      </c>
      <c r="BJ739" s="53">
        <f>BG739+BH739+BI739</f>
        <v>55.36</v>
      </c>
      <c r="BK739" s="47">
        <v>44013</v>
      </c>
      <c r="BL739" s="47">
        <v>44377</v>
      </c>
      <c r="BM739" s="48"/>
      <c r="BN739" s="53">
        <v>71.08</v>
      </c>
      <c r="BO739" s="53"/>
      <c r="BP739" s="59">
        <v>-11.22</v>
      </c>
      <c r="BQ739" s="53">
        <f>BN739+BO739+BP739</f>
        <v>59.86</v>
      </c>
      <c r="BR739" s="47">
        <v>44013</v>
      </c>
      <c r="BS739" s="47">
        <v>44377</v>
      </c>
      <c r="BT739" s="48"/>
      <c r="BU739" s="50">
        <v>73.050000000000011</v>
      </c>
      <c r="BV739" s="53"/>
      <c r="BW739" s="59">
        <v>-11.22</v>
      </c>
      <c r="BX739" s="53">
        <f>BU739+BV739+BW739</f>
        <v>61.830000000000013</v>
      </c>
      <c r="BY739" s="47">
        <v>44013</v>
      </c>
      <c r="BZ739" s="55">
        <v>44377</v>
      </c>
    </row>
    <row r="740" spans="1:78" s="54" customFormat="1" ht="15.75" x14ac:dyDescent="0.25">
      <c r="A740" s="45">
        <v>406375</v>
      </c>
      <c r="B740" s="46" t="s">
        <v>416</v>
      </c>
      <c r="C740" s="46">
        <v>402941</v>
      </c>
      <c r="D740" s="46" t="s">
        <v>407</v>
      </c>
      <c r="E740" s="46" t="s">
        <v>50</v>
      </c>
      <c r="F740" s="46"/>
      <c r="G740" s="46" t="s">
        <v>415</v>
      </c>
      <c r="H740" s="46" t="s">
        <v>52</v>
      </c>
      <c r="I740" s="47">
        <v>44013</v>
      </c>
      <c r="J740" s="47">
        <v>44377</v>
      </c>
      <c r="K740" s="46">
        <f>SUM(L740:AD740)</f>
        <v>2</v>
      </c>
      <c r="L740" s="46" t="str">
        <f>IFERROR(VLOOKUP(A740,'[1]Mountain View SD Usage'!$A:$I,9,FALSE),"0")</f>
        <v>0</v>
      </c>
      <c r="M740" s="46" t="str">
        <f>IFERROR(VLOOKUP(A740,'[1]Bonita USD Usage'!$A:$I,9,FALSE),"0")</f>
        <v>0</v>
      </c>
      <c r="N740" s="46" t="str">
        <f>IFERROR(VLOOKUP(A740,'[1]Jurupa USD Usage'!$A:$I,9,FALSE),"0")</f>
        <v>0</v>
      </c>
      <c r="O740" s="46" t="str">
        <f>IFERROR(VLOOKUP(A740,'[1]Claremont USD Usage'!$A:$I,9,FALSE),"0")</f>
        <v>0</v>
      </c>
      <c r="P740" s="46" t="str">
        <f>IFERROR(VLOOKUP(A740,'[1]Upland USD Usage'!$A:$I,9,FALSE),"0")</f>
        <v>0</v>
      </c>
      <c r="Q740" s="46" t="str">
        <f>IFERROR(VLOOKUP(A740,'[1]Redlands USD Usage'!$A:$I,9,FALSE),"0")</f>
        <v>0</v>
      </c>
      <c r="R740" s="46" t="str">
        <f>IFERROR(VLOOKUP(A740,'[1]Alta Loma SD Usage'!$A:$I,9,FALSE),"0")</f>
        <v>0</v>
      </c>
      <c r="S740" s="46" t="str">
        <f>IFERROR(VLOOKUP(A740,'[1]VAl Verde USD Usage'!$A:$I,9,FALSE),"0")</f>
        <v>0</v>
      </c>
      <c r="T740" s="46" t="str">
        <f>IFERROR(VLOOKUP(A740,'[1]Chaffey Jt HSD Usage'!$A:$I,9,FALSE),"0")</f>
        <v>0</v>
      </c>
      <c r="U740" s="46" t="str">
        <f>IFERROR(VLOOKUP(A740,'[1]Cucamonga ELEM SD Usage'!$A:$I,9,FALSE),"0")</f>
        <v>0</v>
      </c>
      <c r="V740" s="46" t="str">
        <f>IFERROR(VLOOKUP(A740,'[1]Inglewood USD Usage'!$A:$I,9,FALSE),"0")</f>
        <v>0</v>
      </c>
      <c r="W740" s="46" t="str">
        <f>IFERROR(VLOOKUP(A740,'[1]Rialto USD Usage'!$A:$I,9,FALSE),"0")</f>
        <v>0</v>
      </c>
      <c r="X740" s="46" t="str">
        <f>IFERROR(VLOOKUP(A740,'[1]Alvord USD Usage'!$A:$I,9,FALSE),"0")</f>
        <v>0</v>
      </c>
      <c r="Y740" s="46" t="str">
        <f>IFERROR(VLOOKUP(A740,'[1]Colton Jt USD Usage'!$A:$I,9,FALSE),"0")</f>
        <v>0</v>
      </c>
      <c r="Z740" s="46" t="str">
        <f>IFERROR(VLOOKUP(A740,'[1]Chino Valley USD Usage'!$A:$I,9,FALSE),"0")</f>
        <v>0</v>
      </c>
      <c r="AA740" s="46" t="str">
        <f>IFERROR(VLOOKUP(A740,'[1]Moreno Valley USD Usage'!$A:$I,9,FALSE),"0")</f>
        <v>0</v>
      </c>
      <c r="AB740" s="46" t="str">
        <f>IFERROR(VLOOKUP(A740,'[1]Pomona USD Usage'!$A:$I,9,FALSE),"0")</f>
        <v>0</v>
      </c>
      <c r="AC740" s="46">
        <f>IFERROR(VLOOKUP(A740,'[1]Riverside USD Usage'!$A:$I,9,FALSE),"0")</f>
        <v>2</v>
      </c>
      <c r="AD740" s="46" t="str">
        <f>IFERROR(VLOOKUP(A740,'[1]Compton USD Usage'!$A:$I,9,FALSE),"0")</f>
        <v>0</v>
      </c>
      <c r="AE740" s="48"/>
      <c r="AF740" s="49">
        <v>37.74</v>
      </c>
      <c r="AG740" s="49"/>
      <c r="AH740" s="56">
        <v>-17.190000000000001</v>
      </c>
      <c r="AI740" s="49">
        <f>AF740+AG740+AH740</f>
        <v>20.55</v>
      </c>
      <c r="AJ740" s="48"/>
      <c r="AK740" s="49">
        <v>40.61</v>
      </c>
      <c r="AL740" s="49"/>
      <c r="AM740" s="57">
        <v>-17.190000000000001</v>
      </c>
      <c r="AN740" s="50">
        <f>AK740+AL740+AM740</f>
        <v>23.419999999999998</v>
      </c>
      <c r="AO740" s="48"/>
      <c r="AP740" s="49">
        <v>43.35</v>
      </c>
      <c r="AQ740" s="49"/>
      <c r="AR740" s="57">
        <v>-17.190000000000001</v>
      </c>
      <c r="AS740" s="50">
        <f>AP740+AQ740+AR740</f>
        <v>26.16</v>
      </c>
      <c r="AT740" s="48"/>
      <c r="AU740" s="49">
        <v>44.56</v>
      </c>
      <c r="AV740" s="49"/>
      <c r="AW740" s="57">
        <v>-17.190000000000001</v>
      </c>
      <c r="AX740" s="51">
        <f>AU740+AV740+AW740</f>
        <v>27.37</v>
      </c>
      <c r="AY740" s="48"/>
      <c r="AZ740" s="52">
        <v>42.72</v>
      </c>
      <c r="BA740" s="53"/>
      <c r="BB740" s="58">
        <v>-18.850000000000001</v>
      </c>
      <c r="BC740" s="53">
        <f>AZ740+BA740+BB740</f>
        <v>23.869999999999997</v>
      </c>
      <c r="BD740" s="47">
        <v>44013</v>
      </c>
      <c r="BE740" s="47">
        <v>44377</v>
      </c>
      <c r="BF740" s="48"/>
      <c r="BG740" s="53">
        <v>45.97</v>
      </c>
      <c r="BI740" s="59">
        <v>-18.850000000000001</v>
      </c>
      <c r="BJ740" s="53">
        <f>BG740+BH740+BI740</f>
        <v>27.119999999999997</v>
      </c>
      <c r="BK740" s="47">
        <v>44013</v>
      </c>
      <c r="BL740" s="47">
        <v>44377</v>
      </c>
      <c r="BM740" s="48"/>
      <c r="BN740" s="53">
        <v>49.07</v>
      </c>
      <c r="BO740" s="53"/>
      <c r="BP740" s="59">
        <v>-18.850000000000001</v>
      </c>
      <c r="BQ740" s="53">
        <f>BN740+BO740+BP740</f>
        <v>30.22</v>
      </c>
      <c r="BR740" s="47">
        <v>44013</v>
      </c>
      <c r="BS740" s="47">
        <v>44377</v>
      </c>
      <c r="BT740" s="48"/>
      <c r="BU740" s="50">
        <v>50.44</v>
      </c>
      <c r="BV740" s="53"/>
      <c r="BW740" s="59">
        <v>-18.850000000000001</v>
      </c>
      <c r="BX740" s="53">
        <f>BU740+BV740+BW740</f>
        <v>31.589999999999996</v>
      </c>
      <c r="BY740" s="47">
        <v>44013</v>
      </c>
      <c r="BZ740" s="55">
        <v>44377</v>
      </c>
    </row>
    <row r="741" spans="1:78" s="54" customFormat="1" ht="15.75" x14ac:dyDescent="0.25">
      <c r="A741" s="45">
        <v>401657</v>
      </c>
      <c r="B741" s="46" t="s">
        <v>1318</v>
      </c>
      <c r="C741" s="46">
        <v>44881</v>
      </c>
      <c r="D741" s="46" t="s">
        <v>1306</v>
      </c>
      <c r="E741" s="46" t="s">
        <v>50</v>
      </c>
      <c r="F741" s="46"/>
      <c r="G741" s="46" t="s">
        <v>415</v>
      </c>
      <c r="H741" s="46" t="s">
        <v>52</v>
      </c>
      <c r="I741" s="47">
        <v>44013</v>
      </c>
      <c r="J741" s="47">
        <v>44377</v>
      </c>
      <c r="K741" s="46">
        <f>SUM(L741:AD741)</f>
        <v>20</v>
      </c>
      <c r="L741" s="46" t="str">
        <f>IFERROR(VLOOKUP(A741,'[1]Mountain View SD Usage'!$A:$I,9,FALSE),"0")</f>
        <v>0</v>
      </c>
      <c r="M741" s="46" t="str">
        <f>IFERROR(VLOOKUP(A741,'[1]Bonita USD Usage'!$A:$I,9,FALSE),"0")</f>
        <v>0</v>
      </c>
      <c r="N741" s="46" t="str">
        <f>IFERROR(VLOOKUP(A741,'[1]Jurupa USD Usage'!$A:$I,9,FALSE),"0")</f>
        <v>0</v>
      </c>
      <c r="O741" s="46" t="str">
        <f>IFERROR(VLOOKUP(A741,'[1]Claremont USD Usage'!$A:$I,9,FALSE),"0")</f>
        <v>0</v>
      </c>
      <c r="P741" s="46" t="str">
        <f>IFERROR(VLOOKUP(A741,'[1]Upland USD Usage'!$A:$I,9,FALSE),"0")</f>
        <v>0</v>
      </c>
      <c r="Q741" s="46" t="str">
        <f>IFERROR(VLOOKUP(A741,'[1]Redlands USD Usage'!$A:$I,9,FALSE),"0")</f>
        <v>0</v>
      </c>
      <c r="R741" s="46" t="str">
        <f>IFERROR(VLOOKUP(A741,'[1]Alta Loma SD Usage'!$A:$I,9,FALSE),"0")</f>
        <v>0</v>
      </c>
      <c r="S741" s="46" t="str">
        <f>IFERROR(VLOOKUP(A741,'[1]VAl Verde USD Usage'!$A:$I,9,FALSE),"0")</f>
        <v>0</v>
      </c>
      <c r="T741" s="46" t="str">
        <f>IFERROR(VLOOKUP(A741,'[1]Chaffey Jt HSD Usage'!$A:$I,9,FALSE),"0")</f>
        <v>0</v>
      </c>
      <c r="U741" s="46" t="str">
        <f>IFERROR(VLOOKUP(A741,'[1]Cucamonga ELEM SD Usage'!$A:$I,9,FALSE),"0")</f>
        <v>0</v>
      </c>
      <c r="V741" s="46">
        <f>IFERROR(VLOOKUP(A741,'[1]Inglewood USD Usage'!$A:$I,9,FALSE),"0")</f>
        <v>3</v>
      </c>
      <c r="W741" s="46" t="str">
        <f>IFERROR(VLOOKUP(A741,'[1]Rialto USD Usage'!$A:$I,9,FALSE),"0")</f>
        <v>0</v>
      </c>
      <c r="X741" s="46" t="str">
        <f>IFERROR(VLOOKUP(A741,'[1]Alvord USD Usage'!$A:$I,9,FALSE),"0")</f>
        <v>0</v>
      </c>
      <c r="Y741" s="46" t="str">
        <f>IFERROR(VLOOKUP(A741,'[1]Colton Jt USD Usage'!$A:$I,9,FALSE),"0")</f>
        <v>0</v>
      </c>
      <c r="Z741" s="46" t="str">
        <f>IFERROR(VLOOKUP(A741,'[1]Chino Valley USD Usage'!$A:$I,9,FALSE),"0")</f>
        <v>0</v>
      </c>
      <c r="AA741" s="46" t="str">
        <f>IFERROR(VLOOKUP(A741,'[1]Moreno Valley USD Usage'!$A:$I,9,FALSE),"0")</f>
        <v>0</v>
      </c>
      <c r="AB741" s="46" t="str">
        <f>IFERROR(VLOOKUP(A741,'[1]Pomona USD Usage'!$A:$I,9,FALSE),"0")</f>
        <v>0</v>
      </c>
      <c r="AC741" s="46">
        <f>IFERROR(VLOOKUP(A741,'[1]Riverside USD Usage'!$A:$I,9,FALSE),"0")</f>
        <v>17</v>
      </c>
      <c r="AD741" s="46" t="str">
        <f>IFERROR(VLOOKUP(A741,'[1]Compton USD Usage'!$A:$I,9,FALSE),"0")</f>
        <v>0</v>
      </c>
      <c r="AE741" s="48"/>
      <c r="AF741" s="49">
        <v>41.19</v>
      </c>
      <c r="AG741" s="49"/>
      <c r="AH741" s="56">
        <v>-17.190000000000001</v>
      </c>
      <c r="AI741" s="49">
        <f>AF741+AG741+AH741</f>
        <v>23.999999999999996</v>
      </c>
      <c r="AJ741" s="48"/>
      <c r="AK741" s="49">
        <v>44.32</v>
      </c>
      <c r="AL741" s="49"/>
      <c r="AM741" s="57">
        <v>-17.190000000000001</v>
      </c>
      <c r="AN741" s="50">
        <f>AK741+AL741+AM741</f>
        <v>27.13</v>
      </c>
      <c r="AO741" s="48"/>
      <c r="AP741" s="49">
        <v>47.31</v>
      </c>
      <c r="AQ741" s="49"/>
      <c r="AR741" s="57">
        <v>-17.190000000000001</v>
      </c>
      <c r="AS741" s="50">
        <f>AP741+AQ741+AR741</f>
        <v>30.12</v>
      </c>
      <c r="AT741" s="48"/>
      <c r="AU741" s="49">
        <v>48.63</v>
      </c>
      <c r="AV741" s="49"/>
      <c r="AW741" s="57">
        <v>-17.190000000000001</v>
      </c>
      <c r="AX741" s="51">
        <f>AU741+AV741+AW741</f>
        <v>31.44</v>
      </c>
      <c r="AY741" s="48"/>
      <c r="AZ741" s="52">
        <v>43.059999999999995</v>
      </c>
      <c r="BA741" s="53"/>
      <c r="BB741" s="58">
        <v>-18.850000000000001</v>
      </c>
      <c r="BC741" s="53">
        <f>AZ741+BA741+BB741</f>
        <v>24.209999999999994</v>
      </c>
      <c r="BD741" s="47">
        <v>44013</v>
      </c>
      <c r="BE741" s="47">
        <v>44377</v>
      </c>
      <c r="BF741" s="48"/>
      <c r="BG741" s="53">
        <v>46.33</v>
      </c>
      <c r="BI741" s="59">
        <v>-18.850000000000001</v>
      </c>
      <c r="BJ741" s="53">
        <f>BG741+BH741+BI741</f>
        <v>27.479999999999997</v>
      </c>
      <c r="BK741" s="47">
        <v>44013</v>
      </c>
      <c r="BL741" s="47">
        <v>44377</v>
      </c>
      <c r="BM741" s="48"/>
      <c r="BN741" s="53">
        <v>49.46</v>
      </c>
      <c r="BO741" s="53"/>
      <c r="BP741" s="59">
        <v>-18.850000000000001</v>
      </c>
      <c r="BQ741" s="53">
        <f>BN741+BO741+BP741</f>
        <v>30.61</v>
      </c>
      <c r="BR741" s="47">
        <v>44013</v>
      </c>
      <c r="BS741" s="47">
        <v>44377</v>
      </c>
      <c r="BT741" s="48"/>
      <c r="BU741" s="50">
        <v>50.839999999999996</v>
      </c>
      <c r="BV741" s="53"/>
      <c r="BW741" s="59">
        <v>-18.850000000000001</v>
      </c>
      <c r="BX741" s="53">
        <f>BU741+BV741+BW741</f>
        <v>31.989999999999995</v>
      </c>
      <c r="BY741" s="47">
        <v>44013</v>
      </c>
      <c r="BZ741" s="55">
        <v>44377</v>
      </c>
    </row>
    <row r="742" spans="1:78" s="54" customFormat="1" ht="15.75" x14ac:dyDescent="0.25">
      <c r="A742" s="45">
        <v>403780</v>
      </c>
      <c r="B742" s="46" t="s">
        <v>1331</v>
      </c>
      <c r="C742" s="46">
        <v>43274</v>
      </c>
      <c r="D742" s="46" t="s">
        <v>1306</v>
      </c>
      <c r="E742" s="46" t="s">
        <v>50</v>
      </c>
      <c r="F742" s="46"/>
      <c r="G742" s="46" t="s">
        <v>144</v>
      </c>
      <c r="H742" s="46" t="s">
        <v>52</v>
      </c>
      <c r="I742" s="47">
        <v>44013</v>
      </c>
      <c r="J742" s="47">
        <v>44377</v>
      </c>
      <c r="K742" s="46">
        <f>SUM(L742:AD742)</f>
        <v>40</v>
      </c>
      <c r="L742" s="46" t="str">
        <f>IFERROR(VLOOKUP(A742,'[1]Mountain View SD Usage'!$A:$I,9,FALSE),"0")</f>
        <v>0</v>
      </c>
      <c r="M742" s="46">
        <f>IFERROR(VLOOKUP(A742,'[1]Bonita USD Usage'!$A:$I,9,FALSE),"0")</f>
        <v>40</v>
      </c>
      <c r="N742" s="46" t="str">
        <f>IFERROR(VLOOKUP(A742,'[1]Jurupa USD Usage'!$A:$I,9,FALSE),"0")</f>
        <v>0</v>
      </c>
      <c r="O742" s="46" t="str">
        <f>IFERROR(VLOOKUP(A742,'[1]Claremont USD Usage'!$A:$I,9,FALSE),"0")</f>
        <v>0</v>
      </c>
      <c r="P742" s="46" t="str">
        <f>IFERROR(VLOOKUP(A742,'[1]Upland USD Usage'!$A:$I,9,FALSE),"0")</f>
        <v>0</v>
      </c>
      <c r="Q742" s="46" t="str">
        <f>IFERROR(VLOOKUP(A742,'[1]Redlands USD Usage'!$A:$I,9,FALSE),"0")</f>
        <v>0</v>
      </c>
      <c r="R742" s="46" t="str">
        <f>IFERROR(VLOOKUP(A742,'[1]Alta Loma SD Usage'!$A:$I,9,FALSE),"0")</f>
        <v>0</v>
      </c>
      <c r="S742" s="46" t="str">
        <f>IFERROR(VLOOKUP(A742,'[1]VAl Verde USD Usage'!$A:$I,9,FALSE),"0")</f>
        <v>0</v>
      </c>
      <c r="T742" s="46" t="str">
        <f>IFERROR(VLOOKUP(A742,'[1]Chaffey Jt HSD Usage'!$A:$I,9,FALSE),"0")</f>
        <v>0</v>
      </c>
      <c r="U742" s="46" t="str">
        <f>IFERROR(VLOOKUP(A742,'[1]Cucamonga ELEM SD Usage'!$A:$I,9,FALSE),"0")</f>
        <v>0</v>
      </c>
      <c r="V742" s="46" t="str">
        <f>IFERROR(VLOOKUP(A742,'[1]Inglewood USD Usage'!$A:$I,9,FALSE),"0")</f>
        <v>0</v>
      </c>
      <c r="W742" s="46" t="str">
        <f>IFERROR(VLOOKUP(A742,'[1]Rialto USD Usage'!$A:$I,9,FALSE),"0")</f>
        <v>0</v>
      </c>
      <c r="X742" s="46" t="str">
        <f>IFERROR(VLOOKUP(A742,'[1]Alvord USD Usage'!$A:$I,9,FALSE),"0")</f>
        <v>0</v>
      </c>
      <c r="Y742" s="46" t="str">
        <f>IFERROR(VLOOKUP(A742,'[1]Colton Jt USD Usage'!$A:$I,9,FALSE),"0")</f>
        <v>0</v>
      </c>
      <c r="Z742" s="46" t="str">
        <f>IFERROR(VLOOKUP(A742,'[1]Chino Valley USD Usage'!$A:$I,9,FALSE),"0")</f>
        <v>0</v>
      </c>
      <c r="AA742" s="46" t="str">
        <f>IFERROR(VLOOKUP(A742,'[1]Moreno Valley USD Usage'!$A:$I,9,FALSE),"0")</f>
        <v>0</v>
      </c>
      <c r="AB742" s="46" t="str">
        <f>IFERROR(VLOOKUP(A742,'[1]Pomona USD Usage'!$A:$I,9,FALSE),"0")</f>
        <v>0</v>
      </c>
      <c r="AC742" s="46" t="str">
        <f>IFERROR(VLOOKUP(A742,'[1]Riverside USD Usage'!$A:$I,9,FALSE),"0")</f>
        <v>0</v>
      </c>
      <c r="AD742" s="46" t="str">
        <f>IFERROR(VLOOKUP(A742,'[1]Compton USD Usage'!$A:$I,9,FALSE),"0")</f>
        <v>0</v>
      </c>
      <c r="AE742" s="48"/>
      <c r="AF742" s="49">
        <v>62.05</v>
      </c>
      <c r="AG742" s="49"/>
      <c r="AH742" s="56">
        <v>-10.9</v>
      </c>
      <c r="AI742" s="49">
        <f>AF742+AG742+AH742</f>
        <v>51.15</v>
      </c>
      <c r="AJ742" s="48"/>
      <c r="AK742" s="49">
        <v>66.760000000000005</v>
      </c>
      <c r="AL742" s="49"/>
      <c r="AM742" s="57">
        <v>-10.9</v>
      </c>
      <c r="AN742" s="50">
        <f>AK742+AL742+AM742</f>
        <v>55.860000000000007</v>
      </c>
      <c r="AO742" s="48"/>
      <c r="AP742" s="49">
        <v>71.27</v>
      </c>
      <c r="AQ742" s="49"/>
      <c r="AR742" s="57">
        <v>-10.9</v>
      </c>
      <c r="AS742" s="50">
        <f>AP742+AQ742+AR742</f>
        <v>60.37</v>
      </c>
      <c r="AT742" s="48"/>
      <c r="AU742" s="49">
        <v>73.25</v>
      </c>
      <c r="AV742" s="49"/>
      <c r="AW742" s="57">
        <v>-10.9</v>
      </c>
      <c r="AX742" s="51">
        <f>AU742+AV742+AW742</f>
        <v>62.35</v>
      </c>
      <c r="AY742" s="48"/>
      <c r="AZ742" s="52">
        <v>61.53</v>
      </c>
      <c r="BA742" s="53"/>
      <c r="BB742" s="58">
        <v>-11.96</v>
      </c>
      <c r="BC742" s="53">
        <f>AZ742+BA742+BB742</f>
        <v>49.57</v>
      </c>
      <c r="BD742" s="47">
        <v>44013</v>
      </c>
      <c r="BE742" s="47">
        <v>44377</v>
      </c>
      <c r="BF742" s="48"/>
      <c r="BG742" s="53">
        <v>66.2</v>
      </c>
      <c r="BI742" s="59">
        <v>-11.96</v>
      </c>
      <c r="BJ742" s="53">
        <f>BG742+BH742+BI742</f>
        <v>54.24</v>
      </c>
      <c r="BK742" s="47">
        <v>44013</v>
      </c>
      <c r="BL742" s="47">
        <v>44377</v>
      </c>
      <c r="BM742" s="48"/>
      <c r="BN742" s="53">
        <v>70.680000000000007</v>
      </c>
      <c r="BO742" s="53"/>
      <c r="BP742" s="59">
        <v>-11.96</v>
      </c>
      <c r="BQ742" s="53">
        <f>BN742+BO742+BP742</f>
        <v>58.720000000000006</v>
      </c>
      <c r="BR742" s="47">
        <v>44013</v>
      </c>
      <c r="BS742" s="47">
        <v>44377</v>
      </c>
      <c r="BT742" s="48"/>
      <c r="BU742" s="50">
        <v>72.64</v>
      </c>
      <c r="BV742" s="53"/>
      <c r="BW742" s="59">
        <v>-11.96</v>
      </c>
      <c r="BX742" s="53">
        <f>BU742+BV742+BW742</f>
        <v>60.68</v>
      </c>
      <c r="BY742" s="47">
        <v>44013</v>
      </c>
      <c r="BZ742" s="55">
        <v>44377</v>
      </c>
    </row>
    <row r="743" spans="1:78" s="54" customFormat="1" ht="15.75" x14ac:dyDescent="0.25">
      <c r="A743" s="45">
        <v>409702</v>
      </c>
      <c r="B743" s="46" t="str">
        <f>VLOOKUP(A743,[1]Sheet4!$B:$D,3,FALSE)</f>
        <v>RICE BOWL BBQ TRYKI CHIC</v>
      </c>
      <c r="C743" s="75" t="s">
        <v>2435</v>
      </c>
      <c r="D743" s="46" t="str">
        <f>VLOOKUP(A743,[1]Sheet4!$B:$E,4,FALSE)</f>
        <v>YANGS</v>
      </c>
      <c r="E743" s="46" t="str">
        <f>VLOOKUP(A743,[1]Sheet4!$B:$I,8,FALSE)</f>
        <v>CS</v>
      </c>
      <c r="F743" s="46" t="s">
        <v>93</v>
      </c>
      <c r="G743" s="46" t="str">
        <f>VLOOKUP(A743,[1]Sheet4!$B:$F,5,FALSE)</f>
        <v>36/9OZ</v>
      </c>
      <c r="H743" s="46"/>
      <c r="I743" s="46"/>
      <c r="J743" s="46"/>
      <c r="AE743" s="70"/>
      <c r="AF743" s="72"/>
      <c r="AG743" s="72"/>
      <c r="AH743" s="58"/>
      <c r="AI743" s="72"/>
      <c r="AJ743" s="70"/>
      <c r="AK743" s="72"/>
      <c r="AO743" s="70"/>
      <c r="AT743" s="70"/>
      <c r="AX743" s="73"/>
      <c r="AY743" s="70"/>
      <c r="AZ743" s="52">
        <v>64.55</v>
      </c>
      <c r="BA743" s="53"/>
      <c r="BC743" s="53">
        <f>AZ743+BA743+BB743</f>
        <v>64.55</v>
      </c>
      <c r="BD743" s="47">
        <v>44013</v>
      </c>
      <c r="BE743" s="47">
        <v>44377</v>
      </c>
      <c r="BF743" s="70"/>
      <c r="BG743" s="53">
        <v>69.45</v>
      </c>
      <c r="BJ743" s="53">
        <f>BG743+BH743+BI743</f>
        <v>69.45</v>
      </c>
      <c r="BK743" s="47">
        <v>44013</v>
      </c>
      <c r="BL743" s="47">
        <v>44377</v>
      </c>
      <c r="BM743" s="70"/>
      <c r="BN743" s="53">
        <v>74.14</v>
      </c>
      <c r="BO743" s="53"/>
      <c r="BQ743" s="53">
        <f>BN743+BO743+BP743</f>
        <v>74.14</v>
      </c>
      <c r="BR743" s="47">
        <v>44013</v>
      </c>
      <c r="BS743" s="47">
        <v>44377</v>
      </c>
      <c r="BT743" s="70"/>
      <c r="BU743" s="50">
        <v>76.2</v>
      </c>
      <c r="BV743" s="53"/>
      <c r="BX743" s="53">
        <f>BU743+BV743+BW743</f>
        <v>76.2</v>
      </c>
      <c r="BY743" s="47">
        <v>44013</v>
      </c>
      <c r="BZ743" s="55">
        <v>44377</v>
      </c>
    </row>
    <row r="744" spans="1:78" s="54" customFormat="1" ht="15.75" x14ac:dyDescent="0.25">
      <c r="A744" s="45">
        <v>409704</v>
      </c>
      <c r="B744" s="46" t="str">
        <f>VLOOKUP(A744,[1]Sheet4!$B:$D,3,FALSE)</f>
        <v>RICE BOWL ORANGE CHIC</v>
      </c>
      <c r="C744" s="75" t="s">
        <v>2437</v>
      </c>
      <c r="D744" s="46" t="str">
        <f>VLOOKUP(A744,[1]Sheet4!$B:$E,4,FALSE)</f>
        <v>YANGS</v>
      </c>
      <c r="E744" s="46" t="str">
        <f>VLOOKUP(A744,[1]Sheet4!$B:$I,8,FALSE)</f>
        <v>CS</v>
      </c>
      <c r="F744" s="46" t="s">
        <v>93</v>
      </c>
      <c r="G744" s="46" t="str">
        <f>VLOOKUP(A744,[1]Sheet4!$B:$F,5,FALSE)</f>
        <v>36/9OZ</v>
      </c>
      <c r="H744" s="46"/>
      <c r="I744" s="46"/>
      <c r="J744" s="46"/>
      <c r="AE744" s="70"/>
      <c r="AF744" s="72"/>
      <c r="AG744" s="72"/>
      <c r="AH744" s="58"/>
      <c r="AI744" s="72"/>
      <c r="AJ744" s="70"/>
      <c r="AK744" s="72"/>
      <c r="AO744" s="70"/>
      <c r="AT744" s="70"/>
      <c r="AX744" s="73"/>
      <c r="AY744" s="70"/>
      <c r="AZ744" s="52">
        <v>64.680000000000007</v>
      </c>
      <c r="BA744" s="53"/>
      <c r="BC744" s="53">
        <f>AZ744+BA744+BB744</f>
        <v>64.680000000000007</v>
      </c>
      <c r="BD744" s="47">
        <v>44013</v>
      </c>
      <c r="BE744" s="47">
        <v>44377</v>
      </c>
      <c r="BF744" s="70"/>
      <c r="BG744" s="53">
        <v>69.59</v>
      </c>
      <c r="BJ744" s="53">
        <f>BG744+BH744+BI744</f>
        <v>69.59</v>
      </c>
      <c r="BK744" s="47">
        <v>44013</v>
      </c>
      <c r="BL744" s="47">
        <v>44377</v>
      </c>
      <c r="BM744" s="70"/>
      <c r="BN744" s="53">
        <v>74.290000000000006</v>
      </c>
      <c r="BO744" s="53"/>
      <c r="BQ744" s="53">
        <f>BN744+BO744+BP744</f>
        <v>74.290000000000006</v>
      </c>
      <c r="BR744" s="47">
        <v>44013</v>
      </c>
      <c r="BS744" s="47">
        <v>44377</v>
      </c>
      <c r="BT744" s="70"/>
      <c r="BU744" s="50">
        <v>76.350000000000009</v>
      </c>
      <c r="BV744" s="53"/>
      <c r="BX744" s="53">
        <f>BU744+BV744+BW744</f>
        <v>76.350000000000009</v>
      </c>
      <c r="BY744" s="47">
        <v>44013</v>
      </c>
      <c r="BZ744" s="55">
        <v>44377</v>
      </c>
    </row>
    <row r="745" spans="1:78" s="54" customFormat="1" ht="15.75" x14ac:dyDescent="0.25">
      <c r="A745" s="45">
        <v>409703</v>
      </c>
      <c r="B745" s="46" t="str">
        <f>VLOOKUP(A745,[1]Sheet4!$B:$D,3,FALSE)</f>
        <v>RICE BOWL TSO CHIC</v>
      </c>
      <c r="C745" s="75" t="s">
        <v>2436</v>
      </c>
      <c r="D745" s="46" t="str">
        <f>VLOOKUP(A745,[1]Sheet4!$B:$E,4,FALSE)</f>
        <v>YANGS</v>
      </c>
      <c r="E745" s="46" t="str">
        <f>VLOOKUP(A745,[1]Sheet4!$B:$I,8,FALSE)</f>
        <v>CS</v>
      </c>
      <c r="F745" s="46" t="s">
        <v>93</v>
      </c>
      <c r="G745" s="46" t="str">
        <f>VLOOKUP(A745,[1]Sheet4!$B:$F,5,FALSE)</f>
        <v>36/9OZ</v>
      </c>
      <c r="H745" s="46"/>
      <c r="I745" s="46"/>
      <c r="J745" s="46"/>
      <c r="AE745" s="70"/>
      <c r="AF745" s="72"/>
      <c r="AG745" s="72"/>
      <c r="AH745" s="58"/>
      <c r="AI745" s="72"/>
      <c r="AJ745" s="70"/>
      <c r="AK745" s="72"/>
      <c r="AO745" s="70"/>
      <c r="AT745" s="70"/>
      <c r="AX745" s="73"/>
      <c r="AY745" s="70"/>
      <c r="AZ745" s="52">
        <v>64.680000000000007</v>
      </c>
      <c r="BA745" s="53"/>
      <c r="BC745" s="53">
        <f>AZ745+BA745+BB745</f>
        <v>64.680000000000007</v>
      </c>
      <c r="BD745" s="47">
        <v>44013</v>
      </c>
      <c r="BE745" s="47">
        <v>44377</v>
      </c>
      <c r="BF745" s="70"/>
      <c r="BG745" s="53">
        <v>69.59</v>
      </c>
      <c r="BJ745" s="53">
        <f>BG745+BH745+BI745</f>
        <v>69.59</v>
      </c>
      <c r="BK745" s="47">
        <v>44013</v>
      </c>
      <c r="BL745" s="47">
        <v>44377</v>
      </c>
      <c r="BM745" s="70"/>
      <c r="BN745" s="53">
        <v>74.290000000000006</v>
      </c>
      <c r="BO745" s="53"/>
      <c r="BQ745" s="53">
        <f>BN745+BO745+BP745</f>
        <v>74.290000000000006</v>
      </c>
      <c r="BR745" s="47">
        <v>44013</v>
      </c>
      <c r="BS745" s="47">
        <v>44377</v>
      </c>
      <c r="BT745" s="70"/>
      <c r="BU745" s="50">
        <v>76.350000000000009</v>
      </c>
      <c r="BV745" s="53"/>
      <c r="BX745" s="53">
        <f>BU745+BV745+BW745</f>
        <v>76.350000000000009</v>
      </c>
      <c r="BY745" s="47">
        <v>44013</v>
      </c>
      <c r="BZ745" s="55">
        <v>44377</v>
      </c>
    </row>
    <row r="746" spans="1:78" s="54" customFormat="1" ht="15.75" x14ac:dyDescent="0.25">
      <c r="A746" s="45">
        <v>203127</v>
      </c>
      <c r="B746" s="46" t="s">
        <v>951</v>
      </c>
      <c r="C746" s="46">
        <v>31921</v>
      </c>
      <c r="D746" s="46" t="s">
        <v>933</v>
      </c>
      <c r="E746" s="46" t="s">
        <v>50</v>
      </c>
      <c r="F746" s="46"/>
      <c r="G746" s="46" t="s">
        <v>936</v>
      </c>
      <c r="H746" s="46" t="s">
        <v>52</v>
      </c>
      <c r="I746" s="47">
        <v>44013</v>
      </c>
      <c r="J746" s="47">
        <v>44377</v>
      </c>
      <c r="K746" s="46">
        <f>SUM(L746:AD746)</f>
        <v>11</v>
      </c>
      <c r="L746" s="46" t="str">
        <f>IFERROR(VLOOKUP(A746,'[1]Mountain View SD Usage'!$A:$I,9,FALSE),"0")</f>
        <v>0</v>
      </c>
      <c r="M746" s="46" t="str">
        <f>IFERROR(VLOOKUP(A746,'[1]Bonita USD Usage'!$A:$I,9,FALSE),"0")</f>
        <v>0</v>
      </c>
      <c r="N746" s="46" t="str">
        <f>IFERROR(VLOOKUP(A746,'[1]Jurupa USD Usage'!$A:$I,9,FALSE),"0")</f>
        <v>0</v>
      </c>
      <c r="O746" s="46" t="str">
        <f>IFERROR(VLOOKUP(A746,'[1]Claremont USD Usage'!$A:$I,9,FALSE),"0")</f>
        <v>0</v>
      </c>
      <c r="P746" s="46">
        <f>IFERROR(VLOOKUP(A746,'[1]Upland USD Usage'!$A:$I,9,FALSE),"0")</f>
        <v>7</v>
      </c>
      <c r="Q746" s="46">
        <f>IFERROR(VLOOKUP(A746,'[1]Redlands USD Usage'!$A:$I,9,FALSE),"0")</f>
        <v>4</v>
      </c>
      <c r="R746" s="46" t="str">
        <f>IFERROR(VLOOKUP(A746,'[1]Alta Loma SD Usage'!$A:$I,9,FALSE),"0")</f>
        <v>0</v>
      </c>
      <c r="S746" s="46" t="str">
        <f>IFERROR(VLOOKUP(A746,'[1]VAl Verde USD Usage'!$A:$I,9,FALSE),"0")</f>
        <v>0</v>
      </c>
      <c r="T746" s="46" t="str">
        <f>IFERROR(VLOOKUP(A746,'[1]Chaffey Jt HSD Usage'!$A:$I,9,FALSE),"0")</f>
        <v>0</v>
      </c>
      <c r="U746" s="46" t="str">
        <f>IFERROR(VLOOKUP(A746,'[1]Cucamonga ELEM SD Usage'!$A:$I,9,FALSE),"0")</f>
        <v>0</v>
      </c>
      <c r="V746" s="46" t="str">
        <f>IFERROR(VLOOKUP(A746,'[1]Inglewood USD Usage'!$A:$I,9,FALSE),"0")</f>
        <v>0</v>
      </c>
      <c r="W746" s="46" t="str">
        <f>IFERROR(VLOOKUP(A746,'[1]Rialto USD Usage'!$A:$I,9,FALSE),"0")</f>
        <v>0</v>
      </c>
      <c r="X746" s="46" t="str">
        <f>IFERROR(VLOOKUP(A746,'[1]Alvord USD Usage'!$A:$I,9,FALSE),"0")</f>
        <v>0</v>
      </c>
      <c r="Y746" s="46" t="str">
        <f>IFERROR(VLOOKUP(A746,'[1]Colton Jt USD Usage'!$A:$I,9,FALSE),"0")</f>
        <v>0</v>
      </c>
      <c r="Z746" s="46" t="str">
        <f>IFERROR(VLOOKUP(A746,'[1]Chino Valley USD Usage'!$A:$I,9,FALSE),"0")</f>
        <v>0</v>
      </c>
      <c r="AA746" s="46" t="str">
        <f>IFERROR(VLOOKUP(A746,'[1]Moreno Valley USD Usage'!$A:$I,9,FALSE),"0")</f>
        <v>0</v>
      </c>
      <c r="AB746" s="46" t="str">
        <f>IFERROR(VLOOKUP(A746,'[1]Pomona USD Usage'!$A:$I,9,FALSE),"0")</f>
        <v>0</v>
      </c>
      <c r="AC746" s="46" t="str">
        <f>IFERROR(VLOOKUP(A746,'[1]Riverside USD Usage'!$A:$I,9,FALSE),"0")</f>
        <v>0</v>
      </c>
      <c r="AD746" s="46" t="str">
        <f>IFERROR(VLOOKUP(A746,'[1]Compton USD Usage'!$A:$I,9,FALSE),"0")</f>
        <v>0</v>
      </c>
      <c r="AE746" s="48"/>
      <c r="AF746" s="49">
        <v>22.04</v>
      </c>
      <c r="AG746" s="49"/>
      <c r="AH746" s="49"/>
      <c r="AI746" s="49">
        <f>AF746+AG746+AH746</f>
        <v>22.04</v>
      </c>
      <c r="AJ746" s="48"/>
      <c r="AK746" s="49">
        <v>23.71</v>
      </c>
      <c r="AL746" s="49"/>
      <c r="AM746" s="46"/>
      <c r="AN746" s="50">
        <f>AK746+AL746+AM746</f>
        <v>23.71</v>
      </c>
      <c r="AO746" s="48"/>
      <c r="AP746" s="49">
        <v>25.31</v>
      </c>
      <c r="AQ746" s="49"/>
      <c r="AR746" s="46"/>
      <c r="AS746" s="50">
        <f>AP746+AQ746+AR746</f>
        <v>25.31</v>
      </c>
      <c r="AT746" s="48"/>
      <c r="AU746" s="49">
        <v>26.01</v>
      </c>
      <c r="AV746" s="49"/>
      <c r="AW746" s="46"/>
      <c r="AX746" s="51">
        <f>AU746+AV746+AW746</f>
        <v>26.01</v>
      </c>
      <c r="AY746" s="48"/>
      <c r="AZ746" s="52">
        <v>22.73</v>
      </c>
      <c r="BA746" s="53"/>
      <c r="BC746" s="53">
        <f>AZ746+BA746+BB746</f>
        <v>22.73</v>
      </c>
      <c r="BD746" s="47">
        <v>44013</v>
      </c>
      <c r="BE746" s="47">
        <v>44377</v>
      </c>
      <c r="BF746" s="48"/>
      <c r="BG746" s="53">
        <v>24.450000000000003</v>
      </c>
      <c r="BJ746" s="53">
        <f>BG746+BH746+BI746</f>
        <v>24.450000000000003</v>
      </c>
      <c r="BK746" s="47">
        <v>44013</v>
      </c>
      <c r="BL746" s="47">
        <v>44377</v>
      </c>
      <c r="BM746" s="48"/>
      <c r="BN746" s="53">
        <v>26.1</v>
      </c>
      <c r="BO746" s="53"/>
      <c r="BQ746" s="53">
        <f>BN746+BO746+BP746</f>
        <v>26.1</v>
      </c>
      <c r="BR746" s="47">
        <v>44013</v>
      </c>
      <c r="BS746" s="47">
        <v>44377</v>
      </c>
      <c r="BT746" s="48"/>
      <c r="BU746" s="50">
        <v>26.82</v>
      </c>
      <c r="BV746" s="53"/>
      <c r="BX746" s="53">
        <f>BU746+BV746+BW746</f>
        <v>26.82</v>
      </c>
      <c r="BY746" s="47">
        <v>44013</v>
      </c>
      <c r="BZ746" s="55">
        <v>44377</v>
      </c>
    </row>
    <row r="747" spans="1:78" s="54" customFormat="1" ht="15.75" x14ac:dyDescent="0.25">
      <c r="A747" s="45">
        <v>200880</v>
      </c>
      <c r="B747" s="46" t="str">
        <f>VLOOKUP(A747,[1]Sheet4!$B:$D,3,FALSE)</f>
        <v>RICE CHEX CEREAL</v>
      </c>
      <c r="C747" s="71">
        <v>13325</v>
      </c>
      <c r="D747" s="46" t="str">
        <f>VLOOKUP(A747,[1]Sheet4!$B:$E,4,FALSE)</f>
        <v>GENERAL MILLS</v>
      </c>
      <c r="E747" s="46" t="str">
        <f>VLOOKUP(A747,[1]Sheet4!$B:$I,8,FALSE)</f>
        <v>CS</v>
      </c>
      <c r="F747" s="46" t="s">
        <v>93</v>
      </c>
      <c r="G747" s="46" t="str">
        <f>VLOOKUP(A747,[1]Sheet4!$B:$F,5,FALSE)</f>
        <v>4/33OZ</v>
      </c>
      <c r="H747" s="46"/>
      <c r="I747" s="46"/>
      <c r="J747" s="46"/>
      <c r="AE747" s="70"/>
      <c r="AF747" s="72"/>
      <c r="AG747" s="72"/>
      <c r="AH747" s="58"/>
      <c r="AI747" s="72"/>
      <c r="AJ747" s="70"/>
      <c r="AK747" s="72"/>
      <c r="AO747" s="70"/>
      <c r="AT747" s="70"/>
      <c r="AX747" s="73"/>
      <c r="AY747" s="70"/>
      <c r="AZ747" s="52">
        <v>32.590000000000003</v>
      </c>
      <c r="BA747" s="53"/>
      <c r="BC747" s="53">
        <f>AZ747+BA747+BB747</f>
        <v>32.590000000000003</v>
      </c>
      <c r="BD747" s="47">
        <v>44013</v>
      </c>
      <c r="BE747" s="47">
        <v>44377</v>
      </c>
      <c r="BF747" s="70"/>
      <c r="BG747" s="53">
        <v>35.07</v>
      </c>
      <c r="BJ747" s="53">
        <f>BG747+BH747+BI747</f>
        <v>35.07</v>
      </c>
      <c r="BK747" s="47">
        <v>44013</v>
      </c>
      <c r="BL747" s="47">
        <v>44377</v>
      </c>
      <c r="BM747" s="70"/>
      <c r="BN747" s="53">
        <v>37.44</v>
      </c>
      <c r="BO747" s="53"/>
      <c r="BQ747" s="53">
        <f>BN747+BO747+BP747</f>
        <v>37.44</v>
      </c>
      <c r="BR747" s="47">
        <v>44013</v>
      </c>
      <c r="BS747" s="47">
        <v>44377</v>
      </c>
      <c r="BT747" s="70"/>
      <c r="BU747" s="50">
        <v>38.479999999999997</v>
      </c>
      <c r="BV747" s="53"/>
      <c r="BX747" s="53">
        <f>BU747+BV747+BW747</f>
        <v>38.479999999999997</v>
      </c>
      <c r="BY747" s="47">
        <v>44013</v>
      </c>
      <c r="BZ747" s="55">
        <v>44377</v>
      </c>
    </row>
    <row r="748" spans="1:78" s="54" customFormat="1" ht="15.75" x14ac:dyDescent="0.25">
      <c r="A748" s="45">
        <v>409737</v>
      </c>
      <c r="B748" s="46" t="s">
        <v>2243</v>
      </c>
      <c r="C748" s="46" t="s">
        <v>2244</v>
      </c>
      <c r="D748" s="46" t="s">
        <v>2221</v>
      </c>
      <c r="E748" s="46" t="s">
        <v>50</v>
      </c>
      <c r="F748" s="46"/>
      <c r="G748" s="46" t="s">
        <v>2245</v>
      </c>
      <c r="H748" s="46" t="s">
        <v>52</v>
      </c>
      <c r="I748" s="47">
        <v>44013</v>
      </c>
      <c r="J748" s="47">
        <v>44377</v>
      </c>
      <c r="K748" s="46">
        <f>SUM(L748:AD748)</f>
        <v>0</v>
      </c>
      <c r="L748" s="46" t="str">
        <f>IFERROR(VLOOKUP(A748,'[1]Mountain View SD Usage'!$A:$I,9,FALSE),"0")</f>
        <v>0</v>
      </c>
      <c r="M748" s="46" t="str">
        <f>IFERROR(VLOOKUP(A748,'[1]Bonita USD Usage'!$A:$I,9,FALSE),"0")</f>
        <v>0</v>
      </c>
      <c r="N748" s="46" t="str">
        <f>IFERROR(VLOOKUP(A748,'[1]Jurupa USD Usage'!$A:$I,9,FALSE),"0")</f>
        <v>0</v>
      </c>
      <c r="O748" s="46" t="str">
        <f>IFERROR(VLOOKUP(A748,'[1]Claremont USD Usage'!$A:$I,9,FALSE),"0")</f>
        <v>0</v>
      </c>
      <c r="P748" s="46" t="str">
        <f>IFERROR(VLOOKUP(A748,'[1]Upland USD Usage'!$A:$I,9,FALSE),"0")</f>
        <v>0</v>
      </c>
      <c r="Q748" s="46" t="str">
        <f>IFERROR(VLOOKUP(A748,'[1]Redlands USD Usage'!$A:$I,9,FALSE),"0")</f>
        <v>0</v>
      </c>
      <c r="R748" s="46" t="str">
        <f>IFERROR(VLOOKUP(A748,'[1]Alta Loma SD Usage'!$A:$I,9,FALSE),"0")</f>
        <v>0</v>
      </c>
      <c r="S748" s="46" t="str">
        <f>IFERROR(VLOOKUP(A748,'[1]VAl Verde USD Usage'!$A:$I,9,FALSE),"0")</f>
        <v>0</v>
      </c>
      <c r="T748" s="46" t="str">
        <f>IFERROR(VLOOKUP(A748,'[1]Chaffey Jt HSD Usage'!$A:$I,9,FALSE),"0")</f>
        <v>0</v>
      </c>
      <c r="U748" s="46" t="str">
        <f>IFERROR(VLOOKUP(A748,'[1]Cucamonga ELEM SD Usage'!$A:$I,9,FALSE),"0")</f>
        <v>0</v>
      </c>
      <c r="V748" s="46" t="str">
        <f>IFERROR(VLOOKUP(A748,'[1]Inglewood USD Usage'!$A:$I,9,FALSE),"0")</f>
        <v>0</v>
      </c>
      <c r="W748" s="46" t="str">
        <f>IFERROR(VLOOKUP(A748,'[1]Rialto USD Usage'!$A:$I,9,FALSE),"0")</f>
        <v>0</v>
      </c>
      <c r="X748" s="46" t="str">
        <f>IFERROR(VLOOKUP(A748,'[1]Alvord USD Usage'!$A:$I,9,FALSE),"0")</f>
        <v>0</v>
      </c>
      <c r="Y748" s="46" t="str">
        <f>IFERROR(VLOOKUP(A748,'[1]Colton Jt USD Usage'!$A:$I,9,FALSE),"0")</f>
        <v>0</v>
      </c>
      <c r="Z748" s="46" t="str">
        <f>IFERROR(VLOOKUP(A748,'[1]Chino Valley USD Usage'!$A:$I,9,FALSE),"0")</f>
        <v>0</v>
      </c>
      <c r="AA748" s="46" t="str">
        <f>IFERROR(VLOOKUP(A748,'[1]Moreno Valley USD Usage'!$A:$I,9,FALSE),"0")</f>
        <v>0</v>
      </c>
      <c r="AB748" s="46" t="str">
        <f>IFERROR(VLOOKUP(A748,'[1]Pomona USD Usage'!$A:$I,9,FALSE),"0")</f>
        <v>0</v>
      </c>
      <c r="AC748" s="46" t="str">
        <f>IFERROR(VLOOKUP(A748,'[1]Riverside USD Usage'!$A:$I,9,FALSE),"0")</f>
        <v>0</v>
      </c>
      <c r="AD748" s="46" t="str">
        <f>IFERROR(VLOOKUP(A748,'[1]Compton USD Usage'!$A:$I,9,FALSE),"0")</f>
        <v>0</v>
      </c>
      <c r="AE748" s="48"/>
      <c r="AF748" s="49">
        <v>98.47</v>
      </c>
      <c r="AG748" s="49"/>
      <c r="AH748" s="56">
        <v>-14.18</v>
      </c>
      <c r="AI748" s="49">
        <f>AF748+AG748+AH748</f>
        <v>84.289999999999992</v>
      </c>
      <c r="AJ748" s="48"/>
      <c r="AK748" s="49">
        <v>105.95</v>
      </c>
      <c r="AL748" s="49"/>
      <c r="AM748" s="57">
        <v>-14.18</v>
      </c>
      <c r="AN748" s="50">
        <f>AK748+AL748+AM748</f>
        <v>91.77000000000001</v>
      </c>
      <c r="AO748" s="48"/>
      <c r="AP748" s="49">
        <v>113.11</v>
      </c>
      <c r="AQ748" s="49"/>
      <c r="AR748" s="57">
        <v>-14.18</v>
      </c>
      <c r="AS748" s="50">
        <f>AP748+AQ748+AR748</f>
        <v>98.93</v>
      </c>
      <c r="AT748" s="48"/>
      <c r="AU748" s="49">
        <v>116.25</v>
      </c>
      <c r="AV748" s="49"/>
      <c r="AW748" s="57">
        <v>-14.18</v>
      </c>
      <c r="AX748" s="51">
        <f>AU748+AV748+AW748</f>
        <v>102.07</v>
      </c>
      <c r="AY748" s="48"/>
      <c r="AZ748" s="52">
        <v>104.55000000000001</v>
      </c>
      <c r="BA748" s="53"/>
      <c r="BB748" s="58">
        <v>-15.75</v>
      </c>
      <c r="BC748" s="53">
        <f>AZ748+BA748+BB748</f>
        <v>88.800000000000011</v>
      </c>
      <c r="BD748" s="47">
        <v>44013</v>
      </c>
      <c r="BE748" s="47">
        <v>44377</v>
      </c>
      <c r="BF748" s="48"/>
      <c r="BG748" s="53">
        <v>112.49000000000001</v>
      </c>
      <c r="BI748" s="59">
        <v>-15.75</v>
      </c>
      <c r="BJ748" s="53">
        <f>BG748+BH748+BI748</f>
        <v>96.740000000000009</v>
      </c>
      <c r="BK748" s="47">
        <v>44013</v>
      </c>
      <c r="BL748" s="47">
        <v>44377</v>
      </c>
      <c r="BM748" s="48"/>
      <c r="BN748" s="53">
        <v>120.09</v>
      </c>
      <c r="BO748" s="53"/>
      <c r="BP748" s="59">
        <v>-15.75</v>
      </c>
      <c r="BQ748" s="53">
        <f>BN748+BO748+BP748</f>
        <v>104.34</v>
      </c>
      <c r="BR748" s="47">
        <v>44013</v>
      </c>
      <c r="BS748" s="47">
        <v>44377</v>
      </c>
      <c r="BT748" s="48"/>
      <c r="BU748" s="50">
        <v>123.42</v>
      </c>
      <c r="BV748" s="53"/>
      <c r="BW748" s="59">
        <v>-15.75</v>
      </c>
      <c r="BX748" s="53">
        <f>BU748+BV748+BW748</f>
        <v>107.67</v>
      </c>
      <c r="BY748" s="47">
        <v>44013</v>
      </c>
      <c r="BZ748" s="55">
        <v>44377</v>
      </c>
    </row>
    <row r="749" spans="1:78" s="54" customFormat="1" ht="15.75" x14ac:dyDescent="0.25">
      <c r="A749" s="45">
        <v>409738</v>
      </c>
      <c r="B749" s="46" t="s">
        <v>2246</v>
      </c>
      <c r="C749" s="46" t="s">
        <v>2247</v>
      </c>
      <c r="D749" s="46" t="s">
        <v>2221</v>
      </c>
      <c r="E749" s="46" t="s">
        <v>50</v>
      </c>
      <c r="F749" s="46"/>
      <c r="G749" s="46" t="s">
        <v>2245</v>
      </c>
      <c r="H749" s="46" t="s">
        <v>52</v>
      </c>
      <c r="I749" s="47">
        <v>44013</v>
      </c>
      <c r="J749" s="47">
        <v>44377</v>
      </c>
      <c r="K749" s="46">
        <f>SUM(L749:AD749)</f>
        <v>0</v>
      </c>
      <c r="L749" s="46" t="str">
        <f>IFERROR(VLOOKUP(A749,'[1]Mountain View SD Usage'!$A:$I,9,FALSE),"0")</f>
        <v>0</v>
      </c>
      <c r="M749" s="46" t="str">
        <f>IFERROR(VLOOKUP(A749,'[1]Bonita USD Usage'!$A:$I,9,FALSE),"0")</f>
        <v>0</v>
      </c>
      <c r="N749" s="46" t="str">
        <f>IFERROR(VLOOKUP(A749,'[1]Jurupa USD Usage'!$A:$I,9,FALSE),"0")</f>
        <v>0</v>
      </c>
      <c r="O749" s="46" t="str">
        <f>IFERROR(VLOOKUP(A749,'[1]Claremont USD Usage'!$A:$I,9,FALSE),"0")</f>
        <v>0</v>
      </c>
      <c r="P749" s="46" t="str">
        <f>IFERROR(VLOOKUP(A749,'[1]Upland USD Usage'!$A:$I,9,FALSE),"0")</f>
        <v>0</v>
      </c>
      <c r="Q749" s="46" t="str">
        <f>IFERROR(VLOOKUP(A749,'[1]Redlands USD Usage'!$A:$I,9,FALSE),"0")</f>
        <v>0</v>
      </c>
      <c r="R749" s="46" t="str">
        <f>IFERROR(VLOOKUP(A749,'[1]Alta Loma SD Usage'!$A:$I,9,FALSE),"0")</f>
        <v>0</v>
      </c>
      <c r="S749" s="46" t="str">
        <f>IFERROR(VLOOKUP(A749,'[1]VAl Verde USD Usage'!$A:$I,9,FALSE),"0")</f>
        <v>0</v>
      </c>
      <c r="T749" s="46" t="str">
        <f>IFERROR(VLOOKUP(A749,'[1]Chaffey Jt HSD Usage'!$A:$I,9,FALSE),"0")</f>
        <v>0</v>
      </c>
      <c r="U749" s="46" t="str">
        <f>IFERROR(VLOOKUP(A749,'[1]Cucamonga ELEM SD Usage'!$A:$I,9,FALSE),"0")</f>
        <v>0</v>
      </c>
      <c r="V749" s="46" t="str">
        <f>IFERROR(VLOOKUP(A749,'[1]Inglewood USD Usage'!$A:$I,9,FALSE),"0")</f>
        <v>0</v>
      </c>
      <c r="W749" s="46" t="str">
        <f>IFERROR(VLOOKUP(A749,'[1]Rialto USD Usage'!$A:$I,9,FALSE),"0")</f>
        <v>0</v>
      </c>
      <c r="X749" s="46" t="str">
        <f>IFERROR(VLOOKUP(A749,'[1]Alvord USD Usage'!$A:$I,9,FALSE),"0")</f>
        <v>0</v>
      </c>
      <c r="Y749" s="46" t="str">
        <f>IFERROR(VLOOKUP(A749,'[1]Colton Jt USD Usage'!$A:$I,9,FALSE),"0")</f>
        <v>0</v>
      </c>
      <c r="Z749" s="46" t="str">
        <f>IFERROR(VLOOKUP(A749,'[1]Chino Valley USD Usage'!$A:$I,9,FALSE),"0")</f>
        <v>0</v>
      </c>
      <c r="AA749" s="46" t="str">
        <f>IFERROR(VLOOKUP(A749,'[1]Moreno Valley USD Usage'!$A:$I,9,FALSE),"0")</f>
        <v>0</v>
      </c>
      <c r="AB749" s="46" t="str">
        <f>IFERROR(VLOOKUP(A749,'[1]Pomona USD Usage'!$A:$I,9,FALSE),"0")</f>
        <v>0</v>
      </c>
      <c r="AC749" s="46" t="str">
        <f>IFERROR(VLOOKUP(A749,'[1]Riverside USD Usage'!$A:$I,9,FALSE),"0")</f>
        <v>0</v>
      </c>
      <c r="AD749" s="46" t="str">
        <f>IFERROR(VLOOKUP(A749,'[1]Compton USD Usage'!$A:$I,9,FALSE),"0")</f>
        <v>0</v>
      </c>
      <c r="AE749" s="48"/>
      <c r="AF749" s="49">
        <v>98.47</v>
      </c>
      <c r="AG749" s="49"/>
      <c r="AH749" s="56">
        <v>-11.47</v>
      </c>
      <c r="AI749" s="49">
        <f>AF749+AG749+AH749</f>
        <v>87</v>
      </c>
      <c r="AJ749" s="48"/>
      <c r="AK749" s="49">
        <v>105.95</v>
      </c>
      <c r="AL749" s="49"/>
      <c r="AM749" s="57">
        <v>-11.47</v>
      </c>
      <c r="AN749" s="50">
        <f>AK749+AL749+AM749</f>
        <v>94.48</v>
      </c>
      <c r="AO749" s="48"/>
      <c r="AP749" s="49">
        <v>113.11</v>
      </c>
      <c r="AQ749" s="49"/>
      <c r="AR749" s="57">
        <v>-11.47</v>
      </c>
      <c r="AS749" s="50">
        <f>AP749+AQ749+AR749</f>
        <v>101.64</v>
      </c>
      <c r="AT749" s="48"/>
      <c r="AU749" s="49">
        <v>116.25</v>
      </c>
      <c r="AV749" s="49"/>
      <c r="AW749" s="57">
        <v>-11.47</v>
      </c>
      <c r="AX749" s="51">
        <f>AU749+AV749+AW749</f>
        <v>104.78</v>
      </c>
      <c r="AY749" s="48"/>
      <c r="AZ749" s="52">
        <v>104.55000000000001</v>
      </c>
      <c r="BA749" s="53"/>
      <c r="BB749" s="58">
        <v>-12.74</v>
      </c>
      <c r="BC749" s="53">
        <f>AZ749+BA749+BB749</f>
        <v>91.810000000000016</v>
      </c>
      <c r="BD749" s="47">
        <v>44013</v>
      </c>
      <c r="BE749" s="47">
        <v>44377</v>
      </c>
      <c r="BF749" s="48"/>
      <c r="BG749" s="53">
        <v>112.49000000000001</v>
      </c>
      <c r="BI749" s="59">
        <v>-12.74</v>
      </c>
      <c r="BJ749" s="53">
        <f>BG749+BH749+BI749</f>
        <v>99.750000000000014</v>
      </c>
      <c r="BK749" s="47">
        <v>44013</v>
      </c>
      <c r="BL749" s="47">
        <v>44377</v>
      </c>
      <c r="BM749" s="48"/>
      <c r="BN749" s="53">
        <v>120.09</v>
      </c>
      <c r="BO749" s="53"/>
      <c r="BP749" s="59">
        <v>-12.74</v>
      </c>
      <c r="BQ749" s="53">
        <f>BN749+BO749+BP749</f>
        <v>107.35000000000001</v>
      </c>
      <c r="BR749" s="47">
        <v>44013</v>
      </c>
      <c r="BS749" s="47">
        <v>44377</v>
      </c>
      <c r="BT749" s="48"/>
      <c r="BU749" s="50">
        <v>123.42</v>
      </c>
      <c r="BV749" s="53"/>
      <c r="BW749" s="59">
        <v>-12.74</v>
      </c>
      <c r="BX749" s="53">
        <f>BU749+BV749+BW749</f>
        <v>110.68</v>
      </c>
      <c r="BY749" s="47">
        <v>44013</v>
      </c>
      <c r="BZ749" s="55">
        <v>44377</v>
      </c>
    </row>
    <row r="750" spans="1:78" s="54" customFormat="1" ht="15.75" x14ac:dyDescent="0.25">
      <c r="A750" s="45">
        <v>406555</v>
      </c>
      <c r="B750" s="46" t="s">
        <v>2232</v>
      </c>
      <c r="C750" s="46" t="s">
        <v>2233</v>
      </c>
      <c r="D750" s="46" t="s">
        <v>2221</v>
      </c>
      <c r="E750" s="46" t="s">
        <v>50</v>
      </c>
      <c r="F750" s="46"/>
      <c r="G750" s="46" t="s">
        <v>2234</v>
      </c>
      <c r="H750" s="46" t="s">
        <v>52</v>
      </c>
      <c r="I750" s="47">
        <v>44013</v>
      </c>
      <c r="J750" s="47">
        <v>44377</v>
      </c>
      <c r="K750" s="46">
        <f>SUM(L750:AD750)</f>
        <v>0</v>
      </c>
      <c r="L750" s="46" t="str">
        <f>IFERROR(VLOOKUP(A750,'[1]Mountain View SD Usage'!$A:$I,9,FALSE),"0")</f>
        <v>0</v>
      </c>
      <c r="M750" s="46" t="str">
        <f>IFERROR(VLOOKUP(A750,'[1]Bonita USD Usage'!$A:$I,9,FALSE),"0")</f>
        <v>0</v>
      </c>
      <c r="N750" s="46" t="str">
        <f>IFERROR(VLOOKUP(A750,'[1]Jurupa USD Usage'!$A:$I,9,FALSE),"0")</f>
        <v>0</v>
      </c>
      <c r="O750" s="46" t="str">
        <f>IFERROR(VLOOKUP(A750,'[1]Claremont USD Usage'!$A:$I,9,FALSE),"0")</f>
        <v>0</v>
      </c>
      <c r="P750" s="46" t="str">
        <f>IFERROR(VLOOKUP(A750,'[1]Upland USD Usage'!$A:$I,9,FALSE),"0")</f>
        <v>0</v>
      </c>
      <c r="Q750" s="46" t="str">
        <f>IFERROR(VLOOKUP(A750,'[1]Redlands USD Usage'!$A:$I,9,FALSE),"0")</f>
        <v>0</v>
      </c>
      <c r="R750" s="46" t="str">
        <f>IFERROR(VLOOKUP(A750,'[1]Alta Loma SD Usage'!$A:$I,9,FALSE),"0")</f>
        <v>0</v>
      </c>
      <c r="S750" s="46" t="str">
        <f>IFERROR(VLOOKUP(A750,'[1]VAl Verde USD Usage'!$A:$I,9,FALSE),"0")</f>
        <v>0</v>
      </c>
      <c r="T750" s="46" t="str">
        <f>IFERROR(VLOOKUP(A750,'[1]Chaffey Jt HSD Usage'!$A:$I,9,FALSE),"0")</f>
        <v>0</v>
      </c>
      <c r="U750" s="46" t="str">
        <f>IFERROR(VLOOKUP(A750,'[1]Cucamonga ELEM SD Usage'!$A:$I,9,FALSE),"0")</f>
        <v>0</v>
      </c>
      <c r="V750" s="46" t="str">
        <f>IFERROR(VLOOKUP(A750,'[1]Inglewood USD Usage'!$A:$I,9,FALSE),"0")</f>
        <v>0</v>
      </c>
      <c r="W750" s="46" t="str">
        <f>IFERROR(VLOOKUP(A750,'[1]Rialto USD Usage'!$A:$I,9,FALSE),"0")</f>
        <v>0</v>
      </c>
      <c r="X750" s="46" t="str">
        <f>IFERROR(VLOOKUP(A750,'[1]Alvord USD Usage'!$A:$I,9,FALSE),"0")</f>
        <v>0</v>
      </c>
      <c r="Y750" s="46" t="str">
        <f>IFERROR(VLOOKUP(A750,'[1]Colton Jt USD Usage'!$A:$I,9,FALSE),"0")</f>
        <v>0</v>
      </c>
      <c r="Z750" s="46" t="str">
        <f>IFERROR(VLOOKUP(A750,'[1]Chino Valley USD Usage'!$A:$I,9,FALSE),"0")</f>
        <v>0</v>
      </c>
      <c r="AA750" s="46" t="str">
        <f>IFERROR(VLOOKUP(A750,'[1]Moreno Valley USD Usage'!$A:$I,9,FALSE),"0")</f>
        <v>0</v>
      </c>
      <c r="AB750" s="46" t="str">
        <f>IFERROR(VLOOKUP(A750,'[1]Pomona USD Usage'!$A:$I,9,FALSE),"0")</f>
        <v>0</v>
      </c>
      <c r="AC750" s="46" t="str">
        <f>IFERROR(VLOOKUP(A750,'[1]Riverside USD Usage'!$A:$I,9,FALSE),"0")</f>
        <v>0</v>
      </c>
      <c r="AD750" s="46" t="str">
        <f>IFERROR(VLOOKUP(A750,'[1]Compton USD Usage'!$A:$I,9,FALSE),"0")</f>
        <v>0</v>
      </c>
      <c r="AE750" s="48"/>
      <c r="AF750" s="49">
        <v>93.53</v>
      </c>
      <c r="AG750" s="49"/>
      <c r="AH750" s="56">
        <v>-11.47</v>
      </c>
      <c r="AI750" s="49">
        <f>AF750+AG750+AH750</f>
        <v>82.06</v>
      </c>
      <c r="AJ750" s="48"/>
      <c r="AK750" s="49">
        <v>100.63</v>
      </c>
      <c r="AL750" s="49"/>
      <c r="AM750" s="57">
        <v>-11.47</v>
      </c>
      <c r="AN750" s="50">
        <f>AK750+AL750+AM750</f>
        <v>89.16</v>
      </c>
      <c r="AO750" s="48"/>
      <c r="AP750" s="49">
        <v>107.43</v>
      </c>
      <c r="AQ750" s="49"/>
      <c r="AR750" s="57">
        <v>-11.47</v>
      </c>
      <c r="AS750" s="50">
        <f>AP750+AQ750+AR750</f>
        <v>95.960000000000008</v>
      </c>
      <c r="AT750" s="48"/>
      <c r="AU750" s="49">
        <v>110.42</v>
      </c>
      <c r="AV750" s="49"/>
      <c r="AW750" s="57">
        <v>-11.47</v>
      </c>
      <c r="AX750" s="51">
        <f>AU750+AV750+AW750</f>
        <v>98.95</v>
      </c>
      <c r="AY750" s="48"/>
      <c r="AZ750" s="52">
        <v>99.59</v>
      </c>
      <c r="BA750" s="53"/>
      <c r="BB750" s="58">
        <v>-12.74</v>
      </c>
      <c r="BC750" s="53">
        <f>AZ750+BA750+BB750</f>
        <v>86.850000000000009</v>
      </c>
      <c r="BD750" s="47">
        <v>44013</v>
      </c>
      <c r="BE750" s="47">
        <v>44377</v>
      </c>
      <c r="BF750" s="48"/>
      <c r="BG750" s="53">
        <v>107.15</v>
      </c>
      <c r="BI750" s="59">
        <v>-12.74</v>
      </c>
      <c r="BJ750" s="53">
        <f>BG750+BH750+BI750</f>
        <v>94.410000000000011</v>
      </c>
      <c r="BK750" s="47">
        <v>44013</v>
      </c>
      <c r="BL750" s="47">
        <v>44377</v>
      </c>
      <c r="BM750" s="48"/>
      <c r="BN750" s="53">
        <v>114.39</v>
      </c>
      <c r="BO750" s="53"/>
      <c r="BP750" s="59">
        <v>-12.74</v>
      </c>
      <c r="BQ750" s="53">
        <f>BN750+BO750+BP750</f>
        <v>101.65</v>
      </c>
      <c r="BR750" s="47">
        <v>44013</v>
      </c>
      <c r="BS750" s="47">
        <v>44377</v>
      </c>
      <c r="BT750" s="48"/>
      <c r="BU750" s="50">
        <v>117.57000000000001</v>
      </c>
      <c r="BV750" s="53"/>
      <c r="BW750" s="59">
        <v>-12.74</v>
      </c>
      <c r="BX750" s="53">
        <f>BU750+BV750+BW750</f>
        <v>104.83000000000001</v>
      </c>
      <c r="BY750" s="47">
        <v>44013</v>
      </c>
      <c r="BZ750" s="55">
        <v>44377</v>
      </c>
    </row>
    <row r="751" spans="1:78" s="54" customFormat="1" ht="15.75" x14ac:dyDescent="0.25">
      <c r="A751" s="45">
        <v>200446</v>
      </c>
      <c r="B751" s="46" t="s">
        <v>2069</v>
      </c>
      <c r="C751" s="46" t="s">
        <v>2070</v>
      </c>
      <c r="D751" s="46" t="s">
        <v>2071</v>
      </c>
      <c r="E751" s="46" t="s">
        <v>50</v>
      </c>
      <c r="F751" s="46"/>
      <c r="G751" s="46" t="s">
        <v>293</v>
      </c>
      <c r="H751" s="46" t="s">
        <v>52</v>
      </c>
      <c r="I751" s="47">
        <v>44013</v>
      </c>
      <c r="J751" s="47">
        <v>44377</v>
      </c>
      <c r="K751" s="46">
        <f>SUM(L751:AD751)</f>
        <v>652</v>
      </c>
      <c r="L751" s="46" t="str">
        <f>IFERROR(VLOOKUP(A751,'[1]Mountain View SD Usage'!$A:$I,9,FALSE),"0")</f>
        <v>0</v>
      </c>
      <c r="M751" s="46" t="str">
        <f>IFERROR(VLOOKUP(A751,'[1]Bonita USD Usage'!$A:$I,9,FALSE),"0")</f>
        <v>0</v>
      </c>
      <c r="N751" s="46" t="str">
        <f>IFERROR(VLOOKUP(A751,'[1]Jurupa USD Usage'!$A:$I,9,FALSE),"0")</f>
        <v>0</v>
      </c>
      <c r="O751" s="46" t="str">
        <f>IFERROR(VLOOKUP(A751,'[1]Claremont USD Usage'!$A:$I,9,FALSE),"0")</f>
        <v>0</v>
      </c>
      <c r="P751" s="46">
        <f>IFERROR(VLOOKUP(A751,'[1]Upland USD Usage'!$A:$I,9,FALSE),"0")</f>
        <v>4</v>
      </c>
      <c r="Q751" s="46">
        <f>IFERROR(VLOOKUP(A751,'[1]Redlands USD Usage'!$A:$I,9,FALSE),"0")</f>
        <v>87</v>
      </c>
      <c r="R751" s="46">
        <f>IFERROR(VLOOKUP(A751,'[1]Alta Loma SD Usage'!$A:$I,9,FALSE),"0")</f>
        <v>64</v>
      </c>
      <c r="S751" s="46" t="str">
        <f>IFERROR(VLOOKUP(A751,'[1]VAl Verde USD Usage'!$A:$I,9,FALSE),"0")</f>
        <v>0</v>
      </c>
      <c r="T751" s="46">
        <f>IFERROR(VLOOKUP(A751,'[1]Chaffey Jt HSD Usage'!$A:$I,9,FALSE),"0")</f>
        <v>1</v>
      </c>
      <c r="U751" s="46" t="str">
        <f>IFERROR(VLOOKUP(A751,'[1]Cucamonga ELEM SD Usage'!$A:$I,9,FALSE),"0")</f>
        <v>0</v>
      </c>
      <c r="V751" s="46" t="str">
        <f>IFERROR(VLOOKUP(A751,'[1]Inglewood USD Usage'!$A:$I,9,FALSE),"0")</f>
        <v>0</v>
      </c>
      <c r="W751" s="46" t="str">
        <f>IFERROR(VLOOKUP(A751,'[1]Rialto USD Usage'!$A:$I,9,FALSE),"0")</f>
        <v>0</v>
      </c>
      <c r="X751" s="46" t="str">
        <f>IFERROR(VLOOKUP(A751,'[1]Alvord USD Usage'!$A:$I,9,FALSE),"0")</f>
        <v>0</v>
      </c>
      <c r="Y751" s="46" t="str">
        <f>IFERROR(VLOOKUP(A751,'[1]Colton Jt USD Usage'!$A:$I,9,FALSE),"0")</f>
        <v>0</v>
      </c>
      <c r="Z751" s="46" t="str">
        <f>IFERROR(VLOOKUP(A751,'[1]Chino Valley USD Usage'!$A:$I,9,FALSE),"0")</f>
        <v>0</v>
      </c>
      <c r="AA751" s="46" t="str">
        <f>IFERROR(VLOOKUP(A751,'[1]Moreno Valley USD Usage'!$A:$I,9,FALSE),"0")</f>
        <v>0</v>
      </c>
      <c r="AB751" s="46">
        <f>IFERROR(VLOOKUP(A751,'[1]Pomona USD Usage'!$A:$I,9,FALSE),"0")</f>
        <v>75</v>
      </c>
      <c r="AC751" s="46">
        <f>IFERROR(VLOOKUP(A751,'[1]Riverside USD Usage'!$A:$I,9,FALSE),"0")</f>
        <v>242</v>
      </c>
      <c r="AD751" s="46">
        <f>IFERROR(VLOOKUP(A751,'[1]Compton USD Usage'!$A:$I,9,FALSE),"0")</f>
        <v>179</v>
      </c>
      <c r="AE751" s="48"/>
      <c r="AF751" s="49">
        <v>29.61</v>
      </c>
      <c r="AG751" s="49"/>
      <c r="AH751" s="49"/>
      <c r="AI751" s="49">
        <f>AF751+AG751+AH751</f>
        <v>29.61</v>
      </c>
      <c r="AJ751" s="48"/>
      <c r="AK751" s="49">
        <v>31.86</v>
      </c>
      <c r="AL751" s="49"/>
      <c r="AM751" s="46"/>
      <c r="AN751" s="50">
        <f>AK751+AL751+AM751</f>
        <v>31.86</v>
      </c>
      <c r="AO751" s="48"/>
      <c r="AP751" s="49">
        <v>34.01</v>
      </c>
      <c r="AQ751" s="49"/>
      <c r="AR751" s="46"/>
      <c r="AS751" s="50">
        <f>AP751+AQ751+AR751</f>
        <v>34.01</v>
      </c>
      <c r="AT751" s="48"/>
      <c r="AU751" s="49">
        <v>34.96</v>
      </c>
      <c r="AV751" s="49"/>
      <c r="AW751" s="46"/>
      <c r="AX751" s="51">
        <f>AU751+AV751+AW751</f>
        <v>34.96</v>
      </c>
      <c r="AY751" s="48"/>
      <c r="AZ751" s="52">
        <v>29.61</v>
      </c>
      <c r="BA751" s="53"/>
      <c r="BC751" s="53">
        <f>AZ751+BA751+BB751</f>
        <v>29.61</v>
      </c>
      <c r="BD751" s="47">
        <v>44013</v>
      </c>
      <c r="BE751" s="47">
        <v>44377</v>
      </c>
      <c r="BF751" s="48"/>
      <c r="BG751" s="53">
        <v>31.86</v>
      </c>
      <c r="BJ751" s="53">
        <f>BG751+BH751+BI751</f>
        <v>31.86</v>
      </c>
      <c r="BK751" s="47">
        <v>44013</v>
      </c>
      <c r="BL751" s="47">
        <v>44377</v>
      </c>
      <c r="BM751" s="48"/>
      <c r="BN751" s="53">
        <v>34.01</v>
      </c>
      <c r="BO751" s="53"/>
      <c r="BQ751" s="53">
        <f>BN751+BO751+BP751</f>
        <v>34.01</v>
      </c>
      <c r="BR751" s="47">
        <v>44013</v>
      </c>
      <c r="BS751" s="47">
        <v>44377</v>
      </c>
      <c r="BT751" s="48"/>
      <c r="BU751" s="50">
        <v>34.96</v>
      </c>
      <c r="BV751" s="53"/>
      <c r="BX751" s="53">
        <f>BU751+BV751+BW751</f>
        <v>34.96</v>
      </c>
      <c r="BY751" s="47">
        <v>44013</v>
      </c>
      <c r="BZ751" s="55">
        <v>44377</v>
      </c>
    </row>
    <row r="752" spans="1:78" s="54" customFormat="1" ht="15.75" x14ac:dyDescent="0.25">
      <c r="A752" s="45">
        <v>134554</v>
      </c>
      <c r="B752" s="46" t="s">
        <v>2332</v>
      </c>
      <c r="C752" s="46" t="s">
        <v>2333</v>
      </c>
      <c r="D752" s="46" t="s">
        <v>2331</v>
      </c>
      <c r="E752" s="46" t="s">
        <v>50</v>
      </c>
      <c r="F752" s="46" t="s">
        <v>93</v>
      </c>
      <c r="G752" s="46" t="s">
        <v>2334</v>
      </c>
      <c r="H752" s="46" t="s">
        <v>52</v>
      </c>
      <c r="I752" s="47">
        <v>44013</v>
      </c>
      <c r="J752" s="47">
        <v>44377</v>
      </c>
      <c r="K752" s="46">
        <f>SUM(L752:AD752)</f>
        <v>2</v>
      </c>
      <c r="L752" s="46" t="str">
        <f>IFERROR(VLOOKUP(A752,'[1]Mountain View SD Usage'!$A:$I,9,FALSE),"0")</f>
        <v>0</v>
      </c>
      <c r="M752" s="46" t="str">
        <f>IFERROR(VLOOKUP(A752,'[1]Bonita USD Usage'!$A:$I,9,FALSE),"0")</f>
        <v>0</v>
      </c>
      <c r="N752" s="46" t="str">
        <f>IFERROR(VLOOKUP(A752,'[1]Jurupa USD Usage'!$A:$I,9,FALSE),"0")</f>
        <v>0</v>
      </c>
      <c r="O752" s="46" t="str">
        <f>IFERROR(VLOOKUP(A752,'[1]Claremont USD Usage'!$A:$I,9,FALSE),"0")</f>
        <v>0</v>
      </c>
      <c r="P752" s="46" t="str">
        <f>IFERROR(VLOOKUP(A752,'[1]Upland USD Usage'!$A:$I,9,FALSE),"0")</f>
        <v>0</v>
      </c>
      <c r="Q752" s="46">
        <f>IFERROR(VLOOKUP(A752,'[1]Redlands USD Usage'!$A:$I,9,FALSE),"0")</f>
        <v>2</v>
      </c>
      <c r="R752" s="46" t="str">
        <f>IFERROR(VLOOKUP(A752,'[1]Alta Loma SD Usage'!$A:$I,9,FALSE),"0")</f>
        <v>0</v>
      </c>
      <c r="S752" s="46" t="str">
        <f>IFERROR(VLOOKUP(A752,'[1]VAl Verde USD Usage'!$A:$I,9,FALSE),"0")</f>
        <v>0</v>
      </c>
      <c r="T752" s="46" t="str">
        <f>IFERROR(VLOOKUP(A752,'[1]Chaffey Jt HSD Usage'!$A:$I,9,FALSE),"0")</f>
        <v>0</v>
      </c>
      <c r="U752" s="46" t="str">
        <f>IFERROR(VLOOKUP(A752,'[1]Cucamonga ELEM SD Usage'!$A:$I,9,FALSE),"0")</f>
        <v>0</v>
      </c>
      <c r="V752" s="46" t="str">
        <f>IFERROR(VLOOKUP(A752,'[1]Inglewood USD Usage'!$A:$I,9,FALSE),"0")</f>
        <v>0</v>
      </c>
      <c r="W752" s="46" t="str">
        <f>IFERROR(VLOOKUP(A752,'[1]Rialto USD Usage'!$A:$I,9,FALSE),"0")</f>
        <v>0</v>
      </c>
      <c r="X752" s="46" t="str">
        <f>IFERROR(VLOOKUP(A752,'[1]Alvord USD Usage'!$A:$I,9,FALSE),"0")</f>
        <v>0</v>
      </c>
      <c r="Y752" s="46" t="str">
        <f>IFERROR(VLOOKUP(A752,'[1]Colton Jt USD Usage'!$A:$I,9,FALSE),"0")</f>
        <v>0</v>
      </c>
      <c r="Z752" s="46" t="str">
        <f>IFERROR(VLOOKUP(A752,'[1]Chino Valley USD Usage'!$A:$I,9,FALSE),"0")</f>
        <v>0</v>
      </c>
      <c r="AA752" s="46" t="str">
        <f>IFERROR(VLOOKUP(A752,'[1]Moreno Valley USD Usage'!$A:$I,9,FALSE),"0")</f>
        <v>0</v>
      </c>
      <c r="AB752" s="46" t="str">
        <f>IFERROR(VLOOKUP(A752,'[1]Pomona USD Usage'!$A:$I,9,FALSE),"0")</f>
        <v>0</v>
      </c>
      <c r="AC752" s="46" t="str">
        <f>IFERROR(VLOOKUP(A752,'[1]Riverside USD Usage'!$A:$I,9,FALSE),"0")</f>
        <v>0</v>
      </c>
      <c r="AD752" s="46" t="str">
        <f>IFERROR(VLOOKUP(A752,'[1]Compton USD Usage'!$A:$I,9,FALSE),"0")</f>
        <v>0</v>
      </c>
      <c r="AE752" s="48"/>
      <c r="AF752" s="49">
        <v>26.46</v>
      </c>
      <c r="AG752" s="49"/>
      <c r="AH752" s="49"/>
      <c r="AI752" s="49">
        <f>AF752+AG752+AH752</f>
        <v>26.46</v>
      </c>
      <c r="AJ752" s="48"/>
      <c r="AK752" s="49">
        <v>28.47</v>
      </c>
      <c r="AL752" s="49"/>
      <c r="AM752" s="46"/>
      <c r="AN752" s="50">
        <f>AK752+AL752+AM752</f>
        <v>28.47</v>
      </c>
      <c r="AO752" s="48"/>
      <c r="AP752" s="49">
        <v>30.39</v>
      </c>
      <c r="AQ752" s="49"/>
      <c r="AR752" s="46"/>
      <c r="AS752" s="50">
        <f>AP752+AQ752+AR752</f>
        <v>30.39</v>
      </c>
      <c r="AT752" s="48"/>
      <c r="AU752" s="49">
        <v>31.24</v>
      </c>
      <c r="AV752" s="49"/>
      <c r="AW752" s="46"/>
      <c r="AX752" s="51">
        <f>AU752+AV752+AW752</f>
        <v>31.24</v>
      </c>
      <c r="AY752" s="48"/>
      <c r="AZ752" s="52">
        <v>26.46</v>
      </c>
      <c r="BA752" s="53"/>
      <c r="BC752" s="53">
        <f>AZ752+BA752+BB752</f>
        <v>26.46</v>
      </c>
      <c r="BD752" s="47">
        <v>44013</v>
      </c>
      <c r="BE752" s="47">
        <v>44377</v>
      </c>
      <c r="BF752" s="48"/>
      <c r="BG752" s="53">
        <v>28.47</v>
      </c>
      <c r="BJ752" s="53">
        <f>BG752+BH752+BI752</f>
        <v>28.47</v>
      </c>
      <c r="BK752" s="47">
        <v>44013</v>
      </c>
      <c r="BL752" s="47">
        <v>44377</v>
      </c>
      <c r="BM752" s="48"/>
      <c r="BN752" s="53">
        <v>30.39</v>
      </c>
      <c r="BO752" s="53"/>
      <c r="BQ752" s="53">
        <f>BN752+BO752+BP752</f>
        <v>30.39</v>
      </c>
      <c r="BR752" s="47">
        <v>44013</v>
      </c>
      <c r="BS752" s="47">
        <v>44377</v>
      </c>
      <c r="BT752" s="48"/>
      <c r="BU752" s="50">
        <v>31.24</v>
      </c>
      <c r="BV752" s="53"/>
      <c r="BX752" s="53">
        <f>BU752+BV752+BW752</f>
        <v>31.24</v>
      </c>
      <c r="BY752" s="47">
        <v>44013</v>
      </c>
      <c r="BZ752" s="55">
        <v>44377</v>
      </c>
    </row>
    <row r="753" spans="1:78" s="54" customFormat="1" ht="15.75" x14ac:dyDescent="0.25">
      <c r="A753" s="45">
        <v>201440</v>
      </c>
      <c r="B753" s="46" t="s">
        <v>1291</v>
      </c>
      <c r="C753" s="46">
        <v>77012</v>
      </c>
      <c r="D753" s="46" t="s">
        <v>1290</v>
      </c>
      <c r="E753" s="46" t="s">
        <v>50</v>
      </c>
      <c r="F753" s="46"/>
      <c r="G753" s="46" t="s">
        <v>1292</v>
      </c>
      <c r="H753" s="46" t="s">
        <v>52</v>
      </c>
      <c r="I753" s="47">
        <v>44013</v>
      </c>
      <c r="J753" s="47">
        <v>44377</v>
      </c>
      <c r="K753" s="46">
        <f>SUM(L753:AD753)</f>
        <v>0</v>
      </c>
      <c r="L753" s="46" t="str">
        <f>IFERROR(VLOOKUP(A753,'[1]Mountain View SD Usage'!$A:$I,9,FALSE),"0")</f>
        <v>0</v>
      </c>
      <c r="M753" s="46" t="str">
        <f>IFERROR(VLOOKUP(A753,'[1]Bonita USD Usage'!$A:$I,9,FALSE),"0")</f>
        <v>0</v>
      </c>
      <c r="N753" s="46" t="str">
        <f>IFERROR(VLOOKUP(A753,'[1]Jurupa USD Usage'!$A:$I,9,FALSE),"0")</f>
        <v>0</v>
      </c>
      <c r="O753" s="46" t="str">
        <f>IFERROR(VLOOKUP(A753,'[1]Claremont USD Usage'!$A:$I,9,FALSE),"0")</f>
        <v>0</v>
      </c>
      <c r="P753" s="46" t="str">
        <f>IFERROR(VLOOKUP(A753,'[1]Upland USD Usage'!$A:$I,9,FALSE),"0")</f>
        <v>0</v>
      </c>
      <c r="Q753" s="46" t="str">
        <f>IFERROR(VLOOKUP(A753,'[1]Redlands USD Usage'!$A:$I,9,FALSE),"0")</f>
        <v>0</v>
      </c>
      <c r="R753" s="46" t="str">
        <f>IFERROR(VLOOKUP(A753,'[1]Alta Loma SD Usage'!$A:$I,9,FALSE),"0")</f>
        <v>0</v>
      </c>
      <c r="S753" s="46" t="str">
        <f>IFERROR(VLOOKUP(A753,'[1]VAl Verde USD Usage'!$A:$I,9,FALSE),"0")</f>
        <v>0</v>
      </c>
      <c r="T753" s="46" t="str">
        <f>IFERROR(VLOOKUP(A753,'[1]Chaffey Jt HSD Usage'!$A:$I,9,FALSE),"0")</f>
        <v>0</v>
      </c>
      <c r="U753" s="46" t="str">
        <f>IFERROR(VLOOKUP(A753,'[1]Cucamonga ELEM SD Usage'!$A:$I,9,FALSE),"0")</f>
        <v>0</v>
      </c>
      <c r="V753" s="46" t="str">
        <f>IFERROR(VLOOKUP(A753,'[1]Inglewood USD Usage'!$A:$I,9,FALSE),"0")</f>
        <v>0</v>
      </c>
      <c r="W753" s="46" t="str">
        <f>IFERROR(VLOOKUP(A753,'[1]Rialto USD Usage'!$A:$I,9,FALSE),"0")</f>
        <v>0</v>
      </c>
      <c r="X753" s="46" t="str">
        <f>IFERROR(VLOOKUP(A753,'[1]Alvord USD Usage'!$A:$I,9,FALSE),"0")</f>
        <v>0</v>
      </c>
      <c r="Y753" s="46" t="str">
        <f>IFERROR(VLOOKUP(A753,'[1]Colton Jt USD Usage'!$A:$I,9,FALSE),"0")</f>
        <v>0</v>
      </c>
      <c r="Z753" s="46" t="str">
        <f>IFERROR(VLOOKUP(A753,'[1]Chino Valley USD Usage'!$A:$I,9,FALSE),"0")</f>
        <v>0</v>
      </c>
      <c r="AA753" s="46" t="str">
        <f>IFERROR(VLOOKUP(A753,'[1]Moreno Valley USD Usage'!$A:$I,9,FALSE),"0")</f>
        <v>0</v>
      </c>
      <c r="AB753" s="46" t="str">
        <f>IFERROR(VLOOKUP(A753,'[1]Pomona USD Usage'!$A:$I,9,FALSE),"0")</f>
        <v>0</v>
      </c>
      <c r="AC753" s="46" t="str">
        <f>IFERROR(VLOOKUP(A753,'[1]Riverside USD Usage'!$A:$I,9,FALSE),"0")</f>
        <v>0</v>
      </c>
      <c r="AD753" s="46" t="str">
        <f>IFERROR(VLOOKUP(A753,'[1]Compton USD Usage'!$A:$I,9,FALSE),"0")</f>
        <v>0</v>
      </c>
      <c r="AE753" s="48"/>
      <c r="AF753" s="49">
        <v>15.06</v>
      </c>
      <c r="AG753" s="49"/>
      <c r="AH753" s="49"/>
      <c r="AI753" s="49">
        <f>AF753+AG753+AH753</f>
        <v>15.06</v>
      </c>
      <c r="AJ753" s="48"/>
      <c r="AK753" s="49">
        <v>16.2</v>
      </c>
      <c r="AL753" s="49"/>
      <c r="AM753" s="46"/>
      <c r="AN753" s="50">
        <f>AK753+AL753+AM753</f>
        <v>16.2</v>
      </c>
      <c r="AO753" s="48"/>
      <c r="AP753" s="49">
        <v>17.3</v>
      </c>
      <c r="AQ753" s="49"/>
      <c r="AR753" s="46"/>
      <c r="AS753" s="50">
        <f>AP753+AQ753+AR753</f>
        <v>17.3</v>
      </c>
      <c r="AT753" s="48"/>
      <c r="AU753" s="49">
        <v>17.78</v>
      </c>
      <c r="AV753" s="49"/>
      <c r="AW753" s="46"/>
      <c r="AX753" s="51">
        <f>AU753+AV753+AW753</f>
        <v>17.78</v>
      </c>
      <c r="AY753" s="48"/>
      <c r="AZ753" s="52">
        <v>15.41</v>
      </c>
      <c r="BA753" s="53"/>
      <c r="BC753" s="53">
        <f>AZ753+BA753+BB753</f>
        <v>15.41</v>
      </c>
      <c r="BD753" s="47">
        <v>44013</v>
      </c>
      <c r="BE753" s="47">
        <v>44377</v>
      </c>
      <c r="BF753" s="48"/>
      <c r="BG753" s="53">
        <v>16.580000000000002</v>
      </c>
      <c r="BJ753" s="53">
        <f>BG753+BH753+BI753</f>
        <v>16.580000000000002</v>
      </c>
      <c r="BK753" s="47">
        <v>44013</v>
      </c>
      <c r="BL753" s="47">
        <v>44377</v>
      </c>
      <c r="BM753" s="48"/>
      <c r="BN753" s="53">
        <v>17.700000000000003</v>
      </c>
      <c r="BO753" s="53"/>
      <c r="BQ753" s="53">
        <f>BN753+BO753+BP753</f>
        <v>17.700000000000003</v>
      </c>
      <c r="BR753" s="47">
        <v>44013</v>
      </c>
      <c r="BS753" s="47">
        <v>44377</v>
      </c>
      <c r="BT753" s="48"/>
      <c r="BU753" s="50">
        <v>18.190000000000001</v>
      </c>
      <c r="BV753" s="53"/>
      <c r="BX753" s="53">
        <f>BU753+BV753+BW753</f>
        <v>18.190000000000001</v>
      </c>
      <c r="BY753" s="47">
        <v>44013</v>
      </c>
      <c r="BZ753" s="55">
        <v>44377</v>
      </c>
    </row>
    <row r="754" spans="1:78" s="54" customFormat="1" ht="15.75" x14ac:dyDescent="0.25">
      <c r="A754" s="45">
        <v>201438</v>
      </c>
      <c r="B754" s="46" t="s">
        <v>1289</v>
      </c>
      <c r="C754" s="46">
        <v>77011</v>
      </c>
      <c r="D754" s="46" t="s">
        <v>1290</v>
      </c>
      <c r="E754" s="46" t="s">
        <v>50</v>
      </c>
      <c r="F754" s="46"/>
      <c r="G754" s="46" t="s">
        <v>483</v>
      </c>
      <c r="H754" s="46" t="s">
        <v>52</v>
      </c>
      <c r="I754" s="47">
        <v>44013</v>
      </c>
      <c r="J754" s="47">
        <v>44377</v>
      </c>
      <c r="K754" s="46">
        <f>SUM(L754:AD754)</f>
        <v>122</v>
      </c>
      <c r="L754" s="46" t="str">
        <f>IFERROR(VLOOKUP(A754,'[1]Mountain View SD Usage'!$A:$I,9,FALSE),"0")</f>
        <v>0</v>
      </c>
      <c r="M754" s="46">
        <f>IFERROR(VLOOKUP(A754,'[1]Bonita USD Usage'!$A:$I,9,FALSE),"0")</f>
        <v>25</v>
      </c>
      <c r="N754" s="46" t="str">
        <f>IFERROR(VLOOKUP(A754,'[1]Jurupa USD Usage'!$A:$I,9,FALSE),"0")</f>
        <v>0</v>
      </c>
      <c r="O754" s="46" t="str">
        <f>IFERROR(VLOOKUP(A754,'[1]Claremont USD Usage'!$A:$I,9,FALSE),"0")</f>
        <v>0</v>
      </c>
      <c r="P754" s="46" t="str">
        <f>IFERROR(VLOOKUP(A754,'[1]Upland USD Usage'!$A:$I,9,FALSE),"0")</f>
        <v>0</v>
      </c>
      <c r="Q754" s="46" t="str">
        <f>IFERROR(VLOOKUP(A754,'[1]Redlands USD Usage'!$A:$I,9,FALSE),"0")</f>
        <v>0</v>
      </c>
      <c r="R754" s="46">
        <f>IFERROR(VLOOKUP(A754,'[1]Alta Loma SD Usage'!$A:$I,9,FALSE),"0")</f>
        <v>39</v>
      </c>
      <c r="S754" s="46" t="str">
        <f>IFERROR(VLOOKUP(A754,'[1]VAl Verde USD Usage'!$A:$I,9,FALSE),"0")</f>
        <v>0</v>
      </c>
      <c r="T754" s="46" t="str">
        <f>IFERROR(VLOOKUP(A754,'[1]Chaffey Jt HSD Usage'!$A:$I,9,FALSE),"0")</f>
        <v>0</v>
      </c>
      <c r="U754" s="46">
        <f>IFERROR(VLOOKUP(A754,'[1]Cucamonga ELEM SD Usage'!$A:$I,9,FALSE),"0")</f>
        <v>17</v>
      </c>
      <c r="V754" s="46">
        <f>IFERROR(VLOOKUP(A754,'[1]Inglewood USD Usage'!$A:$I,9,FALSE),"0")</f>
        <v>14</v>
      </c>
      <c r="W754" s="46" t="str">
        <f>IFERROR(VLOOKUP(A754,'[1]Rialto USD Usage'!$A:$I,9,FALSE),"0")</f>
        <v>0</v>
      </c>
      <c r="X754" s="46" t="str">
        <f>IFERROR(VLOOKUP(A754,'[1]Alvord USD Usage'!$A:$I,9,FALSE),"0")</f>
        <v>0</v>
      </c>
      <c r="Y754" s="46" t="str">
        <f>IFERROR(VLOOKUP(A754,'[1]Colton Jt USD Usage'!$A:$I,9,FALSE),"0")</f>
        <v>0</v>
      </c>
      <c r="Z754" s="46" t="str">
        <f>IFERROR(VLOOKUP(A754,'[1]Chino Valley USD Usage'!$A:$I,9,FALSE),"0")</f>
        <v>0</v>
      </c>
      <c r="AA754" s="46" t="str">
        <f>IFERROR(VLOOKUP(A754,'[1]Moreno Valley USD Usage'!$A:$I,9,FALSE),"0")</f>
        <v>0</v>
      </c>
      <c r="AB754" s="46">
        <f>IFERROR(VLOOKUP(A754,'[1]Pomona USD Usage'!$A:$I,9,FALSE),"0")</f>
        <v>27</v>
      </c>
      <c r="AC754" s="46" t="str">
        <f>IFERROR(VLOOKUP(A754,'[1]Riverside USD Usage'!$A:$I,9,FALSE),"0")</f>
        <v>0</v>
      </c>
      <c r="AD754" s="46" t="str">
        <f>IFERROR(VLOOKUP(A754,'[1]Compton USD Usage'!$A:$I,9,FALSE),"0")</f>
        <v>0</v>
      </c>
      <c r="AE754" s="48"/>
      <c r="AF754" s="49">
        <v>30.12</v>
      </c>
      <c r="AG754" s="49"/>
      <c r="AH754" s="49"/>
      <c r="AI754" s="49">
        <f>AF754+AG754+AH754</f>
        <v>30.12</v>
      </c>
      <c r="AJ754" s="48"/>
      <c r="AK754" s="49">
        <v>32.409999999999997</v>
      </c>
      <c r="AL754" s="49"/>
      <c r="AM754" s="46"/>
      <c r="AN754" s="50">
        <f>AK754+AL754+AM754</f>
        <v>32.409999999999997</v>
      </c>
      <c r="AO754" s="48"/>
      <c r="AP754" s="49">
        <v>34.590000000000003</v>
      </c>
      <c r="AQ754" s="49"/>
      <c r="AR754" s="46"/>
      <c r="AS754" s="50">
        <f>AP754+AQ754+AR754</f>
        <v>34.590000000000003</v>
      </c>
      <c r="AT754" s="48"/>
      <c r="AU754" s="49">
        <v>35.56</v>
      </c>
      <c r="AV754" s="49"/>
      <c r="AW754" s="46"/>
      <c r="AX754" s="51">
        <f>AU754+AV754+AW754</f>
        <v>35.56</v>
      </c>
      <c r="AY754" s="48"/>
      <c r="AZ754" s="52">
        <v>30.12</v>
      </c>
      <c r="BA754" s="53"/>
      <c r="BC754" s="53">
        <f>AZ754+BA754+BB754</f>
        <v>30.12</v>
      </c>
      <c r="BD754" s="47">
        <v>44013</v>
      </c>
      <c r="BE754" s="47">
        <v>44377</v>
      </c>
      <c r="BF754" s="48"/>
      <c r="BG754" s="53">
        <v>32.409999999999997</v>
      </c>
      <c r="BJ754" s="53">
        <f>BG754+BH754+BI754</f>
        <v>32.409999999999997</v>
      </c>
      <c r="BK754" s="47">
        <v>44013</v>
      </c>
      <c r="BL754" s="47">
        <v>44377</v>
      </c>
      <c r="BM754" s="48"/>
      <c r="BN754" s="53">
        <v>34.590000000000003</v>
      </c>
      <c r="BO754" s="53"/>
      <c r="BQ754" s="53">
        <f>BN754+BO754+BP754</f>
        <v>34.590000000000003</v>
      </c>
      <c r="BR754" s="47">
        <v>44013</v>
      </c>
      <c r="BS754" s="47">
        <v>44377</v>
      </c>
      <c r="BT754" s="48"/>
      <c r="BU754" s="50">
        <v>35.56</v>
      </c>
      <c r="BV754" s="53"/>
      <c r="BX754" s="53">
        <f>BU754+BV754+BW754</f>
        <v>35.56</v>
      </c>
      <c r="BY754" s="47">
        <v>44013</v>
      </c>
      <c r="BZ754" s="55">
        <v>44377</v>
      </c>
    </row>
    <row r="755" spans="1:78" s="54" customFormat="1" ht="15.75" x14ac:dyDescent="0.25">
      <c r="A755" s="45">
        <v>405298</v>
      </c>
      <c r="B755" s="46" t="s">
        <v>1204</v>
      </c>
      <c r="C755" s="46">
        <v>5051</v>
      </c>
      <c r="D755" s="46" t="s">
        <v>1190</v>
      </c>
      <c r="E755" s="46" t="s">
        <v>50</v>
      </c>
      <c r="F755" s="46"/>
      <c r="G755" s="46" t="s">
        <v>144</v>
      </c>
      <c r="H755" s="46" t="s">
        <v>52</v>
      </c>
      <c r="I755" s="47">
        <v>44013</v>
      </c>
      <c r="J755" s="47">
        <v>44377</v>
      </c>
      <c r="K755" s="46">
        <f>SUM(L755:AD755)</f>
        <v>0</v>
      </c>
      <c r="L755" s="46" t="str">
        <f>IFERROR(VLOOKUP(A755,'[1]Mountain View SD Usage'!$A:$I,9,FALSE),"0")</f>
        <v>0</v>
      </c>
      <c r="M755" s="46" t="str">
        <f>IFERROR(VLOOKUP(A755,'[1]Bonita USD Usage'!$A:$I,9,FALSE),"0")</f>
        <v>0</v>
      </c>
      <c r="N755" s="46" t="str">
        <f>IFERROR(VLOOKUP(A755,'[1]Jurupa USD Usage'!$A:$I,9,FALSE),"0")</f>
        <v>0</v>
      </c>
      <c r="O755" s="46" t="str">
        <f>IFERROR(VLOOKUP(A755,'[1]Claremont USD Usage'!$A:$I,9,FALSE),"0")</f>
        <v>0</v>
      </c>
      <c r="P755" s="46" t="str">
        <f>IFERROR(VLOOKUP(A755,'[1]Upland USD Usage'!$A:$I,9,FALSE),"0")</f>
        <v>0</v>
      </c>
      <c r="Q755" s="46" t="str">
        <f>IFERROR(VLOOKUP(A755,'[1]Redlands USD Usage'!$A:$I,9,FALSE),"0")</f>
        <v>0</v>
      </c>
      <c r="R755" s="46" t="str">
        <f>IFERROR(VLOOKUP(A755,'[1]Alta Loma SD Usage'!$A:$I,9,FALSE),"0")</f>
        <v>0</v>
      </c>
      <c r="S755" s="46" t="str">
        <f>IFERROR(VLOOKUP(A755,'[1]VAl Verde USD Usage'!$A:$I,9,FALSE),"0")</f>
        <v>0</v>
      </c>
      <c r="T755" s="46" t="str">
        <f>IFERROR(VLOOKUP(A755,'[1]Chaffey Jt HSD Usage'!$A:$I,9,FALSE),"0")</f>
        <v>0</v>
      </c>
      <c r="U755" s="46" t="str">
        <f>IFERROR(VLOOKUP(A755,'[1]Cucamonga ELEM SD Usage'!$A:$I,9,FALSE),"0")</f>
        <v>0</v>
      </c>
      <c r="V755" s="46" t="str">
        <f>IFERROR(VLOOKUP(A755,'[1]Inglewood USD Usage'!$A:$I,9,FALSE),"0")</f>
        <v>0</v>
      </c>
      <c r="W755" s="46" t="str">
        <f>IFERROR(VLOOKUP(A755,'[1]Rialto USD Usage'!$A:$I,9,FALSE),"0")</f>
        <v>0</v>
      </c>
      <c r="X755" s="46" t="str">
        <f>IFERROR(VLOOKUP(A755,'[1]Alvord USD Usage'!$A:$I,9,FALSE),"0")</f>
        <v>0</v>
      </c>
      <c r="Y755" s="46" t="str">
        <f>IFERROR(VLOOKUP(A755,'[1]Colton Jt USD Usage'!$A:$I,9,FALSE),"0")</f>
        <v>0</v>
      </c>
      <c r="Z755" s="46" t="str">
        <f>IFERROR(VLOOKUP(A755,'[1]Chino Valley USD Usage'!$A:$I,9,FALSE),"0")</f>
        <v>0</v>
      </c>
      <c r="AA755" s="46" t="str">
        <f>IFERROR(VLOOKUP(A755,'[1]Moreno Valley USD Usage'!$A:$I,9,FALSE),"0")</f>
        <v>0</v>
      </c>
      <c r="AB755" s="46" t="str">
        <f>IFERROR(VLOOKUP(A755,'[1]Pomona USD Usage'!$A:$I,9,FALSE),"0")</f>
        <v>0</v>
      </c>
      <c r="AC755" s="46" t="str">
        <f>IFERROR(VLOOKUP(A755,'[1]Riverside USD Usage'!$A:$I,9,FALSE),"0")</f>
        <v>0</v>
      </c>
      <c r="AD755" s="46" t="str">
        <f>IFERROR(VLOOKUP(A755,'[1]Compton USD Usage'!$A:$I,9,FALSE),"0")</f>
        <v>0</v>
      </c>
      <c r="AE755" s="48"/>
      <c r="AF755" s="49">
        <v>87.05</v>
      </c>
      <c r="AG755" s="49"/>
      <c r="AH755" s="56">
        <v>-32.78</v>
      </c>
      <c r="AI755" s="49">
        <f>AF755+AG755+AH755</f>
        <v>54.269999999999996</v>
      </c>
      <c r="AJ755" s="48"/>
      <c r="AK755" s="49">
        <v>93.66</v>
      </c>
      <c r="AL755" s="49"/>
      <c r="AM755" s="57">
        <v>-32.78</v>
      </c>
      <c r="AN755" s="50">
        <f>AK755+AL755+AM755</f>
        <v>60.879999999999995</v>
      </c>
      <c r="AO755" s="48"/>
      <c r="AP755" s="49">
        <v>99.99</v>
      </c>
      <c r="AQ755" s="49"/>
      <c r="AR755" s="57">
        <v>-32.78</v>
      </c>
      <c r="AS755" s="50">
        <f>AP755+AQ755+AR755</f>
        <v>67.209999999999994</v>
      </c>
      <c r="AT755" s="48"/>
      <c r="AU755" s="49">
        <v>102.76</v>
      </c>
      <c r="AV755" s="49"/>
      <c r="AW755" s="57">
        <v>-32.78</v>
      </c>
      <c r="AX755" s="51">
        <f>AU755+AV755+AW755</f>
        <v>69.98</v>
      </c>
      <c r="AY755" s="48"/>
      <c r="AZ755" s="52">
        <v>89.62</v>
      </c>
      <c r="BA755" s="53"/>
      <c r="BB755" s="58">
        <v>-32.5</v>
      </c>
      <c r="BC755" s="53">
        <f>AZ755+BA755+BB755</f>
        <v>57.120000000000005</v>
      </c>
      <c r="BD755" s="47">
        <v>44013</v>
      </c>
      <c r="BE755" s="47">
        <v>44377</v>
      </c>
      <c r="BF755" s="48"/>
      <c r="BG755" s="53">
        <v>96.43</v>
      </c>
      <c r="BI755" s="59">
        <v>-32.5</v>
      </c>
      <c r="BJ755" s="53">
        <f>BG755+BH755+BI755</f>
        <v>63.930000000000007</v>
      </c>
      <c r="BK755" s="47">
        <v>44013</v>
      </c>
      <c r="BL755" s="47">
        <v>44377</v>
      </c>
      <c r="BM755" s="48"/>
      <c r="BN755" s="53">
        <v>102.95</v>
      </c>
      <c r="BO755" s="53"/>
      <c r="BP755" s="59">
        <v>-32.5</v>
      </c>
      <c r="BQ755" s="53">
        <f>BN755+BO755+BP755</f>
        <v>70.45</v>
      </c>
      <c r="BR755" s="47">
        <v>44013</v>
      </c>
      <c r="BS755" s="47">
        <v>44377</v>
      </c>
      <c r="BT755" s="48"/>
      <c r="BU755" s="50">
        <v>105.80000000000001</v>
      </c>
      <c r="BV755" s="53"/>
      <c r="BW755" s="59">
        <v>-32.5</v>
      </c>
      <c r="BX755" s="53">
        <f>BU755+BV755+BW755</f>
        <v>73.300000000000011</v>
      </c>
      <c r="BY755" s="47">
        <v>44013</v>
      </c>
      <c r="BZ755" s="55">
        <v>44377</v>
      </c>
    </row>
    <row r="756" spans="1:78" s="54" customFormat="1" ht="15.75" x14ac:dyDescent="0.25">
      <c r="A756" s="45">
        <v>404013</v>
      </c>
      <c r="B756" s="46" t="s">
        <v>1748</v>
      </c>
      <c r="C756" s="46" t="s">
        <v>1749</v>
      </c>
      <c r="D756" s="46" t="s">
        <v>1737</v>
      </c>
      <c r="E756" s="46" t="s">
        <v>50</v>
      </c>
      <c r="F756" s="46"/>
      <c r="G756" s="46" t="s">
        <v>1750</v>
      </c>
      <c r="H756" s="46" t="s">
        <v>52</v>
      </c>
      <c r="I756" s="47">
        <v>44013</v>
      </c>
      <c r="J756" s="47">
        <v>44377</v>
      </c>
      <c r="K756" s="46">
        <f>SUM(L756:AD756)</f>
        <v>81</v>
      </c>
      <c r="L756" s="46" t="str">
        <f>IFERROR(VLOOKUP(A756,'[1]Mountain View SD Usage'!$A:$I,9,FALSE),"0")</f>
        <v>0</v>
      </c>
      <c r="M756" s="46" t="str">
        <f>IFERROR(VLOOKUP(A756,'[1]Bonita USD Usage'!$A:$I,9,FALSE),"0")</f>
        <v>0</v>
      </c>
      <c r="N756" s="46" t="str">
        <f>IFERROR(VLOOKUP(A756,'[1]Jurupa USD Usage'!$A:$I,9,FALSE),"0")</f>
        <v>0</v>
      </c>
      <c r="O756" s="46" t="str">
        <f>IFERROR(VLOOKUP(A756,'[1]Claremont USD Usage'!$A:$I,9,FALSE),"0")</f>
        <v>0</v>
      </c>
      <c r="P756" s="46" t="str">
        <f>IFERROR(VLOOKUP(A756,'[1]Upland USD Usage'!$A:$I,9,FALSE),"0")</f>
        <v>0</v>
      </c>
      <c r="Q756" s="46" t="str">
        <f>IFERROR(VLOOKUP(A756,'[1]Redlands USD Usage'!$A:$I,9,FALSE),"0")</f>
        <v>0</v>
      </c>
      <c r="R756" s="46" t="str">
        <f>IFERROR(VLOOKUP(A756,'[1]Alta Loma SD Usage'!$A:$I,9,FALSE),"0")</f>
        <v>0</v>
      </c>
      <c r="S756" s="46" t="str">
        <f>IFERROR(VLOOKUP(A756,'[1]VAl Verde USD Usage'!$A:$I,9,FALSE),"0")</f>
        <v>0</v>
      </c>
      <c r="T756" s="46" t="str">
        <f>IFERROR(VLOOKUP(A756,'[1]Chaffey Jt HSD Usage'!$A:$I,9,FALSE),"0")</f>
        <v>0</v>
      </c>
      <c r="U756" s="46">
        <f>IFERROR(VLOOKUP(A756,'[1]Cucamonga ELEM SD Usage'!$A:$I,9,FALSE),"0")</f>
        <v>7</v>
      </c>
      <c r="V756" s="46" t="str">
        <f>IFERROR(VLOOKUP(A756,'[1]Inglewood USD Usage'!$A:$I,9,FALSE),"0")</f>
        <v>0</v>
      </c>
      <c r="W756" s="46" t="str">
        <f>IFERROR(VLOOKUP(A756,'[1]Rialto USD Usage'!$A:$I,9,FALSE),"0")</f>
        <v>0</v>
      </c>
      <c r="X756" s="46">
        <f>IFERROR(VLOOKUP(A756,'[1]Alvord USD Usage'!$A:$I,9,FALSE),"0")</f>
        <v>10</v>
      </c>
      <c r="Y756" s="46" t="str">
        <f>IFERROR(VLOOKUP(A756,'[1]Colton Jt USD Usage'!$A:$I,9,FALSE),"0")</f>
        <v>0</v>
      </c>
      <c r="Z756" s="46" t="str">
        <f>IFERROR(VLOOKUP(A756,'[1]Chino Valley USD Usage'!$A:$I,9,FALSE),"0")</f>
        <v>0</v>
      </c>
      <c r="AA756" s="46" t="str">
        <f>IFERROR(VLOOKUP(A756,'[1]Moreno Valley USD Usage'!$A:$I,9,FALSE),"0")</f>
        <v>0</v>
      </c>
      <c r="AB756" s="46" t="str">
        <f>IFERROR(VLOOKUP(A756,'[1]Pomona USD Usage'!$A:$I,9,FALSE),"0")</f>
        <v>0</v>
      </c>
      <c r="AC756" s="46" t="str">
        <f>IFERROR(VLOOKUP(A756,'[1]Riverside USD Usage'!$A:$I,9,FALSE),"0")</f>
        <v>0</v>
      </c>
      <c r="AD756" s="46">
        <f>IFERROR(VLOOKUP(A756,'[1]Compton USD Usage'!$A:$I,9,FALSE),"0")</f>
        <v>64</v>
      </c>
      <c r="AE756" s="48"/>
      <c r="AF756" s="49">
        <v>33.119999999999997</v>
      </c>
      <c r="AG756" s="49"/>
      <c r="AH756" s="56">
        <v>-1.1100000000000001</v>
      </c>
      <c r="AI756" s="49">
        <f>AF756+AG756+AH756</f>
        <v>32.01</v>
      </c>
      <c r="AJ756" s="48"/>
      <c r="AK756" s="49">
        <v>35.630000000000003</v>
      </c>
      <c r="AL756" s="49"/>
      <c r="AM756" s="57">
        <v>-1.1100000000000001</v>
      </c>
      <c r="AN756" s="50">
        <f>AK756+AL756+AM756</f>
        <v>34.520000000000003</v>
      </c>
      <c r="AO756" s="48"/>
      <c r="AP756" s="49">
        <v>38.04</v>
      </c>
      <c r="AQ756" s="49"/>
      <c r="AR756" s="57">
        <v>-1.1100000000000001</v>
      </c>
      <c r="AS756" s="50">
        <f>AP756+AQ756+AR756</f>
        <v>36.93</v>
      </c>
      <c r="AT756" s="48"/>
      <c r="AU756" s="49">
        <v>39.1</v>
      </c>
      <c r="AV756" s="49"/>
      <c r="AW756" s="57">
        <v>-1.1100000000000001</v>
      </c>
      <c r="AX756" s="51">
        <f>AU756+AV756+AW756</f>
        <v>37.99</v>
      </c>
      <c r="AY756" s="48"/>
      <c r="AZ756" s="52">
        <v>33.629999999999995</v>
      </c>
      <c r="BA756" s="53"/>
      <c r="BB756" s="58">
        <v>-1.1299999999999999</v>
      </c>
      <c r="BC756" s="53">
        <f>AZ756+BA756+BB756</f>
        <v>32.499999999999993</v>
      </c>
      <c r="BD756" s="47">
        <v>44013</v>
      </c>
      <c r="BE756" s="47">
        <v>44377</v>
      </c>
      <c r="BF756" s="48"/>
      <c r="BG756" s="53">
        <v>36.18</v>
      </c>
      <c r="BI756" s="59">
        <v>-1.1299999999999999</v>
      </c>
      <c r="BJ756" s="53">
        <f>BG756+BH756+BI756</f>
        <v>35.049999999999997</v>
      </c>
      <c r="BK756" s="47">
        <v>44013</v>
      </c>
      <c r="BL756" s="47">
        <v>44377</v>
      </c>
      <c r="BM756" s="48"/>
      <c r="BN756" s="53">
        <v>38.629999999999995</v>
      </c>
      <c r="BO756" s="53"/>
      <c r="BP756" s="59">
        <v>-1.1299999999999999</v>
      </c>
      <c r="BQ756" s="53">
        <f>BN756+BO756+BP756</f>
        <v>37.499999999999993</v>
      </c>
      <c r="BR756" s="47">
        <v>44013</v>
      </c>
      <c r="BS756" s="47">
        <v>44377</v>
      </c>
      <c r="BT756" s="48"/>
      <c r="BU756" s="50">
        <v>39.71</v>
      </c>
      <c r="BV756" s="53"/>
      <c r="BW756" s="59">
        <v>-1.1299999999999999</v>
      </c>
      <c r="BX756" s="53">
        <f>BU756+BV756+BW756</f>
        <v>38.58</v>
      </c>
      <c r="BY756" s="47">
        <v>44013</v>
      </c>
      <c r="BZ756" s="55">
        <v>44377</v>
      </c>
    </row>
    <row r="757" spans="1:78" s="54" customFormat="1" ht="15.75" x14ac:dyDescent="0.25">
      <c r="A757" s="45">
        <v>405859</v>
      </c>
      <c r="B757" s="46" t="s">
        <v>1748</v>
      </c>
      <c r="C757" s="46" t="s">
        <v>1765</v>
      </c>
      <c r="D757" s="46" t="s">
        <v>1737</v>
      </c>
      <c r="E757" s="46" t="s">
        <v>50</v>
      </c>
      <c r="F757" s="46"/>
      <c r="G757" s="46" t="s">
        <v>1766</v>
      </c>
      <c r="H757" s="46" t="s">
        <v>52</v>
      </c>
      <c r="I757" s="47">
        <v>44013</v>
      </c>
      <c r="J757" s="47">
        <v>44377</v>
      </c>
      <c r="K757" s="46">
        <f>SUM(L757:AD757)</f>
        <v>91</v>
      </c>
      <c r="L757" s="46" t="str">
        <f>IFERROR(VLOOKUP(A757,'[1]Mountain View SD Usage'!$A:$I,9,FALSE),"0")</f>
        <v>0</v>
      </c>
      <c r="M757" s="46" t="str">
        <f>IFERROR(VLOOKUP(A757,'[1]Bonita USD Usage'!$A:$I,9,FALSE),"0")</f>
        <v>0</v>
      </c>
      <c r="N757" s="46" t="str">
        <f>IFERROR(VLOOKUP(A757,'[1]Jurupa USD Usage'!$A:$I,9,FALSE),"0")</f>
        <v>0</v>
      </c>
      <c r="O757" s="46" t="str">
        <f>IFERROR(VLOOKUP(A757,'[1]Claremont USD Usage'!$A:$I,9,FALSE),"0")</f>
        <v>0</v>
      </c>
      <c r="P757" s="46" t="str">
        <f>IFERROR(VLOOKUP(A757,'[1]Upland USD Usage'!$A:$I,9,FALSE),"0")</f>
        <v>0</v>
      </c>
      <c r="Q757" s="46">
        <f>IFERROR(VLOOKUP(A757,'[1]Redlands USD Usage'!$A:$I,9,FALSE),"0")</f>
        <v>1</v>
      </c>
      <c r="R757" s="46" t="str">
        <f>IFERROR(VLOOKUP(A757,'[1]Alta Loma SD Usage'!$A:$I,9,FALSE),"0")</f>
        <v>0</v>
      </c>
      <c r="S757" s="46" t="str">
        <f>IFERROR(VLOOKUP(A757,'[1]VAl Verde USD Usage'!$A:$I,9,FALSE),"0")</f>
        <v>0</v>
      </c>
      <c r="T757" s="46" t="str">
        <f>IFERROR(VLOOKUP(A757,'[1]Chaffey Jt HSD Usage'!$A:$I,9,FALSE),"0")</f>
        <v>0</v>
      </c>
      <c r="U757" s="46" t="str">
        <f>IFERROR(VLOOKUP(A757,'[1]Cucamonga ELEM SD Usage'!$A:$I,9,FALSE),"0")</f>
        <v>0</v>
      </c>
      <c r="V757" s="46" t="str">
        <f>IFERROR(VLOOKUP(A757,'[1]Inglewood USD Usage'!$A:$I,9,FALSE),"0")</f>
        <v>0</v>
      </c>
      <c r="W757" s="46" t="str">
        <f>IFERROR(VLOOKUP(A757,'[1]Rialto USD Usage'!$A:$I,9,FALSE),"0")</f>
        <v>0</v>
      </c>
      <c r="X757" s="46" t="str">
        <f>IFERROR(VLOOKUP(A757,'[1]Alvord USD Usage'!$A:$I,9,FALSE),"0")</f>
        <v>0</v>
      </c>
      <c r="Y757" s="46" t="str">
        <f>IFERROR(VLOOKUP(A757,'[1]Colton Jt USD Usage'!$A:$I,9,FALSE),"0")</f>
        <v>0</v>
      </c>
      <c r="Z757" s="46" t="str">
        <f>IFERROR(VLOOKUP(A757,'[1]Chino Valley USD Usage'!$A:$I,9,FALSE),"0")</f>
        <v>0</v>
      </c>
      <c r="AA757" s="46" t="str">
        <f>IFERROR(VLOOKUP(A757,'[1]Moreno Valley USD Usage'!$A:$I,9,FALSE),"0")</f>
        <v>0</v>
      </c>
      <c r="AB757" s="46">
        <f>IFERROR(VLOOKUP(A757,'[1]Pomona USD Usage'!$A:$I,9,FALSE),"0")</f>
        <v>90</v>
      </c>
      <c r="AC757" s="46" t="str">
        <f>IFERROR(VLOOKUP(A757,'[1]Riverside USD Usage'!$A:$I,9,FALSE),"0")</f>
        <v>0</v>
      </c>
      <c r="AD757" s="46" t="str">
        <f>IFERROR(VLOOKUP(A757,'[1]Compton USD Usage'!$A:$I,9,FALSE),"0")</f>
        <v>0</v>
      </c>
      <c r="AE757" s="48"/>
      <c r="AF757" s="49">
        <v>63.81</v>
      </c>
      <c r="AG757" s="49"/>
      <c r="AH757" s="56">
        <v>-2.21</v>
      </c>
      <c r="AI757" s="49">
        <f>AF757+AG757+AH757</f>
        <v>61.6</v>
      </c>
      <c r="AJ757" s="48"/>
      <c r="AK757" s="49">
        <v>68.66</v>
      </c>
      <c r="AL757" s="49"/>
      <c r="AM757" s="57">
        <v>-2.21</v>
      </c>
      <c r="AN757" s="50">
        <f>AK757+AL757+AM757</f>
        <v>66.45</v>
      </c>
      <c r="AO757" s="48"/>
      <c r="AP757" s="49">
        <v>73.3</v>
      </c>
      <c r="AQ757" s="49"/>
      <c r="AR757" s="57">
        <v>-2.21</v>
      </c>
      <c r="AS757" s="50">
        <f>AP757+AQ757+AR757</f>
        <v>71.09</v>
      </c>
      <c r="AT757" s="48"/>
      <c r="AU757" s="49">
        <v>75.33</v>
      </c>
      <c r="AV757" s="49"/>
      <c r="AW757" s="57">
        <v>-2.21</v>
      </c>
      <c r="AX757" s="51">
        <f>AU757+AV757+AW757</f>
        <v>73.12</v>
      </c>
      <c r="AY757" s="48"/>
      <c r="AZ757" s="52">
        <v>64.67</v>
      </c>
      <c r="BA757" s="53"/>
      <c r="BB757" s="58">
        <v>-2.25</v>
      </c>
      <c r="BC757" s="53">
        <f>AZ757+BA757+BB757</f>
        <v>62.42</v>
      </c>
      <c r="BD757" s="47">
        <v>44013</v>
      </c>
      <c r="BE757" s="47">
        <v>44377</v>
      </c>
      <c r="BF757" s="48"/>
      <c r="BG757" s="53">
        <v>69.59</v>
      </c>
      <c r="BI757" s="59">
        <v>-2.25</v>
      </c>
      <c r="BJ757" s="53">
        <f>BG757+BH757+BI757</f>
        <v>67.34</v>
      </c>
      <c r="BK757" s="47">
        <v>44013</v>
      </c>
      <c r="BL757" s="47">
        <v>44377</v>
      </c>
      <c r="BM757" s="48"/>
      <c r="BN757" s="53">
        <v>74.290000000000006</v>
      </c>
      <c r="BO757" s="53"/>
      <c r="BP757" s="59">
        <v>-2.25</v>
      </c>
      <c r="BQ757" s="53">
        <f>BN757+BO757+BP757</f>
        <v>72.040000000000006</v>
      </c>
      <c r="BR757" s="47">
        <v>44013</v>
      </c>
      <c r="BS757" s="47">
        <v>44377</v>
      </c>
      <c r="BT757" s="48"/>
      <c r="BU757" s="50">
        <v>76.350000000000009</v>
      </c>
      <c r="BV757" s="53"/>
      <c r="BW757" s="59">
        <v>-2.25</v>
      </c>
      <c r="BX757" s="53">
        <f>BU757+BV757+BW757</f>
        <v>74.100000000000009</v>
      </c>
      <c r="BY757" s="47">
        <v>44013</v>
      </c>
      <c r="BZ757" s="55">
        <v>44377</v>
      </c>
    </row>
    <row r="758" spans="1:78" s="54" customFormat="1" ht="15.75" x14ac:dyDescent="0.25">
      <c r="A758" s="45">
        <v>203794</v>
      </c>
      <c r="B758" s="46" t="s">
        <v>1282</v>
      </c>
      <c r="C758" s="46">
        <v>42772</v>
      </c>
      <c r="D758" s="46" t="s">
        <v>1283</v>
      </c>
      <c r="E758" s="46" t="s">
        <v>50</v>
      </c>
      <c r="F758" s="46"/>
      <c r="G758" s="46" t="s">
        <v>1284</v>
      </c>
      <c r="H758" s="46" t="s">
        <v>52</v>
      </c>
      <c r="I758" s="47">
        <v>44013</v>
      </c>
      <c r="J758" s="47">
        <v>44377</v>
      </c>
      <c r="K758" s="46">
        <f>SUM(L758:AD758)</f>
        <v>0</v>
      </c>
      <c r="L758" s="46" t="str">
        <f>IFERROR(VLOOKUP(A758,'[1]Mountain View SD Usage'!$A:$I,9,FALSE),"0")</f>
        <v>0</v>
      </c>
      <c r="M758" s="46" t="str">
        <f>IFERROR(VLOOKUP(A758,'[1]Bonita USD Usage'!$A:$I,9,FALSE),"0")</f>
        <v>0</v>
      </c>
      <c r="N758" s="46" t="str">
        <f>IFERROR(VLOOKUP(A758,'[1]Jurupa USD Usage'!$A:$I,9,FALSE),"0")</f>
        <v>0</v>
      </c>
      <c r="O758" s="46" t="str">
        <f>IFERROR(VLOOKUP(A758,'[1]Claremont USD Usage'!$A:$I,9,FALSE),"0")</f>
        <v>0</v>
      </c>
      <c r="P758" s="46" t="str">
        <f>IFERROR(VLOOKUP(A758,'[1]Upland USD Usage'!$A:$I,9,FALSE),"0")</f>
        <v>0</v>
      </c>
      <c r="Q758" s="46" t="str">
        <f>IFERROR(VLOOKUP(A758,'[1]Redlands USD Usage'!$A:$I,9,FALSE),"0")</f>
        <v>0</v>
      </c>
      <c r="R758" s="46" t="str">
        <f>IFERROR(VLOOKUP(A758,'[1]Alta Loma SD Usage'!$A:$I,9,FALSE),"0")</f>
        <v>0</v>
      </c>
      <c r="S758" s="46" t="str">
        <f>IFERROR(VLOOKUP(A758,'[1]VAl Verde USD Usage'!$A:$I,9,FALSE),"0")</f>
        <v>0</v>
      </c>
      <c r="T758" s="46" t="str">
        <f>IFERROR(VLOOKUP(A758,'[1]Chaffey Jt HSD Usage'!$A:$I,9,FALSE),"0")</f>
        <v>0</v>
      </c>
      <c r="U758" s="46" t="str">
        <f>IFERROR(VLOOKUP(A758,'[1]Cucamonga ELEM SD Usage'!$A:$I,9,FALSE),"0")</f>
        <v>0</v>
      </c>
      <c r="V758" s="46" t="str">
        <f>IFERROR(VLOOKUP(A758,'[1]Inglewood USD Usage'!$A:$I,9,FALSE),"0")</f>
        <v>0</v>
      </c>
      <c r="W758" s="46" t="str">
        <f>IFERROR(VLOOKUP(A758,'[1]Rialto USD Usage'!$A:$I,9,FALSE),"0")</f>
        <v>0</v>
      </c>
      <c r="X758" s="46" t="str">
        <f>IFERROR(VLOOKUP(A758,'[1]Alvord USD Usage'!$A:$I,9,FALSE),"0")</f>
        <v>0</v>
      </c>
      <c r="Y758" s="46" t="str">
        <f>IFERROR(VLOOKUP(A758,'[1]Colton Jt USD Usage'!$A:$I,9,FALSE),"0")</f>
        <v>0</v>
      </c>
      <c r="Z758" s="46" t="str">
        <f>IFERROR(VLOOKUP(A758,'[1]Chino Valley USD Usage'!$A:$I,9,FALSE),"0")</f>
        <v>0</v>
      </c>
      <c r="AA758" s="46" t="str">
        <f>IFERROR(VLOOKUP(A758,'[1]Moreno Valley USD Usage'!$A:$I,9,FALSE),"0")</f>
        <v>0</v>
      </c>
      <c r="AB758" s="46" t="str">
        <f>IFERROR(VLOOKUP(A758,'[1]Pomona USD Usage'!$A:$I,9,FALSE),"0")</f>
        <v>0</v>
      </c>
      <c r="AC758" s="46" t="str">
        <f>IFERROR(VLOOKUP(A758,'[1]Riverside USD Usage'!$A:$I,9,FALSE),"0")</f>
        <v>0</v>
      </c>
      <c r="AD758" s="46" t="str">
        <f>IFERROR(VLOOKUP(A758,'[1]Compton USD Usage'!$A:$I,9,FALSE),"0")</f>
        <v>0</v>
      </c>
      <c r="AE758" s="48"/>
      <c r="AF758" s="49">
        <v>50.51</v>
      </c>
      <c r="AG758" s="49"/>
      <c r="AH758" s="49"/>
      <c r="AI758" s="49">
        <f>AF758+AG758+AH758</f>
        <v>50.51</v>
      </c>
      <c r="AJ758" s="48"/>
      <c r="AK758" s="49">
        <v>54.34</v>
      </c>
      <c r="AL758" s="49"/>
      <c r="AM758" s="46"/>
      <c r="AN758" s="50">
        <f>AK758+AL758+AM758</f>
        <v>54.34</v>
      </c>
      <c r="AO758" s="48"/>
      <c r="AP758" s="49">
        <v>58.01</v>
      </c>
      <c r="AQ758" s="49"/>
      <c r="AR758" s="46"/>
      <c r="AS758" s="50">
        <f>AP758+AQ758+AR758</f>
        <v>58.01</v>
      </c>
      <c r="AT758" s="48"/>
      <c r="AU758" s="49">
        <v>59.63</v>
      </c>
      <c r="AV758" s="49"/>
      <c r="AW758" s="46"/>
      <c r="AX758" s="51">
        <f>AU758+AV758+AW758</f>
        <v>59.63</v>
      </c>
      <c r="AY758" s="48"/>
      <c r="AZ758" s="52">
        <v>50.51</v>
      </c>
      <c r="BA758" s="53"/>
      <c r="BC758" s="53">
        <f>AZ758+BA758+BB758</f>
        <v>50.51</v>
      </c>
      <c r="BD758" s="47">
        <v>44013</v>
      </c>
      <c r="BE758" s="47">
        <v>44377</v>
      </c>
      <c r="BF758" s="48"/>
      <c r="BG758" s="53">
        <v>54.34</v>
      </c>
      <c r="BJ758" s="53">
        <f>BG758+BH758+BI758</f>
        <v>54.34</v>
      </c>
      <c r="BK758" s="47">
        <v>44013</v>
      </c>
      <c r="BL758" s="47">
        <v>44377</v>
      </c>
      <c r="BM758" s="48"/>
      <c r="BN758" s="53">
        <v>58.01</v>
      </c>
      <c r="BO758" s="53"/>
      <c r="BQ758" s="53">
        <f>BN758+BO758+BP758</f>
        <v>58.01</v>
      </c>
      <c r="BR758" s="47">
        <v>44013</v>
      </c>
      <c r="BS758" s="47">
        <v>44377</v>
      </c>
      <c r="BT758" s="48"/>
      <c r="BU758" s="50">
        <v>59.63</v>
      </c>
      <c r="BV758" s="53"/>
      <c r="BX758" s="53">
        <f>BU758+BV758+BW758</f>
        <v>59.63</v>
      </c>
      <c r="BY758" s="47">
        <v>44013</v>
      </c>
      <c r="BZ758" s="55">
        <v>44377</v>
      </c>
    </row>
    <row r="759" spans="1:78" s="54" customFormat="1" ht="15.75" x14ac:dyDescent="0.25">
      <c r="A759" s="45">
        <v>248487</v>
      </c>
      <c r="B759" s="46" t="s">
        <v>1286</v>
      </c>
      <c r="C759" s="46">
        <v>42742</v>
      </c>
      <c r="D759" s="46" t="s">
        <v>1283</v>
      </c>
      <c r="E759" s="46" t="s">
        <v>50</v>
      </c>
      <c r="F759" s="46"/>
      <c r="G759" s="46" t="s">
        <v>1284</v>
      </c>
      <c r="H759" s="46" t="s">
        <v>52</v>
      </c>
      <c r="I759" s="47">
        <v>44013</v>
      </c>
      <c r="J759" s="47">
        <v>44377</v>
      </c>
      <c r="K759" s="46">
        <f>SUM(L759:AD759)</f>
        <v>0</v>
      </c>
      <c r="L759" s="46" t="str">
        <f>IFERROR(VLOOKUP(A759,'[1]Mountain View SD Usage'!$A:$I,9,FALSE),"0")</f>
        <v>0</v>
      </c>
      <c r="M759" s="46" t="str">
        <f>IFERROR(VLOOKUP(A759,'[1]Bonita USD Usage'!$A:$I,9,FALSE),"0")</f>
        <v>0</v>
      </c>
      <c r="N759" s="46" t="str">
        <f>IFERROR(VLOOKUP(A759,'[1]Jurupa USD Usage'!$A:$I,9,FALSE),"0")</f>
        <v>0</v>
      </c>
      <c r="O759" s="46" t="str">
        <f>IFERROR(VLOOKUP(A759,'[1]Claremont USD Usage'!$A:$I,9,FALSE),"0")</f>
        <v>0</v>
      </c>
      <c r="P759" s="46" t="str">
        <f>IFERROR(VLOOKUP(A759,'[1]Upland USD Usage'!$A:$I,9,FALSE),"0")</f>
        <v>0</v>
      </c>
      <c r="Q759" s="46" t="str">
        <f>IFERROR(VLOOKUP(A759,'[1]Redlands USD Usage'!$A:$I,9,FALSE),"0")</f>
        <v>0</v>
      </c>
      <c r="R759" s="46" t="str">
        <f>IFERROR(VLOOKUP(A759,'[1]Alta Loma SD Usage'!$A:$I,9,FALSE),"0")</f>
        <v>0</v>
      </c>
      <c r="S759" s="46" t="str">
        <f>IFERROR(VLOOKUP(A759,'[1]VAl Verde USD Usage'!$A:$I,9,FALSE),"0")</f>
        <v>0</v>
      </c>
      <c r="T759" s="46" t="str">
        <f>IFERROR(VLOOKUP(A759,'[1]Chaffey Jt HSD Usage'!$A:$I,9,FALSE),"0")</f>
        <v>0</v>
      </c>
      <c r="U759" s="46" t="str">
        <f>IFERROR(VLOOKUP(A759,'[1]Cucamonga ELEM SD Usage'!$A:$I,9,FALSE),"0")</f>
        <v>0</v>
      </c>
      <c r="V759" s="46" t="str">
        <f>IFERROR(VLOOKUP(A759,'[1]Inglewood USD Usage'!$A:$I,9,FALSE),"0")</f>
        <v>0</v>
      </c>
      <c r="W759" s="46" t="str">
        <f>IFERROR(VLOOKUP(A759,'[1]Rialto USD Usage'!$A:$I,9,FALSE),"0")</f>
        <v>0</v>
      </c>
      <c r="X759" s="46" t="str">
        <f>IFERROR(VLOOKUP(A759,'[1]Alvord USD Usage'!$A:$I,9,FALSE),"0")</f>
        <v>0</v>
      </c>
      <c r="Y759" s="46" t="str">
        <f>IFERROR(VLOOKUP(A759,'[1]Colton Jt USD Usage'!$A:$I,9,FALSE),"0")</f>
        <v>0</v>
      </c>
      <c r="Z759" s="46" t="str">
        <f>IFERROR(VLOOKUP(A759,'[1]Chino Valley USD Usage'!$A:$I,9,FALSE),"0")</f>
        <v>0</v>
      </c>
      <c r="AA759" s="46" t="str">
        <f>IFERROR(VLOOKUP(A759,'[1]Moreno Valley USD Usage'!$A:$I,9,FALSE),"0")</f>
        <v>0</v>
      </c>
      <c r="AB759" s="46" t="str">
        <f>IFERROR(VLOOKUP(A759,'[1]Pomona USD Usage'!$A:$I,9,FALSE),"0")</f>
        <v>0</v>
      </c>
      <c r="AC759" s="46" t="str">
        <f>IFERROR(VLOOKUP(A759,'[1]Riverside USD Usage'!$A:$I,9,FALSE),"0")</f>
        <v>0</v>
      </c>
      <c r="AD759" s="46" t="str">
        <f>IFERROR(VLOOKUP(A759,'[1]Compton USD Usage'!$A:$I,9,FALSE),"0")</f>
        <v>0</v>
      </c>
      <c r="AE759" s="48"/>
      <c r="AF759" s="49">
        <v>60.51</v>
      </c>
      <c r="AG759" s="49"/>
      <c r="AH759" s="49"/>
      <c r="AI759" s="49">
        <f>AF759+AG759+AH759</f>
        <v>60.51</v>
      </c>
      <c r="AJ759" s="48"/>
      <c r="AK759" s="49">
        <v>65.099999999999994</v>
      </c>
      <c r="AL759" s="49"/>
      <c r="AM759" s="46"/>
      <c r="AN759" s="50">
        <f>AK759+AL759+AM759</f>
        <v>65.099999999999994</v>
      </c>
      <c r="AO759" s="48"/>
      <c r="AP759" s="49">
        <v>69.5</v>
      </c>
      <c r="AQ759" s="49"/>
      <c r="AR759" s="46"/>
      <c r="AS759" s="50">
        <f>AP759+AQ759+AR759</f>
        <v>69.5</v>
      </c>
      <c r="AT759" s="48"/>
      <c r="AU759" s="49">
        <v>71.430000000000007</v>
      </c>
      <c r="AV759" s="49"/>
      <c r="AW759" s="46"/>
      <c r="AX759" s="51">
        <f>AU759+AV759+AW759</f>
        <v>71.430000000000007</v>
      </c>
      <c r="AY759" s="48"/>
      <c r="AZ759" s="52">
        <v>60.51</v>
      </c>
      <c r="BA759" s="53"/>
      <c r="BC759" s="53">
        <f>AZ759+BA759+BB759</f>
        <v>60.51</v>
      </c>
      <c r="BD759" s="47">
        <v>44013</v>
      </c>
      <c r="BE759" s="47">
        <v>44377</v>
      </c>
      <c r="BF759" s="48"/>
      <c r="BG759" s="53">
        <v>65.099999999999994</v>
      </c>
      <c r="BJ759" s="53">
        <f>BG759+BH759+BI759</f>
        <v>65.099999999999994</v>
      </c>
      <c r="BK759" s="47">
        <v>44013</v>
      </c>
      <c r="BL759" s="47">
        <v>44377</v>
      </c>
      <c r="BM759" s="48"/>
      <c r="BN759" s="53">
        <v>69.5</v>
      </c>
      <c r="BO759" s="53"/>
      <c r="BQ759" s="53">
        <f>BN759+BO759+BP759</f>
        <v>69.5</v>
      </c>
      <c r="BR759" s="47">
        <v>44013</v>
      </c>
      <c r="BS759" s="47">
        <v>44377</v>
      </c>
      <c r="BT759" s="48"/>
      <c r="BU759" s="50">
        <v>71.430000000000007</v>
      </c>
      <c r="BV759" s="53"/>
      <c r="BX759" s="53">
        <f>BU759+BV759+BW759</f>
        <v>71.430000000000007</v>
      </c>
      <c r="BY759" s="47">
        <v>44013</v>
      </c>
      <c r="BZ759" s="55">
        <v>44377</v>
      </c>
    </row>
    <row r="760" spans="1:78" s="54" customFormat="1" ht="15.75" x14ac:dyDescent="0.25">
      <c r="A760" s="45">
        <v>305361</v>
      </c>
      <c r="B760" s="46" t="s">
        <v>675</v>
      </c>
      <c r="C760" s="46" t="s">
        <v>676</v>
      </c>
      <c r="D760" s="46" t="s">
        <v>663</v>
      </c>
      <c r="E760" s="46" t="s">
        <v>50</v>
      </c>
      <c r="F760" s="46"/>
      <c r="G760" s="46" t="s">
        <v>677</v>
      </c>
      <c r="H760" s="46" t="s">
        <v>52</v>
      </c>
      <c r="I760" s="47">
        <v>44013</v>
      </c>
      <c r="J760" s="47">
        <v>44377</v>
      </c>
      <c r="K760" s="46">
        <f>SUM(L760:AD760)</f>
        <v>0</v>
      </c>
      <c r="L760" s="46" t="str">
        <f>IFERROR(VLOOKUP(A760,'[1]Mountain View SD Usage'!$A:$I,9,FALSE),"0")</f>
        <v>0</v>
      </c>
      <c r="M760" s="46" t="str">
        <f>IFERROR(VLOOKUP(A760,'[1]Bonita USD Usage'!$A:$I,9,FALSE),"0")</f>
        <v>0</v>
      </c>
      <c r="N760" s="46" t="str">
        <f>IFERROR(VLOOKUP(A760,'[1]Jurupa USD Usage'!$A:$I,9,FALSE),"0")</f>
        <v>0</v>
      </c>
      <c r="O760" s="46" t="str">
        <f>IFERROR(VLOOKUP(A760,'[1]Claremont USD Usage'!$A:$I,9,FALSE),"0")</f>
        <v>0</v>
      </c>
      <c r="P760" s="46" t="str">
        <f>IFERROR(VLOOKUP(A760,'[1]Upland USD Usage'!$A:$I,9,FALSE),"0")</f>
        <v>0</v>
      </c>
      <c r="Q760" s="46" t="str">
        <f>IFERROR(VLOOKUP(A760,'[1]Redlands USD Usage'!$A:$I,9,FALSE),"0")</f>
        <v>0</v>
      </c>
      <c r="R760" s="46" t="str">
        <f>IFERROR(VLOOKUP(A760,'[1]Alta Loma SD Usage'!$A:$I,9,FALSE),"0")</f>
        <v>0</v>
      </c>
      <c r="S760" s="46" t="str">
        <f>IFERROR(VLOOKUP(A760,'[1]VAl Verde USD Usage'!$A:$I,9,FALSE),"0")</f>
        <v>0</v>
      </c>
      <c r="T760" s="46" t="str">
        <f>IFERROR(VLOOKUP(A760,'[1]Chaffey Jt HSD Usage'!$A:$I,9,FALSE),"0")</f>
        <v>0</v>
      </c>
      <c r="U760" s="46" t="str">
        <f>IFERROR(VLOOKUP(A760,'[1]Cucamonga ELEM SD Usage'!$A:$I,9,FALSE),"0")</f>
        <v>0</v>
      </c>
      <c r="V760" s="46" t="str">
        <f>IFERROR(VLOOKUP(A760,'[1]Inglewood USD Usage'!$A:$I,9,FALSE),"0")</f>
        <v>0</v>
      </c>
      <c r="W760" s="46" t="str">
        <f>IFERROR(VLOOKUP(A760,'[1]Rialto USD Usage'!$A:$I,9,FALSE),"0")</f>
        <v>0</v>
      </c>
      <c r="X760" s="46" t="str">
        <f>IFERROR(VLOOKUP(A760,'[1]Alvord USD Usage'!$A:$I,9,FALSE),"0")</f>
        <v>0</v>
      </c>
      <c r="Y760" s="46" t="str">
        <f>IFERROR(VLOOKUP(A760,'[1]Colton Jt USD Usage'!$A:$I,9,FALSE),"0")</f>
        <v>0</v>
      </c>
      <c r="Z760" s="46" t="str">
        <f>IFERROR(VLOOKUP(A760,'[1]Chino Valley USD Usage'!$A:$I,9,FALSE),"0")</f>
        <v>0</v>
      </c>
      <c r="AA760" s="46" t="str">
        <f>IFERROR(VLOOKUP(A760,'[1]Moreno Valley USD Usage'!$A:$I,9,FALSE),"0")</f>
        <v>0</v>
      </c>
      <c r="AB760" s="46" t="str">
        <f>IFERROR(VLOOKUP(A760,'[1]Pomona USD Usage'!$A:$I,9,FALSE),"0")</f>
        <v>0</v>
      </c>
      <c r="AC760" s="46" t="str">
        <f>IFERROR(VLOOKUP(A760,'[1]Riverside USD Usage'!$A:$I,9,FALSE),"0")</f>
        <v>0</v>
      </c>
      <c r="AD760" s="46" t="str">
        <f>IFERROR(VLOOKUP(A760,'[1]Compton USD Usage'!$A:$I,9,FALSE),"0")</f>
        <v>0</v>
      </c>
      <c r="AE760" s="48"/>
      <c r="AF760" s="49">
        <v>21.26</v>
      </c>
      <c r="AG760" s="49"/>
      <c r="AH760" s="49"/>
      <c r="AI760" s="49">
        <f>AF760+AG760+AH760</f>
        <v>21.26</v>
      </c>
      <c r="AJ760" s="48"/>
      <c r="AK760" s="49">
        <v>22.87</v>
      </c>
      <c r="AL760" s="49"/>
      <c r="AM760" s="46"/>
      <c r="AN760" s="50">
        <f>AK760+AL760+AM760</f>
        <v>22.87</v>
      </c>
      <c r="AO760" s="48"/>
      <c r="AP760" s="49">
        <v>24.42</v>
      </c>
      <c r="AQ760" s="49"/>
      <c r="AR760" s="46"/>
      <c r="AS760" s="50">
        <f>AP760+AQ760+AR760</f>
        <v>24.42</v>
      </c>
      <c r="AT760" s="48"/>
      <c r="AU760" s="49">
        <v>25.1</v>
      </c>
      <c r="AV760" s="49"/>
      <c r="AW760" s="46"/>
      <c r="AX760" s="51">
        <f>AU760+AV760+AW760</f>
        <v>25.1</v>
      </c>
      <c r="AY760" s="48"/>
      <c r="AZ760" s="52">
        <v>21.26</v>
      </c>
      <c r="BA760" s="53"/>
      <c r="BC760" s="53">
        <f>AZ760+BA760+BB760</f>
        <v>21.26</v>
      </c>
      <c r="BD760" s="47">
        <v>44013</v>
      </c>
      <c r="BE760" s="47">
        <v>44377</v>
      </c>
      <c r="BF760" s="48"/>
      <c r="BG760" s="53">
        <v>22.87</v>
      </c>
      <c r="BJ760" s="53">
        <f>BG760+BH760+BI760</f>
        <v>22.87</v>
      </c>
      <c r="BK760" s="47">
        <v>44013</v>
      </c>
      <c r="BL760" s="47">
        <v>44377</v>
      </c>
      <c r="BM760" s="48"/>
      <c r="BN760" s="53">
        <v>24.42</v>
      </c>
      <c r="BO760" s="53"/>
      <c r="BQ760" s="53">
        <f>BN760+BO760+BP760</f>
        <v>24.42</v>
      </c>
      <c r="BR760" s="47">
        <v>44013</v>
      </c>
      <c r="BS760" s="47">
        <v>44377</v>
      </c>
      <c r="BT760" s="48"/>
      <c r="BU760" s="50">
        <v>25.1</v>
      </c>
      <c r="BV760" s="53"/>
      <c r="BX760" s="53">
        <f>BU760+BV760+BW760</f>
        <v>25.1</v>
      </c>
      <c r="BY760" s="47">
        <v>44013</v>
      </c>
      <c r="BZ760" s="55">
        <v>44377</v>
      </c>
    </row>
    <row r="761" spans="1:78" s="54" customFormat="1" ht="15.75" x14ac:dyDescent="0.25">
      <c r="A761" s="45">
        <v>248489</v>
      </c>
      <c r="B761" s="46" t="s">
        <v>1288</v>
      </c>
      <c r="C761" s="46">
        <v>42776</v>
      </c>
      <c r="D761" s="46" t="s">
        <v>1283</v>
      </c>
      <c r="E761" s="46" t="s">
        <v>50</v>
      </c>
      <c r="F761" s="46"/>
      <c r="G761" s="46" t="s">
        <v>1284</v>
      </c>
      <c r="H761" s="46" t="s">
        <v>52</v>
      </c>
      <c r="I761" s="47">
        <v>44013</v>
      </c>
      <c r="J761" s="47">
        <v>44377</v>
      </c>
      <c r="K761" s="46">
        <f>SUM(L761:AD761)</f>
        <v>0</v>
      </c>
      <c r="L761" s="46" t="str">
        <f>IFERROR(VLOOKUP(A761,'[1]Mountain View SD Usage'!$A:$I,9,FALSE),"0")</f>
        <v>0</v>
      </c>
      <c r="M761" s="46" t="str">
        <f>IFERROR(VLOOKUP(A761,'[1]Bonita USD Usage'!$A:$I,9,FALSE),"0")</f>
        <v>0</v>
      </c>
      <c r="N761" s="46" t="str">
        <f>IFERROR(VLOOKUP(A761,'[1]Jurupa USD Usage'!$A:$I,9,FALSE),"0")</f>
        <v>0</v>
      </c>
      <c r="O761" s="46" t="str">
        <f>IFERROR(VLOOKUP(A761,'[1]Claremont USD Usage'!$A:$I,9,FALSE),"0")</f>
        <v>0</v>
      </c>
      <c r="P761" s="46" t="str">
        <f>IFERROR(VLOOKUP(A761,'[1]Upland USD Usage'!$A:$I,9,FALSE),"0")</f>
        <v>0</v>
      </c>
      <c r="Q761" s="46" t="str">
        <f>IFERROR(VLOOKUP(A761,'[1]Redlands USD Usage'!$A:$I,9,FALSE),"0")</f>
        <v>0</v>
      </c>
      <c r="R761" s="46" t="str">
        <f>IFERROR(VLOOKUP(A761,'[1]Alta Loma SD Usage'!$A:$I,9,FALSE),"0")</f>
        <v>0</v>
      </c>
      <c r="S761" s="46" t="str">
        <f>IFERROR(VLOOKUP(A761,'[1]VAl Verde USD Usage'!$A:$I,9,FALSE),"0")</f>
        <v>0</v>
      </c>
      <c r="T761" s="46" t="str">
        <f>IFERROR(VLOOKUP(A761,'[1]Chaffey Jt HSD Usage'!$A:$I,9,FALSE),"0")</f>
        <v>0</v>
      </c>
      <c r="U761" s="46" t="str">
        <f>IFERROR(VLOOKUP(A761,'[1]Cucamonga ELEM SD Usage'!$A:$I,9,FALSE),"0")</f>
        <v>0</v>
      </c>
      <c r="V761" s="46" t="str">
        <f>IFERROR(VLOOKUP(A761,'[1]Inglewood USD Usage'!$A:$I,9,FALSE),"0")</f>
        <v>0</v>
      </c>
      <c r="W761" s="46" t="str">
        <f>IFERROR(VLOOKUP(A761,'[1]Rialto USD Usage'!$A:$I,9,FALSE),"0")</f>
        <v>0</v>
      </c>
      <c r="X761" s="46" t="str">
        <f>IFERROR(VLOOKUP(A761,'[1]Alvord USD Usage'!$A:$I,9,FALSE),"0")</f>
        <v>0</v>
      </c>
      <c r="Y761" s="46" t="str">
        <f>IFERROR(VLOOKUP(A761,'[1]Colton Jt USD Usage'!$A:$I,9,FALSE),"0")</f>
        <v>0</v>
      </c>
      <c r="Z761" s="46" t="str">
        <f>IFERROR(VLOOKUP(A761,'[1]Chino Valley USD Usage'!$A:$I,9,FALSE),"0")</f>
        <v>0</v>
      </c>
      <c r="AA761" s="46" t="str">
        <f>IFERROR(VLOOKUP(A761,'[1]Moreno Valley USD Usage'!$A:$I,9,FALSE),"0")</f>
        <v>0</v>
      </c>
      <c r="AB761" s="46" t="str">
        <f>IFERROR(VLOOKUP(A761,'[1]Pomona USD Usage'!$A:$I,9,FALSE),"0")</f>
        <v>0</v>
      </c>
      <c r="AC761" s="46" t="str">
        <f>IFERROR(VLOOKUP(A761,'[1]Riverside USD Usage'!$A:$I,9,FALSE),"0")</f>
        <v>0</v>
      </c>
      <c r="AD761" s="46" t="str">
        <f>IFERROR(VLOOKUP(A761,'[1]Compton USD Usage'!$A:$I,9,FALSE),"0")</f>
        <v>0</v>
      </c>
      <c r="AE761" s="48"/>
      <c r="AF761" s="49">
        <v>54.51</v>
      </c>
      <c r="AG761" s="49"/>
      <c r="AH761" s="49"/>
      <c r="AI761" s="49">
        <f>AF761+AG761+AH761</f>
        <v>54.51</v>
      </c>
      <c r="AJ761" s="48"/>
      <c r="AK761" s="49">
        <v>58.65</v>
      </c>
      <c r="AL761" s="49"/>
      <c r="AM761" s="46"/>
      <c r="AN761" s="50">
        <f>AK761+AL761+AM761</f>
        <v>58.65</v>
      </c>
      <c r="AO761" s="48"/>
      <c r="AP761" s="49">
        <v>62.61</v>
      </c>
      <c r="AQ761" s="49"/>
      <c r="AR761" s="46"/>
      <c r="AS761" s="50">
        <f>AP761+AQ761+AR761</f>
        <v>62.61</v>
      </c>
      <c r="AT761" s="48"/>
      <c r="AU761" s="49">
        <v>64.349999999999994</v>
      </c>
      <c r="AV761" s="49"/>
      <c r="AW761" s="46"/>
      <c r="AX761" s="51">
        <f>AU761+AV761+AW761</f>
        <v>64.349999999999994</v>
      </c>
      <c r="AY761" s="48"/>
      <c r="AZ761" s="52">
        <v>54.51</v>
      </c>
      <c r="BA761" s="53"/>
      <c r="BC761" s="53">
        <f>AZ761+BA761+BB761</f>
        <v>54.51</v>
      </c>
      <c r="BD761" s="47">
        <v>44013</v>
      </c>
      <c r="BE761" s="47">
        <v>44377</v>
      </c>
      <c r="BF761" s="48"/>
      <c r="BG761" s="53">
        <v>58.65</v>
      </c>
      <c r="BJ761" s="53">
        <f>BG761+BH761+BI761</f>
        <v>58.65</v>
      </c>
      <c r="BK761" s="47">
        <v>44013</v>
      </c>
      <c r="BL761" s="47">
        <v>44377</v>
      </c>
      <c r="BM761" s="48"/>
      <c r="BN761" s="53">
        <v>62.61</v>
      </c>
      <c r="BO761" s="53"/>
      <c r="BQ761" s="53">
        <f>BN761+BO761+BP761</f>
        <v>62.61</v>
      </c>
      <c r="BR761" s="47">
        <v>44013</v>
      </c>
      <c r="BS761" s="47">
        <v>44377</v>
      </c>
      <c r="BT761" s="48"/>
      <c r="BU761" s="50">
        <v>64.349999999999994</v>
      </c>
      <c r="BV761" s="53"/>
      <c r="BX761" s="53">
        <f>BU761+BV761+BW761</f>
        <v>64.349999999999994</v>
      </c>
      <c r="BY761" s="47">
        <v>44013</v>
      </c>
      <c r="BZ761" s="55">
        <v>44377</v>
      </c>
    </row>
    <row r="762" spans="1:78" s="54" customFormat="1" ht="15.75" x14ac:dyDescent="0.25">
      <c r="A762" s="45">
        <v>248488</v>
      </c>
      <c r="B762" s="46" t="s">
        <v>1287</v>
      </c>
      <c r="C762" s="46">
        <v>42774</v>
      </c>
      <c r="D762" s="46" t="s">
        <v>1283</v>
      </c>
      <c r="E762" s="46" t="s">
        <v>50</v>
      </c>
      <c r="F762" s="46"/>
      <c r="G762" s="46" t="s">
        <v>1284</v>
      </c>
      <c r="H762" s="46" t="s">
        <v>52</v>
      </c>
      <c r="I762" s="47">
        <v>44013</v>
      </c>
      <c r="J762" s="47">
        <v>44377</v>
      </c>
      <c r="K762" s="46">
        <f>SUM(L762:AD762)</f>
        <v>0</v>
      </c>
      <c r="L762" s="46" t="str">
        <f>IFERROR(VLOOKUP(A762,'[1]Mountain View SD Usage'!$A:$I,9,FALSE),"0")</f>
        <v>0</v>
      </c>
      <c r="M762" s="46" t="str">
        <f>IFERROR(VLOOKUP(A762,'[1]Bonita USD Usage'!$A:$I,9,FALSE),"0")</f>
        <v>0</v>
      </c>
      <c r="N762" s="46" t="str">
        <f>IFERROR(VLOOKUP(A762,'[1]Jurupa USD Usage'!$A:$I,9,FALSE),"0")</f>
        <v>0</v>
      </c>
      <c r="O762" s="46" t="str">
        <f>IFERROR(VLOOKUP(A762,'[1]Claremont USD Usage'!$A:$I,9,FALSE),"0")</f>
        <v>0</v>
      </c>
      <c r="P762" s="46" t="str">
        <f>IFERROR(VLOOKUP(A762,'[1]Upland USD Usage'!$A:$I,9,FALSE),"0")</f>
        <v>0</v>
      </c>
      <c r="Q762" s="46" t="str">
        <f>IFERROR(VLOOKUP(A762,'[1]Redlands USD Usage'!$A:$I,9,FALSE),"0")</f>
        <v>0</v>
      </c>
      <c r="R762" s="46" t="str">
        <f>IFERROR(VLOOKUP(A762,'[1]Alta Loma SD Usage'!$A:$I,9,FALSE),"0")</f>
        <v>0</v>
      </c>
      <c r="S762" s="46" t="str">
        <f>IFERROR(VLOOKUP(A762,'[1]VAl Verde USD Usage'!$A:$I,9,FALSE),"0")</f>
        <v>0</v>
      </c>
      <c r="T762" s="46" t="str">
        <f>IFERROR(VLOOKUP(A762,'[1]Chaffey Jt HSD Usage'!$A:$I,9,FALSE),"0")</f>
        <v>0</v>
      </c>
      <c r="U762" s="46" t="str">
        <f>IFERROR(VLOOKUP(A762,'[1]Cucamonga ELEM SD Usage'!$A:$I,9,FALSE),"0")</f>
        <v>0</v>
      </c>
      <c r="V762" s="46" t="str">
        <f>IFERROR(VLOOKUP(A762,'[1]Inglewood USD Usage'!$A:$I,9,FALSE),"0")</f>
        <v>0</v>
      </c>
      <c r="W762" s="46" t="str">
        <f>IFERROR(VLOOKUP(A762,'[1]Rialto USD Usage'!$A:$I,9,FALSE),"0")</f>
        <v>0</v>
      </c>
      <c r="X762" s="46" t="str">
        <f>IFERROR(VLOOKUP(A762,'[1]Alvord USD Usage'!$A:$I,9,FALSE),"0")</f>
        <v>0</v>
      </c>
      <c r="Y762" s="46" t="str">
        <f>IFERROR(VLOOKUP(A762,'[1]Colton Jt USD Usage'!$A:$I,9,FALSE),"0")</f>
        <v>0</v>
      </c>
      <c r="Z762" s="46" t="str">
        <f>IFERROR(VLOOKUP(A762,'[1]Chino Valley USD Usage'!$A:$I,9,FALSE),"0")</f>
        <v>0</v>
      </c>
      <c r="AA762" s="46" t="str">
        <f>IFERROR(VLOOKUP(A762,'[1]Moreno Valley USD Usage'!$A:$I,9,FALSE),"0")</f>
        <v>0</v>
      </c>
      <c r="AB762" s="46" t="str">
        <f>IFERROR(VLOOKUP(A762,'[1]Pomona USD Usage'!$A:$I,9,FALSE),"0")</f>
        <v>0</v>
      </c>
      <c r="AC762" s="46" t="str">
        <f>IFERROR(VLOOKUP(A762,'[1]Riverside USD Usage'!$A:$I,9,FALSE),"0")</f>
        <v>0</v>
      </c>
      <c r="AD762" s="46" t="str">
        <f>IFERROR(VLOOKUP(A762,'[1]Compton USD Usage'!$A:$I,9,FALSE),"0")</f>
        <v>0</v>
      </c>
      <c r="AE762" s="48"/>
      <c r="AF762" s="49">
        <v>50.51</v>
      </c>
      <c r="AG762" s="49"/>
      <c r="AH762" s="49"/>
      <c r="AI762" s="49">
        <f>AF762+AG762+AH762</f>
        <v>50.51</v>
      </c>
      <c r="AJ762" s="48"/>
      <c r="AK762" s="49">
        <v>54.34</v>
      </c>
      <c r="AL762" s="49"/>
      <c r="AM762" s="46"/>
      <c r="AN762" s="50">
        <f>AK762+AL762+AM762</f>
        <v>54.34</v>
      </c>
      <c r="AO762" s="48"/>
      <c r="AP762" s="49">
        <v>58.01</v>
      </c>
      <c r="AQ762" s="49"/>
      <c r="AR762" s="46"/>
      <c r="AS762" s="50">
        <f>AP762+AQ762+AR762</f>
        <v>58.01</v>
      </c>
      <c r="AT762" s="48"/>
      <c r="AU762" s="49">
        <v>59.63</v>
      </c>
      <c r="AV762" s="49"/>
      <c r="AW762" s="46"/>
      <c r="AX762" s="51">
        <f>AU762+AV762+AW762</f>
        <v>59.63</v>
      </c>
      <c r="AY762" s="48"/>
      <c r="AZ762" s="52">
        <v>50.51</v>
      </c>
      <c r="BA762" s="53"/>
      <c r="BC762" s="53">
        <f>AZ762+BA762+BB762</f>
        <v>50.51</v>
      </c>
      <c r="BD762" s="47">
        <v>44013</v>
      </c>
      <c r="BE762" s="47">
        <v>44377</v>
      </c>
      <c r="BF762" s="48"/>
      <c r="BG762" s="53">
        <v>54.34</v>
      </c>
      <c r="BJ762" s="53">
        <f>BG762+BH762+BI762</f>
        <v>54.34</v>
      </c>
      <c r="BK762" s="47">
        <v>44013</v>
      </c>
      <c r="BL762" s="47">
        <v>44377</v>
      </c>
      <c r="BM762" s="48"/>
      <c r="BN762" s="53">
        <v>58.01</v>
      </c>
      <c r="BO762" s="53"/>
      <c r="BQ762" s="53">
        <f>BN762+BO762+BP762</f>
        <v>58.01</v>
      </c>
      <c r="BR762" s="47">
        <v>44013</v>
      </c>
      <c r="BS762" s="47">
        <v>44377</v>
      </c>
      <c r="BT762" s="48"/>
      <c r="BU762" s="50">
        <v>59.63</v>
      </c>
      <c r="BV762" s="53"/>
      <c r="BX762" s="53">
        <f>BU762+BV762+BW762</f>
        <v>59.63</v>
      </c>
      <c r="BY762" s="47">
        <v>44013</v>
      </c>
      <c r="BZ762" s="55">
        <v>44377</v>
      </c>
    </row>
    <row r="763" spans="1:78" s="54" customFormat="1" ht="15.75" x14ac:dyDescent="0.25">
      <c r="A763" s="45">
        <v>201474</v>
      </c>
      <c r="B763" s="46" t="s">
        <v>1299</v>
      </c>
      <c r="C763" s="46" t="s">
        <v>1300</v>
      </c>
      <c r="D763" s="46" t="s">
        <v>1301</v>
      </c>
      <c r="E763" s="46" t="s">
        <v>50</v>
      </c>
      <c r="F763" s="46"/>
      <c r="G763" s="46" t="s">
        <v>923</v>
      </c>
      <c r="H763" s="46" t="s">
        <v>52</v>
      </c>
      <c r="I763" s="47">
        <v>44013</v>
      </c>
      <c r="J763" s="47">
        <v>44377</v>
      </c>
      <c r="K763" s="46">
        <f>SUM(L763:AD763)</f>
        <v>24</v>
      </c>
      <c r="L763" s="46" t="str">
        <f>IFERROR(VLOOKUP(A763,'[1]Mountain View SD Usage'!$A:$I,9,FALSE),"0")</f>
        <v>0</v>
      </c>
      <c r="M763" s="46" t="str">
        <f>IFERROR(VLOOKUP(A763,'[1]Bonita USD Usage'!$A:$I,9,FALSE),"0")</f>
        <v>0</v>
      </c>
      <c r="N763" s="46" t="str">
        <f>IFERROR(VLOOKUP(A763,'[1]Jurupa USD Usage'!$A:$I,9,FALSE),"0")</f>
        <v>0</v>
      </c>
      <c r="O763" s="46" t="str">
        <f>IFERROR(VLOOKUP(A763,'[1]Claremont USD Usage'!$A:$I,9,FALSE),"0")</f>
        <v>0</v>
      </c>
      <c r="P763" s="46" t="str">
        <f>IFERROR(VLOOKUP(A763,'[1]Upland USD Usage'!$A:$I,9,FALSE),"0")</f>
        <v>0</v>
      </c>
      <c r="Q763" s="46" t="str">
        <f>IFERROR(VLOOKUP(A763,'[1]Redlands USD Usage'!$A:$I,9,FALSE),"0")</f>
        <v>0</v>
      </c>
      <c r="R763" s="46" t="str">
        <f>IFERROR(VLOOKUP(A763,'[1]Alta Loma SD Usage'!$A:$I,9,FALSE),"0")</f>
        <v>0</v>
      </c>
      <c r="S763" s="46" t="str">
        <f>IFERROR(VLOOKUP(A763,'[1]VAl Verde USD Usage'!$A:$I,9,FALSE),"0")</f>
        <v>0</v>
      </c>
      <c r="T763" s="46">
        <f>IFERROR(VLOOKUP(A763,'[1]Chaffey Jt HSD Usage'!$A:$I,9,FALSE),"0")</f>
        <v>24</v>
      </c>
      <c r="U763" s="46" t="str">
        <f>IFERROR(VLOOKUP(A763,'[1]Cucamonga ELEM SD Usage'!$A:$I,9,FALSE),"0")</f>
        <v>0</v>
      </c>
      <c r="V763" s="46" t="str">
        <f>IFERROR(VLOOKUP(A763,'[1]Inglewood USD Usage'!$A:$I,9,FALSE),"0")</f>
        <v>0</v>
      </c>
      <c r="W763" s="46" t="str">
        <f>IFERROR(VLOOKUP(A763,'[1]Rialto USD Usage'!$A:$I,9,FALSE),"0")</f>
        <v>0</v>
      </c>
      <c r="X763" s="46" t="str">
        <f>IFERROR(VLOOKUP(A763,'[1]Alvord USD Usage'!$A:$I,9,FALSE),"0")</f>
        <v>0</v>
      </c>
      <c r="Y763" s="46" t="str">
        <f>IFERROR(VLOOKUP(A763,'[1]Colton Jt USD Usage'!$A:$I,9,FALSE),"0")</f>
        <v>0</v>
      </c>
      <c r="Z763" s="46" t="str">
        <f>IFERROR(VLOOKUP(A763,'[1]Chino Valley USD Usage'!$A:$I,9,FALSE),"0")</f>
        <v>0</v>
      </c>
      <c r="AA763" s="46" t="str">
        <f>IFERROR(VLOOKUP(A763,'[1]Moreno Valley USD Usage'!$A:$I,9,FALSE),"0")</f>
        <v>0</v>
      </c>
      <c r="AB763" s="46" t="str">
        <f>IFERROR(VLOOKUP(A763,'[1]Pomona USD Usage'!$A:$I,9,FALSE),"0")</f>
        <v>0</v>
      </c>
      <c r="AC763" s="46" t="str">
        <f>IFERROR(VLOOKUP(A763,'[1]Riverside USD Usage'!$A:$I,9,FALSE),"0")</f>
        <v>0</v>
      </c>
      <c r="AD763" s="46" t="str">
        <f>IFERROR(VLOOKUP(A763,'[1]Compton USD Usage'!$A:$I,9,FALSE),"0")</f>
        <v>0</v>
      </c>
      <c r="AE763" s="48"/>
      <c r="AF763" s="49">
        <v>39.99</v>
      </c>
      <c r="AG763" s="49"/>
      <c r="AH763" s="49"/>
      <c r="AI763" s="49">
        <f>AF763+AG763+AH763</f>
        <v>39.99</v>
      </c>
      <c r="AJ763" s="48"/>
      <c r="AK763" s="49">
        <v>43.03</v>
      </c>
      <c r="AL763" s="49"/>
      <c r="AM763" s="46"/>
      <c r="AN763" s="50">
        <f>AK763+AL763+AM763</f>
        <v>43.03</v>
      </c>
      <c r="AO763" s="48"/>
      <c r="AP763" s="49">
        <v>45.93</v>
      </c>
      <c r="AQ763" s="49"/>
      <c r="AR763" s="46"/>
      <c r="AS763" s="50">
        <f>AP763+AQ763+AR763</f>
        <v>45.93</v>
      </c>
      <c r="AT763" s="48"/>
      <c r="AU763" s="49">
        <v>47.21</v>
      </c>
      <c r="AV763" s="49"/>
      <c r="AW763" s="46"/>
      <c r="AX763" s="51">
        <f>AU763+AV763+AW763</f>
        <v>47.21</v>
      </c>
      <c r="AY763" s="48"/>
      <c r="AZ763" s="52">
        <v>39.99</v>
      </c>
      <c r="BA763" s="53"/>
      <c r="BC763" s="53">
        <f>AZ763+BA763+BB763</f>
        <v>39.99</v>
      </c>
      <c r="BD763" s="47">
        <v>44013</v>
      </c>
      <c r="BE763" s="47">
        <v>44377</v>
      </c>
      <c r="BF763" s="48"/>
      <c r="BG763" s="53">
        <v>43.03</v>
      </c>
      <c r="BJ763" s="53">
        <f>BG763+BH763+BI763</f>
        <v>43.03</v>
      </c>
      <c r="BK763" s="47">
        <v>44013</v>
      </c>
      <c r="BL763" s="47">
        <v>44377</v>
      </c>
      <c r="BM763" s="48"/>
      <c r="BN763" s="53">
        <v>45.93</v>
      </c>
      <c r="BO763" s="53"/>
      <c r="BQ763" s="53">
        <f>BN763+BO763+BP763</f>
        <v>45.93</v>
      </c>
      <c r="BR763" s="47">
        <v>44013</v>
      </c>
      <c r="BS763" s="47">
        <v>44377</v>
      </c>
      <c r="BT763" s="48"/>
      <c r="BU763" s="50">
        <v>47.21</v>
      </c>
      <c r="BV763" s="53"/>
      <c r="BX763" s="53">
        <f>BU763+BV763+BW763</f>
        <v>47.21</v>
      </c>
      <c r="BY763" s="47">
        <v>44013</v>
      </c>
      <c r="BZ763" s="55">
        <v>44377</v>
      </c>
    </row>
    <row r="764" spans="1:78" s="54" customFormat="1" ht="15.75" x14ac:dyDescent="0.25">
      <c r="A764" s="45">
        <v>209128</v>
      </c>
      <c r="B764" s="46" t="s">
        <v>1285</v>
      </c>
      <c r="C764" s="46">
        <v>42786</v>
      </c>
      <c r="D764" s="46" t="s">
        <v>1283</v>
      </c>
      <c r="E764" s="46" t="s">
        <v>50</v>
      </c>
      <c r="F764" s="46"/>
      <c r="G764" s="46" t="s">
        <v>1284</v>
      </c>
      <c r="H764" s="46" t="s">
        <v>52</v>
      </c>
      <c r="I764" s="47">
        <v>44013</v>
      </c>
      <c r="J764" s="47">
        <v>44377</v>
      </c>
      <c r="K764" s="46">
        <f>SUM(L764:AD764)</f>
        <v>11</v>
      </c>
      <c r="L764" s="46" t="str">
        <f>IFERROR(VLOOKUP(A764,'[1]Mountain View SD Usage'!$A:$I,9,FALSE),"0")</f>
        <v>0</v>
      </c>
      <c r="M764" s="46" t="str">
        <f>IFERROR(VLOOKUP(A764,'[1]Bonita USD Usage'!$A:$I,9,FALSE),"0")</f>
        <v>0</v>
      </c>
      <c r="N764" s="46" t="str">
        <f>IFERROR(VLOOKUP(A764,'[1]Jurupa USD Usage'!$A:$I,9,FALSE),"0")</f>
        <v>0</v>
      </c>
      <c r="O764" s="46" t="str">
        <f>IFERROR(VLOOKUP(A764,'[1]Claremont USD Usage'!$A:$I,9,FALSE),"0")</f>
        <v>0</v>
      </c>
      <c r="P764" s="46" t="str">
        <f>IFERROR(VLOOKUP(A764,'[1]Upland USD Usage'!$A:$I,9,FALSE),"0")</f>
        <v>0</v>
      </c>
      <c r="Q764" s="46" t="str">
        <f>IFERROR(VLOOKUP(A764,'[1]Redlands USD Usage'!$A:$I,9,FALSE),"0")</f>
        <v>0</v>
      </c>
      <c r="R764" s="46" t="str">
        <f>IFERROR(VLOOKUP(A764,'[1]Alta Loma SD Usage'!$A:$I,9,FALSE),"0")</f>
        <v>0</v>
      </c>
      <c r="S764" s="46">
        <f>IFERROR(VLOOKUP(A764,'[1]VAl Verde USD Usage'!$A:$I,9,FALSE),"0")</f>
        <v>10</v>
      </c>
      <c r="T764" s="46">
        <f>IFERROR(VLOOKUP(A764,'[1]Chaffey Jt HSD Usage'!$A:$I,9,FALSE),"0")</f>
        <v>1</v>
      </c>
      <c r="U764" s="46" t="str">
        <f>IFERROR(VLOOKUP(A764,'[1]Cucamonga ELEM SD Usage'!$A:$I,9,FALSE),"0")</f>
        <v>0</v>
      </c>
      <c r="V764" s="46" t="str">
        <f>IFERROR(VLOOKUP(A764,'[1]Inglewood USD Usage'!$A:$I,9,FALSE),"0")</f>
        <v>0</v>
      </c>
      <c r="W764" s="46" t="str">
        <f>IFERROR(VLOOKUP(A764,'[1]Rialto USD Usage'!$A:$I,9,FALSE),"0")</f>
        <v>0</v>
      </c>
      <c r="X764" s="46" t="str">
        <f>IFERROR(VLOOKUP(A764,'[1]Alvord USD Usage'!$A:$I,9,FALSE),"0")</f>
        <v>0</v>
      </c>
      <c r="Y764" s="46" t="str">
        <f>IFERROR(VLOOKUP(A764,'[1]Colton Jt USD Usage'!$A:$I,9,FALSE),"0")</f>
        <v>0</v>
      </c>
      <c r="Z764" s="46" t="str">
        <f>IFERROR(VLOOKUP(A764,'[1]Chino Valley USD Usage'!$A:$I,9,FALSE),"0")</f>
        <v>0</v>
      </c>
      <c r="AA764" s="46" t="str">
        <f>IFERROR(VLOOKUP(A764,'[1]Moreno Valley USD Usage'!$A:$I,9,FALSE),"0")</f>
        <v>0</v>
      </c>
      <c r="AB764" s="46" t="str">
        <f>IFERROR(VLOOKUP(A764,'[1]Pomona USD Usage'!$A:$I,9,FALSE),"0")</f>
        <v>0</v>
      </c>
      <c r="AC764" s="46" t="str">
        <f>IFERROR(VLOOKUP(A764,'[1]Riverside USD Usage'!$A:$I,9,FALSE),"0")</f>
        <v>0</v>
      </c>
      <c r="AD764" s="46" t="str">
        <f>IFERROR(VLOOKUP(A764,'[1]Compton USD Usage'!$A:$I,9,FALSE),"0")</f>
        <v>0</v>
      </c>
      <c r="AE764" s="48"/>
      <c r="AF764" s="49">
        <v>54.51</v>
      </c>
      <c r="AG764" s="49"/>
      <c r="AH764" s="49"/>
      <c r="AI764" s="49">
        <f>AF764+AG764+AH764</f>
        <v>54.51</v>
      </c>
      <c r="AJ764" s="48"/>
      <c r="AK764" s="49">
        <v>58.65</v>
      </c>
      <c r="AL764" s="49"/>
      <c r="AM764" s="46"/>
      <c r="AN764" s="50">
        <f>AK764+AL764+AM764</f>
        <v>58.65</v>
      </c>
      <c r="AO764" s="48"/>
      <c r="AP764" s="49">
        <v>62.61</v>
      </c>
      <c r="AQ764" s="49"/>
      <c r="AR764" s="46"/>
      <c r="AS764" s="50">
        <f>AP764+AQ764+AR764</f>
        <v>62.61</v>
      </c>
      <c r="AT764" s="48"/>
      <c r="AU764" s="49">
        <v>64.349999999999994</v>
      </c>
      <c r="AV764" s="49"/>
      <c r="AW764" s="46"/>
      <c r="AX764" s="51">
        <f>AU764+AV764+AW764</f>
        <v>64.349999999999994</v>
      </c>
      <c r="AY764" s="48"/>
      <c r="AZ764" s="52">
        <v>54.51</v>
      </c>
      <c r="BA764" s="53"/>
      <c r="BC764" s="53">
        <f>AZ764+BA764+BB764</f>
        <v>54.51</v>
      </c>
      <c r="BD764" s="47">
        <v>44013</v>
      </c>
      <c r="BE764" s="47">
        <v>44377</v>
      </c>
      <c r="BF764" s="48"/>
      <c r="BG764" s="53">
        <v>58.65</v>
      </c>
      <c r="BJ764" s="53">
        <f>BG764+BH764+BI764</f>
        <v>58.65</v>
      </c>
      <c r="BK764" s="47">
        <v>44013</v>
      </c>
      <c r="BL764" s="47">
        <v>44377</v>
      </c>
      <c r="BM764" s="48"/>
      <c r="BN764" s="53">
        <v>62.61</v>
      </c>
      <c r="BO764" s="53"/>
      <c r="BQ764" s="53">
        <f>BN764+BO764+BP764</f>
        <v>62.61</v>
      </c>
      <c r="BR764" s="47">
        <v>44013</v>
      </c>
      <c r="BS764" s="47">
        <v>44377</v>
      </c>
      <c r="BT764" s="48"/>
      <c r="BU764" s="50">
        <v>64.349999999999994</v>
      </c>
      <c r="BV764" s="53"/>
      <c r="BX764" s="53">
        <f>BU764+BV764+BW764</f>
        <v>64.349999999999994</v>
      </c>
      <c r="BY764" s="47">
        <v>44013</v>
      </c>
      <c r="BZ764" s="55">
        <v>44377</v>
      </c>
    </row>
    <row r="765" spans="1:78" s="54" customFormat="1" ht="15.75" x14ac:dyDescent="0.25">
      <c r="A765" s="45">
        <v>409852</v>
      </c>
      <c r="B765" s="46" t="str">
        <f>VLOOKUP(A765,[1]Sheet4!$B:$D,3,FALSE)</f>
        <v>SANDW BUFFALO CHICKEN STUFFED IW</v>
      </c>
      <c r="C765" s="71">
        <v>55292</v>
      </c>
      <c r="D765" s="46" t="str">
        <f>VLOOKUP(A765,[1]Sheet4!$B:$E,4,FALSE)</f>
        <v>BIG DADDY'S</v>
      </c>
      <c r="E765" s="46" t="str">
        <f>VLOOKUP(A765,[1]Sheet4!$B:$I,8,FALSE)</f>
        <v>CS</v>
      </c>
      <c r="F765" s="46" t="s">
        <v>93</v>
      </c>
      <c r="G765" s="46" t="str">
        <f>VLOOKUP(A765,[1]Sheet4!$B:$F,5,FALSE)</f>
        <v>48/4.46OZ</v>
      </c>
      <c r="H765" s="46"/>
      <c r="I765" s="46"/>
      <c r="J765" s="46"/>
      <c r="AE765" s="70"/>
      <c r="AF765" s="72"/>
      <c r="AG765" s="72"/>
      <c r="AH765" s="58"/>
      <c r="AI765" s="72"/>
      <c r="AJ765" s="70"/>
      <c r="AK765" s="72"/>
      <c r="AO765" s="70"/>
      <c r="AT765" s="70"/>
      <c r="AX765" s="73"/>
      <c r="AY765" s="70"/>
      <c r="AZ765" s="52">
        <v>42.96</v>
      </c>
      <c r="BA765" s="53"/>
      <c r="BC765" s="53">
        <f>AZ765+BA765+BB765</f>
        <v>42.96</v>
      </c>
      <c r="BD765" s="47">
        <v>44013</v>
      </c>
      <c r="BE765" s="47">
        <v>44377</v>
      </c>
      <c r="BF765" s="70"/>
      <c r="BG765" s="53">
        <v>46.22</v>
      </c>
      <c r="BJ765" s="53">
        <f>BG765+BH765+BI765</f>
        <v>46.22</v>
      </c>
      <c r="BK765" s="47">
        <v>44013</v>
      </c>
      <c r="BL765" s="47">
        <v>44377</v>
      </c>
      <c r="BM765" s="70"/>
      <c r="BN765" s="53">
        <v>49.339999999999996</v>
      </c>
      <c r="BO765" s="53"/>
      <c r="BQ765" s="53">
        <f>BN765+BO765+BP765</f>
        <v>49.339999999999996</v>
      </c>
      <c r="BR765" s="47">
        <v>44013</v>
      </c>
      <c r="BS765" s="47">
        <v>44377</v>
      </c>
      <c r="BT765" s="70"/>
      <c r="BU765" s="50">
        <v>50.71</v>
      </c>
      <c r="BV765" s="53"/>
      <c r="BX765" s="53">
        <f>BU765+BV765+BW765</f>
        <v>50.71</v>
      </c>
      <c r="BY765" s="47">
        <v>44013</v>
      </c>
      <c r="BZ765" s="55">
        <v>44377</v>
      </c>
    </row>
    <row r="766" spans="1:78" s="54" customFormat="1" ht="15.75" x14ac:dyDescent="0.25">
      <c r="A766" s="45">
        <v>409851</v>
      </c>
      <c r="B766" s="46" t="str">
        <f>VLOOKUP(A766,[1]Sheet4!$B:$D,3,FALSE)</f>
        <v>SANDW FIESTADA BF STUFFED IW</v>
      </c>
      <c r="C766" s="71">
        <v>55291</v>
      </c>
      <c r="D766" s="46" t="str">
        <f>VLOOKUP(A766,[1]Sheet4!$B:$E,4,FALSE)</f>
        <v>BIG DADDY'S</v>
      </c>
      <c r="E766" s="46" t="str">
        <f>VLOOKUP(A766,[1]Sheet4!$B:$I,8,FALSE)</f>
        <v>CS</v>
      </c>
      <c r="F766" s="46" t="s">
        <v>93</v>
      </c>
      <c r="G766" s="46" t="str">
        <f>VLOOKUP(A766,[1]Sheet4!$B:$F,5,FALSE)</f>
        <v>48/4.46OZ</v>
      </c>
      <c r="H766" s="46"/>
      <c r="I766" s="46"/>
      <c r="J766" s="46"/>
      <c r="AE766" s="70"/>
      <c r="AF766" s="72"/>
      <c r="AG766" s="72"/>
      <c r="AH766" s="58"/>
      <c r="AI766" s="72"/>
      <c r="AJ766" s="70"/>
      <c r="AK766" s="72"/>
      <c r="AO766" s="70"/>
      <c r="AT766" s="70"/>
      <c r="AX766" s="73"/>
      <c r="AY766" s="70"/>
      <c r="AZ766" s="52">
        <v>42.96</v>
      </c>
      <c r="BA766" s="53"/>
      <c r="BC766" s="53">
        <f>AZ766+BA766+BB766</f>
        <v>42.96</v>
      </c>
      <c r="BD766" s="47">
        <v>44013</v>
      </c>
      <c r="BE766" s="47">
        <v>44377</v>
      </c>
      <c r="BF766" s="70"/>
      <c r="BG766" s="53">
        <v>46.22</v>
      </c>
      <c r="BJ766" s="53">
        <f>BG766+BH766+BI766</f>
        <v>46.22</v>
      </c>
      <c r="BK766" s="47">
        <v>44013</v>
      </c>
      <c r="BL766" s="47">
        <v>44377</v>
      </c>
      <c r="BM766" s="70"/>
      <c r="BN766" s="53">
        <v>49.339999999999996</v>
      </c>
      <c r="BO766" s="53"/>
      <c r="BQ766" s="53">
        <f>BN766+BO766+BP766</f>
        <v>49.339999999999996</v>
      </c>
      <c r="BR766" s="47">
        <v>44013</v>
      </c>
      <c r="BS766" s="47">
        <v>44377</v>
      </c>
      <c r="BT766" s="70"/>
      <c r="BU766" s="50">
        <v>50.71</v>
      </c>
      <c r="BV766" s="53"/>
      <c r="BX766" s="53">
        <f>BU766+BV766+BW766</f>
        <v>50.71</v>
      </c>
      <c r="BY766" s="47">
        <v>44013</v>
      </c>
      <c r="BZ766" s="55">
        <v>44377</v>
      </c>
    </row>
    <row r="767" spans="1:78" s="54" customFormat="1" ht="15.75" x14ac:dyDescent="0.25">
      <c r="A767" s="45">
        <v>409853</v>
      </c>
      <c r="B767" s="46" t="str">
        <f>VLOOKUP(A767,[1]Sheet4!$B:$D,3,FALSE)</f>
        <v>SANDW PEPPERONI STUFFED IW</v>
      </c>
      <c r="C767" s="71">
        <v>55293</v>
      </c>
      <c r="D767" s="46" t="str">
        <f>VLOOKUP(A767,[1]Sheet4!$B:$E,4,FALSE)</f>
        <v>BIG DADDY'S</v>
      </c>
      <c r="E767" s="46" t="str">
        <f>VLOOKUP(A767,[1]Sheet4!$B:$I,8,FALSE)</f>
        <v>CS</v>
      </c>
      <c r="F767" s="46" t="s">
        <v>93</v>
      </c>
      <c r="G767" s="46" t="str">
        <f>VLOOKUP(A767,[1]Sheet4!$B:$F,5,FALSE)</f>
        <v>48/4.46OZ</v>
      </c>
      <c r="H767" s="46"/>
      <c r="I767" s="46"/>
      <c r="J767" s="46"/>
      <c r="AE767" s="70"/>
      <c r="AF767" s="72"/>
      <c r="AG767" s="72"/>
      <c r="AH767" s="58"/>
      <c r="AI767" s="72"/>
      <c r="AJ767" s="70"/>
      <c r="AK767" s="72"/>
      <c r="AO767" s="70"/>
      <c r="AT767" s="70"/>
      <c r="AX767" s="73"/>
      <c r="AY767" s="70"/>
      <c r="AZ767" s="52">
        <v>42.96</v>
      </c>
      <c r="BA767" s="53"/>
      <c r="BC767" s="53">
        <f>AZ767+BA767+BB767</f>
        <v>42.96</v>
      </c>
      <c r="BD767" s="47">
        <v>44013</v>
      </c>
      <c r="BE767" s="47">
        <v>44377</v>
      </c>
      <c r="BF767" s="70"/>
      <c r="BG767" s="53">
        <v>46.22</v>
      </c>
      <c r="BJ767" s="53">
        <f>BG767+BH767+BI767</f>
        <v>46.22</v>
      </c>
      <c r="BK767" s="47">
        <v>44013</v>
      </c>
      <c r="BL767" s="47">
        <v>44377</v>
      </c>
      <c r="BM767" s="70"/>
      <c r="BN767" s="53">
        <v>49.339999999999996</v>
      </c>
      <c r="BO767" s="53"/>
      <c r="BQ767" s="53">
        <f>BN767+BO767+BP767</f>
        <v>49.339999999999996</v>
      </c>
      <c r="BR767" s="47">
        <v>44013</v>
      </c>
      <c r="BS767" s="47">
        <v>44377</v>
      </c>
      <c r="BT767" s="70"/>
      <c r="BU767" s="50">
        <v>50.71</v>
      </c>
      <c r="BV767" s="53"/>
      <c r="BX767" s="53">
        <f>BU767+BV767+BW767</f>
        <v>50.71</v>
      </c>
      <c r="BY767" s="47">
        <v>44013</v>
      </c>
      <c r="BZ767" s="55">
        <v>44377</v>
      </c>
    </row>
    <row r="768" spans="1:78" s="54" customFormat="1" ht="15.75" x14ac:dyDescent="0.25">
      <c r="A768" s="45">
        <v>409674</v>
      </c>
      <c r="B768" s="46" t="str">
        <f>VLOOKUP(A768,[1]Sheet4!$B:$D,3,FALSE)</f>
        <v>SANDW TURK BLGN SAL CHS BUN IW WG</v>
      </c>
      <c r="C768" s="71">
        <v>72101</v>
      </c>
      <c r="D768" s="46" t="str">
        <f>VLOOKUP(A768,[1]Sheet4!$B:$E,4,FALSE)</f>
        <v>TASTY BRANDS</v>
      </c>
      <c r="E768" s="46" t="str">
        <f>VLOOKUP(A768,[1]Sheet4!$B:$I,8,FALSE)</f>
        <v>CS</v>
      </c>
      <c r="F768" s="46" t="s">
        <v>93</v>
      </c>
      <c r="G768" s="46" t="str">
        <f>VLOOKUP(A768,[1]Sheet4!$B:$F,5,FALSE)</f>
        <v>72/4.25OZ</v>
      </c>
      <c r="H768" s="46"/>
      <c r="I768" s="46"/>
      <c r="J768" s="46"/>
      <c r="AE768" s="70"/>
      <c r="AF768" s="72"/>
      <c r="AG768" s="72"/>
      <c r="AH768" s="58"/>
      <c r="AI768" s="72"/>
      <c r="AJ768" s="70"/>
      <c r="AK768" s="72"/>
      <c r="AO768" s="70"/>
      <c r="AT768" s="70"/>
      <c r="AX768" s="73"/>
      <c r="AY768" s="70"/>
      <c r="AZ768" s="52">
        <v>85.82</v>
      </c>
      <c r="BA768" s="53"/>
      <c r="BC768" s="53">
        <f>AZ768+BA768+BB768</f>
        <v>85.82</v>
      </c>
      <c r="BD768" s="47">
        <v>44013</v>
      </c>
      <c r="BE768" s="47">
        <v>44377</v>
      </c>
      <c r="BF768" s="70"/>
      <c r="BG768" s="53">
        <v>92.33</v>
      </c>
      <c r="BJ768" s="53">
        <f>BG768+BH768+BI768</f>
        <v>92.33</v>
      </c>
      <c r="BK768" s="47">
        <v>44013</v>
      </c>
      <c r="BL768" s="47">
        <v>44377</v>
      </c>
      <c r="BM768" s="70"/>
      <c r="BN768" s="53">
        <v>98.570000000000007</v>
      </c>
      <c r="BO768" s="53"/>
      <c r="BQ768" s="53">
        <f>BN768+BO768+BP768</f>
        <v>98.570000000000007</v>
      </c>
      <c r="BR768" s="47">
        <v>44013</v>
      </c>
      <c r="BS768" s="47">
        <v>44377</v>
      </c>
      <c r="BT768" s="70"/>
      <c r="BU768" s="50">
        <v>101.31</v>
      </c>
      <c r="BV768" s="53"/>
      <c r="BX768" s="53">
        <f>BU768+BV768+BW768</f>
        <v>101.31</v>
      </c>
      <c r="BY768" s="47">
        <v>44013</v>
      </c>
      <c r="BZ768" s="55">
        <v>44377</v>
      </c>
    </row>
    <row r="769" spans="1:78" s="54" customFormat="1" ht="15.75" x14ac:dyDescent="0.25">
      <c r="A769" s="45">
        <v>406903</v>
      </c>
      <c r="B769" s="46" t="s">
        <v>2326</v>
      </c>
      <c r="C769" s="46">
        <v>10365230928</v>
      </c>
      <c r="D769" s="46" t="s">
        <v>2258</v>
      </c>
      <c r="E769" s="46" t="s">
        <v>50</v>
      </c>
      <c r="F769" s="46"/>
      <c r="G769" s="46" t="s">
        <v>2327</v>
      </c>
      <c r="H769" s="46" t="s">
        <v>52</v>
      </c>
      <c r="I769" s="47">
        <v>44013</v>
      </c>
      <c r="J769" s="47">
        <v>44377</v>
      </c>
      <c r="K769" s="46">
        <f>SUM(L769:AD769)</f>
        <v>0</v>
      </c>
      <c r="L769" s="46" t="str">
        <f>IFERROR(VLOOKUP(A769,'[1]Mountain View SD Usage'!$A:$I,9,FALSE),"0")</f>
        <v>0</v>
      </c>
      <c r="M769" s="46" t="str">
        <f>IFERROR(VLOOKUP(A769,'[1]Bonita USD Usage'!$A:$I,9,FALSE),"0")</f>
        <v>0</v>
      </c>
      <c r="N769" s="46" t="str">
        <f>IFERROR(VLOOKUP(A769,'[1]Jurupa USD Usage'!$A:$I,9,FALSE),"0")</f>
        <v>0</v>
      </c>
      <c r="O769" s="46" t="str">
        <f>IFERROR(VLOOKUP(A769,'[1]Claremont USD Usage'!$A:$I,9,FALSE),"0")</f>
        <v>0</v>
      </c>
      <c r="P769" s="46" t="str">
        <f>IFERROR(VLOOKUP(A769,'[1]Upland USD Usage'!$A:$I,9,FALSE),"0")</f>
        <v>0</v>
      </c>
      <c r="Q769" s="46" t="str">
        <f>IFERROR(VLOOKUP(A769,'[1]Redlands USD Usage'!$A:$I,9,FALSE),"0")</f>
        <v>0</v>
      </c>
      <c r="R769" s="46" t="str">
        <f>IFERROR(VLOOKUP(A769,'[1]Alta Loma SD Usage'!$A:$I,9,FALSE),"0")</f>
        <v>0</v>
      </c>
      <c r="S769" s="46" t="str">
        <f>IFERROR(VLOOKUP(A769,'[1]VAl Verde USD Usage'!$A:$I,9,FALSE),"0")</f>
        <v>0</v>
      </c>
      <c r="T769" s="46" t="str">
        <f>IFERROR(VLOOKUP(A769,'[1]Chaffey Jt HSD Usage'!$A:$I,9,FALSE),"0")</f>
        <v>0</v>
      </c>
      <c r="U769" s="46" t="str">
        <f>IFERROR(VLOOKUP(A769,'[1]Cucamonga ELEM SD Usage'!$A:$I,9,FALSE),"0")</f>
        <v>0</v>
      </c>
      <c r="V769" s="46" t="str">
        <f>IFERROR(VLOOKUP(A769,'[1]Inglewood USD Usage'!$A:$I,9,FALSE),"0")</f>
        <v>0</v>
      </c>
      <c r="W769" s="46" t="str">
        <f>IFERROR(VLOOKUP(A769,'[1]Rialto USD Usage'!$A:$I,9,FALSE),"0")</f>
        <v>0</v>
      </c>
      <c r="X769" s="46" t="str">
        <f>IFERROR(VLOOKUP(A769,'[1]Alvord USD Usage'!$A:$I,9,FALSE),"0")</f>
        <v>0</v>
      </c>
      <c r="Y769" s="46" t="str">
        <f>IFERROR(VLOOKUP(A769,'[1]Colton Jt USD Usage'!$A:$I,9,FALSE),"0")</f>
        <v>0</v>
      </c>
      <c r="Z769" s="46" t="str">
        <f>IFERROR(VLOOKUP(A769,'[1]Chino Valley USD Usage'!$A:$I,9,FALSE),"0")</f>
        <v>0</v>
      </c>
      <c r="AA769" s="46" t="str">
        <f>IFERROR(VLOOKUP(A769,'[1]Moreno Valley USD Usage'!$A:$I,9,FALSE),"0")</f>
        <v>0</v>
      </c>
      <c r="AB769" s="46" t="str">
        <f>IFERROR(VLOOKUP(A769,'[1]Pomona USD Usage'!$A:$I,9,FALSE),"0")</f>
        <v>0</v>
      </c>
      <c r="AC769" s="46" t="str">
        <f>IFERROR(VLOOKUP(A769,'[1]Riverside USD Usage'!$A:$I,9,FALSE),"0")</f>
        <v>0</v>
      </c>
      <c r="AD769" s="46" t="str">
        <f>IFERROR(VLOOKUP(A769,'[1]Compton USD Usage'!$A:$I,9,FALSE),"0")</f>
        <v>0</v>
      </c>
      <c r="AE769" s="48"/>
      <c r="AF769" s="49">
        <v>58.35</v>
      </c>
      <c r="AG769" s="49"/>
      <c r="AH769" s="56">
        <v>-6.25</v>
      </c>
      <c r="AI769" s="49">
        <f>AF769+AG769+AH769</f>
        <v>52.1</v>
      </c>
      <c r="AJ769" s="48"/>
      <c r="AK769" s="49">
        <v>62.78</v>
      </c>
      <c r="AL769" s="49"/>
      <c r="AM769" s="57">
        <v>-6.25</v>
      </c>
      <c r="AN769" s="50">
        <f>AK769+AL769+AM769</f>
        <v>56.53</v>
      </c>
      <c r="AO769" s="48"/>
      <c r="AP769" s="49">
        <v>67.03</v>
      </c>
      <c r="AQ769" s="49"/>
      <c r="AR769" s="57">
        <v>-6.25</v>
      </c>
      <c r="AS769" s="50">
        <f>AP769+AQ769+AR769</f>
        <v>60.78</v>
      </c>
      <c r="AT769" s="48"/>
      <c r="AU769" s="49">
        <v>68.89</v>
      </c>
      <c r="AV769" s="49"/>
      <c r="AW769" s="57">
        <v>-6.25</v>
      </c>
      <c r="AX769" s="51">
        <f>AU769+AV769+AW769</f>
        <v>62.64</v>
      </c>
      <c r="AY769" s="48"/>
      <c r="AZ769" s="52">
        <v>65.11</v>
      </c>
      <c r="BA769" s="53"/>
      <c r="BB769" s="58">
        <v>-6.1400000000000006</v>
      </c>
      <c r="BC769" s="53">
        <f>AZ769+BA769+BB769</f>
        <v>58.97</v>
      </c>
      <c r="BD769" s="47">
        <v>44013</v>
      </c>
      <c r="BE769" s="47">
        <v>44377</v>
      </c>
      <c r="BF769" s="48"/>
      <c r="BG769" s="53">
        <v>70.050000000000011</v>
      </c>
      <c r="BI769" s="59">
        <v>-6.1400000000000006</v>
      </c>
      <c r="BJ769" s="53">
        <f>BG769+BH769+BI769</f>
        <v>63.910000000000011</v>
      </c>
      <c r="BK769" s="47">
        <v>44013</v>
      </c>
      <c r="BL769" s="47">
        <v>44377</v>
      </c>
      <c r="BM769" s="48"/>
      <c r="BN769" s="53">
        <v>74.790000000000006</v>
      </c>
      <c r="BO769" s="53"/>
      <c r="BP769" s="59">
        <v>-6.1400000000000006</v>
      </c>
      <c r="BQ769" s="53">
        <f>BN769+BO769+BP769</f>
        <v>68.650000000000006</v>
      </c>
      <c r="BR769" s="47">
        <v>44013</v>
      </c>
      <c r="BS769" s="47">
        <v>44377</v>
      </c>
      <c r="BT769" s="48"/>
      <c r="BU769" s="50">
        <v>76.87</v>
      </c>
      <c r="BV769" s="53"/>
      <c r="BW769" s="59">
        <v>-6.1400000000000006</v>
      </c>
      <c r="BX769" s="53">
        <f>BU769+BV769+BW769</f>
        <v>70.73</v>
      </c>
      <c r="BY769" s="47">
        <v>44013</v>
      </c>
      <c r="BZ769" s="55">
        <v>44377</v>
      </c>
    </row>
    <row r="770" spans="1:78" s="54" customFormat="1" ht="15.75" x14ac:dyDescent="0.25">
      <c r="A770" s="14">
        <v>141520</v>
      </c>
      <c r="B770" s="2" t="s">
        <v>265</v>
      </c>
      <c r="C770" s="2">
        <v>360</v>
      </c>
      <c r="D770" s="2" t="s">
        <v>261</v>
      </c>
      <c r="E770" s="2" t="s">
        <v>50</v>
      </c>
      <c r="F770" s="2"/>
      <c r="G770" s="2" t="s">
        <v>262</v>
      </c>
      <c r="H770" s="2" t="s">
        <v>52</v>
      </c>
      <c r="I770" s="15">
        <v>44013</v>
      </c>
      <c r="J770" s="15">
        <v>44377</v>
      </c>
      <c r="K770" s="2">
        <f>SUM(L770:AD770)</f>
        <v>0</v>
      </c>
      <c r="L770" s="2" t="str">
        <f>IFERROR(VLOOKUP(A770,'[1]Mountain View SD Usage'!$A:$I,9,FALSE),"0")</f>
        <v>0</v>
      </c>
      <c r="M770" s="2" t="str">
        <f>IFERROR(VLOOKUP(A770,'[1]Bonita USD Usage'!$A:$I,9,FALSE),"0")</f>
        <v>0</v>
      </c>
      <c r="N770" s="2" t="str">
        <f>IFERROR(VLOOKUP(A770,'[1]Jurupa USD Usage'!$A:$I,9,FALSE),"0")</f>
        <v>0</v>
      </c>
      <c r="O770" s="2" t="str">
        <f>IFERROR(VLOOKUP(A770,'[1]Claremont USD Usage'!$A:$I,9,FALSE),"0")</f>
        <v>0</v>
      </c>
      <c r="P770" s="2" t="str">
        <f>IFERROR(VLOOKUP(A770,'[1]Upland USD Usage'!$A:$I,9,FALSE),"0")</f>
        <v>0</v>
      </c>
      <c r="Q770" s="2" t="str">
        <f>IFERROR(VLOOKUP(A770,'[1]Redlands USD Usage'!$A:$I,9,FALSE),"0")</f>
        <v>0</v>
      </c>
      <c r="R770" s="2" t="str">
        <f>IFERROR(VLOOKUP(A770,'[1]Alta Loma SD Usage'!$A:$I,9,FALSE),"0")</f>
        <v>0</v>
      </c>
      <c r="S770" s="2" t="str">
        <f>IFERROR(VLOOKUP(A770,'[1]VAl Verde USD Usage'!$A:$I,9,FALSE),"0")</f>
        <v>0</v>
      </c>
      <c r="T770" s="2" t="str">
        <f>IFERROR(VLOOKUP(A770,'[1]Chaffey Jt HSD Usage'!$A:$I,9,FALSE),"0")</f>
        <v>0</v>
      </c>
      <c r="U770" s="2" t="str">
        <f>IFERROR(VLOOKUP(A770,'[1]Cucamonga ELEM SD Usage'!$A:$I,9,FALSE),"0")</f>
        <v>0</v>
      </c>
      <c r="V770" s="2" t="str">
        <f>IFERROR(VLOOKUP(A770,'[1]Inglewood USD Usage'!$A:$I,9,FALSE),"0")</f>
        <v>0</v>
      </c>
      <c r="W770" s="2" t="str">
        <f>IFERROR(VLOOKUP(A770,'[1]Rialto USD Usage'!$A:$I,9,FALSE),"0")</f>
        <v>0</v>
      </c>
      <c r="X770" s="2" t="str">
        <f>IFERROR(VLOOKUP(A770,'[1]Alvord USD Usage'!$A:$I,9,FALSE),"0")</f>
        <v>0</v>
      </c>
      <c r="Y770" s="2" t="str">
        <f>IFERROR(VLOOKUP(A770,'[1]Colton Jt USD Usage'!$A:$I,9,FALSE),"0")</f>
        <v>0</v>
      </c>
      <c r="Z770" s="2" t="str">
        <f>IFERROR(VLOOKUP(A770,'[1]Chino Valley USD Usage'!$A:$I,9,FALSE),"0")</f>
        <v>0</v>
      </c>
      <c r="AA770" s="2" t="str">
        <f>IFERROR(VLOOKUP(A770,'[1]Moreno Valley USD Usage'!$A:$I,9,FALSE),"0")</f>
        <v>0</v>
      </c>
      <c r="AB770" s="2" t="str">
        <f>IFERROR(VLOOKUP(A770,'[1]Pomona USD Usage'!$A:$I,9,FALSE),"0")</f>
        <v>0</v>
      </c>
      <c r="AC770" s="2" t="str">
        <f>IFERROR(VLOOKUP(A770,'[1]Riverside USD Usage'!$A:$I,9,FALSE),"0")</f>
        <v>0</v>
      </c>
      <c r="AD770" s="2" t="str">
        <f>IFERROR(VLOOKUP(A770,'[1]Compton USD Usage'!$A:$I,9,FALSE),"0")</f>
        <v>0</v>
      </c>
      <c r="AE770" s="16"/>
      <c r="AF770" s="17">
        <v>74.540000000000006</v>
      </c>
      <c r="AG770" s="17"/>
      <c r="AH770" s="17"/>
      <c r="AI770" s="17">
        <f>AF770+AG770+AH770</f>
        <v>74.540000000000006</v>
      </c>
      <c r="AJ770" s="16"/>
      <c r="AK770" s="17">
        <v>80.2</v>
      </c>
      <c r="AL770" s="17"/>
      <c r="AM770" s="2"/>
      <c r="AN770" s="20">
        <f>AK770+AL770+AM770</f>
        <v>80.2</v>
      </c>
      <c r="AO770" s="16"/>
      <c r="AP770" s="17">
        <v>85.62</v>
      </c>
      <c r="AQ770" s="17"/>
      <c r="AR770" s="2"/>
      <c r="AS770" s="20">
        <f>AP770+AQ770+AR770</f>
        <v>85.62</v>
      </c>
      <c r="AT770" s="16"/>
      <c r="AU770" s="17">
        <v>88</v>
      </c>
      <c r="AV770" s="17"/>
      <c r="AW770" s="2"/>
      <c r="AX770" s="21">
        <f>AU770+AV770+AW770</f>
        <v>88</v>
      </c>
      <c r="AY770" s="16"/>
      <c r="AZ770" s="27" t="s">
        <v>63</v>
      </c>
      <c r="BA770" s="23"/>
      <c r="BB770"/>
      <c r="BC770" s="23"/>
      <c r="BD770" s="15">
        <v>44013</v>
      </c>
      <c r="BE770" s="15">
        <v>44377</v>
      </c>
      <c r="BF770" s="16"/>
      <c r="BG770" s="29" t="s">
        <v>63</v>
      </c>
      <c r="BH770"/>
      <c r="BI770"/>
      <c r="BJ770" s="23"/>
      <c r="BK770" s="15">
        <v>44013</v>
      </c>
      <c r="BL770" s="15">
        <v>44377</v>
      </c>
      <c r="BM770" s="16"/>
      <c r="BN770" s="29" t="s">
        <v>63</v>
      </c>
      <c r="BO770" s="23"/>
      <c r="BP770"/>
      <c r="BQ770" s="23"/>
      <c r="BR770" s="15">
        <v>44013</v>
      </c>
      <c r="BS770" s="15">
        <v>44377</v>
      </c>
      <c r="BT770" s="16"/>
      <c r="BU770" s="30" t="s">
        <v>63</v>
      </c>
      <c r="BV770" s="23"/>
      <c r="BW770"/>
      <c r="BX770" s="23"/>
      <c r="BY770" s="15">
        <v>44013</v>
      </c>
      <c r="BZ770" s="26">
        <v>44377</v>
      </c>
    </row>
    <row r="771" spans="1:78" s="54" customFormat="1" ht="15.75" x14ac:dyDescent="0.25">
      <c r="A771" s="14">
        <v>141518</v>
      </c>
      <c r="B771" s="2" t="s">
        <v>263</v>
      </c>
      <c r="C771" s="2">
        <v>340</v>
      </c>
      <c r="D771" s="2" t="s">
        <v>261</v>
      </c>
      <c r="E771" s="2" t="s">
        <v>50</v>
      </c>
      <c r="F771" s="2"/>
      <c r="G771" s="2" t="s">
        <v>262</v>
      </c>
      <c r="H771" s="2" t="s">
        <v>52</v>
      </c>
      <c r="I771" s="15">
        <v>44013</v>
      </c>
      <c r="J771" s="15">
        <v>44377</v>
      </c>
      <c r="K771" s="2">
        <f>SUM(L771:AD771)</f>
        <v>0</v>
      </c>
      <c r="L771" s="2" t="str">
        <f>IFERROR(VLOOKUP(A771,'[1]Mountain View SD Usage'!$A:$I,9,FALSE),"0")</f>
        <v>0</v>
      </c>
      <c r="M771" s="2" t="str">
        <f>IFERROR(VLOOKUP(A771,'[1]Bonita USD Usage'!$A:$I,9,FALSE),"0")</f>
        <v>0</v>
      </c>
      <c r="N771" s="2" t="str">
        <f>IFERROR(VLOOKUP(A771,'[1]Jurupa USD Usage'!$A:$I,9,FALSE),"0")</f>
        <v>0</v>
      </c>
      <c r="O771" s="2" t="str">
        <f>IFERROR(VLOOKUP(A771,'[1]Claremont USD Usage'!$A:$I,9,FALSE),"0")</f>
        <v>0</v>
      </c>
      <c r="P771" s="2" t="str">
        <f>IFERROR(VLOOKUP(A771,'[1]Upland USD Usage'!$A:$I,9,FALSE),"0")</f>
        <v>0</v>
      </c>
      <c r="Q771" s="2" t="str">
        <f>IFERROR(VLOOKUP(A771,'[1]Redlands USD Usage'!$A:$I,9,FALSE),"0")</f>
        <v>0</v>
      </c>
      <c r="R771" s="2" t="str">
        <f>IFERROR(VLOOKUP(A771,'[1]Alta Loma SD Usage'!$A:$I,9,FALSE),"0")</f>
        <v>0</v>
      </c>
      <c r="S771" s="2" t="str">
        <f>IFERROR(VLOOKUP(A771,'[1]VAl Verde USD Usage'!$A:$I,9,FALSE),"0")</f>
        <v>0</v>
      </c>
      <c r="T771" s="2" t="str">
        <f>IFERROR(VLOOKUP(A771,'[1]Chaffey Jt HSD Usage'!$A:$I,9,FALSE),"0")</f>
        <v>0</v>
      </c>
      <c r="U771" s="2" t="str">
        <f>IFERROR(VLOOKUP(A771,'[1]Cucamonga ELEM SD Usage'!$A:$I,9,FALSE),"0")</f>
        <v>0</v>
      </c>
      <c r="V771" s="2" t="str">
        <f>IFERROR(VLOOKUP(A771,'[1]Inglewood USD Usage'!$A:$I,9,FALSE),"0")</f>
        <v>0</v>
      </c>
      <c r="W771" s="2" t="str">
        <f>IFERROR(VLOOKUP(A771,'[1]Rialto USD Usage'!$A:$I,9,FALSE),"0")</f>
        <v>0</v>
      </c>
      <c r="X771" s="2" t="str">
        <f>IFERROR(VLOOKUP(A771,'[1]Alvord USD Usage'!$A:$I,9,FALSE),"0")</f>
        <v>0</v>
      </c>
      <c r="Y771" s="2" t="str">
        <f>IFERROR(VLOOKUP(A771,'[1]Colton Jt USD Usage'!$A:$I,9,FALSE),"0")</f>
        <v>0</v>
      </c>
      <c r="Z771" s="2" t="str">
        <f>IFERROR(VLOOKUP(A771,'[1]Chino Valley USD Usage'!$A:$I,9,FALSE),"0")</f>
        <v>0</v>
      </c>
      <c r="AA771" s="2" t="str">
        <f>IFERROR(VLOOKUP(A771,'[1]Moreno Valley USD Usage'!$A:$I,9,FALSE),"0")</f>
        <v>0</v>
      </c>
      <c r="AB771" s="2" t="str">
        <f>IFERROR(VLOOKUP(A771,'[1]Pomona USD Usage'!$A:$I,9,FALSE),"0")</f>
        <v>0</v>
      </c>
      <c r="AC771" s="2" t="str">
        <f>IFERROR(VLOOKUP(A771,'[1]Riverside USD Usage'!$A:$I,9,FALSE),"0")</f>
        <v>0</v>
      </c>
      <c r="AD771" s="2" t="str">
        <f>IFERROR(VLOOKUP(A771,'[1]Compton USD Usage'!$A:$I,9,FALSE),"0")</f>
        <v>0</v>
      </c>
      <c r="AE771" s="16"/>
      <c r="AF771" s="17">
        <v>74.540000000000006</v>
      </c>
      <c r="AG771" s="17"/>
      <c r="AH771" s="17"/>
      <c r="AI771" s="17">
        <f>AF771+AG771+AH771</f>
        <v>74.540000000000006</v>
      </c>
      <c r="AJ771" s="16"/>
      <c r="AK771" s="17">
        <v>80.2</v>
      </c>
      <c r="AL771" s="17"/>
      <c r="AM771" s="2"/>
      <c r="AN771" s="20">
        <f>AK771+AL771+AM771</f>
        <v>80.2</v>
      </c>
      <c r="AO771" s="16"/>
      <c r="AP771" s="17">
        <v>85.62</v>
      </c>
      <c r="AQ771" s="17"/>
      <c r="AR771" s="2"/>
      <c r="AS771" s="20">
        <f>AP771+AQ771+AR771</f>
        <v>85.62</v>
      </c>
      <c r="AT771" s="16"/>
      <c r="AU771" s="17">
        <v>88</v>
      </c>
      <c r="AV771" s="17"/>
      <c r="AW771" s="2"/>
      <c r="AX771" s="21">
        <f>AU771+AV771+AW771</f>
        <v>88</v>
      </c>
      <c r="AY771" s="16"/>
      <c r="AZ771" s="27" t="s">
        <v>63</v>
      </c>
      <c r="BA771" s="23"/>
      <c r="BB771"/>
      <c r="BC771" s="23"/>
      <c r="BD771" s="15">
        <v>44013</v>
      </c>
      <c r="BE771" s="15">
        <v>44377</v>
      </c>
      <c r="BF771" s="16"/>
      <c r="BG771" s="29" t="s">
        <v>63</v>
      </c>
      <c r="BH771"/>
      <c r="BI771"/>
      <c r="BJ771" s="23"/>
      <c r="BK771" s="15">
        <v>44013</v>
      </c>
      <c r="BL771" s="15">
        <v>44377</v>
      </c>
      <c r="BM771" s="16"/>
      <c r="BN771" s="29" t="s">
        <v>63</v>
      </c>
      <c r="BO771" s="23"/>
      <c r="BP771"/>
      <c r="BQ771" s="23"/>
      <c r="BR771" s="15">
        <v>44013</v>
      </c>
      <c r="BS771" s="15">
        <v>44377</v>
      </c>
      <c r="BT771" s="16"/>
      <c r="BU771" s="30" t="s">
        <v>63</v>
      </c>
      <c r="BV771" s="23"/>
      <c r="BW771"/>
      <c r="BX771" s="23"/>
      <c r="BY771" s="15">
        <v>44013</v>
      </c>
      <c r="BZ771" s="26">
        <v>44377</v>
      </c>
    </row>
    <row r="772" spans="1:78" s="54" customFormat="1" ht="15.75" x14ac:dyDescent="0.25">
      <c r="A772" s="14">
        <v>141519</v>
      </c>
      <c r="B772" s="2" t="s">
        <v>264</v>
      </c>
      <c r="C772" s="2">
        <v>350</v>
      </c>
      <c r="D772" s="2" t="s">
        <v>261</v>
      </c>
      <c r="E772" s="2" t="s">
        <v>50</v>
      </c>
      <c r="F772" s="2"/>
      <c r="G772" s="2" t="s">
        <v>262</v>
      </c>
      <c r="H772" s="2" t="s">
        <v>52</v>
      </c>
      <c r="I772" s="15">
        <v>44013</v>
      </c>
      <c r="J772" s="15">
        <v>44377</v>
      </c>
      <c r="K772" s="2">
        <f>SUM(L772:AD772)</f>
        <v>0</v>
      </c>
      <c r="L772" s="2" t="str">
        <f>IFERROR(VLOOKUP(A772,'[1]Mountain View SD Usage'!$A:$I,9,FALSE),"0")</f>
        <v>0</v>
      </c>
      <c r="M772" s="2" t="str">
        <f>IFERROR(VLOOKUP(A772,'[1]Bonita USD Usage'!$A:$I,9,FALSE),"0")</f>
        <v>0</v>
      </c>
      <c r="N772" s="2" t="str">
        <f>IFERROR(VLOOKUP(A772,'[1]Jurupa USD Usage'!$A:$I,9,FALSE),"0")</f>
        <v>0</v>
      </c>
      <c r="O772" s="2" t="str">
        <f>IFERROR(VLOOKUP(A772,'[1]Claremont USD Usage'!$A:$I,9,FALSE),"0")</f>
        <v>0</v>
      </c>
      <c r="P772" s="2" t="str">
        <f>IFERROR(VLOOKUP(A772,'[1]Upland USD Usage'!$A:$I,9,FALSE),"0")</f>
        <v>0</v>
      </c>
      <c r="Q772" s="2" t="str">
        <f>IFERROR(VLOOKUP(A772,'[1]Redlands USD Usage'!$A:$I,9,FALSE),"0")</f>
        <v>0</v>
      </c>
      <c r="R772" s="2" t="str">
        <f>IFERROR(VLOOKUP(A772,'[1]Alta Loma SD Usage'!$A:$I,9,FALSE),"0")</f>
        <v>0</v>
      </c>
      <c r="S772" s="2" t="str">
        <f>IFERROR(VLOOKUP(A772,'[1]VAl Verde USD Usage'!$A:$I,9,FALSE),"0")</f>
        <v>0</v>
      </c>
      <c r="T772" s="2" t="str">
        <f>IFERROR(VLOOKUP(A772,'[1]Chaffey Jt HSD Usage'!$A:$I,9,FALSE),"0")</f>
        <v>0</v>
      </c>
      <c r="U772" s="2" t="str">
        <f>IFERROR(VLOOKUP(A772,'[1]Cucamonga ELEM SD Usage'!$A:$I,9,FALSE),"0")</f>
        <v>0</v>
      </c>
      <c r="V772" s="2" t="str">
        <f>IFERROR(VLOOKUP(A772,'[1]Inglewood USD Usage'!$A:$I,9,FALSE),"0")</f>
        <v>0</v>
      </c>
      <c r="W772" s="2" t="str">
        <f>IFERROR(VLOOKUP(A772,'[1]Rialto USD Usage'!$A:$I,9,FALSE),"0")</f>
        <v>0</v>
      </c>
      <c r="X772" s="2" t="str">
        <f>IFERROR(VLOOKUP(A772,'[1]Alvord USD Usage'!$A:$I,9,FALSE),"0")</f>
        <v>0</v>
      </c>
      <c r="Y772" s="2" t="str">
        <f>IFERROR(VLOOKUP(A772,'[1]Colton Jt USD Usage'!$A:$I,9,FALSE),"0")</f>
        <v>0</v>
      </c>
      <c r="Z772" s="2" t="str">
        <f>IFERROR(VLOOKUP(A772,'[1]Chino Valley USD Usage'!$A:$I,9,FALSE),"0")</f>
        <v>0</v>
      </c>
      <c r="AA772" s="2" t="str">
        <f>IFERROR(VLOOKUP(A772,'[1]Moreno Valley USD Usage'!$A:$I,9,FALSE),"0")</f>
        <v>0</v>
      </c>
      <c r="AB772" s="2" t="str">
        <f>IFERROR(VLOOKUP(A772,'[1]Pomona USD Usage'!$A:$I,9,FALSE),"0")</f>
        <v>0</v>
      </c>
      <c r="AC772" s="2" t="str">
        <f>IFERROR(VLOOKUP(A772,'[1]Riverside USD Usage'!$A:$I,9,FALSE),"0")</f>
        <v>0</v>
      </c>
      <c r="AD772" s="2" t="str">
        <f>IFERROR(VLOOKUP(A772,'[1]Compton USD Usage'!$A:$I,9,FALSE),"0")</f>
        <v>0</v>
      </c>
      <c r="AE772" s="16"/>
      <c r="AF772" s="17">
        <v>74.540000000000006</v>
      </c>
      <c r="AG772" s="17"/>
      <c r="AH772" s="17"/>
      <c r="AI772" s="17">
        <f>AF772+AG772+AH772</f>
        <v>74.540000000000006</v>
      </c>
      <c r="AJ772" s="16"/>
      <c r="AK772" s="17">
        <v>80.2</v>
      </c>
      <c r="AL772" s="17"/>
      <c r="AM772" s="2"/>
      <c r="AN772" s="20">
        <f>AK772+AL772+AM772</f>
        <v>80.2</v>
      </c>
      <c r="AO772" s="16"/>
      <c r="AP772" s="17">
        <v>85.62</v>
      </c>
      <c r="AQ772" s="17"/>
      <c r="AR772" s="2"/>
      <c r="AS772" s="20">
        <f>AP772+AQ772+AR772</f>
        <v>85.62</v>
      </c>
      <c r="AT772" s="16"/>
      <c r="AU772" s="17">
        <v>88</v>
      </c>
      <c r="AV772" s="17"/>
      <c r="AW772" s="2"/>
      <c r="AX772" s="21">
        <f>AU772+AV772+AW772</f>
        <v>88</v>
      </c>
      <c r="AY772" s="16"/>
      <c r="AZ772" s="27" t="s">
        <v>63</v>
      </c>
      <c r="BA772" s="23"/>
      <c r="BB772"/>
      <c r="BC772" s="23"/>
      <c r="BD772" s="15">
        <v>44013</v>
      </c>
      <c r="BE772" s="15">
        <v>44377</v>
      </c>
      <c r="BF772" s="16"/>
      <c r="BG772" s="29" t="s">
        <v>63</v>
      </c>
      <c r="BH772"/>
      <c r="BI772"/>
      <c r="BJ772" s="23"/>
      <c r="BK772" s="15">
        <v>44013</v>
      </c>
      <c r="BL772" s="15">
        <v>44377</v>
      </c>
      <c r="BM772" s="16"/>
      <c r="BN772" s="29" t="s">
        <v>63</v>
      </c>
      <c r="BO772" s="23"/>
      <c r="BP772"/>
      <c r="BQ772" s="23"/>
      <c r="BR772" s="15">
        <v>44013</v>
      </c>
      <c r="BS772" s="15">
        <v>44377</v>
      </c>
      <c r="BT772" s="16"/>
      <c r="BU772" s="30" t="s">
        <v>63</v>
      </c>
      <c r="BV772" s="23"/>
      <c r="BW772"/>
      <c r="BX772" s="23"/>
      <c r="BY772" s="15">
        <v>44013</v>
      </c>
      <c r="BZ772" s="26">
        <v>44377</v>
      </c>
    </row>
    <row r="773" spans="1:78" s="54" customFormat="1" ht="15.75" x14ac:dyDescent="0.25">
      <c r="A773" s="14">
        <v>141517</v>
      </c>
      <c r="B773" s="2" t="s">
        <v>260</v>
      </c>
      <c r="C773" s="2">
        <v>310</v>
      </c>
      <c r="D773" s="2" t="s">
        <v>261</v>
      </c>
      <c r="E773" s="2" t="s">
        <v>50</v>
      </c>
      <c r="F773" s="2"/>
      <c r="G773" s="2" t="s">
        <v>262</v>
      </c>
      <c r="H773" s="2" t="s">
        <v>52</v>
      </c>
      <c r="I773" s="15">
        <v>44013</v>
      </c>
      <c r="J773" s="15">
        <v>44377</v>
      </c>
      <c r="K773" s="2">
        <f>SUM(L773:AD773)</f>
        <v>0</v>
      </c>
      <c r="L773" s="2" t="str">
        <f>IFERROR(VLOOKUP(A773,'[1]Mountain View SD Usage'!$A:$I,9,FALSE),"0")</f>
        <v>0</v>
      </c>
      <c r="M773" s="2" t="str">
        <f>IFERROR(VLOOKUP(A773,'[1]Bonita USD Usage'!$A:$I,9,FALSE),"0")</f>
        <v>0</v>
      </c>
      <c r="N773" s="2" t="str">
        <f>IFERROR(VLOOKUP(A773,'[1]Jurupa USD Usage'!$A:$I,9,FALSE),"0")</f>
        <v>0</v>
      </c>
      <c r="O773" s="2" t="str">
        <f>IFERROR(VLOOKUP(A773,'[1]Claremont USD Usage'!$A:$I,9,FALSE),"0")</f>
        <v>0</v>
      </c>
      <c r="P773" s="2" t="str">
        <f>IFERROR(VLOOKUP(A773,'[1]Upland USD Usage'!$A:$I,9,FALSE),"0")</f>
        <v>0</v>
      </c>
      <c r="Q773" s="2" t="str">
        <f>IFERROR(VLOOKUP(A773,'[1]Redlands USD Usage'!$A:$I,9,FALSE),"0")</f>
        <v>0</v>
      </c>
      <c r="R773" s="2" t="str">
        <f>IFERROR(VLOOKUP(A773,'[1]Alta Loma SD Usage'!$A:$I,9,FALSE),"0")</f>
        <v>0</v>
      </c>
      <c r="S773" s="2" t="str">
        <f>IFERROR(VLOOKUP(A773,'[1]VAl Verde USD Usage'!$A:$I,9,FALSE),"0")</f>
        <v>0</v>
      </c>
      <c r="T773" s="2" t="str">
        <f>IFERROR(VLOOKUP(A773,'[1]Chaffey Jt HSD Usage'!$A:$I,9,FALSE),"0")</f>
        <v>0</v>
      </c>
      <c r="U773" s="2" t="str">
        <f>IFERROR(VLOOKUP(A773,'[1]Cucamonga ELEM SD Usage'!$A:$I,9,FALSE),"0")</f>
        <v>0</v>
      </c>
      <c r="V773" s="2" t="str">
        <f>IFERROR(VLOOKUP(A773,'[1]Inglewood USD Usage'!$A:$I,9,FALSE),"0")</f>
        <v>0</v>
      </c>
      <c r="W773" s="2" t="str">
        <f>IFERROR(VLOOKUP(A773,'[1]Rialto USD Usage'!$A:$I,9,FALSE),"0")</f>
        <v>0</v>
      </c>
      <c r="X773" s="2" t="str">
        <f>IFERROR(VLOOKUP(A773,'[1]Alvord USD Usage'!$A:$I,9,FALSE),"0")</f>
        <v>0</v>
      </c>
      <c r="Y773" s="2" t="str">
        <f>IFERROR(VLOOKUP(A773,'[1]Colton Jt USD Usage'!$A:$I,9,FALSE),"0")</f>
        <v>0</v>
      </c>
      <c r="Z773" s="2" t="str">
        <f>IFERROR(VLOOKUP(A773,'[1]Chino Valley USD Usage'!$A:$I,9,FALSE),"0")</f>
        <v>0</v>
      </c>
      <c r="AA773" s="2" t="str">
        <f>IFERROR(VLOOKUP(A773,'[1]Moreno Valley USD Usage'!$A:$I,9,FALSE),"0")</f>
        <v>0</v>
      </c>
      <c r="AB773" s="2" t="str">
        <f>IFERROR(VLOOKUP(A773,'[1]Pomona USD Usage'!$A:$I,9,FALSE),"0")</f>
        <v>0</v>
      </c>
      <c r="AC773" s="2" t="str">
        <f>IFERROR(VLOOKUP(A773,'[1]Riverside USD Usage'!$A:$I,9,FALSE),"0")</f>
        <v>0</v>
      </c>
      <c r="AD773" s="2" t="str">
        <f>IFERROR(VLOOKUP(A773,'[1]Compton USD Usage'!$A:$I,9,FALSE),"0")</f>
        <v>0</v>
      </c>
      <c r="AE773" s="16"/>
      <c r="AF773" s="17">
        <v>74.540000000000006</v>
      </c>
      <c r="AG773" s="17"/>
      <c r="AH773" s="17"/>
      <c r="AI773" s="17">
        <f>AF773+AG773+AH773</f>
        <v>74.540000000000006</v>
      </c>
      <c r="AJ773" s="16"/>
      <c r="AK773" s="17">
        <v>80.2</v>
      </c>
      <c r="AL773" s="17"/>
      <c r="AM773" s="2"/>
      <c r="AN773" s="20">
        <f>AK773+AL773+AM773</f>
        <v>80.2</v>
      </c>
      <c r="AO773" s="16"/>
      <c r="AP773" s="17">
        <v>85.62</v>
      </c>
      <c r="AQ773" s="17"/>
      <c r="AR773" s="2"/>
      <c r="AS773" s="20">
        <f>AP773+AQ773+AR773</f>
        <v>85.62</v>
      </c>
      <c r="AT773" s="16"/>
      <c r="AU773" s="17">
        <v>88</v>
      </c>
      <c r="AV773" s="17"/>
      <c r="AW773" s="2"/>
      <c r="AX773" s="21">
        <f>AU773+AV773+AW773</f>
        <v>88</v>
      </c>
      <c r="AY773" s="16"/>
      <c r="AZ773" s="27" t="s">
        <v>63</v>
      </c>
      <c r="BA773" s="23"/>
      <c r="BB773"/>
      <c r="BC773" s="23"/>
      <c r="BD773" s="15">
        <v>44013</v>
      </c>
      <c r="BE773" s="15">
        <v>44377</v>
      </c>
      <c r="BF773" s="16"/>
      <c r="BG773" s="29" t="s">
        <v>63</v>
      </c>
      <c r="BH773"/>
      <c r="BI773"/>
      <c r="BJ773" s="23"/>
      <c r="BK773" s="15">
        <v>44013</v>
      </c>
      <c r="BL773" s="15">
        <v>44377</v>
      </c>
      <c r="BM773" s="16"/>
      <c r="BN773" s="29" t="s">
        <v>63</v>
      </c>
      <c r="BO773" s="23"/>
      <c r="BP773"/>
      <c r="BQ773" s="23"/>
      <c r="BR773" s="15">
        <v>44013</v>
      </c>
      <c r="BS773" s="15">
        <v>44377</v>
      </c>
      <c r="BT773" s="16"/>
      <c r="BU773" s="30" t="s">
        <v>63</v>
      </c>
      <c r="BV773" s="23"/>
      <c r="BW773"/>
      <c r="BX773" s="23"/>
      <c r="BY773" s="15">
        <v>44013</v>
      </c>
      <c r="BZ773" s="26">
        <v>44377</v>
      </c>
    </row>
    <row r="774" spans="1:78" s="54" customFormat="1" ht="15.75" x14ac:dyDescent="0.25">
      <c r="A774" s="45">
        <v>403862</v>
      </c>
      <c r="B774" s="46" t="s">
        <v>2132</v>
      </c>
      <c r="C774" s="46">
        <v>70014</v>
      </c>
      <c r="D774" s="46" t="s">
        <v>2118</v>
      </c>
      <c r="E774" s="46" t="s">
        <v>50</v>
      </c>
      <c r="F774" s="46"/>
      <c r="G774" s="46" t="s">
        <v>1086</v>
      </c>
      <c r="H774" s="46" t="s">
        <v>52</v>
      </c>
      <c r="I774" s="47">
        <v>44013</v>
      </c>
      <c r="J774" s="47">
        <v>44377</v>
      </c>
      <c r="K774" s="46">
        <f>SUM(L774:AD774)</f>
        <v>0</v>
      </c>
      <c r="L774" s="46" t="str">
        <f>IFERROR(VLOOKUP(A774,'[1]Mountain View SD Usage'!$A:$I,9,FALSE),"0")</f>
        <v>0</v>
      </c>
      <c r="M774" s="46" t="str">
        <f>IFERROR(VLOOKUP(A774,'[1]Bonita USD Usage'!$A:$I,9,FALSE),"0")</f>
        <v>0</v>
      </c>
      <c r="N774" s="46" t="str">
        <f>IFERROR(VLOOKUP(A774,'[1]Jurupa USD Usage'!$A:$I,9,FALSE),"0")</f>
        <v>0</v>
      </c>
      <c r="O774" s="46" t="str">
        <f>IFERROR(VLOOKUP(A774,'[1]Claremont USD Usage'!$A:$I,9,FALSE),"0")</f>
        <v>0</v>
      </c>
      <c r="P774" s="46" t="str">
        <f>IFERROR(VLOOKUP(A774,'[1]Upland USD Usage'!$A:$I,9,FALSE),"0")</f>
        <v>0</v>
      </c>
      <c r="Q774" s="46" t="str">
        <f>IFERROR(VLOOKUP(A774,'[1]Redlands USD Usage'!$A:$I,9,FALSE),"0")</f>
        <v>0</v>
      </c>
      <c r="R774" s="46" t="str">
        <f>IFERROR(VLOOKUP(A774,'[1]Alta Loma SD Usage'!$A:$I,9,FALSE),"0")</f>
        <v>0</v>
      </c>
      <c r="S774" s="46" t="str">
        <f>IFERROR(VLOOKUP(A774,'[1]VAl Verde USD Usage'!$A:$I,9,FALSE),"0")</f>
        <v>0</v>
      </c>
      <c r="T774" s="46" t="str">
        <f>IFERROR(VLOOKUP(A774,'[1]Chaffey Jt HSD Usage'!$A:$I,9,FALSE),"0")</f>
        <v>0</v>
      </c>
      <c r="U774" s="46" t="str">
        <f>IFERROR(VLOOKUP(A774,'[1]Cucamonga ELEM SD Usage'!$A:$I,9,FALSE),"0")</f>
        <v>0</v>
      </c>
      <c r="V774" s="46" t="str">
        <f>IFERROR(VLOOKUP(A774,'[1]Inglewood USD Usage'!$A:$I,9,FALSE),"0")</f>
        <v>0</v>
      </c>
      <c r="W774" s="46" t="str">
        <f>IFERROR(VLOOKUP(A774,'[1]Rialto USD Usage'!$A:$I,9,FALSE),"0")</f>
        <v>0</v>
      </c>
      <c r="X774" s="46" t="str">
        <f>IFERROR(VLOOKUP(A774,'[1]Alvord USD Usage'!$A:$I,9,FALSE),"0")</f>
        <v>0</v>
      </c>
      <c r="Y774" s="46" t="str">
        <f>IFERROR(VLOOKUP(A774,'[1]Colton Jt USD Usage'!$A:$I,9,FALSE),"0")</f>
        <v>0</v>
      </c>
      <c r="Z774" s="46" t="str">
        <f>IFERROR(VLOOKUP(A774,'[1]Chino Valley USD Usage'!$A:$I,9,FALSE),"0")</f>
        <v>0</v>
      </c>
      <c r="AA774" s="46" t="str">
        <f>IFERROR(VLOOKUP(A774,'[1]Moreno Valley USD Usage'!$A:$I,9,FALSE),"0")</f>
        <v>0</v>
      </c>
      <c r="AB774" s="46" t="str">
        <f>IFERROR(VLOOKUP(A774,'[1]Pomona USD Usage'!$A:$I,9,FALSE),"0")</f>
        <v>0</v>
      </c>
      <c r="AC774" s="46" t="str">
        <f>IFERROR(VLOOKUP(A774,'[1]Riverside USD Usage'!$A:$I,9,FALSE),"0")</f>
        <v>0</v>
      </c>
      <c r="AD774" s="46" t="str">
        <f>IFERROR(VLOOKUP(A774,'[1]Compton USD Usage'!$A:$I,9,FALSE),"0")</f>
        <v>0</v>
      </c>
      <c r="AE774" s="48"/>
      <c r="AF774" s="49">
        <v>82.96</v>
      </c>
      <c r="AG774" s="49"/>
      <c r="AH774" s="56">
        <v>-7.37</v>
      </c>
      <c r="AI774" s="49">
        <f>AF774+AG774+AH774</f>
        <v>75.589999999999989</v>
      </c>
      <c r="AJ774" s="48"/>
      <c r="AK774" s="49">
        <v>89.27</v>
      </c>
      <c r="AL774" s="49"/>
      <c r="AM774" s="57">
        <v>-7.37</v>
      </c>
      <c r="AN774" s="50">
        <f>AK774+AL774+AM774</f>
        <v>81.899999999999991</v>
      </c>
      <c r="AO774" s="48"/>
      <c r="AP774" s="49">
        <v>95.3</v>
      </c>
      <c r="AQ774" s="49"/>
      <c r="AR774" s="57">
        <v>-7.37</v>
      </c>
      <c r="AS774" s="50">
        <f>AP774+AQ774+AR774</f>
        <v>87.929999999999993</v>
      </c>
      <c r="AT774" s="48"/>
      <c r="AU774" s="49">
        <v>97.94</v>
      </c>
      <c r="AV774" s="49"/>
      <c r="AW774" s="57">
        <v>-7.37</v>
      </c>
      <c r="AX774" s="51">
        <f>AU774+AV774+AW774</f>
        <v>90.57</v>
      </c>
      <c r="AY774" s="48"/>
      <c r="AZ774" s="52">
        <v>83.22</v>
      </c>
      <c r="BA774" s="53"/>
      <c r="BB774" s="58">
        <v>-8.08</v>
      </c>
      <c r="BC774" s="53">
        <f>AZ774+BA774+BB774</f>
        <v>75.14</v>
      </c>
      <c r="BD774" s="47">
        <v>44013</v>
      </c>
      <c r="BE774" s="47">
        <v>44377</v>
      </c>
      <c r="BF774" s="48"/>
      <c r="BG774" s="53">
        <v>89.550000000000011</v>
      </c>
      <c r="BI774" s="59">
        <v>-8.08</v>
      </c>
      <c r="BJ774" s="53">
        <f>BG774+BH774+BI774</f>
        <v>81.470000000000013</v>
      </c>
      <c r="BK774" s="47">
        <v>44013</v>
      </c>
      <c r="BL774" s="47">
        <v>44377</v>
      </c>
      <c r="BM774" s="48"/>
      <c r="BN774" s="53">
        <v>95.600000000000009</v>
      </c>
      <c r="BO774" s="53"/>
      <c r="BP774" s="59">
        <v>-8.08</v>
      </c>
      <c r="BQ774" s="53">
        <f>BN774+BO774+BP774</f>
        <v>87.52000000000001</v>
      </c>
      <c r="BR774" s="47">
        <v>44013</v>
      </c>
      <c r="BS774" s="47">
        <v>44377</v>
      </c>
      <c r="BT774" s="48"/>
      <c r="BU774" s="50">
        <v>98.25</v>
      </c>
      <c r="BV774" s="53"/>
      <c r="BW774" s="59">
        <v>-8.08</v>
      </c>
      <c r="BX774" s="53">
        <f>BU774+BV774+BW774</f>
        <v>90.17</v>
      </c>
      <c r="BY774" s="47">
        <v>44013</v>
      </c>
      <c r="BZ774" s="55">
        <v>44377</v>
      </c>
    </row>
    <row r="775" spans="1:78" s="54" customFormat="1" ht="15.75" x14ac:dyDescent="0.25">
      <c r="A775" s="45">
        <v>137923</v>
      </c>
      <c r="B775" s="46" t="s">
        <v>317</v>
      </c>
      <c r="C775" s="46">
        <v>9125</v>
      </c>
      <c r="D775" s="46" t="s">
        <v>303</v>
      </c>
      <c r="E775" s="46" t="s">
        <v>50</v>
      </c>
      <c r="F775" s="46"/>
      <c r="G775" s="46" t="s">
        <v>318</v>
      </c>
      <c r="H775" s="46" t="s">
        <v>52</v>
      </c>
      <c r="I775" s="47">
        <v>44013</v>
      </c>
      <c r="J775" s="47">
        <v>44377</v>
      </c>
      <c r="K775" s="46">
        <f>SUM(L775:AD775)</f>
        <v>656</v>
      </c>
      <c r="L775" s="46" t="str">
        <f>IFERROR(VLOOKUP(A775,'[1]Mountain View SD Usage'!$A:$I,9,FALSE),"0")</f>
        <v>0</v>
      </c>
      <c r="M775" s="46" t="str">
        <f>IFERROR(VLOOKUP(A775,'[1]Bonita USD Usage'!$A:$I,9,FALSE),"0")</f>
        <v>0</v>
      </c>
      <c r="N775" s="46" t="str">
        <f>IFERROR(VLOOKUP(A775,'[1]Jurupa USD Usage'!$A:$I,9,FALSE),"0")</f>
        <v>0</v>
      </c>
      <c r="O775" s="46" t="str">
        <f>IFERROR(VLOOKUP(A775,'[1]Claremont USD Usage'!$A:$I,9,FALSE),"0")</f>
        <v>0</v>
      </c>
      <c r="P775" s="46">
        <f>IFERROR(VLOOKUP(A775,'[1]Upland USD Usage'!$A:$I,9,FALSE),"0")</f>
        <v>243</v>
      </c>
      <c r="Q775" s="46" t="str">
        <f>IFERROR(VLOOKUP(A775,'[1]Redlands USD Usage'!$A:$I,9,FALSE),"0")</f>
        <v>0</v>
      </c>
      <c r="R775" s="46" t="str">
        <f>IFERROR(VLOOKUP(A775,'[1]Alta Loma SD Usage'!$A:$I,9,FALSE),"0")</f>
        <v>0</v>
      </c>
      <c r="S775" s="46" t="str">
        <f>IFERROR(VLOOKUP(A775,'[1]VAl Verde USD Usage'!$A:$I,9,FALSE),"0")</f>
        <v>0</v>
      </c>
      <c r="T775" s="46" t="str">
        <f>IFERROR(VLOOKUP(A775,'[1]Chaffey Jt HSD Usage'!$A:$I,9,FALSE),"0")</f>
        <v>0</v>
      </c>
      <c r="U775" s="46" t="str">
        <f>IFERROR(VLOOKUP(A775,'[1]Cucamonga ELEM SD Usage'!$A:$I,9,FALSE),"0")</f>
        <v>0</v>
      </c>
      <c r="V775" s="46" t="str">
        <f>IFERROR(VLOOKUP(A775,'[1]Inglewood USD Usage'!$A:$I,9,FALSE),"0")</f>
        <v>0</v>
      </c>
      <c r="W775" s="46">
        <f>IFERROR(VLOOKUP(A775,'[1]Rialto USD Usage'!$A:$I,9,FALSE),"0")</f>
        <v>362</v>
      </c>
      <c r="X775" s="46" t="str">
        <f>IFERROR(VLOOKUP(A775,'[1]Alvord USD Usage'!$A:$I,9,FALSE),"0")</f>
        <v>0</v>
      </c>
      <c r="Y775" s="46" t="str">
        <f>IFERROR(VLOOKUP(A775,'[1]Colton Jt USD Usage'!$A:$I,9,FALSE),"0")</f>
        <v>0</v>
      </c>
      <c r="Z775" s="46" t="str">
        <f>IFERROR(VLOOKUP(A775,'[1]Chino Valley USD Usage'!$A:$I,9,FALSE),"0")</f>
        <v>0</v>
      </c>
      <c r="AA775" s="46" t="str">
        <f>IFERROR(VLOOKUP(A775,'[1]Moreno Valley USD Usage'!$A:$I,9,FALSE),"0")</f>
        <v>0</v>
      </c>
      <c r="AB775" s="46">
        <f>IFERROR(VLOOKUP(A775,'[1]Pomona USD Usage'!$A:$I,9,FALSE),"0")</f>
        <v>51</v>
      </c>
      <c r="AC775" s="46" t="str">
        <f>IFERROR(VLOOKUP(A775,'[1]Riverside USD Usage'!$A:$I,9,FALSE),"0")</f>
        <v>0</v>
      </c>
      <c r="AD775" s="46" t="str">
        <f>IFERROR(VLOOKUP(A775,'[1]Compton USD Usage'!$A:$I,9,FALSE),"0")</f>
        <v>0</v>
      </c>
      <c r="AE775" s="48"/>
      <c r="AF775" s="49">
        <v>97.04</v>
      </c>
      <c r="AG775" s="49"/>
      <c r="AH775" s="49"/>
      <c r="AI775" s="49">
        <f>AF775+AG775+AH775</f>
        <v>97.04</v>
      </c>
      <c r="AJ775" s="48"/>
      <c r="AK775" s="49">
        <v>104.41</v>
      </c>
      <c r="AL775" s="49"/>
      <c r="AM775" s="46"/>
      <c r="AN775" s="50">
        <f>AK775+AL775+AM775</f>
        <v>104.41</v>
      </c>
      <c r="AO775" s="48"/>
      <c r="AP775" s="49">
        <v>111.46</v>
      </c>
      <c r="AQ775" s="49"/>
      <c r="AR775" s="46"/>
      <c r="AS775" s="50">
        <f>AP775+AQ775+AR775</f>
        <v>111.46</v>
      </c>
      <c r="AT775" s="48"/>
      <c r="AU775" s="49">
        <v>114.56</v>
      </c>
      <c r="AV775" s="49"/>
      <c r="AW775" s="46"/>
      <c r="AX775" s="51">
        <f>AU775+AV775+AW775</f>
        <v>114.56</v>
      </c>
      <c r="AY775" s="48"/>
      <c r="AZ775" s="52">
        <v>106.15</v>
      </c>
      <c r="BA775" s="53"/>
      <c r="BC775" s="53">
        <f>AZ775+BA775+BB775</f>
        <v>106.15</v>
      </c>
      <c r="BD775" s="47">
        <v>44013</v>
      </c>
      <c r="BE775" s="47">
        <v>44377</v>
      </c>
      <c r="BF775" s="48"/>
      <c r="BG775" s="53">
        <v>114.21000000000001</v>
      </c>
      <c r="BJ775" s="53">
        <f>BG775+BH775+BI775</f>
        <v>114.21000000000001</v>
      </c>
      <c r="BK775" s="47">
        <v>44013</v>
      </c>
      <c r="BL775" s="47">
        <v>44377</v>
      </c>
      <c r="BM775" s="48"/>
      <c r="BN775" s="53">
        <v>121.92</v>
      </c>
      <c r="BO775" s="53"/>
      <c r="BQ775" s="53">
        <f>BN775+BO775+BP775</f>
        <v>121.92</v>
      </c>
      <c r="BR775" s="47">
        <v>44013</v>
      </c>
      <c r="BS775" s="47">
        <v>44377</v>
      </c>
      <c r="BT775" s="48"/>
      <c r="BU775" s="50">
        <v>125.31</v>
      </c>
      <c r="BV775" s="53"/>
      <c r="BX775" s="53">
        <f>BU775+BV775+BW775</f>
        <v>125.31</v>
      </c>
      <c r="BY775" s="47">
        <v>44013</v>
      </c>
      <c r="BZ775" s="55">
        <v>44377</v>
      </c>
    </row>
    <row r="776" spans="1:78" s="54" customFormat="1" ht="15.75" x14ac:dyDescent="0.25">
      <c r="A776" s="45">
        <v>404034</v>
      </c>
      <c r="B776" s="46" t="s">
        <v>2012</v>
      </c>
      <c r="C776" s="46">
        <v>5150021027</v>
      </c>
      <c r="D776" s="46" t="s">
        <v>2010</v>
      </c>
      <c r="E776" s="46" t="s">
        <v>50</v>
      </c>
      <c r="F776" s="46"/>
      <c r="G776" s="46" t="s">
        <v>2013</v>
      </c>
      <c r="H776" s="46" t="s">
        <v>52</v>
      </c>
      <c r="I776" s="47">
        <v>44013</v>
      </c>
      <c r="J776" s="47">
        <v>44377</v>
      </c>
      <c r="K776" s="46">
        <f>SUM(L776:AD776)</f>
        <v>3663</v>
      </c>
      <c r="L776" s="46" t="str">
        <f>IFERROR(VLOOKUP(A776,'[1]Mountain View SD Usage'!$A:$I,9,FALSE),"0")</f>
        <v>0</v>
      </c>
      <c r="M776" s="46" t="str">
        <f>IFERROR(VLOOKUP(A776,'[1]Bonita USD Usage'!$A:$I,9,FALSE),"0")</f>
        <v>0</v>
      </c>
      <c r="N776" s="46">
        <f>IFERROR(VLOOKUP(A776,'[1]Jurupa USD Usage'!$A:$I,9,FALSE),"0")</f>
        <v>24</v>
      </c>
      <c r="O776" s="46" t="str">
        <f>IFERROR(VLOOKUP(A776,'[1]Claremont USD Usage'!$A:$I,9,FALSE),"0")</f>
        <v>0</v>
      </c>
      <c r="P776" s="46">
        <f>IFERROR(VLOOKUP(A776,'[1]Upland USD Usage'!$A:$I,9,FALSE),"0")</f>
        <v>123</v>
      </c>
      <c r="Q776" s="46" t="str">
        <f>IFERROR(VLOOKUP(A776,'[1]Redlands USD Usage'!$A:$I,9,FALSE),"0")</f>
        <v>0</v>
      </c>
      <c r="R776" s="46" t="str">
        <f>IFERROR(VLOOKUP(A776,'[1]Alta Loma SD Usage'!$A:$I,9,FALSE),"0")</f>
        <v>0</v>
      </c>
      <c r="S776" s="46">
        <f>IFERROR(VLOOKUP(A776,'[1]VAl Verde USD Usage'!$A:$I,9,FALSE),"0")</f>
        <v>444</v>
      </c>
      <c r="T776" s="46">
        <f>IFERROR(VLOOKUP(A776,'[1]Chaffey Jt HSD Usage'!$A:$I,9,FALSE),"0")</f>
        <v>451</v>
      </c>
      <c r="U776" s="46" t="str">
        <f>IFERROR(VLOOKUP(A776,'[1]Cucamonga ELEM SD Usage'!$A:$I,9,FALSE),"0")</f>
        <v>0</v>
      </c>
      <c r="V776" s="46" t="str">
        <f>IFERROR(VLOOKUP(A776,'[1]Inglewood USD Usage'!$A:$I,9,FALSE),"0")</f>
        <v>0</v>
      </c>
      <c r="W776" s="46">
        <f>IFERROR(VLOOKUP(A776,'[1]Rialto USD Usage'!$A:$I,9,FALSE),"0")</f>
        <v>1727</v>
      </c>
      <c r="X776" s="46" t="str">
        <f>IFERROR(VLOOKUP(A776,'[1]Alvord USD Usage'!$A:$I,9,FALSE),"0")</f>
        <v>0</v>
      </c>
      <c r="Y776" s="46" t="str">
        <f>IFERROR(VLOOKUP(A776,'[1]Colton Jt USD Usage'!$A:$I,9,FALSE),"0")</f>
        <v>0</v>
      </c>
      <c r="Z776" s="46">
        <f>IFERROR(VLOOKUP(A776,'[1]Chino Valley USD Usage'!$A:$I,9,FALSE),"0")</f>
        <v>155</v>
      </c>
      <c r="AA776" s="46">
        <f>IFERROR(VLOOKUP(A776,'[1]Moreno Valley USD Usage'!$A:$I,9,FALSE),"0")</f>
        <v>101</v>
      </c>
      <c r="AB776" s="46" t="str">
        <f>IFERROR(VLOOKUP(A776,'[1]Pomona USD Usage'!$A:$I,9,FALSE),"0")</f>
        <v>0</v>
      </c>
      <c r="AC776" s="46">
        <f>IFERROR(VLOOKUP(A776,'[1]Riverside USD Usage'!$A:$I,9,FALSE),"0")</f>
        <v>638</v>
      </c>
      <c r="AD776" s="46" t="str">
        <f>IFERROR(VLOOKUP(A776,'[1]Compton USD Usage'!$A:$I,9,FALSE),"0")</f>
        <v>0</v>
      </c>
      <c r="AE776" s="48"/>
      <c r="AF776" s="49">
        <v>75.41</v>
      </c>
      <c r="AG776" s="49"/>
      <c r="AH776" s="56">
        <v>-5.73</v>
      </c>
      <c r="AI776" s="49">
        <f>AF776+AG776+AH776</f>
        <v>69.679999999999993</v>
      </c>
      <c r="AJ776" s="48"/>
      <c r="AK776" s="49">
        <v>81.14</v>
      </c>
      <c r="AL776" s="49"/>
      <c r="AM776" s="57">
        <v>-5.73</v>
      </c>
      <c r="AN776" s="50">
        <f>AK776+AL776+AM776</f>
        <v>75.41</v>
      </c>
      <c r="AO776" s="48"/>
      <c r="AP776" s="49">
        <v>86.62</v>
      </c>
      <c r="AQ776" s="49"/>
      <c r="AR776" s="57">
        <v>-5.73</v>
      </c>
      <c r="AS776" s="50">
        <f>AP776+AQ776+AR776</f>
        <v>80.89</v>
      </c>
      <c r="AT776" s="48"/>
      <c r="AU776" s="49">
        <v>89.03</v>
      </c>
      <c r="AV776" s="49"/>
      <c r="AW776" s="57">
        <v>-5.73</v>
      </c>
      <c r="AX776" s="51">
        <f>AU776+AV776+AW776</f>
        <v>83.3</v>
      </c>
      <c r="AY776" s="48"/>
      <c r="AZ776" s="52">
        <v>75.41</v>
      </c>
      <c r="BA776" s="53"/>
      <c r="BB776" s="58">
        <v>-5.79</v>
      </c>
      <c r="BC776" s="53">
        <f>AZ776+BA776+BB776</f>
        <v>69.61999999999999</v>
      </c>
      <c r="BD776" s="47">
        <v>44013</v>
      </c>
      <c r="BE776" s="47">
        <v>44377</v>
      </c>
      <c r="BF776" s="48"/>
      <c r="BG776" s="53">
        <v>81.14</v>
      </c>
      <c r="BI776" s="59">
        <v>-5.79</v>
      </c>
      <c r="BJ776" s="53">
        <f>BG776+BH776+BI776</f>
        <v>75.349999999999994</v>
      </c>
      <c r="BK776" s="47">
        <v>44013</v>
      </c>
      <c r="BL776" s="47">
        <v>44377</v>
      </c>
      <c r="BM776" s="48"/>
      <c r="BN776" s="53">
        <v>86.62</v>
      </c>
      <c r="BO776" s="53"/>
      <c r="BP776" s="59">
        <v>-5.79</v>
      </c>
      <c r="BQ776" s="53">
        <f>BN776+BO776+BP776</f>
        <v>80.83</v>
      </c>
      <c r="BR776" s="47">
        <v>44013</v>
      </c>
      <c r="BS776" s="47">
        <v>44377</v>
      </c>
      <c r="BT776" s="48"/>
      <c r="BU776" s="50">
        <v>89.03</v>
      </c>
      <c r="BV776" s="53"/>
      <c r="BW776" s="59">
        <v>-5.79</v>
      </c>
      <c r="BX776" s="53">
        <f>BU776+BV776+BW776</f>
        <v>83.24</v>
      </c>
      <c r="BY776" s="47">
        <v>44013</v>
      </c>
      <c r="BZ776" s="55">
        <v>44377</v>
      </c>
    </row>
    <row r="777" spans="1:78" s="54" customFormat="1" ht="15.75" x14ac:dyDescent="0.25">
      <c r="A777" s="45">
        <v>404614</v>
      </c>
      <c r="B777" s="46" t="s">
        <v>2012</v>
      </c>
      <c r="C777" s="46">
        <v>5150006960</v>
      </c>
      <c r="D777" s="46" t="s">
        <v>2010</v>
      </c>
      <c r="E777" s="46" t="s">
        <v>50</v>
      </c>
      <c r="F777" s="46"/>
      <c r="G777" s="46" t="s">
        <v>2015</v>
      </c>
      <c r="H777" s="46" t="s">
        <v>52</v>
      </c>
      <c r="I777" s="47">
        <v>44013</v>
      </c>
      <c r="J777" s="47">
        <v>44377</v>
      </c>
      <c r="K777" s="46">
        <f>SUM(L777:AD777)</f>
        <v>1791</v>
      </c>
      <c r="L777" s="46" t="str">
        <f>IFERROR(VLOOKUP(A777,'[1]Mountain View SD Usage'!$A:$I,9,FALSE),"0")</f>
        <v>0</v>
      </c>
      <c r="M777" s="46">
        <f>IFERROR(VLOOKUP(A777,'[1]Bonita USD Usage'!$A:$I,9,FALSE),"0")</f>
        <v>35</v>
      </c>
      <c r="N777" s="46" t="str">
        <f>IFERROR(VLOOKUP(A777,'[1]Jurupa USD Usage'!$A:$I,9,FALSE),"0")</f>
        <v>0</v>
      </c>
      <c r="O777" s="46" t="str">
        <f>IFERROR(VLOOKUP(A777,'[1]Claremont USD Usage'!$A:$I,9,FALSE),"0")</f>
        <v>0</v>
      </c>
      <c r="P777" s="46">
        <f>IFERROR(VLOOKUP(A777,'[1]Upland USD Usage'!$A:$I,9,FALSE),"0")</f>
        <v>22</v>
      </c>
      <c r="Q777" s="46">
        <f>IFERROR(VLOOKUP(A777,'[1]Redlands USD Usage'!$A:$I,9,FALSE),"0")</f>
        <v>712</v>
      </c>
      <c r="R777" s="46" t="str">
        <f>IFERROR(VLOOKUP(A777,'[1]Alta Loma SD Usage'!$A:$I,9,FALSE),"0")</f>
        <v>0</v>
      </c>
      <c r="S777" s="46" t="str">
        <f>IFERROR(VLOOKUP(A777,'[1]VAl Verde USD Usage'!$A:$I,9,FALSE),"0")</f>
        <v>0</v>
      </c>
      <c r="T777" s="46">
        <f>IFERROR(VLOOKUP(A777,'[1]Chaffey Jt HSD Usage'!$A:$I,9,FALSE),"0")</f>
        <v>154</v>
      </c>
      <c r="U777" s="46" t="str">
        <f>IFERROR(VLOOKUP(A777,'[1]Cucamonga ELEM SD Usage'!$A:$I,9,FALSE),"0")</f>
        <v>0</v>
      </c>
      <c r="V777" s="46" t="str">
        <f>IFERROR(VLOOKUP(A777,'[1]Inglewood USD Usage'!$A:$I,9,FALSE),"0")</f>
        <v>0</v>
      </c>
      <c r="W777" s="46">
        <f>IFERROR(VLOOKUP(A777,'[1]Rialto USD Usage'!$A:$I,9,FALSE),"0")</f>
        <v>22</v>
      </c>
      <c r="X777" s="46" t="str">
        <f>IFERROR(VLOOKUP(A777,'[1]Alvord USD Usage'!$A:$I,9,FALSE),"0")</f>
        <v>0</v>
      </c>
      <c r="Y777" s="46" t="str">
        <f>IFERROR(VLOOKUP(A777,'[1]Colton Jt USD Usage'!$A:$I,9,FALSE),"0")</f>
        <v>0</v>
      </c>
      <c r="Z777" s="46" t="str">
        <f>IFERROR(VLOOKUP(A777,'[1]Chino Valley USD Usage'!$A:$I,9,FALSE),"0")</f>
        <v>0</v>
      </c>
      <c r="AA777" s="46">
        <f>IFERROR(VLOOKUP(A777,'[1]Moreno Valley USD Usage'!$A:$I,9,FALSE),"0")</f>
        <v>422</v>
      </c>
      <c r="AB777" s="46">
        <f>IFERROR(VLOOKUP(A777,'[1]Pomona USD Usage'!$A:$I,9,FALSE),"0")</f>
        <v>314</v>
      </c>
      <c r="AC777" s="46" t="str">
        <f>IFERROR(VLOOKUP(A777,'[1]Riverside USD Usage'!$A:$I,9,FALSE),"0")</f>
        <v>0</v>
      </c>
      <c r="AD777" s="46">
        <f>IFERROR(VLOOKUP(A777,'[1]Compton USD Usage'!$A:$I,9,FALSE),"0")</f>
        <v>110</v>
      </c>
      <c r="AE777" s="48"/>
      <c r="AF777" s="49">
        <v>41.56</v>
      </c>
      <c r="AG777" s="49"/>
      <c r="AH777" s="56">
        <v>-3.35</v>
      </c>
      <c r="AI777" s="49">
        <f>AF777+AG777+AH777</f>
        <v>38.21</v>
      </c>
      <c r="AJ777" s="48"/>
      <c r="AK777" s="49">
        <v>44.72</v>
      </c>
      <c r="AL777" s="49"/>
      <c r="AM777" s="57">
        <v>-3.35</v>
      </c>
      <c r="AN777" s="50">
        <f>AK777+AL777+AM777</f>
        <v>41.37</v>
      </c>
      <c r="AO777" s="48"/>
      <c r="AP777" s="49">
        <v>47.74</v>
      </c>
      <c r="AQ777" s="49"/>
      <c r="AR777" s="57">
        <v>-3.35</v>
      </c>
      <c r="AS777" s="50">
        <f>AP777+AQ777+AR777</f>
        <v>44.39</v>
      </c>
      <c r="AT777" s="48"/>
      <c r="AU777" s="49">
        <v>49.07</v>
      </c>
      <c r="AV777" s="49"/>
      <c r="AW777" s="57">
        <v>-3.35</v>
      </c>
      <c r="AX777" s="51">
        <f>AU777+AV777+AW777</f>
        <v>45.72</v>
      </c>
      <c r="AY777" s="48"/>
      <c r="AZ777" s="52">
        <v>41.56</v>
      </c>
      <c r="BA777" s="53"/>
      <c r="BB777" s="58">
        <v>-2.9</v>
      </c>
      <c r="BC777" s="53">
        <f>AZ777+BA777+BB777</f>
        <v>38.660000000000004</v>
      </c>
      <c r="BD777" s="47">
        <v>44013</v>
      </c>
      <c r="BE777" s="47">
        <v>44377</v>
      </c>
      <c r="BF777" s="48"/>
      <c r="BG777" s="53">
        <v>44.72</v>
      </c>
      <c r="BI777" s="59">
        <v>-2.9</v>
      </c>
      <c r="BJ777" s="53">
        <f>BG777+BH777+BI777</f>
        <v>41.82</v>
      </c>
      <c r="BK777" s="47">
        <v>44013</v>
      </c>
      <c r="BL777" s="47">
        <v>44377</v>
      </c>
      <c r="BM777" s="48"/>
      <c r="BN777" s="53">
        <v>47.74</v>
      </c>
      <c r="BO777" s="53"/>
      <c r="BP777" s="59">
        <v>-2.9</v>
      </c>
      <c r="BQ777" s="53">
        <f>BN777+BO777+BP777</f>
        <v>44.84</v>
      </c>
      <c r="BR777" s="47">
        <v>44013</v>
      </c>
      <c r="BS777" s="47">
        <v>44377</v>
      </c>
      <c r="BT777" s="48"/>
      <c r="BU777" s="50">
        <v>49.07</v>
      </c>
      <c r="BV777" s="53"/>
      <c r="BW777" s="59">
        <v>-2.9</v>
      </c>
      <c r="BX777" s="53">
        <f>BU777+BV777+BW777</f>
        <v>46.17</v>
      </c>
      <c r="BY777" s="47">
        <v>44013</v>
      </c>
      <c r="BZ777" s="55">
        <v>44377</v>
      </c>
    </row>
    <row r="778" spans="1:78" s="54" customFormat="1" ht="15.75" x14ac:dyDescent="0.25">
      <c r="A778" s="45">
        <v>142924</v>
      </c>
      <c r="B778" s="46" t="s">
        <v>592</v>
      </c>
      <c r="C778" s="46" t="s">
        <v>593</v>
      </c>
      <c r="D778" s="46" t="s">
        <v>594</v>
      </c>
      <c r="E778" s="46" t="s">
        <v>50</v>
      </c>
      <c r="F778" s="46"/>
      <c r="G778" s="46" t="s">
        <v>595</v>
      </c>
      <c r="H778" s="46" t="s">
        <v>52</v>
      </c>
      <c r="I778" s="47">
        <v>44013</v>
      </c>
      <c r="J778" s="47">
        <v>44377</v>
      </c>
      <c r="K778" s="46">
        <f>SUM(L778:AD778)</f>
        <v>0</v>
      </c>
      <c r="L778" s="46" t="str">
        <f>IFERROR(VLOOKUP(A778,'[1]Mountain View SD Usage'!$A:$I,9,FALSE),"0")</f>
        <v>0</v>
      </c>
      <c r="M778" s="46" t="str">
        <f>IFERROR(VLOOKUP(A778,'[1]Bonita USD Usage'!$A:$I,9,FALSE),"0")</f>
        <v>0</v>
      </c>
      <c r="N778" s="46" t="str">
        <f>IFERROR(VLOOKUP(A778,'[1]Jurupa USD Usage'!$A:$I,9,FALSE),"0")</f>
        <v>0</v>
      </c>
      <c r="O778" s="46" t="str">
        <f>IFERROR(VLOOKUP(A778,'[1]Claremont USD Usage'!$A:$I,9,FALSE),"0")</f>
        <v>0</v>
      </c>
      <c r="P778" s="46" t="str">
        <f>IFERROR(VLOOKUP(A778,'[1]Upland USD Usage'!$A:$I,9,FALSE),"0")</f>
        <v>0</v>
      </c>
      <c r="Q778" s="46" t="str">
        <f>IFERROR(VLOOKUP(A778,'[1]Redlands USD Usage'!$A:$I,9,FALSE),"0")</f>
        <v>0</v>
      </c>
      <c r="R778" s="46" t="str">
        <f>IFERROR(VLOOKUP(A778,'[1]Alta Loma SD Usage'!$A:$I,9,FALSE),"0")</f>
        <v>0</v>
      </c>
      <c r="S778" s="46" t="str">
        <f>IFERROR(VLOOKUP(A778,'[1]VAl Verde USD Usage'!$A:$I,9,FALSE),"0")</f>
        <v>0</v>
      </c>
      <c r="T778" s="46" t="str">
        <f>IFERROR(VLOOKUP(A778,'[1]Chaffey Jt HSD Usage'!$A:$I,9,FALSE),"0")</f>
        <v>0</v>
      </c>
      <c r="U778" s="46" t="str">
        <f>IFERROR(VLOOKUP(A778,'[1]Cucamonga ELEM SD Usage'!$A:$I,9,FALSE),"0")</f>
        <v>0</v>
      </c>
      <c r="V778" s="46" t="str">
        <f>IFERROR(VLOOKUP(A778,'[1]Inglewood USD Usage'!$A:$I,9,FALSE),"0")</f>
        <v>0</v>
      </c>
      <c r="W778" s="46" t="str">
        <f>IFERROR(VLOOKUP(A778,'[1]Rialto USD Usage'!$A:$I,9,FALSE),"0")</f>
        <v>0</v>
      </c>
      <c r="X778" s="46" t="str">
        <f>IFERROR(VLOOKUP(A778,'[1]Alvord USD Usage'!$A:$I,9,FALSE),"0")</f>
        <v>0</v>
      </c>
      <c r="Y778" s="46" t="str">
        <f>IFERROR(VLOOKUP(A778,'[1]Colton Jt USD Usage'!$A:$I,9,FALSE),"0")</f>
        <v>0</v>
      </c>
      <c r="Z778" s="46" t="str">
        <f>IFERROR(VLOOKUP(A778,'[1]Chino Valley USD Usage'!$A:$I,9,FALSE),"0")</f>
        <v>0</v>
      </c>
      <c r="AA778" s="46" t="str">
        <f>IFERROR(VLOOKUP(A778,'[1]Moreno Valley USD Usage'!$A:$I,9,FALSE),"0")</f>
        <v>0</v>
      </c>
      <c r="AB778" s="46" t="str">
        <f>IFERROR(VLOOKUP(A778,'[1]Pomona USD Usage'!$A:$I,9,FALSE),"0")</f>
        <v>0</v>
      </c>
      <c r="AC778" s="46" t="str">
        <f>IFERROR(VLOOKUP(A778,'[1]Riverside USD Usage'!$A:$I,9,FALSE),"0")</f>
        <v>0</v>
      </c>
      <c r="AD778" s="46" t="str">
        <f>IFERROR(VLOOKUP(A778,'[1]Compton USD Usage'!$A:$I,9,FALSE),"0")</f>
        <v>0</v>
      </c>
      <c r="AE778" s="48"/>
      <c r="AF778" s="49">
        <v>28.71</v>
      </c>
      <c r="AG778" s="49"/>
      <c r="AH778" s="49"/>
      <c r="AI778" s="49">
        <f>AF778+AG778+AH778</f>
        <v>28.71</v>
      </c>
      <c r="AJ778" s="48"/>
      <c r="AK778" s="49">
        <v>30.89</v>
      </c>
      <c r="AL778" s="49"/>
      <c r="AM778" s="46"/>
      <c r="AN778" s="50">
        <f>AK778+AL778+AM778</f>
        <v>30.89</v>
      </c>
      <c r="AO778" s="48"/>
      <c r="AP778" s="49">
        <v>32.97</v>
      </c>
      <c r="AQ778" s="49"/>
      <c r="AR778" s="46"/>
      <c r="AS778" s="50">
        <f>AP778+AQ778+AR778</f>
        <v>32.97</v>
      </c>
      <c r="AT778" s="48"/>
      <c r="AU778" s="49">
        <v>33.89</v>
      </c>
      <c r="AV778" s="49"/>
      <c r="AW778" s="46"/>
      <c r="AX778" s="51">
        <f>AU778+AV778+AW778</f>
        <v>33.89</v>
      </c>
      <c r="AY778" s="48"/>
      <c r="AZ778" s="52">
        <v>28.71</v>
      </c>
      <c r="BA778" s="53"/>
      <c r="BC778" s="53">
        <f>AZ778+BA778+BB778</f>
        <v>28.71</v>
      </c>
      <c r="BD778" s="47">
        <v>44013</v>
      </c>
      <c r="BE778" s="47">
        <v>44377</v>
      </c>
      <c r="BF778" s="48"/>
      <c r="BG778" s="53">
        <v>30.89</v>
      </c>
      <c r="BJ778" s="53">
        <f>BG778+BH778+BI778</f>
        <v>30.89</v>
      </c>
      <c r="BK778" s="47">
        <v>44013</v>
      </c>
      <c r="BL778" s="47">
        <v>44377</v>
      </c>
      <c r="BM778" s="48"/>
      <c r="BN778" s="53">
        <v>32.97</v>
      </c>
      <c r="BO778" s="53"/>
      <c r="BQ778" s="53">
        <f>BN778+BO778+BP778</f>
        <v>32.97</v>
      </c>
      <c r="BR778" s="47">
        <v>44013</v>
      </c>
      <c r="BS778" s="47">
        <v>44377</v>
      </c>
      <c r="BT778" s="48"/>
      <c r="BU778" s="50">
        <v>33.89</v>
      </c>
      <c r="BV778" s="53"/>
      <c r="BX778" s="53">
        <f>BU778+BV778+BW778</f>
        <v>33.89</v>
      </c>
      <c r="BY778" s="47">
        <v>44013</v>
      </c>
      <c r="BZ778" s="55">
        <v>44377</v>
      </c>
    </row>
    <row r="779" spans="1:78" s="54" customFormat="1" ht="15.75" x14ac:dyDescent="0.25">
      <c r="A779" s="45">
        <v>142925</v>
      </c>
      <c r="B779" s="46" t="s">
        <v>596</v>
      </c>
      <c r="C779" s="46" t="s">
        <v>597</v>
      </c>
      <c r="D779" s="46" t="s">
        <v>594</v>
      </c>
      <c r="E779" s="46" t="s">
        <v>50</v>
      </c>
      <c r="F779" s="46"/>
      <c r="G779" s="46" t="s">
        <v>595</v>
      </c>
      <c r="H779" s="46" t="s">
        <v>52</v>
      </c>
      <c r="I779" s="47">
        <v>44013</v>
      </c>
      <c r="J779" s="47">
        <v>44377</v>
      </c>
      <c r="K779" s="46">
        <f>SUM(L779:AD779)</f>
        <v>0</v>
      </c>
      <c r="L779" s="46" t="str">
        <f>IFERROR(VLOOKUP(A779,'[1]Mountain View SD Usage'!$A:$I,9,FALSE),"0")</f>
        <v>0</v>
      </c>
      <c r="M779" s="46" t="str">
        <f>IFERROR(VLOOKUP(A779,'[1]Bonita USD Usage'!$A:$I,9,FALSE),"0")</f>
        <v>0</v>
      </c>
      <c r="N779" s="46" t="str">
        <f>IFERROR(VLOOKUP(A779,'[1]Jurupa USD Usage'!$A:$I,9,FALSE),"0")</f>
        <v>0</v>
      </c>
      <c r="O779" s="46" t="str">
        <f>IFERROR(VLOOKUP(A779,'[1]Claremont USD Usage'!$A:$I,9,FALSE),"0")</f>
        <v>0</v>
      </c>
      <c r="P779" s="46" t="str">
        <f>IFERROR(VLOOKUP(A779,'[1]Upland USD Usage'!$A:$I,9,FALSE),"0")</f>
        <v>0</v>
      </c>
      <c r="Q779" s="46" t="str">
        <f>IFERROR(VLOOKUP(A779,'[1]Redlands USD Usage'!$A:$I,9,FALSE),"0")</f>
        <v>0</v>
      </c>
      <c r="R779" s="46" t="str">
        <f>IFERROR(VLOOKUP(A779,'[1]Alta Loma SD Usage'!$A:$I,9,FALSE),"0")</f>
        <v>0</v>
      </c>
      <c r="S779" s="46" t="str">
        <f>IFERROR(VLOOKUP(A779,'[1]VAl Verde USD Usage'!$A:$I,9,FALSE),"0")</f>
        <v>0</v>
      </c>
      <c r="T779" s="46" t="str">
        <f>IFERROR(VLOOKUP(A779,'[1]Chaffey Jt HSD Usage'!$A:$I,9,FALSE),"0")</f>
        <v>0</v>
      </c>
      <c r="U779" s="46" t="str">
        <f>IFERROR(VLOOKUP(A779,'[1]Cucamonga ELEM SD Usage'!$A:$I,9,FALSE),"0")</f>
        <v>0</v>
      </c>
      <c r="V779" s="46" t="str">
        <f>IFERROR(VLOOKUP(A779,'[1]Inglewood USD Usage'!$A:$I,9,FALSE),"0")</f>
        <v>0</v>
      </c>
      <c r="W779" s="46" t="str">
        <f>IFERROR(VLOOKUP(A779,'[1]Rialto USD Usage'!$A:$I,9,FALSE),"0")</f>
        <v>0</v>
      </c>
      <c r="X779" s="46" t="str">
        <f>IFERROR(VLOOKUP(A779,'[1]Alvord USD Usage'!$A:$I,9,FALSE),"0")</f>
        <v>0</v>
      </c>
      <c r="Y779" s="46" t="str">
        <f>IFERROR(VLOOKUP(A779,'[1]Colton Jt USD Usage'!$A:$I,9,FALSE),"0")</f>
        <v>0</v>
      </c>
      <c r="Z779" s="46" t="str">
        <f>IFERROR(VLOOKUP(A779,'[1]Chino Valley USD Usage'!$A:$I,9,FALSE),"0")</f>
        <v>0</v>
      </c>
      <c r="AA779" s="46" t="str">
        <f>IFERROR(VLOOKUP(A779,'[1]Moreno Valley USD Usage'!$A:$I,9,FALSE),"0")</f>
        <v>0</v>
      </c>
      <c r="AB779" s="46" t="str">
        <f>IFERROR(VLOOKUP(A779,'[1]Pomona USD Usage'!$A:$I,9,FALSE),"0")</f>
        <v>0</v>
      </c>
      <c r="AC779" s="46" t="str">
        <f>IFERROR(VLOOKUP(A779,'[1]Riverside USD Usage'!$A:$I,9,FALSE),"0")</f>
        <v>0</v>
      </c>
      <c r="AD779" s="46" t="str">
        <f>IFERROR(VLOOKUP(A779,'[1]Compton USD Usage'!$A:$I,9,FALSE),"0")</f>
        <v>0</v>
      </c>
      <c r="AE779" s="48"/>
      <c r="AF779" s="49">
        <v>28.71</v>
      </c>
      <c r="AG779" s="49"/>
      <c r="AH779" s="49"/>
      <c r="AI779" s="49">
        <f>AF779+AG779+AH779</f>
        <v>28.71</v>
      </c>
      <c r="AJ779" s="48"/>
      <c r="AK779" s="49">
        <v>30.89</v>
      </c>
      <c r="AL779" s="49"/>
      <c r="AM779" s="46"/>
      <c r="AN779" s="50">
        <f>AK779+AL779+AM779</f>
        <v>30.89</v>
      </c>
      <c r="AO779" s="48"/>
      <c r="AP779" s="49">
        <v>32.97</v>
      </c>
      <c r="AQ779" s="49"/>
      <c r="AR779" s="46"/>
      <c r="AS779" s="50">
        <f>AP779+AQ779+AR779</f>
        <v>32.97</v>
      </c>
      <c r="AT779" s="48"/>
      <c r="AU779" s="49">
        <v>33.89</v>
      </c>
      <c r="AV779" s="49"/>
      <c r="AW779" s="46"/>
      <c r="AX779" s="51">
        <f>AU779+AV779+AW779</f>
        <v>33.89</v>
      </c>
      <c r="AY779" s="48"/>
      <c r="AZ779" s="52">
        <v>28.71</v>
      </c>
      <c r="BA779" s="53"/>
      <c r="BC779" s="53">
        <f>AZ779+BA779+BB779</f>
        <v>28.71</v>
      </c>
      <c r="BD779" s="47">
        <v>44013</v>
      </c>
      <c r="BE779" s="47">
        <v>44377</v>
      </c>
      <c r="BF779" s="48"/>
      <c r="BG779" s="53">
        <v>30.89</v>
      </c>
      <c r="BJ779" s="53">
        <f>BG779+BH779+BI779</f>
        <v>30.89</v>
      </c>
      <c r="BK779" s="47">
        <v>44013</v>
      </c>
      <c r="BL779" s="47">
        <v>44377</v>
      </c>
      <c r="BM779" s="48"/>
      <c r="BN779" s="53">
        <v>32.97</v>
      </c>
      <c r="BO779" s="53"/>
      <c r="BQ779" s="53">
        <f>BN779+BO779+BP779</f>
        <v>32.97</v>
      </c>
      <c r="BR779" s="47">
        <v>44013</v>
      </c>
      <c r="BS779" s="47">
        <v>44377</v>
      </c>
      <c r="BT779" s="48"/>
      <c r="BU779" s="50">
        <v>33.89</v>
      </c>
      <c r="BV779" s="53"/>
      <c r="BX779" s="53">
        <f>BU779+BV779+BW779</f>
        <v>33.89</v>
      </c>
      <c r="BY779" s="47">
        <v>44013</v>
      </c>
      <c r="BZ779" s="55">
        <v>44377</v>
      </c>
    </row>
    <row r="780" spans="1:78" s="54" customFormat="1" ht="15.75" x14ac:dyDescent="0.25">
      <c r="A780" s="45">
        <v>405423</v>
      </c>
      <c r="B780" s="46" t="str">
        <f>VLOOKUP(A780,[1]Sheet4!$B:$D,3,FALSE)</f>
        <v>SANDWICH TRKY HAM CHS CRSNT WG IW</v>
      </c>
      <c r="C780" s="71">
        <v>70073</v>
      </c>
      <c r="D780" s="46" t="str">
        <f>VLOOKUP(A780,[1]Sheet4!$B:$E,4,FALSE)</f>
        <v>TASTY BRANDS</v>
      </c>
      <c r="E780" s="46" t="str">
        <f>VLOOKUP(A780,[1]Sheet4!$B:$I,8,FALSE)</f>
        <v>CS</v>
      </c>
      <c r="F780" s="46" t="s">
        <v>93</v>
      </c>
      <c r="G780" s="46" t="str">
        <f>VLOOKUP(A780,[1]Sheet4!$B:$F,5,FALSE)</f>
        <v>120/2.52OZ</v>
      </c>
      <c r="H780" s="46"/>
      <c r="I780" s="46"/>
      <c r="J780" s="46"/>
      <c r="AE780" s="70"/>
      <c r="AF780" s="72"/>
      <c r="AG780" s="72"/>
      <c r="AH780" s="58"/>
      <c r="AI780" s="72"/>
      <c r="AJ780" s="70"/>
      <c r="AK780" s="72"/>
      <c r="AO780" s="70"/>
      <c r="AT780" s="70"/>
      <c r="AX780" s="73"/>
      <c r="AY780" s="70"/>
      <c r="AZ780" s="52">
        <v>96.12</v>
      </c>
      <c r="BA780" s="53"/>
      <c r="BC780" s="53">
        <f>AZ780+BA780+BB780</f>
        <v>96.12</v>
      </c>
      <c r="BD780" s="47">
        <v>44013</v>
      </c>
      <c r="BE780" s="47">
        <v>44377</v>
      </c>
      <c r="BF780" s="70"/>
      <c r="BG780" s="53">
        <v>103.42</v>
      </c>
      <c r="BJ780" s="53">
        <f>BG780+BH780+BI780</f>
        <v>103.42</v>
      </c>
      <c r="BK780" s="47">
        <v>44013</v>
      </c>
      <c r="BL780" s="47">
        <v>44377</v>
      </c>
      <c r="BM780" s="70"/>
      <c r="BN780" s="53">
        <v>110.41000000000001</v>
      </c>
      <c r="BO780" s="53"/>
      <c r="BQ780" s="53">
        <f>BN780+BO780+BP780</f>
        <v>110.41000000000001</v>
      </c>
      <c r="BR780" s="47">
        <v>44013</v>
      </c>
      <c r="BS780" s="47">
        <v>44377</v>
      </c>
      <c r="BT780" s="70"/>
      <c r="BU780" s="50">
        <v>113.48</v>
      </c>
      <c r="BV780" s="53"/>
      <c r="BX780" s="53">
        <f>BU780+BV780+BW780</f>
        <v>113.48</v>
      </c>
      <c r="BY780" s="47">
        <v>44013</v>
      </c>
      <c r="BZ780" s="55">
        <v>44377</v>
      </c>
    </row>
    <row r="781" spans="1:78" s="54" customFormat="1" ht="15.75" x14ac:dyDescent="0.25">
      <c r="A781" s="45">
        <v>403865</v>
      </c>
      <c r="B781" s="46" t="s">
        <v>2133</v>
      </c>
      <c r="C781" s="46">
        <v>70015</v>
      </c>
      <c r="D781" s="46" t="s">
        <v>2118</v>
      </c>
      <c r="E781" s="46" t="s">
        <v>50</v>
      </c>
      <c r="F781" s="46"/>
      <c r="G781" s="46" t="s">
        <v>2134</v>
      </c>
      <c r="H781" s="46" t="s">
        <v>52</v>
      </c>
      <c r="I781" s="47">
        <v>44013</v>
      </c>
      <c r="J781" s="47">
        <v>44377</v>
      </c>
      <c r="K781" s="46">
        <f>SUM(L781:AD781)</f>
        <v>0</v>
      </c>
      <c r="L781" s="46" t="str">
        <f>IFERROR(VLOOKUP(A781,'[1]Mountain View SD Usage'!$A:$I,9,FALSE),"0")</f>
        <v>0</v>
      </c>
      <c r="M781" s="46" t="str">
        <f>IFERROR(VLOOKUP(A781,'[1]Bonita USD Usage'!$A:$I,9,FALSE),"0")</f>
        <v>0</v>
      </c>
      <c r="N781" s="46" t="str">
        <f>IFERROR(VLOOKUP(A781,'[1]Jurupa USD Usage'!$A:$I,9,FALSE),"0")</f>
        <v>0</v>
      </c>
      <c r="O781" s="46" t="str">
        <f>IFERROR(VLOOKUP(A781,'[1]Claremont USD Usage'!$A:$I,9,FALSE),"0")</f>
        <v>0</v>
      </c>
      <c r="P781" s="46" t="str">
        <f>IFERROR(VLOOKUP(A781,'[1]Upland USD Usage'!$A:$I,9,FALSE),"0")</f>
        <v>0</v>
      </c>
      <c r="Q781" s="46" t="str">
        <f>IFERROR(VLOOKUP(A781,'[1]Redlands USD Usage'!$A:$I,9,FALSE),"0")</f>
        <v>0</v>
      </c>
      <c r="R781" s="46" t="str">
        <f>IFERROR(VLOOKUP(A781,'[1]Alta Loma SD Usage'!$A:$I,9,FALSE),"0")</f>
        <v>0</v>
      </c>
      <c r="S781" s="46" t="str">
        <f>IFERROR(VLOOKUP(A781,'[1]VAl Verde USD Usage'!$A:$I,9,FALSE),"0")</f>
        <v>0</v>
      </c>
      <c r="T781" s="46" t="str">
        <f>IFERROR(VLOOKUP(A781,'[1]Chaffey Jt HSD Usage'!$A:$I,9,FALSE),"0")</f>
        <v>0</v>
      </c>
      <c r="U781" s="46" t="str">
        <f>IFERROR(VLOOKUP(A781,'[1]Cucamonga ELEM SD Usage'!$A:$I,9,FALSE),"0")</f>
        <v>0</v>
      </c>
      <c r="V781" s="46" t="str">
        <f>IFERROR(VLOOKUP(A781,'[1]Inglewood USD Usage'!$A:$I,9,FALSE),"0")</f>
        <v>0</v>
      </c>
      <c r="W781" s="46" t="str">
        <f>IFERROR(VLOOKUP(A781,'[1]Rialto USD Usage'!$A:$I,9,FALSE),"0")</f>
        <v>0</v>
      </c>
      <c r="X781" s="46" t="str">
        <f>IFERROR(VLOOKUP(A781,'[1]Alvord USD Usage'!$A:$I,9,FALSE),"0")</f>
        <v>0</v>
      </c>
      <c r="Y781" s="46" t="str">
        <f>IFERROR(VLOOKUP(A781,'[1]Colton Jt USD Usage'!$A:$I,9,FALSE),"0")</f>
        <v>0</v>
      </c>
      <c r="Z781" s="46" t="str">
        <f>IFERROR(VLOOKUP(A781,'[1]Chino Valley USD Usage'!$A:$I,9,FALSE),"0")</f>
        <v>0</v>
      </c>
      <c r="AA781" s="46" t="str">
        <f>IFERROR(VLOOKUP(A781,'[1]Moreno Valley USD Usage'!$A:$I,9,FALSE),"0")</f>
        <v>0</v>
      </c>
      <c r="AB781" s="46" t="str">
        <f>IFERROR(VLOOKUP(A781,'[1]Pomona USD Usage'!$A:$I,9,FALSE),"0")</f>
        <v>0</v>
      </c>
      <c r="AC781" s="46" t="str">
        <f>IFERROR(VLOOKUP(A781,'[1]Riverside USD Usage'!$A:$I,9,FALSE),"0")</f>
        <v>0</v>
      </c>
      <c r="AD781" s="46" t="str">
        <f>IFERROR(VLOOKUP(A781,'[1]Compton USD Usage'!$A:$I,9,FALSE),"0")</f>
        <v>0</v>
      </c>
      <c r="AE781" s="48"/>
      <c r="AF781" s="49">
        <v>85.42</v>
      </c>
      <c r="AG781" s="49"/>
      <c r="AH781" s="56">
        <v>-7.37</v>
      </c>
      <c r="AI781" s="49">
        <f>AF781+AG781+AH781</f>
        <v>78.05</v>
      </c>
      <c r="AJ781" s="48"/>
      <c r="AK781" s="49">
        <v>91.91</v>
      </c>
      <c r="AL781" s="49"/>
      <c r="AM781" s="57">
        <v>-7.37</v>
      </c>
      <c r="AN781" s="50">
        <f>AK781+AL781+AM781</f>
        <v>84.539999999999992</v>
      </c>
      <c r="AO781" s="48"/>
      <c r="AP781" s="49">
        <v>98.12</v>
      </c>
      <c r="AQ781" s="49"/>
      <c r="AR781" s="57">
        <v>-7.37</v>
      </c>
      <c r="AS781" s="50">
        <f>AP781+AQ781+AR781</f>
        <v>90.75</v>
      </c>
      <c r="AT781" s="48"/>
      <c r="AU781" s="49">
        <v>100.85</v>
      </c>
      <c r="AV781" s="49"/>
      <c r="AW781" s="57">
        <v>-7.37</v>
      </c>
      <c r="AX781" s="51">
        <f>AU781+AV781+AW781</f>
        <v>93.47999999999999</v>
      </c>
      <c r="AY781" s="48"/>
      <c r="AZ781" s="52">
        <v>85.76</v>
      </c>
      <c r="BA781" s="53"/>
      <c r="BB781" s="58">
        <v>-8.08</v>
      </c>
      <c r="BC781" s="53">
        <f>AZ781+BA781+BB781</f>
        <v>77.680000000000007</v>
      </c>
      <c r="BD781" s="47">
        <v>44013</v>
      </c>
      <c r="BE781" s="47">
        <v>44377</v>
      </c>
      <c r="BF781" s="48"/>
      <c r="BG781" s="53">
        <v>92.28</v>
      </c>
      <c r="BI781" s="59">
        <v>-8.08</v>
      </c>
      <c r="BJ781" s="53">
        <f>BG781+BH781+BI781</f>
        <v>84.2</v>
      </c>
      <c r="BK781" s="47">
        <v>44013</v>
      </c>
      <c r="BL781" s="47">
        <v>44377</v>
      </c>
      <c r="BM781" s="48"/>
      <c r="BN781" s="53">
        <v>98.52000000000001</v>
      </c>
      <c r="BO781" s="53"/>
      <c r="BP781" s="59">
        <v>-8.08</v>
      </c>
      <c r="BQ781" s="53">
        <f>BN781+BO781+BP781</f>
        <v>90.440000000000012</v>
      </c>
      <c r="BR781" s="47">
        <v>44013</v>
      </c>
      <c r="BS781" s="47">
        <v>44377</v>
      </c>
      <c r="BT781" s="48"/>
      <c r="BU781" s="50">
        <v>101.26</v>
      </c>
      <c r="BV781" s="53"/>
      <c r="BW781" s="59">
        <v>-8.08</v>
      </c>
      <c r="BX781" s="53">
        <f>BU781+BV781+BW781</f>
        <v>93.18</v>
      </c>
      <c r="BY781" s="47">
        <v>44013</v>
      </c>
      <c r="BZ781" s="55">
        <v>44377</v>
      </c>
    </row>
    <row r="782" spans="1:78" s="54" customFormat="1" ht="15.75" x14ac:dyDescent="0.25">
      <c r="A782" s="45">
        <v>406770</v>
      </c>
      <c r="B782" s="46" t="str">
        <f>VLOOKUP(A782,[1]Sheet4!$B:$D,3,FALSE)</f>
        <v>SANDWICH TURK HAM EGG CHS IW</v>
      </c>
      <c r="C782" s="71">
        <v>951140</v>
      </c>
      <c r="D782" s="46" t="str">
        <f>VLOOKUP(A782,[1]Sheet4!$B:$E,4,FALSE)</f>
        <v>INTEGRATED</v>
      </c>
      <c r="E782" s="46" t="str">
        <f>VLOOKUP(A782,[1]Sheet4!$B:$I,8,FALSE)</f>
        <v>CS</v>
      </c>
      <c r="F782" s="46" t="s">
        <v>93</v>
      </c>
      <c r="G782" s="46" t="str">
        <f>VLOOKUP(A782,[1]Sheet4!$B:$F,5,FALSE)</f>
        <v>100/3.3OZ</v>
      </c>
      <c r="H782" s="46"/>
      <c r="I782" s="46"/>
      <c r="J782" s="46"/>
      <c r="AE782" s="70"/>
      <c r="AF782" s="72"/>
      <c r="AG782" s="72"/>
      <c r="AH782" s="58"/>
      <c r="AI782" s="72"/>
      <c r="AJ782" s="70"/>
      <c r="AK782" s="61" t="s">
        <v>63</v>
      </c>
      <c r="AO782" s="70"/>
      <c r="AP782" s="61" t="s">
        <v>63</v>
      </c>
      <c r="AT782" s="70"/>
      <c r="AU782" s="61" t="s">
        <v>63</v>
      </c>
      <c r="AX782" s="73"/>
      <c r="AY782" s="70"/>
      <c r="AZ782" s="60" t="s">
        <v>63</v>
      </c>
      <c r="BA782" s="53"/>
      <c r="BC782" s="53"/>
      <c r="BD782" s="47">
        <v>44013</v>
      </c>
      <c r="BE782" s="47">
        <v>44377</v>
      </c>
      <c r="BF782" s="70"/>
      <c r="BG782" s="61" t="s">
        <v>63</v>
      </c>
      <c r="BJ782" s="53"/>
      <c r="BK782" s="47">
        <v>44013</v>
      </c>
      <c r="BL782" s="47">
        <v>44377</v>
      </c>
      <c r="BM782" s="70"/>
      <c r="BN782" s="61" t="s">
        <v>63</v>
      </c>
      <c r="BO782" s="53"/>
      <c r="BQ782" s="53"/>
      <c r="BR782" s="47">
        <v>44013</v>
      </c>
      <c r="BS782" s="47">
        <v>44377</v>
      </c>
      <c r="BT782" s="70"/>
      <c r="BU782" s="62" t="s">
        <v>63</v>
      </c>
      <c r="BV782" s="53"/>
      <c r="BX782" s="53"/>
      <c r="BY782" s="47">
        <v>44013</v>
      </c>
      <c r="BZ782" s="55">
        <v>44377</v>
      </c>
    </row>
    <row r="783" spans="1:78" s="54" customFormat="1" ht="15.75" x14ac:dyDescent="0.25">
      <c r="A783" s="45">
        <v>403777</v>
      </c>
      <c r="B783" s="46" t="s">
        <v>1201</v>
      </c>
      <c r="C783" s="46">
        <v>5722</v>
      </c>
      <c r="D783" s="46" t="s">
        <v>1190</v>
      </c>
      <c r="E783" s="46" t="s">
        <v>50</v>
      </c>
      <c r="F783" s="46"/>
      <c r="G783" s="46" t="s">
        <v>1202</v>
      </c>
      <c r="H783" s="46" t="s">
        <v>52</v>
      </c>
      <c r="I783" s="47">
        <v>44013</v>
      </c>
      <c r="J783" s="47">
        <v>44377</v>
      </c>
      <c r="K783" s="46">
        <f>SUM(L783:AD783)</f>
        <v>0</v>
      </c>
      <c r="L783" s="46" t="str">
        <f>IFERROR(VLOOKUP(A783,'[1]Mountain View SD Usage'!$A:$I,9,FALSE),"0")</f>
        <v>0</v>
      </c>
      <c r="M783" s="46" t="str">
        <f>IFERROR(VLOOKUP(A783,'[1]Bonita USD Usage'!$A:$I,9,FALSE),"0")</f>
        <v>0</v>
      </c>
      <c r="N783" s="46" t="str">
        <f>IFERROR(VLOOKUP(A783,'[1]Jurupa USD Usage'!$A:$I,9,FALSE),"0")</f>
        <v>0</v>
      </c>
      <c r="O783" s="46" t="str">
        <f>IFERROR(VLOOKUP(A783,'[1]Claremont USD Usage'!$A:$I,9,FALSE),"0")</f>
        <v>0</v>
      </c>
      <c r="P783" s="46" t="str">
        <f>IFERROR(VLOOKUP(A783,'[1]Upland USD Usage'!$A:$I,9,FALSE),"0")</f>
        <v>0</v>
      </c>
      <c r="Q783" s="46" t="str">
        <f>IFERROR(VLOOKUP(A783,'[1]Redlands USD Usage'!$A:$I,9,FALSE),"0")</f>
        <v>0</v>
      </c>
      <c r="R783" s="46" t="str">
        <f>IFERROR(VLOOKUP(A783,'[1]Alta Loma SD Usage'!$A:$I,9,FALSE),"0")</f>
        <v>0</v>
      </c>
      <c r="S783" s="46" t="str">
        <f>IFERROR(VLOOKUP(A783,'[1]VAl Verde USD Usage'!$A:$I,9,FALSE),"0")</f>
        <v>0</v>
      </c>
      <c r="T783" s="46" t="str">
        <f>IFERROR(VLOOKUP(A783,'[1]Chaffey Jt HSD Usage'!$A:$I,9,FALSE),"0")</f>
        <v>0</v>
      </c>
      <c r="U783" s="46" t="str">
        <f>IFERROR(VLOOKUP(A783,'[1]Cucamonga ELEM SD Usage'!$A:$I,9,FALSE),"0")</f>
        <v>0</v>
      </c>
      <c r="V783" s="46" t="str">
        <f>IFERROR(VLOOKUP(A783,'[1]Inglewood USD Usage'!$A:$I,9,FALSE),"0")</f>
        <v>0</v>
      </c>
      <c r="W783" s="46" t="str">
        <f>IFERROR(VLOOKUP(A783,'[1]Rialto USD Usage'!$A:$I,9,FALSE),"0")</f>
        <v>0</v>
      </c>
      <c r="X783" s="46" t="str">
        <f>IFERROR(VLOOKUP(A783,'[1]Alvord USD Usage'!$A:$I,9,FALSE),"0")</f>
        <v>0</v>
      </c>
      <c r="Y783" s="46" t="str">
        <f>IFERROR(VLOOKUP(A783,'[1]Colton Jt USD Usage'!$A:$I,9,FALSE),"0")</f>
        <v>0</v>
      </c>
      <c r="Z783" s="46" t="str">
        <f>IFERROR(VLOOKUP(A783,'[1]Chino Valley USD Usage'!$A:$I,9,FALSE),"0")</f>
        <v>0</v>
      </c>
      <c r="AA783" s="46" t="str">
        <f>IFERROR(VLOOKUP(A783,'[1]Moreno Valley USD Usage'!$A:$I,9,FALSE),"0")</f>
        <v>0</v>
      </c>
      <c r="AB783" s="46" t="str">
        <f>IFERROR(VLOOKUP(A783,'[1]Pomona USD Usage'!$A:$I,9,FALSE),"0")</f>
        <v>0</v>
      </c>
      <c r="AC783" s="46" t="str">
        <f>IFERROR(VLOOKUP(A783,'[1]Riverside USD Usage'!$A:$I,9,FALSE),"0")</f>
        <v>0</v>
      </c>
      <c r="AD783" s="46" t="str">
        <f>IFERROR(VLOOKUP(A783,'[1]Compton USD Usage'!$A:$I,9,FALSE),"0")</f>
        <v>0</v>
      </c>
      <c r="AE783" s="48"/>
      <c r="AF783" s="49">
        <v>62.21</v>
      </c>
      <c r="AG783" s="49"/>
      <c r="AH783" s="56">
        <v>-13.27</v>
      </c>
      <c r="AI783" s="49">
        <f>AF783+AG783+AH783</f>
        <v>48.94</v>
      </c>
      <c r="AJ783" s="48"/>
      <c r="AK783" s="49">
        <v>66.94</v>
      </c>
      <c r="AL783" s="49"/>
      <c r="AM783" s="57">
        <v>-13.27</v>
      </c>
      <c r="AN783" s="50">
        <f>AK783+AL783+AM783</f>
        <v>53.67</v>
      </c>
      <c r="AO783" s="48"/>
      <c r="AP783" s="49">
        <v>71.459999999999994</v>
      </c>
      <c r="AQ783" s="49"/>
      <c r="AR783" s="57">
        <v>-13.27</v>
      </c>
      <c r="AS783" s="50">
        <f>AP783+AQ783+AR783</f>
        <v>58.19</v>
      </c>
      <c r="AT783" s="48"/>
      <c r="AU783" s="49">
        <v>73.44</v>
      </c>
      <c r="AV783" s="49"/>
      <c r="AW783" s="57">
        <v>-13.27</v>
      </c>
      <c r="AX783" s="51">
        <f>AU783+AV783+AW783</f>
        <v>60.17</v>
      </c>
      <c r="AY783" s="48"/>
      <c r="AZ783" s="52">
        <v>65.33</v>
      </c>
      <c r="BA783" s="53"/>
      <c r="BB783" s="58">
        <v>-14.56</v>
      </c>
      <c r="BC783" s="53">
        <f>AZ783+BA783+BB783</f>
        <v>50.769999999999996</v>
      </c>
      <c r="BD783" s="47">
        <v>44013</v>
      </c>
      <c r="BE783" s="47">
        <v>44377</v>
      </c>
      <c r="BF783" s="48"/>
      <c r="BG783" s="53">
        <v>70.300000000000011</v>
      </c>
      <c r="BI783" s="59">
        <v>-14.56</v>
      </c>
      <c r="BJ783" s="53">
        <f>BG783+BH783+BI783</f>
        <v>55.740000000000009</v>
      </c>
      <c r="BK783" s="47">
        <v>44013</v>
      </c>
      <c r="BL783" s="47">
        <v>44377</v>
      </c>
      <c r="BM783" s="48"/>
      <c r="BN783" s="53">
        <v>75.050000000000011</v>
      </c>
      <c r="BO783" s="53"/>
      <c r="BP783" s="59">
        <v>-14.56</v>
      </c>
      <c r="BQ783" s="53">
        <f>BN783+BO783+BP783</f>
        <v>60.490000000000009</v>
      </c>
      <c r="BR783" s="47">
        <v>44013</v>
      </c>
      <c r="BS783" s="47">
        <v>44377</v>
      </c>
      <c r="BT783" s="48"/>
      <c r="BU783" s="50">
        <v>77.13000000000001</v>
      </c>
      <c r="BV783" s="53"/>
      <c r="BW783" s="59">
        <v>-14.56</v>
      </c>
      <c r="BX783" s="53">
        <f>BU783+BV783+BW783</f>
        <v>62.570000000000007</v>
      </c>
      <c r="BY783" s="47">
        <v>44013</v>
      </c>
      <c r="BZ783" s="55">
        <v>44377</v>
      </c>
    </row>
    <row r="784" spans="1:78" s="54" customFormat="1" ht="15.75" x14ac:dyDescent="0.25">
      <c r="A784" s="45">
        <v>401901</v>
      </c>
      <c r="B784" s="46" t="s">
        <v>1319</v>
      </c>
      <c r="C784" s="46">
        <v>39940</v>
      </c>
      <c r="D784" s="46" t="s">
        <v>1306</v>
      </c>
      <c r="E784" s="46" t="s">
        <v>50</v>
      </c>
      <c r="F784" s="46" t="s">
        <v>93</v>
      </c>
      <c r="G784" s="46" t="s">
        <v>1320</v>
      </c>
      <c r="H784" s="46" t="s">
        <v>52</v>
      </c>
      <c r="I784" s="47">
        <v>44013</v>
      </c>
      <c r="J784" s="47">
        <v>44377</v>
      </c>
      <c r="K784" s="46">
        <f>SUM(L784:AD784)</f>
        <v>24</v>
      </c>
      <c r="L784" s="46" t="str">
        <f>IFERROR(VLOOKUP(A784,'[1]Mountain View SD Usage'!$A:$I,9,FALSE),"0")</f>
        <v>0</v>
      </c>
      <c r="M784" s="46" t="str">
        <f>IFERROR(VLOOKUP(A784,'[1]Bonita USD Usage'!$A:$I,9,FALSE),"0")</f>
        <v>0</v>
      </c>
      <c r="N784" s="46" t="str">
        <f>IFERROR(VLOOKUP(A784,'[1]Jurupa USD Usage'!$A:$I,9,FALSE),"0")</f>
        <v>0</v>
      </c>
      <c r="O784" s="46" t="str">
        <f>IFERROR(VLOOKUP(A784,'[1]Claremont USD Usage'!$A:$I,9,FALSE),"0")</f>
        <v>0</v>
      </c>
      <c r="P784" s="46" t="str">
        <f>IFERROR(VLOOKUP(A784,'[1]Upland USD Usage'!$A:$I,9,FALSE),"0")</f>
        <v>0</v>
      </c>
      <c r="Q784" s="46" t="str">
        <f>IFERROR(VLOOKUP(A784,'[1]Redlands USD Usage'!$A:$I,9,FALSE),"0")</f>
        <v>0</v>
      </c>
      <c r="R784" s="46" t="str">
        <f>IFERROR(VLOOKUP(A784,'[1]Alta Loma SD Usage'!$A:$I,9,FALSE),"0")</f>
        <v>0</v>
      </c>
      <c r="S784" s="46" t="str">
        <f>IFERROR(VLOOKUP(A784,'[1]VAl Verde USD Usage'!$A:$I,9,FALSE),"0")</f>
        <v>0</v>
      </c>
      <c r="T784" s="46">
        <f>IFERROR(VLOOKUP(A784,'[1]Chaffey Jt HSD Usage'!$A:$I,9,FALSE),"0")</f>
        <v>24</v>
      </c>
      <c r="U784" s="46" t="str">
        <f>IFERROR(VLOOKUP(A784,'[1]Cucamonga ELEM SD Usage'!$A:$I,9,FALSE),"0")</f>
        <v>0</v>
      </c>
      <c r="V784" s="46" t="str">
        <f>IFERROR(VLOOKUP(A784,'[1]Inglewood USD Usage'!$A:$I,9,FALSE),"0")</f>
        <v>0</v>
      </c>
      <c r="W784" s="46" t="str">
        <f>IFERROR(VLOOKUP(A784,'[1]Rialto USD Usage'!$A:$I,9,FALSE),"0")</f>
        <v>0</v>
      </c>
      <c r="X784" s="46" t="str">
        <f>IFERROR(VLOOKUP(A784,'[1]Alvord USD Usage'!$A:$I,9,FALSE),"0")</f>
        <v>0</v>
      </c>
      <c r="Y784" s="46" t="str">
        <f>IFERROR(VLOOKUP(A784,'[1]Colton Jt USD Usage'!$A:$I,9,FALSE),"0")</f>
        <v>0</v>
      </c>
      <c r="Z784" s="46" t="str">
        <f>IFERROR(VLOOKUP(A784,'[1]Chino Valley USD Usage'!$A:$I,9,FALSE),"0")</f>
        <v>0</v>
      </c>
      <c r="AA784" s="46" t="str">
        <f>IFERROR(VLOOKUP(A784,'[1]Moreno Valley USD Usage'!$A:$I,9,FALSE),"0")</f>
        <v>0</v>
      </c>
      <c r="AB784" s="46" t="str">
        <f>IFERROR(VLOOKUP(A784,'[1]Pomona USD Usage'!$A:$I,9,FALSE),"0")</f>
        <v>0</v>
      </c>
      <c r="AC784" s="46" t="str">
        <f>IFERROR(VLOOKUP(A784,'[1]Riverside USD Usage'!$A:$I,9,FALSE),"0")</f>
        <v>0</v>
      </c>
      <c r="AD784" s="46" t="str">
        <f>IFERROR(VLOOKUP(A784,'[1]Compton USD Usage'!$A:$I,9,FALSE),"0")</f>
        <v>0</v>
      </c>
      <c r="AE784" s="48"/>
      <c r="AF784" s="49">
        <v>68.8</v>
      </c>
      <c r="AG784" s="49"/>
      <c r="AH784" s="56">
        <v>-22.1</v>
      </c>
      <c r="AI784" s="49">
        <f>AF784+AG784+AH784</f>
        <v>46.699999999999996</v>
      </c>
      <c r="AJ784" s="48"/>
      <c r="AK784" s="49">
        <v>74.03</v>
      </c>
      <c r="AL784" s="49"/>
      <c r="AM784" s="57">
        <v>-22.1</v>
      </c>
      <c r="AN784" s="50">
        <f>AK784+AL784+AM784</f>
        <v>51.93</v>
      </c>
      <c r="AO784" s="48"/>
      <c r="AP784" s="49">
        <v>79.03</v>
      </c>
      <c r="AQ784" s="49"/>
      <c r="AR784" s="57">
        <v>-22.1</v>
      </c>
      <c r="AS784" s="50">
        <f>AP784+AQ784+AR784</f>
        <v>56.93</v>
      </c>
      <c r="AT784" s="48"/>
      <c r="AU784" s="49">
        <v>81.22</v>
      </c>
      <c r="AV784" s="49"/>
      <c r="AW784" s="57">
        <v>-22.1</v>
      </c>
      <c r="AX784" s="51">
        <f>AU784+AV784+AW784</f>
        <v>59.12</v>
      </c>
      <c r="AY784" s="48"/>
      <c r="AZ784" s="52">
        <v>71.23</v>
      </c>
      <c r="BA784" s="53"/>
      <c r="BB784" s="58">
        <v>-24.24</v>
      </c>
      <c r="BC784" s="53">
        <f>AZ784+BA784+BB784</f>
        <v>46.990000000000009</v>
      </c>
      <c r="BD784" s="47">
        <v>44013</v>
      </c>
      <c r="BE784" s="47">
        <v>44377</v>
      </c>
      <c r="BF784" s="48"/>
      <c r="BG784" s="53">
        <v>76.650000000000006</v>
      </c>
      <c r="BI784" s="59">
        <v>-24.24</v>
      </c>
      <c r="BJ784" s="53">
        <f>BG784+BH784+BI784</f>
        <v>52.410000000000011</v>
      </c>
      <c r="BK784" s="47">
        <v>44013</v>
      </c>
      <c r="BL784" s="47">
        <v>44377</v>
      </c>
      <c r="BM784" s="48"/>
      <c r="BN784" s="53">
        <v>81.820000000000007</v>
      </c>
      <c r="BO784" s="53"/>
      <c r="BP784" s="59">
        <v>-24.24</v>
      </c>
      <c r="BQ784" s="53">
        <f>BN784+BO784+BP784</f>
        <v>57.580000000000013</v>
      </c>
      <c r="BR784" s="47">
        <v>44013</v>
      </c>
      <c r="BS784" s="47">
        <v>44377</v>
      </c>
      <c r="BT784" s="48"/>
      <c r="BU784" s="50">
        <v>84.09</v>
      </c>
      <c r="BV784" s="53"/>
      <c r="BW784" s="59">
        <v>-24.24</v>
      </c>
      <c r="BX784" s="53">
        <f>BU784+BV784+BW784</f>
        <v>59.850000000000009</v>
      </c>
      <c r="BY784" s="47">
        <v>44013</v>
      </c>
      <c r="BZ784" s="55">
        <v>44377</v>
      </c>
    </row>
    <row r="785" spans="1:78" s="54" customFormat="1" ht="15.75" x14ac:dyDescent="0.25">
      <c r="A785" s="14">
        <v>201080</v>
      </c>
      <c r="B785" s="2" t="s">
        <v>189</v>
      </c>
      <c r="C785" s="2" t="s">
        <v>190</v>
      </c>
      <c r="D785" s="2" t="s">
        <v>191</v>
      </c>
      <c r="E785" s="2" t="s">
        <v>50</v>
      </c>
      <c r="F785" s="2"/>
      <c r="G785" s="2" t="s">
        <v>192</v>
      </c>
      <c r="H785" s="2" t="s">
        <v>52</v>
      </c>
      <c r="I785" s="15">
        <v>44013</v>
      </c>
      <c r="J785" s="15">
        <v>44377</v>
      </c>
      <c r="K785" s="2">
        <f>SUM(L785:AD785)</f>
        <v>4</v>
      </c>
      <c r="L785" s="2" t="str">
        <f>IFERROR(VLOOKUP(A785,'[1]Mountain View SD Usage'!$A:$I,9,FALSE),"0")</f>
        <v>0</v>
      </c>
      <c r="M785" s="2" t="str">
        <f>IFERROR(VLOOKUP(A785,'[1]Bonita USD Usage'!$A:$I,9,FALSE),"0")</f>
        <v>0</v>
      </c>
      <c r="N785" s="2" t="str">
        <f>IFERROR(VLOOKUP(A785,'[1]Jurupa USD Usage'!$A:$I,9,FALSE),"0")</f>
        <v>0</v>
      </c>
      <c r="O785" s="2" t="str">
        <f>IFERROR(VLOOKUP(A785,'[1]Claremont USD Usage'!$A:$I,9,FALSE),"0")</f>
        <v>0</v>
      </c>
      <c r="P785" s="2" t="str">
        <f>IFERROR(VLOOKUP(A785,'[1]Upland USD Usage'!$A:$I,9,FALSE),"0")</f>
        <v>0</v>
      </c>
      <c r="Q785" s="2" t="str">
        <f>IFERROR(VLOOKUP(A785,'[1]Redlands USD Usage'!$A:$I,9,FALSE),"0")</f>
        <v>0</v>
      </c>
      <c r="R785" s="2" t="str">
        <f>IFERROR(VLOOKUP(A785,'[1]Alta Loma SD Usage'!$A:$I,9,FALSE),"0")</f>
        <v>0</v>
      </c>
      <c r="S785" s="2" t="str">
        <f>IFERROR(VLOOKUP(A785,'[1]VAl Verde USD Usage'!$A:$I,9,FALSE),"0")</f>
        <v>0</v>
      </c>
      <c r="T785" s="2" t="str">
        <f>IFERROR(VLOOKUP(A785,'[1]Chaffey Jt HSD Usage'!$A:$I,9,FALSE),"0")</f>
        <v>0</v>
      </c>
      <c r="U785" s="2">
        <f>IFERROR(VLOOKUP(A785,'[1]Cucamonga ELEM SD Usage'!$A:$I,9,FALSE),"0")</f>
        <v>4</v>
      </c>
      <c r="V785" s="2" t="str">
        <f>IFERROR(VLOOKUP(A785,'[1]Inglewood USD Usage'!$A:$I,9,FALSE),"0")</f>
        <v>0</v>
      </c>
      <c r="W785" s="2" t="str">
        <f>IFERROR(VLOOKUP(A785,'[1]Rialto USD Usage'!$A:$I,9,FALSE),"0")</f>
        <v>0</v>
      </c>
      <c r="X785" s="2" t="str">
        <f>IFERROR(VLOOKUP(A785,'[1]Alvord USD Usage'!$A:$I,9,FALSE),"0")</f>
        <v>0</v>
      </c>
      <c r="Y785" s="2" t="str">
        <f>IFERROR(VLOOKUP(A785,'[1]Colton Jt USD Usage'!$A:$I,9,FALSE),"0")</f>
        <v>0</v>
      </c>
      <c r="Z785" s="2" t="str">
        <f>IFERROR(VLOOKUP(A785,'[1]Chino Valley USD Usage'!$A:$I,9,FALSE),"0")</f>
        <v>0</v>
      </c>
      <c r="AA785" s="2" t="str">
        <f>IFERROR(VLOOKUP(A785,'[1]Moreno Valley USD Usage'!$A:$I,9,FALSE),"0")</f>
        <v>0</v>
      </c>
      <c r="AB785" s="2" t="str">
        <f>IFERROR(VLOOKUP(A785,'[1]Pomona USD Usage'!$A:$I,9,FALSE),"0")</f>
        <v>0</v>
      </c>
      <c r="AC785" s="2" t="str">
        <f>IFERROR(VLOOKUP(A785,'[1]Riverside USD Usage'!$A:$I,9,FALSE),"0")</f>
        <v>0</v>
      </c>
      <c r="AD785" s="2" t="str">
        <f>IFERROR(VLOOKUP(A785,'[1]Compton USD Usage'!$A:$I,9,FALSE),"0")</f>
        <v>0</v>
      </c>
      <c r="AE785" s="16"/>
      <c r="AF785" s="17">
        <v>37.590000000000003</v>
      </c>
      <c r="AG785" s="17"/>
      <c r="AH785" s="17"/>
      <c r="AI785" s="17">
        <f>AF785+AG785+AH785</f>
        <v>37.590000000000003</v>
      </c>
      <c r="AJ785" s="16"/>
      <c r="AK785" s="17">
        <v>40.44</v>
      </c>
      <c r="AL785" s="17"/>
      <c r="AM785" s="2"/>
      <c r="AN785" s="20">
        <f>AK785+AL785+AM785</f>
        <v>40.44</v>
      </c>
      <c r="AO785" s="16"/>
      <c r="AP785" s="17">
        <v>43.18</v>
      </c>
      <c r="AQ785" s="17"/>
      <c r="AR785" s="2"/>
      <c r="AS785" s="20">
        <f>AP785+AQ785+AR785</f>
        <v>43.18</v>
      </c>
      <c r="AT785" s="16"/>
      <c r="AU785" s="17">
        <v>44.38</v>
      </c>
      <c r="AV785" s="17"/>
      <c r="AW785" s="2"/>
      <c r="AX785" s="21">
        <f>AU785+AV785+AW785</f>
        <v>44.38</v>
      </c>
      <c r="AY785" s="16"/>
      <c r="AZ785" s="22">
        <v>37.89</v>
      </c>
      <c r="BA785" s="23"/>
      <c r="BB785"/>
      <c r="BC785" s="23">
        <f>AZ785+BA785+BB785</f>
        <v>37.89</v>
      </c>
      <c r="BD785" s="15">
        <v>44013</v>
      </c>
      <c r="BE785" s="15">
        <v>44377</v>
      </c>
      <c r="BF785" s="16"/>
      <c r="BG785" s="23">
        <v>40.76</v>
      </c>
      <c r="BH785"/>
      <c r="BI785"/>
      <c r="BJ785" s="23">
        <f>BG785+BH785+BI785</f>
        <v>40.76</v>
      </c>
      <c r="BK785" s="15">
        <v>44013</v>
      </c>
      <c r="BL785" s="15">
        <v>44377</v>
      </c>
      <c r="BM785" s="16"/>
      <c r="BN785" s="23">
        <v>43.519999999999996</v>
      </c>
      <c r="BO785" s="23"/>
      <c r="BP785"/>
      <c r="BQ785" s="23">
        <f>BN785+BO785+BP785</f>
        <v>43.519999999999996</v>
      </c>
      <c r="BR785" s="15">
        <v>44013</v>
      </c>
      <c r="BS785" s="15">
        <v>44377</v>
      </c>
      <c r="BT785" s="16"/>
      <c r="BU785" s="20">
        <v>44.73</v>
      </c>
      <c r="BV785" s="23"/>
      <c r="BW785"/>
      <c r="BX785" s="23">
        <f>BU785+BV785+BW785</f>
        <v>44.73</v>
      </c>
      <c r="BY785" s="15">
        <v>44013</v>
      </c>
      <c r="BZ785" s="26">
        <v>44377</v>
      </c>
    </row>
    <row r="786" spans="1:78" s="54" customFormat="1" ht="15.75" x14ac:dyDescent="0.25">
      <c r="A786" s="45">
        <v>401006</v>
      </c>
      <c r="B786" s="46" t="s">
        <v>1158</v>
      </c>
      <c r="C786" s="46">
        <v>6140</v>
      </c>
      <c r="D786" s="46" t="s">
        <v>1147</v>
      </c>
      <c r="E786" s="46" t="s">
        <v>50</v>
      </c>
      <c r="F786" s="46"/>
      <c r="G786" s="46" t="s">
        <v>1157</v>
      </c>
      <c r="H786" s="46" t="s">
        <v>52</v>
      </c>
      <c r="I786" s="47">
        <v>44013</v>
      </c>
      <c r="J786" s="47">
        <v>44377</v>
      </c>
      <c r="K786" s="46">
        <f>SUM(L786:AD786)</f>
        <v>18</v>
      </c>
      <c r="L786" s="46" t="str">
        <f>IFERROR(VLOOKUP(A786,'[1]Mountain View SD Usage'!$A:$I,9,FALSE),"0")</f>
        <v>0</v>
      </c>
      <c r="M786" s="46" t="str">
        <f>IFERROR(VLOOKUP(A786,'[1]Bonita USD Usage'!$A:$I,9,FALSE),"0")</f>
        <v>0</v>
      </c>
      <c r="N786" s="46" t="str">
        <f>IFERROR(VLOOKUP(A786,'[1]Jurupa USD Usage'!$A:$I,9,FALSE),"0")</f>
        <v>0</v>
      </c>
      <c r="O786" s="46" t="str">
        <f>IFERROR(VLOOKUP(A786,'[1]Claremont USD Usage'!$A:$I,9,FALSE),"0")</f>
        <v>0</v>
      </c>
      <c r="P786" s="46" t="str">
        <f>IFERROR(VLOOKUP(A786,'[1]Upland USD Usage'!$A:$I,9,FALSE),"0")</f>
        <v>0</v>
      </c>
      <c r="Q786" s="46" t="str">
        <f>IFERROR(VLOOKUP(A786,'[1]Redlands USD Usage'!$A:$I,9,FALSE),"0")</f>
        <v>0</v>
      </c>
      <c r="R786" s="46" t="str">
        <f>IFERROR(VLOOKUP(A786,'[1]Alta Loma SD Usage'!$A:$I,9,FALSE),"0")</f>
        <v>0</v>
      </c>
      <c r="S786" s="46" t="str">
        <f>IFERROR(VLOOKUP(A786,'[1]VAl Verde USD Usage'!$A:$I,9,FALSE),"0")</f>
        <v>0</v>
      </c>
      <c r="T786" s="46" t="str">
        <f>IFERROR(VLOOKUP(A786,'[1]Chaffey Jt HSD Usage'!$A:$I,9,FALSE),"0")</f>
        <v>0</v>
      </c>
      <c r="U786" s="46" t="str">
        <f>IFERROR(VLOOKUP(A786,'[1]Cucamonga ELEM SD Usage'!$A:$I,9,FALSE),"0")</f>
        <v>0</v>
      </c>
      <c r="V786" s="46" t="str">
        <f>IFERROR(VLOOKUP(A786,'[1]Inglewood USD Usage'!$A:$I,9,FALSE),"0")</f>
        <v>0</v>
      </c>
      <c r="W786" s="46" t="str">
        <f>IFERROR(VLOOKUP(A786,'[1]Rialto USD Usage'!$A:$I,9,FALSE),"0")</f>
        <v>0</v>
      </c>
      <c r="X786" s="46">
        <f>IFERROR(VLOOKUP(A786,'[1]Alvord USD Usage'!$A:$I,9,FALSE),"0")</f>
        <v>18</v>
      </c>
      <c r="Y786" s="46" t="str">
        <f>IFERROR(VLOOKUP(A786,'[1]Colton Jt USD Usage'!$A:$I,9,FALSE),"0")</f>
        <v>0</v>
      </c>
      <c r="Z786" s="46" t="str">
        <f>IFERROR(VLOOKUP(A786,'[1]Chino Valley USD Usage'!$A:$I,9,FALSE),"0")</f>
        <v>0</v>
      </c>
      <c r="AA786" s="46" t="str">
        <f>IFERROR(VLOOKUP(A786,'[1]Moreno Valley USD Usage'!$A:$I,9,FALSE),"0")</f>
        <v>0</v>
      </c>
      <c r="AB786" s="46" t="str">
        <f>IFERROR(VLOOKUP(A786,'[1]Pomona USD Usage'!$A:$I,9,FALSE),"0")</f>
        <v>0</v>
      </c>
      <c r="AC786" s="46" t="str">
        <f>IFERROR(VLOOKUP(A786,'[1]Riverside USD Usage'!$A:$I,9,FALSE),"0")</f>
        <v>0</v>
      </c>
      <c r="AD786" s="46" t="str">
        <f>IFERROR(VLOOKUP(A786,'[1]Compton USD Usage'!$A:$I,9,FALSE),"0")</f>
        <v>0</v>
      </c>
      <c r="AE786" s="48"/>
      <c r="AF786" s="49">
        <v>41</v>
      </c>
      <c r="AG786" s="49"/>
      <c r="AH786" s="56">
        <v>-11.272499999999999</v>
      </c>
      <c r="AI786" s="49">
        <f>AF786+AG786+AH786</f>
        <v>29.727499999999999</v>
      </c>
      <c r="AJ786" s="48"/>
      <c r="AK786" s="49">
        <v>44.11</v>
      </c>
      <c r="AL786" s="49"/>
      <c r="AM786" s="57">
        <v>-11.272499999999999</v>
      </c>
      <c r="AN786" s="50">
        <f>AK786+AL786+AM786</f>
        <v>32.837499999999999</v>
      </c>
      <c r="AO786" s="48"/>
      <c r="AP786" s="49">
        <v>47.09</v>
      </c>
      <c r="AQ786" s="49"/>
      <c r="AR786" s="57">
        <v>-11.272499999999999</v>
      </c>
      <c r="AS786" s="50">
        <f>AP786+AQ786+AR786</f>
        <v>35.817500000000003</v>
      </c>
      <c r="AT786" s="48"/>
      <c r="AU786" s="49">
        <v>48.4</v>
      </c>
      <c r="AV786" s="49"/>
      <c r="AW786" s="57">
        <v>-11.272499999999999</v>
      </c>
      <c r="AX786" s="51">
        <f>AU786+AV786+AW786</f>
        <v>37.127499999999998</v>
      </c>
      <c r="AY786" s="48"/>
      <c r="AZ786" s="52">
        <v>41.949999999999996</v>
      </c>
      <c r="BA786" s="53"/>
      <c r="BB786" s="58">
        <v>-10.762500000000001</v>
      </c>
      <c r="BC786" s="53">
        <f>AZ786+BA786+BB786</f>
        <v>31.187499999999993</v>
      </c>
      <c r="BD786" s="47">
        <v>44013</v>
      </c>
      <c r="BE786" s="47">
        <v>44377</v>
      </c>
      <c r="BF786" s="48"/>
      <c r="BG786" s="53">
        <v>45.129999999999995</v>
      </c>
      <c r="BI786" s="59">
        <v>-10.762500000000001</v>
      </c>
      <c r="BJ786" s="53">
        <f>BG786+BH786+BI786</f>
        <v>34.367499999999993</v>
      </c>
      <c r="BK786" s="47">
        <v>44013</v>
      </c>
      <c r="BL786" s="47">
        <v>44377</v>
      </c>
      <c r="BM786" s="48"/>
      <c r="BN786" s="53">
        <v>48.18</v>
      </c>
      <c r="BO786" s="53"/>
      <c r="BP786" s="59">
        <v>-10.762500000000001</v>
      </c>
      <c r="BQ786" s="53">
        <f>BN786+BO786+BP786</f>
        <v>37.417499999999997</v>
      </c>
      <c r="BR786" s="47">
        <v>44013</v>
      </c>
      <c r="BS786" s="47">
        <v>44377</v>
      </c>
      <c r="BT786" s="48"/>
      <c r="BU786" s="50">
        <v>49.519999999999996</v>
      </c>
      <c r="BV786" s="53"/>
      <c r="BW786" s="59">
        <v>-10.762500000000001</v>
      </c>
      <c r="BX786" s="53">
        <f>BU786+BV786+BW786</f>
        <v>38.757499999999993</v>
      </c>
      <c r="BY786" s="47">
        <v>44013</v>
      </c>
      <c r="BZ786" s="55">
        <v>44377</v>
      </c>
    </row>
    <row r="787" spans="1:78" s="54" customFormat="1" ht="15.75" x14ac:dyDescent="0.25">
      <c r="A787" s="45">
        <v>134166</v>
      </c>
      <c r="B787" s="46" t="s">
        <v>820</v>
      </c>
      <c r="C787" s="46">
        <v>839296</v>
      </c>
      <c r="D787" s="46" t="s">
        <v>817</v>
      </c>
      <c r="E787" s="46" t="s">
        <v>50</v>
      </c>
      <c r="F787" s="46"/>
      <c r="G787" s="46" t="s">
        <v>821</v>
      </c>
      <c r="H787" s="46" t="s">
        <v>52</v>
      </c>
      <c r="I787" s="47">
        <v>44013</v>
      </c>
      <c r="J787" s="47">
        <v>44377</v>
      </c>
      <c r="K787" s="46">
        <f>SUM(L787:AD787)</f>
        <v>5</v>
      </c>
      <c r="L787" s="46" t="str">
        <f>IFERROR(VLOOKUP(A787,'[1]Mountain View SD Usage'!$A:$I,9,FALSE),"0")</f>
        <v>0</v>
      </c>
      <c r="M787" s="46" t="str">
        <f>IFERROR(VLOOKUP(A787,'[1]Bonita USD Usage'!$A:$I,9,FALSE),"0")</f>
        <v>0</v>
      </c>
      <c r="N787" s="46" t="str">
        <f>IFERROR(VLOOKUP(A787,'[1]Jurupa USD Usage'!$A:$I,9,FALSE),"0")</f>
        <v>0</v>
      </c>
      <c r="O787" s="46" t="str">
        <f>IFERROR(VLOOKUP(A787,'[1]Claremont USD Usage'!$A:$I,9,FALSE),"0")</f>
        <v>0</v>
      </c>
      <c r="P787" s="46" t="str">
        <f>IFERROR(VLOOKUP(A787,'[1]Upland USD Usage'!$A:$I,9,FALSE),"0")</f>
        <v>0</v>
      </c>
      <c r="Q787" s="46" t="str">
        <f>IFERROR(VLOOKUP(A787,'[1]Redlands USD Usage'!$A:$I,9,FALSE),"0")</f>
        <v>0</v>
      </c>
      <c r="R787" s="46" t="str">
        <f>IFERROR(VLOOKUP(A787,'[1]Alta Loma SD Usage'!$A:$I,9,FALSE),"0")</f>
        <v>0</v>
      </c>
      <c r="S787" s="46" t="str">
        <f>IFERROR(VLOOKUP(A787,'[1]VAl Verde USD Usage'!$A:$I,9,FALSE),"0")</f>
        <v>0</v>
      </c>
      <c r="T787" s="46">
        <f>IFERROR(VLOOKUP(A787,'[1]Chaffey Jt HSD Usage'!$A:$I,9,FALSE),"0")</f>
        <v>5</v>
      </c>
      <c r="U787" s="46" t="str">
        <f>IFERROR(VLOOKUP(A787,'[1]Cucamonga ELEM SD Usage'!$A:$I,9,FALSE),"0")</f>
        <v>0</v>
      </c>
      <c r="V787" s="46" t="str">
        <f>IFERROR(VLOOKUP(A787,'[1]Inglewood USD Usage'!$A:$I,9,FALSE),"0")</f>
        <v>0</v>
      </c>
      <c r="W787" s="46" t="str">
        <f>IFERROR(VLOOKUP(A787,'[1]Rialto USD Usage'!$A:$I,9,FALSE),"0")</f>
        <v>0</v>
      </c>
      <c r="X787" s="46" t="str">
        <f>IFERROR(VLOOKUP(A787,'[1]Alvord USD Usage'!$A:$I,9,FALSE),"0")</f>
        <v>0</v>
      </c>
      <c r="Y787" s="46" t="str">
        <f>IFERROR(VLOOKUP(A787,'[1]Colton Jt USD Usage'!$A:$I,9,FALSE),"0")</f>
        <v>0</v>
      </c>
      <c r="Z787" s="46" t="str">
        <f>IFERROR(VLOOKUP(A787,'[1]Chino Valley USD Usage'!$A:$I,9,FALSE),"0")</f>
        <v>0</v>
      </c>
      <c r="AA787" s="46" t="str">
        <f>IFERROR(VLOOKUP(A787,'[1]Moreno Valley USD Usage'!$A:$I,9,FALSE),"0")</f>
        <v>0</v>
      </c>
      <c r="AB787" s="46" t="str">
        <f>IFERROR(VLOOKUP(A787,'[1]Pomona USD Usage'!$A:$I,9,FALSE),"0")</f>
        <v>0</v>
      </c>
      <c r="AC787" s="46" t="str">
        <f>IFERROR(VLOOKUP(A787,'[1]Riverside USD Usage'!$A:$I,9,FALSE),"0")</f>
        <v>0</v>
      </c>
      <c r="AD787" s="46" t="str">
        <f>IFERROR(VLOOKUP(A787,'[1]Compton USD Usage'!$A:$I,9,FALSE),"0")</f>
        <v>0</v>
      </c>
      <c r="AE787" s="48"/>
      <c r="AF787" s="49">
        <v>53.06</v>
      </c>
      <c r="AG787" s="49"/>
      <c r="AH787" s="49"/>
      <c r="AI787" s="49">
        <f>AF787+AG787+AH787</f>
        <v>53.06</v>
      </c>
      <c r="AJ787" s="48"/>
      <c r="AK787" s="49">
        <v>57.09</v>
      </c>
      <c r="AL787" s="49"/>
      <c r="AM787" s="46"/>
      <c r="AN787" s="50">
        <f>AK787+AL787+AM787</f>
        <v>57.09</v>
      </c>
      <c r="AO787" s="48"/>
      <c r="AP787" s="49">
        <v>60.95</v>
      </c>
      <c r="AQ787" s="49"/>
      <c r="AR787" s="46"/>
      <c r="AS787" s="50">
        <f>AP787+AQ787+AR787</f>
        <v>60.95</v>
      </c>
      <c r="AT787" s="48"/>
      <c r="AU787" s="49">
        <v>62.64</v>
      </c>
      <c r="AV787" s="49"/>
      <c r="AW787" s="46"/>
      <c r="AX787" s="51">
        <f>AU787+AV787+AW787</f>
        <v>62.64</v>
      </c>
      <c r="AY787" s="48"/>
      <c r="AZ787" s="52">
        <v>53.93</v>
      </c>
      <c r="BA787" s="53"/>
      <c r="BC787" s="53">
        <f>AZ787+BA787+BB787</f>
        <v>53.93</v>
      </c>
      <c r="BD787" s="47">
        <v>44013</v>
      </c>
      <c r="BE787" s="47">
        <v>44377</v>
      </c>
      <c r="BF787" s="48"/>
      <c r="BG787" s="53">
        <v>58.03</v>
      </c>
      <c r="BJ787" s="53">
        <f>BG787+BH787+BI787</f>
        <v>58.03</v>
      </c>
      <c r="BK787" s="47">
        <v>44013</v>
      </c>
      <c r="BL787" s="47">
        <v>44377</v>
      </c>
      <c r="BM787" s="48"/>
      <c r="BN787" s="53">
        <v>61.949999999999996</v>
      </c>
      <c r="BO787" s="53"/>
      <c r="BQ787" s="53">
        <f>BN787+BO787+BP787</f>
        <v>61.949999999999996</v>
      </c>
      <c r="BR787" s="47">
        <v>44013</v>
      </c>
      <c r="BS787" s="47">
        <v>44377</v>
      </c>
      <c r="BT787" s="48"/>
      <c r="BU787" s="50">
        <v>63.669999999999995</v>
      </c>
      <c r="BV787" s="53"/>
      <c r="BX787" s="53">
        <f>BU787+BV787+BW787</f>
        <v>63.669999999999995</v>
      </c>
      <c r="BY787" s="47">
        <v>44013</v>
      </c>
      <c r="BZ787" s="55">
        <v>44377</v>
      </c>
    </row>
    <row r="788" spans="1:78" s="54" customFormat="1" ht="15.75" x14ac:dyDescent="0.25">
      <c r="A788" s="45">
        <v>404691</v>
      </c>
      <c r="B788" s="46" t="s">
        <v>2307</v>
      </c>
      <c r="C788" s="46">
        <v>10174430928</v>
      </c>
      <c r="D788" s="46" t="s">
        <v>2258</v>
      </c>
      <c r="E788" s="46" t="s">
        <v>50</v>
      </c>
      <c r="F788" s="46"/>
      <c r="G788" s="46" t="s">
        <v>2308</v>
      </c>
      <c r="H788" s="46" t="s">
        <v>52</v>
      </c>
      <c r="I788" s="47">
        <v>44013</v>
      </c>
      <c r="J788" s="47">
        <v>44377</v>
      </c>
      <c r="K788" s="46">
        <f>SUM(L788:AD788)</f>
        <v>16</v>
      </c>
      <c r="L788" s="46" t="str">
        <f>IFERROR(VLOOKUP(A788,'[1]Mountain View SD Usage'!$A:$I,9,FALSE),"0")</f>
        <v>0</v>
      </c>
      <c r="M788" s="46" t="str">
        <f>IFERROR(VLOOKUP(A788,'[1]Bonita USD Usage'!$A:$I,9,FALSE),"0")</f>
        <v>0</v>
      </c>
      <c r="N788" s="46" t="str">
        <f>IFERROR(VLOOKUP(A788,'[1]Jurupa USD Usage'!$A:$I,9,FALSE),"0")</f>
        <v>0</v>
      </c>
      <c r="O788" s="46" t="str">
        <f>IFERROR(VLOOKUP(A788,'[1]Claremont USD Usage'!$A:$I,9,FALSE),"0")</f>
        <v>0</v>
      </c>
      <c r="P788" s="46" t="str">
        <f>IFERROR(VLOOKUP(A788,'[1]Upland USD Usage'!$A:$I,9,FALSE),"0")</f>
        <v>0</v>
      </c>
      <c r="Q788" s="46" t="str">
        <f>IFERROR(VLOOKUP(A788,'[1]Redlands USD Usage'!$A:$I,9,FALSE),"0")</f>
        <v>0</v>
      </c>
      <c r="R788" s="46" t="str">
        <f>IFERROR(VLOOKUP(A788,'[1]Alta Loma SD Usage'!$A:$I,9,FALSE),"0")</f>
        <v>0</v>
      </c>
      <c r="S788" s="46" t="str">
        <f>IFERROR(VLOOKUP(A788,'[1]VAl Verde USD Usage'!$A:$I,9,FALSE),"0")</f>
        <v>0</v>
      </c>
      <c r="T788" s="46">
        <f>IFERROR(VLOOKUP(A788,'[1]Chaffey Jt HSD Usage'!$A:$I,9,FALSE),"0")</f>
        <v>16</v>
      </c>
      <c r="U788" s="46" t="str">
        <f>IFERROR(VLOOKUP(A788,'[1]Cucamonga ELEM SD Usage'!$A:$I,9,FALSE),"0")</f>
        <v>0</v>
      </c>
      <c r="V788" s="46" t="str">
        <f>IFERROR(VLOOKUP(A788,'[1]Inglewood USD Usage'!$A:$I,9,FALSE),"0")</f>
        <v>0</v>
      </c>
      <c r="W788" s="46" t="str">
        <f>IFERROR(VLOOKUP(A788,'[1]Rialto USD Usage'!$A:$I,9,FALSE),"0")</f>
        <v>0</v>
      </c>
      <c r="X788" s="46" t="str">
        <f>IFERROR(VLOOKUP(A788,'[1]Alvord USD Usage'!$A:$I,9,FALSE),"0")</f>
        <v>0</v>
      </c>
      <c r="Y788" s="46" t="str">
        <f>IFERROR(VLOOKUP(A788,'[1]Colton Jt USD Usage'!$A:$I,9,FALSE),"0")</f>
        <v>0</v>
      </c>
      <c r="Z788" s="46" t="str">
        <f>IFERROR(VLOOKUP(A788,'[1]Chino Valley USD Usage'!$A:$I,9,FALSE),"0")</f>
        <v>0</v>
      </c>
      <c r="AA788" s="46" t="str">
        <f>IFERROR(VLOOKUP(A788,'[1]Moreno Valley USD Usage'!$A:$I,9,FALSE),"0")</f>
        <v>0</v>
      </c>
      <c r="AB788" s="46" t="str">
        <f>IFERROR(VLOOKUP(A788,'[1]Pomona USD Usage'!$A:$I,9,FALSE),"0")</f>
        <v>0</v>
      </c>
      <c r="AC788" s="46" t="str">
        <f>IFERROR(VLOOKUP(A788,'[1]Riverside USD Usage'!$A:$I,9,FALSE),"0")</f>
        <v>0</v>
      </c>
      <c r="AD788" s="46" t="str">
        <f>IFERROR(VLOOKUP(A788,'[1]Compton USD Usage'!$A:$I,9,FALSE),"0")</f>
        <v>0</v>
      </c>
      <c r="AE788" s="48"/>
      <c r="AF788" s="49">
        <v>93.89</v>
      </c>
      <c r="AG788" s="49"/>
      <c r="AH788" s="56">
        <v>-42.22</v>
      </c>
      <c r="AI788" s="49">
        <f>AF788+AG788+AH788</f>
        <v>51.67</v>
      </c>
      <c r="AJ788" s="48"/>
      <c r="AK788" s="49">
        <v>101.03</v>
      </c>
      <c r="AL788" s="49"/>
      <c r="AM788" s="57">
        <v>-42.22</v>
      </c>
      <c r="AN788" s="50">
        <f>AK788+AL788+AM788</f>
        <v>58.81</v>
      </c>
      <c r="AO788" s="48"/>
      <c r="AP788" s="49">
        <v>107.85</v>
      </c>
      <c r="AQ788" s="49"/>
      <c r="AR788" s="57">
        <v>-42.22</v>
      </c>
      <c r="AS788" s="50">
        <f>AP788+AQ788+AR788</f>
        <v>65.63</v>
      </c>
      <c r="AT788" s="48"/>
      <c r="AU788" s="49">
        <v>110.85</v>
      </c>
      <c r="AV788" s="49"/>
      <c r="AW788" s="57">
        <v>-42.22</v>
      </c>
      <c r="AX788" s="51">
        <f>AU788+AV788+AW788</f>
        <v>68.63</v>
      </c>
      <c r="AY788" s="48"/>
      <c r="AZ788" s="52">
        <v>93.02000000000001</v>
      </c>
      <c r="BA788" s="53"/>
      <c r="BB788" s="58">
        <v>-41.48</v>
      </c>
      <c r="BC788" s="53">
        <f>AZ788+BA788+BB788</f>
        <v>51.540000000000013</v>
      </c>
      <c r="BD788" s="47">
        <v>44013</v>
      </c>
      <c r="BE788" s="47">
        <v>44377</v>
      </c>
      <c r="BF788" s="48"/>
      <c r="BG788" s="53">
        <v>100.09</v>
      </c>
      <c r="BI788" s="59">
        <v>-41.48</v>
      </c>
      <c r="BJ788" s="53">
        <f>BG788+BH788+BI788</f>
        <v>58.610000000000007</v>
      </c>
      <c r="BK788" s="47">
        <v>44013</v>
      </c>
      <c r="BL788" s="47">
        <v>44377</v>
      </c>
      <c r="BM788" s="48"/>
      <c r="BN788" s="53">
        <v>106.85000000000001</v>
      </c>
      <c r="BO788" s="53"/>
      <c r="BP788" s="59">
        <v>-41.48</v>
      </c>
      <c r="BQ788" s="53">
        <f>BN788+BO788+BP788</f>
        <v>65.37</v>
      </c>
      <c r="BR788" s="47">
        <v>44013</v>
      </c>
      <c r="BS788" s="47">
        <v>44377</v>
      </c>
      <c r="BT788" s="48"/>
      <c r="BU788" s="50">
        <v>109.82000000000001</v>
      </c>
      <c r="BV788" s="53"/>
      <c r="BW788" s="59">
        <v>-41.48</v>
      </c>
      <c r="BX788" s="53">
        <f>BU788+BV788+BW788</f>
        <v>68.34</v>
      </c>
      <c r="BY788" s="47">
        <v>44013</v>
      </c>
      <c r="BZ788" s="55">
        <v>44377</v>
      </c>
    </row>
    <row r="789" spans="1:78" s="54" customFormat="1" ht="15.75" x14ac:dyDescent="0.25">
      <c r="A789" s="45">
        <v>141499</v>
      </c>
      <c r="B789" s="46" t="str">
        <f>VLOOKUP(A789,[1]Sheet4!$B:$D,3,FALSE)</f>
        <v>SCONE BANANA CHOC CHIP WG IW</v>
      </c>
      <c r="C789" s="75" t="s">
        <v>2446</v>
      </c>
      <c r="D789" s="46" t="str">
        <f>VLOOKUP(A789,[1]Sheet4!$B:$E,4,FALSE)</f>
        <v>FAT CAT BAKERY</v>
      </c>
      <c r="E789" s="46" t="str">
        <f>VLOOKUP(A789,[1]Sheet4!$B:$I,8,FALSE)</f>
        <v>CS</v>
      </c>
      <c r="F789" s="46" t="s">
        <v>93</v>
      </c>
      <c r="G789" s="46" t="str">
        <f>VLOOKUP(A789,[1]Sheet4!$B:$F,5,FALSE)</f>
        <v>84/2.8OZ</v>
      </c>
      <c r="H789" s="46"/>
      <c r="I789" s="46"/>
      <c r="J789" s="46"/>
      <c r="AE789" s="70"/>
      <c r="AF789" s="72"/>
      <c r="AG789" s="72"/>
      <c r="AH789" s="58"/>
      <c r="AI789" s="72"/>
      <c r="AJ789" s="70"/>
      <c r="AK789" s="72"/>
      <c r="AO789" s="70"/>
      <c r="AT789" s="70"/>
      <c r="AX789" s="73"/>
      <c r="AY789" s="70"/>
      <c r="AZ789" s="52">
        <v>38.92</v>
      </c>
      <c r="BA789" s="53"/>
      <c r="BC789" s="53">
        <f>AZ789+BA789+BB789</f>
        <v>38.92</v>
      </c>
      <c r="BD789" s="47">
        <v>44013</v>
      </c>
      <c r="BE789" s="47">
        <v>44377</v>
      </c>
      <c r="BF789" s="70"/>
      <c r="BG789" s="53">
        <v>41.879999999999995</v>
      </c>
      <c r="BJ789" s="53">
        <f>BG789+BH789+BI789</f>
        <v>41.879999999999995</v>
      </c>
      <c r="BK789" s="47">
        <v>44013</v>
      </c>
      <c r="BL789" s="47">
        <v>44377</v>
      </c>
      <c r="BM789" s="70"/>
      <c r="BN789" s="53">
        <v>44.71</v>
      </c>
      <c r="BO789" s="53"/>
      <c r="BQ789" s="53">
        <f>BN789+BO789+BP789</f>
        <v>44.71</v>
      </c>
      <c r="BR789" s="47">
        <v>44013</v>
      </c>
      <c r="BS789" s="47">
        <v>44377</v>
      </c>
      <c r="BT789" s="70"/>
      <c r="BU789" s="50">
        <v>45.949999999999996</v>
      </c>
      <c r="BV789" s="53"/>
      <c r="BX789" s="53">
        <f>BU789+BV789+BW789</f>
        <v>45.949999999999996</v>
      </c>
      <c r="BY789" s="47">
        <v>44013</v>
      </c>
      <c r="BZ789" s="55">
        <v>44377</v>
      </c>
    </row>
    <row r="790" spans="1:78" s="54" customFormat="1" ht="15.75" x14ac:dyDescent="0.25">
      <c r="A790" s="45">
        <v>202676</v>
      </c>
      <c r="B790" s="46" t="s">
        <v>1221</v>
      </c>
      <c r="C790" s="46" t="s">
        <v>1222</v>
      </c>
      <c r="D790" s="46" t="s">
        <v>1215</v>
      </c>
      <c r="E790" s="46" t="s">
        <v>50</v>
      </c>
      <c r="F790" s="46"/>
      <c r="G790" s="46" t="s">
        <v>1223</v>
      </c>
      <c r="H790" s="46" t="s">
        <v>52</v>
      </c>
      <c r="I790" s="47">
        <v>44013</v>
      </c>
      <c r="J790" s="47">
        <v>44377</v>
      </c>
      <c r="K790" s="46">
        <f>SUM(L790:AD790)</f>
        <v>737</v>
      </c>
      <c r="L790" s="46" t="str">
        <f>IFERROR(VLOOKUP(A790,'[1]Mountain View SD Usage'!$A:$I,9,FALSE),"0")</f>
        <v>0</v>
      </c>
      <c r="M790" s="46">
        <f>IFERROR(VLOOKUP(A790,'[1]Bonita USD Usage'!$A:$I,9,FALSE),"0")</f>
        <v>15</v>
      </c>
      <c r="N790" s="46" t="str">
        <f>IFERROR(VLOOKUP(A790,'[1]Jurupa USD Usage'!$A:$I,9,FALSE),"0")</f>
        <v>0</v>
      </c>
      <c r="O790" s="46" t="str">
        <f>IFERROR(VLOOKUP(A790,'[1]Claremont USD Usage'!$A:$I,9,FALSE),"0")</f>
        <v>0</v>
      </c>
      <c r="P790" s="46">
        <f>IFERROR(VLOOKUP(A790,'[1]Upland USD Usage'!$A:$I,9,FALSE),"0")</f>
        <v>5</v>
      </c>
      <c r="Q790" s="46" t="str">
        <f>IFERROR(VLOOKUP(A790,'[1]Redlands USD Usage'!$A:$I,9,FALSE),"0")</f>
        <v>0</v>
      </c>
      <c r="R790" s="46">
        <f>IFERROR(VLOOKUP(A790,'[1]Alta Loma SD Usage'!$A:$I,9,FALSE),"0")</f>
        <v>92</v>
      </c>
      <c r="S790" s="46" t="str">
        <f>IFERROR(VLOOKUP(A790,'[1]VAl Verde USD Usage'!$A:$I,9,FALSE),"0")</f>
        <v>0</v>
      </c>
      <c r="T790" s="46" t="str">
        <f>IFERROR(VLOOKUP(A790,'[1]Chaffey Jt HSD Usage'!$A:$I,9,FALSE),"0")</f>
        <v>0</v>
      </c>
      <c r="U790" s="46" t="str">
        <f>IFERROR(VLOOKUP(A790,'[1]Cucamonga ELEM SD Usage'!$A:$I,9,FALSE),"0")</f>
        <v>0</v>
      </c>
      <c r="V790" s="46" t="str">
        <f>IFERROR(VLOOKUP(A790,'[1]Inglewood USD Usage'!$A:$I,9,FALSE),"0")</f>
        <v>0</v>
      </c>
      <c r="W790" s="46">
        <f>IFERROR(VLOOKUP(A790,'[1]Rialto USD Usage'!$A:$I,9,FALSE),"0")</f>
        <v>318</v>
      </c>
      <c r="X790" s="46" t="str">
        <f>IFERROR(VLOOKUP(A790,'[1]Alvord USD Usage'!$A:$I,9,FALSE),"0")</f>
        <v>0</v>
      </c>
      <c r="Y790" s="46" t="str">
        <f>IFERROR(VLOOKUP(A790,'[1]Colton Jt USD Usage'!$A:$I,9,FALSE),"0")</f>
        <v>0</v>
      </c>
      <c r="Z790" s="46" t="str">
        <f>IFERROR(VLOOKUP(A790,'[1]Chino Valley USD Usage'!$A:$I,9,FALSE),"0")</f>
        <v>0</v>
      </c>
      <c r="AA790" s="46">
        <f>IFERROR(VLOOKUP(A790,'[1]Moreno Valley USD Usage'!$A:$I,9,FALSE),"0")</f>
        <v>232</v>
      </c>
      <c r="AB790" s="46">
        <f>IFERROR(VLOOKUP(A790,'[1]Pomona USD Usage'!$A:$I,9,FALSE),"0")</f>
        <v>75</v>
      </c>
      <c r="AC790" s="46" t="str">
        <f>IFERROR(VLOOKUP(A790,'[1]Riverside USD Usage'!$A:$I,9,FALSE),"0")</f>
        <v>0</v>
      </c>
      <c r="AD790" s="46" t="str">
        <f>IFERROR(VLOOKUP(A790,'[1]Compton USD Usage'!$A:$I,9,FALSE),"0")</f>
        <v>0</v>
      </c>
      <c r="AE790" s="48"/>
      <c r="AF790" s="49">
        <v>41.44</v>
      </c>
      <c r="AG790" s="49"/>
      <c r="AH790" s="49"/>
      <c r="AI790" s="49">
        <f>AF790+AG790+AH790</f>
        <v>41.44</v>
      </c>
      <c r="AJ790" s="48"/>
      <c r="AK790" s="49">
        <v>44.58</v>
      </c>
      <c r="AL790" s="49"/>
      <c r="AM790" s="46"/>
      <c r="AN790" s="50">
        <f>AK790+AL790+AM790</f>
        <v>44.58</v>
      </c>
      <c r="AO790" s="48"/>
      <c r="AP790" s="49">
        <v>47.59</v>
      </c>
      <c r="AQ790" s="49"/>
      <c r="AR790" s="46"/>
      <c r="AS790" s="50">
        <f>AP790+AQ790+AR790</f>
        <v>47.59</v>
      </c>
      <c r="AT790" s="48"/>
      <c r="AU790" s="49">
        <v>48.92</v>
      </c>
      <c r="AV790" s="49"/>
      <c r="AW790" s="46"/>
      <c r="AX790" s="51">
        <f>AU790+AV790+AW790</f>
        <v>48.92</v>
      </c>
      <c r="AY790" s="48"/>
      <c r="AZ790" s="52">
        <v>44.269999999999996</v>
      </c>
      <c r="BA790" s="53"/>
      <c r="BC790" s="53">
        <f>AZ790+BA790+BB790</f>
        <v>44.269999999999996</v>
      </c>
      <c r="BD790" s="47">
        <v>44013</v>
      </c>
      <c r="BE790" s="47">
        <v>44377</v>
      </c>
      <c r="BF790" s="48"/>
      <c r="BG790" s="53">
        <v>47.629999999999995</v>
      </c>
      <c r="BJ790" s="53">
        <f>BG790+BH790+BI790</f>
        <v>47.629999999999995</v>
      </c>
      <c r="BK790" s="47">
        <v>44013</v>
      </c>
      <c r="BL790" s="47">
        <v>44377</v>
      </c>
      <c r="BM790" s="48"/>
      <c r="BN790" s="53">
        <v>50.839999999999996</v>
      </c>
      <c r="BO790" s="53"/>
      <c r="BQ790" s="53">
        <f>BN790+BO790+BP790</f>
        <v>50.839999999999996</v>
      </c>
      <c r="BR790" s="47">
        <v>44013</v>
      </c>
      <c r="BS790" s="47">
        <v>44377</v>
      </c>
      <c r="BT790" s="48"/>
      <c r="BU790" s="50">
        <v>52.26</v>
      </c>
      <c r="BV790" s="53"/>
      <c r="BX790" s="53">
        <f>BU790+BV790+BW790</f>
        <v>52.26</v>
      </c>
      <c r="BY790" s="47">
        <v>44013</v>
      </c>
      <c r="BZ790" s="55">
        <v>44377</v>
      </c>
    </row>
    <row r="791" spans="1:78" s="54" customFormat="1" ht="15.75" x14ac:dyDescent="0.25">
      <c r="A791" s="45">
        <v>139683</v>
      </c>
      <c r="B791" s="46" t="s">
        <v>1026</v>
      </c>
      <c r="C791" s="46" t="s">
        <v>1027</v>
      </c>
      <c r="D791" s="46" t="s">
        <v>1028</v>
      </c>
      <c r="E791" s="46" t="s">
        <v>50</v>
      </c>
      <c r="F791" s="46"/>
      <c r="G791" s="46" t="s">
        <v>408</v>
      </c>
      <c r="H791" s="46" t="s">
        <v>52</v>
      </c>
      <c r="I791" s="47">
        <v>44013</v>
      </c>
      <c r="J791" s="47">
        <v>44377</v>
      </c>
      <c r="K791" s="46">
        <f>SUM(L791:AD791)</f>
        <v>388</v>
      </c>
      <c r="L791" s="46" t="str">
        <f>IFERROR(VLOOKUP(A791,'[1]Mountain View SD Usage'!$A:$I,9,FALSE),"0")</f>
        <v>0</v>
      </c>
      <c r="M791" s="46" t="str">
        <f>IFERROR(VLOOKUP(A791,'[1]Bonita USD Usage'!$A:$I,9,FALSE),"0")</f>
        <v>0</v>
      </c>
      <c r="N791" s="46" t="str">
        <f>IFERROR(VLOOKUP(A791,'[1]Jurupa USD Usage'!$A:$I,9,FALSE),"0")</f>
        <v>0</v>
      </c>
      <c r="O791" s="46" t="str">
        <f>IFERROR(VLOOKUP(A791,'[1]Claremont USD Usage'!$A:$I,9,FALSE),"0")</f>
        <v>0</v>
      </c>
      <c r="P791" s="46">
        <f>IFERROR(VLOOKUP(A791,'[1]Upland USD Usage'!$A:$I,9,FALSE),"0")</f>
        <v>388</v>
      </c>
      <c r="Q791" s="46" t="str">
        <f>IFERROR(VLOOKUP(A791,'[1]Redlands USD Usage'!$A:$I,9,FALSE),"0")</f>
        <v>0</v>
      </c>
      <c r="R791" s="46" t="str">
        <f>IFERROR(VLOOKUP(A791,'[1]Alta Loma SD Usage'!$A:$I,9,FALSE),"0")</f>
        <v>0</v>
      </c>
      <c r="S791" s="46" t="str">
        <f>IFERROR(VLOOKUP(A791,'[1]VAl Verde USD Usage'!$A:$I,9,FALSE),"0")</f>
        <v>0</v>
      </c>
      <c r="T791" s="46" t="str">
        <f>IFERROR(VLOOKUP(A791,'[1]Chaffey Jt HSD Usage'!$A:$I,9,FALSE),"0")</f>
        <v>0</v>
      </c>
      <c r="U791" s="46" t="str">
        <f>IFERROR(VLOOKUP(A791,'[1]Cucamonga ELEM SD Usage'!$A:$I,9,FALSE),"0")</f>
        <v>0</v>
      </c>
      <c r="V791" s="46" t="str">
        <f>IFERROR(VLOOKUP(A791,'[1]Inglewood USD Usage'!$A:$I,9,FALSE),"0")</f>
        <v>0</v>
      </c>
      <c r="W791" s="46" t="str">
        <f>IFERROR(VLOOKUP(A791,'[1]Rialto USD Usage'!$A:$I,9,FALSE),"0")</f>
        <v>0</v>
      </c>
      <c r="X791" s="46" t="str">
        <f>IFERROR(VLOOKUP(A791,'[1]Alvord USD Usage'!$A:$I,9,FALSE),"0")</f>
        <v>0</v>
      </c>
      <c r="Y791" s="46" t="str">
        <f>IFERROR(VLOOKUP(A791,'[1]Colton Jt USD Usage'!$A:$I,9,FALSE),"0")</f>
        <v>0</v>
      </c>
      <c r="Z791" s="46" t="str">
        <f>IFERROR(VLOOKUP(A791,'[1]Chino Valley USD Usage'!$A:$I,9,FALSE),"0")</f>
        <v>0</v>
      </c>
      <c r="AA791" s="46" t="str">
        <f>IFERROR(VLOOKUP(A791,'[1]Moreno Valley USD Usage'!$A:$I,9,FALSE),"0")</f>
        <v>0</v>
      </c>
      <c r="AB791" s="46" t="str">
        <f>IFERROR(VLOOKUP(A791,'[1]Pomona USD Usage'!$A:$I,9,FALSE),"0")</f>
        <v>0</v>
      </c>
      <c r="AC791" s="46" t="str">
        <f>IFERROR(VLOOKUP(A791,'[1]Riverside USD Usage'!$A:$I,9,FALSE),"0")</f>
        <v>0</v>
      </c>
      <c r="AD791" s="46" t="str">
        <f>IFERROR(VLOOKUP(A791,'[1]Compton USD Usage'!$A:$I,9,FALSE),"0")</f>
        <v>0</v>
      </c>
      <c r="AE791" s="48"/>
      <c r="AF791" s="49">
        <v>37.29</v>
      </c>
      <c r="AG791" s="49"/>
      <c r="AH791" s="49"/>
      <c r="AI791" s="49">
        <f>AF791+AG791+AH791</f>
        <v>37.29</v>
      </c>
      <c r="AJ791" s="48"/>
      <c r="AK791" s="49">
        <v>40.130000000000003</v>
      </c>
      <c r="AL791" s="49"/>
      <c r="AM791" s="46"/>
      <c r="AN791" s="50">
        <f>AK791+AL791+AM791</f>
        <v>40.130000000000003</v>
      </c>
      <c r="AO791" s="48"/>
      <c r="AP791" s="49">
        <v>42.84</v>
      </c>
      <c r="AQ791" s="49"/>
      <c r="AR791" s="46"/>
      <c r="AS791" s="50">
        <f>AP791+AQ791+AR791</f>
        <v>42.84</v>
      </c>
      <c r="AT791" s="48"/>
      <c r="AU791" s="49">
        <v>44.03</v>
      </c>
      <c r="AV791" s="49"/>
      <c r="AW791" s="46"/>
      <c r="AX791" s="51">
        <f>AU791+AV791+AW791</f>
        <v>44.03</v>
      </c>
      <c r="AY791" s="48"/>
      <c r="AZ791" s="52">
        <v>37.29</v>
      </c>
      <c r="BA791" s="53"/>
      <c r="BC791" s="53">
        <f>AZ791+BA791+BB791</f>
        <v>37.29</v>
      </c>
      <c r="BD791" s="47">
        <v>44013</v>
      </c>
      <c r="BE791" s="47">
        <v>44377</v>
      </c>
      <c r="BF791" s="48"/>
      <c r="BG791" s="53">
        <v>40.130000000000003</v>
      </c>
      <c r="BJ791" s="53">
        <f>BG791+BH791+BI791</f>
        <v>40.130000000000003</v>
      </c>
      <c r="BK791" s="47">
        <v>44013</v>
      </c>
      <c r="BL791" s="47">
        <v>44377</v>
      </c>
      <c r="BM791" s="48"/>
      <c r="BN791" s="53">
        <v>42.84</v>
      </c>
      <c r="BO791" s="53"/>
      <c r="BQ791" s="53">
        <f>BN791+BO791+BP791</f>
        <v>42.84</v>
      </c>
      <c r="BR791" s="47">
        <v>44013</v>
      </c>
      <c r="BS791" s="47">
        <v>44377</v>
      </c>
      <c r="BT791" s="48"/>
      <c r="BU791" s="50">
        <v>44.03</v>
      </c>
      <c r="BV791" s="53"/>
      <c r="BX791" s="53">
        <f>BU791+BV791+BW791</f>
        <v>44.03</v>
      </c>
      <c r="BY791" s="47">
        <v>44013</v>
      </c>
      <c r="BZ791" s="55">
        <v>44377</v>
      </c>
    </row>
    <row r="792" spans="1:78" s="54" customFormat="1" ht="15.75" x14ac:dyDescent="0.25">
      <c r="A792" s="45">
        <v>209659</v>
      </c>
      <c r="B792" s="46" t="s">
        <v>1691</v>
      </c>
      <c r="C792" s="46">
        <v>70110</v>
      </c>
      <c r="D792" s="46" t="s">
        <v>1692</v>
      </c>
      <c r="E792" s="46" t="s">
        <v>50</v>
      </c>
      <c r="F792" s="46"/>
      <c r="G792" s="46" t="s">
        <v>1693</v>
      </c>
      <c r="H792" s="46" t="s">
        <v>52</v>
      </c>
      <c r="I792" s="47">
        <v>44013</v>
      </c>
      <c r="J792" s="47">
        <v>44377</v>
      </c>
      <c r="K792" s="46">
        <f>SUM(L792:AD792)</f>
        <v>1</v>
      </c>
      <c r="L792" s="46" t="str">
        <f>IFERROR(VLOOKUP(A792,'[1]Mountain View SD Usage'!$A:$I,9,FALSE),"0")</f>
        <v>0</v>
      </c>
      <c r="M792" s="46" t="str">
        <f>IFERROR(VLOOKUP(A792,'[1]Bonita USD Usage'!$A:$I,9,FALSE),"0")</f>
        <v>0</v>
      </c>
      <c r="N792" s="46" t="str">
        <f>IFERROR(VLOOKUP(A792,'[1]Jurupa USD Usage'!$A:$I,9,FALSE),"0")</f>
        <v>0</v>
      </c>
      <c r="O792" s="46" t="str">
        <f>IFERROR(VLOOKUP(A792,'[1]Claremont USD Usage'!$A:$I,9,FALSE),"0")</f>
        <v>0</v>
      </c>
      <c r="P792" s="46" t="str">
        <f>IFERROR(VLOOKUP(A792,'[1]Upland USD Usage'!$A:$I,9,FALSE),"0")</f>
        <v>0</v>
      </c>
      <c r="Q792" s="46" t="str">
        <f>IFERROR(VLOOKUP(A792,'[1]Redlands USD Usage'!$A:$I,9,FALSE),"0")</f>
        <v>0</v>
      </c>
      <c r="R792" s="46" t="str">
        <f>IFERROR(VLOOKUP(A792,'[1]Alta Loma SD Usage'!$A:$I,9,FALSE),"0")</f>
        <v>0</v>
      </c>
      <c r="S792" s="46" t="str">
        <f>IFERROR(VLOOKUP(A792,'[1]VAl Verde USD Usage'!$A:$I,9,FALSE),"0")</f>
        <v>0</v>
      </c>
      <c r="T792" s="46">
        <f>IFERROR(VLOOKUP(A792,'[1]Chaffey Jt HSD Usage'!$A:$I,9,FALSE),"0")</f>
        <v>1</v>
      </c>
      <c r="U792" s="46" t="str">
        <f>IFERROR(VLOOKUP(A792,'[1]Cucamonga ELEM SD Usage'!$A:$I,9,FALSE),"0")</f>
        <v>0</v>
      </c>
      <c r="V792" s="46" t="str">
        <f>IFERROR(VLOOKUP(A792,'[1]Inglewood USD Usage'!$A:$I,9,FALSE),"0")</f>
        <v>0</v>
      </c>
      <c r="W792" s="46" t="str">
        <f>IFERROR(VLOOKUP(A792,'[1]Rialto USD Usage'!$A:$I,9,FALSE),"0")</f>
        <v>0</v>
      </c>
      <c r="X792" s="46" t="str">
        <f>IFERROR(VLOOKUP(A792,'[1]Alvord USD Usage'!$A:$I,9,FALSE),"0")</f>
        <v>0</v>
      </c>
      <c r="Y792" s="46" t="str">
        <f>IFERROR(VLOOKUP(A792,'[1]Colton Jt USD Usage'!$A:$I,9,FALSE),"0")</f>
        <v>0</v>
      </c>
      <c r="Z792" s="46" t="str">
        <f>IFERROR(VLOOKUP(A792,'[1]Chino Valley USD Usage'!$A:$I,9,FALSE),"0")</f>
        <v>0</v>
      </c>
      <c r="AA792" s="46" t="str">
        <f>IFERROR(VLOOKUP(A792,'[1]Moreno Valley USD Usage'!$A:$I,9,FALSE),"0")</f>
        <v>0</v>
      </c>
      <c r="AB792" s="46" t="str">
        <f>IFERROR(VLOOKUP(A792,'[1]Pomona USD Usage'!$A:$I,9,FALSE),"0")</f>
        <v>0</v>
      </c>
      <c r="AC792" s="46" t="str">
        <f>IFERROR(VLOOKUP(A792,'[1]Riverside USD Usage'!$A:$I,9,FALSE),"0")</f>
        <v>0</v>
      </c>
      <c r="AD792" s="46" t="str">
        <f>IFERROR(VLOOKUP(A792,'[1]Compton USD Usage'!$A:$I,9,FALSE),"0")</f>
        <v>0</v>
      </c>
      <c r="AE792" s="48"/>
      <c r="AF792" s="49">
        <v>13.42</v>
      </c>
      <c r="AG792" s="49"/>
      <c r="AH792" s="49"/>
      <c r="AI792" s="49">
        <f>AF792+AG792+AH792</f>
        <v>13.42</v>
      </c>
      <c r="AJ792" s="48"/>
      <c r="AK792" s="49">
        <v>14.44</v>
      </c>
      <c r="AL792" s="49"/>
      <c r="AM792" s="46"/>
      <c r="AN792" s="50">
        <f>AK792+AL792+AM792</f>
        <v>14.44</v>
      </c>
      <c r="AO792" s="48"/>
      <c r="AP792" s="49">
        <v>15.42</v>
      </c>
      <c r="AQ792" s="49"/>
      <c r="AR792" s="46"/>
      <c r="AS792" s="50">
        <f>AP792+AQ792+AR792</f>
        <v>15.42</v>
      </c>
      <c r="AT792" s="48"/>
      <c r="AU792" s="49">
        <v>15.85</v>
      </c>
      <c r="AV792" s="49"/>
      <c r="AW792" s="46"/>
      <c r="AX792" s="51">
        <f>AU792+AV792+AW792</f>
        <v>15.85</v>
      </c>
      <c r="AY792" s="48"/>
      <c r="AZ792" s="52">
        <v>13.42</v>
      </c>
      <c r="BA792" s="53"/>
      <c r="BC792" s="53">
        <f>AZ792+BA792+BB792</f>
        <v>13.42</v>
      </c>
      <c r="BD792" s="47">
        <v>44013</v>
      </c>
      <c r="BE792" s="47">
        <v>44377</v>
      </c>
      <c r="BF792" s="48"/>
      <c r="BG792" s="53">
        <v>14.44</v>
      </c>
      <c r="BJ792" s="53">
        <f>BG792+BH792+BI792</f>
        <v>14.44</v>
      </c>
      <c r="BK792" s="47">
        <v>44013</v>
      </c>
      <c r="BL792" s="47">
        <v>44377</v>
      </c>
      <c r="BM792" s="48"/>
      <c r="BN792" s="53">
        <v>15.42</v>
      </c>
      <c r="BO792" s="53"/>
      <c r="BQ792" s="53">
        <f>BN792+BO792+BP792</f>
        <v>15.42</v>
      </c>
      <c r="BR792" s="47">
        <v>44013</v>
      </c>
      <c r="BS792" s="47">
        <v>44377</v>
      </c>
      <c r="BT792" s="48"/>
      <c r="BU792" s="50">
        <v>15.85</v>
      </c>
      <c r="BV792" s="53"/>
      <c r="BX792" s="53">
        <f>BU792+BV792+BW792</f>
        <v>15.85</v>
      </c>
      <c r="BY792" s="47">
        <v>44013</v>
      </c>
      <c r="BZ792" s="55">
        <v>44377</v>
      </c>
    </row>
    <row r="793" spans="1:78" s="54" customFormat="1" ht="15.75" x14ac:dyDescent="0.25">
      <c r="A793" s="45">
        <v>401224</v>
      </c>
      <c r="B793" s="46" t="s">
        <v>1387</v>
      </c>
      <c r="C793" s="46" t="s">
        <v>1388</v>
      </c>
      <c r="D793" s="46" t="s">
        <v>1382</v>
      </c>
      <c r="E793" s="46" t="s">
        <v>50</v>
      </c>
      <c r="F793" s="46"/>
      <c r="G793" s="46" t="s">
        <v>144</v>
      </c>
      <c r="H793" s="46" t="s">
        <v>52</v>
      </c>
      <c r="I793" s="47">
        <v>44013</v>
      </c>
      <c r="J793" s="47">
        <v>44377</v>
      </c>
      <c r="K793" s="46">
        <f>SUM(L793:AD793)</f>
        <v>12</v>
      </c>
      <c r="L793" s="46" t="str">
        <f>IFERROR(VLOOKUP(A793,'[1]Mountain View SD Usage'!$A:$I,9,FALSE),"0")</f>
        <v>0</v>
      </c>
      <c r="M793" s="46" t="str">
        <f>IFERROR(VLOOKUP(A793,'[1]Bonita USD Usage'!$A:$I,9,FALSE),"0")</f>
        <v>0</v>
      </c>
      <c r="N793" s="46" t="str">
        <f>IFERROR(VLOOKUP(A793,'[1]Jurupa USD Usage'!$A:$I,9,FALSE),"0")</f>
        <v>0</v>
      </c>
      <c r="O793" s="46" t="str">
        <f>IFERROR(VLOOKUP(A793,'[1]Claremont USD Usage'!$A:$I,9,FALSE),"0")</f>
        <v>0</v>
      </c>
      <c r="P793" s="46" t="str">
        <f>IFERROR(VLOOKUP(A793,'[1]Upland USD Usage'!$A:$I,9,FALSE),"0")</f>
        <v>0</v>
      </c>
      <c r="Q793" s="46" t="str">
        <f>IFERROR(VLOOKUP(A793,'[1]Redlands USD Usage'!$A:$I,9,FALSE),"0")</f>
        <v>0</v>
      </c>
      <c r="R793" s="46" t="str">
        <f>IFERROR(VLOOKUP(A793,'[1]Alta Loma SD Usage'!$A:$I,9,FALSE),"0")</f>
        <v>0</v>
      </c>
      <c r="S793" s="46" t="str">
        <f>IFERROR(VLOOKUP(A793,'[1]VAl Verde USD Usage'!$A:$I,9,FALSE),"0")</f>
        <v>0</v>
      </c>
      <c r="T793" s="46" t="str">
        <f>IFERROR(VLOOKUP(A793,'[1]Chaffey Jt HSD Usage'!$A:$I,9,FALSE),"0")</f>
        <v>0</v>
      </c>
      <c r="U793" s="46" t="str">
        <f>IFERROR(VLOOKUP(A793,'[1]Cucamonga ELEM SD Usage'!$A:$I,9,FALSE),"0")</f>
        <v>0</v>
      </c>
      <c r="V793" s="46">
        <f>IFERROR(VLOOKUP(A793,'[1]Inglewood USD Usage'!$A:$I,9,FALSE),"0")</f>
        <v>12</v>
      </c>
      <c r="W793" s="46" t="str">
        <f>IFERROR(VLOOKUP(A793,'[1]Rialto USD Usage'!$A:$I,9,FALSE),"0")</f>
        <v>0</v>
      </c>
      <c r="X793" s="46" t="str">
        <f>IFERROR(VLOOKUP(A793,'[1]Alvord USD Usage'!$A:$I,9,FALSE),"0")</f>
        <v>0</v>
      </c>
      <c r="Y793" s="46" t="str">
        <f>IFERROR(VLOOKUP(A793,'[1]Colton Jt USD Usage'!$A:$I,9,FALSE),"0")</f>
        <v>0</v>
      </c>
      <c r="Z793" s="46" t="str">
        <f>IFERROR(VLOOKUP(A793,'[1]Chino Valley USD Usage'!$A:$I,9,FALSE),"0")</f>
        <v>0</v>
      </c>
      <c r="AA793" s="46" t="str">
        <f>IFERROR(VLOOKUP(A793,'[1]Moreno Valley USD Usage'!$A:$I,9,FALSE),"0")</f>
        <v>0</v>
      </c>
      <c r="AB793" s="46" t="str">
        <f>IFERROR(VLOOKUP(A793,'[1]Pomona USD Usage'!$A:$I,9,FALSE),"0")</f>
        <v>0</v>
      </c>
      <c r="AC793" s="46" t="str">
        <f>IFERROR(VLOOKUP(A793,'[1]Riverside USD Usage'!$A:$I,9,FALSE),"0")</f>
        <v>0</v>
      </c>
      <c r="AD793" s="46" t="str">
        <f>IFERROR(VLOOKUP(A793,'[1]Compton USD Usage'!$A:$I,9,FALSE),"0")</f>
        <v>0</v>
      </c>
      <c r="AE793" s="48"/>
      <c r="AF793" s="49">
        <v>26.15</v>
      </c>
      <c r="AG793" s="49"/>
      <c r="AH793" s="56">
        <v>-6.66</v>
      </c>
      <c r="AI793" s="49">
        <f>AF793+AG793+AH793</f>
        <v>19.489999999999998</v>
      </c>
      <c r="AJ793" s="48"/>
      <c r="AK793" s="49">
        <v>28.14</v>
      </c>
      <c r="AL793" s="49"/>
      <c r="AM793" s="57">
        <v>-6.66</v>
      </c>
      <c r="AN793" s="50">
        <f>AK793+AL793+AM793</f>
        <v>21.48</v>
      </c>
      <c r="AO793" s="48"/>
      <c r="AP793" s="49">
        <v>30.04</v>
      </c>
      <c r="AQ793" s="49"/>
      <c r="AR793" s="57">
        <v>-6.66</v>
      </c>
      <c r="AS793" s="50">
        <f>AP793+AQ793+AR793</f>
        <v>23.38</v>
      </c>
      <c r="AT793" s="48"/>
      <c r="AU793" s="49">
        <v>30.88</v>
      </c>
      <c r="AV793" s="49"/>
      <c r="AW793" s="57">
        <v>-6.66</v>
      </c>
      <c r="AX793" s="51">
        <f>AU793+AV793+AW793</f>
        <v>24.22</v>
      </c>
      <c r="AY793" s="48"/>
      <c r="AZ793" s="52">
        <v>26.610000000000003</v>
      </c>
      <c r="BA793" s="53"/>
      <c r="BB793" s="58">
        <v>-7.16</v>
      </c>
      <c r="BC793" s="53">
        <f>AZ793+BA793+BB793</f>
        <v>19.450000000000003</v>
      </c>
      <c r="BD793" s="47">
        <v>44013</v>
      </c>
      <c r="BE793" s="47">
        <v>44377</v>
      </c>
      <c r="BF793" s="48"/>
      <c r="BG793" s="53">
        <v>28.630000000000003</v>
      </c>
      <c r="BI793" s="59">
        <v>-7.16</v>
      </c>
      <c r="BJ793" s="53">
        <f>BG793+BH793+BI793</f>
        <v>21.470000000000002</v>
      </c>
      <c r="BK793" s="47">
        <v>44013</v>
      </c>
      <c r="BL793" s="47">
        <v>44377</v>
      </c>
      <c r="BM793" s="48"/>
      <c r="BN793" s="53">
        <v>30.560000000000002</v>
      </c>
      <c r="BO793" s="53"/>
      <c r="BP793" s="59">
        <v>-7.16</v>
      </c>
      <c r="BQ793" s="53">
        <f>BN793+BO793+BP793</f>
        <v>23.400000000000002</v>
      </c>
      <c r="BR793" s="47">
        <v>44013</v>
      </c>
      <c r="BS793" s="47">
        <v>44377</v>
      </c>
      <c r="BT793" s="48"/>
      <c r="BU793" s="50">
        <v>31.42</v>
      </c>
      <c r="BV793" s="53"/>
      <c r="BW793" s="59">
        <v>-7.16</v>
      </c>
      <c r="BX793" s="53">
        <f>BU793+BV793+BW793</f>
        <v>24.26</v>
      </c>
      <c r="BY793" s="47">
        <v>44013</v>
      </c>
      <c r="BZ793" s="55">
        <v>44377</v>
      </c>
    </row>
    <row r="794" spans="1:78" s="54" customFormat="1" ht="15.75" x14ac:dyDescent="0.25">
      <c r="A794" s="45">
        <v>403280</v>
      </c>
      <c r="B794" s="46" t="s">
        <v>1407</v>
      </c>
      <c r="C794" s="46" t="s">
        <v>1408</v>
      </c>
      <c r="D794" s="46" t="s">
        <v>1382</v>
      </c>
      <c r="E794" s="46" t="s">
        <v>50</v>
      </c>
      <c r="F794" s="46"/>
      <c r="G794" s="46" t="s">
        <v>1395</v>
      </c>
      <c r="H794" s="46" t="s">
        <v>52</v>
      </c>
      <c r="I794" s="47">
        <v>44013</v>
      </c>
      <c r="J794" s="47">
        <v>44377</v>
      </c>
      <c r="K794" s="46">
        <f>SUM(L794:AD794)</f>
        <v>0</v>
      </c>
      <c r="L794" s="46" t="str">
        <f>IFERROR(VLOOKUP(A794,'[1]Mountain View SD Usage'!$A:$I,9,FALSE),"0")</f>
        <v>0</v>
      </c>
      <c r="M794" s="46" t="str">
        <f>IFERROR(VLOOKUP(A794,'[1]Bonita USD Usage'!$A:$I,9,FALSE),"0")</f>
        <v>0</v>
      </c>
      <c r="N794" s="46" t="str">
        <f>IFERROR(VLOOKUP(A794,'[1]Jurupa USD Usage'!$A:$I,9,FALSE),"0")</f>
        <v>0</v>
      </c>
      <c r="O794" s="46" t="str">
        <f>IFERROR(VLOOKUP(A794,'[1]Claremont USD Usage'!$A:$I,9,FALSE),"0")</f>
        <v>0</v>
      </c>
      <c r="P794" s="46" t="str">
        <f>IFERROR(VLOOKUP(A794,'[1]Upland USD Usage'!$A:$I,9,FALSE),"0")</f>
        <v>0</v>
      </c>
      <c r="Q794" s="46" t="str">
        <f>IFERROR(VLOOKUP(A794,'[1]Redlands USD Usage'!$A:$I,9,FALSE),"0")</f>
        <v>0</v>
      </c>
      <c r="R794" s="46" t="str">
        <f>IFERROR(VLOOKUP(A794,'[1]Alta Loma SD Usage'!$A:$I,9,FALSE),"0")</f>
        <v>0</v>
      </c>
      <c r="S794" s="46" t="str">
        <f>IFERROR(VLOOKUP(A794,'[1]VAl Verde USD Usage'!$A:$I,9,FALSE),"0")</f>
        <v>0</v>
      </c>
      <c r="T794" s="46" t="str">
        <f>IFERROR(VLOOKUP(A794,'[1]Chaffey Jt HSD Usage'!$A:$I,9,FALSE),"0")</f>
        <v>0</v>
      </c>
      <c r="U794" s="46" t="str">
        <f>IFERROR(VLOOKUP(A794,'[1]Cucamonga ELEM SD Usage'!$A:$I,9,FALSE),"0")</f>
        <v>0</v>
      </c>
      <c r="V794" s="46" t="str">
        <f>IFERROR(VLOOKUP(A794,'[1]Inglewood USD Usage'!$A:$I,9,FALSE),"0")</f>
        <v>0</v>
      </c>
      <c r="W794" s="46" t="str">
        <f>IFERROR(VLOOKUP(A794,'[1]Rialto USD Usage'!$A:$I,9,FALSE),"0")</f>
        <v>0</v>
      </c>
      <c r="X794" s="46" t="str">
        <f>IFERROR(VLOOKUP(A794,'[1]Alvord USD Usage'!$A:$I,9,FALSE),"0")</f>
        <v>0</v>
      </c>
      <c r="Y794" s="46" t="str">
        <f>IFERROR(VLOOKUP(A794,'[1]Colton Jt USD Usage'!$A:$I,9,FALSE),"0")</f>
        <v>0</v>
      </c>
      <c r="Z794" s="46" t="str">
        <f>IFERROR(VLOOKUP(A794,'[1]Chino Valley USD Usage'!$A:$I,9,FALSE),"0")</f>
        <v>0</v>
      </c>
      <c r="AA794" s="46" t="str">
        <f>IFERROR(VLOOKUP(A794,'[1]Moreno Valley USD Usage'!$A:$I,9,FALSE),"0")</f>
        <v>0</v>
      </c>
      <c r="AB794" s="46" t="str">
        <f>IFERROR(VLOOKUP(A794,'[1]Pomona USD Usage'!$A:$I,9,FALSE),"0")</f>
        <v>0</v>
      </c>
      <c r="AC794" s="46" t="str">
        <f>IFERROR(VLOOKUP(A794,'[1]Riverside USD Usage'!$A:$I,9,FALSE),"0")</f>
        <v>0</v>
      </c>
      <c r="AD794" s="46" t="str">
        <f>IFERROR(VLOOKUP(A794,'[1]Compton USD Usage'!$A:$I,9,FALSE),"0")</f>
        <v>0</v>
      </c>
      <c r="AE794" s="48"/>
      <c r="AF794" s="49">
        <v>26.24</v>
      </c>
      <c r="AG794" s="49"/>
      <c r="AH794" s="56">
        <v>-5.33</v>
      </c>
      <c r="AI794" s="49">
        <f>AF794+AG794+AH794</f>
        <v>20.909999999999997</v>
      </c>
      <c r="AJ794" s="48"/>
      <c r="AK794" s="49">
        <v>28.23</v>
      </c>
      <c r="AL794" s="49"/>
      <c r="AM794" s="57">
        <v>-5.33</v>
      </c>
      <c r="AN794" s="50">
        <f>AK794+AL794+AM794</f>
        <v>22.9</v>
      </c>
      <c r="AO794" s="48"/>
      <c r="AP794" s="49">
        <v>30.14</v>
      </c>
      <c r="AQ794" s="49"/>
      <c r="AR794" s="57">
        <v>-5.33</v>
      </c>
      <c r="AS794" s="50">
        <f>AP794+AQ794+AR794</f>
        <v>24.810000000000002</v>
      </c>
      <c r="AT794" s="48"/>
      <c r="AU794" s="49">
        <v>30.97</v>
      </c>
      <c r="AV794" s="49"/>
      <c r="AW794" s="57">
        <v>-5.33</v>
      </c>
      <c r="AX794" s="51">
        <f>AU794+AV794+AW794</f>
        <v>25.64</v>
      </c>
      <c r="AY794" s="48"/>
      <c r="AZ794" s="52">
        <v>26.630000000000003</v>
      </c>
      <c r="BA794" s="53"/>
      <c r="BB794" s="58">
        <v>-5.73</v>
      </c>
      <c r="BC794" s="53">
        <f>AZ794+BA794+BB794</f>
        <v>20.900000000000002</v>
      </c>
      <c r="BD794" s="47">
        <v>44013</v>
      </c>
      <c r="BE794" s="47">
        <v>44377</v>
      </c>
      <c r="BF794" s="48"/>
      <c r="BG794" s="53">
        <v>28.650000000000002</v>
      </c>
      <c r="BI794" s="59">
        <v>-5.73</v>
      </c>
      <c r="BJ794" s="53">
        <f>BG794+BH794+BI794</f>
        <v>22.92</v>
      </c>
      <c r="BK794" s="47">
        <v>44013</v>
      </c>
      <c r="BL794" s="47">
        <v>44377</v>
      </c>
      <c r="BM794" s="48"/>
      <c r="BN794" s="53">
        <v>30.580000000000002</v>
      </c>
      <c r="BO794" s="53"/>
      <c r="BP794" s="59">
        <v>-5.73</v>
      </c>
      <c r="BQ794" s="53">
        <f>BN794+BO794+BP794</f>
        <v>24.85</v>
      </c>
      <c r="BR794" s="47">
        <v>44013</v>
      </c>
      <c r="BS794" s="47">
        <v>44377</v>
      </c>
      <c r="BT794" s="48"/>
      <c r="BU794" s="50">
        <v>31.430000000000003</v>
      </c>
      <c r="BV794" s="53"/>
      <c r="BW794" s="59">
        <v>-5.73</v>
      </c>
      <c r="BX794" s="53">
        <f>BU794+BV794+BW794</f>
        <v>25.700000000000003</v>
      </c>
      <c r="BY794" s="47">
        <v>44013</v>
      </c>
      <c r="BZ794" s="55">
        <v>44377</v>
      </c>
    </row>
    <row r="795" spans="1:78" s="54" customFormat="1" ht="15.75" x14ac:dyDescent="0.25">
      <c r="A795" s="45">
        <v>405336</v>
      </c>
      <c r="B795" s="46" t="s">
        <v>1958</v>
      </c>
      <c r="C795" s="46">
        <v>10071179032182</v>
      </c>
      <c r="D795" s="46" t="s">
        <v>1952</v>
      </c>
      <c r="E795" s="46" t="s">
        <v>50</v>
      </c>
      <c r="F795" s="46" t="s">
        <v>93</v>
      </c>
      <c r="G795" s="46" t="s">
        <v>1395</v>
      </c>
      <c r="H795" s="46" t="s">
        <v>52</v>
      </c>
      <c r="I795" s="47">
        <v>44013</v>
      </c>
      <c r="J795" s="47">
        <v>44377</v>
      </c>
      <c r="K795" s="46">
        <f>SUM(L795:AD795)</f>
        <v>381</v>
      </c>
      <c r="L795" s="46" t="str">
        <f>IFERROR(VLOOKUP(A795,'[1]Mountain View SD Usage'!$A:$I,9,FALSE),"0")</f>
        <v>0</v>
      </c>
      <c r="M795" s="46" t="str">
        <f>IFERROR(VLOOKUP(A795,'[1]Bonita USD Usage'!$A:$I,9,FALSE),"0")</f>
        <v>0</v>
      </c>
      <c r="N795" s="46" t="str">
        <f>IFERROR(VLOOKUP(A795,'[1]Jurupa USD Usage'!$A:$I,9,FALSE),"0")</f>
        <v>0</v>
      </c>
      <c r="O795" s="46" t="str">
        <f>IFERROR(VLOOKUP(A795,'[1]Claremont USD Usage'!$A:$I,9,FALSE),"0")</f>
        <v>0</v>
      </c>
      <c r="P795" s="46">
        <f>IFERROR(VLOOKUP(A795,'[1]Upland USD Usage'!$A:$I,9,FALSE),"0")</f>
        <v>381</v>
      </c>
      <c r="Q795" s="46" t="str">
        <f>IFERROR(VLOOKUP(A795,'[1]Redlands USD Usage'!$A:$I,9,FALSE),"0")</f>
        <v>0</v>
      </c>
      <c r="R795" s="46" t="str">
        <f>IFERROR(VLOOKUP(A795,'[1]Alta Loma SD Usage'!$A:$I,9,FALSE),"0")</f>
        <v>0</v>
      </c>
      <c r="S795" s="46" t="str">
        <f>IFERROR(VLOOKUP(A795,'[1]VAl Verde USD Usage'!$A:$I,9,FALSE),"0")</f>
        <v>0</v>
      </c>
      <c r="T795" s="46" t="str">
        <f>IFERROR(VLOOKUP(A795,'[1]Chaffey Jt HSD Usage'!$A:$I,9,FALSE),"0")</f>
        <v>0</v>
      </c>
      <c r="U795" s="46" t="str">
        <f>IFERROR(VLOOKUP(A795,'[1]Cucamonga ELEM SD Usage'!$A:$I,9,FALSE),"0")</f>
        <v>0</v>
      </c>
      <c r="V795" s="46" t="str">
        <f>IFERROR(VLOOKUP(A795,'[1]Inglewood USD Usage'!$A:$I,9,FALSE),"0")</f>
        <v>0</v>
      </c>
      <c r="W795" s="46" t="str">
        <f>IFERROR(VLOOKUP(A795,'[1]Rialto USD Usage'!$A:$I,9,FALSE),"0")</f>
        <v>0</v>
      </c>
      <c r="X795" s="46" t="str">
        <f>IFERROR(VLOOKUP(A795,'[1]Alvord USD Usage'!$A:$I,9,FALSE),"0")</f>
        <v>0</v>
      </c>
      <c r="Y795" s="46" t="str">
        <f>IFERROR(VLOOKUP(A795,'[1]Colton Jt USD Usage'!$A:$I,9,FALSE),"0")</f>
        <v>0</v>
      </c>
      <c r="Z795" s="46" t="str">
        <f>IFERROR(VLOOKUP(A795,'[1]Chino Valley USD Usage'!$A:$I,9,FALSE),"0")</f>
        <v>0</v>
      </c>
      <c r="AA795" s="46" t="str">
        <f>IFERROR(VLOOKUP(A795,'[1]Moreno Valley USD Usage'!$A:$I,9,FALSE),"0")</f>
        <v>0</v>
      </c>
      <c r="AB795" s="46" t="str">
        <f>IFERROR(VLOOKUP(A795,'[1]Pomona USD Usage'!$A:$I,9,FALSE),"0")</f>
        <v>0</v>
      </c>
      <c r="AC795" s="46" t="str">
        <f>IFERROR(VLOOKUP(A795,'[1]Riverside USD Usage'!$A:$I,9,FALSE),"0")</f>
        <v>0</v>
      </c>
      <c r="AD795" s="46" t="str">
        <f>IFERROR(VLOOKUP(A795,'[1]Compton USD Usage'!$A:$I,9,FALSE),"0")</f>
        <v>0</v>
      </c>
      <c r="AE795" s="48"/>
      <c r="AF795" s="49">
        <v>31.91</v>
      </c>
      <c r="AG795" s="49"/>
      <c r="AH795" s="56">
        <v>-5.33</v>
      </c>
      <c r="AI795" s="49">
        <f>AF795+AG795+AH795</f>
        <v>26.58</v>
      </c>
      <c r="AJ795" s="48"/>
      <c r="AK795" s="49">
        <v>34.33</v>
      </c>
      <c r="AL795" s="49"/>
      <c r="AM795" s="57">
        <v>-5.33</v>
      </c>
      <c r="AN795" s="50">
        <f>AK795+AL795+AM795</f>
        <v>29</v>
      </c>
      <c r="AO795" s="48"/>
      <c r="AP795" s="49">
        <v>36.65</v>
      </c>
      <c r="AQ795" s="49"/>
      <c r="AR795" s="57">
        <v>-5.33</v>
      </c>
      <c r="AS795" s="50">
        <f>AP795+AQ795+AR795</f>
        <v>31.32</v>
      </c>
      <c r="AT795" s="48"/>
      <c r="AU795" s="49">
        <v>37.67</v>
      </c>
      <c r="AV795" s="49"/>
      <c r="AW795" s="57">
        <v>-5.33</v>
      </c>
      <c r="AX795" s="51">
        <f>AU795+AV795+AW795</f>
        <v>32.340000000000003</v>
      </c>
      <c r="AY795" s="48"/>
      <c r="AZ795" s="52">
        <v>32.14</v>
      </c>
      <c r="BA795" s="53"/>
      <c r="BB795" s="58">
        <v>-5.73</v>
      </c>
      <c r="BC795" s="53">
        <f>AZ795+BA795+BB795</f>
        <v>26.41</v>
      </c>
      <c r="BD795" s="47">
        <v>44013</v>
      </c>
      <c r="BE795" s="47">
        <v>44377</v>
      </c>
      <c r="BF795" s="48"/>
      <c r="BG795" s="53">
        <v>34.57</v>
      </c>
      <c r="BI795" s="59">
        <v>-5.73</v>
      </c>
      <c r="BJ795" s="53">
        <f>BG795+BH795+BI795</f>
        <v>28.84</v>
      </c>
      <c r="BK795" s="47">
        <v>44013</v>
      </c>
      <c r="BL795" s="47">
        <v>44377</v>
      </c>
      <c r="BM795" s="48"/>
      <c r="BN795" s="53">
        <v>36.909999999999997</v>
      </c>
      <c r="BO795" s="53"/>
      <c r="BP795" s="59">
        <v>-5.73</v>
      </c>
      <c r="BQ795" s="53">
        <f>BN795+BO795+BP795</f>
        <v>31.179999999999996</v>
      </c>
      <c r="BR795" s="47">
        <v>44013</v>
      </c>
      <c r="BS795" s="47">
        <v>44377</v>
      </c>
      <c r="BT795" s="48"/>
      <c r="BU795" s="50">
        <v>37.94</v>
      </c>
      <c r="BV795" s="53"/>
      <c r="BW795" s="59">
        <v>-5.73</v>
      </c>
      <c r="BX795" s="53">
        <f>BU795+BV795+BW795</f>
        <v>32.209999999999994</v>
      </c>
      <c r="BY795" s="47">
        <v>44013</v>
      </c>
      <c r="BZ795" s="55">
        <v>44377</v>
      </c>
    </row>
    <row r="796" spans="1:78" s="54" customFormat="1" ht="15.75" x14ac:dyDescent="0.25">
      <c r="A796" s="45">
        <v>401942</v>
      </c>
      <c r="B796" s="46" t="s">
        <v>1405</v>
      </c>
      <c r="C796" s="46" t="s">
        <v>1406</v>
      </c>
      <c r="D796" s="46" t="s">
        <v>1382</v>
      </c>
      <c r="E796" s="46" t="s">
        <v>50</v>
      </c>
      <c r="F796" s="46"/>
      <c r="G796" s="46" t="s">
        <v>144</v>
      </c>
      <c r="H796" s="46" t="s">
        <v>52</v>
      </c>
      <c r="I796" s="47">
        <v>44013</v>
      </c>
      <c r="J796" s="47">
        <v>44377</v>
      </c>
      <c r="K796" s="46">
        <f>SUM(L796:AD796)</f>
        <v>0</v>
      </c>
      <c r="L796" s="46" t="str">
        <f>IFERROR(VLOOKUP(A796,'[1]Mountain View SD Usage'!$A:$I,9,FALSE),"0")</f>
        <v>0</v>
      </c>
      <c r="M796" s="46" t="str">
        <f>IFERROR(VLOOKUP(A796,'[1]Bonita USD Usage'!$A:$I,9,FALSE),"0")</f>
        <v>0</v>
      </c>
      <c r="N796" s="46" t="str">
        <f>IFERROR(VLOOKUP(A796,'[1]Jurupa USD Usage'!$A:$I,9,FALSE),"0")</f>
        <v>0</v>
      </c>
      <c r="O796" s="46" t="str">
        <f>IFERROR(VLOOKUP(A796,'[1]Claremont USD Usage'!$A:$I,9,FALSE),"0")</f>
        <v>0</v>
      </c>
      <c r="P796" s="46" t="str">
        <f>IFERROR(VLOOKUP(A796,'[1]Upland USD Usage'!$A:$I,9,FALSE),"0")</f>
        <v>0</v>
      </c>
      <c r="Q796" s="46" t="str">
        <f>IFERROR(VLOOKUP(A796,'[1]Redlands USD Usage'!$A:$I,9,FALSE),"0")</f>
        <v>0</v>
      </c>
      <c r="R796" s="46" t="str">
        <f>IFERROR(VLOOKUP(A796,'[1]Alta Loma SD Usage'!$A:$I,9,FALSE),"0")</f>
        <v>0</v>
      </c>
      <c r="S796" s="46" t="str">
        <f>IFERROR(VLOOKUP(A796,'[1]VAl Verde USD Usage'!$A:$I,9,FALSE),"0")</f>
        <v>0</v>
      </c>
      <c r="T796" s="46" t="str">
        <f>IFERROR(VLOOKUP(A796,'[1]Chaffey Jt HSD Usage'!$A:$I,9,FALSE),"0")</f>
        <v>0</v>
      </c>
      <c r="U796" s="46" t="str">
        <f>IFERROR(VLOOKUP(A796,'[1]Cucamonga ELEM SD Usage'!$A:$I,9,FALSE),"0")</f>
        <v>0</v>
      </c>
      <c r="V796" s="46" t="str">
        <f>IFERROR(VLOOKUP(A796,'[1]Inglewood USD Usage'!$A:$I,9,FALSE),"0")</f>
        <v>0</v>
      </c>
      <c r="W796" s="46" t="str">
        <f>IFERROR(VLOOKUP(A796,'[1]Rialto USD Usage'!$A:$I,9,FALSE),"0")</f>
        <v>0</v>
      </c>
      <c r="X796" s="46" t="str">
        <f>IFERROR(VLOOKUP(A796,'[1]Alvord USD Usage'!$A:$I,9,FALSE),"0")</f>
        <v>0</v>
      </c>
      <c r="Y796" s="46" t="str">
        <f>IFERROR(VLOOKUP(A796,'[1]Colton Jt USD Usage'!$A:$I,9,FALSE),"0")</f>
        <v>0</v>
      </c>
      <c r="Z796" s="46" t="str">
        <f>IFERROR(VLOOKUP(A796,'[1]Chino Valley USD Usage'!$A:$I,9,FALSE),"0")</f>
        <v>0</v>
      </c>
      <c r="AA796" s="46" t="str">
        <f>IFERROR(VLOOKUP(A796,'[1]Moreno Valley USD Usage'!$A:$I,9,FALSE),"0")</f>
        <v>0</v>
      </c>
      <c r="AB796" s="46" t="str">
        <f>IFERROR(VLOOKUP(A796,'[1]Pomona USD Usage'!$A:$I,9,FALSE),"0")</f>
        <v>0</v>
      </c>
      <c r="AC796" s="46" t="str">
        <f>IFERROR(VLOOKUP(A796,'[1]Riverside USD Usage'!$A:$I,9,FALSE),"0")</f>
        <v>0</v>
      </c>
      <c r="AD796" s="46" t="str">
        <f>IFERROR(VLOOKUP(A796,'[1]Compton USD Usage'!$A:$I,9,FALSE),"0")</f>
        <v>0</v>
      </c>
      <c r="AE796" s="48"/>
      <c r="AF796" s="49">
        <v>25.62</v>
      </c>
      <c r="AG796" s="49"/>
      <c r="AH796" s="56">
        <v>-6.66</v>
      </c>
      <c r="AI796" s="49">
        <f>AF796+AG796+AH796</f>
        <v>18.96</v>
      </c>
      <c r="AJ796" s="48"/>
      <c r="AK796" s="49">
        <v>27.57</v>
      </c>
      <c r="AL796" s="49"/>
      <c r="AM796" s="57">
        <v>-6.66</v>
      </c>
      <c r="AN796" s="50">
        <f>AK796+AL796+AM796</f>
        <v>20.91</v>
      </c>
      <c r="AO796" s="48"/>
      <c r="AP796" s="49">
        <v>29.43</v>
      </c>
      <c r="AQ796" s="49"/>
      <c r="AR796" s="57">
        <v>-6.66</v>
      </c>
      <c r="AS796" s="50">
        <f>AP796+AQ796+AR796</f>
        <v>22.77</v>
      </c>
      <c r="AT796" s="48"/>
      <c r="AU796" s="49">
        <v>30.25</v>
      </c>
      <c r="AV796" s="49"/>
      <c r="AW796" s="57">
        <v>-6.66</v>
      </c>
      <c r="AX796" s="51">
        <f>AU796+AV796+AW796</f>
        <v>23.59</v>
      </c>
      <c r="AY796" s="48"/>
      <c r="AZ796" s="52">
        <v>26.080000000000002</v>
      </c>
      <c r="BA796" s="53"/>
      <c r="BB796" s="58">
        <v>-7.16</v>
      </c>
      <c r="BC796" s="53">
        <f>AZ796+BA796+BB796</f>
        <v>18.920000000000002</v>
      </c>
      <c r="BD796" s="47">
        <v>44013</v>
      </c>
      <c r="BE796" s="47">
        <v>44377</v>
      </c>
      <c r="BF796" s="48"/>
      <c r="BG796" s="53">
        <v>28.060000000000002</v>
      </c>
      <c r="BI796" s="59">
        <v>-7.16</v>
      </c>
      <c r="BJ796" s="53">
        <f>BG796+BH796+BI796</f>
        <v>20.900000000000002</v>
      </c>
      <c r="BK796" s="47">
        <v>44013</v>
      </c>
      <c r="BL796" s="47">
        <v>44377</v>
      </c>
      <c r="BM796" s="48"/>
      <c r="BN796" s="53">
        <v>29.950000000000003</v>
      </c>
      <c r="BO796" s="53"/>
      <c r="BP796" s="59">
        <v>-7.16</v>
      </c>
      <c r="BQ796" s="53">
        <f>BN796+BO796+BP796</f>
        <v>22.790000000000003</v>
      </c>
      <c r="BR796" s="47">
        <v>44013</v>
      </c>
      <c r="BS796" s="47">
        <v>44377</v>
      </c>
      <c r="BT796" s="48"/>
      <c r="BU796" s="50">
        <v>30.790000000000003</v>
      </c>
      <c r="BV796" s="53"/>
      <c r="BW796" s="59">
        <v>-7.16</v>
      </c>
      <c r="BX796" s="53">
        <f>BU796+BV796+BW796</f>
        <v>23.630000000000003</v>
      </c>
      <c r="BY796" s="47">
        <v>44013</v>
      </c>
      <c r="BZ796" s="55">
        <v>44377</v>
      </c>
    </row>
    <row r="797" spans="1:78" s="54" customFormat="1" ht="15.75" x14ac:dyDescent="0.25">
      <c r="A797" s="45">
        <v>401218</v>
      </c>
      <c r="B797" s="46" t="s">
        <v>1385</v>
      </c>
      <c r="C797" s="46" t="s">
        <v>1386</v>
      </c>
      <c r="D797" s="46" t="s">
        <v>1382</v>
      </c>
      <c r="E797" s="46" t="s">
        <v>50</v>
      </c>
      <c r="F797" s="46"/>
      <c r="G797" s="46" t="s">
        <v>144</v>
      </c>
      <c r="H797" s="46" t="s">
        <v>52</v>
      </c>
      <c r="I797" s="47">
        <v>44013</v>
      </c>
      <c r="J797" s="47">
        <v>44377</v>
      </c>
      <c r="K797" s="46">
        <f>SUM(L797:AD797)</f>
        <v>75</v>
      </c>
      <c r="L797" s="46" t="str">
        <f>IFERROR(VLOOKUP(A797,'[1]Mountain View SD Usage'!$A:$I,9,FALSE),"0")</f>
        <v>0</v>
      </c>
      <c r="M797" s="46" t="str">
        <f>IFERROR(VLOOKUP(A797,'[1]Bonita USD Usage'!$A:$I,9,FALSE),"0")</f>
        <v>0</v>
      </c>
      <c r="N797" s="46" t="str">
        <f>IFERROR(VLOOKUP(A797,'[1]Jurupa USD Usage'!$A:$I,9,FALSE),"0")</f>
        <v>0</v>
      </c>
      <c r="O797" s="46" t="str">
        <f>IFERROR(VLOOKUP(A797,'[1]Claremont USD Usage'!$A:$I,9,FALSE),"0")</f>
        <v>0</v>
      </c>
      <c r="P797" s="46" t="str">
        <f>IFERROR(VLOOKUP(A797,'[1]Upland USD Usage'!$A:$I,9,FALSE),"0")</f>
        <v>0</v>
      </c>
      <c r="Q797" s="46" t="str">
        <f>IFERROR(VLOOKUP(A797,'[1]Redlands USD Usage'!$A:$I,9,FALSE),"0")</f>
        <v>0</v>
      </c>
      <c r="R797" s="46" t="str">
        <f>IFERROR(VLOOKUP(A797,'[1]Alta Loma SD Usage'!$A:$I,9,FALSE),"0")</f>
        <v>0</v>
      </c>
      <c r="S797" s="46" t="str">
        <f>IFERROR(VLOOKUP(A797,'[1]VAl Verde USD Usage'!$A:$I,9,FALSE),"0")</f>
        <v>0</v>
      </c>
      <c r="T797" s="46">
        <f>IFERROR(VLOOKUP(A797,'[1]Chaffey Jt HSD Usage'!$A:$I,9,FALSE),"0")</f>
        <v>75</v>
      </c>
      <c r="U797" s="46" t="str">
        <f>IFERROR(VLOOKUP(A797,'[1]Cucamonga ELEM SD Usage'!$A:$I,9,FALSE),"0")</f>
        <v>0</v>
      </c>
      <c r="V797" s="46" t="str">
        <f>IFERROR(VLOOKUP(A797,'[1]Inglewood USD Usage'!$A:$I,9,FALSE),"0")</f>
        <v>0</v>
      </c>
      <c r="W797" s="46" t="str">
        <f>IFERROR(VLOOKUP(A797,'[1]Rialto USD Usage'!$A:$I,9,FALSE),"0")</f>
        <v>0</v>
      </c>
      <c r="X797" s="46" t="str">
        <f>IFERROR(VLOOKUP(A797,'[1]Alvord USD Usage'!$A:$I,9,FALSE),"0")</f>
        <v>0</v>
      </c>
      <c r="Y797" s="46" t="str">
        <f>IFERROR(VLOOKUP(A797,'[1]Colton Jt USD Usage'!$A:$I,9,FALSE),"0")</f>
        <v>0</v>
      </c>
      <c r="Z797" s="46" t="str">
        <f>IFERROR(VLOOKUP(A797,'[1]Chino Valley USD Usage'!$A:$I,9,FALSE),"0")</f>
        <v>0</v>
      </c>
      <c r="AA797" s="46" t="str">
        <f>IFERROR(VLOOKUP(A797,'[1]Moreno Valley USD Usage'!$A:$I,9,FALSE),"0")</f>
        <v>0</v>
      </c>
      <c r="AB797" s="46" t="str">
        <f>IFERROR(VLOOKUP(A797,'[1]Pomona USD Usage'!$A:$I,9,FALSE),"0")</f>
        <v>0</v>
      </c>
      <c r="AC797" s="46" t="str">
        <f>IFERROR(VLOOKUP(A797,'[1]Riverside USD Usage'!$A:$I,9,FALSE),"0")</f>
        <v>0</v>
      </c>
      <c r="AD797" s="46" t="str">
        <f>IFERROR(VLOOKUP(A797,'[1]Compton USD Usage'!$A:$I,9,FALSE),"0")</f>
        <v>0</v>
      </c>
      <c r="AE797" s="48"/>
      <c r="AF797" s="49">
        <v>26.37</v>
      </c>
      <c r="AG797" s="49"/>
      <c r="AH797" s="56">
        <v>-6.66</v>
      </c>
      <c r="AI797" s="49">
        <f>AF797+AG797+AH797</f>
        <v>19.71</v>
      </c>
      <c r="AJ797" s="48"/>
      <c r="AK797" s="49">
        <v>28.37</v>
      </c>
      <c r="AL797" s="49"/>
      <c r="AM797" s="57">
        <v>-6.66</v>
      </c>
      <c r="AN797" s="50">
        <f>AK797+AL797+AM797</f>
        <v>21.71</v>
      </c>
      <c r="AO797" s="48"/>
      <c r="AP797" s="49">
        <v>30.28</v>
      </c>
      <c r="AQ797" s="49"/>
      <c r="AR797" s="57">
        <v>-6.66</v>
      </c>
      <c r="AS797" s="50">
        <f>AP797+AQ797+AR797</f>
        <v>23.62</v>
      </c>
      <c r="AT797" s="48"/>
      <c r="AU797" s="49">
        <v>31.13</v>
      </c>
      <c r="AV797" s="49"/>
      <c r="AW797" s="57">
        <v>-6.66</v>
      </c>
      <c r="AX797" s="51">
        <f>AU797+AV797+AW797</f>
        <v>24.47</v>
      </c>
      <c r="AY797" s="48"/>
      <c r="AZ797" s="52">
        <v>26.790000000000003</v>
      </c>
      <c r="BA797" s="53"/>
      <c r="BB797" s="58">
        <v>-7.16</v>
      </c>
      <c r="BC797" s="53">
        <f>AZ797+BA797+BB797</f>
        <v>19.630000000000003</v>
      </c>
      <c r="BD797" s="47">
        <v>44013</v>
      </c>
      <c r="BE797" s="47">
        <v>44377</v>
      </c>
      <c r="BF797" s="48"/>
      <c r="BG797" s="53">
        <v>28.82</v>
      </c>
      <c r="BI797" s="59">
        <v>-7.16</v>
      </c>
      <c r="BJ797" s="53">
        <f>BG797+BH797+BI797</f>
        <v>21.66</v>
      </c>
      <c r="BK797" s="47">
        <v>44013</v>
      </c>
      <c r="BL797" s="47">
        <v>44377</v>
      </c>
      <c r="BM797" s="48"/>
      <c r="BN797" s="53">
        <v>30.76</v>
      </c>
      <c r="BO797" s="53"/>
      <c r="BP797" s="59">
        <v>-7.16</v>
      </c>
      <c r="BQ797" s="53">
        <f>BN797+BO797+BP797</f>
        <v>23.6</v>
      </c>
      <c r="BR797" s="47">
        <v>44013</v>
      </c>
      <c r="BS797" s="47">
        <v>44377</v>
      </c>
      <c r="BT797" s="48"/>
      <c r="BU797" s="50">
        <v>31.630000000000003</v>
      </c>
      <c r="BV797" s="53"/>
      <c r="BW797" s="59">
        <v>-7.16</v>
      </c>
      <c r="BX797" s="53">
        <f>BU797+BV797+BW797</f>
        <v>24.470000000000002</v>
      </c>
      <c r="BY797" s="47">
        <v>44013</v>
      </c>
      <c r="BZ797" s="55">
        <v>44377</v>
      </c>
    </row>
    <row r="798" spans="1:78" s="54" customFormat="1" ht="15.75" x14ac:dyDescent="0.25">
      <c r="A798" s="45">
        <v>202913</v>
      </c>
      <c r="B798" s="46" t="s">
        <v>1254</v>
      </c>
      <c r="C798" s="46" t="s">
        <v>1255</v>
      </c>
      <c r="D798" s="46" t="s">
        <v>1256</v>
      </c>
      <c r="E798" s="46" t="s">
        <v>50</v>
      </c>
      <c r="F798" s="46"/>
      <c r="G798" s="46" t="s">
        <v>1257</v>
      </c>
      <c r="H798" s="46" t="s">
        <v>52</v>
      </c>
      <c r="I798" s="47">
        <v>44013</v>
      </c>
      <c r="J798" s="47">
        <v>44377</v>
      </c>
      <c r="K798" s="46">
        <f>SUM(L798:AD798)</f>
        <v>0</v>
      </c>
      <c r="L798" s="46" t="str">
        <f>IFERROR(VLOOKUP(A798,'[1]Mountain View SD Usage'!$A:$I,9,FALSE),"0")</f>
        <v>0</v>
      </c>
      <c r="M798" s="46" t="str">
        <f>IFERROR(VLOOKUP(A798,'[1]Bonita USD Usage'!$A:$I,9,FALSE),"0")</f>
        <v>0</v>
      </c>
      <c r="N798" s="46" t="str">
        <f>IFERROR(VLOOKUP(A798,'[1]Jurupa USD Usage'!$A:$I,9,FALSE),"0")</f>
        <v>0</v>
      </c>
      <c r="O798" s="46" t="str">
        <f>IFERROR(VLOOKUP(A798,'[1]Claremont USD Usage'!$A:$I,9,FALSE),"0")</f>
        <v>0</v>
      </c>
      <c r="P798" s="46" t="str">
        <f>IFERROR(VLOOKUP(A798,'[1]Upland USD Usage'!$A:$I,9,FALSE),"0")</f>
        <v>0</v>
      </c>
      <c r="Q798" s="46" t="str">
        <f>IFERROR(VLOOKUP(A798,'[1]Redlands USD Usage'!$A:$I,9,FALSE),"0")</f>
        <v>0</v>
      </c>
      <c r="R798" s="46" t="str">
        <f>IFERROR(VLOOKUP(A798,'[1]Alta Loma SD Usage'!$A:$I,9,FALSE),"0")</f>
        <v>0</v>
      </c>
      <c r="S798" s="46" t="str">
        <f>IFERROR(VLOOKUP(A798,'[1]VAl Verde USD Usage'!$A:$I,9,FALSE),"0")</f>
        <v>0</v>
      </c>
      <c r="T798" s="46" t="str">
        <f>IFERROR(VLOOKUP(A798,'[1]Chaffey Jt HSD Usage'!$A:$I,9,FALSE),"0")</f>
        <v>0</v>
      </c>
      <c r="U798" s="46" t="str">
        <f>IFERROR(VLOOKUP(A798,'[1]Cucamonga ELEM SD Usage'!$A:$I,9,FALSE),"0")</f>
        <v>0</v>
      </c>
      <c r="V798" s="46" t="str">
        <f>IFERROR(VLOOKUP(A798,'[1]Inglewood USD Usage'!$A:$I,9,FALSE),"0")</f>
        <v>0</v>
      </c>
      <c r="W798" s="46" t="str">
        <f>IFERROR(VLOOKUP(A798,'[1]Rialto USD Usage'!$A:$I,9,FALSE),"0")</f>
        <v>0</v>
      </c>
      <c r="X798" s="46" t="str">
        <f>IFERROR(VLOOKUP(A798,'[1]Alvord USD Usage'!$A:$I,9,FALSE),"0")</f>
        <v>0</v>
      </c>
      <c r="Y798" s="46" t="str">
        <f>IFERROR(VLOOKUP(A798,'[1]Colton Jt USD Usage'!$A:$I,9,FALSE),"0")</f>
        <v>0</v>
      </c>
      <c r="Z798" s="46" t="str">
        <f>IFERROR(VLOOKUP(A798,'[1]Chino Valley USD Usage'!$A:$I,9,FALSE),"0")</f>
        <v>0</v>
      </c>
      <c r="AA798" s="46" t="str">
        <f>IFERROR(VLOOKUP(A798,'[1]Moreno Valley USD Usage'!$A:$I,9,FALSE),"0")</f>
        <v>0</v>
      </c>
      <c r="AB798" s="46" t="str">
        <f>IFERROR(VLOOKUP(A798,'[1]Pomona USD Usage'!$A:$I,9,FALSE),"0")</f>
        <v>0</v>
      </c>
      <c r="AC798" s="46" t="str">
        <f>IFERROR(VLOOKUP(A798,'[1]Riverside USD Usage'!$A:$I,9,FALSE),"0")</f>
        <v>0</v>
      </c>
      <c r="AD798" s="46" t="str">
        <f>IFERROR(VLOOKUP(A798,'[1]Compton USD Usage'!$A:$I,9,FALSE),"0")</f>
        <v>0</v>
      </c>
      <c r="AE798" s="48"/>
      <c r="AF798" s="49">
        <v>18.489999999999998</v>
      </c>
      <c r="AG798" s="49"/>
      <c r="AH798" s="49"/>
      <c r="AI798" s="49">
        <f>AF798+AG798+AH798</f>
        <v>18.489999999999998</v>
      </c>
      <c r="AJ798" s="48"/>
      <c r="AK798" s="49">
        <v>19.899999999999999</v>
      </c>
      <c r="AL798" s="49"/>
      <c r="AM798" s="46"/>
      <c r="AN798" s="50">
        <f>AK798+AL798+AM798</f>
        <v>19.899999999999999</v>
      </c>
      <c r="AO798" s="48"/>
      <c r="AP798" s="49">
        <v>21.24</v>
      </c>
      <c r="AQ798" s="49"/>
      <c r="AR798" s="46"/>
      <c r="AS798" s="50">
        <f>AP798+AQ798+AR798</f>
        <v>21.24</v>
      </c>
      <c r="AT798" s="48"/>
      <c r="AU798" s="49">
        <v>21.83</v>
      </c>
      <c r="AV798" s="49"/>
      <c r="AW798" s="46"/>
      <c r="AX798" s="51">
        <f>AU798+AV798+AW798</f>
        <v>21.83</v>
      </c>
      <c r="AY798" s="48"/>
      <c r="AZ798" s="52">
        <v>18.489999999999998</v>
      </c>
      <c r="BA798" s="53"/>
      <c r="BC798" s="53">
        <f>AZ798+BA798+BB798</f>
        <v>18.489999999999998</v>
      </c>
      <c r="BD798" s="47">
        <v>44013</v>
      </c>
      <c r="BE798" s="47">
        <v>44377</v>
      </c>
      <c r="BF798" s="48"/>
      <c r="BG798" s="53">
        <v>19.899999999999999</v>
      </c>
      <c r="BJ798" s="53">
        <f>BG798+BH798+BI798</f>
        <v>19.899999999999999</v>
      </c>
      <c r="BK798" s="47">
        <v>44013</v>
      </c>
      <c r="BL798" s="47">
        <v>44377</v>
      </c>
      <c r="BM798" s="48"/>
      <c r="BN798" s="53">
        <v>21.24</v>
      </c>
      <c r="BO798" s="53"/>
      <c r="BQ798" s="53">
        <f>BN798+BO798+BP798</f>
        <v>21.24</v>
      </c>
      <c r="BR798" s="47">
        <v>44013</v>
      </c>
      <c r="BS798" s="47">
        <v>44377</v>
      </c>
      <c r="BT798" s="48"/>
      <c r="BU798" s="50">
        <v>21.83</v>
      </c>
      <c r="BV798" s="53"/>
      <c r="BX798" s="53">
        <f>BU798+BV798+BW798</f>
        <v>21.83</v>
      </c>
      <c r="BY798" s="47">
        <v>44013</v>
      </c>
      <c r="BZ798" s="55">
        <v>44377</v>
      </c>
    </row>
    <row r="799" spans="1:78" s="54" customFormat="1" ht="15.75" x14ac:dyDescent="0.25">
      <c r="A799" s="45">
        <v>202545</v>
      </c>
      <c r="B799" s="46" t="s">
        <v>401</v>
      </c>
      <c r="C799" s="46" t="s">
        <v>402</v>
      </c>
      <c r="D799" s="46" t="s">
        <v>403</v>
      </c>
      <c r="E799" s="46" t="s">
        <v>50</v>
      </c>
      <c r="F799" s="46"/>
      <c r="G799" s="46" t="s">
        <v>404</v>
      </c>
      <c r="H799" s="46" t="s">
        <v>52</v>
      </c>
      <c r="I799" s="47">
        <v>44013</v>
      </c>
      <c r="J799" s="47">
        <v>44377</v>
      </c>
      <c r="K799" s="46">
        <f>SUM(L799:AD799)</f>
        <v>1750</v>
      </c>
      <c r="L799" s="46" t="str">
        <f>IFERROR(VLOOKUP(A799,'[1]Mountain View SD Usage'!$A:$I,9,FALSE),"0")</f>
        <v>0</v>
      </c>
      <c r="M799" s="46" t="str">
        <f>IFERROR(VLOOKUP(A799,'[1]Bonita USD Usage'!$A:$I,9,FALSE),"0")</f>
        <v>0</v>
      </c>
      <c r="N799" s="46" t="str">
        <f>IFERROR(VLOOKUP(A799,'[1]Jurupa USD Usage'!$A:$I,9,FALSE),"0")</f>
        <v>0</v>
      </c>
      <c r="O799" s="46" t="str">
        <f>IFERROR(VLOOKUP(A799,'[1]Claremont USD Usage'!$A:$I,9,FALSE),"0")</f>
        <v>0</v>
      </c>
      <c r="P799" s="46">
        <f>IFERROR(VLOOKUP(A799,'[1]Upland USD Usage'!$A:$I,9,FALSE),"0")</f>
        <v>7</v>
      </c>
      <c r="Q799" s="46" t="str">
        <f>IFERROR(VLOOKUP(A799,'[1]Redlands USD Usage'!$A:$I,9,FALSE),"0")</f>
        <v>0</v>
      </c>
      <c r="R799" s="46">
        <f>IFERROR(VLOOKUP(A799,'[1]Alta Loma SD Usage'!$A:$I,9,FALSE),"0")</f>
        <v>237</v>
      </c>
      <c r="S799" s="46">
        <f>IFERROR(VLOOKUP(A799,'[1]VAl Verde USD Usage'!$A:$I,9,FALSE),"0")</f>
        <v>622</v>
      </c>
      <c r="T799" s="46" t="str">
        <f>IFERROR(VLOOKUP(A799,'[1]Chaffey Jt HSD Usage'!$A:$I,9,FALSE),"0")</f>
        <v>0</v>
      </c>
      <c r="U799" s="46" t="str">
        <f>IFERROR(VLOOKUP(A799,'[1]Cucamonga ELEM SD Usage'!$A:$I,9,FALSE),"0")</f>
        <v>0</v>
      </c>
      <c r="V799" s="46">
        <f>IFERROR(VLOOKUP(A799,'[1]Inglewood USD Usage'!$A:$I,9,FALSE),"0")</f>
        <v>78</v>
      </c>
      <c r="W799" s="46" t="str">
        <f>IFERROR(VLOOKUP(A799,'[1]Rialto USD Usage'!$A:$I,9,FALSE),"0")</f>
        <v>0</v>
      </c>
      <c r="X799" s="46" t="str">
        <f>IFERROR(VLOOKUP(A799,'[1]Alvord USD Usage'!$A:$I,9,FALSE),"0")</f>
        <v>0</v>
      </c>
      <c r="Y799" s="46">
        <f>IFERROR(VLOOKUP(A799,'[1]Colton Jt USD Usage'!$A:$I,9,FALSE),"0")</f>
        <v>192</v>
      </c>
      <c r="Z799" s="46" t="str">
        <f>IFERROR(VLOOKUP(A799,'[1]Chino Valley USD Usage'!$A:$I,9,FALSE),"0")</f>
        <v>0</v>
      </c>
      <c r="AA799" s="46">
        <f>IFERROR(VLOOKUP(A799,'[1]Moreno Valley USD Usage'!$A:$I,9,FALSE),"0")</f>
        <v>450</v>
      </c>
      <c r="AB799" s="46" t="str">
        <f>IFERROR(VLOOKUP(A799,'[1]Pomona USD Usage'!$A:$I,9,FALSE),"0")</f>
        <v>0</v>
      </c>
      <c r="AC799" s="46" t="str">
        <f>IFERROR(VLOOKUP(A799,'[1]Riverside USD Usage'!$A:$I,9,FALSE),"0")</f>
        <v>0</v>
      </c>
      <c r="AD799" s="46">
        <f>IFERROR(VLOOKUP(A799,'[1]Compton USD Usage'!$A:$I,9,FALSE),"0")</f>
        <v>164</v>
      </c>
      <c r="AE799" s="48"/>
      <c r="AF799" s="49">
        <v>25.98</v>
      </c>
      <c r="AG799" s="49"/>
      <c r="AH799" s="49"/>
      <c r="AI799" s="49">
        <f>AF799+AG799+AH799</f>
        <v>25.98</v>
      </c>
      <c r="AJ799" s="48"/>
      <c r="AK799" s="49">
        <v>27.95</v>
      </c>
      <c r="AL799" s="49"/>
      <c r="AM799" s="46"/>
      <c r="AN799" s="50">
        <f>AK799+AL799+AM799</f>
        <v>27.95</v>
      </c>
      <c r="AO799" s="48"/>
      <c r="AP799" s="49">
        <v>29.84</v>
      </c>
      <c r="AQ799" s="49"/>
      <c r="AR799" s="46"/>
      <c r="AS799" s="50">
        <f>AP799+AQ799+AR799</f>
        <v>29.84</v>
      </c>
      <c r="AT799" s="48"/>
      <c r="AU799" s="49">
        <v>30.67</v>
      </c>
      <c r="AV799" s="49"/>
      <c r="AW799" s="46"/>
      <c r="AX799" s="51">
        <f>AU799+AV799+AW799</f>
        <v>30.67</v>
      </c>
      <c r="AY799" s="48"/>
      <c r="AZ799" s="52">
        <v>27.35</v>
      </c>
      <c r="BA799" s="53"/>
      <c r="BC799" s="53">
        <f>AZ799+BA799+BB799</f>
        <v>27.35</v>
      </c>
      <c r="BD799" s="47">
        <v>44013</v>
      </c>
      <c r="BE799" s="47">
        <v>44377</v>
      </c>
      <c r="BF799" s="48"/>
      <c r="BG799" s="53">
        <v>29.42</v>
      </c>
      <c r="BJ799" s="53">
        <f>BG799+BH799+BI799</f>
        <v>29.42</v>
      </c>
      <c r="BK799" s="47">
        <v>44013</v>
      </c>
      <c r="BL799" s="47">
        <v>44377</v>
      </c>
      <c r="BM799" s="48"/>
      <c r="BN799" s="53">
        <v>31.41</v>
      </c>
      <c r="BO799" s="53"/>
      <c r="BQ799" s="53">
        <f>BN799+BO799+BP799</f>
        <v>31.41</v>
      </c>
      <c r="BR799" s="47">
        <v>44013</v>
      </c>
      <c r="BS799" s="47">
        <v>44377</v>
      </c>
      <c r="BT799" s="48"/>
      <c r="BU799" s="50">
        <v>32.28</v>
      </c>
      <c r="BV799" s="53"/>
      <c r="BX799" s="53">
        <f>BU799+BV799+BW799</f>
        <v>32.28</v>
      </c>
      <c r="BY799" s="47">
        <v>44013</v>
      </c>
      <c r="BZ799" s="55">
        <v>44377</v>
      </c>
    </row>
    <row r="800" spans="1:78" s="54" customFormat="1" ht="15.75" x14ac:dyDescent="0.25">
      <c r="A800" s="45">
        <v>300048</v>
      </c>
      <c r="B800" s="46" t="s">
        <v>1253</v>
      </c>
      <c r="C800" s="46">
        <v>619</v>
      </c>
      <c r="D800" s="46" t="s">
        <v>1246</v>
      </c>
      <c r="E800" s="46" t="s">
        <v>50</v>
      </c>
      <c r="F800" s="46"/>
      <c r="G800" s="46" t="s">
        <v>923</v>
      </c>
      <c r="H800" s="46" t="s">
        <v>52</v>
      </c>
      <c r="I800" s="47">
        <v>44013</v>
      </c>
      <c r="J800" s="47">
        <v>44377</v>
      </c>
      <c r="K800" s="46">
        <f>SUM(L800:AD800)</f>
        <v>0</v>
      </c>
      <c r="L800" s="46" t="str">
        <f>IFERROR(VLOOKUP(A800,'[1]Mountain View SD Usage'!$A:$I,9,FALSE),"0")</f>
        <v>0</v>
      </c>
      <c r="M800" s="46" t="str">
        <f>IFERROR(VLOOKUP(A800,'[1]Bonita USD Usage'!$A:$I,9,FALSE),"0")</f>
        <v>0</v>
      </c>
      <c r="N800" s="46" t="str">
        <f>IFERROR(VLOOKUP(A800,'[1]Jurupa USD Usage'!$A:$I,9,FALSE),"0")</f>
        <v>0</v>
      </c>
      <c r="O800" s="46" t="str">
        <f>IFERROR(VLOOKUP(A800,'[1]Claremont USD Usage'!$A:$I,9,FALSE),"0")</f>
        <v>0</v>
      </c>
      <c r="P800" s="46" t="str">
        <f>IFERROR(VLOOKUP(A800,'[1]Upland USD Usage'!$A:$I,9,FALSE),"0")</f>
        <v>0</v>
      </c>
      <c r="Q800" s="46" t="str">
        <f>IFERROR(VLOOKUP(A800,'[1]Redlands USD Usage'!$A:$I,9,FALSE),"0")</f>
        <v>0</v>
      </c>
      <c r="R800" s="46" t="str">
        <f>IFERROR(VLOOKUP(A800,'[1]Alta Loma SD Usage'!$A:$I,9,FALSE),"0")</f>
        <v>0</v>
      </c>
      <c r="S800" s="46" t="str">
        <f>IFERROR(VLOOKUP(A800,'[1]VAl Verde USD Usage'!$A:$I,9,FALSE),"0")</f>
        <v>0</v>
      </c>
      <c r="T800" s="46" t="str">
        <f>IFERROR(VLOOKUP(A800,'[1]Chaffey Jt HSD Usage'!$A:$I,9,FALSE),"0")</f>
        <v>0</v>
      </c>
      <c r="U800" s="46" t="str">
        <f>IFERROR(VLOOKUP(A800,'[1]Cucamonga ELEM SD Usage'!$A:$I,9,FALSE),"0")</f>
        <v>0</v>
      </c>
      <c r="V800" s="46" t="str">
        <f>IFERROR(VLOOKUP(A800,'[1]Inglewood USD Usage'!$A:$I,9,FALSE),"0")</f>
        <v>0</v>
      </c>
      <c r="W800" s="46" t="str">
        <f>IFERROR(VLOOKUP(A800,'[1]Rialto USD Usage'!$A:$I,9,FALSE),"0")</f>
        <v>0</v>
      </c>
      <c r="X800" s="46" t="str">
        <f>IFERROR(VLOOKUP(A800,'[1]Alvord USD Usage'!$A:$I,9,FALSE),"0")</f>
        <v>0</v>
      </c>
      <c r="Y800" s="46" t="str">
        <f>IFERROR(VLOOKUP(A800,'[1]Colton Jt USD Usage'!$A:$I,9,FALSE),"0")</f>
        <v>0</v>
      </c>
      <c r="Z800" s="46" t="str">
        <f>IFERROR(VLOOKUP(A800,'[1]Chino Valley USD Usage'!$A:$I,9,FALSE),"0")</f>
        <v>0</v>
      </c>
      <c r="AA800" s="46" t="str">
        <f>IFERROR(VLOOKUP(A800,'[1]Moreno Valley USD Usage'!$A:$I,9,FALSE),"0")</f>
        <v>0</v>
      </c>
      <c r="AB800" s="46" t="str">
        <f>IFERROR(VLOOKUP(A800,'[1]Pomona USD Usage'!$A:$I,9,FALSE),"0")</f>
        <v>0</v>
      </c>
      <c r="AC800" s="46" t="str">
        <f>IFERROR(VLOOKUP(A800,'[1]Riverside USD Usage'!$A:$I,9,FALSE),"0")</f>
        <v>0</v>
      </c>
      <c r="AD800" s="46" t="str">
        <f>IFERROR(VLOOKUP(A800,'[1]Compton USD Usage'!$A:$I,9,FALSE),"0")</f>
        <v>0</v>
      </c>
      <c r="AE800" s="48"/>
      <c r="AF800" s="49">
        <v>52.66</v>
      </c>
      <c r="AG800" s="49"/>
      <c r="AH800" s="49"/>
      <c r="AI800" s="49">
        <f>AF800+AG800+AH800</f>
        <v>52.66</v>
      </c>
      <c r="AJ800" s="48"/>
      <c r="AK800" s="49">
        <v>56.66</v>
      </c>
      <c r="AL800" s="49"/>
      <c r="AM800" s="46"/>
      <c r="AN800" s="50">
        <f>AK800+AL800+AM800</f>
        <v>56.66</v>
      </c>
      <c r="AO800" s="48"/>
      <c r="AP800" s="49">
        <v>60.49</v>
      </c>
      <c r="AQ800" s="49"/>
      <c r="AR800" s="46"/>
      <c r="AS800" s="50">
        <f>AP800+AQ800+AR800</f>
        <v>60.49</v>
      </c>
      <c r="AT800" s="48"/>
      <c r="AU800" s="49">
        <v>62.17</v>
      </c>
      <c r="AV800" s="49"/>
      <c r="AW800" s="46"/>
      <c r="AX800" s="51">
        <f>AU800+AV800+AW800</f>
        <v>62.17</v>
      </c>
      <c r="AY800" s="48"/>
      <c r="AZ800" s="52">
        <v>54.5</v>
      </c>
      <c r="BA800" s="53"/>
      <c r="BC800" s="53">
        <f>AZ800+BA800+BB800</f>
        <v>54.5</v>
      </c>
      <c r="BD800" s="47">
        <v>44013</v>
      </c>
      <c r="BE800" s="47">
        <v>44377</v>
      </c>
      <c r="BF800" s="48"/>
      <c r="BG800" s="53">
        <v>58.64</v>
      </c>
      <c r="BJ800" s="53">
        <f>BG800+BH800+BI800</f>
        <v>58.64</v>
      </c>
      <c r="BK800" s="47">
        <v>44013</v>
      </c>
      <c r="BL800" s="47">
        <v>44377</v>
      </c>
      <c r="BM800" s="48"/>
      <c r="BN800" s="53">
        <v>62.61</v>
      </c>
      <c r="BO800" s="53"/>
      <c r="BQ800" s="53">
        <f>BN800+BO800+BP800</f>
        <v>62.61</v>
      </c>
      <c r="BR800" s="47">
        <v>44013</v>
      </c>
      <c r="BS800" s="47">
        <v>44377</v>
      </c>
      <c r="BT800" s="48"/>
      <c r="BU800" s="50">
        <v>64.350000000000009</v>
      </c>
      <c r="BV800" s="53"/>
      <c r="BX800" s="53">
        <f>BU800+BV800+BW800</f>
        <v>64.350000000000009</v>
      </c>
      <c r="BY800" s="47">
        <v>44013</v>
      </c>
      <c r="BZ800" s="55">
        <v>44377</v>
      </c>
    </row>
    <row r="801" spans="1:78" s="54" customFormat="1" ht="15.75" x14ac:dyDescent="0.25">
      <c r="A801" s="45">
        <v>201602</v>
      </c>
      <c r="B801" s="46" t="s">
        <v>1375</v>
      </c>
      <c r="C801" s="46">
        <v>81290</v>
      </c>
      <c r="D801" s="46" t="s">
        <v>1372</v>
      </c>
      <c r="E801" s="46" t="s">
        <v>50</v>
      </c>
      <c r="F801" s="46"/>
      <c r="G801" s="46" t="s">
        <v>1249</v>
      </c>
      <c r="H801" s="46" t="s">
        <v>52</v>
      </c>
      <c r="I801" s="47">
        <v>44013</v>
      </c>
      <c r="J801" s="47">
        <v>44377</v>
      </c>
      <c r="K801" s="46">
        <f>SUM(L801:AD801)</f>
        <v>0</v>
      </c>
      <c r="L801" s="46" t="str">
        <f>IFERROR(VLOOKUP(A801,'[1]Mountain View SD Usage'!$A:$I,9,FALSE),"0")</f>
        <v>0</v>
      </c>
      <c r="M801" s="46" t="str">
        <f>IFERROR(VLOOKUP(A801,'[1]Bonita USD Usage'!$A:$I,9,FALSE),"0")</f>
        <v>0</v>
      </c>
      <c r="N801" s="46" t="str">
        <f>IFERROR(VLOOKUP(A801,'[1]Jurupa USD Usage'!$A:$I,9,FALSE),"0")</f>
        <v>0</v>
      </c>
      <c r="O801" s="46" t="str">
        <f>IFERROR(VLOOKUP(A801,'[1]Claremont USD Usage'!$A:$I,9,FALSE),"0")</f>
        <v>0</v>
      </c>
      <c r="P801" s="46" t="str">
        <f>IFERROR(VLOOKUP(A801,'[1]Upland USD Usage'!$A:$I,9,FALSE),"0")</f>
        <v>0</v>
      </c>
      <c r="Q801" s="46" t="str">
        <f>IFERROR(VLOOKUP(A801,'[1]Redlands USD Usage'!$A:$I,9,FALSE),"0")</f>
        <v>0</v>
      </c>
      <c r="R801" s="46" t="str">
        <f>IFERROR(VLOOKUP(A801,'[1]Alta Loma SD Usage'!$A:$I,9,FALSE),"0")</f>
        <v>0</v>
      </c>
      <c r="S801" s="46" t="str">
        <f>IFERROR(VLOOKUP(A801,'[1]VAl Verde USD Usage'!$A:$I,9,FALSE),"0")</f>
        <v>0</v>
      </c>
      <c r="T801" s="46" t="str">
        <f>IFERROR(VLOOKUP(A801,'[1]Chaffey Jt HSD Usage'!$A:$I,9,FALSE),"0")</f>
        <v>0</v>
      </c>
      <c r="U801" s="46" t="str">
        <f>IFERROR(VLOOKUP(A801,'[1]Cucamonga ELEM SD Usage'!$A:$I,9,FALSE),"0")</f>
        <v>0</v>
      </c>
      <c r="V801" s="46" t="str">
        <f>IFERROR(VLOOKUP(A801,'[1]Inglewood USD Usage'!$A:$I,9,FALSE),"0")</f>
        <v>0</v>
      </c>
      <c r="W801" s="46" t="str">
        <f>IFERROR(VLOOKUP(A801,'[1]Rialto USD Usage'!$A:$I,9,FALSE),"0")</f>
        <v>0</v>
      </c>
      <c r="X801" s="46" t="str">
        <f>IFERROR(VLOOKUP(A801,'[1]Alvord USD Usage'!$A:$I,9,FALSE),"0")</f>
        <v>0</v>
      </c>
      <c r="Y801" s="46" t="str">
        <f>IFERROR(VLOOKUP(A801,'[1]Colton Jt USD Usage'!$A:$I,9,FALSE),"0")</f>
        <v>0</v>
      </c>
      <c r="Z801" s="46" t="str">
        <f>IFERROR(VLOOKUP(A801,'[1]Chino Valley USD Usage'!$A:$I,9,FALSE),"0")</f>
        <v>0</v>
      </c>
      <c r="AA801" s="46" t="str">
        <f>IFERROR(VLOOKUP(A801,'[1]Moreno Valley USD Usage'!$A:$I,9,FALSE),"0")</f>
        <v>0</v>
      </c>
      <c r="AB801" s="46" t="str">
        <f>IFERROR(VLOOKUP(A801,'[1]Pomona USD Usage'!$A:$I,9,FALSE),"0")</f>
        <v>0</v>
      </c>
      <c r="AC801" s="46" t="str">
        <f>IFERROR(VLOOKUP(A801,'[1]Riverside USD Usage'!$A:$I,9,FALSE),"0")</f>
        <v>0</v>
      </c>
      <c r="AD801" s="46" t="str">
        <f>IFERROR(VLOOKUP(A801,'[1]Compton USD Usage'!$A:$I,9,FALSE),"0")</f>
        <v>0</v>
      </c>
      <c r="AE801" s="48"/>
      <c r="AF801" s="49">
        <v>12.76</v>
      </c>
      <c r="AG801" s="49"/>
      <c r="AH801" s="49"/>
      <c r="AI801" s="49">
        <f>AF801+AG801+AH801</f>
        <v>12.76</v>
      </c>
      <c r="AJ801" s="48"/>
      <c r="AK801" s="49">
        <v>13.73</v>
      </c>
      <c r="AL801" s="49"/>
      <c r="AM801" s="46"/>
      <c r="AN801" s="50">
        <f>AK801+AL801+AM801</f>
        <v>13.73</v>
      </c>
      <c r="AO801" s="48"/>
      <c r="AP801" s="49">
        <v>14.66</v>
      </c>
      <c r="AQ801" s="49"/>
      <c r="AR801" s="46"/>
      <c r="AS801" s="50">
        <f>AP801+AQ801+AR801</f>
        <v>14.66</v>
      </c>
      <c r="AT801" s="48"/>
      <c r="AU801" s="49">
        <v>15.07</v>
      </c>
      <c r="AV801" s="49"/>
      <c r="AW801" s="46"/>
      <c r="AX801" s="51">
        <f>AU801+AV801+AW801</f>
        <v>15.07</v>
      </c>
      <c r="AY801" s="48"/>
      <c r="AZ801" s="52">
        <v>12.76</v>
      </c>
      <c r="BA801" s="53"/>
      <c r="BC801" s="53">
        <f>AZ801+BA801+BB801</f>
        <v>12.76</v>
      </c>
      <c r="BD801" s="47">
        <v>44013</v>
      </c>
      <c r="BE801" s="47">
        <v>44377</v>
      </c>
      <c r="BF801" s="48"/>
      <c r="BG801" s="53">
        <v>13.73</v>
      </c>
      <c r="BJ801" s="53">
        <f>BG801+BH801+BI801</f>
        <v>13.73</v>
      </c>
      <c r="BK801" s="47">
        <v>44013</v>
      </c>
      <c r="BL801" s="47">
        <v>44377</v>
      </c>
      <c r="BM801" s="48"/>
      <c r="BN801" s="53">
        <v>14.66</v>
      </c>
      <c r="BO801" s="53"/>
      <c r="BQ801" s="53">
        <f>BN801+BO801+BP801</f>
        <v>14.66</v>
      </c>
      <c r="BR801" s="47">
        <v>44013</v>
      </c>
      <c r="BS801" s="47">
        <v>44377</v>
      </c>
      <c r="BT801" s="48"/>
      <c r="BU801" s="50">
        <v>15.07</v>
      </c>
      <c r="BV801" s="53"/>
      <c r="BX801" s="53">
        <f>BU801+BV801+BW801</f>
        <v>15.07</v>
      </c>
      <c r="BY801" s="47">
        <v>44013</v>
      </c>
      <c r="BZ801" s="55">
        <v>44377</v>
      </c>
    </row>
    <row r="802" spans="1:78" s="54" customFormat="1" ht="15.75" x14ac:dyDescent="0.25">
      <c r="A802" s="45">
        <v>141525</v>
      </c>
      <c r="B802" s="46" t="s">
        <v>485</v>
      </c>
      <c r="C802" s="46">
        <v>72920</v>
      </c>
      <c r="D802" s="46" t="s">
        <v>471</v>
      </c>
      <c r="E802" s="46" t="s">
        <v>50</v>
      </c>
      <c r="F802" s="46"/>
      <c r="G802" s="46" t="s">
        <v>293</v>
      </c>
      <c r="H802" s="46" t="s">
        <v>52</v>
      </c>
      <c r="I802" s="47">
        <v>44013</v>
      </c>
      <c r="J802" s="47">
        <v>44377</v>
      </c>
      <c r="K802" s="46">
        <f>SUM(L802:AD802)</f>
        <v>0</v>
      </c>
      <c r="L802" s="46" t="str">
        <f>IFERROR(VLOOKUP(A802,'[1]Mountain View SD Usage'!$A:$I,9,FALSE),"0")</f>
        <v>0</v>
      </c>
      <c r="M802" s="46" t="str">
        <f>IFERROR(VLOOKUP(A802,'[1]Bonita USD Usage'!$A:$I,9,FALSE),"0")</f>
        <v>0</v>
      </c>
      <c r="N802" s="46" t="str">
        <f>IFERROR(VLOOKUP(A802,'[1]Jurupa USD Usage'!$A:$I,9,FALSE),"0")</f>
        <v>0</v>
      </c>
      <c r="O802" s="46" t="str">
        <f>IFERROR(VLOOKUP(A802,'[1]Claremont USD Usage'!$A:$I,9,FALSE),"0")</f>
        <v>0</v>
      </c>
      <c r="P802" s="46" t="str">
        <f>IFERROR(VLOOKUP(A802,'[1]Upland USD Usage'!$A:$I,9,FALSE),"0")</f>
        <v>0</v>
      </c>
      <c r="Q802" s="46" t="str">
        <f>IFERROR(VLOOKUP(A802,'[1]Redlands USD Usage'!$A:$I,9,FALSE),"0")</f>
        <v>0</v>
      </c>
      <c r="R802" s="46" t="str">
        <f>IFERROR(VLOOKUP(A802,'[1]Alta Loma SD Usage'!$A:$I,9,FALSE),"0")</f>
        <v>0</v>
      </c>
      <c r="S802" s="46" t="str">
        <f>IFERROR(VLOOKUP(A802,'[1]VAl Verde USD Usage'!$A:$I,9,FALSE),"0")</f>
        <v>0</v>
      </c>
      <c r="T802" s="46" t="str">
        <f>IFERROR(VLOOKUP(A802,'[1]Chaffey Jt HSD Usage'!$A:$I,9,FALSE),"0")</f>
        <v>0</v>
      </c>
      <c r="U802" s="46" t="str">
        <f>IFERROR(VLOOKUP(A802,'[1]Cucamonga ELEM SD Usage'!$A:$I,9,FALSE),"0")</f>
        <v>0</v>
      </c>
      <c r="V802" s="46" t="str">
        <f>IFERROR(VLOOKUP(A802,'[1]Inglewood USD Usage'!$A:$I,9,FALSE),"0")</f>
        <v>0</v>
      </c>
      <c r="W802" s="46" t="str">
        <f>IFERROR(VLOOKUP(A802,'[1]Rialto USD Usage'!$A:$I,9,FALSE),"0")</f>
        <v>0</v>
      </c>
      <c r="X802" s="46" t="str">
        <f>IFERROR(VLOOKUP(A802,'[1]Alvord USD Usage'!$A:$I,9,FALSE),"0")</f>
        <v>0</v>
      </c>
      <c r="Y802" s="46" t="str">
        <f>IFERROR(VLOOKUP(A802,'[1]Colton Jt USD Usage'!$A:$I,9,FALSE),"0")</f>
        <v>0</v>
      </c>
      <c r="Z802" s="46" t="str">
        <f>IFERROR(VLOOKUP(A802,'[1]Chino Valley USD Usage'!$A:$I,9,FALSE),"0")</f>
        <v>0</v>
      </c>
      <c r="AA802" s="46" t="str">
        <f>IFERROR(VLOOKUP(A802,'[1]Moreno Valley USD Usage'!$A:$I,9,FALSE),"0")</f>
        <v>0</v>
      </c>
      <c r="AB802" s="46" t="str">
        <f>IFERROR(VLOOKUP(A802,'[1]Pomona USD Usage'!$A:$I,9,FALSE),"0")</f>
        <v>0</v>
      </c>
      <c r="AC802" s="46" t="str">
        <f>IFERROR(VLOOKUP(A802,'[1]Riverside USD Usage'!$A:$I,9,FALSE),"0")</f>
        <v>0</v>
      </c>
      <c r="AD802" s="46" t="str">
        <f>IFERROR(VLOOKUP(A802,'[1]Compton USD Usage'!$A:$I,9,FALSE),"0")</f>
        <v>0</v>
      </c>
      <c r="AE802" s="48"/>
      <c r="AF802" s="49">
        <v>37.65</v>
      </c>
      <c r="AG802" s="49"/>
      <c r="AH802" s="49"/>
      <c r="AI802" s="49">
        <f>AF802+AG802+AH802</f>
        <v>37.65</v>
      </c>
      <c r="AJ802" s="48"/>
      <c r="AK802" s="49">
        <v>40.51</v>
      </c>
      <c r="AL802" s="49"/>
      <c r="AM802" s="46"/>
      <c r="AN802" s="50">
        <f>AK802+AL802+AM802</f>
        <v>40.51</v>
      </c>
      <c r="AO802" s="48"/>
      <c r="AP802" s="49">
        <v>43.24</v>
      </c>
      <c r="AQ802" s="49"/>
      <c r="AR802" s="46"/>
      <c r="AS802" s="50">
        <f>AP802+AQ802+AR802</f>
        <v>43.24</v>
      </c>
      <c r="AT802" s="48"/>
      <c r="AU802" s="49">
        <v>44.44</v>
      </c>
      <c r="AV802" s="49"/>
      <c r="AW802" s="46"/>
      <c r="AX802" s="51">
        <f>AU802+AV802+AW802</f>
        <v>44.44</v>
      </c>
      <c r="AY802" s="48"/>
      <c r="AZ802" s="52">
        <v>38.229999999999997</v>
      </c>
      <c r="BA802" s="53"/>
      <c r="BC802" s="53">
        <f>AZ802+BA802+BB802</f>
        <v>38.229999999999997</v>
      </c>
      <c r="BD802" s="47">
        <v>44013</v>
      </c>
      <c r="BE802" s="47">
        <v>44377</v>
      </c>
      <c r="BF802" s="48"/>
      <c r="BG802" s="53">
        <v>41.14</v>
      </c>
      <c r="BJ802" s="53">
        <f>BG802+BH802+BI802</f>
        <v>41.14</v>
      </c>
      <c r="BK802" s="47">
        <v>44013</v>
      </c>
      <c r="BL802" s="47">
        <v>44377</v>
      </c>
      <c r="BM802" s="48"/>
      <c r="BN802" s="53">
        <v>43.91</v>
      </c>
      <c r="BO802" s="53"/>
      <c r="BQ802" s="53">
        <f>BN802+BO802+BP802</f>
        <v>43.91</v>
      </c>
      <c r="BR802" s="47">
        <v>44013</v>
      </c>
      <c r="BS802" s="47">
        <v>44377</v>
      </c>
      <c r="BT802" s="48"/>
      <c r="BU802" s="50">
        <v>45.129999999999995</v>
      </c>
      <c r="BV802" s="53"/>
      <c r="BX802" s="53">
        <f>BU802+BV802+BW802</f>
        <v>45.129999999999995</v>
      </c>
      <c r="BY802" s="47">
        <v>44013</v>
      </c>
      <c r="BZ802" s="55">
        <v>44377</v>
      </c>
    </row>
    <row r="803" spans="1:78" s="54" customFormat="1" ht="15.75" x14ac:dyDescent="0.25">
      <c r="A803" s="45">
        <v>406035</v>
      </c>
      <c r="B803" s="46" t="s">
        <v>405</v>
      </c>
      <c r="C803" s="46" t="s">
        <v>406</v>
      </c>
      <c r="D803" s="46" t="s">
        <v>407</v>
      </c>
      <c r="E803" s="46" t="s">
        <v>50</v>
      </c>
      <c r="F803" s="46"/>
      <c r="G803" s="46" t="s">
        <v>408</v>
      </c>
      <c r="H803" s="46" t="s">
        <v>52</v>
      </c>
      <c r="I803" s="47">
        <v>44013</v>
      </c>
      <c r="J803" s="47">
        <v>44377</v>
      </c>
      <c r="K803" s="46">
        <f>SUM(L803:AD803)</f>
        <v>0</v>
      </c>
      <c r="L803" s="46" t="str">
        <f>IFERROR(VLOOKUP(A803,'[1]Mountain View SD Usage'!$A:$I,9,FALSE),"0")</f>
        <v>0</v>
      </c>
      <c r="M803" s="46" t="str">
        <f>IFERROR(VLOOKUP(A803,'[1]Bonita USD Usage'!$A:$I,9,FALSE),"0")</f>
        <v>0</v>
      </c>
      <c r="N803" s="46" t="str">
        <f>IFERROR(VLOOKUP(A803,'[1]Jurupa USD Usage'!$A:$I,9,FALSE),"0")</f>
        <v>0</v>
      </c>
      <c r="O803" s="46" t="str">
        <f>IFERROR(VLOOKUP(A803,'[1]Claremont USD Usage'!$A:$I,9,FALSE),"0")</f>
        <v>0</v>
      </c>
      <c r="P803" s="46" t="str">
        <f>IFERROR(VLOOKUP(A803,'[1]Upland USD Usage'!$A:$I,9,FALSE),"0")</f>
        <v>0</v>
      </c>
      <c r="Q803" s="46" t="str">
        <f>IFERROR(VLOOKUP(A803,'[1]Redlands USD Usage'!$A:$I,9,FALSE),"0")</f>
        <v>0</v>
      </c>
      <c r="R803" s="46" t="str">
        <f>IFERROR(VLOOKUP(A803,'[1]Alta Loma SD Usage'!$A:$I,9,FALSE),"0")</f>
        <v>0</v>
      </c>
      <c r="S803" s="46" t="str">
        <f>IFERROR(VLOOKUP(A803,'[1]VAl Verde USD Usage'!$A:$I,9,FALSE),"0")</f>
        <v>0</v>
      </c>
      <c r="T803" s="46" t="str">
        <f>IFERROR(VLOOKUP(A803,'[1]Chaffey Jt HSD Usage'!$A:$I,9,FALSE),"0")</f>
        <v>0</v>
      </c>
      <c r="U803" s="46" t="str">
        <f>IFERROR(VLOOKUP(A803,'[1]Cucamonga ELEM SD Usage'!$A:$I,9,FALSE),"0")</f>
        <v>0</v>
      </c>
      <c r="V803" s="46" t="str">
        <f>IFERROR(VLOOKUP(A803,'[1]Inglewood USD Usage'!$A:$I,9,FALSE),"0")</f>
        <v>0</v>
      </c>
      <c r="W803" s="46" t="str">
        <f>IFERROR(VLOOKUP(A803,'[1]Rialto USD Usage'!$A:$I,9,FALSE),"0")</f>
        <v>0</v>
      </c>
      <c r="X803" s="46" t="str">
        <f>IFERROR(VLOOKUP(A803,'[1]Alvord USD Usage'!$A:$I,9,FALSE),"0")</f>
        <v>0</v>
      </c>
      <c r="Y803" s="46" t="str">
        <f>IFERROR(VLOOKUP(A803,'[1]Colton Jt USD Usage'!$A:$I,9,FALSE),"0")</f>
        <v>0</v>
      </c>
      <c r="Z803" s="46" t="str">
        <f>IFERROR(VLOOKUP(A803,'[1]Chino Valley USD Usage'!$A:$I,9,FALSE),"0")</f>
        <v>0</v>
      </c>
      <c r="AA803" s="46" t="str">
        <f>IFERROR(VLOOKUP(A803,'[1]Moreno Valley USD Usage'!$A:$I,9,FALSE),"0")</f>
        <v>0</v>
      </c>
      <c r="AB803" s="46" t="str">
        <f>IFERROR(VLOOKUP(A803,'[1]Pomona USD Usage'!$A:$I,9,FALSE),"0")</f>
        <v>0</v>
      </c>
      <c r="AC803" s="46" t="str">
        <f>IFERROR(VLOOKUP(A803,'[1]Riverside USD Usage'!$A:$I,9,FALSE),"0")</f>
        <v>0</v>
      </c>
      <c r="AD803" s="46" t="str">
        <f>IFERROR(VLOOKUP(A803,'[1]Compton USD Usage'!$A:$I,9,FALSE),"0")</f>
        <v>0</v>
      </c>
      <c r="AE803" s="48"/>
      <c r="AF803" s="49">
        <v>52.99</v>
      </c>
      <c r="AG803" s="49"/>
      <c r="AH803" s="56">
        <v>-32.74</v>
      </c>
      <c r="AI803" s="49">
        <f>AF803+AG803+AH803</f>
        <v>20.25</v>
      </c>
      <c r="AJ803" s="48"/>
      <c r="AK803" s="49">
        <v>57.01</v>
      </c>
      <c r="AL803" s="49"/>
      <c r="AM803" s="57">
        <v>-32.74</v>
      </c>
      <c r="AN803" s="50">
        <f>AK803+AL803+AM803</f>
        <v>24.269999999999996</v>
      </c>
      <c r="AO803" s="48"/>
      <c r="AP803" s="49">
        <v>60.86</v>
      </c>
      <c r="AQ803" s="49"/>
      <c r="AR803" s="57">
        <v>-32.74</v>
      </c>
      <c r="AS803" s="50">
        <f>AP803+AQ803+AR803</f>
        <v>28.119999999999997</v>
      </c>
      <c r="AT803" s="48"/>
      <c r="AU803" s="49">
        <v>62.56</v>
      </c>
      <c r="AV803" s="49"/>
      <c r="AW803" s="57">
        <v>-32.74</v>
      </c>
      <c r="AX803" s="51">
        <f>AU803+AV803+AW803</f>
        <v>29.82</v>
      </c>
      <c r="AY803" s="48"/>
      <c r="AZ803" s="52">
        <v>56.12</v>
      </c>
      <c r="BA803" s="53"/>
      <c r="BB803" s="58">
        <v>-35.909999999999997</v>
      </c>
      <c r="BC803" s="53">
        <f>AZ803+BA803+BB803</f>
        <v>20.21</v>
      </c>
      <c r="BD803" s="47">
        <v>44013</v>
      </c>
      <c r="BE803" s="47">
        <v>44377</v>
      </c>
      <c r="BF803" s="48"/>
      <c r="BG803" s="53">
        <v>60.37</v>
      </c>
      <c r="BI803" s="59">
        <v>-35.909999999999997</v>
      </c>
      <c r="BJ803" s="53">
        <f>BG803+BH803+BI803</f>
        <v>24.46</v>
      </c>
      <c r="BK803" s="47">
        <v>44013</v>
      </c>
      <c r="BL803" s="47">
        <v>44377</v>
      </c>
      <c r="BM803" s="48"/>
      <c r="BN803" s="53">
        <v>64.45</v>
      </c>
      <c r="BO803" s="53"/>
      <c r="BP803" s="59">
        <v>-35.909999999999997</v>
      </c>
      <c r="BQ803" s="53">
        <f>BN803+BO803+BP803</f>
        <v>28.540000000000006</v>
      </c>
      <c r="BR803" s="47">
        <v>44013</v>
      </c>
      <c r="BS803" s="47">
        <v>44377</v>
      </c>
      <c r="BT803" s="48"/>
      <c r="BU803" s="50">
        <v>66.25</v>
      </c>
      <c r="BV803" s="53"/>
      <c r="BW803" s="59">
        <v>-35.909999999999997</v>
      </c>
      <c r="BX803" s="53">
        <f>BU803+BV803+BW803</f>
        <v>30.340000000000003</v>
      </c>
      <c r="BY803" s="47">
        <v>44013</v>
      </c>
      <c r="BZ803" s="55">
        <v>44377</v>
      </c>
    </row>
    <row r="804" spans="1:78" s="54" customFormat="1" ht="15.75" x14ac:dyDescent="0.25">
      <c r="A804" s="45">
        <v>401146</v>
      </c>
      <c r="B804" s="46" t="s">
        <v>1309</v>
      </c>
      <c r="C804" s="46">
        <v>41749</v>
      </c>
      <c r="D804" s="46" t="s">
        <v>1306</v>
      </c>
      <c r="E804" s="46" t="s">
        <v>50</v>
      </c>
      <c r="F804" s="46"/>
      <c r="G804" s="46" t="s">
        <v>1307</v>
      </c>
      <c r="H804" s="46" t="s">
        <v>52</v>
      </c>
      <c r="I804" s="47">
        <v>44013</v>
      </c>
      <c r="J804" s="47">
        <v>44377</v>
      </c>
      <c r="K804" s="46">
        <f>SUM(L804:AD804)</f>
        <v>173</v>
      </c>
      <c r="L804" s="46" t="str">
        <f>IFERROR(VLOOKUP(A804,'[1]Mountain View SD Usage'!$A:$I,9,FALSE),"0")</f>
        <v>0</v>
      </c>
      <c r="M804" s="46" t="str">
        <f>IFERROR(VLOOKUP(A804,'[1]Bonita USD Usage'!$A:$I,9,FALSE),"0")</f>
        <v>0</v>
      </c>
      <c r="N804" s="46" t="str">
        <f>IFERROR(VLOOKUP(A804,'[1]Jurupa USD Usage'!$A:$I,9,FALSE),"0")</f>
        <v>0</v>
      </c>
      <c r="O804" s="46" t="str">
        <f>IFERROR(VLOOKUP(A804,'[1]Claremont USD Usage'!$A:$I,9,FALSE),"0")</f>
        <v>0</v>
      </c>
      <c r="P804" s="46" t="str">
        <f>IFERROR(VLOOKUP(A804,'[1]Upland USD Usage'!$A:$I,9,FALSE),"0")</f>
        <v>0</v>
      </c>
      <c r="Q804" s="46" t="str">
        <f>IFERROR(VLOOKUP(A804,'[1]Redlands USD Usage'!$A:$I,9,FALSE),"0")</f>
        <v>0</v>
      </c>
      <c r="R804" s="46">
        <f>IFERROR(VLOOKUP(A804,'[1]Alta Loma SD Usage'!$A:$I,9,FALSE),"0")</f>
        <v>11</v>
      </c>
      <c r="S804" s="46" t="str">
        <f>IFERROR(VLOOKUP(A804,'[1]VAl Verde USD Usage'!$A:$I,9,FALSE),"0")</f>
        <v>0</v>
      </c>
      <c r="T804" s="46" t="str">
        <f>IFERROR(VLOOKUP(A804,'[1]Chaffey Jt HSD Usage'!$A:$I,9,FALSE),"0")</f>
        <v>0</v>
      </c>
      <c r="U804" s="46" t="str">
        <f>IFERROR(VLOOKUP(A804,'[1]Cucamonga ELEM SD Usage'!$A:$I,9,FALSE),"0")</f>
        <v>0</v>
      </c>
      <c r="V804" s="46">
        <f>IFERROR(VLOOKUP(A804,'[1]Inglewood USD Usage'!$A:$I,9,FALSE),"0")</f>
        <v>2</v>
      </c>
      <c r="W804" s="46">
        <f>IFERROR(VLOOKUP(A804,'[1]Rialto USD Usage'!$A:$I,9,FALSE),"0")</f>
        <v>150</v>
      </c>
      <c r="X804" s="46" t="str">
        <f>IFERROR(VLOOKUP(A804,'[1]Alvord USD Usage'!$A:$I,9,FALSE),"0")</f>
        <v>0</v>
      </c>
      <c r="Y804" s="46" t="str">
        <f>IFERROR(VLOOKUP(A804,'[1]Colton Jt USD Usage'!$A:$I,9,FALSE),"0")</f>
        <v>0</v>
      </c>
      <c r="Z804" s="46" t="str">
        <f>IFERROR(VLOOKUP(A804,'[1]Chino Valley USD Usage'!$A:$I,9,FALSE),"0")</f>
        <v>0</v>
      </c>
      <c r="AA804" s="46" t="str">
        <f>IFERROR(VLOOKUP(A804,'[1]Moreno Valley USD Usage'!$A:$I,9,FALSE),"0")</f>
        <v>0</v>
      </c>
      <c r="AB804" s="46" t="str">
        <f>IFERROR(VLOOKUP(A804,'[1]Pomona USD Usage'!$A:$I,9,FALSE),"0")</f>
        <v>0</v>
      </c>
      <c r="AC804" s="46">
        <f>IFERROR(VLOOKUP(A804,'[1]Riverside USD Usage'!$A:$I,9,FALSE),"0")</f>
        <v>2</v>
      </c>
      <c r="AD804" s="46">
        <f>IFERROR(VLOOKUP(A804,'[1]Compton USD Usage'!$A:$I,9,FALSE),"0")</f>
        <v>8</v>
      </c>
      <c r="AE804" s="48"/>
      <c r="AF804" s="49">
        <v>50.05</v>
      </c>
      <c r="AG804" s="49"/>
      <c r="AH804" s="56">
        <v>-32.74</v>
      </c>
      <c r="AI804" s="49">
        <f>AF804+AG804+AH804</f>
        <v>17.309999999999995</v>
      </c>
      <c r="AJ804" s="48"/>
      <c r="AK804" s="49">
        <v>53.85</v>
      </c>
      <c r="AL804" s="49"/>
      <c r="AM804" s="57">
        <v>-32.74</v>
      </c>
      <c r="AN804" s="50">
        <f>AK804+AL804+AM804</f>
        <v>21.11</v>
      </c>
      <c r="AO804" s="48"/>
      <c r="AP804" s="49">
        <v>57.49</v>
      </c>
      <c r="AQ804" s="49"/>
      <c r="AR804" s="57">
        <v>-32.74</v>
      </c>
      <c r="AS804" s="50">
        <f>AP804+AQ804+AR804</f>
        <v>24.75</v>
      </c>
      <c r="AT804" s="48"/>
      <c r="AU804" s="49">
        <v>59.08</v>
      </c>
      <c r="AV804" s="49"/>
      <c r="AW804" s="57">
        <v>-32.74</v>
      </c>
      <c r="AX804" s="51">
        <f>AU804+AV804+AW804</f>
        <v>26.339999999999996</v>
      </c>
      <c r="AY804" s="48"/>
      <c r="AZ804" s="52">
        <v>54.129999999999995</v>
      </c>
      <c r="BA804" s="53"/>
      <c r="BB804" s="58">
        <v>-35.909999999999997</v>
      </c>
      <c r="BC804" s="53">
        <f>AZ804+BA804+BB804</f>
        <v>18.22</v>
      </c>
      <c r="BD804" s="47">
        <v>44013</v>
      </c>
      <c r="BE804" s="47">
        <v>44377</v>
      </c>
      <c r="BF804" s="48"/>
      <c r="BG804" s="53">
        <v>58.239999999999995</v>
      </c>
      <c r="BI804" s="59">
        <v>-35.909999999999997</v>
      </c>
      <c r="BJ804" s="53">
        <f>BG804+BH804+BI804</f>
        <v>22.33</v>
      </c>
      <c r="BK804" s="47">
        <v>44013</v>
      </c>
      <c r="BL804" s="47">
        <v>44377</v>
      </c>
      <c r="BM804" s="48"/>
      <c r="BN804" s="53">
        <v>62.18</v>
      </c>
      <c r="BO804" s="53"/>
      <c r="BP804" s="59">
        <v>-35.909999999999997</v>
      </c>
      <c r="BQ804" s="53">
        <f>BN804+BO804+BP804</f>
        <v>26.270000000000003</v>
      </c>
      <c r="BR804" s="47">
        <v>44013</v>
      </c>
      <c r="BS804" s="47">
        <v>44377</v>
      </c>
      <c r="BT804" s="48"/>
      <c r="BU804" s="50">
        <v>63.89</v>
      </c>
      <c r="BV804" s="53"/>
      <c r="BW804" s="59">
        <v>-35.909999999999997</v>
      </c>
      <c r="BX804" s="53">
        <f>BU804+BV804+BW804</f>
        <v>27.980000000000004</v>
      </c>
      <c r="BY804" s="47">
        <v>44013</v>
      </c>
      <c r="BZ804" s="55">
        <v>44377</v>
      </c>
    </row>
    <row r="805" spans="1:78" s="54" customFormat="1" ht="15.75" x14ac:dyDescent="0.25">
      <c r="A805" s="45">
        <v>401140</v>
      </c>
      <c r="B805" s="46" t="s">
        <v>1305</v>
      </c>
      <c r="C805" s="46">
        <v>41698</v>
      </c>
      <c r="D805" s="46" t="s">
        <v>1306</v>
      </c>
      <c r="E805" s="46" t="s">
        <v>50</v>
      </c>
      <c r="F805" s="46"/>
      <c r="G805" s="46" t="s">
        <v>1307</v>
      </c>
      <c r="H805" s="46" t="s">
        <v>52</v>
      </c>
      <c r="I805" s="47">
        <v>44013</v>
      </c>
      <c r="J805" s="47">
        <v>44377</v>
      </c>
      <c r="K805" s="46">
        <f>SUM(L805:AD805)</f>
        <v>564</v>
      </c>
      <c r="L805" s="46" t="str">
        <f>IFERROR(VLOOKUP(A805,'[1]Mountain View SD Usage'!$A:$I,9,FALSE),"0")</f>
        <v>0</v>
      </c>
      <c r="M805" s="46" t="str">
        <f>IFERROR(VLOOKUP(A805,'[1]Bonita USD Usage'!$A:$I,9,FALSE),"0")</f>
        <v>0</v>
      </c>
      <c r="N805" s="46" t="str">
        <f>IFERROR(VLOOKUP(A805,'[1]Jurupa USD Usage'!$A:$I,9,FALSE),"0")</f>
        <v>0</v>
      </c>
      <c r="O805" s="46" t="str">
        <f>IFERROR(VLOOKUP(A805,'[1]Claremont USD Usage'!$A:$I,9,FALSE),"0")</f>
        <v>0</v>
      </c>
      <c r="P805" s="46">
        <f>IFERROR(VLOOKUP(A805,'[1]Upland USD Usage'!$A:$I,9,FALSE),"0")</f>
        <v>550</v>
      </c>
      <c r="Q805" s="46" t="str">
        <f>IFERROR(VLOOKUP(A805,'[1]Redlands USD Usage'!$A:$I,9,FALSE),"0")</f>
        <v>0</v>
      </c>
      <c r="R805" s="46" t="str">
        <f>IFERROR(VLOOKUP(A805,'[1]Alta Loma SD Usage'!$A:$I,9,FALSE),"0")</f>
        <v>0</v>
      </c>
      <c r="S805" s="46" t="str">
        <f>IFERROR(VLOOKUP(A805,'[1]VAl Verde USD Usage'!$A:$I,9,FALSE),"0")</f>
        <v>0</v>
      </c>
      <c r="T805" s="46" t="str">
        <f>IFERROR(VLOOKUP(A805,'[1]Chaffey Jt HSD Usage'!$A:$I,9,FALSE),"0")</f>
        <v>0</v>
      </c>
      <c r="U805" s="46" t="str">
        <f>IFERROR(VLOOKUP(A805,'[1]Cucamonga ELEM SD Usage'!$A:$I,9,FALSE),"0")</f>
        <v>0</v>
      </c>
      <c r="V805" s="46" t="str">
        <f>IFERROR(VLOOKUP(A805,'[1]Inglewood USD Usage'!$A:$I,9,FALSE),"0")</f>
        <v>0</v>
      </c>
      <c r="W805" s="46" t="str">
        <f>IFERROR(VLOOKUP(A805,'[1]Rialto USD Usage'!$A:$I,9,FALSE),"0")</f>
        <v>0</v>
      </c>
      <c r="X805" s="46" t="str">
        <f>IFERROR(VLOOKUP(A805,'[1]Alvord USD Usage'!$A:$I,9,FALSE),"0")</f>
        <v>0</v>
      </c>
      <c r="Y805" s="46" t="str">
        <f>IFERROR(VLOOKUP(A805,'[1]Colton Jt USD Usage'!$A:$I,9,FALSE),"0")</f>
        <v>0</v>
      </c>
      <c r="Z805" s="46" t="str">
        <f>IFERROR(VLOOKUP(A805,'[1]Chino Valley USD Usage'!$A:$I,9,FALSE),"0")</f>
        <v>0</v>
      </c>
      <c r="AA805" s="46" t="str">
        <f>IFERROR(VLOOKUP(A805,'[1]Moreno Valley USD Usage'!$A:$I,9,FALSE),"0")</f>
        <v>0</v>
      </c>
      <c r="AB805" s="46" t="str">
        <f>IFERROR(VLOOKUP(A805,'[1]Pomona USD Usage'!$A:$I,9,FALSE),"0")</f>
        <v>0</v>
      </c>
      <c r="AC805" s="46">
        <f>IFERROR(VLOOKUP(A805,'[1]Riverside USD Usage'!$A:$I,9,FALSE),"0")</f>
        <v>7</v>
      </c>
      <c r="AD805" s="46">
        <f>IFERROR(VLOOKUP(A805,'[1]Compton USD Usage'!$A:$I,9,FALSE),"0")</f>
        <v>7</v>
      </c>
      <c r="AE805" s="48"/>
      <c r="AF805" s="49">
        <v>49.81</v>
      </c>
      <c r="AG805" s="49"/>
      <c r="AH805" s="56">
        <v>-32.74</v>
      </c>
      <c r="AI805" s="49">
        <f>AF805+AG805+AH805</f>
        <v>17.07</v>
      </c>
      <c r="AJ805" s="48"/>
      <c r="AK805" s="49">
        <v>53.59</v>
      </c>
      <c r="AL805" s="49"/>
      <c r="AM805" s="57">
        <v>-32.74</v>
      </c>
      <c r="AN805" s="50">
        <f>AK805+AL805+AM805</f>
        <v>20.85</v>
      </c>
      <c r="AO805" s="48"/>
      <c r="AP805" s="49">
        <v>57.22</v>
      </c>
      <c r="AQ805" s="49"/>
      <c r="AR805" s="57">
        <v>-32.74</v>
      </c>
      <c r="AS805" s="50">
        <f>AP805+AQ805+AR805</f>
        <v>24.479999999999997</v>
      </c>
      <c r="AT805" s="48"/>
      <c r="AU805" s="49">
        <v>58.81</v>
      </c>
      <c r="AV805" s="49"/>
      <c r="AW805" s="57">
        <v>-32.74</v>
      </c>
      <c r="AX805" s="51">
        <f>AU805+AV805+AW805</f>
        <v>26.07</v>
      </c>
      <c r="AY805" s="48"/>
      <c r="AZ805" s="52">
        <v>53.89</v>
      </c>
      <c r="BA805" s="53"/>
      <c r="BB805" s="58">
        <v>-35.909999999999997</v>
      </c>
      <c r="BC805" s="53">
        <f>AZ805+BA805+BB805</f>
        <v>17.980000000000004</v>
      </c>
      <c r="BD805" s="47">
        <v>44013</v>
      </c>
      <c r="BE805" s="47">
        <v>44377</v>
      </c>
      <c r="BF805" s="48"/>
      <c r="BG805" s="53">
        <v>57.98</v>
      </c>
      <c r="BI805" s="59">
        <v>-35.909999999999997</v>
      </c>
      <c r="BJ805" s="53">
        <f>BG805+BH805+BI805</f>
        <v>22.07</v>
      </c>
      <c r="BK805" s="47">
        <v>44013</v>
      </c>
      <c r="BL805" s="47">
        <v>44377</v>
      </c>
      <c r="BM805" s="48"/>
      <c r="BN805" s="53">
        <v>61.9</v>
      </c>
      <c r="BO805" s="53"/>
      <c r="BP805" s="59">
        <v>-35.909999999999997</v>
      </c>
      <c r="BQ805" s="53">
        <f>BN805+BO805+BP805</f>
        <v>25.990000000000002</v>
      </c>
      <c r="BR805" s="47">
        <v>44013</v>
      </c>
      <c r="BS805" s="47">
        <v>44377</v>
      </c>
      <c r="BT805" s="48"/>
      <c r="BU805" s="50">
        <v>63.62</v>
      </c>
      <c r="BV805" s="53"/>
      <c r="BW805" s="59">
        <v>-35.909999999999997</v>
      </c>
      <c r="BX805" s="53">
        <f>BU805+BV805+BW805</f>
        <v>27.71</v>
      </c>
      <c r="BY805" s="47">
        <v>44013</v>
      </c>
      <c r="BZ805" s="55">
        <v>44377</v>
      </c>
    </row>
    <row r="806" spans="1:78" s="54" customFormat="1" ht="15.75" x14ac:dyDescent="0.25">
      <c r="A806" s="45">
        <v>401142</v>
      </c>
      <c r="B806" s="46" t="s">
        <v>1308</v>
      </c>
      <c r="C806" s="46">
        <v>41725</v>
      </c>
      <c r="D806" s="46" t="s">
        <v>1306</v>
      </c>
      <c r="E806" s="46" t="s">
        <v>50</v>
      </c>
      <c r="F806" s="46"/>
      <c r="G806" s="46" t="s">
        <v>1307</v>
      </c>
      <c r="H806" s="46" t="s">
        <v>52</v>
      </c>
      <c r="I806" s="47">
        <v>44013</v>
      </c>
      <c r="J806" s="47">
        <v>44377</v>
      </c>
      <c r="K806" s="46">
        <f>SUM(L806:AD806)</f>
        <v>0</v>
      </c>
      <c r="L806" s="46" t="str">
        <f>IFERROR(VLOOKUP(A806,'[1]Mountain View SD Usage'!$A:$I,9,FALSE),"0")</f>
        <v>0</v>
      </c>
      <c r="M806" s="46" t="str">
        <f>IFERROR(VLOOKUP(A806,'[1]Bonita USD Usage'!$A:$I,9,FALSE),"0")</f>
        <v>0</v>
      </c>
      <c r="N806" s="46" t="str">
        <f>IFERROR(VLOOKUP(A806,'[1]Jurupa USD Usage'!$A:$I,9,FALSE),"0")</f>
        <v>0</v>
      </c>
      <c r="O806" s="46" t="str">
        <f>IFERROR(VLOOKUP(A806,'[1]Claremont USD Usage'!$A:$I,9,FALSE),"0")</f>
        <v>0</v>
      </c>
      <c r="P806" s="46" t="str">
        <f>IFERROR(VLOOKUP(A806,'[1]Upland USD Usage'!$A:$I,9,FALSE),"0")</f>
        <v>0</v>
      </c>
      <c r="Q806" s="46" t="str">
        <f>IFERROR(VLOOKUP(A806,'[1]Redlands USD Usage'!$A:$I,9,FALSE),"0")</f>
        <v>0</v>
      </c>
      <c r="R806" s="46" t="str">
        <f>IFERROR(VLOOKUP(A806,'[1]Alta Loma SD Usage'!$A:$I,9,FALSE),"0")</f>
        <v>0</v>
      </c>
      <c r="S806" s="46" t="str">
        <f>IFERROR(VLOOKUP(A806,'[1]VAl Verde USD Usage'!$A:$I,9,FALSE),"0")</f>
        <v>0</v>
      </c>
      <c r="T806" s="46" t="str">
        <f>IFERROR(VLOOKUP(A806,'[1]Chaffey Jt HSD Usage'!$A:$I,9,FALSE),"0")</f>
        <v>0</v>
      </c>
      <c r="U806" s="46" t="str">
        <f>IFERROR(VLOOKUP(A806,'[1]Cucamonga ELEM SD Usage'!$A:$I,9,FALSE),"0")</f>
        <v>0</v>
      </c>
      <c r="V806" s="46" t="str">
        <f>IFERROR(VLOOKUP(A806,'[1]Inglewood USD Usage'!$A:$I,9,FALSE),"0")</f>
        <v>0</v>
      </c>
      <c r="W806" s="46" t="str">
        <f>IFERROR(VLOOKUP(A806,'[1]Rialto USD Usage'!$A:$I,9,FALSE),"0")</f>
        <v>0</v>
      </c>
      <c r="X806" s="46" t="str">
        <f>IFERROR(VLOOKUP(A806,'[1]Alvord USD Usage'!$A:$I,9,FALSE),"0")</f>
        <v>0</v>
      </c>
      <c r="Y806" s="46" t="str">
        <f>IFERROR(VLOOKUP(A806,'[1]Colton Jt USD Usage'!$A:$I,9,FALSE),"0")</f>
        <v>0</v>
      </c>
      <c r="Z806" s="46" t="str">
        <f>IFERROR(VLOOKUP(A806,'[1]Chino Valley USD Usage'!$A:$I,9,FALSE),"0")</f>
        <v>0</v>
      </c>
      <c r="AA806" s="46" t="str">
        <f>IFERROR(VLOOKUP(A806,'[1]Moreno Valley USD Usage'!$A:$I,9,FALSE),"0")</f>
        <v>0</v>
      </c>
      <c r="AB806" s="46" t="str">
        <f>IFERROR(VLOOKUP(A806,'[1]Pomona USD Usage'!$A:$I,9,FALSE),"0")</f>
        <v>0</v>
      </c>
      <c r="AC806" s="46" t="str">
        <f>IFERROR(VLOOKUP(A806,'[1]Riverside USD Usage'!$A:$I,9,FALSE),"0")</f>
        <v>0</v>
      </c>
      <c r="AD806" s="46" t="str">
        <f>IFERROR(VLOOKUP(A806,'[1]Compton USD Usage'!$A:$I,9,FALSE),"0")</f>
        <v>0</v>
      </c>
      <c r="AE806" s="48"/>
      <c r="AF806" s="49">
        <v>58.58</v>
      </c>
      <c r="AG806" s="49"/>
      <c r="AH806" s="56">
        <v>-26.19</v>
      </c>
      <c r="AI806" s="49">
        <f>AF806+AG806+AH806</f>
        <v>32.39</v>
      </c>
      <c r="AJ806" s="48"/>
      <c r="AK806" s="49">
        <v>63.03</v>
      </c>
      <c r="AL806" s="49"/>
      <c r="AM806" s="57">
        <v>-26.19</v>
      </c>
      <c r="AN806" s="50">
        <f>AK806+AL806+AM806</f>
        <v>36.840000000000003</v>
      </c>
      <c r="AO806" s="48"/>
      <c r="AP806" s="49">
        <v>67.28</v>
      </c>
      <c r="AQ806" s="49"/>
      <c r="AR806" s="57">
        <v>-26.19</v>
      </c>
      <c r="AS806" s="50">
        <f>AP806+AQ806+AR806</f>
        <v>41.09</v>
      </c>
      <c r="AT806" s="48"/>
      <c r="AU806" s="49">
        <v>69.150000000000006</v>
      </c>
      <c r="AV806" s="49"/>
      <c r="AW806" s="57">
        <v>-26.19</v>
      </c>
      <c r="AX806" s="51">
        <f>AU806+AV806+AW806</f>
        <v>42.960000000000008</v>
      </c>
      <c r="AY806" s="48"/>
      <c r="AZ806" s="52">
        <v>61.43</v>
      </c>
      <c r="BA806" s="53"/>
      <c r="BB806" s="58">
        <v>-28.73</v>
      </c>
      <c r="BC806" s="53">
        <f>AZ806+BA806+BB806</f>
        <v>32.700000000000003</v>
      </c>
      <c r="BD806" s="47">
        <v>44013</v>
      </c>
      <c r="BE806" s="47">
        <v>44377</v>
      </c>
      <c r="BF806" s="48"/>
      <c r="BG806" s="53">
        <v>66.09</v>
      </c>
      <c r="BI806" s="59">
        <v>-28.73</v>
      </c>
      <c r="BJ806" s="53">
        <f>BG806+BH806+BI806</f>
        <v>37.36</v>
      </c>
      <c r="BK806" s="47">
        <v>44013</v>
      </c>
      <c r="BL806" s="47">
        <v>44377</v>
      </c>
      <c r="BM806" s="48"/>
      <c r="BN806" s="53">
        <v>70.550000000000011</v>
      </c>
      <c r="BO806" s="53"/>
      <c r="BP806" s="59">
        <v>-28.73</v>
      </c>
      <c r="BQ806" s="53">
        <f>BN806+BO806+BP806</f>
        <v>41.820000000000007</v>
      </c>
      <c r="BR806" s="47">
        <v>44013</v>
      </c>
      <c r="BS806" s="47">
        <v>44377</v>
      </c>
      <c r="BT806" s="48"/>
      <c r="BU806" s="50">
        <v>72.510000000000005</v>
      </c>
      <c r="BV806" s="53"/>
      <c r="BW806" s="59">
        <v>-28.73</v>
      </c>
      <c r="BX806" s="53">
        <f>BU806+BV806+BW806</f>
        <v>43.78</v>
      </c>
      <c r="BY806" s="47">
        <v>44013</v>
      </c>
      <c r="BZ806" s="55">
        <v>44377</v>
      </c>
    </row>
    <row r="807" spans="1:78" s="54" customFormat="1" ht="15.75" x14ac:dyDescent="0.25">
      <c r="A807" s="45">
        <v>403705</v>
      </c>
      <c r="B807" s="46" t="str">
        <f>VLOOKUP(A807,[1]Sheet4!$B:$D,3,FALSE)</f>
        <v>SHREDDED CHEDDAR CHEESE</v>
      </c>
      <c r="C807" s="71">
        <v>755191</v>
      </c>
      <c r="D807" s="46" t="str">
        <f>VLOOKUP(A807,[1]Sheet4!$B:$E,4,FALSE)</f>
        <v>BONGARDS</v>
      </c>
      <c r="E807" s="46" t="str">
        <f>VLOOKUP(A807,[1]Sheet4!$B:$I,8,FALSE)</f>
        <v>CS</v>
      </c>
      <c r="F807" s="46" t="s">
        <v>93</v>
      </c>
      <c r="G807" s="46" t="str">
        <f>VLOOKUP(A807,[1]Sheet4!$B:$F,5,FALSE)</f>
        <v>4/ 5 LB</v>
      </c>
      <c r="H807" s="46"/>
      <c r="I807" s="46"/>
      <c r="J807" s="46"/>
      <c r="AE807" s="70"/>
      <c r="AF807" s="72"/>
      <c r="AG807" s="72"/>
      <c r="AH807" s="58"/>
      <c r="AI807" s="72"/>
      <c r="AJ807" s="70"/>
      <c r="AK807" s="72"/>
      <c r="AO807" s="70"/>
      <c r="AT807" s="70"/>
      <c r="AX807" s="73"/>
      <c r="AY807" s="70"/>
      <c r="AZ807" s="52">
        <v>56.25</v>
      </c>
      <c r="BA807" s="53"/>
      <c r="BC807" s="53">
        <f>AZ807+BA807+BB807</f>
        <v>56.25</v>
      </c>
      <c r="BD807" s="47">
        <v>44013</v>
      </c>
      <c r="BE807" s="47">
        <v>44377</v>
      </c>
      <c r="BF807" s="70"/>
      <c r="BG807" s="53">
        <v>60.519999999999996</v>
      </c>
      <c r="BJ807" s="53">
        <f>BG807+BH807+BI807</f>
        <v>60.519999999999996</v>
      </c>
      <c r="BK807" s="47">
        <v>44013</v>
      </c>
      <c r="BL807" s="47">
        <v>44377</v>
      </c>
      <c r="BM807" s="70"/>
      <c r="BN807" s="53">
        <v>64.61</v>
      </c>
      <c r="BO807" s="53"/>
      <c r="BQ807" s="53">
        <f>BN807+BO807+BP807</f>
        <v>64.61</v>
      </c>
      <c r="BR807" s="47">
        <v>44013</v>
      </c>
      <c r="BS807" s="47">
        <v>44377</v>
      </c>
      <c r="BT807" s="70"/>
      <c r="BU807" s="50">
        <v>66.410000000000011</v>
      </c>
      <c r="BV807" s="53"/>
      <c r="BX807" s="53">
        <f>BU807+BV807+BW807</f>
        <v>66.410000000000011</v>
      </c>
      <c r="BY807" s="47">
        <v>44013</v>
      </c>
      <c r="BZ807" s="55">
        <v>44377</v>
      </c>
    </row>
    <row r="808" spans="1:78" s="54" customFormat="1" ht="15.75" x14ac:dyDescent="0.25">
      <c r="A808" s="45">
        <v>303495</v>
      </c>
      <c r="B808" s="46" t="s">
        <v>1023</v>
      </c>
      <c r="C808" s="46">
        <v>99814</v>
      </c>
      <c r="D808" s="46" t="s">
        <v>1024</v>
      </c>
      <c r="E808" s="46" t="s">
        <v>50</v>
      </c>
      <c r="F808" s="46"/>
      <c r="G808" s="46" t="s">
        <v>1025</v>
      </c>
      <c r="H808" s="46" t="s">
        <v>52</v>
      </c>
      <c r="I808" s="47">
        <v>44013</v>
      </c>
      <c r="J808" s="47">
        <v>44377</v>
      </c>
      <c r="K808" s="46">
        <f>SUM(L808:AD808)</f>
        <v>0</v>
      </c>
      <c r="L808" s="46" t="str">
        <f>IFERROR(VLOOKUP(A808,'[1]Mountain View SD Usage'!$A:$I,9,FALSE),"0")</f>
        <v>0</v>
      </c>
      <c r="M808" s="46" t="str">
        <f>IFERROR(VLOOKUP(A808,'[1]Bonita USD Usage'!$A:$I,9,FALSE),"0")</f>
        <v>0</v>
      </c>
      <c r="N808" s="46" t="str">
        <f>IFERROR(VLOOKUP(A808,'[1]Jurupa USD Usage'!$A:$I,9,FALSE),"0")</f>
        <v>0</v>
      </c>
      <c r="O808" s="46" t="str">
        <f>IFERROR(VLOOKUP(A808,'[1]Claremont USD Usage'!$A:$I,9,FALSE),"0")</f>
        <v>0</v>
      </c>
      <c r="P808" s="46" t="str">
        <f>IFERROR(VLOOKUP(A808,'[1]Upland USD Usage'!$A:$I,9,FALSE),"0")</f>
        <v>0</v>
      </c>
      <c r="Q808" s="46" t="str">
        <f>IFERROR(VLOOKUP(A808,'[1]Redlands USD Usage'!$A:$I,9,FALSE),"0")</f>
        <v>0</v>
      </c>
      <c r="R808" s="46" t="str">
        <f>IFERROR(VLOOKUP(A808,'[1]Alta Loma SD Usage'!$A:$I,9,FALSE),"0")</f>
        <v>0</v>
      </c>
      <c r="S808" s="46" t="str">
        <f>IFERROR(VLOOKUP(A808,'[1]VAl Verde USD Usage'!$A:$I,9,FALSE),"0")</f>
        <v>0</v>
      </c>
      <c r="T808" s="46" t="str">
        <f>IFERROR(VLOOKUP(A808,'[1]Chaffey Jt HSD Usage'!$A:$I,9,FALSE),"0")</f>
        <v>0</v>
      </c>
      <c r="U808" s="46" t="str">
        <f>IFERROR(VLOOKUP(A808,'[1]Cucamonga ELEM SD Usage'!$A:$I,9,FALSE),"0")</f>
        <v>0</v>
      </c>
      <c r="V808" s="46" t="str">
        <f>IFERROR(VLOOKUP(A808,'[1]Inglewood USD Usage'!$A:$I,9,FALSE),"0")</f>
        <v>0</v>
      </c>
      <c r="W808" s="46" t="str">
        <f>IFERROR(VLOOKUP(A808,'[1]Rialto USD Usage'!$A:$I,9,FALSE),"0")</f>
        <v>0</v>
      </c>
      <c r="X808" s="46" t="str">
        <f>IFERROR(VLOOKUP(A808,'[1]Alvord USD Usage'!$A:$I,9,FALSE),"0")</f>
        <v>0</v>
      </c>
      <c r="Y808" s="46" t="str">
        <f>IFERROR(VLOOKUP(A808,'[1]Colton Jt USD Usage'!$A:$I,9,FALSE),"0")</f>
        <v>0</v>
      </c>
      <c r="Z808" s="46" t="str">
        <f>IFERROR(VLOOKUP(A808,'[1]Chino Valley USD Usage'!$A:$I,9,FALSE),"0")</f>
        <v>0</v>
      </c>
      <c r="AA808" s="46" t="str">
        <f>IFERROR(VLOOKUP(A808,'[1]Moreno Valley USD Usage'!$A:$I,9,FALSE),"0")</f>
        <v>0</v>
      </c>
      <c r="AB808" s="46" t="str">
        <f>IFERROR(VLOOKUP(A808,'[1]Pomona USD Usage'!$A:$I,9,FALSE),"0")</f>
        <v>0</v>
      </c>
      <c r="AC808" s="46" t="str">
        <f>IFERROR(VLOOKUP(A808,'[1]Riverside USD Usage'!$A:$I,9,FALSE),"0")</f>
        <v>0</v>
      </c>
      <c r="AD808" s="46" t="str">
        <f>IFERROR(VLOOKUP(A808,'[1]Compton USD Usage'!$A:$I,9,FALSE),"0")</f>
        <v>0</v>
      </c>
      <c r="AE808" s="48"/>
      <c r="AF808" s="49">
        <v>51.74</v>
      </c>
      <c r="AG808" s="49"/>
      <c r="AH808" s="49"/>
      <c r="AI808" s="49">
        <f>AF808+AG808+AH808</f>
        <v>51.74</v>
      </c>
      <c r="AJ808" s="48"/>
      <c r="AK808" s="49">
        <v>55.67</v>
      </c>
      <c r="AL808" s="49"/>
      <c r="AM808" s="46"/>
      <c r="AN808" s="50">
        <f>AK808+AL808+AM808</f>
        <v>55.67</v>
      </c>
      <c r="AO808" s="48"/>
      <c r="AP808" s="49">
        <v>59.43</v>
      </c>
      <c r="AQ808" s="49"/>
      <c r="AR808" s="46"/>
      <c r="AS808" s="50">
        <f>AP808+AQ808+AR808</f>
        <v>59.43</v>
      </c>
      <c r="AT808" s="48"/>
      <c r="AU808" s="49">
        <v>61.08</v>
      </c>
      <c r="AV808" s="49"/>
      <c r="AW808" s="46"/>
      <c r="AX808" s="51">
        <f>AU808+AV808+AW808</f>
        <v>61.08</v>
      </c>
      <c r="AY808" s="48"/>
      <c r="AZ808" s="52">
        <v>51.74</v>
      </c>
      <c r="BA808" s="53"/>
      <c r="BC808" s="53">
        <f>AZ808+BA808+BB808</f>
        <v>51.74</v>
      </c>
      <c r="BD808" s="47">
        <v>44013</v>
      </c>
      <c r="BE808" s="47">
        <v>44377</v>
      </c>
      <c r="BF808" s="48"/>
      <c r="BG808" s="53">
        <v>55.67</v>
      </c>
      <c r="BJ808" s="53">
        <f>BG808+BH808+BI808</f>
        <v>55.67</v>
      </c>
      <c r="BK808" s="47">
        <v>44013</v>
      </c>
      <c r="BL808" s="47">
        <v>44377</v>
      </c>
      <c r="BM808" s="48"/>
      <c r="BN808" s="53">
        <v>59.43</v>
      </c>
      <c r="BO808" s="53"/>
      <c r="BQ808" s="53">
        <f>BN808+BO808+BP808</f>
        <v>59.43</v>
      </c>
      <c r="BR808" s="47">
        <v>44013</v>
      </c>
      <c r="BS808" s="47">
        <v>44377</v>
      </c>
      <c r="BT808" s="48"/>
      <c r="BU808" s="50">
        <v>61.08</v>
      </c>
      <c r="BV808" s="53"/>
      <c r="BX808" s="53">
        <f>BU808+BV808+BW808</f>
        <v>61.08</v>
      </c>
      <c r="BY808" s="47">
        <v>44013</v>
      </c>
      <c r="BZ808" s="55">
        <v>44377</v>
      </c>
    </row>
    <row r="809" spans="1:78" s="54" customFormat="1" ht="15.75" x14ac:dyDescent="0.25">
      <c r="A809" s="45">
        <v>102813</v>
      </c>
      <c r="B809" s="46" t="s">
        <v>607</v>
      </c>
      <c r="C809" s="46">
        <v>2009</v>
      </c>
      <c r="D809" s="46" t="s">
        <v>608</v>
      </c>
      <c r="E809" s="46" t="s">
        <v>50</v>
      </c>
      <c r="F809" s="46"/>
      <c r="G809" s="46" t="s">
        <v>609</v>
      </c>
      <c r="H809" s="46" t="s">
        <v>52</v>
      </c>
      <c r="I809" s="47">
        <v>44013</v>
      </c>
      <c r="J809" s="47">
        <v>44377</v>
      </c>
      <c r="K809" s="46">
        <f>SUM(L809:AD809)</f>
        <v>46</v>
      </c>
      <c r="L809" s="46" t="str">
        <f>IFERROR(VLOOKUP(A809,'[1]Mountain View SD Usage'!$A:$I,9,FALSE),"0")</f>
        <v>0</v>
      </c>
      <c r="M809" s="46" t="str">
        <f>IFERROR(VLOOKUP(A809,'[1]Bonita USD Usage'!$A:$I,9,FALSE),"0")</f>
        <v>0</v>
      </c>
      <c r="N809" s="46" t="str">
        <f>IFERROR(VLOOKUP(A809,'[1]Jurupa USD Usage'!$A:$I,9,FALSE),"0")</f>
        <v>0</v>
      </c>
      <c r="O809" s="46" t="str">
        <f>IFERROR(VLOOKUP(A809,'[1]Claremont USD Usage'!$A:$I,9,FALSE),"0")</f>
        <v>0</v>
      </c>
      <c r="P809" s="46" t="str">
        <f>IFERROR(VLOOKUP(A809,'[1]Upland USD Usage'!$A:$I,9,FALSE),"0")</f>
        <v>0</v>
      </c>
      <c r="Q809" s="46" t="str">
        <f>IFERROR(VLOOKUP(A809,'[1]Redlands USD Usage'!$A:$I,9,FALSE),"0")</f>
        <v>0</v>
      </c>
      <c r="R809" s="46">
        <f>IFERROR(VLOOKUP(A809,'[1]Alta Loma SD Usage'!$A:$I,9,FALSE),"0")</f>
        <v>46</v>
      </c>
      <c r="S809" s="46" t="str">
        <f>IFERROR(VLOOKUP(A809,'[1]VAl Verde USD Usage'!$A:$I,9,FALSE),"0")</f>
        <v>0</v>
      </c>
      <c r="T809" s="46" t="str">
        <f>IFERROR(VLOOKUP(A809,'[1]Chaffey Jt HSD Usage'!$A:$I,9,FALSE),"0")</f>
        <v>0</v>
      </c>
      <c r="U809" s="46" t="str">
        <f>IFERROR(VLOOKUP(A809,'[1]Cucamonga ELEM SD Usage'!$A:$I,9,FALSE),"0")</f>
        <v>0</v>
      </c>
      <c r="V809" s="46" t="str">
        <f>IFERROR(VLOOKUP(A809,'[1]Inglewood USD Usage'!$A:$I,9,FALSE),"0")</f>
        <v>0</v>
      </c>
      <c r="W809" s="46" t="str">
        <f>IFERROR(VLOOKUP(A809,'[1]Rialto USD Usage'!$A:$I,9,FALSE),"0")</f>
        <v>0</v>
      </c>
      <c r="X809" s="46" t="str">
        <f>IFERROR(VLOOKUP(A809,'[1]Alvord USD Usage'!$A:$I,9,FALSE),"0")</f>
        <v>0</v>
      </c>
      <c r="Y809" s="46" t="str">
        <f>IFERROR(VLOOKUP(A809,'[1]Colton Jt USD Usage'!$A:$I,9,FALSE),"0")</f>
        <v>0</v>
      </c>
      <c r="Z809" s="46" t="str">
        <f>IFERROR(VLOOKUP(A809,'[1]Chino Valley USD Usage'!$A:$I,9,FALSE),"0")</f>
        <v>0</v>
      </c>
      <c r="AA809" s="46" t="str">
        <f>IFERROR(VLOOKUP(A809,'[1]Moreno Valley USD Usage'!$A:$I,9,FALSE),"0")</f>
        <v>0</v>
      </c>
      <c r="AB809" s="46" t="str">
        <f>IFERROR(VLOOKUP(A809,'[1]Pomona USD Usage'!$A:$I,9,FALSE),"0")</f>
        <v>0</v>
      </c>
      <c r="AC809" s="46" t="str">
        <f>IFERROR(VLOOKUP(A809,'[1]Riverside USD Usage'!$A:$I,9,FALSE),"0")</f>
        <v>0</v>
      </c>
      <c r="AD809" s="46" t="str">
        <f>IFERROR(VLOOKUP(A809,'[1]Compton USD Usage'!$A:$I,9,FALSE),"0")</f>
        <v>0</v>
      </c>
      <c r="AE809" s="48"/>
      <c r="AF809" s="49">
        <v>32.06</v>
      </c>
      <c r="AG809" s="49"/>
      <c r="AH809" s="49"/>
      <c r="AI809" s="49">
        <f>AF809+AG809+AH809</f>
        <v>32.06</v>
      </c>
      <c r="AJ809" s="48"/>
      <c r="AK809" s="49">
        <v>34.49</v>
      </c>
      <c r="AL809" s="49"/>
      <c r="AM809" s="46"/>
      <c r="AN809" s="50">
        <f>AK809+AL809+AM809</f>
        <v>34.49</v>
      </c>
      <c r="AO809" s="48"/>
      <c r="AP809" s="49">
        <v>36.82</v>
      </c>
      <c r="AQ809" s="49"/>
      <c r="AR809" s="46"/>
      <c r="AS809" s="50">
        <f>AP809+AQ809+AR809</f>
        <v>36.82</v>
      </c>
      <c r="AT809" s="48"/>
      <c r="AU809" s="49">
        <v>37.85</v>
      </c>
      <c r="AV809" s="49"/>
      <c r="AW809" s="46"/>
      <c r="AX809" s="51">
        <f>AU809+AV809+AW809</f>
        <v>37.85</v>
      </c>
      <c r="AY809" s="48"/>
      <c r="AZ809" s="52">
        <v>32.06</v>
      </c>
      <c r="BA809" s="53"/>
      <c r="BC809" s="53">
        <f>AZ809+BA809+BB809</f>
        <v>32.06</v>
      </c>
      <c r="BD809" s="47">
        <v>44013</v>
      </c>
      <c r="BE809" s="47">
        <v>44377</v>
      </c>
      <c r="BF809" s="48"/>
      <c r="BG809" s="53">
        <v>34.49</v>
      </c>
      <c r="BJ809" s="53">
        <f>BG809+BH809+BI809</f>
        <v>34.49</v>
      </c>
      <c r="BK809" s="47">
        <v>44013</v>
      </c>
      <c r="BL809" s="47">
        <v>44377</v>
      </c>
      <c r="BM809" s="48"/>
      <c r="BN809" s="53">
        <v>36.82</v>
      </c>
      <c r="BO809" s="53"/>
      <c r="BQ809" s="53">
        <f>BN809+BO809+BP809</f>
        <v>36.82</v>
      </c>
      <c r="BR809" s="47">
        <v>44013</v>
      </c>
      <c r="BS809" s="47">
        <v>44377</v>
      </c>
      <c r="BT809" s="48"/>
      <c r="BU809" s="50">
        <v>37.85</v>
      </c>
      <c r="BV809" s="53"/>
      <c r="BX809" s="53">
        <f>BU809+BV809+BW809</f>
        <v>37.85</v>
      </c>
      <c r="BY809" s="47">
        <v>44013</v>
      </c>
      <c r="BZ809" s="55">
        <v>44377</v>
      </c>
    </row>
    <row r="810" spans="1:78" s="54" customFormat="1" ht="15.75" x14ac:dyDescent="0.25">
      <c r="A810" s="45">
        <v>113293</v>
      </c>
      <c r="B810" s="46" t="s">
        <v>610</v>
      </c>
      <c r="C810" s="46">
        <v>2014</v>
      </c>
      <c r="D810" s="46" t="s">
        <v>608</v>
      </c>
      <c r="E810" s="46" t="s">
        <v>50</v>
      </c>
      <c r="F810" s="46"/>
      <c r="G810" s="46" t="s">
        <v>609</v>
      </c>
      <c r="H810" s="46" t="s">
        <v>52</v>
      </c>
      <c r="I810" s="47">
        <v>44013</v>
      </c>
      <c r="J810" s="47">
        <v>44377</v>
      </c>
      <c r="K810" s="46">
        <f>SUM(L810:AD810)</f>
        <v>7</v>
      </c>
      <c r="L810" s="46" t="str">
        <f>IFERROR(VLOOKUP(A810,'[1]Mountain View SD Usage'!$A:$I,9,FALSE),"0")</f>
        <v>0</v>
      </c>
      <c r="M810" s="46" t="str">
        <f>IFERROR(VLOOKUP(A810,'[1]Bonita USD Usage'!$A:$I,9,FALSE),"0")</f>
        <v>0</v>
      </c>
      <c r="N810" s="46" t="str">
        <f>IFERROR(VLOOKUP(A810,'[1]Jurupa USD Usage'!$A:$I,9,FALSE),"0")</f>
        <v>0</v>
      </c>
      <c r="O810" s="46" t="str">
        <f>IFERROR(VLOOKUP(A810,'[1]Claremont USD Usage'!$A:$I,9,FALSE),"0")</f>
        <v>0</v>
      </c>
      <c r="P810" s="46" t="str">
        <f>IFERROR(VLOOKUP(A810,'[1]Upland USD Usage'!$A:$I,9,FALSE),"0")</f>
        <v>0</v>
      </c>
      <c r="Q810" s="46" t="str">
        <f>IFERROR(VLOOKUP(A810,'[1]Redlands USD Usage'!$A:$I,9,FALSE),"0")</f>
        <v>0</v>
      </c>
      <c r="R810" s="46">
        <f>IFERROR(VLOOKUP(A810,'[1]Alta Loma SD Usage'!$A:$I,9,FALSE),"0")</f>
        <v>7</v>
      </c>
      <c r="S810" s="46" t="str">
        <f>IFERROR(VLOOKUP(A810,'[1]VAl Verde USD Usage'!$A:$I,9,FALSE),"0")</f>
        <v>0</v>
      </c>
      <c r="T810" s="46" t="str">
        <f>IFERROR(VLOOKUP(A810,'[1]Chaffey Jt HSD Usage'!$A:$I,9,FALSE),"0")</f>
        <v>0</v>
      </c>
      <c r="U810" s="46" t="str">
        <f>IFERROR(VLOOKUP(A810,'[1]Cucamonga ELEM SD Usage'!$A:$I,9,FALSE),"0")</f>
        <v>0</v>
      </c>
      <c r="V810" s="46" t="str">
        <f>IFERROR(VLOOKUP(A810,'[1]Inglewood USD Usage'!$A:$I,9,FALSE),"0")</f>
        <v>0</v>
      </c>
      <c r="W810" s="46" t="str">
        <f>IFERROR(VLOOKUP(A810,'[1]Rialto USD Usage'!$A:$I,9,FALSE),"0")</f>
        <v>0</v>
      </c>
      <c r="X810" s="46" t="str">
        <f>IFERROR(VLOOKUP(A810,'[1]Alvord USD Usage'!$A:$I,9,FALSE),"0")</f>
        <v>0</v>
      </c>
      <c r="Y810" s="46" t="str">
        <f>IFERROR(VLOOKUP(A810,'[1]Colton Jt USD Usage'!$A:$I,9,FALSE),"0")</f>
        <v>0</v>
      </c>
      <c r="Z810" s="46" t="str">
        <f>IFERROR(VLOOKUP(A810,'[1]Chino Valley USD Usage'!$A:$I,9,FALSE),"0")</f>
        <v>0</v>
      </c>
      <c r="AA810" s="46" t="str">
        <f>IFERROR(VLOOKUP(A810,'[1]Moreno Valley USD Usage'!$A:$I,9,FALSE),"0")</f>
        <v>0</v>
      </c>
      <c r="AB810" s="46" t="str">
        <f>IFERROR(VLOOKUP(A810,'[1]Pomona USD Usage'!$A:$I,9,FALSE),"0")</f>
        <v>0</v>
      </c>
      <c r="AC810" s="46" t="str">
        <f>IFERROR(VLOOKUP(A810,'[1]Riverside USD Usage'!$A:$I,9,FALSE),"0")</f>
        <v>0</v>
      </c>
      <c r="AD810" s="46" t="str">
        <f>IFERROR(VLOOKUP(A810,'[1]Compton USD Usage'!$A:$I,9,FALSE),"0")</f>
        <v>0</v>
      </c>
      <c r="AE810" s="48"/>
      <c r="AF810" s="49">
        <v>32.06</v>
      </c>
      <c r="AG810" s="49"/>
      <c r="AH810" s="49"/>
      <c r="AI810" s="49">
        <f>AF810+AG810+AH810</f>
        <v>32.06</v>
      </c>
      <c r="AJ810" s="48"/>
      <c r="AK810" s="49">
        <v>34.49</v>
      </c>
      <c r="AL810" s="49"/>
      <c r="AM810" s="46"/>
      <c r="AN810" s="50">
        <f>AK810+AL810+AM810</f>
        <v>34.49</v>
      </c>
      <c r="AO810" s="48"/>
      <c r="AP810" s="49">
        <v>36.82</v>
      </c>
      <c r="AQ810" s="49"/>
      <c r="AR810" s="46"/>
      <c r="AS810" s="50">
        <f>AP810+AQ810+AR810</f>
        <v>36.82</v>
      </c>
      <c r="AT810" s="48"/>
      <c r="AU810" s="49">
        <v>37.85</v>
      </c>
      <c r="AV810" s="49"/>
      <c r="AW810" s="46"/>
      <c r="AX810" s="51">
        <f>AU810+AV810+AW810</f>
        <v>37.85</v>
      </c>
      <c r="AY810" s="48"/>
      <c r="AZ810" s="52">
        <v>32.06</v>
      </c>
      <c r="BA810" s="53"/>
      <c r="BC810" s="53">
        <f>AZ810+BA810+BB810</f>
        <v>32.06</v>
      </c>
      <c r="BD810" s="47">
        <v>44013</v>
      </c>
      <c r="BE810" s="47">
        <v>44377</v>
      </c>
      <c r="BF810" s="48"/>
      <c r="BG810" s="53">
        <v>34.49</v>
      </c>
      <c r="BJ810" s="53">
        <f>BG810+BH810+BI810</f>
        <v>34.49</v>
      </c>
      <c r="BK810" s="47">
        <v>44013</v>
      </c>
      <c r="BL810" s="47">
        <v>44377</v>
      </c>
      <c r="BM810" s="48"/>
      <c r="BN810" s="53">
        <v>36.82</v>
      </c>
      <c r="BO810" s="53"/>
      <c r="BQ810" s="53">
        <f>BN810+BO810+BP810</f>
        <v>36.82</v>
      </c>
      <c r="BR810" s="47">
        <v>44013</v>
      </c>
      <c r="BS810" s="47">
        <v>44377</v>
      </c>
      <c r="BT810" s="48"/>
      <c r="BU810" s="50">
        <v>37.85</v>
      </c>
      <c r="BV810" s="53"/>
      <c r="BX810" s="53">
        <f>BU810+BV810+BW810</f>
        <v>37.85</v>
      </c>
      <c r="BY810" s="47">
        <v>44013</v>
      </c>
      <c r="BZ810" s="55">
        <v>44377</v>
      </c>
    </row>
    <row r="811" spans="1:78" s="54" customFormat="1" ht="15.75" x14ac:dyDescent="0.25">
      <c r="A811" s="45">
        <v>134573</v>
      </c>
      <c r="B811" s="46" t="s">
        <v>612</v>
      </c>
      <c r="C811" s="46">
        <v>2016</v>
      </c>
      <c r="D811" s="46" t="s">
        <v>608</v>
      </c>
      <c r="E811" s="46" t="s">
        <v>50</v>
      </c>
      <c r="F811" s="46"/>
      <c r="G811" s="46" t="s">
        <v>609</v>
      </c>
      <c r="H811" s="46" t="s">
        <v>52</v>
      </c>
      <c r="I811" s="47">
        <v>44013</v>
      </c>
      <c r="J811" s="47">
        <v>44377</v>
      </c>
      <c r="K811" s="46">
        <f>SUM(L811:AD811)</f>
        <v>43</v>
      </c>
      <c r="L811" s="46" t="str">
        <f>IFERROR(VLOOKUP(A811,'[1]Mountain View SD Usage'!$A:$I,9,FALSE),"0")</f>
        <v>0</v>
      </c>
      <c r="M811" s="46">
        <f>IFERROR(VLOOKUP(A811,'[1]Bonita USD Usage'!$A:$I,9,FALSE),"0")</f>
        <v>30</v>
      </c>
      <c r="N811" s="46" t="str">
        <f>IFERROR(VLOOKUP(A811,'[1]Jurupa USD Usage'!$A:$I,9,FALSE),"0")</f>
        <v>0</v>
      </c>
      <c r="O811" s="46" t="str">
        <f>IFERROR(VLOOKUP(A811,'[1]Claremont USD Usage'!$A:$I,9,FALSE),"0")</f>
        <v>0</v>
      </c>
      <c r="P811" s="46" t="str">
        <f>IFERROR(VLOOKUP(A811,'[1]Upland USD Usage'!$A:$I,9,FALSE),"0")</f>
        <v>0</v>
      </c>
      <c r="Q811" s="46" t="str">
        <f>IFERROR(VLOOKUP(A811,'[1]Redlands USD Usage'!$A:$I,9,FALSE),"0")</f>
        <v>0</v>
      </c>
      <c r="R811" s="46">
        <f>IFERROR(VLOOKUP(A811,'[1]Alta Loma SD Usage'!$A:$I,9,FALSE),"0")</f>
        <v>13</v>
      </c>
      <c r="S811" s="46" t="str">
        <f>IFERROR(VLOOKUP(A811,'[1]VAl Verde USD Usage'!$A:$I,9,FALSE),"0")</f>
        <v>0</v>
      </c>
      <c r="T811" s="46" t="str">
        <f>IFERROR(VLOOKUP(A811,'[1]Chaffey Jt HSD Usage'!$A:$I,9,FALSE),"0")</f>
        <v>0</v>
      </c>
      <c r="U811" s="46" t="str">
        <f>IFERROR(VLOOKUP(A811,'[1]Cucamonga ELEM SD Usage'!$A:$I,9,FALSE),"0")</f>
        <v>0</v>
      </c>
      <c r="V811" s="46" t="str">
        <f>IFERROR(VLOOKUP(A811,'[1]Inglewood USD Usage'!$A:$I,9,FALSE),"0")</f>
        <v>0</v>
      </c>
      <c r="W811" s="46" t="str">
        <f>IFERROR(VLOOKUP(A811,'[1]Rialto USD Usage'!$A:$I,9,FALSE),"0")</f>
        <v>0</v>
      </c>
      <c r="X811" s="46" t="str">
        <f>IFERROR(VLOOKUP(A811,'[1]Alvord USD Usage'!$A:$I,9,FALSE),"0")</f>
        <v>0</v>
      </c>
      <c r="Y811" s="46" t="str">
        <f>IFERROR(VLOOKUP(A811,'[1]Colton Jt USD Usage'!$A:$I,9,FALSE),"0")</f>
        <v>0</v>
      </c>
      <c r="Z811" s="46" t="str">
        <f>IFERROR(VLOOKUP(A811,'[1]Chino Valley USD Usage'!$A:$I,9,FALSE),"0")</f>
        <v>0</v>
      </c>
      <c r="AA811" s="46" t="str">
        <f>IFERROR(VLOOKUP(A811,'[1]Moreno Valley USD Usage'!$A:$I,9,FALSE),"0")</f>
        <v>0</v>
      </c>
      <c r="AB811" s="46" t="str">
        <f>IFERROR(VLOOKUP(A811,'[1]Pomona USD Usage'!$A:$I,9,FALSE),"0")</f>
        <v>0</v>
      </c>
      <c r="AC811" s="46" t="str">
        <f>IFERROR(VLOOKUP(A811,'[1]Riverside USD Usage'!$A:$I,9,FALSE),"0")</f>
        <v>0</v>
      </c>
      <c r="AD811" s="46" t="str">
        <f>IFERROR(VLOOKUP(A811,'[1]Compton USD Usage'!$A:$I,9,FALSE),"0")</f>
        <v>0</v>
      </c>
      <c r="AE811" s="48"/>
      <c r="AF811" s="49">
        <v>32.06</v>
      </c>
      <c r="AG811" s="49"/>
      <c r="AH811" s="49"/>
      <c r="AI811" s="49">
        <f>AF811+AG811+AH811</f>
        <v>32.06</v>
      </c>
      <c r="AJ811" s="48"/>
      <c r="AK811" s="49">
        <v>34.49</v>
      </c>
      <c r="AL811" s="49"/>
      <c r="AM811" s="46"/>
      <c r="AN811" s="50">
        <f>AK811+AL811+AM811</f>
        <v>34.49</v>
      </c>
      <c r="AO811" s="48"/>
      <c r="AP811" s="49">
        <v>36.82</v>
      </c>
      <c r="AQ811" s="49"/>
      <c r="AR811" s="46"/>
      <c r="AS811" s="50">
        <f>AP811+AQ811+AR811</f>
        <v>36.82</v>
      </c>
      <c r="AT811" s="48"/>
      <c r="AU811" s="49">
        <v>37.85</v>
      </c>
      <c r="AV811" s="49"/>
      <c r="AW811" s="46"/>
      <c r="AX811" s="51">
        <f>AU811+AV811+AW811</f>
        <v>37.85</v>
      </c>
      <c r="AY811" s="48"/>
      <c r="AZ811" s="52">
        <v>32.06</v>
      </c>
      <c r="BA811" s="53"/>
      <c r="BC811" s="53">
        <f>AZ811+BA811+BB811</f>
        <v>32.06</v>
      </c>
      <c r="BD811" s="47">
        <v>44013</v>
      </c>
      <c r="BE811" s="47">
        <v>44377</v>
      </c>
      <c r="BF811" s="48"/>
      <c r="BG811" s="53">
        <v>34.49</v>
      </c>
      <c r="BJ811" s="53">
        <f>BG811+BH811+BI811</f>
        <v>34.49</v>
      </c>
      <c r="BK811" s="47">
        <v>44013</v>
      </c>
      <c r="BL811" s="47">
        <v>44377</v>
      </c>
      <c r="BM811" s="48"/>
      <c r="BN811" s="53">
        <v>36.82</v>
      </c>
      <c r="BO811" s="53"/>
      <c r="BQ811" s="53">
        <f>BN811+BO811+BP811</f>
        <v>36.82</v>
      </c>
      <c r="BR811" s="47">
        <v>44013</v>
      </c>
      <c r="BS811" s="47">
        <v>44377</v>
      </c>
      <c r="BT811" s="48"/>
      <c r="BU811" s="50">
        <v>37.85</v>
      </c>
      <c r="BV811" s="53"/>
      <c r="BX811" s="53">
        <f>BU811+BV811+BW811</f>
        <v>37.85</v>
      </c>
      <c r="BY811" s="47">
        <v>44013</v>
      </c>
      <c r="BZ811" s="55">
        <v>44377</v>
      </c>
    </row>
    <row r="812" spans="1:78" s="54" customFormat="1" ht="15.75" x14ac:dyDescent="0.25">
      <c r="A812" s="45">
        <v>134074</v>
      </c>
      <c r="B812" s="46" t="s">
        <v>611</v>
      </c>
      <c r="C812" s="46">
        <v>2015</v>
      </c>
      <c r="D812" s="46" t="s">
        <v>608</v>
      </c>
      <c r="E812" s="46" t="s">
        <v>50</v>
      </c>
      <c r="F812" s="46"/>
      <c r="G812" s="46" t="s">
        <v>609</v>
      </c>
      <c r="H812" s="46" t="s">
        <v>52</v>
      </c>
      <c r="I812" s="47">
        <v>44013</v>
      </c>
      <c r="J812" s="47">
        <v>44377</v>
      </c>
      <c r="K812" s="46">
        <f>SUM(L812:AD812)</f>
        <v>5</v>
      </c>
      <c r="L812" s="46" t="str">
        <f>IFERROR(VLOOKUP(A812,'[1]Mountain View SD Usage'!$A:$I,9,FALSE),"0")</f>
        <v>0</v>
      </c>
      <c r="M812" s="46" t="str">
        <f>IFERROR(VLOOKUP(A812,'[1]Bonita USD Usage'!$A:$I,9,FALSE),"0")</f>
        <v>0</v>
      </c>
      <c r="N812" s="46" t="str">
        <f>IFERROR(VLOOKUP(A812,'[1]Jurupa USD Usage'!$A:$I,9,FALSE),"0")</f>
        <v>0</v>
      </c>
      <c r="O812" s="46" t="str">
        <f>IFERROR(VLOOKUP(A812,'[1]Claremont USD Usage'!$A:$I,9,FALSE),"0")</f>
        <v>0</v>
      </c>
      <c r="P812" s="46" t="str">
        <f>IFERROR(VLOOKUP(A812,'[1]Upland USD Usage'!$A:$I,9,FALSE),"0")</f>
        <v>0</v>
      </c>
      <c r="Q812" s="46" t="str">
        <f>IFERROR(VLOOKUP(A812,'[1]Redlands USD Usage'!$A:$I,9,FALSE),"0")</f>
        <v>0</v>
      </c>
      <c r="R812" s="46">
        <f>IFERROR(VLOOKUP(A812,'[1]Alta Loma SD Usage'!$A:$I,9,FALSE),"0")</f>
        <v>5</v>
      </c>
      <c r="S812" s="46" t="str">
        <f>IFERROR(VLOOKUP(A812,'[1]VAl Verde USD Usage'!$A:$I,9,FALSE),"0")</f>
        <v>0</v>
      </c>
      <c r="T812" s="46" t="str">
        <f>IFERROR(VLOOKUP(A812,'[1]Chaffey Jt HSD Usage'!$A:$I,9,FALSE),"0")</f>
        <v>0</v>
      </c>
      <c r="U812" s="46" t="str">
        <f>IFERROR(VLOOKUP(A812,'[1]Cucamonga ELEM SD Usage'!$A:$I,9,FALSE),"0")</f>
        <v>0</v>
      </c>
      <c r="V812" s="46" t="str">
        <f>IFERROR(VLOOKUP(A812,'[1]Inglewood USD Usage'!$A:$I,9,FALSE),"0")</f>
        <v>0</v>
      </c>
      <c r="W812" s="46" t="str">
        <f>IFERROR(VLOOKUP(A812,'[1]Rialto USD Usage'!$A:$I,9,FALSE),"0")</f>
        <v>0</v>
      </c>
      <c r="X812" s="46" t="str">
        <f>IFERROR(VLOOKUP(A812,'[1]Alvord USD Usage'!$A:$I,9,FALSE),"0")</f>
        <v>0</v>
      </c>
      <c r="Y812" s="46" t="str">
        <f>IFERROR(VLOOKUP(A812,'[1]Colton Jt USD Usage'!$A:$I,9,FALSE),"0")</f>
        <v>0</v>
      </c>
      <c r="Z812" s="46" t="str">
        <f>IFERROR(VLOOKUP(A812,'[1]Chino Valley USD Usage'!$A:$I,9,FALSE),"0")</f>
        <v>0</v>
      </c>
      <c r="AA812" s="46" t="str">
        <f>IFERROR(VLOOKUP(A812,'[1]Moreno Valley USD Usage'!$A:$I,9,FALSE),"0")</f>
        <v>0</v>
      </c>
      <c r="AB812" s="46" t="str">
        <f>IFERROR(VLOOKUP(A812,'[1]Pomona USD Usage'!$A:$I,9,FALSE),"0")</f>
        <v>0</v>
      </c>
      <c r="AC812" s="46" t="str">
        <f>IFERROR(VLOOKUP(A812,'[1]Riverside USD Usage'!$A:$I,9,FALSE),"0")</f>
        <v>0</v>
      </c>
      <c r="AD812" s="46" t="str">
        <f>IFERROR(VLOOKUP(A812,'[1]Compton USD Usage'!$A:$I,9,FALSE),"0")</f>
        <v>0</v>
      </c>
      <c r="AE812" s="48"/>
      <c r="AF812" s="49">
        <v>32.06</v>
      </c>
      <c r="AG812" s="49"/>
      <c r="AH812" s="49"/>
      <c r="AI812" s="49">
        <f>AF812+AG812+AH812</f>
        <v>32.06</v>
      </c>
      <c r="AJ812" s="48"/>
      <c r="AK812" s="49">
        <v>34.49</v>
      </c>
      <c r="AL812" s="49"/>
      <c r="AM812" s="46"/>
      <c r="AN812" s="50">
        <f>AK812+AL812+AM812</f>
        <v>34.49</v>
      </c>
      <c r="AO812" s="48"/>
      <c r="AP812" s="49">
        <v>36.82</v>
      </c>
      <c r="AQ812" s="49"/>
      <c r="AR812" s="46"/>
      <c r="AS812" s="50">
        <f>AP812+AQ812+AR812</f>
        <v>36.82</v>
      </c>
      <c r="AT812" s="48"/>
      <c r="AU812" s="49">
        <v>37.85</v>
      </c>
      <c r="AV812" s="49"/>
      <c r="AW812" s="46"/>
      <c r="AX812" s="51">
        <f>AU812+AV812+AW812</f>
        <v>37.85</v>
      </c>
      <c r="AY812" s="48"/>
      <c r="AZ812" s="52">
        <v>32.06</v>
      </c>
      <c r="BA812" s="53"/>
      <c r="BC812" s="53">
        <f>AZ812+BA812+BB812</f>
        <v>32.06</v>
      </c>
      <c r="BD812" s="47">
        <v>44013</v>
      </c>
      <c r="BE812" s="47">
        <v>44377</v>
      </c>
      <c r="BF812" s="48"/>
      <c r="BG812" s="53">
        <v>34.49</v>
      </c>
      <c r="BJ812" s="53">
        <f>BG812+BH812+BI812</f>
        <v>34.49</v>
      </c>
      <c r="BK812" s="47">
        <v>44013</v>
      </c>
      <c r="BL812" s="47">
        <v>44377</v>
      </c>
      <c r="BM812" s="48"/>
      <c r="BN812" s="53">
        <v>36.82</v>
      </c>
      <c r="BO812" s="53"/>
      <c r="BQ812" s="53">
        <f>BN812+BO812+BP812</f>
        <v>36.82</v>
      </c>
      <c r="BR812" s="47">
        <v>44013</v>
      </c>
      <c r="BS812" s="47">
        <v>44377</v>
      </c>
      <c r="BT812" s="48"/>
      <c r="BU812" s="50">
        <v>37.85</v>
      </c>
      <c r="BV812" s="53"/>
      <c r="BX812" s="53">
        <f>BU812+BV812+BW812</f>
        <v>37.85</v>
      </c>
      <c r="BY812" s="47">
        <v>44013</v>
      </c>
      <c r="BZ812" s="55">
        <v>44377</v>
      </c>
    </row>
    <row r="813" spans="1:78" s="54" customFormat="1" ht="15.75" x14ac:dyDescent="0.25">
      <c r="A813" s="45">
        <v>141530</v>
      </c>
      <c r="B813" s="46" t="s">
        <v>560</v>
      </c>
      <c r="C813" s="46">
        <v>219413</v>
      </c>
      <c r="D813" s="46" t="s">
        <v>561</v>
      </c>
      <c r="E813" s="46" t="s">
        <v>50</v>
      </c>
      <c r="F813" s="46"/>
      <c r="G813" s="46" t="s">
        <v>562</v>
      </c>
      <c r="H813" s="46" t="s">
        <v>52</v>
      </c>
      <c r="I813" s="47">
        <v>44013</v>
      </c>
      <c r="J813" s="47">
        <v>44377</v>
      </c>
      <c r="K813" s="46">
        <f>SUM(L813:AD813)</f>
        <v>0</v>
      </c>
      <c r="L813" s="46" t="str">
        <f>IFERROR(VLOOKUP(A813,'[1]Mountain View SD Usage'!$A:$I,9,FALSE),"0")</f>
        <v>0</v>
      </c>
      <c r="M813" s="46" t="str">
        <f>IFERROR(VLOOKUP(A813,'[1]Bonita USD Usage'!$A:$I,9,FALSE),"0")</f>
        <v>0</v>
      </c>
      <c r="N813" s="46" t="str">
        <f>IFERROR(VLOOKUP(A813,'[1]Jurupa USD Usage'!$A:$I,9,FALSE),"0")</f>
        <v>0</v>
      </c>
      <c r="O813" s="46" t="str">
        <f>IFERROR(VLOOKUP(A813,'[1]Claremont USD Usage'!$A:$I,9,FALSE),"0")</f>
        <v>0</v>
      </c>
      <c r="P813" s="46" t="str">
        <f>IFERROR(VLOOKUP(A813,'[1]Upland USD Usage'!$A:$I,9,FALSE),"0")</f>
        <v>0</v>
      </c>
      <c r="Q813" s="46" t="str">
        <f>IFERROR(VLOOKUP(A813,'[1]Redlands USD Usage'!$A:$I,9,FALSE),"0")</f>
        <v>0</v>
      </c>
      <c r="R813" s="46" t="str">
        <f>IFERROR(VLOOKUP(A813,'[1]Alta Loma SD Usage'!$A:$I,9,FALSE),"0")</f>
        <v>0</v>
      </c>
      <c r="S813" s="46" t="str">
        <f>IFERROR(VLOOKUP(A813,'[1]VAl Verde USD Usage'!$A:$I,9,FALSE),"0")</f>
        <v>0</v>
      </c>
      <c r="T813" s="46" t="str">
        <f>IFERROR(VLOOKUP(A813,'[1]Chaffey Jt HSD Usage'!$A:$I,9,FALSE),"0")</f>
        <v>0</v>
      </c>
      <c r="U813" s="46" t="str">
        <f>IFERROR(VLOOKUP(A813,'[1]Cucamonga ELEM SD Usage'!$A:$I,9,FALSE),"0")</f>
        <v>0</v>
      </c>
      <c r="V813" s="46" t="str">
        <f>IFERROR(VLOOKUP(A813,'[1]Inglewood USD Usage'!$A:$I,9,FALSE),"0")</f>
        <v>0</v>
      </c>
      <c r="W813" s="46" t="str">
        <f>IFERROR(VLOOKUP(A813,'[1]Rialto USD Usage'!$A:$I,9,FALSE),"0")</f>
        <v>0</v>
      </c>
      <c r="X813" s="46" t="str">
        <f>IFERROR(VLOOKUP(A813,'[1]Alvord USD Usage'!$A:$I,9,FALSE),"0")</f>
        <v>0</v>
      </c>
      <c r="Y813" s="46" t="str">
        <f>IFERROR(VLOOKUP(A813,'[1]Colton Jt USD Usage'!$A:$I,9,FALSE),"0")</f>
        <v>0</v>
      </c>
      <c r="Z813" s="46" t="str">
        <f>IFERROR(VLOOKUP(A813,'[1]Chino Valley USD Usage'!$A:$I,9,FALSE),"0")</f>
        <v>0</v>
      </c>
      <c r="AA813" s="46" t="str">
        <f>IFERROR(VLOOKUP(A813,'[1]Moreno Valley USD Usage'!$A:$I,9,FALSE),"0")</f>
        <v>0</v>
      </c>
      <c r="AB813" s="46" t="str">
        <f>IFERROR(VLOOKUP(A813,'[1]Pomona USD Usage'!$A:$I,9,FALSE),"0")</f>
        <v>0</v>
      </c>
      <c r="AC813" s="46" t="str">
        <f>IFERROR(VLOOKUP(A813,'[1]Riverside USD Usage'!$A:$I,9,FALSE),"0")</f>
        <v>0</v>
      </c>
      <c r="AD813" s="46" t="str">
        <f>IFERROR(VLOOKUP(A813,'[1]Compton USD Usage'!$A:$I,9,FALSE),"0")</f>
        <v>0</v>
      </c>
      <c r="AE813" s="48"/>
      <c r="AF813" s="49">
        <v>29.24</v>
      </c>
      <c r="AG813" s="49"/>
      <c r="AH813" s="49"/>
      <c r="AI813" s="49">
        <f>AF813+AG813+AH813</f>
        <v>29.24</v>
      </c>
      <c r="AJ813" s="48"/>
      <c r="AK813" s="49">
        <v>31.46</v>
      </c>
      <c r="AL813" s="49"/>
      <c r="AM813" s="46"/>
      <c r="AN813" s="50">
        <f>AK813+AL813+AM813</f>
        <v>31.46</v>
      </c>
      <c r="AO813" s="48"/>
      <c r="AP813" s="49">
        <v>33.58</v>
      </c>
      <c r="AQ813" s="49"/>
      <c r="AR813" s="46"/>
      <c r="AS813" s="50">
        <f>AP813+AQ813+AR813</f>
        <v>33.58</v>
      </c>
      <c r="AT813" s="48"/>
      <c r="AU813" s="49">
        <v>34.51</v>
      </c>
      <c r="AV813" s="49"/>
      <c r="AW813" s="46"/>
      <c r="AX813" s="51">
        <f>AU813+AV813+AW813</f>
        <v>34.51</v>
      </c>
      <c r="AY813" s="48"/>
      <c r="AZ813" s="52">
        <v>29.24</v>
      </c>
      <c r="BA813" s="53"/>
      <c r="BC813" s="53">
        <f>AZ813+BA813+BB813</f>
        <v>29.24</v>
      </c>
      <c r="BD813" s="47">
        <v>44013</v>
      </c>
      <c r="BE813" s="47">
        <v>44377</v>
      </c>
      <c r="BF813" s="48"/>
      <c r="BG813" s="53">
        <v>31.46</v>
      </c>
      <c r="BJ813" s="53">
        <f>BG813+BH813+BI813</f>
        <v>31.46</v>
      </c>
      <c r="BK813" s="47">
        <v>44013</v>
      </c>
      <c r="BL813" s="47">
        <v>44377</v>
      </c>
      <c r="BM813" s="48"/>
      <c r="BN813" s="53">
        <v>33.58</v>
      </c>
      <c r="BO813" s="53"/>
      <c r="BQ813" s="53">
        <f>BN813+BO813+BP813</f>
        <v>33.58</v>
      </c>
      <c r="BR813" s="47">
        <v>44013</v>
      </c>
      <c r="BS813" s="47">
        <v>44377</v>
      </c>
      <c r="BT813" s="48"/>
      <c r="BU813" s="50">
        <v>34.51</v>
      </c>
      <c r="BV813" s="53"/>
      <c r="BX813" s="53">
        <f>BU813+BV813+BW813</f>
        <v>34.51</v>
      </c>
      <c r="BY813" s="47">
        <v>44013</v>
      </c>
      <c r="BZ813" s="55">
        <v>44377</v>
      </c>
    </row>
    <row r="814" spans="1:78" s="54" customFormat="1" ht="15.75" x14ac:dyDescent="0.25">
      <c r="A814" s="45">
        <v>405304</v>
      </c>
      <c r="B814" s="46" t="s">
        <v>1036</v>
      </c>
      <c r="C814" s="46">
        <v>130009848000</v>
      </c>
      <c r="D814" s="46" t="s">
        <v>1033</v>
      </c>
      <c r="E814" s="46" t="s">
        <v>50</v>
      </c>
      <c r="F814" s="46"/>
      <c r="G814" s="46" t="s">
        <v>1037</v>
      </c>
      <c r="H814" s="46" t="s">
        <v>52</v>
      </c>
      <c r="I814" s="47">
        <v>44013</v>
      </c>
      <c r="J814" s="47">
        <v>44377</v>
      </c>
      <c r="K814" s="46">
        <f>SUM(L814:AD814)</f>
        <v>84</v>
      </c>
      <c r="L814" s="46" t="str">
        <f>IFERROR(VLOOKUP(A814,'[1]Mountain View SD Usage'!$A:$I,9,FALSE),"0")</f>
        <v>0</v>
      </c>
      <c r="M814" s="46" t="str">
        <f>IFERROR(VLOOKUP(A814,'[1]Bonita USD Usage'!$A:$I,9,FALSE),"0")</f>
        <v>0</v>
      </c>
      <c r="N814" s="46" t="str">
        <f>IFERROR(VLOOKUP(A814,'[1]Jurupa USD Usage'!$A:$I,9,FALSE),"0")</f>
        <v>0</v>
      </c>
      <c r="O814" s="46" t="str">
        <f>IFERROR(VLOOKUP(A814,'[1]Claremont USD Usage'!$A:$I,9,FALSE),"0")</f>
        <v>0</v>
      </c>
      <c r="P814" s="46" t="str">
        <f>IFERROR(VLOOKUP(A814,'[1]Upland USD Usage'!$A:$I,9,FALSE),"0")</f>
        <v>0</v>
      </c>
      <c r="Q814" s="46" t="str">
        <f>IFERROR(VLOOKUP(A814,'[1]Redlands USD Usage'!$A:$I,9,FALSE),"0")</f>
        <v>0</v>
      </c>
      <c r="R814" s="46" t="str">
        <f>IFERROR(VLOOKUP(A814,'[1]Alta Loma SD Usage'!$A:$I,9,FALSE),"0")</f>
        <v>0</v>
      </c>
      <c r="S814" s="46" t="str">
        <f>IFERROR(VLOOKUP(A814,'[1]VAl Verde USD Usage'!$A:$I,9,FALSE),"0")</f>
        <v>0</v>
      </c>
      <c r="T814" s="46" t="str">
        <f>IFERROR(VLOOKUP(A814,'[1]Chaffey Jt HSD Usage'!$A:$I,9,FALSE),"0")</f>
        <v>0</v>
      </c>
      <c r="U814" s="46" t="str">
        <f>IFERROR(VLOOKUP(A814,'[1]Cucamonga ELEM SD Usage'!$A:$I,9,FALSE),"0")</f>
        <v>0</v>
      </c>
      <c r="V814" s="46" t="str">
        <f>IFERROR(VLOOKUP(A814,'[1]Inglewood USD Usage'!$A:$I,9,FALSE),"0")</f>
        <v>0</v>
      </c>
      <c r="W814" s="46" t="str">
        <f>IFERROR(VLOOKUP(A814,'[1]Rialto USD Usage'!$A:$I,9,FALSE),"0")</f>
        <v>0</v>
      </c>
      <c r="X814" s="46">
        <f>IFERROR(VLOOKUP(A814,'[1]Alvord USD Usage'!$A:$I,9,FALSE),"0")</f>
        <v>6</v>
      </c>
      <c r="Y814" s="46" t="str">
        <f>IFERROR(VLOOKUP(A814,'[1]Colton Jt USD Usage'!$A:$I,9,FALSE),"0")</f>
        <v>0</v>
      </c>
      <c r="Z814" s="46" t="str">
        <f>IFERROR(VLOOKUP(A814,'[1]Chino Valley USD Usage'!$A:$I,9,FALSE),"0")</f>
        <v>0</v>
      </c>
      <c r="AA814" s="46" t="str">
        <f>IFERROR(VLOOKUP(A814,'[1]Moreno Valley USD Usage'!$A:$I,9,FALSE),"0")</f>
        <v>0</v>
      </c>
      <c r="AB814" s="46">
        <f>IFERROR(VLOOKUP(A814,'[1]Pomona USD Usage'!$A:$I,9,FALSE),"0")</f>
        <v>76</v>
      </c>
      <c r="AC814" s="46" t="str">
        <f>IFERROR(VLOOKUP(A814,'[1]Riverside USD Usage'!$A:$I,9,FALSE),"0")</f>
        <v>0</v>
      </c>
      <c r="AD814" s="46">
        <f>IFERROR(VLOOKUP(A814,'[1]Compton USD Usage'!$A:$I,9,FALSE),"0")</f>
        <v>2</v>
      </c>
      <c r="AE814" s="48"/>
      <c r="AF814" s="49">
        <v>15.17</v>
      </c>
      <c r="AG814" s="49"/>
      <c r="AH814" s="56">
        <v>-2.02</v>
      </c>
      <c r="AI814" s="49">
        <f>AF814+AG814+AH814</f>
        <v>13.15</v>
      </c>
      <c r="AJ814" s="48"/>
      <c r="AK814" s="49">
        <v>16.32</v>
      </c>
      <c r="AL814" s="49"/>
      <c r="AM814" s="57">
        <v>-2.02</v>
      </c>
      <c r="AN814" s="50">
        <f>AK814+AL814+AM814</f>
        <v>14.3</v>
      </c>
      <c r="AO814" s="48"/>
      <c r="AP814" s="49">
        <v>17.420000000000002</v>
      </c>
      <c r="AQ814" s="49"/>
      <c r="AR814" s="57">
        <v>-2.02</v>
      </c>
      <c r="AS814" s="50">
        <f>AP814+AQ814+AR814</f>
        <v>15.400000000000002</v>
      </c>
      <c r="AT814" s="48"/>
      <c r="AU814" s="49">
        <v>17.899999999999999</v>
      </c>
      <c r="AV814" s="49"/>
      <c r="AW814" s="57">
        <v>-2.02</v>
      </c>
      <c r="AX814" s="51">
        <f>AU814+AV814+AW814</f>
        <v>15.879999999999999</v>
      </c>
      <c r="AY814" s="48"/>
      <c r="AZ814" s="52">
        <v>15.62</v>
      </c>
      <c r="BA814" s="53"/>
      <c r="BB814" s="58">
        <v>-2.06</v>
      </c>
      <c r="BC814" s="53">
        <f>AZ814+BA814+BB814</f>
        <v>13.559999999999999</v>
      </c>
      <c r="BD814" s="47">
        <v>44013</v>
      </c>
      <c r="BE814" s="47">
        <v>44377</v>
      </c>
      <c r="BF814" s="48"/>
      <c r="BG814" s="53">
        <v>16.8</v>
      </c>
      <c r="BI814" s="59">
        <v>-2.06</v>
      </c>
      <c r="BJ814" s="53">
        <f>BG814+BH814+BI814</f>
        <v>14.74</v>
      </c>
      <c r="BK814" s="47">
        <v>44013</v>
      </c>
      <c r="BL814" s="47">
        <v>44377</v>
      </c>
      <c r="BM814" s="48"/>
      <c r="BN814" s="53">
        <v>17.940000000000001</v>
      </c>
      <c r="BO814" s="53"/>
      <c r="BP814" s="59">
        <v>-2.06</v>
      </c>
      <c r="BQ814" s="53">
        <f>BN814+BO814+BP814</f>
        <v>15.88</v>
      </c>
      <c r="BR814" s="47">
        <v>44013</v>
      </c>
      <c r="BS814" s="47">
        <v>44377</v>
      </c>
      <c r="BT814" s="48"/>
      <c r="BU814" s="50">
        <v>18.430000000000003</v>
      </c>
      <c r="BV814" s="53"/>
      <c r="BW814" s="59">
        <v>-2.06</v>
      </c>
      <c r="BX814" s="53">
        <f>BU814+BV814+BW814</f>
        <v>16.370000000000005</v>
      </c>
      <c r="BY814" s="47">
        <v>44013</v>
      </c>
      <c r="BZ814" s="55">
        <v>44377</v>
      </c>
    </row>
    <row r="815" spans="1:78" s="54" customFormat="1" ht="15.75" x14ac:dyDescent="0.25">
      <c r="A815" s="45">
        <v>209849</v>
      </c>
      <c r="B815" s="46" t="s">
        <v>1141</v>
      </c>
      <c r="C815" s="46" t="s">
        <v>1142</v>
      </c>
      <c r="D815" s="46" t="s">
        <v>1143</v>
      </c>
      <c r="E815" s="46" t="s">
        <v>50</v>
      </c>
      <c r="F815" s="46"/>
      <c r="G815" s="46" t="s">
        <v>192</v>
      </c>
      <c r="H815" s="46" t="s">
        <v>52</v>
      </c>
      <c r="I815" s="47">
        <v>44013</v>
      </c>
      <c r="J815" s="47">
        <v>44377</v>
      </c>
      <c r="K815" s="46">
        <f>SUM(L815:AD815)</f>
        <v>2</v>
      </c>
      <c r="L815" s="46" t="str">
        <f>IFERROR(VLOOKUP(A815,'[1]Mountain View SD Usage'!$A:$I,9,FALSE),"0")</f>
        <v>0</v>
      </c>
      <c r="M815" s="46" t="str">
        <f>IFERROR(VLOOKUP(A815,'[1]Bonita USD Usage'!$A:$I,9,FALSE),"0")</f>
        <v>0</v>
      </c>
      <c r="N815" s="46" t="str">
        <f>IFERROR(VLOOKUP(A815,'[1]Jurupa USD Usage'!$A:$I,9,FALSE),"0")</f>
        <v>0</v>
      </c>
      <c r="O815" s="46" t="str">
        <f>IFERROR(VLOOKUP(A815,'[1]Claremont USD Usage'!$A:$I,9,FALSE),"0")</f>
        <v>0</v>
      </c>
      <c r="P815" s="46" t="str">
        <f>IFERROR(VLOOKUP(A815,'[1]Upland USD Usage'!$A:$I,9,FALSE),"0")</f>
        <v>0</v>
      </c>
      <c r="Q815" s="46" t="str">
        <f>IFERROR(VLOOKUP(A815,'[1]Redlands USD Usage'!$A:$I,9,FALSE),"0")</f>
        <v>0</v>
      </c>
      <c r="R815" s="46" t="str">
        <f>IFERROR(VLOOKUP(A815,'[1]Alta Loma SD Usage'!$A:$I,9,FALSE),"0")</f>
        <v>0</v>
      </c>
      <c r="S815" s="46" t="str">
        <f>IFERROR(VLOOKUP(A815,'[1]VAl Verde USD Usage'!$A:$I,9,FALSE),"0")</f>
        <v>0</v>
      </c>
      <c r="T815" s="46">
        <f>IFERROR(VLOOKUP(A815,'[1]Chaffey Jt HSD Usage'!$A:$I,9,FALSE),"0")</f>
        <v>2</v>
      </c>
      <c r="U815" s="46" t="str">
        <f>IFERROR(VLOOKUP(A815,'[1]Cucamonga ELEM SD Usage'!$A:$I,9,FALSE),"0")</f>
        <v>0</v>
      </c>
      <c r="V815" s="46" t="str">
        <f>IFERROR(VLOOKUP(A815,'[1]Inglewood USD Usage'!$A:$I,9,FALSE),"0")</f>
        <v>0</v>
      </c>
      <c r="W815" s="46" t="str">
        <f>IFERROR(VLOOKUP(A815,'[1]Rialto USD Usage'!$A:$I,9,FALSE),"0")</f>
        <v>0</v>
      </c>
      <c r="X815" s="46" t="str">
        <f>IFERROR(VLOOKUP(A815,'[1]Alvord USD Usage'!$A:$I,9,FALSE),"0")</f>
        <v>0</v>
      </c>
      <c r="Y815" s="46" t="str">
        <f>IFERROR(VLOOKUP(A815,'[1]Colton Jt USD Usage'!$A:$I,9,FALSE),"0")</f>
        <v>0</v>
      </c>
      <c r="Z815" s="46" t="str">
        <f>IFERROR(VLOOKUP(A815,'[1]Chino Valley USD Usage'!$A:$I,9,FALSE),"0")</f>
        <v>0</v>
      </c>
      <c r="AA815" s="46" t="str">
        <f>IFERROR(VLOOKUP(A815,'[1]Moreno Valley USD Usage'!$A:$I,9,FALSE),"0")</f>
        <v>0</v>
      </c>
      <c r="AB815" s="46" t="str">
        <f>IFERROR(VLOOKUP(A815,'[1]Pomona USD Usage'!$A:$I,9,FALSE),"0")</f>
        <v>0</v>
      </c>
      <c r="AC815" s="46" t="str">
        <f>IFERROR(VLOOKUP(A815,'[1]Riverside USD Usage'!$A:$I,9,FALSE),"0")</f>
        <v>0</v>
      </c>
      <c r="AD815" s="46" t="str">
        <f>IFERROR(VLOOKUP(A815,'[1]Compton USD Usage'!$A:$I,9,FALSE),"0")</f>
        <v>0</v>
      </c>
      <c r="AE815" s="48"/>
      <c r="AF815" s="49">
        <v>39.9</v>
      </c>
      <c r="AG815" s="49"/>
      <c r="AH815" s="49"/>
      <c r="AI815" s="49">
        <f>AF815+AG815+AH815</f>
        <v>39.9</v>
      </c>
      <c r="AJ815" s="48"/>
      <c r="AK815" s="49">
        <v>42.94</v>
      </c>
      <c r="AL815" s="49"/>
      <c r="AM815" s="46"/>
      <c r="AN815" s="50">
        <f>AK815+AL815+AM815</f>
        <v>42.94</v>
      </c>
      <c r="AO815" s="48"/>
      <c r="AP815" s="49">
        <v>45.84</v>
      </c>
      <c r="AQ815" s="49"/>
      <c r="AR815" s="46"/>
      <c r="AS815" s="50">
        <f>AP815+AQ815+AR815</f>
        <v>45.84</v>
      </c>
      <c r="AT815" s="48"/>
      <c r="AU815" s="49">
        <v>47.11</v>
      </c>
      <c r="AV815" s="49"/>
      <c r="AW815" s="46"/>
      <c r="AX815" s="51">
        <f>AU815+AV815+AW815</f>
        <v>47.11</v>
      </c>
      <c r="AY815" s="48"/>
      <c r="AZ815" s="52">
        <v>39.9</v>
      </c>
      <c r="BA815" s="53"/>
      <c r="BC815" s="53">
        <f>AZ815+BA815+BB815</f>
        <v>39.9</v>
      </c>
      <c r="BD815" s="47">
        <v>44013</v>
      </c>
      <c r="BE815" s="47">
        <v>44377</v>
      </c>
      <c r="BF815" s="48"/>
      <c r="BG815" s="53">
        <v>42.94</v>
      </c>
      <c r="BJ815" s="53">
        <f>BG815+BH815+BI815</f>
        <v>42.94</v>
      </c>
      <c r="BK815" s="47">
        <v>44013</v>
      </c>
      <c r="BL815" s="47">
        <v>44377</v>
      </c>
      <c r="BM815" s="48"/>
      <c r="BN815" s="53">
        <v>45.84</v>
      </c>
      <c r="BO815" s="53"/>
      <c r="BQ815" s="53">
        <f>BN815+BO815+BP815</f>
        <v>45.84</v>
      </c>
      <c r="BR815" s="47">
        <v>44013</v>
      </c>
      <c r="BS815" s="47">
        <v>44377</v>
      </c>
      <c r="BT815" s="48"/>
      <c r="BU815" s="50">
        <v>47.11</v>
      </c>
      <c r="BV815" s="53"/>
      <c r="BX815" s="53">
        <f>BU815+BV815+BW815</f>
        <v>47.11</v>
      </c>
      <c r="BY815" s="47">
        <v>44013</v>
      </c>
      <c r="BZ815" s="55">
        <v>44377</v>
      </c>
    </row>
    <row r="816" spans="1:78" s="54" customFormat="1" ht="15.75" x14ac:dyDescent="0.25">
      <c r="A816" s="45">
        <v>404408</v>
      </c>
      <c r="B816" s="46" t="s">
        <v>417</v>
      </c>
      <c r="C816" s="46">
        <v>103411</v>
      </c>
      <c r="D816" s="46" t="s">
        <v>418</v>
      </c>
      <c r="E816" s="46" t="s">
        <v>50</v>
      </c>
      <c r="F816" s="46"/>
      <c r="G816" s="46" t="s">
        <v>419</v>
      </c>
      <c r="H816" s="46" t="s">
        <v>52</v>
      </c>
      <c r="I816" s="47">
        <v>44013</v>
      </c>
      <c r="J816" s="47">
        <v>44377</v>
      </c>
      <c r="K816" s="46">
        <f>SUM(L816:AD816)</f>
        <v>0</v>
      </c>
      <c r="L816" s="46" t="str">
        <f>IFERROR(VLOOKUP(A816,'[1]Mountain View SD Usage'!$A:$I,9,FALSE),"0")</f>
        <v>0</v>
      </c>
      <c r="M816" s="46" t="str">
        <f>IFERROR(VLOOKUP(A816,'[1]Bonita USD Usage'!$A:$I,9,FALSE),"0")</f>
        <v>0</v>
      </c>
      <c r="N816" s="46" t="str">
        <f>IFERROR(VLOOKUP(A816,'[1]Jurupa USD Usage'!$A:$I,9,FALSE),"0")</f>
        <v>0</v>
      </c>
      <c r="O816" s="46" t="str">
        <f>IFERROR(VLOOKUP(A816,'[1]Claremont USD Usage'!$A:$I,9,FALSE),"0")</f>
        <v>0</v>
      </c>
      <c r="P816" s="46" t="str">
        <f>IFERROR(VLOOKUP(A816,'[1]Upland USD Usage'!$A:$I,9,FALSE),"0")</f>
        <v>0</v>
      </c>
      <c r="Q816" s="46" t="str">
        <f>IFERROR(VLOOKUP(A816,'[1]Redlands USD Usage'!$A:$I,9,FALSE),"0")</f>
        <v>0</v>
      </c>
      <c r="R816" s="46" t="str">
        <f>IFERROR(VLOOKUP(A816,'[1]Alta Loma SD Usage'!$A:$I,9,FALSE),"0")</f>
        <v>0</v>
      </c>
      <c r="S816" s="46" t="str">
        <f>IFERROR(VLOOKUP(A816,'[1]VAl Verde USD Usage'!$A:$I,9,FALSE),"0")</f>
        <v>0</v>
      </c>
      <c r="T816" s="46" t="str">
        <f>IFERROR(VLOOKUP(A816,'[1]Chaffey Jt HSD Usage'!$A:$I,9,FALSE),"0")</f>
        <v>0</v>
      </c>
      <c r="U816" s="46" t="str">
        <f>IFERROR(VLOOKUP(A816,'[1]Cucamonga ELEM SD Usage'!$A:$I,9,FALSE),"0")</f>
        <v>0</v>
      </c>
      <c r="V816" s="46" t="str">
        <f>IFERROR(VLOOKUP(A816,'[1]Inglewood USD Usage'!$A:$I,9,FALSE),"0")</f>
        <v>0</v>
      </c>
      <c r="W816" s="46" t="str">
        <f>IFERROR(VLOOKUP(A816,'[1]Rialto USD Usage'!$A:$I,9,FALSE),"0")</f>
        <v>0</v>
      </c>
      <c r="X816" s="46" t="str">
        <f>IFERROR(VLOOKUP(A816,'[1]Alvord USD Usage'!$A:$I,9,FALSE),"0")</f>
        <v>0</v>
      </c>
      <c r="Y816" s="46" t="str">
        <f>IFERROR(VLOOKUP(A816,'[1]Colton Jt USD Usage'!$A:$I,9,FALSE),"0")</f>
        <v>0</v>
      </c>
      <c r="Z816" s="46" t="str">
        <f>IFERROR(VLOOKUP(A816,'[1]Chino Valley USD Usage'!$A:$I,9,FALSE),"0")</f>
        <v>0</v>
      </c>
      <c r="AA816" s="46" t="str">
        <f>IFERROR(VLOOKUP(A816,'[1]Moreno Valley USD Usage'!$A:$I,9,FALSE),"0")</f>
        <v>0</v>
      </c>
      <c r="AB816" s="46" t="str">
        <f>IFERROR(VLOOKUP(A816,'[1]Pomona USD Usage'!$A:$I,9,FALSE),"0")</f>
        <v>0</v>
      </c>
      <c r="AC816" s="46" t="str">
        <f>IFERROR(VLOOKUP(A816,'[1]Riverside USD Usage'!$A:$I,9,FALSE),"0")</f>
        <v>0</v>
      </c>
      <c r="AD816" s="46" t="str">
        <f>IFERROR(VLOOKUP(A816,'[1]Compton USD Usage'!$A:$I,9,FALSE),"0")</f>
        <v>0</v>
      </c>
      <c r="AE816" s="48"/>
      <c r="AF816" s="49">
        <v>47.55</v>
      </c>
      <c r="AG816" s="49"/>
      <c r="AH816" s="56">
        <v>-23.28</v>
      </c>
      <c r="AI816" s="49">
        <f>AF816+AG816+AH816</f>
        <v>24.269999999999996</v>
      </c>
      <c r="AJ816" s="48"/>
      <c r="AK816" s="49">
        <v>51.16</v>
      </c>
      <c r="AL816" s="49"/>
      <c r="AM816" s="57">
        <v>-23.28</v>
      </c>
      <c r="AN816" s="50">
        <f>AK816+AL816+AM816</f>
        <v>27.879999999999995</v>
      </c>
      <c r="AO816" s="48"/>
      <c r="AP816" s="49">
        <v>54.62</v>
      </c>
      <c r="AQ816" s="49"/>
      <c r="AR816" s="57">
        <v>-23.28</v>
      </c>
      <c r="AS816" s="50">
        <f>AP816+AQ816+AR816</f>
        <v>31.339999999999996</v>
      </c>
      <c r="AT816" s="48"/>
      <c r="AU816" s="49">
        <v>56.14</v>
      </c>
      <c r="AV816" s="49"/>
      <c r="AW816" s="57">
        <v>-23.28</v>
      </c>
      <c r="AX816" s="51">
        <f>AU816+AV816+AW816</f>
        <v>32.86</v>
      </c>
      <c r="AY816" s="48"/>
      <c r="AZ816" s="52">
        <v>50.39</v>
      </c>
      <c r="BA816" s="53"/>
      <c r="BB816" s="58">
        <v>-27.08</v>
      </c>
      <c r="BC816" s="53">
        <f>AZ816+BA816+BB816</f>
        <v>23.310000000000002</v>
      </c>
      <c r="BD816" s="47">
        <v>44013</v>
      </c>
      <c r="BE816" s="47">
        <v>44377</v>
      </c>
      <c r="BF816" s="48"/>
      <c r="BG816" s="53">
        <v>54.21</v>
      </c>
      <c r="BI816" s="59">
        <v>-27.08</v>
      </c>
      <c r="BJ816" s="53">
        <f>BG816+BH816+BI816</f>
        <v>27.130000000000003</v>
      </c>
      <c r="BK816" s="47">
        <v>44013</v>
      </c>
      <c r="BL816" s="47">
        <v>44377</v>
      </c>
      <c r="BM816" s="48"/>
      <c r="BN816" s="53">
        <v>57.879999999999995</v>
      </c>
      <c r="BO816" s="53"/>
      <c r="BP816" s="59">
        <v>-27.08</v>
      </c>
      <c r="BQ816" s="53">
        <f>BN816+BO816+BP816</f>
        <v>30.799999999999997</v>
      </c>
      <c r="BR816" s="47">
        <v>44013</v>
      </c>
      <c r="BS816" s="47">
        <v>44377</v>
      </c>
      <c r="BT816" s="48"/>
      <c r="BU816" s="50">
        <v>59.489999999999995</v>
      </c>
      <c r="BV816" s="53"/>
      <c r="BW816" s="59">
        <v>-27.08</v>
      </c>
      <c r="BX816" s="53">
        <f>BU816+BV816+BW816</f>
        <v>32.409999999999997</v>
      </c>
      <c r="BY816" s="47">
        <v>44013</v>
      </c>
      <c r="BZ816" s="55">
        <v>44377</v>
      </c>
    </row>
    <row r="817" spans="1:78" s="54" customFormat="1" ht="15.75" x14ac:dyDescent="0.25">
      <c r="A817" s="45">
        <v>400962</v>
      </c>
      <c r="B817" s="46" t="s">
        <v>1180</v>
      </c>
      <c r="C817" s="46">
        <v>2031</v>
      </c>
      <c r="D817" s="46" t="s">
        <v>1181</v>
      </c>
      <c r="E817" s="46" t="s">
        <v>50</v>
      </c>
      <c r="F817" s="46"/>
      <c r="G817" s="46" t="s">
        <v>542</v>
      </c>
      <c r="H817" s="46" t="s">
        <v>52</v>
      </c>
      <c r="I817" s="47">
        <v>44013</v>
      </c>
      <c r="J817" s="47">
        <v>44377</v>
      </c>
      <c r="K817" s="46">
        <f>SUM(L817:AD817)</f>
        <v>0</v>
      </c>
      <c r="L817" s="46" t="str">
        <f>IFERROR(VLOOKUP(A817,'[1]Mountain View SD Usage'!$A:$I,9,FALSE),"0")</f>
        <v>0</v>
      </c>
      <c r="M817" s="46" t="str">
        <f>IFERROR(VLOOKUP(A817,'[1]Bonita USD Usage'!$A:$I,9,FALSE),"0")</f>
        <v>0</v>
      </c>
      <c r="N817" s="46" t="str">
        <f>IFERROR(VLOOKUP(A817,'[1]Jurupa USD Usage'!$A:$I,9,FALSE),"0")</f>
        <v>0</v>
      </c>
      <c r="O817" s="46" t="str">
        <f>IFERROR(VLOOKUP(A817,'[1]Claremont USD Usage'!$A:$I,9,FALSE),"0")</f>
        <v>0</v>
      </c>
      <c r="P817" s="46" t="str">
        <f>IFERROR(VLOOKUP(A817,'[1]Upland USD Usage'!$A:$I,9,FALSE),"0")</f>
        <v>0</v>
      </c>
      <c r="Q817" s="46" t="str">
        <f>IFERROR(VLOOKUP(A817,'[1]Redlands USD Usage'!$A:$I,9,FALSE),"0")</f>
        <v>0</v>
      </c>
      <c r="R817" s="46" t="str">
        <f>IFERROR(VLOOKUP(A817,'[1]Alta Loma SD Usage'!$A:$I,9,FALSE),"0")</f>
        <v>0</v>
      </c>
      <c r="S817" s="46" t="str">
        <f>IFERROR(VLOOKUP(A817,'[1]VAl Verde USD Usage'!$A:$I,9,FALSE),"0")</f>
        <v>0</v>
      </c>
      <c r="T817" s="46" t="str">
        <f>IFERROR(VLOOKUP(A817,'[1]Chaffey Jt HSD Usage'!$A:$I,9,FALSE),"0")</f>
        <v>0</v>
      </c>
      <c r="U817" s="46" t="str">
        <f>IFERROR(VLOOKUP(A817,'[1]Cucamonga ELEM SD Usage'!$A:$I,9,FALSE),"0")</f>
        <v>0</v>
      </c>
      <c r="V817" s="46" t="str">
        <f>IFERROR(VLOOKUP(A817,'[1]Inglewood USD Usage'!$A:$I,9,FALSE),"0")</f>
        <v>0</v>
      </c>
      <c r="W817" s="46" t="str">
        <f>IFERROR(VLOOKUP(A817,'[1]Rialto USD Usage'!$A:$I,9,FALSE),"0")</f>
        <v>0</v>
      </c>
      <c r="X817" s="46" t="str">
        <f>IFERROR(VLOOKUP(A817,'[1]Alvord USD Usage'!$A:$I,9,FALSE),"0")</f>
        <v>0</v>
      </c>
      <c r="Y817" s="46" t="str">
        <f>IFERROR(VLOOKUP(A817,'[1]Colton Jt USD Usage'!$A:$I,9,FALSE),"0")</f>
        <v>0</v>
      </c>
      <c r="Z817" s="46" t="str">
        <f>IFERROR(VLOOKUP(A817,'[1]Chino Valley USD Usage'!$A:$I,9,FALSE),"0")</f>
        <v>0</v>
      </c>
      <c r="AA817" s="46" t="str">
        <f>IFERROR(VLOOKUP(A817,'[1]Moreno Valley USD Usage'!$A:$I,9,FALSE),"0")</f>
        <v>0</v>
      </c>
      <c r="AB817" s="46" t="str">
        <f>IFERROR(VLOOKUP(A817,'[1]Pomona USD Usage'!$A:$I,9,FALSE),"0")</f>
        <v>0</v>
      </c>
      <c r="AC817" s="46" t="str">
        <f>IFERROR(VLOOKUP(A817,'[1]Riverside USD Usage'!$A:$I,9,FALSE),"0")</f>
        <v>0</v>
      </c>
      <c r="AD817" s="46" t="str">
        <f>IFERROR(VLOOKUP(A817,'[1]Compton USD Usage'!$A:$I,9,FALSE),"0")</f>
        <v>0</v>
      </c>
      <c r="AE817" s="48"/>
      <c r="AF817" s="49">
        <v>99.71</v>
      </c>
      <c r="AG817" s="49"/>
      <c r="AH817" s="56">
        <v>-31</v>
      </c>
      <c r="AI817" s="49">
        <f>AF817+AG817+AH817</f>
        <v>68.709999999999994</v>
      </c>
      <c r="AJ817" s="48"/>
      <c r="AK817" s="49">
        <v>107.28</v>
      </c>
      <c r="AL817" s="49"/>
      <c r="AM817" s="57">
        <v>-31</v>
      </c>
      <c r="AN817" s="50">
        <f>AK817+AL817+AM817</f>
        <v>76.28</v>
      </c>
      <c r="AO817" s="48"/>
      <c r="AP817" s="49">
        <v>114.53</v>
      </c>
      <c r="AQ817" s="49"/>
      <c r="AR817" s="57">
        <v>-31</v>
      </c>
      <c r="AS817" s="50">
        <f>AP817+AQ817+AR817</f>
        <v>83.53</v>
      </c>
      <c r="AT817" s="48"/>
      <c r="AU817" s="49">
        <v>117.71</v>
      </c>
      <c r="AV817" s="49"/>
      <c r="AW817" s="57">
        <v>-31</v>
      </c>
      <c r="AX817" s="51">
        <f>AU817+AV817+AW817</f>
        <v>86.71</v>
      </c>
      <c r="AY817" s="48"/>
      <c r="AZ817" s="52">
        <v>101.16000000000001</v>
      </c>
      <c r="BA817" s="53"/>
      <c r="BB817" s="58">
        <v>-29.75</v>
      </c>
      <c r="BC817" s="53">
        <f>AZ817+BA817+BB817</f>
        <v>71.410000000000011</v>
      </c>
      <c r="BD817" s="47">
        <v>44013</v>
      </c>
      <c r="BE817" s="47">
        <v>44377</v>
      </c>
      <c r="BF817" s="48"/>
      <c r="BG817" s="53">
        <v>108.84</v>
      </c>
      <c r="BI817" s="59">
        <v>-29.75</v>
      </c>
      <c r="BJ817" s="53">
        <f>BG817+BH817+BI817</f>
        <v>79.09</v>
      </c>
      <c r="BK817" s="47">
        <v>44013</v>
      </c>
      <c r="BL817" s="47">
        <v>44377</v>
      </c>
      <c r="BM817" s="48"/>
      <c r="BN817" s="53">
        <v>116.2</v>
      </c>
      <c r="BO817" s="53"/>
      <c r="BP817" s="59">
        <v>-29.75</v>
      </c>
      <c r="BQ817" s="53">
        <f>BN817+BO817+BP817</f>
        <v>86.45</v>
      </c>
      <c r="BR817" s="47">
        <v>44013</v>
      </c>
      <c r="BS817" s="47">
        <v>44377</v>
      </c>
      <c r="BT817" s="48"/>
      <c r="BU817" s="50">
        <v>119.43</v>
      </c>
      <c r="BV817" s="53"/>
      <c r="BW817" s="59">
        <v>-29.75</v>
      </c>
      <c r="BX817" s="53">
        <f>BU817+BV817+BW817</f>
        <v>89.68</v>
      </c>
      <c r="BY817" s="47">
        <v>44013</v>
      </c>
      <c r="BZ817" s="55">
        <v>44377</v>
      </c>
    </row>
    <row r="818" spans="1:78" s="54" customFormat="1" ht="15.75" x14ac:dyDescent="0.25">
      <c r="A818" s="45">
        <v>140289</v>
      </c>
      <c r="B818" s="46" t="s">
        <v>613</v>
      </c>
      <c r="C818" s="46">
        <v>818586</v>
      </c>
      <c r="D818" s="46" t="s">
        <v>614</v>
      </c>
      <c r="E818" s="46" t="s">
        <v>50</v>
      </c>
      <c r="F818" s="46"/>
      <c r="G818" s="46" t="s">
        <v>615</v>
      </c>
      <c r="H818" s="46" t="s">
        <v>52</v>
      </c>
      <c r="I818" s="47">
        <v>44013</v>
      </c>
      <c r="J818" s="47">
        <v>44377</v>
      </c>
      <c r="K818" s="46">
        <f>SUM(L818:AD818)</f>
        <v>9</v>
      </c>
      <c r="L818" s="46" t="str">
        <f>IFERROR(VLOOKUP(A818,'[1]Mountain View SD Usage'!$A:$I,9,FALSE),"0")</f>
        <v>0</v>
      </c>
      <c r="M818" s="46" t="str">
        <f>IFERROR(VLOOKUP(A818,'[1]Bonita USD Usage'!$A:$I,9,FALSE),"0")</f>
        <v>0</v>
      </c>
      <c r="N818" s="46" t="str">
        <f>IFERROR(VLOOKUP(A818,'[1]Jurupa USD Usage'!$A:$I,9,FALSE),"0")</f>
        <v>0</v>
      </c>
      <c r="O818" s="46" t="str">
        <f>IFERROR(VLOOKUP(A818,'[1]Claremont USD Usage'!$A:$I,9,FALSE),"0")</f>
        <v>0</v>
      </c>
      <c r="P818" s="46" t="str">
        <f>IFERROR(VLOOKUP(A818,'[1]Upland USD Usage'!$A:$I,9,FALSE),"0")</f>
        <v>0</v>
      </c>
      <c r="Q818" s="46" t="str">
        <f>IFERROR(VLOOKUP(A818,'[1]Redlands USD Usage'!$A:$I,9,FALSE),"0")</f>
        <v>0</v>
      </c>
      <c r="R818" s="46" t="str">
        <f>IFERROR(VLOOKUP(A818,'[1]Alta Loma SD Usage'!$A:$I,9,FALSE),"0")</f>
        <v>0</v>
      </c>
      <c r="S818" s="46" t="str">
        <f>IFERROR(VLOOKUP(A818,'[1]VAl Verde USD Usage'!$A:$I,9,FALSE),"0")</f>
        <v>0</v>
      </c>
      <c r="T818" s="46">
        <f>IFERROR(VLOOKUP(A818,'[1]Chaffey Jt HSD Usage'!$A:$I,9,FALSE),"0")</f>
        <v>9</v>
      </c>
      <c r="U818" s="46" t="str">
        <f>IFERROR(VLOOKUP(A818,'[1]Cucamonga ELEM SD Usage'!$A:$I,9,FALSE),"0")</f>
        <v>0</v>
      </c>
      <c r="V818" s="46" t="str">
        <f>IFERROR(VLOOKUP(A818,'[1]Inglewood USD Usage'!$A:$I,9,FALSE),"0")</f>
        <v>0</v>
      </c>
      <c r="W818" s="46" t="str">
        <f>IFERROR(VLOOKUP(A818,'[1]Rialto USD Usage'!$A:$I,9,FALSE),"0")</f>
        <v>0</v>
      </c>
      <c r="X818" s="46" t="str">
        <f>IFERROR(VLOOKUP(A818,'[1]Alvord USD Usage'!$A:$I,9,FALSE),"0")</f>
        <v>0</v>
      </c>
      <c r="Y818" s="46" t="str">
        <f>IFERROR(VLOOKUP(A818,'[1]Colton Jt USD Usage'!$A:$I,9,FALSE),"0")</f>
        <v>0</v>
      </c>
      <c r="Z818" s="46" t="str">
        <f>IFERROR(VLOOKUP(A818,'[1]Chino Valley USD Usage'!$A:$I,9,FALSE),"0")</f>
        <v>0</v>
      </c>
      <c r="AA818" s="46" t="str">
        <f>IFERROR(VLOOKUP(A818,'[1]Moreno Valley USD Usage'!$A:$I,9,FALSE),"0")</f>
        <v>0</v>
      </c>
      <c r="AB818" s="46" t="str">
        <f>IFERROR(VLOOKUP(A818,'[1]Pomona USD Usage'!$A:$I,9,FALSE),"0")</f>
        <v>0</v>
      </c>
      <c r="AC818" s="46" t="str">
        <f>IFERROR(VLOOKUP(A818,'[1]Riverside USD Usage'!$A:$I,9,FALSE),"0")</f>
        <v>0</v>
      </c>
      <c r="AD818" s="46" t="str">
        <f>IFERROR(VLOOKUP(A818,'[1]Compton USD Usage'!$A:$I,9,FALSE),"0")</f>
        <v>0</v>
      </c>
      <c r="AE818" s="48"/>
      <c r="AF818" s="49">
        <v>68.41</v>
      </c>
      <c r="AG818" s="49"/>
      <c r="AH818" s="49"/>
      <c r="AI818" s="49">
        <f>AF818+AG818+AH818</f>
        <v>68.41</v>
      </c>
      <c r="AJ818" s="48"/>
      <c r="AK818" s="49">
        <v>73.61</v>
      </c>
      <c r="AL818" s="49"/>
      <c r="AM818" s="46"/>
      <c r="AN818" s="50">
        <f>AK818+AL818+AM818</f>
        <v>73.61</v>
      </c>
      <c r="AO818" s="48"/>
      <c r="AP818" s="49">
        <v>78.58</v>
      </c>
      <c r="AQ818" s="49"/>
      <c r="AR818" s="46"/>
      <c r="AS818" s="50">
        <f>AP818+AQ818+AR818</f>
        <v>78.58</v>
      </c>
      <c r="AT818" s="48"/>
      <c r="AU818" s="49">
        <v>80.760000000000005</v>
      </c>
      <c r="AV818" s="49"/>
      <c r="AW818" s="46"/>
      <c r="AX818" s="51">
        <f>AU818+AV818+AW818</f>
        <v>80.760000000000005</v>
      </c>
      <c r="AY818" s="48"/>
      <c r="AZ818" s="52">
        <v>82.45</v>
      </c>
      <c r="BA818" s="53"/>
      <c r="BC818" s="53">
        <f>AZ818+BA818+BB818</f>
        <v>82.45</v>
      </c>
      <c r="BD818" s="47">
        <v>44013</v>
      </c>
      <c r="BE818" s="47">
        <v>44377</v>
      </c>
      <c r="BF818" s="48"/>
      <c r="BG818" s="53">
        <v>88.72</v>
      </c>
      <c r="BJ818" s="53">
        <f>BG818+BH818+BI818</f>
        <v>88.72</v>
      </c>
      <c r="BK818" s="47">
        <v>44013</v>
      </c>
      <c r="BL818" s="47">
        <v>44377</v>
      </c>
      <c r="BM818" s="48"/>
      <c r="BN818" s="53">
        <v>94.710000000000008</v>
      </c>
      <c r="BO818" s="53"/>
      <c r="BQ818" s="53">
        <f>BN818+BO818+BP818</f>
        <v>94.710000000000008</v>
      </c>
      <c r="BR818" s="47">
        <v>44013</v>
      </c>
      <c r="BS818" s="47">
        <v>44377</v>
      </c>
      <c r="BT818" s="48"/>
      <c r="BU818" s="50">
        <v>97.34</v>
      </c>
      <c r="BV818" s="53"/>
      <c r="BX818" s="53">
        <f>BU818+BV818+BW818</f>
        <v>97.34</v>
      </c>
      <c r="BY818" s="47">
        <v>44013</v>
      </c>
      <c r="BZ818" s="55">
        <v>44377</v>
      </c>
    </row>
    <row r="819" spans="1:78" s="54" customFormat="1" ht="15.75" x14ac:dyDescent="0.25">
      <c r="A819" s="45">
        <v>209918</v>
      </c>
      <c r="B819" s="46" t="s">
        <v>678</v>
      </c>
      <c r="C819" s="46" t="s">
        <v>679</v>
      </c>
      <c r="D819" s="46" t="s">
        <v>680</v>
      </c>
      <c r="E819" s="46" t="s">
        <v>50</v>
      </c>
      <c r="F819" s="46"/>
      <c r="G819" s="46" t="s">
        <v>192</v>
      </c>
      <c r="H819" s="46" t="s">
        <v>52</v>
      </c>
      <c r="I819" s="47">
        <v>44013</v>
      </c>
      <c r="J819" s="47">
        <v>44377</v>
      </c>
      <c r="K819" s="46">
        <f>SUM(L819:AD819)</f>
        <v>14</v>
      </c>
      <c r="L819" s="46" t="str">
        <f>IFERROR(VLOOKUP(A819,'[1]Mountain View SD Usage'!$A:$I,9,FALSE),"0")</f>
        <v>0</v>
      </c>
      <c r="M819" s="46" t="str">
        <f>IFERROR(VLOOKUP(A819,'[1]Bonita USD Usage'!$A:$I,9,FALSE),"0")</f>
        <v>0</v>
      </c>
      <c r="N819" s="46" t="str">
        <f>IFERROR(VLOOKUP(A819,'[1]Jurupa USD Usage'!$A:$I,9,FALSE),"0")</f>
        <v>0</v>
      </c>
      <c r="O819" s="46" t="str">
        <f>IFERROR(VLOOKUP(A819,'[1]Claremont USD Usage'!$A:$I,9,FALSE),"0")</f>
        <v>0</v>
      </c>
      <c r="P819" s="46" t="str">
        <f>IFERROR(VLOOKUP(A819,'[1]Upland USD Usage'!$A:$I,9,FALSE),"0")</f>
        <v>0</v>
      </c>
      <c r="Q819" s="46" t="str">
        <f>IFERROR(VLOOKUP(A819,'[1]Redlands USD Usage'!$A:$I,9,FALSE),"0")</f>
        <v>0</v>
      </c>
      <c r="R819" s="46" t="str">
        <f>IFERROR(VLOOKUP(A819,'[1]Alta Loma SD Usage'!$A:$I,9,FALSE),"0")</f>
        <v>0</v>
      </c>
      <c r="S819" s="46" t="str">
        <f>IFERROR(VLOOKUP(A819,'[1]VAl Verde USD Usage'!$A:$I,9,FALSE),"0")</f>
        <v>0</v>
      </c>
      <c r="T819" s="46">
        <f>IFERROR(VLOOKUP(A819,'[1]Chaffey Jt HSD Usage'!$A:$I,9,FALSE),"0")</f>
        <v>13</v>
      </c>
      <c r="U819" s="46">
        <f>IFERROR(VLOOKUP(A819,'[1]Cucamonga ELEM SD Usage'!$A:$I,9,FALSE),"0")</f>
        <v>1</v>
      </c>
      <c r="V819" s="46" t="str">
        <f>IFERROR(VLOOKUP(A819,'[1]Inglewood USD Usage'!$A:$I,9,FALSE),"0")</f>
        <v>0</v>
      </c>
      <c r="W819" s="46" t="str">
        <f>IFERROR(VLOOKUP(A819,'[1]Rialto USD Usage'!$A:$I,9,FALSE),"0")</f>
        <v>0</v>
      </c>
      <c r="X819" s="46" t="str">
        <f>IFERROR(VLOOKUP(A819,'[1]Alvord USD Usage'!$A:$I,9,FALSE),"0")</f>
        <v>0</v>
      </c>
      <c r="Y819" s="46" t="str">
        <f>IFERROR(VLOOKUP(A819,'[1]Colton Jt USD Usage'!$A:$I,9,FALSE),"0")</f>
        <v>0</v>
      </c>
      <c r="Z819" s="46" t="str">
        <f>IFERROR(VLOOKUP(A819,'[1]Chino Valley USD Usage'!$A:$I,9,FALSE),"0")</f>
        <v>0</v>
      </c>
      <c r="AA819" s="46" t="str">
        <f>IFERROR(VLOOKUP(A819,'[1]Moreno Valley USD Usage'!$A:$I,9,FALSE),"0")</f>
        <v>0</v>
      </c>
      <c r="AB819" s="46" t="str">
        <f>IFERROR(VLOOKUP(A819,'[1]Pomona USD Usage'!$A:$I,9,FALSE),"0")</f>
        <v>0</v>
      </c>
      <c r="AC819" s="46" t="str">
        <f>IFERROR(VLOOKUP(A819,'[1]Riverside USD Usage'!$A:$I,9,FALSE),"0")</f>
        <v>0</v>
      </c>
      <c r="AD819" s="46" t="str">
        <f>IFERROR(VLOOKUP(A819,'[1]Compton USD Usage'!$A:$I,9,FALSE),"0")</f>
        <v>0</v>
      </c>
      <c r="AE819" s="48"/>
      <c r="AF819" s="49">
        <v>21.06</v>
      </c>
      <c r="AG819" s="49"/>
      <c r="AH819" s="49"/>
      <c r="AI819" s="49">
        <f>AF819+AG819+AH819</f>
        <v>21.06</v>
      </c>
      <c r="AJ819" s="48"/>
      <c r="AK819" s="49">
        <v>22.66</v>
      </c>
      <c r="AL819" s="49"/>
      <c r="AM819" s="46"/>
      <c r="AN819" s="50">
        <f>AK819+AL819+AM819</f>
        <v>22.66</v>
      </c>
      <c r="AO819" s="48"/>
      <c r="AP819" s="49">
        <v>24.19</v>
      </c>
      <c r="AQ819" s="49"/>
      <c r="AR819" s="46"/>
      <c r="AS819" s="50">
        <f>AP819+AQ819+AR819</f>
        <v>24.19</v>
      </c>
      <c r="AT819" s="48"/>
      <c r="AU819" s="49">
        <v>24.86</v>
      </c>
      <c r="AV819" s="49"/>
      <c r="AW819" s="46"/>
      <c r="AX819" s="51">
        <f>AU819+AV819+AW819</f>
        <v>24.86</v>
      </c>
      <c r="AY819" s="48"/>
      <c r="AZ819" s="52">
        <v>21.64</v>
      </c>
      <c r="BA819" s="53"/>
      <c r="BC819" s="53">
        <f>AZ819+BA819+BB819</f>
        <v>21.64</v>
      </c>
      <c r="BD819" s="47">
        <v>44013</v>
      </c>
      <c r="BE819" s="47">
        <v>44377</v>
      </c>
      <c r="BF819" s="48"/>
      <c r="BG819" s="53">
        <v>23.28</v>
      </c>
      <c r="BJ819" s="53">
        <f>BG819+BH819+BI819</f>
        <v>23.28</v>
      </c>
      <c r="BK819" s="47">
        <v>44013</v>
      </c>
      <c r="BL819" s="47">
        <v>44377</v>
      </c>
      <c r="BM819" s="48"/>
      <c r="BN819" s="53">
        <v>24.85</v>
      </c>
      <c r="BO819" s="53"/>
      <c r="BQ819" s="53">
        <f>BN819+BO819+BP819</f>
        <v>24.85</v>
      </c>
      <c r="BR819" s="47">
        <v>44013</v>
      </c>
      <c r="BS819" s="47">
        <v>44377</v>
      </c>
      <c r="BT819" s="48"/>
      <c r="BU819" s="50">
        <v>25.540000000000003</v>
      </c>
      <c r="BV819" s="53"/>
      <c r="BX819" s="53">
        <f>BU819+BV819+BW819</f>
        <v>25.540000000000003</v>
      </c>
      <c r="BY819" s="47">
        <v>44013</v>
      </c>
      <c r="BZ819" s="55">
        <v>44377</v>
      </c>
    </row>
    <row r="820" spans="1:78" s="54" customFormat="1" ht="15.75" x14ac:dyDescent="0.25">
      <c r="A820" s="45">
        <v>406278</v>
      </c>
      <c r="B820" s="46" t="s">
        <v>1172</v>
      </c>
      <c r="C820" s="46">
        <v>213008</v>
      </c>
      <c r="D820" s="46" t="s">
        <v>1147</v>
      </c>
      <c r="E820" s="46" t="s">
        <v>50</v>
      </c>
      <c r="F820" s="46"/>
      <c r="G820" s="46" t="s">
        <v>1173</v>
      </c>
      <c r="H820" s="46" t="s">
        <v>52</v>
      </c>
      <c r="I820" s="47">
        <v>44013</v>
      </c>
      <c r="J820" s="47">
        <v>44377</v>
      </c>
      <c r="K820" s="46">
        <f>SUM(L820:AD820)</f>
        <v>574</v>
      </c>
      <c r="L820" s="46" t="str">
        <f>IFERROR(VLOOKUP(A820,'[1]Mountain View SD Usage'!$A:$I,9,FALSE),"0")</f>
        <v>0</v>
      </c>
      <c r="M820" s="46">
        <f>IFERROR(VLOOKUP(A820,'[1]Bonita USD Usage'!$A:$I,9,FALSE),"0")</f>
        <v>10</v>
      </c>
      <c r="N820" s="46" t="str">
        <f>IFERROR(VLOOKUP(A820,'[1]Jurupa USD Usage'!$A:$I,9,FALSE),"0")</f>
        <v>0</v>
      </c>
      <c r="O820" s="46" t="str">
        <f>IFERROR(VLOOKUP(A820,'[1]Claremont USD Usage'!$A:$I,9,FALSE),"0")</f>
        <v>0</v>
      </c>
      <c r="P820" s="46">
        <f>IFERROR(VLOOKUP(A820,'[1]Upland USD Usage'!$A:$I,9,FALSE),"0")</f>
        <v>564</v>
      </c>
      <c r="Q820" s="46" t="str">
        <f>IFERROR(VLOOKUP(A820,'[1]Redlands USD Usage'!$A:$I,9,FALSE),"0")</f>
        <v>0</v>
      </c>
      <c r="R820" s="46" t="str">
        <f>IFERROR(VLOOKUP(A820,'[1]Alta Loma SD Usage'!$A:$I,9,FALSE),"0")</f>
        <v>0</v>
      </c>
      <c r="S820" s="46" t="str">
        <f>IFERROR(VLOOKUP(A820,'[1]VAl Verde USD Usage'!$A:$I,9,FALSE),"0")</f>
        <v>0</v>
      </c>
      <c r="T820" s="46" t="str">
        <f>IFERROR(VLOOKUP(A820,'[1]Chaffey Jt HSD Usage'!$A:$I,9,FALSE),"0")</f>
        <v>0</v>
      </c>
      <c r="U820" s="46" t="str">
        <f>IFERROR(VLOOKUP(A820,'[1]Cucamonga ELEM SD Usage'!$A:$I,9,FALSE),"0")</f>
        <v>0</v>
      </c>
      <c r="V820" s="46" t="str">
        <f>IFERROR(VLOOKUP(A820,'[1]Inglewood USD Usage'!$A:$I,9,FALSE),"0")</f>
        <v>0</v>
      </c>
      <c r="W820" s="46" t="str">
        <f>IFERROR(VLOOKUP(A820,'[1]Rialto USD Usage'!$A:$I,9,FALSE),"0")</f>
        <v>0</v>
      </c>
      <c r="X820" s="46" t="str">
        <f>IFERROR(VLOOKUP(A820,'[1]Alvord USD Usage'!$A:$I,9,FALSE),"0")</f>
        <v>0</v>
      </c>
      <c r="Y820" s="46" t="str">
        <f>IFERROR(VLOOKUP(A820,'[1]Colton Jt USD Usage'!$A:$I,9,FALSE),"0")</f>
        <v>0</v>
      </c>
      <c r="Z820" s="46" t="str">
        <f>IFERROR(VLOOKUP(A820,'[1]Chino Valley USD Usage'!$A:$I,9,FALSE),"0")</f>
        <v>0</v>
      </c>
      <c r="AA820" s="46" t="str">
        <f>IFERROR(VLOOKUP(A820,'[1]Moreno Valley USD Usage'!$A:$I,9,FALSE),"0")</f>
        <v>0</v>
      </c>
      <c r="AB820" s="46" t="str">
        <f>IFERROR(VLOOKUP(A820,'[1]Pomona USD Usage'!$A:$I,9,FALSE),"0")</f>
        <v>0</v>
      </c>
      <c r="AC820" s="46" t="str">
        <f>IFERROR(VLOOKUP(A820,'[1]Riverside USD Usage'!$A:$I,9,FALSE),"0")</f>
        <v>0</v>
      </c>
      <c r="AD820" s="46" t="str">
        <f>IFERROR(VLOOKUP(A820,'[1]Compton USD Usage'!$A:$I,9,FALSE),"0")</f>
        <v>0</v>
      </c>
      <c r="AE820" s="48"/>
      <c r="AF820" s="49">
        <v>111.29</v>
      </c>
      <c r="AG820" s="49"/>
      <c r="AH820" s="56">
        <v>-23.2</v>
      </c>
      <c r="AI820" s="49">
        <f>AF820+AG820+AH820</f>
        <v>88.09</v>
      </c>
      <c r="AJ820" s="48"/>
      <c r="AK820" s="49">
        <v>119.75</v>
      </c>
      <c r="AL820" s="49"/>
      <c r="AM820" s="57">
        <v>-23.2</v>
      </c>
      <c r="AN820" s="50">
        <f>AK820+AL820+AM820</f>
        <v>96.55</v>
      </c>
      <c r="AO820" s="48"/>
      <c r="AP820" s="49">
        <v>127.84</v>
      </c>
      <c r="AQ820" s="49"/>
      <c r="AR820" s="57">
        <v>-23.2</v>
      </c>
      <c r="AS820" s="50">
        <f>AP820+AQ820+AR820</f>
        <v>104.64</v>
      </c>
      <c r="AT820" s="48"/>
      <c r="AU820" s="49">
        <v>131.38999999999999</v>
      </c>
      <c r="AV820" s="49"/>
      <c r="AW820" s="57">
        <v>-23.2</v>
      </c>
      <c r="AX820" s="51">
        <f>AU820+AV820+AW820</f>
        <v>108.18999999999998</v>
      </c>
      <c r="AY820" s="48"/>
      <c r="AZ820" s="52">
        <v>113.37</v>
      </c>
      <c r="BA820" s="53"/>
      <c r="BB820" s="58">
        <v>-22.400000000000002</v>
      </c>
      <c r="BC820" s="53">
        <f>AZ820+BA820+BB820</f>
        <v>90.97</v>
      </c>
      <c r="BD820" s="47">
        <v>44013</v>
      </c>
      <c r="BE820" s="47">
        <v>44377</v>
      </c>
      <c r="BF820" s="48"/>
      <c r="BG820" s="53">
        <v>121.99000000000001</v>
      </c>
      <c r="BI820" s="59">
        <v>-22.400000000000002</v>
      </c>
      <c r="BJ820" s="53">
        <f>BG820+BH820+BI820</f>
        <v>99.59</v>
      </c>
      <c r="BK820" s="47">
        <v>44013</v>
      </c>
      <c r="BL820" s="47">
        <v>44377</v>
      </c>
      <c r="BM820" s="48"/>
      <c r="BN820" s="53">
        <v>130.22999999999999</v>
      </c>
      <c r="BO820" s="53"/>
      <c r="BP820" s="59">
        <v>-22.400000000000002</v>
      </c>
      <c r="BQ820" s="53">
        <f>BN820+BO820+BP820</f>
        <v>107.82999999999998</v>
      </c>
      <c r="BR820" s="47">
        <v>44013</v>
      </c>
      <c r="BS820" s="47">
        <v>44377</v>
      </c>
      <c r="BT820" s="48"/>
      <c r="BU820" s="50">
        <v>133.85</v>
      </c>
      <c r="BV820" s="53"/>
      <c r="BW820" s="59">
        <v>-22.400000000000002</v>
      </c>
      <c r="BX820" s="53">
        <f>BU820+BV820+BW820</f>
        <v>111.44999999999999</v>
      </c>
      <c r="BY820" s="47">
        <v>44013</v>
      </c>
      <c r="BZ820" s="55">
        <v>44377</v>
      </c>
    </row>
    <row r="821" spans="1:78" s="54" customFormat="1" ht="15.75" x14ac:dyDescent="0.25">
      <c r="A821" s="45">
        <v>203034</v>
      </c>
      <c r="B821" s="46" t="s">
        <v>351</v>
      </c>
      <c r="C821" s="46" t="s">
        <v>352</v>
      </c>
      <c r="D821" s="46" t="s">
        <v>353</v>
      </c>
      <c r="E821" s="46" t="s">
        <v>50</v>
      </c>
      <c r="F821" s="46"/>
      <c r="G821" s="46" t="s">
        <v>354</v>
      </c>
      <c r="H821" s="46" t="s">
        <v>52</v>
      </c>
      <c r="I821" s="47">
        <v>44013</v>
      </c>
      <c r="J821" s="47">
        <v>44377</v>
      </c>
      <c r="K821" s="46">
        <f>SUM(L821:AD821)</f>
        <v>0</v>
      </c>
      <c r="L821" s="46" t="str">
        <f>IFERROR(VLOOKUP(A821,'[1]Mountain View SD Usage'!$A:$I,9,FALSE),"0")</f>
        <v>0</v>
      </c>
      <c r="M821" s="46" t="str">
        <f>IFERROR(VLOOKUP(A821,'[1]Bonita USD Usage'!$A:$I,9,FALSE),"0")</f>
        <v>0</v>
      </c>
      <c r="N821" s="46" t="str">
        <f>IFERROR(VLOOKUP(A821,'[1]Jurupa USD Usage'!$A:$I,9,FALSE),"0")</f>
        <v>0</v>
      </c>
      <c r="O821" s="46" t="str">
        <f>IFERROR(VLOOKUP(A821,'[1]Claremont USD Usage'!$A:$I,9,FALSE),"0")</f>
        <v>0</v>
      </c>
      <c r="P821" s="46" t="str">
        <f>IFERROR(VLOOKUP(A821,'[1]Upland USD Usage'!$A:$I,9,FALSE),"0")</f>
        <v>0</v>
      </c>
      <c r="Q821" s="46" t="str">
        <f>IFERROR(VLOOKUP(A821,'[1]Redlands USD Usage'!$A:$I,9,FALSE),"0")</f>
        <v>0</v>
      </c>
      <c r="R821" s="46" t="str">
        <f>IFERROR(VLOOKUP(A821,'[1]Alta Loma SD Usage'!$A:$I,9,FALSE),"0")</f>
        <v>0</v>
      </c>
      <c r="S821" s="46" t="str">
        <f>IFERROR(VLOOKUP(A821,'[1]VAl Verde USD Usage'!$A:$I,9,FALSE),"0")</f>
        <v>0</v>
      </c>
      <c r="T821" s="46" t="str">
        <f>IFERROR(VLOOKUP(A821,'[1]Chaffey Jt HSD Usage'!$A:$I,9,FALSE),"0")</f>
        <v>0</v>
      </c>
      <c r="U821" s="46" t="str">
        <f>IFERROR(VLOOKUP(A821,'[1]Cucamonga ELEM SD Usage'!$A:$I,9,FALSE),"0")</f>
        <v>0</v>
      </c>
      <c r="V821" s="46" t="str">
        <f>IFERROR(VLOOKUP(A821,'[1]Inglewood USD Usage'!$A:$I,9,FALSE),"0")</f>
        <v>0</v>
      </c>
      <c r="W821" s="46" t="str">
        <f>IFERROR(VLOOKUP(A821,'[1]Rialto USD Usage'!$A:$I,9,FALSE),"0")</f>
        <v>0</v>
      </c>
      <c r="X821" s="46" t="str">
        <f>IFERROR(VLOOKUP(A821,'[1]Alvord USD Usage'!$A:$I,9,FALSE),"0")</f>
        <v>0</v>
      </c>
      <c r="Y821" s="46" t="str">
        <f>IFERROR(VLOOKUP(A821,'[1]Colton Jt USD Usage'!$A:$I,9,FALSE),"0")</f>
        <v>0</v>
      </c>
      <c r="Z821" s="46" t="str">
        <f>IFERROR(VLOOKUP(A821,'[1]Chino Valley USD Usage'!$A:$I,9,FALSE),"0")</f>
        <v>0</v>
      </c>
      <c r="AA821" s="46" t="str">
        <f>IFERROR(VLOOKUP(A821,'[1]Moreno Valley USD Usage'!$A:$I,9,FALSE),"0")</f>
        <v>0</v>
      </c>
      <c r="AB821" s="46" t="str">
        <f>IFERROR(VLOOKUP(A821,'[1]Pomona USD Usage'!$A:$I,9,FALSE),"0")</f>
        <v>0</v>
      </c>
      <c r="AC821" s="46" t="str">
        <f>IFERROR(VLOOKUP(A821,'[1]Riverside USD Usage'!$A:$I,9,FALSE),"0")</f>
        <v>0</v>
      </c>
      <c r="AD821" s="46" t="str">
        <f>IFERROR(VLOOKUP(A821,'[1]Compton USD Usage'!$A:$I,9,FALSE),"0")</f>
        <v>0</v>
      </c>
      <c r="AE821" s="48"/>
      <c r="AF821" s="49">
        <v>50.68</v>
      </c>
      <c r="AG821" s="49"/>
      <c r="AH821" s="49"/>
      <c r="AI821" s="49">
        <f>AF821+AG821+AH821</f>
        <v>50.68</v>
      </c>
      <c r="AJ821" s="48"/>
      <c r="AK821" s="49">
        <v>54.53</v>
      </c>
      <c r="AL821" s="49"/>
      <c r="AM821" s="46"/>
      <c r="AN821" s="50">
        <f>AK821+AL821+AM821</f>
        <v>54.53</v>
      </c>
      <c r="AO821" s="48"/>
      <c r="AP821" s="49">
        <v>58.22</v>
      </c>
      <c r="AQ821" s="49"/>
      <c r="AR821" s="46"/>
      <c r="AS821" s="50">
        <f>AP821+AQ821+AR821</f>
        <v>58.22</v>
      </c>
      <c r="AT821" s="48"/>
      <c r="AU821" s="49">
        <v>59.83</v>
      </c>
      <c r="AV821" s="49"/>
      <c r="AW821" s="46"/>
      <c r="AX821" s="51">
        <f>AU821+AV821+AW821</f>
        <v>59.83</v>
      </c>
      <c r="AY821" s="48"/>
      <c r="AZ821" s="52">
        <v>55.21</v>
      </c>
      <c r="BA821" s="53"/>
      <c r="BC821" s="53">
        <f>AZ821+BA821+BB821</f>
        <v>55.21</v>
      </c>
      <c r="BD821" s="47">
        <v>44013</v>
      </c>
      <c r="BE821" s="47">
        <v>44377</v>
      </c>
      <c r="BF821" s="48"/>
      <c r="BG821" s="53">
        <v>59.4</v>
      </c>
      <c r="BJ821" s="53">
        <f>BG821+BH821+BI821</f>
        <v>59.4</v>
      </c>
      <c r="BK821" s="47">
        <v>44013</v>
      </c>
      <c r="BL821" s="47">
        <v>44377</v>
      </c>
      <c r="BM821" s="48"/>
      <c r="BN821" s="53">
        <v>63.419999999999995</v>
      </c>
      <c r="BO821" s="53"/>
      <c r="BQ821" s="53">
        <f>BN821+BO821+BP821</f>
        <v>63.419999999999995</v>
      </c>
      <c r="BR821" s="47">
        <v>44013</v>
      </c>
      <c r="BS821" s="47">
        <v>44377</v>
      </c>
      <c r="BT821" s="48"/>
      <c r="BU821" s="50">
        <v>65.17</v>
      </c>
      <c r="BV821" s="53"/>
      <c r="BX821" s="53">
        <f>BU821+BV821+BW821</f>
        <v>65.17</v>
      </c>
      <c r="BY821" s="47">
        <v>44013</v>
      </c>
      <c r="BZ821" s="55">
        <v>44377</v>
      </c>
    </row>
    <row r="822" spans="1:78" s="54" customFormat="1" ht="15.75" x14ac:dyDescent="0.25">
      <c r="A822" s="45">
        <v>140180</v>
      </c>
      <c r="B822" s="46" t="s">
        <v>271</v>
      </c>
      <c r="C822" s="46" t="s">
        <v>272</v>
      </c>
      <c r="D822" s="46" t="s">
        <v>273</v>
      </c>
      <c r="E822" s="46" t="s">
        <v>50</v>
      </c>
      <c r="F822" s="46"/>
      <c r="G822" s="46" t="s">
        <v>274</v>
      </c>
      <c r="H822" s="46" t="s">
        <v>52</v>
      </c>
      <c r="I822" s="47">
        <v>44013</v>
      </c>
      <c r="J822" s="47">
        <v>44377</v>
      </c>
      <c r="K822" s="46">
        <f>SUM(L822:AD822)</f>
        <v>7</v>
      </c>
      <c r="L822" s="46" t="str">
        <f>IFERROR(VLOOKUP(A822,'[1]Mountain View SD Usage'!$A:$I,9,FALSE),"0")</f>
        <v>0</v>
      </c>
      <c r="M822" s="46" t="str">
        <f>IFERROR(VLOOKUP(A822,'[1]Bonita USD Usage'!$A:$I,9,FALSE),"0")</f>
        <v>0</v>
      </c>
      <c r="N822" s="46" t="str">
        <f>IFERROR(VLOOKUP(A822,'[1]Jurupa USD Usage'!$A:$I,9,FALSE),"0")</f>
        <v>0</v>
      </c>
      <c r="O822" s="46" t="str">
        <f>IFERROR(VLOOKUP(A822,'[1]Claremont USD Usage'!$A:$I,9,FALSE),"0")</f>
        <v>0</v>
      </c>
      <c r="P822" s="46" t="str">
        <f>IFERROR(VLOOKUP(A822,'[1]Upland USD Usage'!$A:$I,9,FALSE),"0")</f>
        <v>0</v>
      </c>
      <c r="Q822" s="46" t="str">
        <f>IFERROR(VLOOKUP(A822,'[1]Redlands USD Usage'!$A:$I,9,FALSE),"0")</f>
        <v>0</v>
      </c>
      <c r="R822" s="46" t="str">
        <f>IFERROR(VLOOKUP(A822,'[1]Alta Loma SD Usage'!$A:$I,9,FALSE),"0")</f>
        <v>0</v>
      </c>
      <c r="S822" s="46" t="str">
        <f>IFERROR(VLOOKUP(A822,'[1]VAl Verde USD Usage'!$A:$I,9,FALSE),"0")</f>
        <v>0</v>
      </c>
      <c r="T822" s="46">
        <f>IFERROR(VLOOKUP(A822,'[1]Chaffey Jt HSD Usage'!$A:$I,9,FALSE),"0")</f>
        <v>7</v>
      </c>
      <c r="U822" s="46" t="str">
        <f>IFERROR(VLOOKUP(A822,'[1]Cucamonga ELEM SD Usage'!$A:$I,9,FALSE),"0")</f>
        <v>0</v>
      </c>
      <c r="V822" s="46" t="str">
        <f>IFERROR(VLOOKUP(A822,'[1]Inglewood USD Usage'!$A:$I,9,FALSE),"0")</f>
        <v>0</v>
      </c>
      <c r="W822" s="46" t="str">
        <f>IFERROR(VLOOKUP(A822,'[1]Rialto USD Usage'!$A:$I,9,FALSE),"0")</f>
        <v>0</v>
      </c>
      <c r="X822" s="46" t="str">
        <f>IFERROR(VLOOKUP(A822,'[1]Alvord USD Usage'!$A:$I,9,FALSE),"0")</f>
        <v>0</v>
      </c>
      <c r="Y822" s="46" t="str">
        <f>IFERROR(VLOOKUP(A822,'[1]Colton Jt USD Usage'!$A:$I,9,FALSE),"0")</f>
        <v>0</v>
      </c>
      <c r="Z822" s="46" t="str">
        <f>IFERROR(VLOOKUP(A822,'[1]Chino Valley USD Usage'!$A:$I,9,FALSE),"0")</f>
        <v>0</v>
      </c>
      <c r="AA822" s="46" t="str">
        <f>IFERROR(VLOOKUP(A822,'[1]Moreno Valley USD Usage'!$A:$I,9,FALSE),"0")</f>
        <v>0</v>
      </c>
      <c r="AB822" s="46" t="str">
        <f>IFERROR(VLOOKUP(A822,'[1]Pomona USD Usage'!$A:$I,9,FALSE),"0")</f>
        <v>0</v>
      </c>
      <c r="AC822" s="46" t="str">
        <f>IFERROR(VLOOKUP(A822,'[1]Riverside USD Usage'!$A:$I,9,FALSE),"0")</f>
        <v>0</v>
      </c>
      <c r="AD822" s="46" t="str">
        <f>IFERROR(VLOOKUP(A822,'[1]Compton USD Usage'!$A:$I,9,FALSE),"0")</f>
        <v>0</v>
      </c>
      <c r="AE822" s="48"/>
      <c r="AF822" s="49">
        <v>101.76</v>
      </c>
      <c r="AG822" s="49"/>
      <c r="AH822" s="49"/>
      <c r="AI822" s="49">
        <f>AF822+AG822+AH822</f>
        <v>101.76</v>
      </c>
      <c r="AJ822" s="48"/>
      <c r="AK822" s="49">
        <v>109.49</v>
      </c>
      <c r="AL822" s="49"/>
      <c r="AM822" s="46"/>
      <c r="AN822" s="50">
        <f>AK822+AL822+AM822</f>
        <v>109.49</v>
      </c>
      <c r="AO822" s="48"/>
      <c r="AP822" s="49">
        <v>116.89</v>
      </c>
      <c r="AQ822" s="49"/>
      <c r="AR822" s="46"/>
      <c r="AS822" s="50">
        <f>AP822+AQ822+AR822</f>
        <v>116.89</v>
      </c>
      <c r="AT822" s="48"/>
      <c r="AU822" s="49">
        <v>120.14</v>
      </c>
      <c r="AV822" s="49"/>
      <c r="AW822" s="46"/>
      <c r="AX822" s="51">
        <f>AU822+AV822+AW822</f>
        <v>120.14</v>
      </c>
      <c r="AY822" s="48"/>
      <c r="AZ822" s="52">
        <v>114.52000000000001</v>
      </c>
      <c r="BA822" s="53"/>
      <c r="BC822" s="53">
        <f>AZ822+BA822+BB822</f>
        <v>114.52000000000001</v>
      </c>
      <c r="BD822" s="47">
        <v>44013</v>
      </c>
      <c r="BE822" s="47">
        <v>44377</v>
      </c>
      <c r="BF822" s="48"/>
      <c r="BG822" s="53">
        <v>123.21000000000001</v>
      </c>
      <c r="BJ822" s="53">
        <f>BG822+BH822+BI822</f>
        <v>123.21000000000001</v>
      </c>
      <c r="BK822" s="47">
        <v>44013</v>
      </c>
      <c r="BL822" s="47">
        <v>44377</v>
      </c>
      <c r="BM822" s="48"/>
      <c r="BN822" s="53">
        <v>131.54</v>
      </c>
      <c r="BO822" s="53"/>
      <c r="BQ822" s="53">
        <f>BN822+BO822+BP822</f>
        <v>131.54</v>
      </c>
      <c r="BR822" s="47">
        <v>44013</v>
      </c>
      <c r="BS822" s="47">
        <v>44377</v>
      </c>
      <c r="BT822" s="48"/>
      <c r="BU822" s="50">
        <v>135.19999999999999</v>
      </c>
      <c r="BV822" s="53"/>
      <c r="BX822" s="53">
        <f>BU822+BV822+BW822</f>
        <v>135.19999999999999</v>
      </c>
      <c r="BY822" s="47">
        <v>44013</v>
      </c>
      <c r="BZ822" s="55">
        <v>44377</v>
      </c>
    </row>
    <row r="823" spans="1:78" s="54" customFormat="1" ht="15.75" x14ac:dyDescent="0.25">
      <c r="A823" s="45">
        <v>305639</v>
      </c>
      <c r="B823" s="46" t="s">
        <v>1057</v>
      </c>
      <c r="C823" s="46">
        <v>15834</v>
      </c>
      <c r="D823" s="46" t="s">
        <v>1058</v>
      </c>
      <c r="E823" s="46" t="s">
        <v>50</v>
      </c>
      <c r="F823" s="46"/>
      <c r="G823" s="46" t="s">
        <v>1059</v>
      </c>
      <c r="H823" s="46" t="s">
        <v>52</v>
      </c>
      <c r="I823" s="47">
        <v>44013</v>
      </c>
      <c r="J823" s="47">
        <v>44377</v>
      </c>
      <c r="K823" s="46">
        <f>SUM(L823:AD823)</f>
        <v>1</v>
      </c>
      <c r="L823" s="46" t="str">
        <f>IFERROR(VLOOKUP(A823,'[1]Mountain View SD Usage'!$A:$I,9,FALSE),"0")</f>
        <v>0</v>
      </c>
      <c r="M823" s="46" t="str">
        <f>IFERROR(VLOOKUP(A823,'[1]Bonita USD Usage'!$A:$I,9,FALSE),"0")</f>
        <v>0</v>
      </c>
      <c r="N823" s="46" t="str">
        <f>IFERROR(VLOOKUP(A823,'[1]Jurupa USD Usage'!$A:$I,9,FALSE),"0")</f>
        <v>0</v>
      </c>
      <c r="O823" s="46" t="str">
        <f>IFERROR(VLOOKUP(A823,'[1]Claremont USD Usage'!$A:$I,9,FALSE),"0")</f>
        <v>0</v>
      </c>
      <c r="P823" s="46" t="str">
        <f>IFERROR(VLOOKUP(A823,'[1]Upland USD Usage'!$A:$I,9,FALSE),"0")</f>
        <v>0</v>
      </c>
      <c r="Q823" s="46" t="str">
        <f>IFERROR(VLOOKUP(A823,'[1]Redlands USD Usage'!$A:$I,9,FALSE),"0")</f>
        <v>0</v>
      </c>
      <c r="R823" s="46" t="str">
        <f>IFERROR(VLOOKUP(A823,'[1]Alta Loma SD Usage'!$A:$I,9,FALSE),"0")</f>
        <v>0</v>
      </c>
      <c r="S823" s="46" t="str">
        <f>IFERROR(VLOOKUP(A823,'[1]VAl Verde USD Usage'!$A:$I,9,FALSE),"0")</f>
        <v>0</v>
      </c>
      <c r="T823" s="46">
        <f>IFERROR(VLOOKUP(A823,'[1]Chaffey Jt HSD Usage'!$A:$I,9,FALSE),"0")</f>
        <v>1</v>
      </c>
      <c r="U823" s="46" t="str">
        <f>IFERROR(VLOOKUP(A823,'[1]Cucamonga ELEM SD Usage'!$A:$I,9,FALSE),"0")</f>
        <v>0</v>
      </c>
      <c r="V823" s="46" t="str">
        <f>IFERROR(VLOOKUP(A823,'[1]Inglewood USD Usage'!$A:$I,9,FALSE),"0")</f>
        <v>0</v>
      </c>
      <c r="W823" s="46" t="str">
        <f>IFERROR(VLOOKUP(A823,'[1]Rialto USD Usage'!$A:$I,9,FALSE),"0")</f>
        <v>0</v>
      </c>
      <c r="X823" s="46" t="str">
        <f>IFERROR(VLOOKUP(A823,'[1]Alvord USD Usage'!$A:$I,9,FALSE),"0")</f>
        <v>0</v>
      </c>
      <c r="Y823" s="46" t="str">
        <f>IFERROR(VLOOKUP(A823,'[1]Colton Jt USD Usage'!$A:$I,9,FALSE),"0")</f>
        <v>0</v>
      </c>
      <c r="Z823" s="46" t="str">
        <f>IFERROR(VLOOKUP(A823,'[1]Chino Valley USD Usage'!$A:$I,9,FALSE),"0")</f>
        <v>0</v>
      </c>
      <c r="AA823" s="46" t="str">
        <f>IFERROR(VLOOKUP(A823,'[1]Moreno Valley USD Usage'!$A:$I,9,FALSE),"0")</f>
        <v>0</v>
      </c>
      <c r="AB823" s="46" t="str">
        <f>IFERROR(VLOOKUP(A823,'[1]Pomona USD Usage'!$A:$I,9,FALSE),"0")</f>
        <v>0</v>
      </c>
      <c r="AC823" s="46" t="str">
        <f>IFERROR(VLOOKUP(A823,'[1]Riverside USD Usage'!$A:$I,9,FALSE),"0")</f>
        <v>0</v>
      </c>
      <c r="AD823" s="46" t="str">
        <f>IFERROR(VLOOKUP(A823,'[1]Compton USD Usage'!$A:$I,9,FALSE),"0")</f>
        <v>0</v>
      </c>
      <c r="AE823" s="48"/>
      <c r="AF823" s="49">
        <v>81.8</v>
      </c>
      <c r="AG823" s="49"/>
      <c r="AH823" s="49"/>
      <c r="AI823" s="49">
        <f>AF823+AG823+AH823</f>
        <v>81.8</v>
      </c>
      <c r="AJ823" s="48"/>
      <c r="AK823" s="49">
        <v>87.94</v>
      </c>
      <c r="AL823" s="49"/>
      <c r="AM823" s="46"/>
      <c r="AN823" s="50">
        <f>AK823+AL823+AM823</f>
        <v>87.94</v>
      </c>
      <c r="AO823" s="48"/>
      <c r="AP823" s="49">
        <v>93.81</v>
      </c>
      <c r="AQ823" s="49"/>
      <c r="AR823" s="46"/>
      <c r="AS823" s="50">
        <f>AP823+AQ823+AR823</f>
        <v>93.81</v>
      </c>
      <c r="AT823" s="48"/>
      <c r="AU823" s="49">
        <v>96.39</v>
      </c>
      <c r="AV823" s="49"/>
      <c r="AW823" s="46"/>
      <c r="AX823" s="51">
        <f>AU823+AV823+AW823</f>
        <v>96.39</v>
      </c>
      <c r="AY823" s="48"/>
      <c r="AZ823" s="52">
        <v>81.8</v>
      </c>
      <c r="BA823" s="53"/>
      <c r="BC823" s="53">
        <f>AZ823+BA823+BB823</f>
        <v>81.8</v>
      </c>
      <c r="BD823" s="47">
        <v>44013</v>
      </c>
      <c r="BE823" s="47">
        <v>44377</v>
      </c>
      <c r="BF823" s="48"/>
      <c r="BG823" s="53">
        <v>87.94</v>
      </c>
      <c r="BJ823" s="53">
        <f>BG823+BH823+BI823</f>
        <v>87.94</v>
      </c>
      <c r="BK823" s="47">
        <v>44013</v>
      </c>
      <c r="BL823" s="47">
        <v>44377</v>
      </c>
      <c r="BM823" s="48"/>
      <c r="BN823" s="53">
        <v>93.81</v>
      </c>
      <c r="BO823" s="53"/>
      <c r="BQ823" s="53">
        <f>BN823+BO823+BP823</f>
        <v>93.81</v>
      </c>
      <c r="BR823" s="47">
        <v>44013</v>
      </c>
      <c r="BS823" s="47">
        <v>44377</v>
      </c>
      <c r="BT823" s="48"/>
      <c r="BU823" s="50">
        <v>96.39</v>
      </c>
      <c r="BV823" s="53"/>
      <c r="BX823" s="53">
        <f>BU823+BV823+BW823</f>
        <v>96.39</v>
      </c>
      <c r="BY823" s="47">
        <v>44013</v>
      </c>
      <c r="BZ823" s="55">
        <v>44377</v>
      </c>
    </row>
    <row r="824" spans="1:78" s="54" customFormat="1" ht="15.75" x14ac:dyDescent="0.25">
      <c r="A824" s="45">
        <v>401246</v>
      </c>
      <c r="B824" s="46" t="s">
        <v>1393</v>
      </c>
      <c r="C824" s="46" t="s">
        <v>1394</v>
      </c>
      <c r="D824" s="46" t="s">
        <v>1382</v>
      </c>
      <c r="E824" s="46" t="s">
        <v>50</v>
      </c>
      <c r="F824" s="46"/>
      <c r="G824" s="46" t="s">
        <v>1395</v>
      </c>
      <c r="H824" s="46" t="s">
        <v>52</v>
      </c>
      <c r="I824" s="47">
        <v>44013</v>
      </c>
      <c r="J824" s="47">
        <v>44377</v>
      </c>
      <c r="K824" s="46">
        <f>SUM(L824:AD824)</f>
        <v>25</v>
      </c>
      <c r="L824" s="46" t="str">
        <f>IFERROR(VLOOKUP(A824,'[1]Mountain View SD Usage'!$A:$I,9,FALSE),"0")</f>
        <v>0</v>
      </c>
      <c r="M824" s="46" t="str">
        <f>IFERROR(VLOOKUP(A824,'[1]Bonita USD Usage'!$A:$I,9,FALSE),"0")</f>
        <v>0</v>
      </c>
      <c r="N824" s="46" t="str">
        <f>IFERROR(VLOOKUP(A824,'[1]Jurupa USD Usage'!$A:$I,9,FALSE),"0")</f>
        <v>0</v>
      </c>
      <c r="O824" s="46" t="str">
        <f>IFERROR(VLOOKUP(A824,'[1]Claremont USD Usage'!$A:$I,9,FALSE),"0")</f>
        <v>0</v>
      </c>
      <c r="P824" s="46" t="str">
        <f>IFERROR(VLOOKUP(A824,'[1]Upland USD Usage'!$A:$I,9,FALSE),"0")</f>
        <v>0</v>
      </c>
      <c r="Q824" s="46" t="str">
        <f>IFERROR(VLOOKUP(A824,'[1]Redlands USD Usage'!$A:$I,9,FALSE),"0")</f>
        <v>0</v>
      </c>
      <c r="R824" s="46" t="str">
        <f>IFERROR(VLOOKUP(A824,'[1]Alta Loma SD Usage'!$A:$I,9,FALSE),"0")</f>
        <v>0</v>
      </c>
      <c r="S824" s="46" t="str">
        <f>IFERROR(VLOOKUP(A824,'[1]VAl Verde USD Usage'!$A:$I,9,FALSE),"0")</f>
        <v>0</v>
      </c>
      <c r="T824" s="46" t="str">
        <f>IFERROR(VLOOKUP(A824,'[1]Chaffey Jt HSD Usage'!$A:$I,9,FALSE),"0")</f>
        <v>0</v>
      </c>
      <c r="U824" s="46">
        <f>IFERROR(VLOOKUP(A824,'[1]Cucamonga ELEM SD Usage'!$A:$I,9,FALSE),"0")</f>
        <v>11</v>
      </c>
      <c r="V824" s="46">
        <f>IFERROR(VLOOKUP(A824,'[1]Inglewood USD Usage'!$A:$I,9,FALSE),"0")</f>
        <v>14</v>
      </c>
      <c r="W824" s="46" t="str">
        <f>IFERROR(VLOOKUP(A824,'[1]Rialto USD Usage'!$A:$I,9,FALSE),"0")</f>
        <v>0</v>
      </c>
      <c r="X824" s="46" t="str">
        <f>IFERROR(VLOOKUP(A824,'[1]Alvord USD Usage'!$A:$I,9,FALSE),"0")</f>
        <v>0</v>
      </c>
      <c r="Y824" s="46" t="str">
        <f>IFERROR(VLOOKUP(A824,'[1]Colton Jt USD Usage'!$A:$I,9,FALSE),"0")</f>
        <v>0</v>
      </c>
      <c r="Z824" s="46" t="str">
        <f>IFERROR(VLOOKUP(A824,'[1]Chino Valley USD Usage'!$A:$I,9,FALSE),"0")</f>
        <v>0</v>
      </c>
      <c r="AA824" s="46" t="str">
        <f>IFERROR(VLOOKUP(A824,'[1]Moreno Valley USD Usage'!$A:$I,9,FALSE),"0")</f>
        <v>0</v>
      </c>
      <c r="AB824" s="46" t="str">
        <f>IFERROR(VLOOKUP(A824,'[1]Pomona USD Usage'!$A:$I,9,FALSE),"0")</f>
        <v>0</v>
      </c>
      <c r="AC824" s="46" t="str">
        <f>IFERROR(VLOOKUP(A824,'[1]Riverside USD Usage'!$A:$I,9,FALSE),"0")</f>
        <v>0</v>
      </c>
      <c r="AD824" s="46" t="str">
        <f>IFERROR(VLOOKUP(A824,'[1]Compton USD Usage'!$A:$I,9,FALSE),"0")</f>
        <v>0</v>
      </c>
      <c r="AE824" s="48"/>
      <c r="AF824" s="49">
        <v>29.12</v>
      </c>
      <c r="AG824" s="49"/>
      <c r="AH824" s="56">
        <v>-5.33</v>
      </c>
      <c r="AI824" s="49">
        <f>AF824+AG824+AH824</f>
        <v>23.79</v>
      </c>
      <c r="AJ824" s="48"/>
      <c r="AK824" s="49">
        <v>31.33</v>
      </c>
      <c r="AL824" s="49"/>
      <c r="AM824" s="57">
        <v>-5.33</v>
      </c>
      <c r="AN824" s="50">
        <f>AK824+AL824+AM824</f>
        <v>26</v>
      </c>
      <c r="AO824" s="48"/>
      <c r="AP824" s="49">
        <v>33.450000000000003</v>
      </c>
      <c r="AQ824" s="49"/>
      <c r="AR824" s="57">
        <v>-5.33</v>
      </c>
      <c r="AS824" s="50">
        <f>AP824+AQ824+AR824</f>
        <v>28.120000000000005</v>
      </c>
      <c r="AT824" s="48"/>
      <c r="AU824" s="49">
        <v>34.380000000000003</v>
      </c>
      <c r="AV824" s="49"/>
      <c r="AW824" s="57">
        <v>-5.33</v>
      </c>
      <c r="AX824" s="51">
        <f>AU824+AV824+AW824</f>
        <v>29.050000000000004</v>
      </c>
      <c r="AY824" s="48"/>
      <c r="AZ824" s="52">
        <v>29.17</v>
      </c>
      <c r="BA824" s="53"/>
      <c r="BB824" s="58">
        <v>-5.73</v>
      </c>
      <c r="BC824" s="53">
        <f>AZ824+BA824+BB824</f>
        <v>23.44</v>
      </c>
      <c r="BD824" s="47">
        <v>44013</v>
      </c>
      <c r="BE824" s="47">
        <v>44377</v>
      </c>
      <c r="BF824" s="48"/>
      <c r="BG824" s="53">
        <v>31.39</v>
      </c>
      <c r="BI824" s="59">
        <v>-5.73</v>
      </c>
      <c r="BJ824" s="53">
        <f>BG824+BH824+BI824</f>
        <v>25.66</v>
      </c>
      <c r="BK824" s="47">
        <v>44013</v>
      </c>
      <c r="BL824" s="47">
        <v>44377</v>
      </c>
      <c r="BM824" s="48"/>
      <c r="BN824" s="53">
        <v>33.51</v>
      </c>
      <c r="BO824" s="53"/>
      <c r="BP824" s="59">
        <v>-5.73</v>
      </c>
      <c r="BQ824" s="53">
        <f>BN824+BO824+BP824</f>
        <v>27.779999999999998</v>
      </c>
      <c r="BR824" s="47">
        <v>44013</v>
      </c>
      <c r="BS824" s="47">
        <v>44377</v>
      </c>
      <c r="BT824" s="48"/>
      <c r="BU824" s="50">
        <v>34.44</v>
      </c>
      <c r="BV824" s="53"/>
      <c r="BW824" s="59">
        <v>-5.73</v>
      </c>
      <c r="BX824" s="53">
        <f>BU824+BV824+BW824</f>
        <v>28.709999999999997</v>
      </c>
      <c r="BY824" s="47">
        <v>44013</v>
      </c>
      <c r="BZ824" s="55">
        <v>44377</v>
      </c>
    </row>
    <row r="825" spans="1:78" s="54" customFormat="1" ht="15.75" x14ac:dyDescent="0.25">
      <c r="A825" s="45">
        <v>113259</v>
      </c>
      <c r="B825" s="46" t="s">
        <v>554</v>
      </c>
      <c r="C825" s="46">
        <v>74113</v>
      </c>
      <c r="D825" s="46" t="s">
        <v>555</v>
      </c>
      <c r="E825" s="46" t="s">
        <v>50</v>
      </c>
      <c r="F825" s="46"/>
      <c r="G825" s="46" t="s">
        <v>556</v>
      </c>
      <c r="H825" s="46" t="s">
        <v>52</v>
      </c>
      <c r="I825" s="47">
        <v>44013</v>
      </c>
      <c r="J825" s="47">
        <v>44377</v>
      </c>
      <c r="K825" s="46">
        <f>SUM(L825:AD825)</f>
        <v>0</v>
      </c>
      <c r="L825" s="46" t="str">
        <f>IFERROR(VLOOKUP(A825,'[1]Mountain View SD Usage'!$A:$I,9,FALSE),"0")</f>
        <v>0</v>
      </c>
      <c r="M825" s="46" t="str">
        <f>IFERROR(VLOOKUP(A825,'[1]Bonita USD Usage'!$A:$I,9,FALSE),"0")</f>
        <v>0</v>
      </c>
      <c r="N825" s="46" t="str">
        <f>IFERROR(VLOOKUP(A825,'[1]Jurupa USD Usage'!$A:$I,9,FALSE),"0")</f>
        <v>0</v>
      </c>
      <c r="O825" s="46" t="str">
        <f>IFERROR(VLOOKUP(A825,'[1]Claremont USD Usage'!$A:$I,9,FALSE),"0")</f>
        <v>0</v>
      </c>
      <c r="P825" s="46" t="str">
        <f>IFERROR(VLOOKUP(A825,'[1]Upland USD Usage'!$A:$I,9,FALSE),"0")</f>
        <v>0</v>
      </c>
      <c r="Q825" s="46" t="str">
        <f>IFERROR(VLOOKUP(A825,'[1]Redlands USD Usage'!$A:$I,9,FALSE),"0")</f>
        <v>0</v>
      </c>
      <c r="R825" s="46" t="str">
        <f>IFERROR(VLOOKUP(A825,'[1]Alta Loma SD Usage'!$A:$I,9,FALSE),"0")</f>
        <v>0</v>
      </c>
      <c r="S825" s="46" t="str">
        <f>IFERROR(VLOOKUP(A825,'[1]VAl Verde USD Usage'!$A:$I,9,FALSE),"0")</f>
        <v>0</v>
      </c>
      <c r="T825" s="46" t="str">
        <f>IFERROR(VLOOKUP(A825,'[1]Chaffey Jt HSD Usage'!$A:$I,9,FALSE),"0")</f>
        <v>0</v>
      </c>
      <c r="U825" s="46" t="str">
        <f>IFERROR(VLOOKUP(A825,'[1]Cucamonga ELEM SD Usage'!$A:$I,9,FALSE),"0")</f>
        <v>0</v>
      </c>
      <c r="V825" s="46" t="str">
        <f>IFERROR(VLOOKUP(A825,'[1]Inglewood USD Usage'!$A:$I,9,FALSE),"0")</f>
        <v>0</v>
      </c>
      <c r="W825" s="46" t="str">
        <f>IFERROR(VLOOKUP(A825,'[1]Rialto USD Usage'!$A:$I,9,FALSE),"0")</f>
        <v>0</v>
      </c>
      <c r="X825" s="46" t="str">
        <f>IFERROR(VLOOKUP(A825,'[1]Alvord USD Usage'!$A:$I,9,FALSE),"0")</f>
        <v>0</v>
      </c>
      <c r="Y825" s="46" t="str">
        <f>IFERROR(VLOOKUP(A825,'[1]Colton Jt USD Usage'!$A:$I,9,FALSE),"0")</f>
        <v>0</v>
      </c>
      <c r="Z825" s="46" t="str">
        <f>IFERROR(VLOOKUP(A825,'[1]Chino Valley USD Usage'!$A:$I,9,FALSE),"0")</f>
        <v>0</v>
      </c>
      <c r="AA825" s="46" t="str">
        <f>IFERROR(VLOOKUP(A825,'[1]Moreno Valley USD Usage'!$A:$I,9,FALSE),"0")</f>
        <v>0</v>
      </c>
      <c r="AB825" s="46" t="str">
        <f>IFERROR(VLOOKUP(A825,'[1]Pomona USD Usage'!$A:$I,9,FALSE),"0")</f>
        <v>0</v>
      </c>
      <c r="AC825" s="46" t="str">
        <f>IFERROR(VLOOKUP(A825,'[1]Riverside USD Usage'!$A:$I,9,FALSE),"0")</f>
        <v>0</v>
      </c>
      <c r="AD825" s="46" t="str">
        <f>IFERROR(VLOOKUP(A825,'[1]Compton USD Usage'!$A:$I,9,FALSE),"0")</f>
        <v>0</v>
      </c>
      <c r="AE825" s="48"/>
      <c r="AF825" s="49">
        <v>61.28</v>
      </c>
      <c r="AG825" s="49"/>
      <c r="AH825" s="49"/>
      <c r="AI825" s="49">
        <f>AF825+AG825+AH825</f>
        <v>61.28</v>
      </c>
      <c r="AJ825" s="48"/>
      <c r="AK825" s="49">
        <v>65.94</v>
      </c>
      <c r="AL825" s="49"/>
      <c r="AM825" s="46"/>
      <c r="AN825" s="50">
        <f>AK825+AL825+AM825</f>
        <v>65.94</v>
      </c>
      <c r="AO825" s="48"/>
      <c r="AP825" s="49">
        <v>70.39</v>
      </c>
      <c r="AQ825" s="49"/>
      <c r="AR825" s="46"/>
      <c r="AS825" s="50">
        <f>AP825+AQ825+AR825</f>
        <v>70.39</v>
      </c>
      <c r="AT825" s="48"/>
      <c r="AU825" s="49">
        <v>72.349999999999994</v>
      </c>
      <c r="AV825" s="49"/>
      <c r="AW825" s="46"/>
      <c r="AX825" s="51">
        <f>AU825+AV825+AW825</f>
        <v>72.349999999999994</v>
      </c>
      <c r="AY825" s="48"/>
      <c r="AZ825" s="52">
        <v>61.28</v>
      </c>
      <c r="BA825" s="53"/>
      <c r="BC825" s="53">
        <f>AZ825+BA825+BB825</f>
        <v>61.28</v>
      </c>
      <c r="BD825" s="47">
        <v>44013</v>
      </c>
      <c r="BE825" s="47">
        <v>44377</v>
      </c>
      <c r="BF825" s="48"/>
      <c r="BG825" s="53">
        <v>65.94</v>
      </c>
      <c r="BJ825" s="53">
        <f>BG825+BH825+BI825</f>
        <v>65.94</v>
      </c>
      <c r="BK825" s="47">
        <v>44013</v>
      </c>
      <c r="BL825" s="47">
        <v>44377</v>
      </c>
      <c r="BM825" s="48"/>
      <c r="BN825" s="53">
        <v>70.39</v>
      </c>
      <c r="BO825" s="53"/>
      <c r="BQ825" s="53">
        <f>BN825+BO825+BP825</f>
        <v>70.39</v>
      </c>
      <c r="BR825" s="47">
        <v>44013</v>
      </c>
      <c r="BS825" s="47">
        <v>44377</v>
      </c>
      <c r="BT825" s="48"/>
      <c r="BU825" s="50">
        <v>72.349999999999994</v>
      </c>
      <c r="BV825" s="53"/>
      <c r="BX825" s="53">
        <f>BU825+BV825+BW825</f>
        <v>72.349999999999994</v>
      </c>
      <c r="BY825" s="47">
        <v>44013</v>
      </c>
      <c r="BZ825" s="55">
        <v>44377</v>
      </c>
    </row>
    <row r="826" spans="1:78" s="54" customFormat="1" ht="15.75" x14ac:dyDescent="0.25">
      <c r="A826" s="45">
        <v>403990</v>
      </c>
      <c r="B826" s="46" t="s">
        <v>1916</v>
      </c>
      <c r="C826" s="46">
        <v>82948</v>
      </c>
      <c r="D826" s="46" t="s">
        <v>1917</v>
      </c>
      <c r="E826" s="46" t="s">
        <v>50</v>
      </c>
      <c r="F826" s="46"/>
      <c r="G826" s="46" t="s">
        <v>1918</v>
      </c>
      <c r="H826" s="46" t="s">
        <v>52</v>
      </c>
      <c r="I826" s="47">
        <v>44013</v>
      </c>
      <c r="J826" s="47">
        <v>44377</v>
      </c>
      <c r="K826" s="46">
        <f>SUM(L826:AD826)</f>
        <v>4</v>
      </c>
      <c r="L826" s="46" t="str">
        <f>IFERROR(VLOOKUP(A826,'[1]Mountain View SD Usage'!$A:$I,9,FALSE),"0")</f>
        <v>0</v>
      </c>
      <c r="M826" s="46" t="str">
        <f>IFERROR(VLOOKUP(A826,'[1]Bonita USD Usage'!$A:$I,9,FALSE),"0")</f>
        <v>0</v>
      </c>
      <c r="N826" s="46" t="str">
        <f>IFERROR(VLOOKUP(A826,'[1]Jurupa USD Usage'!$A:$I,9,FALSE),"0")</f>
        <v>0</v>
      </c>
      <c r="O826" s="46" t="str">
        <f>IFERROR(VLOOKUP(A826,'[1]Claremont USD Usage'!$A:$I,9,FALSE),"0")</f>
        <v>0</v>
      </c>
      <c r="P826" s="46" t="str">
        <f>IFERROR(VLOOKUP(A826,'[1]Upland USD Usage'!$A:$I,9,FALSE),"0")</f>
        <v>0</v>
      </c>
      <c r="Q826" s="46" t="str">
        <f>IFERROR(VLOOKUP(A826,'[1]Redlands USD Usage'!$A:$I,9,FALSE),"0")</f>
        <v>0</v>
      </c>
      <c r="R826" s="46" t="str">
        <f>IFERROR(VLOOKUP(A826,'[1]Alta Loma SD Usage'!$A:$I,9,FALSE),"0")</f>
        <v>0</v>
      </c>
      <c r="S826" s="46" t="str">
        <f>IFERROR(VLOOKUP(A826,'[1]VAl Verde USD Usage'!$A:$I,9,FALSE),"0")</f>
        <v>0</v>
      </c>
      <c r="T826" s="46" t="str">
        <f>IFERROR(VLOOKUP(A826,'[1]Chaffey Jt HSD Usage'!$A:$I,9,FALSE),"0")</f>
        <v>0</v>
      </c>
      <c r="U826" s="46">
        <f>IFERROR(VLOOKUP(A826,'[1]Cucamonga ELEM SD Usage'!$A:$I,9,FALSE),"0")</f>
        <v>4</v>
      </c>
      <c r="V826" s="46" t="str">
        <f>IFERROR(VLOOKUP(A826,'[1]Inglewood USD Usage'!$A:$I,9,FALSE),"0")</f>
        <v>0</v>
      </c>
      <c r="W826" s="46" t="str">
        <f>IFERROR(VLOOKUP(A826,'[1]Rialto USD Usage'!$A:$I,9,FALSE),"0")</f>
        <v>0</v>
      </c>
      <c r="X826" s="46" t="str">
        <f>IFERROR(VLOOKUP(A826,'[1]Alvord USD Usage'!$A:$I,9,FALSE),"0")</f>
        <v>0</v>
      </c>
      <c r="Y826" s="46" t="str">
        <f>IFERROR(VLOOKUP(A826,'[1]Colton Jt USD Usage'!$A:$I,9,FALSE),"0")</f>
        <v>0</v>
      </c>
      <c r="Z826" s="46" t="str">
        <f>IFERROR(VLOOKUP(A826,'[1]Chino Valley USD Usage'!$A:$I,9,FALSE),"0")</f>
        <v>0</v>
      </c>
      <c r="AA826" s="46" t="str">
        <f>IFERROR(VLOOKUP(A826,'[1]Moreno Valley USD Usage'!$A:$I,9,FALSE),"0")</f>
        <v>0</v>
      </c>
      <c r="AB826" s="46" t="str">
        <f>IFERROR(VLOOKUP(A826,'[1]Pomona USD Usage'!$A:$I,9,FALSE),"0")</f>
        <v>0</v>
      </c>
      <c r="AC826" s="46" t="str">
        <f>IFERROR(VLOOKUP(A826,'[1]Riverside USD Usage'!$A:$I,9,FALSE),"0")</f>
        <v>0</v>
      </c>
      <c r="AD826" s="46" t="str">
        <f>IFERROR(VLOOKUP(A826,'[1]Compton USD Usage'!$A:$I,9,FALSE),"0")</f>
        <v>0</v>
      </c>
      <c r="AE826" s="48"/>
      <c r="AF826" s="49">
        <v>28.39</v>
      </c>
      <c r="AG826" s="49"/>
      <c r="AH826" s="56">
        <v>-3.15</v>
      </c>
      <c r="AI826" s="49">
        <f>AF826+AG826+AH826</f>
        <v>25.240000000000002</v>
      </c>
      <c r="AJ826" s="48"/>
      <c r="AK826" s="49">
        <v>30.54</v>
      </c>
      <c r="AL826" s="49"/>
      <c r="AM826" s="57">
        <v>-3.15</v>
      </c>
      <c r="AN826" s="50">
        <f>AK826+AL826+AM826</f>
        <v>27.39</v>
      </c>
      <c r="AO826" s="48"/>
      <c r="AP826" s="49">
        <v>32.61</v>
      </c>
      <c r="AQ826" s="49"/>
      <c r="AR826" s="57">
        <v>-3.15</v>
      </c>
      <c r="AS826" s="50">
        <f>AP826+AQ826+AR826</f>
        <v>29.46</v>
      </c>
      <c r="AT826" s="48"/>
      <c r="AU826" s="49">
        <v>33.51</v>
      </c>
      <c r="AV826" s="49"/>
      <c r="AW826" s="57">
        <v>-3.15</v>
      </c>
      <c r="AX826" s="51">
        <f>AU826+AV826+AW826</f>
        <v>30.36</v>
      </c>
      <c r="AY826" s="48"/>
      <c r="AZ826" s="52">
        <v>29.240000000000002</v>
      </c>
      <c r="BA826" s="53"/>
      <c r="BB826" s="58">
        <v>-5.67</v>
      </c>
      <c r="BC826" s="53">
        <f>AZ826+BA826+BB826</f>
        <v>23.57</v>
      </c>
      <c r="BD826" s="47">
        <v>44013</v>
      </c>
      <c r="BE826" s="47">
        <v>44377</v>
      </c>
      <c r="BF826" s="48"/>
      <c r="BG826" s="53">
        <v>31.450000000000003</v>
      </c>
      <c r="BI826" s="59">
        <v>-5.67</v>
      </c>
      <c r="BJ826" s="53">
        <f>BG826+BH826+BI826</f>
        <v>25.78</v>
      </c>
      <c r="BK826" s="47">
        <v>44013</v>
      </c>
      <c r="BL826" s="47">
        <v>44377</v>
      </c>
      <c r="BM826" s="48"/>
      <c r="BN826" s="53">
        <v>33.589999999999996</v>
      </c>
      <c r="BO826" s="53"/>
      <c r="BP826" s="59">
        <v>-5.67</v>
      </c>
      <c r="BQ826" s="53">
        <f>BN826+BO826+BP826</f>
        <v>27.919999999999995</v>
      </c>
      <c r="BR826" s="47">
        <v>44013</v>
      </c>
      <c r="BS826" s="47">
        <v>44377</v>
      </c>
      <c r="BT826" s="48"/>
      <c r="BU826" s="50">
        <v>34.51</v>
      </c>
      <c r="BV826" s="53"/>
      <c r="BW826" s="59">
        <v>-5.67</v>
      </c>
      <c r="BX826" s="53">
        <f>BU826+BV826+BW826</f>
        <v>28.839999999999996</v>
      </c>
      <c r="BY826" s="47">
        <v>44013</v>
      </c>
      <c r="BZ826" s="55">
        <v>44377</v>
      </c>
    </row>
    <row r="827" spans="1:78" s="54" customFormat="1" ht="15.75" x14ac:dyDescent="0.25">
      <c r="A827" s="14">
        <v>141522</v>
      </c>
      <c r="B827" s="2" t="s">
        <v>266</v>
      </c>
      <c r="C827" s="2">
        <v>2</v>
      </c>
      <c r="D827" s="2" t="s">
        <v>261</v>
      </c>
      <c r="E827" s="2" t="s">
        <v>50</v>
      </c>
      <c r="F827" s="2" t="s">
        <v>93</v>
      </c>
      <c r="G827" s="2" t="s">
        <v>267</v>
      </c>
      <c r="H827" s="2" t="s">
        <v>52</v>
      </c>
      <c r="I827" s="15">
        <v>44013</v>
      </c>
      <c r="J827" s="15">
        <v>44377</v>
      </c>
      <c r="K827" s="2">
        <f>SUM(L827:AD827)</f>
        <v>0</v>
      </c>
      <c r="L827" s="2" t="str">
        <f>IFERROR(VLOOKUP(A827,'[1]Mountain View SD Usage'!$A:$I,9,FALSE),"0")</f>
        <v>0</v>
      </c>
      <c r="M827" s="2" t="str">
        <f>IFERROR(VLOOKUP(A827,'[1]Bonita USD Usage'!$A:$I,9,FALSE),"0")</f>
        <v>0</v>
      </c>
      <c r="N827" s="2" t="str">
        <f>IFERROR(VLOOKUP(A827,'[1]Jurupa USD Usage'!$A:$I,9,FALSE),"0")</f>
        <v>0</v>
      </c>
      <c r="O827" s="2" t="str">
        <f>IFERROR(VLOOKUP(A827,'[1]Claremont USD Usage'!$A:$I,9,FALSE),"0")</f>
        <v>0</v>
      </c>
      <c r="P827" s="2" t="str">
        <f>IFERROR(VLOOKUP(A827,'[1]Upland USD Usage'!$A:$I,9,FALSE),"0")</f>
        <v>0</v>
      </c>
      <c r="Q827" s="2" t="str">
        <f>IFERROR(VLOOKUP(A827,'[1]Redlands USD Usage'!$A:$I,9,FALSE),"0")</f>
        <v>0</v>
      </c>
      <c r="R827" s="2" t="str">
        <f>IFERROR(VLOOKUP(A827,'[1]Alta Loma SD Usage'!$A:$I,9,FALSE),"0")</f>
        <v>0</v>
      </c>
      <c r="S827" s="2" t="str">
        <f>IFERROR(VLOOKUP(A827,'[1]VAl Verde USD Usage'!$A:$I,9,FALSE),"0")</f>
        <v>0</v>
      </c>
      <c r="T827" s="2" t="str">
        <f>IFERROR(VLOOKUP(A827,'[1]Chaffey Jt HSD Usage'!$A:$I,9,FALSE),"0")</f>
        <v>0</v>
      </c>
      <c r="U827" s="2" t="str">
        <f>IFERROR(VLOOKUP(A827,'[1]Cucamonga ELEM SD Usage'!$A:$I,9,FALSE),"0")</f>
        <v>0</v>
      </c>
      <c r="V827" s="2" t="str">
        <f>IFERROR(VLOOKUP(A827,'[1]Inglewood USD Usage'!$A:$I,9,FALSE),"0")</f>
        <v>0</v>
      </c>
      <c r="W827" s="2" t="str">
        <f>IFERROR(VLOOKUP(A827,'[1]Rialto USD Usage'!$A:$I,9,FALSE),"0")</f>
        <v>0</v>
      </c>
      <c r="X827" s="2" t="str">
        <f>IFERROR(VLOOKUP(A827,'[1]Alvord USD Usage'!$A:$I,9,FALSE),"0")</f>
        <v>0</v>
      </c>
      <c r="Y827" s="2" t="str">
        <f>IFERROR(VLOOKUP(A827,'[1]Colton Jt USD Usage'!$A:$I,9,FALSE),"0")</f>
        <v>0</v>
      </c>
      <c r="Z827" s="2" t="str">
        <f>IFERROR(VLOOKUP(A827,'[1]Chino Valley USD Usage'!$A:$I,9,FALSE),"0")</f>
        <v>0</v>
      </c>
      <c r="AA827" s="2" t="str">
        <f>IFERROR(VLOOKUP(A827,'[1]Moreno Valley USD Usage'!$A:$I,9,FALSE),"0")</f>
        <v>0</v>
      </c>
      <c r="AB827" s="2" t="str">
        <f>IFERROR(VLOOKUP(A827,'[1]Pomona USD Usage'!$A:$I,9,FALSE),"0")</f>
        <v>0</v>
      </c>
      <c r="AC827" s="2" t="str">
        <f>IFERROR(VLOOKUP(A827,'[1]Riverside USD Usage'!$A:$I,9,FALSE),"0")</f>
        <v>0</v>
      </c>
      <c r="AD827" s="2" t="str">
        <f>IFERROR(VLOOKUP(A827,'[1]Compton USD Usage'!$A:$I,9,FALSE),"0")</f>
        <v>0</v>
      </c>
      <c r="AE827" s="16"/>
      <c r="AF827" s="17">
        <v>46.08</v>
      </c>
      <c r="AG827" s="17"/>
      <c r="AH827" s="17"/>
      <c r="AI827" s="17">
        <f>AF827+AG827+AH827</f>
        <v>46.08</v>
      </c>
      <c r="AJ827" s="16"/>
      <c r="AK827" s="17">
        <v>49.58</v>
      </c>
      <c r="AL827" s="17"/>
      <c r="AM827" s="2"/>
      <c r="AN827" s="20">
        <f>AK827+AL827+AM827</f>
        <v>49.58</v>
      </c>
      <c r="AO827" s="16"/>
      <c r="AP827" s="17">
        <v>52.93</v>
      </c>
      <c r="AQ827" s="17"/>
      <c r="AR827" s="2"/>
      <c r="AS827" s="20">
        <f>AP827+AQ827+AR827</f>
        <v>52.93</v>
      </c>
      <c r="AT827" s="16"/>
      <c r="AU827" s="17">
        <v>54.4</v>
      </c>
      <c r="AV827" s="17"/>
      <c r="AW827" s="2"/>
      <c r="AX827" s="21">
        <f>AU827+AV827+AW827</f>
        <v>54.4</v>
      </c>
      <c r="AY827" s="16"/>
      <c r="AZ827" s="22">
        <v>46.08</v>
      </c>
      <c r="BA827" s="23"/>
      <c r="BB827"/>
      <c r="BC827" s="23">
        <f>AZ827+BA827+BB827</f>
        <v>46.08</v>
      </c>
      <c r="BD827" s="15">
        <v>44013</v>
      </c>
      <c r="BE827" s="15">
        <v>44377</v>
      </c>
      <c r="BF827" s="16"/>
      <c r="BG827" s="23">
        <v>49.58</v>
      </c>
      <c r="BH827"/>
      <c r="BI827"/>
      <c r="BJ827" s="23">
        <f>BG827+BH827+BI827</f>
        <v>49.58</v>
      </c>
      <c r="BK827" s="15">
        <v>44013</v>
      </c>
      <c r="BL827" s="15">
        <v>44377</v>
      </c>
      <c r="BM827" s="16"/>
      <c r="BN827" s="23">
        <v>52.93</v>
      </c>
      <c r="BO827" s="23"/>
      <c r="BP827"/>
      <c r="BQ827" s="23">
        <f>BN827+BO827+BP827</f>
        <v>52.93</v>
      </c>
      <c r="BR827" s="15">
        <v>44013</v>
      </c>
      <c r="BS827" s="15">
        <v>44377</v>
      </c>
      <c r="BT827" s="16"/>
      <c r="BU827" s="20">
        <v>54.4</v>
      </c>
      <c r="BV827" s="23"/>
      <c r="BW827"/>
      <c r="BX827" s="23">
        <f>BU827+BV827+BW827</f>
        <v>54.4</v>
      </c>
      <c r="BY827" s="15">
        <v>44013</v>
      </c>
      <c r="BZ827" s="26">
        <v>44377</v>
      </c>
    </row>
    <row r="828" spans="1:78" s="54" customFormat="1" ht="15.75" x14ac:dyDescent="0.25">
      <c r="A828" s="14">
        <v>141523</v>
      </c>
      <c r="B828" s="2" t="s">
        <v>268</v>
      </c>
      <c r="C828" s="2">
        <v>3</v>
      </c>
      <c r="D828" s="2" t="s">
        <v>261</v>
      </c>
      <c r="E828" s="2" t="s">
        <v>50</v>
      </c>
      <c r="F828" s="2" t="s">
        <v>93</v>
      </c>
      <c r="G828" s="2" t="s">
        <v>267</v>
      </c>
      <c r="H828" s="2" t="s">
        <v>52</v>
      </c>
      <c r="I828" s="15">
        <v>44013</v>
      </c>
      <c r="J828" s="15">
        <v>44377</v>
      </c>
      <c r="K828" s="2">
        <f>SUM(L828:AD828)</f>
        <v>0</v>
      </c>
      <c r="L828" s="2" t="str">
        <f>IFERROR(VLOOKUP(A828,'[1]Mountain View SD Usage'!$A:$I,9,FALSE),"0")</f>
        <v>0</v>
      </c>
      <c r="M828" s="2" t="str">
        <f>IFERROR(VLOOKUP(A828,'[1]Bonita USD Usage'!$A:$I,9,FALSE),"0")</f>
        <v>0</v>
      </c>
      <c r="N828" s="2" t="str">
        <f>IFERROR(VLOOKUP(A828,'[1]Jurupa USD Usage'!$A:$I,9,FALSE),"0")</f>
        <v>0</v>
      </c>
      <c r="O828" s="2" t="str">
        <f>IFERROR(VLOOKUP(A828,'[1]Claremont USD Usage'!$A:$I,9,FALSE),"0")</f>
        <v>0</v>
      </c>
      <c r="P828" s="2" t="str">
        <f>IFERROR(VLOOKUP(A828,'[1]Upland USD Usage'!$A:$I,9,FALSE),"0")</f>
        <v>0</v>
      </c>
      <c r="Q828" s="2" t="str">
        <f>IFERROR(VLOOKUP(A828,'[1]Redlands USD Usage'!$A:$I,9,FALSE),"0")</f>
        <v>0</v>
      </c>
      <c r="R828" s="2" t="str">
        <f>IFERROR(VLOOKUP(A828,'[1]Alta Loma SD Usage'!$A:$I,9,FALSE),"0")</f>
        <v>0</v>
      </c>
      <c r="S828" s="2" t="str">
        <f>IFERROR(VLOOKUP(A828,'[1]VAl Verde USD Usage'!$A:$I,9,FALSE),"0")</f>
        <v>0</v>
      </c>
      <c r="T828" s="2" t="str">
        <f>IFERROR(VLOOKUP(A828,'[1]Chaffey Jt HSD Usage'!$A:$I,9,FALSE),"0")</f>
        <v>0</v>
      </c>
      <c r="U828" s="2" t="str">
        <f>IFERROR(VLOOKUP(A828,'[1]Cucamonga ELEM SD Usage'!$A:$I,9,FALSE),"0")</f>
        <v>0</v>
      </c>
      <c r="V828" s="2" t="str">
        <f>IFERROR(VLOOKUP(A828,'[1]Inglewood USD Usage'!$A:$I,9,FALSE),"0")</f>
        <v>0</v>
      </c>
      <c r="W828" s="2" t="str">
        <f>IFERROR(VLOOKUP(A828,'[1]Rialto USD Usage'!$A:$I,9,FALSE),"0")</f>
        <v>0</v>
      </c>
      <c r="X828" s="2" t="str">
        <f>IFERROR(VLOOKUP(A828,'[1]Alvord USD Usage'!$A:$I,9,FALSE),"0")</f>
        <v>0</v>
      </c>
      <c r="Y828" s="2" t="str">
        <f>IFERROR(VLOOKUP(A828,'[1]Colton Jt USD Usage'!$A:$I,9,FALSE),"0")</f>
        <v>0</v>
      </c>
      <c r="Z828" s="2" t="str">
        <f>IFERROR(VLOOKUP(A828,'[1]Chino Valley USD Usage'!$A:$I,9,FALSE),"0")</f>
        <v>0</v>
      </c>
      <c r="AA828" s="2" t="str">
        <f>IFERROR(VLOOKUP(A828,'[1]Moreno Valley USD Usage'!$A:$I,9,FALSE),"0")</f>
        <v>0</v>
      </c>
      <c r="AB828" s="2" t="str">
        <f>IFERROR(VLOOKUP(A828,'[1]Pomona USD Usage'!$A:$I,9,FALSE),"0")</f>
        <v>0</v>
      </c>
      <c r="AC828" s="2" t="str">
        <f>IFERROR(VLOOKUP(A828,'[1]Riverside USD Usage'!$A:$I,9,FALSE),"0")</f>
        <v>0</v>
      </c>
      <c r="AD828" s="2" t="str">
        <f>IFERROR(VLOOKUP(A828,'[1]Compton USD Usage'!$A:$I,9,FALSE),"0")</f>
        <v>0</v>
      </c>
      <c r="AE828" s="16"/>
      <c r="AF828" s="17">
        <v>46.08</v>
      </c>
      <c r="AG828" s="17"/>
      <c r="AH828" s="17"/>
      <c r="AI828" s="17">
        <f>AF828+AG828+AH828</f>
        <v>46.08</v>
      </c>
      <c r="AJ828" s="16"/>
      <c r="AK828" s="17">
        <v>49.58</v>
      </c>
      <c r="AL828" s="17"/>
      <c r="AM828" s="2"/>
      <c r="AN828" s="20">
        <f>AK828+AL828+AM828</f>
        <v>49.58</v>
      </c>
      <c r="AO828" s="16"/>
      <c r="AP828" s="17">
        <v>52.93</v>
      </c>
      <c r="AQ828" s="17"/>
      <c r="AR828" s="2"/>
      <c r="AS828" s="20">
        <f>AP828+AQ828+AR828</f>
        <v>52.93</v>
      </c>
      <c r="AT828" s="16"/>
      <c r="AU828" s="17">
        <v>54.4</v>
      </c>
      <c r="AV828" s="17"/>
      <c r="AW828" s="2"/>
      <c r="AX828" s="21">
        <f>AU828+AV828+AW828</f>
        <v>54.4</v>
      </c>
      <c r="AY828" s="16"/>
      <c r="AZ828" s="22">
        <v>46.08</v>
      </c>
      <c r="BA828" s="23"/>
      <c r="BB828"/>
      <c r="BC828" s="23">
        <f>AZ828+BA828+BB828</f>
        <v>46.08</v>
      </c>
      <c r="BD828" s="15">
        <v>44013</v>
      </c>
      <c r="BE828" s="15">
        <v>44377</v>
      </c>
      <c r="BF828" s="16"/>
      <c r="BG828" s="23">
        <v>49.58</v>
      </c>
      <c r="BH828"/>
      <c r="BI828"/>
      <c r="BJ828" s="23">
        <f>BG828+BH828+BI828</f>
        <v>49.58</v>
      </c>
      <c r="BK828" s="15">
        <v>44013</v>
      </c>
      <c r="BL828" s="15">
        <v>44377</v>
      </c>
      <c r="BM828" s="16"/>
      <c r="BN828" s="23">
        <v>52.93</v>
      </c>
      <c r="BO828" s="23"/>
      <c r="BP828"/>
      <c r="BQ828" s="23">
        <f>BN828+BO828+BP828</f>
        <v>52.93</v>
      </c>
      <c r="BR828" s="15">
        <v>44013</v>
      </c>
      <c r="BS828" s="15">
        <v>44377</v>
      </c>
      <c r="BT828" s="16"/>
      <c r="BU828" s="20">
        <v>54.4</v>
      </c>
      <c r="BV828" s="23"/>
      <c r="BW828"/>
      <c r="BX828" s="23">
        <f>BU828+BV828+BW828</f>
        <v>54.4</v>
      </c>
      <c r="BY828" s="15">
        <v>44013</v>
      </c>
      <c r="BZ828" s="26">
        <v>44377</v>
      </c>
    </row>
    <row r="829" spans="1:78" s="54" customFormat="1" ht="15.75" x14ac:dyDescent="0.25">
      <c r="A829" s="14">
        <v>141470</v>
      </c>
      <c r="B829" s="2" t="s">
        <v>269</v>
      </c>
      <c r="C829" s="2">
        <v>1</v>
      </c>
      <c r="D829" s="2" t="s">
        <v>270</v>
      </c>
      <c r="E829" s="2" t="s">
        <v>50</v>
      </c>
      <c r="F829" s="2" t="s">
        <v>93</v>
      </c>
      <c r="G829" s="2" t="s">
        <v>267</v>
      </c>
      <c r="H829" s="2" t="s">
        <v>52</v>
      </c>
      <c r="I829" s="15">
        <v>44013</v>
      </c>
      <c r="J829" s="15">
        <v>44377</v>
      </c>
      <c r="K829" s="2">
        <f>SUM(L829:AD829)</f>
        <v>929</v>
      </c>
      <c r="L829" s="2" t="str">
        <f>IFERROR(VLOOKUP(A829,'[1]Mountain View SD Usage'!$A:$I,9,FALSE),"0")</f>
        <v>0</v>
      </c>
      <c r="M829" s="2" t="str">
        <f>IFERROR(VLOOKUP(A829,'[1]Bonita USD Usage'!$A:$I,9,FALSE),"0")</f>
        <v>0</v>
      </c>
      <c r="N829" s="2" t="str">
        <f>IFERROR(VLOOKUP(A829,'[1]Jurupa USD Usage'!$A:$I,9,FALSE),"0")</f>
        <v>0</v>
      </c>
      <c r="O829" s="2" t="str">
        <f>IFERROR(VLOOKUP(A829,'[1]Claremont USD Usage'!$A:$I,9,FALSE),"0")</f>
        <v>0</v>
      </c>
      <c r="P829" s="2">
        <f>IFERROR(VLOOKUP(A829,'[1]Upland USD Usage'!$A:$I,9,FALSE),"0")</f>
        <v>99</v>
      </c>
      <c r="Q829" s="2">
        <f>IFERROR(VLOOKUP(A829,'[1]Redlands USD Usage'!$A:$I,9,FALSE),"0")</f>
        <v>411</v>
      </c>
      <c r="R829" s="2" t="str">
        <f>IFERROR(VLOOKUP(A829,'[1]Alta Loma SD Usage'!$A:$I,9,FALSE),"0")</f>
        <v>0</v>
      </c>
      <c r="S829" s="2" t="str">
        <f>IFERROR(VLOOKUP(A829,'[1]VAl Verde USD Usage'!$A:$I,9,FALSE),"0")</f>
        <v>0</v>
      </c>
      <c r="T829" s="2" t="str">
        <f>IFERROR(VLOOKUP(A829,'[1]Chaffey Jt HSD Usage'!$A:$I,9,FALSE),"0")</f>
        <v>0</v>
      </c>
      <c r="U829" s="2" t="str">
        <f>IFERROR(VLOOKUP(A829,'[1]Cucamonga ELEM SD Usage'!$A:$I,9,FALSE),"0")</f>
        <v>0</v>
      </c>
      <c r="V829" s="2" t="str">
        <f>IFERROR(VLOOKUP(A829,'[1]Inglewood USD Usage'!$A:$I,9,FALSE),"0")</f>
        <v>0</v>
      </c>
      <c r="W829" s="2" t="str">
        <f>IFERROR(VLOOKUP(A829,'[1]Rialto USD Usage'!$A:$I,9,FALSE),"0")</f>
        <v>0</v>
      </c>
      <c r="X829" s="2" t="str">
        <f>IFERROR(VLOOKUP(A829,'[1]Alvord USD Usage'!$A:$I,9,FALSE),"0")</f>
        <v>0</v>
      </c>
      <c r="Y829" s="2" t="str">
        <f>IFERROR(VLOOKUP(A829,'[1]Colton Jt USD Usage'!$A:$I,9,FALSE),"0")</f>
        <v>0</v>
      </c>
      <c r="Z829" s="2" t="str">
        <f>IFERROR(VLOOKUP(A829,'[1]Chino Valley USD Usage'!$A:$I,9,FALSE),"0")</f>
        <v>0</v>
      </c>
      <c r="AA829" s="2">
        <f>IFERROR(VLOOKUP(A829,'[1]Moreno Valley USD Usage'!$A:$I,9,FALSE),"0")</f>
        <v>419</v>
      </c>
      <c r="AB829" s="2" t="str">
        <f>IFERROR(VLOOKUP(A829,'[1]Pomona USD Usage'!$A:$I,9,FALSE),"0")</f>
        <v>0</v>
      </c>
      <c r="AC829" s="2" t="str">
        <f>IFERROR(VLOOKUP(A829,'[1]Riverside USD Usage'!$A:$I,9,FALSE),"0")</f>
        <v>0</v>
      </c>
      <c r="AD829" s="2" t="str">
        <f>IFERROR(VLOOKUP(A829,'[1]Compton USD Usage'!$A:$I,9,FALSE),"0")</f>
        <v>0</v>
      </c>
      <c r="AE829" s="16"/>
      <c r="AF829" s="17">
        <v>46.08</v>
      </c>
      <c r="AG829" s="17"/>
      <c r="AH829" s="17"/>
      <c r="AI829" s="17">
        <f>AF829+AG829+AH829</f>
        <v>46.08</v>
      </c>
      <c r="AJ829" s="16"/>
      <c r="AK829" s="17">
        <v>49.58</v>
      </c>
      <c r="AL829" s="17"/>
      <c r="AM829" s="2"/>
      <c r="AN829" s="20">
        <f>AK829+AL829+AM829</f>
        <v>49.58</v>
      </c>
      <c r="AO829" s="16"/>
      <c r="AP829" s="17">
        <v>52.93</v>
      </c>
      <c r="AQ829" s="17"/>
      <c r="AR829" s="2"/>
      <c r="AS829" s="20">
        <f>AP829+AQ829+AR829</f>
        <v>52.93</v>
      </c>
      <c r="AT829" s="16"/>
      <c r="AU829" s="17">
        <v>54.4</v>
      </c>
      <c r="AV829" s="17"/>
      <c r="AW829" s="2"/>
      <c r="AX829" s="21">
        <f>AU829+AV829+AW829</f>
        <v>54.4</v>
      </c>
      <c r="AY829" s="16"/>
      <c r="AZ829" s="22">
        <v>46.08</v>
      </c>
      <c r="BA829" s="23"/>
      <c r="BB829"/>
      <c r="BC829" s="23">
        <f>AZ829+BA829+BB829</f>
        <v>46.08</v>
      </c>
      <c r="BD829" s="15">
        <v>44013</v>
      </c>
      <c r="BE829" s="15">
        <v>44377</v>
      </c>
      <c r="BF829" s="16"/>
      <c r="BG829" s="23">
        <v>49.58</v>
      </c>
      <c r="BH829"/>
      <c r="BI829"/>
      <c r="BJ829" s="23">
        <f>BG829+BH829+BI829</f>
        <v>49.58</v>
      </c>
      <c r="BK829" s="15">
        <v>44013</v>
      </c>
      <c r="BL829" s="15">
        <v>44377</v>
      </c>
      <c r="BM829" s="16"/>
      <c r="BN829" s="23">
        <v>52.93</v>
      </c>
      <c r="BO829" s="23"/>
      <c r="BP829"/>
      <c r="BQ829" s="23">
        <f>BN829+BO829+BP829</f>
        <v>52.93</v>
      </c>
      <c r="BR829" s="15">
        <v>44013</v>
      </c>
      <c r="BS829" s="15">
        <v>44377</v>
      </c>
      <c r="BT829" s="16"/>
      <c r="BU829" s="20">
        <v>54.4</v>
      </c>
      <c r="BV829" s="23"/>
      <c r="BW829"/>
      <c r="BX829" s="23">
        <f>BU829+BV829+BW829</f>
        <v>54.4</v>
      </c>
      <c r="BY829" s="15">
        <v>44013</v>
      </c>
      <c r="BZ829" s="26">
        <v>44377</v>
      </c>
    </row>
    <row r="830" spans="1:78" s="54" customFormat="1" ht="15.75" x14ac:dyDescent="0.25">
      <c r="A830" s="45">
        <v>100605</v>
      </c>
      <c r="B830" s="46" t="s">
        <v>1826</v>
      </c>
      <c r="C830" s="46" t="s">
        <v>1827</v>
      </c>
      <c r="D830" s="46" t="s">
        <v>1828</v>
      </c>
      <c r="E830" s="46" t="s">
        <v>50</v>
      </c>
      <c r="F830" s="46"/>
      <c r="G830" s="46" t="s">
        <v>1829</v>
      </c>
      <c r="H830" s="46" t="s">
        <v>52</v>
      </c>
      <c r="I830" s="47">
        <v>44013</v>
      </c>
      <c r="J830" s="47">
        <v>44377</v>
      </c>
      <c r="K830" s="46">
        <f>SUM(L830:AD830)</f>
        <v>25</v>
      </c>
      <c r="L830" s="46" t="str">
        <f>IFERROR(VLOOKUP(A830,'[1]Mountain View SD Usage'!$A:$I,9,FALSE),"0")</f>
        <v>0</v>
      </c>
      <c r="M830" s="46">
        <f>IFERROR(VLOOKUP(A830,'[1]Bonita USD Usage'!$A:$I,9,FALSE),"0")</f>
        <v>25</v>
      </c>
      <c r="N830" s="46" t="str">
        <f>IFERROR(VLOOKUP(A830,'[1]Jurupa USD Usage'!$A:$I,9,FALSE),"0")</f>
        <v>0</v>
      </c>
      <c r="O830" s="46" t="str">
        <f>IFERROR(VLOOKUP(A830,'[1]Claremont USD Usage'!$A:$I,9,FALSE),"0")</f>
        <v>0</v>
      </c>
      <c r="P830" s="46" t="str">
        <f>IFERROR(VLOOKUP(A830,'[1]Upland USD Usage'!$A:$I,9,FALSE),"0")</f>
        <v>0</v>
      </c>
      <c r="Q830" s="46" t="str">
        <f>IFERROR(VLOOKUP(A830,'[1]Redlands USD Usage'!$A:$I,9,FALSE),"0")</f>
        <v>0</v>
      </c>
      <c r="R830" s="46" t="str">
        <f>IFERROR(VLOOKUP(A830,'[1]Alta Loma SD Usage'!$A:$I,9,FALSE),"0")</f>
        <v>0</v>
      </c>
      <c r="S830" s="46" t="str">
        <f>IFERROR(VLOOKUP(A830,'[1]VAl Verde USD Usage'!$A:$I,9,FALSE),"0")</f>
        <v>0</v>
      </c>
      <c r="T830" s="46" t="str">
        <f>IFERROR(VLOOKUP(A830,'[1]Chaffey Jt HSD Usage'!$A:$I,9,FALSE),"0")</f>
        <v>0</v>
      </c>
      <c r="U830" s="46" t="str">
        <f>IFERROR(VLOOKUP(A830,'[1]Cucamonga ELEM SD Usage'!$A:$I,9,FALSE),"0")</f>
        <v>0</v>
      </c>
      <c r="V830" s="46" t="str">
        <f>IFERROR(VLOOKUP(A830,'[1]Inglewood USD Usage'!$A:$I,9,FALSE),"0")</f>
        <v>0</v>
      </c>
      <c r="W830" s="46" t="str">
        <f>IFERROR(VLOOKUP(A830,'[1]Rialto USD Usage'!$A:$I,9,FALSE),"0")</f>
        <v>0</v>
      </c>
      <c r="X830" s="46" t="str">
        <f>IFERROR(VLOOKUP(A830,'[1]Alvord USD Usage'!$A:$I,9,FALSE),"0")</f>
        <v>0</v>
      </c>
      <c r="Y830" s="46" t="str">
        <f>IFERROR(VLOOKUP(A830,'[1]Colton Jt USD Usage'!$A:$I,9,FALSE),"0")</f>
        <v>0</v>
      </c>
      <c r="Z830" s="46" t="str">
        <f>IFERROR(VLOOKUP(A830,'[1]Chino Valley USD Usage'!$A:$I,9,FALSE),"0")</f>
        <v>0</v>
      </c>
      <c r="AA830" s="46" t="str">
        <f>IFERROR(VLOOKUP(A830,'[1]Moreno Valley USD Usage'!$A:$I,9,FALSE),"0")</f>
        <v>0</v>
      </c>
      <c r="AB830" s="46" t="str">
        <f>IFERROR(VLOOKUP(A830,'[1]Pomona USD Usage'!$A:$I,9,FALSE),"0")</f>
        <v>0</v>
      </c>
      <c r="AC830" s="46" t="str">
        <f>IFERROR(VLOOKUP(A830,'[1]Riverside USD Usage'!$A:$I,9,FALSE),"0")</f>
        <v>0</v>
      </c>
      <c r="AD830" s="46" t="str">
        <f>IFERROR(VLOOKUP(A830,'[1]Compton USD Usage'!$A:$I,9,FALSE),"0")</f>
        <v>0</v>
      </c>
      <c r="AE830" s="48"/>
      <c r="AF830" s="49">
        <v>32.94</v>
      </c>
      <c r="AG830" s="49"/>
      <c r="AH830" s="49"/>
      <c r="AI830" s="49">
        <f>AF830+AG830+AH830</f>
        <v>32.94</v>
      </c>
      <c r="AJ830" s="48"/>
      <c r="AK830" s="49">
        <v>35.44</v>
      </c>
      <c r="AL830" s="49"/>
      <c r="AM830" s="46"/>
      <c r="AN830" s="50">
        <f>AK830+AL830+AM830</f>
        <v>35.44</v>
      </c>
      <c r="AO830" s="48"/>
      <c r="AP830" s="49">
        <v>37.840000000000003</v>
      </c>
      <c r="AQ830" s="49"/>
      <c r="AR830" s="46"/>
      <c r="AS830" s="50">
        <f>AP830+AQ830+AR830</f>
        <v>37.840000000000003</v>
      </c>
      <c r="AT830" s="48"/>
      <c r="AU830" s="49">
        <v>38.89</v>
      </c>
      <c r="AV830" s="49"/>
      <c r="AW830" s="46"/>
      <c r="AX830" s="51">
        <f>AU830+AV830+AW830</f>
        <v>38.89</v>
      </c>
      <c r="AY830" s="48"/>
      <c r="AZ830" s="52">
        <v>33.54</v>
      </c>
      <c r="BA830" s="53"/>
      <c r="BC830" s="53">
        <f>AZ830+BA830+BB830</f>
        <v>33.54</v>
      </c>
      <c r="BD830" s="47">
        <v>44013</v>
      </c>
      <c r="BE830" s="47">
        <v>44377</v>
      </c>
      <c r="BF830" s="48"/>
      <c r="BG830" s="53">
        <v>36.089999999999996</v>
      </c>
      <c r="BJ830" s="53">
        <f>BG830+BH830+BI830</f>
        <v>36.089999999999996</v>
      </c>
      <c r="BK830" s="47">
        <v>44013</v>
      </c>
      <c r="BL830" s="47">
        <v>44377</v>
      </c>
      <c r="BM830" s="48"/>
      <c r="BN830" s="53">
        <v>38.53</v>
      </c>
      <c r="BO830" s="53"/>
      <c r="BQ830" s="53">
        <f>BN830+BO830+BP830</f>
        <v>38.53</v>
      </c>
      <c r="BR830" s="47">
        <v>44013</v>
      </c>
      <c r="BS830" s="47">
        <v>44377</v>
      </c>
      <c r="BT830" s="48"/>
      <c r="BU830" s="50">
        <v>39.6</v>
      </c>
      <c r="BV830" s="53"/>
      <c r="BX830" s="53">
        <f>BU830+BV830+BW830</f>
        <v>39.6</v>
      </c>
      <c r="BY830" s="47">
        <v>44013</v>
      </c>
      <c r="BZ830" s="55">
        <v>44377</v>
      </c>
    </row>
    <row r="831" spans="1:78" s="54" customFormat="1" ht="15.75" x14ac:dyDescent="0.25">
      <c r="A831" s="45">
        <v>141180</v>
      </c>
      <c r="B831" s="46" t="s">
        <v>1672</v>
      </c>
      <c r="C831" s="46" t="s">
        <v>1673</v>
      </c>
      <c r="D831" s="46" t="s">
        <v>1653</v>
      </c>
      <c r="E831" s="46" t="s">
        <v>50</v>
      </c>
      <c r="F831" s="46" t="s">
        <v>93</v>
      </c>
      <c r="G831" s="46" t="s">
        <v>1674</v>
      </c>
      <c r="H831" s="46" t="s">
        <v>52</v>
      </c>
      <c r="I831" s="47">
        <v>44013</v>
      </c>
      <c r="J831" s="47">
        <v>44377</v>
      </c>
      <c r="K831" s="46">
        <f>SUM(L831:AD831)</f>
        <v>313</v>
      </c>
      <c r="L831" s="46" t="str">
        <f>IFERROR(VLOOKUP(A831,'[1]Mountain View SD Usage'!$A:$I,9,FALSE),"0")</f>
        <v>0</v>
      </c>
      <c r="M831" s="46" t="str">
        <f>IFERROR(VLOOKUP(A831,'[1]Bonita USD Usage'!$A:$I,9,FALSE),"0")</f>
        <v>0</v>
      </c>
      <c r="N831" s="46" t="str">
        <f>IFERROR(VLOOKUP(A831,'[1]Jurupa USD Usage'!$A:$I,9,FALSE),"0")</f>
        <v>0</v>
      </c>
      <c r="O831" s="46" t="str">
        <f>IFERROR(VLOOKUP(A831,'[1]Claremont USD Usage'!$A:$I,9,FALSE),"0")</f>
        <v>0</v>
      </c>
      <c r="P831" s="46" t="str">
        <f>IFERROR(VLOOKUP(A831,'[1]Upland USD Usage'!$A:$I,9,FALSE),"0")</f>
        <v>0</v>
      </c>
      <c r="Q831" s="46" t="str">
        <f>IFERROR(VLOOKUP(A831,'[1]Redlands USD Usage'!$A:$I,9,FALSE),"0")</f>
        <v>0</v>
      </c>
      <c r="R831" s="46" t="str">
        <f>IFERROR(VLOOKUP(A831,'[1]Alta Loma SD Usage'!$A:$I,9,FALSE),"0")</f>
        <v>0</v>
      </c>
      <c r="S831" s="46" t="str">
        <f>IFERROR(VLOOKUP(A831,'[1]VAl Verde USD Usage'!$A:$I,9,FALSE),"0")</f>
        <v>0</v>
      </c>
      <c r="T831" s="46" t="str">
        <f>IFERROR(VLOOKUP(A831,'[1]Chaffey Jt HSD Usage'!$A:$I,9,FALSE),"0")</f>
        <v>0</v>
      </c>
      <c r="U831" s="46" t="str">
        <f>IFERROR(VLOOKUP(A831,'[1]Cucamonga ELEM SD Usage'!$A:$I,9,FALSE),"0")</f>
        <v>0</v>
      </c>
      <c r="V831" s="46" t="str">
        <f>IFERROR(VLOOKUP(A831,'[1]Inglewood USD Usage'!$A:$I,9,FALSE),"0")</f>
        <v>0</v>
      </c>
      <c r="W831" s="46" t="str">
        <f>IFERROR(VLOOKUP(A831,'[1]Rialto USD Usage'!$A:$I,9,FALSE),"0")</f>
        <v>0</v>
      </c>
      <c r="X831" s="46" t="str">
        <f>IFERROR(VLOOKUP(A831,'[1]Alvord USD Usage'!$A:$I,9,FALSE),"0")</f>
        <v>0</v>
      </c>
      <c r="Y831" s="46" t="str">
        <f>IFERROR(VLOOKUP(A831,'[1]Colton Jt USD Usage'!$A:$I,9,FALSE),"0")</f>
        <v>0</v>
      </c>
      <c r="Z831" s="46" t="str">
        <f>IFERROR(VLOOKUP(A831,'[1]Chino Valley USD Usage'!$A:$I,9,FALSE),"0")</f>
        <v>0</v>
      </c>
      <c r="AA831" s="46">
        <f>IFERROR(VLOOKUP(A831,'[1]Moreno Valley USD Usage'!$A:$I,9,FALSE),"0")</f>
        <v>313</v>
      </c>
      <c r="AB831" s="46" t="str">
        <f>IFERROR(VLOOKUP(A831,'[1]Pomona USD Usage'!$A:$I,9,FALSE),"0")</f>
        <v>0</v>
      </c>
      <c r="AC831" s="46" t="str">
        <f>IFERROR(VLOOKUP(A831,'[1]Riverside USD Usage'!$A:$I,9,FALSE),"0")</f>
        <v>0</v>
      </c>
      <c r="AD831" s="46" t="str">
        <f>IFERROR(VLOOKUP(A831,'[1]Compton USD Usage'!$A:$I,9,FALSE),"0")</f>
        <v>0</v>
      </c>
      <c r="AE831" s="48"/>
      <c r="AF831" s="49">
        <v>33.53</v>
      </c>
      <c r="AG831" s="49"/>
      <c r="AH831" s="49"/>
      <c r="AI831" s="49">
        <f>AF831+AG831+AH831</f>
        <v>33.53</v>
      </c>
      <c r="AJ831" s="48"/>
      <c r="AK831" s="49">
        <v>36.08</v>
      </c>
      <c r="AL831" s="49"/>
      <c r="AM831" s="46"/>
      <c r="AN831" s="50">
        <f>AK831+AL831+AM831</f>
        <v>36.08</v>
      </c>
      <c r="AO831" s="48"/>
      <c r="AP831" s="49">
        <v>38.51</v>
      </c>
      <c r="AQ831" s="49"/>
      <c r="AR831" s="46"/>
      <c r="AS831" s="50">
        <f>AP831+AQ831+AR831</f>
        <v>38.51</v>
      </c>
      <c r="AT831" s="48"/>
      <c r="AU831" s="49">
        <v>39.58</v>
      </c>
      <c r="AV831" s="49"/>
      <c r="AW831" s="46"/>
      <c r="AX831" s="51">
        <f>AU831+AV831+AW831</f>
        <v>39.58</v>
      </c>
      <c r="AY831" s="48"/>
      <c r="AZ831" s="52">
        <v>33.769999999999996</v>
      </c>
      <c r="BA831" s="53"/>
      <c r="BC831" s="53">
        <f>AZ831+BA831+BB831</f>
        <v>33.769999999999996</v>
      </c>
      <c r="BD831" s="47">
        <v>44013</v>
      </c>
      <c r="BE831" s="47">
        <v>44377</v>
      </c>
      <c r="BF831" s="48"/>
      <c r="BG831" s="53">
        <v>36.339999999999996</v>
      </c>
      <c r="BJ831" s="53">
        <f>BG831+BH831+BI831</f>
        <v>36.339999999999996</v>
      </c>
      <c r="BK831" s="47">
        <v>44013</v>
      </c>
      <c r="BL831" s="47">
        <v>44377</v>
      </c>
      <c r="BM831" s="48"/>
      <c r="BN831" s="53">
        <v>38.78</v>
      </c>
      <c r="BO831" s="53"/>
      <c r="BQ831" s="53">
        <f>BN831+BO831+BP831</f>
        <v>38.78</v>
      </c>
      <c r="BR831" s="47">
        <v>44013</v>
      </c>
      <c r="BS831" s="47">
        <v>44377</v>
      </c>
      <c r="BT831" s="48"/>
      <c r="BU831" s="50">
        <v>39.86</v>
      </c>
      <c r="BV831" s="53"/>
      <c r="BX831" s="53">
        <f>BU831+BV831+BW831</f>
        <v>39.86</v>
      </c>
      <c r="BY831" s="47">
        <v>44013</v>
      </c>
      <c r="BZ831" s="55">
        <v>44377</v>
      </c>
    </row>
    <row r="832" spans="1:78" s="54" customFormat="1" ht="15.75" x14ac:dyDescent="0.25">
      <c r="A832" s="45">
        <v>141181</v>
      </c>
      <c r="B832" s="46" t="s">
        <v>1675</v>
      </c>
      <c r="C832" s="46" t="s">
        <v>1676</v>
      </c>
      <c r="D832" s="46" t="s">
        <v>1653</v>
      </c>
      <c r="E832" s="46" t="s">
        <v>50</v>
      </c>
      <c r="F832" s="46" t="s">
        <v>93</v>
      </c>
      <c r="G832" s="46" t="s">
        <v>1667</v>
      </c>
      <c r="H832" s="46" t="s">
        <v>52</v>
      </c>
      <c r="I832" s="47">
        <v>44013</v>
      </c>
      <c r="J832" s="47">
        <v>44377</v>
      </c>
      <c r="K832" s="46">
        <f>SUM(L832:AD832)</f>
        <v>303</v>
      </c>
      <c r="L832" s="46">
        <f>IFERROR(VLOOKUP(A832,'[1]Mountain View SD Usage'!$A:$I,9,FALSE),"0")</f>
        <v>26</v>
      </c>
      <c r="M832" s="46" t="str">
        <f>IFERROR(VLOOKUP(A832,'[1]Bonita USD Usage'!$A:$I,9,FALSE),"0")</f>
        <v>0</v>
      </c>
      <c r="N832" s="46" t="str">
        <f>IFERROR(VLOOKUP(A832,'[1]Jurupa USD Usage'!$A:$I,9,FALSE),"0")</f>
        <v>0</v>
      </c>
      <c r="O832" s="46" t="str">
        <f>IFERROR(VLOOKUP(A832,'[1]Claremont USD Usage'!$A:$I,9,FALSE),"0")</f>
        <v>0</v>
      </c>
      <c r="P832" s="46" t="str">
        <f>IFERROR(VLOOKUP(A832,'[1]Upland USD Usage'!$A:$I,9,FALSE),"0")</f>
        <v>0</v>
      </c>
      <c r="Q832" s="46" t="str">
        <f>IFERROR(VLOOKUP(A832,'[1]Redlands USD Usage'!$A:$I,9,FALSE),"0")</f>
        <v>0</v>
      </c>
      <c r="R832" s="46" t="str">
        <f>IFERROR(VLOOKUP(A832,'[1]Alta Loma SD Usage'!$A:$I,9,FALSE),"0")</f>
        <v>0</v>
      </c>
      <c r="S832" s="46" t="str">
        <f>IFERROR(VLOOKUP(A832,'[1]VAl Verde USD Usage'!$A:$I,9,FALSE),"0")</f>
        <v>0</v>
      </c>
      <c r="T832" s="46" t="str">
        <f>IFERROR(VLOOKUP(A832,'[1]Chaffey Jt HSD Usage'!$A:$I,9,FALSE),"0")</f>
        <v>0</v>
      </c>
      <c r="U832" s="46" t="str">
        <f>IFERROR(VLOOKUP(A832,'[1]Cucamonga ELEM SD Usage'!$A:$I,9,FALSE),"0")</f>
        <v>0</v>
      </c>
      <c r="V832" s="46" t="str">
        <f>IFERROR(VLOOKUP(A832,'[1]Inglewood USD Usage'!$A:$I,9,FALSE),"0")</f>
        <v>0</v>
      </c>
      <c r="W832" s="46" t="str">
        <f>IFERROR(VLOOKUP(A832,'[1]Rialto USD Usage'!$A:$I,9,FALSE),"0")</f>
        <v>0</v>
      </c>
      <c r="X832" s="46">
        <f>IFERROR(VLOOKUP(A832,'[1]Alvord USD Usage'!$A:$I,9,FALSE),"0")</f>
        <v>277</v>
      </c>
      <c r="Y832" s="46" t="str">
        <f>IFERROR(VLOOKUP(A832,'[1]Colton Jt USD Usage'!$A:$I,9,FALSE),"0")</f>
        <v>0</v>
      </c>
      <c r="Z832" s="46" t="str">
        <f>IFERROR(VLOOKUP(A832,'[1]Chino Valley USD Usage'!$A:$I,9,FALSE),"0")</f>
        <v>0</v>
      </c>
      <c r="AA832" s="46" t="str">
        <f>IFERROR(VLOOKUP(A832,'[1]Moreno Valley USD Usage'!$A:$I,9,FALSE),"0")</f>
        <v>0</v>
      </c>
      <c r="AB832" s="46" t="str">
        <f>IFERROR(VLOOKUP(A832,'[1]Pomona USD Usage'!$A:$I,9,FALSE),"0")</f>
        <v>0</v>
      </c>
      <c r="AC832" s="46" t="str">
        <f>IFERROR(VLOOKUP(A832,'[1]Riverside USD Usage'!$A:$I,9,FALSE),"0")</f>
        <v>0</v>
      </c>
      <c r="AD832" s="46" t="str">
        <f>IFERROR(VLOOKUP(A832,'[1]Compton USD Usage'!$A:$I,9,FALSE),"0")</f>
        <v>0</v>
      </c>
      <c r="AE832" s="48"/>
      <c r="AF832" s="49">
        <v>33.53</v>
      </c>
      <c r="AG832" s="49"/>
      <c r="AH832" s="49"/>
      <c r="AI832" s="49">
        <f>AF832+AG832+AH832</f>
        <v>33.53</v>
      </c>
      <c r="AJ832" s="48"/>
      <c r="AK832" s="49">
        <v>36.08</v>
      </c>
      <c r="AL832" s="49"/>
      <c r="AM832" s="46"/>
      <c r="AN832" s="50">
        <f>AK832+AL832+AM832</f>
        <v>36.08</v>
      </c>
      <c r="AO832" s="48"/>
      <c r="AP832" s="49">
        <v>38.51</v>
      </c>
      <c r="AQ832" s="49"/>
      <c r="AR832" s="46"/>
      <c r="AS832" s="50">
        <f>AP832+AQ832+AR832</f>
        <v>38.51</v>
      </c>
      <c r="AT832" s="48"/>
      <c r="AU832" s="49">
        <v>39.58</v>
      </c>
      <c r="AV832" s="49"/>
      <c r="AW832" s="46"/>
      <c r="AX832" s="51">
        <f>AU832+AV832+AW832</f>
        <v>39.58</v>
      </c>
      <c r="AY832" s="48"/>
      <c r="AZ832" s="52">
        <v>33.769999999999996</v>
      </c>
      <c r="BA832" s="53"/>
      <c r="BC832" s="53">
        <f>AZ832+BA832+BB832</f>
        <v>33.769999999999996</v>
      </c>
      <c r="BD832" s="47">
        <v>44013</v>
      </c>
      <c r="BE832" s="47">
        <v>44377</v>
      </c>
      <c r="BF832" s="48"/>
      <c r="BG832" s="53">
        <v>36.339999999999996</v>
      </c>
      <c r="BJ832" s="53">
        <f>BG832+BH832+BI832</f>
        <v>36.339999999999996</v>
      </c>
      <c r="BK832" s="47">
        <v>44013</v>
      </c>
      <c r="BL832" s="47">
        <v>44377</v>
      </c>
      <c r="BM832" s="48"/>
      <c r="BN832" s="53">
        <v>38.78</v>
      </c>
      <c r="BO832" s="53"/>
      <c r="BQ832" s="53">
        <f>BN832+BO832+BP832</f>
        <v>38.78</v>
      </c>
      <c r="BR832" s="47">
        <v>44013</v>
      </c>
      <c r="BS832" s="47">
        <v>44377</v>
      </c>
      <c r="BT832" s="48"/>
      <c r="BU832" s="50">
        <v>39.86</v>
      </c>
      <c r="BV832" s="53"/>
      <c r="BX832" s="53">
        <f>BU832+BV832+BW832</f>
        <v>39.86</v>
      </c>
      <c r="BY832" s="47">
        <v>44013</v>
      </c>
      <c r="BZ832" s="55">
        <v>44377</v>
      </c>
    </row>
    <row r="833" spans="1:78" s="54" customFormat="1" ht="15.75" x14ac:dyDescent="0.25">
      <c r="A833" s="34" t="s">
        <v>81</v>
      </c>
      <c r="B833" s="2" t="s">
        <v>145</v>
      </c>
      <c r="C833" s="2">
        <v>10000032041</v>
      </c>
      <c r="D833" s="2" t="s">
        <v>70</v>
      </c>
      <c r="E833" s="2" t="s">
        <v>50</v>
      </c>
      <c r="F833" s="2"/>
      <c r="G833" s="2" t="s">
        <v>144</v>
      </c>
      <c r="H833" s="2" t="s">
        <v>52</v>
      </c>
      <c r="I833" s="15">
        <v>44013</v>
      </c>
      <c r="J833" s="15">
        <v>44377</v>
      </c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16"/>
      <c r="AF833" s="35" t="s">
        <v>146</v>
      </c>
      <c r="AG833" s="17"/>
      <c r="AH833" s="18"/>
      <c r="AI833" s="17"/>
      <c r="AJ833" s="16"/>
      <c r="AK833" s="36" t="s">
        <v>146</v>
      </c>
      <c r="AL833" s="17"/>
      <c r="AM833" s="2"/>
      <c r="AN833" s="20"/>
      <c r="AO833" s="16"/>
      <c r="AP833" s="35" t="s">
        <v>146</v>
      </c>
      <c r="AQ833" s="17"/>
      <c r="AR833" s="2"/>
      <c r="AS833" s="20"/>
      <c r="AT833" s="16"/>
      <c r="AU833" s="35" t="s">
        <v>146</v>
      </c>
      <c r="AV833" s="17"/>
      <c r="AW833" s="2"/>
      <c r="AX833" s="21"/>
      <c r="AY833" s="16"/>
      <c r="AZ833" s="37">
        <v>185.5</v>
      </c>
      <c r="BA833" s="23"/>
      <c r="BB833" s="28">
        <v>-128.22</v>
      </c>
      <c r="BC833" s="23">
        <f>AZ833+BA833+BB833</f>
        <v>57.28</v>
      </c>
      <c r="BD833" s="15">
        <v>44013</v>
      </c>
      <c r="BE833" s="15">
        <v>44377</v>
      </c>
      <c r="BF833" s="16"/>
      <c r="BG833" s="23">
        <v>199.59</v>
      </c>
      <c r="BH833"/>
      <c r="BI833" s="38">
        <v>-128.22</v>
      </c>
      <c r="BJ833" s="23">
        <f>BG833+BH833+BI833</f>
        <v>71.37</v>
      </c>
      <c r="BK833" s="15">
        <v>44013</v>
      </c>
      <c r="BL833" s="15">
        <v>44377</v>
      </c>
      <c r="BM833" s="16"/>
      <c r="BN833" s="23">
        <v>213.07</v>
      </c>
      <c r="BO833" s="23"/>
      <c r="BP833" s="38">
        <v>-128.22</v>
      </c>
      <c r="BQ833" s="23">
        <f>BN833+BO833+BP833</f>
        <v>84.85</v>
      </c>
      <c r="BR833" s="15">
        <v>44013</v>
      </c>
      <c r="BS833" s="15">
        <v>44377</v>
      </c>
      <c r="BT833" s="16"/>
      <c r="BU833" s="20">
        <v>218.98999999999998</v>
      </c>
      <c r="BV833" s="23"/>
      <c r="BW833" s="38">
        <v>-128.22</v>
      </c>
      <c r="BX833" s="23">
        <f>BU833+BV833+BW833</f>
        <v>90.769999999999982</v>
      </c>
      <c r="BY833" s="15">
        <v>44013</v>
      </c>
      <c r="BZ833" s="26">
        <v>44377</v>
      </c>
    </row>
    <row r="834" spans="1:78" s="54" customFormat="1" ht="15.75" x14ac:dyDescent="0.25">
      <c r="A834" s="45">
        <v>401454</v>
      </c>
      <c r="B834" s="46" t="s">
        <v>1739</v>
      </c>
      <c r="C834" s="46" t="s">
        <v>1740</v>
      </c>
      <c r="D834" s="46" t="s">
        <v>1737</v>
      </c>
      <c r="E834" s="46" t="s">
        <v>50</v>
      </c>
      <c r="F834" s="46"/>
      <c r="G834" s="46" t="s">
        <v>192</v>
      </c>
      <c r="H834" s="46" t="s">
        <v>52</v>
      </c>
      <c r="I834" s="47">
        <v>44013</v>
      </c>
      <c r="J834" s="47">
        <v>44377</v>
      </c>
      <c r="K834" s="46">
        <f>SUM(L834:AD834)</f>
        <v>0</v>
      </c>
      <c r="L834" s="46" t="str">
        <f>IFERROR(VLOOKUP(A834,'[1]Mountain View SD Usage'!$A:$I,9,FALSE),"0")</f>
        <v>0</v>
      </c>
      <c r="M834" s="46" t="str">
        <f>IFERROR(VLOOKUP(A834,'[1]Bonita USD Usage'!$A:$I,9,FALSE),"0")</f>
        <v>0</v>
      </c>
      <c r="N834" s="46" t="str">
        <f>IFERROR(VLOOKUP(A834,'[1]Jurupa USD Usage'!$A:$I,9,FALSE),"0")</f>
        <v>0</v>
      </c>
      <c r="O834" s="46" t="str">
        <f>IFERROR(VLOOKUP(A834,'[1]Claremont USD Usage'!$A:$I,9,FALSE),"0")</f>
        <v>0</v>
      </c>
      <c r="P834" s="46" t="str">
        <f>IFERROR(VLOOKUP(A834,'[1]Upland USD Usage'!$A:$I,9,FALSE),"0")</f>
        <v>0</v>
      </c>
      <c r="Q834" s="46" t="str">
        <f>IFERROR(VLOOKUP(A834,'[1]Redlands USD Usage'!$A:$I,9,FALSE),"0")</f>
        <v>0</v>
      </c>
      <c r="R834" s="46" t="str">
        <f>IFERROR(VLOOKUP(A834,'[1]Alta Loma SD Usage'!$A:$I,9,FALSE),"0")</f>
        <v>0</v>
      </c>
      <c r="S834" s="46" t="str">
        <f>IFERROR(VLOOKUP(A834,'[1]VAl Verde USD Usage'!$A:$I,9,FALSE),"0")</f>
        <v>0</v>
      </c>
      <c r="T834" s="46" t="str">
        <f>IFERROR(VLOOKUP(A834,'[1]Chaffey Jt HSD Usage'!$A:$I,9,FALSE),"0")</f>
        <v>0</v>
      </c>
      <c r="U834" s="46" t="str">
        <f>IFERROR(VLOOKUP(A834,'[1]Cucamonga ELEM SD Usage'!$A:$I,9,FALSE),"0")</f>
        <v>0</v>
      </c>
      <c r="V834" s="46" t="str">
        <f>IFERROR(VLOOKUP(A834,'[1]Inglewood USD Usage'!$A:$I,9,FALSE),"0")</f>
        <v>0</v>
      </c>
      <c r="W834" s="46" t="str">
        <f>IFERROR(VLOOKUP(A834,'[1]Rialto USD Usage'!$A:$I,9,FALSE),"0")</f>
        <v>0</v>
      </c>
      <c r="X834" s="46" t="str">
        <f>IFERROR(VLOOKUP(A834,'[1]Alvord USD Usage'!$A:$I,9,FALSE),"0")</f>
        <v>0</v>
      </c>
      <c r="Y834" s="46" t="str">
        <f>IFERROR(VLOOKUP(A834,'[1]Colton Jt USD Usage'!$A:$I,9,FALSE),"0")</f>
        <v>0</v>
      </c>
      <c r="Z834" s="46" t="str">
        <f>IFERROR(VLOOKUP(A834,'[1]Chino Valley USD Usage'!$A:$I,9,FALSE),"0")</f>
        <v>0</v>
      </c>
      <c r="AA834" s="46" t="str">
        <f>IFERROR(VLOOKUP(A834,'[1]Moreno Valley USD Usage'!$A:$I,9,FALSE),"0")</f>
        <v>0</v>
      </c>
      <c r="AB834" s="46" t="str">
        <f>IFERROR(VLOOKUP(A834,'[1]Pomona USD Usage'!$A:$I,9,FALSE),"0")</f>
        <v>0</v>
      </c>
      <c r="AC834" s="46" t="str">
        <f>IFERROR(VLOOKUP(A834,'[1]Riverside USD Usage'!$A:$I,9,FALSE),"0")</f>
        <v>0</v>
      </c>
      <c r="AD834" s="46" t="str">
        <f>IFERROR(VLOOKUP(A834,'[1]Compton USD Usage'!$A:$I,9,FALSE),"0")</f>
        <v>0</v>
      </c>
      <c r="AE834" s="48"/>
      <c r="AF834" s="49">
        <v>29.52</v>
      </c>
      <c r="AG834" s="49"/>
      <c r="AH834" s="56">
        <v>-5</v>
      </c>
      <c r="AI834" s="49">
        <f>AF834+AG834+AH834</f>
        <v>24.52</v>
      </c>
      <c r="AJ834" s="48"/>
      <c r="AK834" s="49">
        <v>31.76</v>
      </c>
      <c r="AL834" s="49"/>
      <c r="AM834" s="57">
        <v>-5</v>
      </c>
      <c r="AN834" s="50">
        <f>AK834+AL834+AM834</f>
        <v>26.76</v>
      </c>
      <c r="AO834" s="48"/>
      <c r="AP834" s="49">
        <v>33.909999999999997</v>
      </c>
      <c r="AQ834" s="49"/>
      <c r="AR834" s="57">
        <v>-5</v>
      </c>
      <c r="AS834" s="50">
        <f>AP834+AQ834+AR834</f>
        <v>28.909999999999997</v>
      </c>
      <c r="AT834" s="48"/>
      <c r="AU834" s="49">
        <v>34.85</v>
      </c>
      <c r="AV834" s="49"/>
      <c r="AW834" s="57">
        <v>-5</v>
      </c>
      <c r="AX834" s="51">
        <f>AU834+AV834+AW834</f>
        <v>29.85</v>
      </c>
      <c r="AY834" s="48"/>
      <c r="AZ834" s="52">
        <v>30.66</v>
      </c>
      <c r="BA834" s="53"/>
      <c r="BB834" s="58">
        <v>-5.0999999999999996</v>
      </c>
      <c r="BC834" s="53">
        <f>AZ834+BA834+BB834</f>
        <v>25.560000000000002</v>
      </c>
      <c r="BD834" s="47">
        <v>44013</v>
      </c>
      <c r="BE834" s="47">
        <v>44377</v>
      </c>
      <c r="BF834" s="48"/>
      <c r="BG834" s="53">
        <v>32.979999999999997</v>
      </c>
      <c r="BI834" s="59">
        <v>-5.0999999999999996</v>
      </c>
      <c r="BJ834" s="53">
        <f>BG834+BH834+BI834</f>
        <v>27.879999999999995</v>
      </c>
      <c r="BK834" s="47">
        <v>44013</v>
      </c>
      <c r="BL834" s="47">
        <v>44377</v>
      </c>
      <c r="BM834" s="48"/>
      <c r="BN834" s="53">
        <v>35.21</v>
      </c>
      <c r="BO834" s="53"/>
      <c r="BP834" s="59">
        <v>-5.0999999999999996</v>
      </c>
      <c r="BQ834" s="53">
        <f>BN834+BO834+BP834</f>
        <v>30.11</v>
      </c>
      <c r="BR834" s="47">
        <v>44013</v>
      </c>
      <c r="BS834" s="47">
        <v>44377</v>
      </c>
      <c r="BT834" s="48"/>
      <c r="BU834" s="50">
        <v>36.19</v>
      </c>
      <c r="BV834" s="53"/>
      <c r="BW834" s="59">
        <v>-5.0999999999999996</v>
      </c>
      <c r="BX834" s="53">
        <f>BU834+BV834+BW834</f>
        <v>31.089999999999996</v>
      </c>
      <c r="BY834" s="47">
        <v>44013</v>
      </c>
      <c r="BZ834" s="55">
        <v>44377</v>
      </c>
    </row>
    <row r="835" spans="1:78" s="54" customFormat="1" ht="15.75" x14ac:dyDescent="0.25">
      <c r="A835" s="45">
        <v>200524</v>
      </c>
      <c r="B835" s="46" t="s">
        <v>1120</v>
      </c>
      <c r="C835" s="46">
        <v>1507</v>
      </c>
      <c r="D835" s="46" t="s">
        <v>1118</v>
      </c>
      <c r="E835" s="46" t="s">
        <v>50</v>
      </c>
      <c r="F835" s="46"/>
      <c r="G835" s="46" t="s">
        <v>1119</v>
      </c>
      <c r="H835" s="46" t="s">
        <v>52</v>
      </c>
      <c r="I835" s="47">
        <v>44013</v>
      </c>
      <c r="J835" s="47">
        <v>44377</v>
      </c>
      <c r="K835" s="46">
        <f>SUM(L835:AD835)</f>
        <v>0</v>
      </c>
      <c r="L835" s="46" t="str">
        <f>IFERROR(VLOOKUP(A835,'[1]Mountain View SD Usage'!$A:$I,9,FALSE),"0")</f>
        <v>0</v>
      </c>
      <c r="M835" s="46" t="str">
        <f>IFERROR(VLOOKUP(A835,'[1]Bonita USD Usage'!$A:$I,9,FALSE),"0")</f>
        <v>0</v>
      </c>
      <c r="N835" s="46" t="str">
        <f>IFERROR(VLOOKUP(A835,'[1]Jurupa USD Usage'!$A:$I,9,FALSE),"0")</f>
        <v>0</v>
      </c>
      <c r="O835" s="46" t="str">
        <f>IFERROR(VLOOKUP(A835,'[1]Claremont USD Usage'!$A:$I,9,FALSE),"0")</f>
        <v>0</v>
      </c>
      <c r="P835" s="46" t="str">
        <f>IFERROR(VLOOKUP(A835,'[1]Upland USD Usage'!$A:$I,9,FALSE),"0")</f>
        <v>0</v>
      </c>
      <c r="Q835" s="46" t="str">
        <f>IFERROR(VLOOKUP(A835,'[1]Redlands USD Usage'!$A:$I,9,FALSE),"0")</f>
        <v>0</v>
      </c>
      <c r="R835" s="46" t="str">
        <f>IFERROR(VLOOKUP(A835,'[1]Alta Loma SD Usage'!$A:$I,9,FALSE),"0")</f>
        <v>0</v>
      </c>
      <c r="S835" s="46" t="str">
        <f>IFERROR(VLOOKUP(A835,'[1]VAl Verde USD Usage'!$A:$I,9,FALSE),"0")</f>
        <v>0</v>
      </c>
      <c r="T835" s="46" t="str">
        <f>IFERROR(VLOOKUP(A835,'[1]Chaffey Jt HSD Usage'!$A:$I,9,FALSE),"0")</f>
        <v>0</v>
      </c>
      <c r="U835" s="46" t="str">
        <f>IFERROR(VLOOKUP(A835,'[1]Cucamonga ELEM SD Usage'!$A:$I,9,FALSE),"0")</f>
        <v>0</v>
      </c>
      <c r="V835" s="46" t="str">
        <f>IFERROR(VLOOKUP(A835,'[1]Inglewood USD Usage'!$A:$I,9,FALSE),"0")</f>
        <v>0</v>
      </c>
      <c r="W835" s="46" t="str">
        <f>IFERROR(VLOOKUP(A835,'[1]Rialto USD Usage'!$A:$I,9,FALSE),"0")</f>
        <v>0</v>
      </c>
      <c r="X835" s="46" t="str">
        <f>IFERROR(VLOOKUP(A835,'[1]Alvord USD Usage'!$A:$I,9,FALSE),"0")</f>
        <v>0</v>
      </c>
      <c r="Y835" s="46" t="str">
        <f>IFERROR(VLOOKUP(A835,'[1]Colton Jt USD Usage'!$A:$I,9,FALSE),"0")</f>
        <v>0</v>
      </c>
      <c r="Z835" s="46" t="str">
        <f>IFERROR(VLOOKUP(A835,'[1]Chino Valley USD Usage'!$A:$I,9,FALSE),"0")</f>
        <v>0</v>
      </c>
      <c r="AA835" s="46" t="str">
        <f>IFERROR(VLOOKUP(A835,'[1]Moreno Valley USD Usage'!$A:$I,9,FALSE),"0")</f>
        <v>0</v>
      </c>
      <c r="AB835" s="46" t="str">
        <f>IFERROR(VLOOKUP(A835,'[1]Pomona USD Usage'!$A:$I,9,FALSE),"0")</f>
        <v>0</v>
      </c>
      <c r="AC835" s="46" t="str">
        <f>IFERROR(VLOOKUP(A835,'[1]Riverside USD Usage'!$A:$I,9,FALSE),"0")</f>
        <v>0</v>
      </c>
      <c r="AD835" s="46" t="str">
        <f>IFERROR(VLOOKUP(A835,'[1]Compton USD Usage'!$A:$I,9,FALSE),"0")</f>
        <v>0</v>
      </c>
      <c r="AE835" s="48"/>
      <c r="AF835" s="49">
        <v>13.08</v>
      </c>
      <c r="AG835" s="49"/>
      <c r="AH835" s="49"/>
      <c r="AI835" s="49">
        <f>AF835+AG835+AH835</f>
        <v>13.08</v>
      </c>
      <c r="AJ835" s="48"/>
      <c r="AK835" s="49">
        <v>14.08</v>
      </c>
      <c r="AL835" s="49"/>
      <c r="AM835" s="46"/>
      <c r="AN835" s="50">
        <f>AK835+AL835+AM835</f>
        <v>14.08</v>
      </c>
      <c r="AO835" s="48"/>
      <c r="AP835" s="49">
        <v>15.03</v>
      </c>
      <c r="AQ835" s="49"/>
      <c r="AR835" s="46"/>
      <c r="AS835" s="50">
        <f>AP835+AQ835+AR835</f>
        <v>15.03</v>
      </c>
      <c r="AT835" s="48"/>
      <c r="AU835" s="49">
        <v>15.44</v>
      </c>
      <c r="AV835" s="49"/>
      <c r="AW835" s="46"/>
      <c r="AX835" s="51">
        <f>AU835+AV835+AW835</f>
        <v>15.44</v>
      </c>
      <c r="AY835" s="48"/>
      <c r="AZ835" s="52">
        <v>13.08</v>
      </c>
      <c r="BA835" s="53"/>
      <c r="BC835" s="53">
        <f>AZ835+BA835+BB835</f>
        <v>13.08</v>
      </c>
      <c r="BD835" s="47">
        <v>44013</v>
      </c>
      <c r="BE835" s="47">
        <v>44377</v>
      </c>
      <c r="BF835" s="48"/>
      <c r="BG835" s="53">
        <v>14.08</v>
      </c>
      <c r="BJ835" s="53">
        <f>BG835+BH835+BI835</f>
        <v>14.08</v>
      </c>
      <c r="BK835" s="47">
        <v>44013</v>
      </c>
      <c r="BL835" s="47">
        <v>44377</v>
      </c>
      <c r="BM835" s="48"/>
      <c r="BN835" s="53">
        <v>15.03</v>
      </c>
      <c r="BO835" s="53"/>
      <c r="BQ835" s="53">
        <f>BN835+BO835+BP835</f>
        <v>15.03</v>
      </c>
      <c r="BR835" s="47">
        <v>44013</v>
      </c>
      <c r="BS835" s="47">
        <v>44377</v>
      </c>
      <c r="BT835" s="48"/>
      <c r="BU835" s="50">
        <v>15.44</v>
      </c>
      <c r="BV835" s="53"/>
      <c r="BX835" s="53">
        <f>BU835+BV835+BW835</f>
        <v>15.44</v>
      </c>
      <c r="BY835" s="47">
        <v>44013</v>
      </c>
      <c r="BZ835" s="55">
        <v>44377</v>
      </c>
    </row>
    <row r="836" spans="1:78" s="54" customFormat="1" ht="15.75" x14ac:dyDescent="0.25">
      <c r="A836" s="45">
        <v>200522</v>
      </c>
      <c r="B836" s="46" t="s">
        <v>1117</v>
      </c>
      <c r="C836" s="46">
        <v>1505</v>
      </c>
      <c r="D836" s="46" t="s">
        <v>1118</v>
      </c>
      <c r="E836" s="46" t="s">
        <v>50</v>
      </c>
      <c r="F836" s="46"/>
      <c r="G836" s="46" t="s">
        <v>1119</v>
      </c>
      <c r="H836" s="46" t="s">
        <v>52</v>
      </c>
      <c r="I836" s="47">
        <v>44013</v>
      </c>
      <c r="J836" s="47">
        <v>44377</v>
      </c>
      <c r="K836" s="46">
        <f>SUM(L836:AD836)</f>
        <v>0</v>
      </c>
      <c r="L836" s="46" t="str">
        <f>IFERROR(VLOOKUP(A836,'[1]Mountain View SD Usage'!$A:$I,9,FALSE),"0")</f>
        <v>0</v>
      </c>
      <c r="M836" s="46" t="str">
        <f>IFERROR(VLOOKUP(A836,'[1]Bonita USD Usage'!$A:$I,9,FALSE),"0")</f>
        <v>0</v>
      </c>
      <c r="N836" s="46" t="str">
        <f>IFERROR(VLOOKUP(A836,'[1]Jurupa USD Usage'!$A:$I,9,FALSE),"0")</f>
        <v>0</v>
      </c>
      <c r="O836" s="46" t="str">
        <f>IFERROR(VLOOKUP(A836,'[1]Claremont USD Usage'!$A:$I,9,FALSE),"0")</f>
        <v>0</v>
      </c>
      <c r="P836" s="46" t="str">
        <f>IFERROR(VLOOKUP(A836,'[1]Upland USD Usage'!$A:$I,9,FALSE),"0")</f>
        <v>0</v>
      </c>
      <c r="Q836" s="46" t="str">
        <f>IFERROR(VLOOKUP(A836,'[1]Redlands USD Usage'!$A:$I,9,FALSE),"0")</f>
        <v>0</v>
      </c>
      <c r="R836" s="46" t="str">
        <f>IFERROR(VLOOKUP(A836,'[1]Alta Loma SD Usage'!$A:$I,9,FALSE),"0")</f>
        <v>0</v>
      </c>
      <c r="S836" s="46" t="str">
        <f>IFERROR(VLOOKUP(A836,'[1]VAl Verde USD Usage'!$A:$I,9,FALSE),"0")</f>
        <v>0</v>
      </c>
      <c r="T836" s="46" t="str">
        <f>IFERROR(VLOOKUP(A836,'[1]Chaffey Jt HSD Usage'!$A:$I,9,FALSE),"0")</f>
        <v>0</v>
      </c>
      <c r="U836" s="46" t="str">
        <f>IFERROR(VLOOKUP(A836,'[1]Cucamonga ELEM SD Usage'!$A:$I,9,FALSE),"0")</f>
        <v>0</v>
      </c>
      <c r="V836" s="46" t="str">
        <f>IFERROR(VLOOKUP(A836,'[1]Inglewood USD Usage'!$A:$I,9,FALSE),"0")</f>
        <v>0</v>
      </c>
      <c r="W836" s="46" t="str">
        <f>IFERROR(VLOOKUP(A836,'[1]Rialto USD Usage'!$A:$I,9,FALSE),"0")</f>
        <v>0</v>
      </c>
      <c r="X836" s="46" t="str">
        <f>IFERROR(VLOOKUP(A836,'[1]Alvord USD Usage'!$A:$I,9,FALSE),"0")</f>
        <v>0</v>
      </c>
      <c r="Y836" s="46" t="str">
        <f>IFERROR(VLOOKUP(A836,'[1]Colton Jt USD Usage'!$A:$I,9,FALSE),"0")</f>
        <v>0</v>
      </c>
      <c r="Z836" s="46" t="str">
        <f>IFERROR(VLOOKUP(A836,'[1]Chino Valley USD Usage'!$A:$I,9,FALSE),"0")</f>
        <v>0</v>
      </c>
      <c r="AA836" s="46" t="str">
        <f>IFERROR(VLOOKUP(A836,'[1]Moreno Valley USD Usage'!$A:$I,9,FALSE),"0")</f>
        <v>0</v>
      </c>
      <c r="AB836" s="46" t="str">
        <f>IFERROR(VLOOKUP(A836,'[1]Pomona USD Usage'!$A:$I,9,FALSE),"0")</f>
        <v>0</v>
      </c>
      <c r="AC836" s="46" t="str">
        <f>IFERROR(VLOOKUP(A836,'[1]Riverside USD Usage'!$A:$I,9,FALSE),"0")</f>
        <v>0</v>
      </c>
      <c r="AD836" s="46" t="str">
        <f>IFERROR(VLOOKUP(A836,'[1]Compton USD Usage'!$A:$I,9,FALSE),"0")</f>
        <v>0</v>
      </c>
      <c r="AE836" s="48"/>
      <c r="AF836" s="49">
        <v>13.08</v>
      </c>
      <c r="AG836" s="49"/>
      <c r="AH836" s="49"/>
      <c r="AI836" s="49">
        <f>AF836+AG836+AH836</f>
        <v>13.08</v>
      </c>
      <c r="AJ836" s="48"/>
      <c r="AK836" s="49">
        <v>14.08</v>
      </c>
      <c r="AL836" s="49"/>
      <c r="AM836" s="46"/>
      <c r="AN836" s="50">
        <f>AK836+AL836+AM836</f>
        <v>14.08</v>
      </c>
      <c r="AO836" s="48"/>
      <c r="AP836" s="49">
        <v>15.03</v>
      </c>
      <c r="AQ836" s="49"/>
      <c r="AR836" s="46"/>
      <c r="AS836" s="50">
        <f>AP836+AQ836+AR836</f>
        <v>15.03</v>
      </c>
      <c r="AT836" s="48"/>
      <c r="AU836" s="49">
        <v>15.44</v>
      </c>
      <c r="AV836" s="49"/>
      <c r="AW836" s="46"/>
      <c r="AX836" s="51">
        <f>AU836+AV836+AW836</f>
        <v>15.44</v>
      </c>
      <c r="AY836" s="48"/>
      <c r="AZ836" s="52">
        <v>13.08</v>
      </c>
      <c r="BA836" s="53"/>
      <c r="BC836" s="53">
        <f>AZ836+BA836+BB836</f>
        <v>13.08</v>
      </c>
      <c r="BD836" s="47">
        <v>44013</v>
      </c>
      <c r="BE836" s="47">
        <v>44377</v>
      </c>
      <c r="BF836" s="48"/>
      <c r="BG836" s="53">
        <v>14.08</v>
      </c>
      <c r="BJ836" s="53">
        <f>BG836+BH836+BI836</f>
        <v>14.08</v>
      </c>
      <c r="BK836" s="47">
        <v>44013</v>
      </c>
      <c r="BL836" s="47">
        <v>44377</v>
      </c>
      <c r="BM836" s="48"/>
      <c r="BN836" s="53">
        <v>15.03</v>
      </c>
      <c r="BO836" s="53"/>
      <c r="BQ836" s="53">
        <f>BN836+BO836+BP836</f>
        <v>15.03</v>
      </c>
      <c r="BR836" s="47">
        <v>44013</v>
      </c>
      <c r="BS836" s="47">
        <v>44377</v>
      </c>
      <c r="BT836" s="48"/>
      <c r="BU836" s="50">
        <v>15.44</v>
      </c>
      <c r="BV836" s="53"/>
      <c r="BX836" s="53">
        <f>BU836+BV836+BW836</f>
        <v>15.44</v>
      </c>
      <c r="BY836" s="47">
        <v>44013</v>
      </c>
      <c r="BZ836" s="55">
        <v>44377</v>
      </c>
    </row>
    <row r="837" spans="1:78" s="54" customFormat="1" ht="15.75" x14ac:dyDescent="0.25">
      <c r="A837" s="45">
        <v>113253</v>
      </c>
      <c r="B837" s="46" t="s">
        <v>1528</v>
      </c>
      <c r="C837" s="46" t="s">
        <v>1529</v>
      </c>
      <c r="D837" s="46" t="s">
        <v>1530</v>
      </c>
      <c r="E837" s="46" t="s">
        <v>50</v>
      </c>
      <c r="F837" s="46"/>
      <c r="G837" s="46" t="s">
        <v>1531</v>
      </c>
      <c r="H837" s="46" t="s">
        <v>52</v>
      </c>
      <c r="I837" s="47">
        <v>44013</v>
      </c>
      <c r="J837" s="47">
        <v>44377</v>
      </c>
      <c r="K837" s="46">
        <f>SUM(L837:AD837)</f>
        <v>6</v>
      </c>
      <c r="L837" s="46" t="str">
        <f>IFERROR(VLOOKUP(A837,'[1]Mountain View SD Usage'!$A:$I,9,FALSE),"0")</f>
        <v>0</v>
      </c>
      <c r="M837" s="46" t="str">
        <f>IFERROR(VLOOKUP(A837,'[1]Bonita USD Usage'!$A:$I,9,FALSE),"0")</f>
        <v>0</v>
      </c>
      <c r="N837" s="46" t="str">
        <f>IFERROR(VLOOKUP(A837,'[1]Jurupa USD Usage'!$A:$I,9,FALSE),"0")</f>
        <v>0</v>
      </c>
      <c r="O837" s="46" t="str">
        <f>IFERROR(VLOOKUP(A837,'[1]Claremont USD Usage'!$A:$I,9,FALSE),"0")</f>
        <v>0</v>
      </c>
      <c r="P837" s="46" t="str">
        <f>IFERROR(VLOOKUP(A837,'[1]Upland USD Usage'!$A:$I,9,FALSE),"0")</f>
        <v>0</v>
      </c>
      <c r="Q837" s="46" t="str">
        <f>IFERROR(VLOOKUP(A837,'[1]Redlands USD Usage'!$A:$I,9,FALSE),"0")</f>
        <v>0</v>
      </c>
      <c r="R837" s="46" t="str">
        <f>IFERROR(VLOOKUP(A837,'[1]Alta Loma SD Usage'!$A:$I,9,FALSE),"0")</f>
        <v>0</v>
      </c>
      <c r="S837" s="46" t="str">
        <f>IFERROR(VLOOKUP(A837,'[1]VAl Verde USD Usage'!$A:$I,9,FALSE),"0")</f>
        <v>0</v>
      </c>
      <c r="T837" s="46">
        <f>IFERROR(VLOOKUP(A837,'[1]Chaffey Jt HSD Usage'!$A:$I,9,FALSE),"0")</f>
        <v>6</v>
      </c>
      <c r="U837" s="46" t="str">
        <f>IFERROR(VLOOKUP(A837,'[1]Cucamonga ELEM SD Usage'!$A:$I,9,FALSE),"0")</f>
        <v>0</v>
      </c>
      <c r="V837" s="46" t="str">
        <f>IFERROR(VLOOKUP(A837,'[1]Inglewood USD Usage'!$A:$I,9,FALSE),"0")</f>
        <v>0</v>
      </c>
      <c r="W837" s="46" t="str">
        <f>IFERROR(VLOOKUP(A837,'[1]Rialto USD Usage'!$A:$I,9,FALSE),"0")</f>
        <v>0</v>
      </c>
      <c r="X837" s="46" t="str">
        <f>IFERROR(VLOOKUP(A837,'[1]Alvord USD Usage'!$A:$I,9,FALSE),"0")</f>
        <v>0</v>
      </c>
      <c r="Y837" s="46" t="str">
        <f>IFERROR(VLOOKUP(A837,'[1]Colton Jt USD Usage'!$A:$I,9,FALSE),"0")</f>
        <v>0</v>
      </c>
      <c r="Z837" s="46" t="str">
        <f>IFERROR(VLOOKUP(A837,'[1]Chino Valley USD Usage'!$A:$I,9,FALSE),"0")</f>
        <v>0</v>
      </c>
      <c r="AA837" s="46" t="str">
        <f>IFERROR(VLOOKUP(A837,'[1]Moreno Valley USD Usage'!$A:$I,9,FALSE),"0")</f>
        <v>0</v>
      </c>
      <c r="AB837" s="46" t="str">
        <f>IFERROR(VLOOKUP(A837,'[1]Pomona USD Usage'!$A:$I,9,FALSE),"0")</f>
        <v>0</v>
      </c>
      <c r="AC837" s="46" t="str">
        <f>IFERROR(VLOOKUP(A837,'[1]Riverside USD Usage'!$A:$I,9,FALSE),"0")</f>
        <v>0</v>
      </c>
      <c r="AD837" s="46" t="str">
        <f>IFERROR(VLOOKUP(A837,'[1]Compton USD Usage'!$A:$I,9,FALSE),"0")</f>
        <v>0</v>
      </c>
      <c r="AE837" s="48"/>
      <c r="AF837" s="49">
        <v>43.08</v>
      </c>
      <c r="AG837" s="49"/>
      <c r="AH837" s="49"/>
      <c r="AI837" s="49">
        <f>AF837+AG837+AH837</f>
        <v>43.08</v>
      </c>
      <c r="AJ837" s="48"/>
      <c r="AK837" s="49">
        <v>46.35</v>
      </c>
      <c r="AL837" s="49"/>
      <c r="AM837" s="46"/>
      <c r="AN837" s="50">
        <f>AK837+AL837+AM837</f>
        <v>46.35</v>
      </c>
      <c r="AO837" s="48"/>
      <c r="AP837" s="49">
        <v>49.49</v>
      </c>
      <c r="AQ837" s="49"/>
      <c r="AR837" s="46"/>
      <c r="AS837" s="50">
        <f>AP837+AQ837+AR837</f>
        <v>49.49</v>
      </c>
      <c r="AT837" s="48"/>
      <c r="AU837" s="49">
        <v>50.86</v>
      </c>
      <c r="AV837" s="49"/>
      <c r="AW837" s="46"/>
      <c r="AX837" s="51">
        <f>AU837+AV837+AW837</f>
        <v>50.86</v>
      </c>
      <c r="AY837" s="48"/>
      <c r="AZ837" s="52">
        <v>43.08</v>
      </c>
      <c r="BA837" s="53"/>
      <c r="BC837" s="53">
        <f>AZ837+BA837+BB837</f>
        <v>43.08</v>
      </c>
      <c r="BD837" s="47">
        <v>44013</v>
      </c>
      <c r="BE837" s="47">
        <v>44377</v>
      </c>
      <c r="BF837" s="48"/>
      <c r="BG837" s="53">
        <v>46.35</v>
      </c>
      <c r="BJ837" s="53">
        <f>BG837+BH837+BI837</f>
        <v>46.35</v>
      </c>
      <c r="BK837" s="47">
        <v>44013</v>
      </c>
      <c r="BL837" s="47">
        <v>44377</v>
      </c>
      <c r="BM837" s="48"/>
      <c r="BN837" s="53">
        <v>49.49</v>
      </c>
      <c r="BO837" s="53"/>
      <c r="BQ837" s="53">
        <f>BN837+BO837+BP837</f>
        <v>49.49</v>
      </c>
      <c r="BR837" s="47">
        <v>44013</v>
      </c>
      <c r="BS837" s="47">
        <v>44377</v>
      </c>
      <c r="BT837" s="48"/>
      <c r="BU837" s="50">
        <v>50.86</v>
      </c>
      <c r="BV837" s="53"/>
      <c r="BX837" s="53">
        <f>BU837+BV837+BW837</f>
        <v>50.86</v>
      </c>
      <c r="BY837" s="47">
        <v>44013</v>
      </c>
      <c r="BZ837" s="55">
        <v>44377</v>
      </c>
    </row>
    <row r="838" spans="1:78" s="54" customFormat="1" ht="15.75" x14ac:dyDescent="0.25">
      <c r="A838" s="45">
        <v>401639</v>
      </c>
      <c r="B838" s="46" t="s">
        <v>1083</v>
      </c>
      <c r="C838" s="46">
        <v>704001</v>
      </c>
      <c r="D838" s="46" t="s">
        <v>1077</v>
      </c>
      <c r="E838" s="46" t="s">
        <v>50</v>
      </c>
      <c r="F838" s="46"/>
      <c r="G838" s="46" t="s">
        <v>1084</v>
      </c>
      <c r="H838" s="46" t="s">
        <v>52</v>
      </c>
      <c r="I838" s="47">
        <v>44013</v>
      </c>
      <c r="J838" s="47">
        <v>44377</v>
      </c>
      <c r="K838" s="46">
        <f>SUM(L838:AD838)</f>
        <v>0</v>
      </c>
      <c r="L838" s="46" t="str">
        <f>IFERROR(VLOOKUP(A838,'[1]Mountain View SD Usage'!$A:$I,9,FALSE),"0")</f>
        <v>0</v>
      </c>
      <c r="M838" s="46" t="str">
        <f>IFERROR(VLOOKUP(A838,'[1]Bonita USD Usage'!$A:$I,9,FALSE),"0")</f>
        <v>0</v>
      </c>
      <c r="N838" s="46" t="str">
        <f>IFERROR(VLOOKUP(A838,'[1]Jurupa USD Usage'!$A:$I,9,FALSE),"0")</f>
        <v>0</v>
      </c>
      <c r="O838" s="46" t="str">
        <f>IFERROR(VLOOKUP(A838,'[1]Claremont USD Usage'!$A:$I,9,FALSE),"0")</f>
        <v>0</v>
      </c>
      <c r="P838" s="46" t="str">
        <f>IFERROR(VLOOKUP(A838,'[1]Upland USD Usage'!$A:$I,9,FALSE),"0")</f>
        <v>0</v>
      </c>
      <c r="Q838" s="46" t="str">
        <f>IFERROR(VLOOKUP(A838,'[1]Redlands USD Usage'!$A:$I,9,FALSE),"0")</f>
        <v>0</v>
      </c>
      <c r="R838" s="46" t="str">
        <f>IFERROR(VLOOKUP(A838,'[1]Alta Loma SD Usage'!$A:$I,9,FALSE),"0")</f>
        <v>0</v>
      </c>
      <c r="S838" s="46" t="str">
        <f>IFERROR(VLOOKUP(A838,'[1]VAl Verde USD Usage'!$A:$I,9,FALSE),"0")</f>
        <v>0</v>
      </c>
      <c r="T838" s="46" t="str">
        <f>IFERROR(VLOOKUP(A838,'[1]Chaffey Jt HSD Usage'!$A:$I,9,FALSE),"0")</f>
        <v>0</v>
      </c>
      <c r="U838" s="46" t="str">
        <f>IFERROR(VLOOKUP(A838,'[1]Cucamonga ELEM SD Usage'!$A:$I,9,FALSE),"0")</f>
        <v>0</v>
      </c>
      <c r="V838" s="46" t="str">
        <f>IFERROR(VLOOKUP(A838,'[1]Inglewood USD Usage'!$A:$I,9,FALSE),"0")</f>
        <v>0</v>
      </c>
      <c r="W838" s="46" t="str">
        <f>IFERROR(VLOOKUP(A838,'[1]Rialto USD Usage'!$A:$I,9,FALSE),"0")</f>
        <v>0</v>
      </c>
      <c r="X838" s="46" t="str">
        <f>IFERROR(VLOOKUP(A838,'[1]Alvord USD Usage'!$A:$I,9,FALSE),"0")</f>
        <v>0</v>
      </c>
      <c r="Y838" s="46" t="str">
        <f>IFERROR(VLOOKUP(A838,'[1]Colton Jt USD Usage'!$A:$I,9,FALSE),"0")</f>
        <v>0</v>
      </c>
      <c r="Z838" s="46" t="str">
        <f>IFERROR(VLOOKUP(A838,'[1]Chino Valley USD Usage'!$A:$I,9,FALSE),"0")</f>
        <v>0</v>
      </c>
      <c r="AA838" s="46" t="str">
        <f>IFERROR(VLOOKUP(A838,'[1]Moreno Valley USD Usage'!$A:$I,9,FALSE),"0")</f>
        <v>0</v>
      </c>
      <c r="AB838" s="46" t="str">
        <f>IFERROR(VLOOKUP(A838,'[1]Pomona USD Usage'!$A:$I,9,FALSE),"0")</f>
        <v>0</v>
      </c>
      <c r="AC838" s="46" t="str">
        <f>IFERROR(VLOOKUP(A838,'[1]Riverside USD Usage'!$A:$I,9,FALSE),"0")</f>
        <v>0</v>
      </c>
      <c r="AD838" s="46" t="str">
        <f>IFERROR(VLOOKUP(A838,'[1]Compton USD Usage'!$A:$I,9,FALSE),"0")</f>
        <v>0</v>
      </c>
      <c r="AE838" s="48"/>
      <c r="AF838" s="49">
        <v>63.41</v>
      </c>
      <c r="AG838" s="49"/>
      <c r="AH838" s="56">
        <v>-15.11</v>
      </c>
      <c r="AI838" s="49">
        <f>AF838+AG838+AH838</f>
        <v>48.3</v>
      </c>
      <c r="AJ838" s="48"/>
      <c r="AK838" s="49">
        <v>68.23</v>
      </c>
      <c r="AL838" s="49"/>
      <c r="AM838" s="57">
        <v>-15.11</v>
      </c>
      <c r="AN838" s="50">
        <f>AK838+AL838+AM838</f>
        <v>53.120000000000005</v>
      </c>
      <c r="AO838" s="48"/>
      <c r="AP838" s="49">
        <v>72.84</v>
      </c>
      <c r="AQ838" s="49"/>
      <c r="AR838" s="57">
        <v>-15.11</v>
      </c>
      <c r="AS838" s="50">
        <f>AP838+AQ838+AR838</f>
        <v>57.730000000000004</v>
      </c>
      <c r="AT838" s="48"/>
      <c r="AU838" s="49">
        <v>74.86</v>
      </c>
      <c r="AV838" s="49"/>
      <c r="AW838" s="57">
        <v>-15.11</v>
      </c>
      <c r="AX838" s="51">
        <f>AU838+AV838+AW838</f>
        <v>59.75</v>
      </c>
      <c r="AY838" s="48"/>
      <c r="AZ838" s="52">
        <v>66.440000000000012</v>
      </c>
      <c r="BA838" s="53"/>
      <c r="BB838" s="58">
        <v>-16.57</v>
      </c>
      <c r="BC838" s="53">
        <f>AZ838+BA838+BB838</f>
        <v>49.870000000000012</v>
      </c>
      <c r="BD838" s="47">
        <v>44013</v>
      </c>
      <c r="BE838" s="47">
        <v>44377</v>
      </c>
      <c r="BF838" s="48"/>
      <c r="BG838" s="53">
        <v>71.490000000000009</v>
      </c>
      <c r="BI838" s="59">
        <v>-16.57</v>
      </c>
      <c r="BJ838" s="53">
        <f>BG838+BH838+BI838</f>
        <v>54.920000000000009</v>
      </c>
      <c r="BK838" s="47">
        <v>44013</v>
      </c>
      <c r="BL838" s="47">
        <v>44377</v>
      </c>
      <c r="BM838" s="48"/>
      <c r="BN838" s="53">
        <v>76.320000000000007</v>
      </c>
      <c r="BO838" s="53"/>
      <c r="BP838" s="59">
        <v>-16.57</v>
      </c>
      <c r="BQ838" s="53">
        <f>BN838+BO838+BP838</f>
        <v>59.750000000000007</v>
      </c>
      <c r="BR838" s="47">
        <v>44013</v>
      </c>
      <c r="BS838" s="47">
        <v>44377</v>
      </c>
      <c r="BT838" s="48"/>
      <c r="BU838" s="50">
        <v>78.440000000000012</v>
      </c>
      <c r="BV838" s="53"/>
      <c r="BW838" s="59">
        <v>-16.57</v>
      </c>
      <c r="BX838" s="53">
        <f>BU838+BV838+BW838</f>
        <v>61.870000000000012</v>
      </c>
      <c r="BY838" s="47">
        <v>44013</v>
      </c>
      <c r="BZ838" s="55">
        <v>44377</v>
      </c>
    </row>
    <row r="839" spans="1:78" s="54" customFormat="1" ht="15.75" x14ac:dyDescent="0.25">
      <c r="A839" s="45">
        <v>401258</v>
      </c>
      <c r="B839" s="46" t="s">
        <v>1401</v>
      </c>
      <c r="C839" s="46" t="s">
        <v>1402</v>
      </c>
      <c r="D839" s="46" t="s">
        <v>1382</v>
      </c>
      <c r="E839" s="46" t="s">
        <v>50</v>
      </c>
      <c r="F839" s="46"/>
      <c r="G839" s="46" t="s">
        <v>1395</v>
      </c>
      <c r="H839" s="46" t="s">
        <v>52</v>
      </c>
      <c r="I839" s="47">
        <v>44013</v>
      </c>
      <c r="J839" s="47">
        <v>44377</v>
      </c>
      <c r="K839" s="46">
        <f>SUM(L839:AD839)</f>
        <v>24</v>
      </c>
      <c r="L839" s="46" t="str">
        <f>IFERROR(VLOOKUP(A839,'[1]Mountain View SD Usage'!$A:$I,9,FALSE),"0")</f>
        <v>0</v>
      </c>
      <c r="M839" s="46" t="str">
        <f>IFERROR(VLOOKUP(A839,'[1]Bonita USD Usage'!$A:$I,9,FALSE),"0")</f>
        <v>0</v>
      </c>
      <c r="N839" s="46" t="str">
        <f>IFERROR(VLOOKUP(A839,'[1]Jurupa USD Usage'!$A:$I,9,FALSE),"0")</f>
        <v>0</v>
      </c>
      <c r="O839" s="46" t="str">
        <f>IFERROR(VLOOKUP(A839,'[1]Claremont USD Usage'!$A:$I,9,FALSE),"0")</f>
        <v>0</v>
      </c>
      <c r="P839" s="46" t="str">
        <f>IFERROR(VLOOKUP(A839,'[1]Upland USD Usage'!$A:$I,9,FALSE),"0")</f>
        <v>0</v>
      </c>
      <c r="Q839" s="46" t="str">
        <f>IFERROR(VLOOKUP(A839,'[1]Redlands USD Usage'!$A:$I,9,FALSE),"0")</f>
        <v>0</v>
      </c>
      <c r="R839" s="46" t="str">
        <f>IFERROR(VLOOKUP(A839,'[1]Alta Loma SD Usage'!$A:$I,9,FALSE),"0")</f>
        <v>0</v>
      </c>
      <c r="S839" s="46" t="str">
        <f>IFERROR(VLOOKUP(A839,'[1]VAl Verde USD Usage'!$A:$I,9,FALSE),"0")</f>
        <v>0</v>
      </c>
      <c r="T839" s="46">
        <f>IFERROR(VLOOKUP(A839,'[1]Chaffey Jt HSD Usage'!$A:$I,9,FALSE),"0")</f>
        <v>24</v>
      </c>
      <c r="U839" s="46" t="str">
        <f>IFERROR(VLOOKUP(A839,'[1]Cucamonga ELEM SD Usage'!$A:$I,9,FALSE),"0")</f>
        <v>0</v>
      </c>
      <c r="V839" s="46" t="str">
        <f>IFERROR(VLOOKUP(A839,'[1]Inglewood USD Usage'!$A:$I,9,FALSE),"0")</f>
        <v>0</v>
      </c>
      <c r="W839" s="46" t="str">
        <f>IFERROR(VLOOKUP(A839,'[1]Rialto USD Usage'!$A:$I,9,FALSE),"0")</f>
        <v>0</v>
      </c>
      <c r="X839" s="46" t="str">
        <f>IFERROR(VLOOKUP(A839,'[1]Alvord USD Usage'!$A:$I,9,FALSE),"0")</f>
        <v>0</v>
      </c>
      <c r="Y839" s="46" t="str">
        <f>IFERROR(VLOOKUP(A839,'[1]Colton Jt USD Usage'!$A:$I,9,FALSE),"0")</f>
        <v>0</v>
      </c>
      <c r="Z839" s="46" t="str">
        <f>IFERROR(VLOOKUP(A839,'[1]Chino Valley USD Usage'!$A:$I,9,FALSE),"0")</f>
        <v>0</v>
      </c>
      <c r="AA839" s="46" t="str">
        <f>IFERROR(VLOOKUP(A839,'[1]Moreno Valley USD Usage'!$A:$I,9,FALSE),"0")</f>
        <v>0</v>
      </c>
      <c r="AB839" s="46" t="str">
        <f>IFERROR(VLOOKUP(A839,'[1]Pomona USD Usage'!$A:$I,9,FALSE),"0")</f>
        <v>0</v>
      </c>
      <c r="AC839" s="46" t="str">
        <f>IFERROR(VLOOKUP(A839,'[1]Riverside USD Usage'!$A:$I,9,FALSE),"0")</f>
        <v>0</v>
      </c>
      <c r="AD839" s="46" t="str">
        <f>IFERROR(VLOOKUP(A839,'[1]Compton USD Usage'!$A:$I,9,FALSE),"0")</f>
        <v>0</v>
      </c>
      <c r="AE839" s="48"/>
      <c r="AF839" s="49">
        <v>23.86</v>
      </c>
      <c r="AG839" s="49"/>
      <c r="AH839" s="56">
        <v>-5.33</v>
      </c>
      <c r="AI839" s="49">
        <f>AF839+AG839+AH839</f>
        <v>18.53</v>
      </c>
      <c r="AJ839" s="48"/>
      <c r="AK839" s="49">
        <v>25.67</v>
      </c>
      <c r="AL839" s="49"/>
      <c r="AM839" s="57">
        <v>-5.33</v>
      </c>
      <c r="AN839" s="50">
        <f>AK839+AL839+AM839</f>
        <v>20.340000000000003</v>
      </c>
      <c r="AO839" s="48"/>
      <c r="AP839" s="49">
        <v>27.41</v>
      </c>
      <c r="AQ839" s="49"/>
      <c r="AR839" s="57">
        <v>-5.33</v>
      </c>
      <c r="AS839" s="50">
        <f>AP839+AQ839+AR839</f>
        <v>22.08</v>
      </c>
      <c r="AT839" s="48"/>
      <c r="AU839" s="49">
        <v>28.17</v>
      </c>
      <c r="AV839" s="49"/>
      <c r="AW839" s="57">
        <v>-5.33</v>
      </c>
      <c r="AX839" s="51">
        <f>AU839+AV839+AW839</f>
        <v>22.840000000000003</v>
      </c>
      <c r="AY839" s="48"/>
      <c r="AZ839" s="52">
        <v>24.59</v>
      </c>
      <c r="BA839" s="53"/>
      <c r="BB839" s="58">
        <v>-5.73</v>
      </c>
      <c r="BC839" s="53">
        <f>AZ839+BA839+BB839</f>
        <v>18.86</v>
      </c>
      <c r="BD839" s="47">
        <v>44013</v>
      </c>
      <c r="BE839" s="47">
        <v>44377</v>
      </c>
      <c r="BF839" s="48"/>
      <c r="BG839" s="53">
        <v>26.46</v>
      </c>
      <c r="BI839" s="59">
        <v>-5.73</v>
      </c>
      <c r="BJ839" s="53">
        <f>BG839+BH839+BI839</f>
        <v>20.73</v>
      </c>
      <c r="BK839" s="47">
        <v>44013</v>
      </c>
      <c r="BL839" s="47">
        <v>44377</v>
      </c>
      <c r="BM839" s="48"/>
      <c r="BN839" s="53">
        <v>28.25</v>
      </c>
      <c r="BO839" s="53"/>
      <c r="BP839" s="59">
        <v>-5.73</v>
      </c>
      <c r="BQ839" s="53">
        <f>BN839+BO839+BP839</f>
        <v>22.52</v>
      </c>
      <c r="BR839" s="47">
        <v>44013</v>
      </c>
      <c r="BS839" s="47">
        <v>44377</v>
      </c>
      <c r="BT839" s="48"/>
      <c r="BU839" s="50">
        <v>29.040000000000003</v>
      </c>
      <c r="BV839" s="53"/>
      <c r="BW839" s="59">
        <v>-5.73</v>
      </c>
      <c r="BX839" s="53">
        <f>BU839+BV839+BW839</f>
        <v>23.310000000000002</v>
      </c>
      <c r="BY839" s="47">
        <v>44013</v>
      </c>
      <c r="BZ839" s="55">
        <v>44377</v>
      </c>
    </row>
    <row r="840" spans="1:78" s="54" customFormat="1" ht="15.75" x14ac:dyDescent="0.25">
      <c r="A840" s="45">
        <v>140647</v>
      </c>
      <c r="B840" s="46" t="s">
        <v>2356</v>
      </c>
      <c r="C840" s="46">
        <v>3301</v>
      </c>
      <c r="D840" s="46" t="s">
        <v>2352</v>
      </c>
      <c r="E840" s="46" t="s">
        <v>50</v>
      </c>
      <c r="F840" s="46"/>
      <c r="G840" s="46" t="s">
        <v>436</v>
      </c>
      <c r="H840" s="46" t="s">
        <v>52</v>
      </c>
      <c r="I840" s="47">
        <v>44013</v>
      </c>
      <c r="J840" s="47">
        <v>44377</v>
      </c>
      <c r="K840" s="46">
        <f>SUM(L840:AD840)</f>
        <v>0</v>
      </c>
      <c r="L840" s="46" t="str">
        <f>IFERROR(VLOOKUP(A840,'[1]Mountain View SD Usage'!$A:$I,9,FALSE),"0")</f>
        <v>0</v>
      </c>
      <c r="M840" s="46" t="str">
        <f>IFERROR(VLOOKUP(A840,'[1]Bonita USD Usage'!$A:$I,9,FALSE),"0")</f>
        <v>0</v>
      </c>
      <c r="N840" s="46" t="str">
        <f>IFERROR(VLOOKUP(A840,'[1]Jurupa USD Usage'!$A:$I,9,FALSE),"0")</f>
        <v>0</v>
      </c>
      <c r="O840" s="46" t="str">
        <f>IFERROR(VLOOKUP(A840,'[1]Claremont USD Usage'!$A:$I,9,FALSE),"0")</f>
        <v>0</v>
      </c>
      <c r="P840" s="46" t="str">
        <f>IFERROR(VLOOKUP(A840,'[1]Upland USD Usage'!$A:$I,9,FALSE),"0")</f>
        <v>0</v>
      </c>
      <c r="Q840" s="46" t="str">
        <f>IFERROR(VLOOKUP(A840,'[1]Redlands USD Usage'!$A:$I,9,FALSE),"0")</f>
        <v>0</v>
      </c>
      <c r="R840" s="46" t="str">
        <f>IFERROR(VLOOKUP(A840,'[1]Alta Loma SD Usage'!$A:$I,9,FALSE),"0")</f>
        <v>0</v>
      </c>
      <c r="S840" s="46" t="str">
        <f>IFERROR(VLOOKUP(A840,'[1]VAl Verde USD Usage'!$A:$I,9,FALSE),"0")</f>
        <v>0</v>
      </c>
      <c r="T840" s="46" t="str">
        <f>IFERROR(VLOOKUP(A840,'[1]Chaffey Jt HSD Usage'!$A:$I,9,FALSE),"0")</f>
        <v>0</v>
      </c>
      <c r="U840" s="46" t="str">
        <f>IFERROR(VLOOKUP(A840,'[1]Cucamonga ELEM SD Usage'!$A:$I,9,FALSE),"0")</f>
        <v>0</v>
      </c>
      <c r="V840" s="46" t="str">
        <f>IFERROR(VLOOKUP(A840,'[1]Inglewood USD Usage'!$A:$I,9,FALSE),"0")</f>
        <v>0</v>
      </c>
      <c r="W840" s="46" t="str">
        <f>IFERROR(VLOOKUP(A840,'[1]Rialto USD Usage'!$A:$I,9,FALSE),"0")</f>
        <v>0</v>
      </c>
      <c r="X840" s="46" t="str">
        <f>IFERROR(VLOOKUP(A840,'[1]Alvord USD Usage'!$A:$I,9,FALSE),"0")</f>
        <v>0</v>
      </c>
      <c r="Y840" s="46" t="str">
        <f>IFERROR(VLOOKUP(A840,'[1]Colton Jt USD Usage'!$A:$I,9,FALSE),"0")</f>
        <v>0</v>
      </c>
      <c r="Z840" s="46" t="str">
        <f>IFERROR(VLOOKUP(A840,'[1]Chino Valley USD Usage'!$A:$I,9,FALSE),"0")</f>
        <v>0</v>
      </c>
      <c r="AA840" s="46" t="str">
        <f>IFERROR(VLOOKUP(A840,'[1]Moreno Valley USD Usage'!$A:$I,9,FALSE),"0")</f>
        <v>0</v>
      </c>
      <c r="AB840" s="46" t="str">
        <f>IFERROR(VLOOKUP(A840,'[1]Pomona USD Usage'!$A:$I,9,FALSE),"0")</f>
        <v>0</v>
      </c>
      <c r="AC840" s="46" t="str">
        <f>IFERROR(VLOOKUP(A840,'[1]Riverside USD Usage'!$A:$I,9,FALSE),"0")</f>
        <v>0</v>
      </c>
      <c r="AD840" s="46" t="str">
        <f>IFERROR(VLOOKUP(A840,'[1]Compton USD Usage'!$A:$I,9,FALSE),"0")</f>
        <v>0</v>
      </c>
      <c r="AE840" s="48"/>
      <c r="AF840" s="49">
        <v>20.25</v>
      </c>
      <c r="AG840" s="49"/>
      <c r="AH840" s="49"/>
      <c r="AI840" s="49">
        <f>AF840+AG840+AH840</f>
        <v>20.25</v>
      </c>
      <c r="AJ840" s="48"/>
      <c r="AK840" s="49">
        <v>21.78</v>
      </c>
      <c r="AL840" s="49"/>
      <c r="AM840" s="46"/>
      <c r="AN840" s="50">
        <f>AK840+AL840+AM840</f>
        <v>21.78</v>
      </c>
      <c r="AO840" s="48"/>
      <c r="AP840" s="49">
        <v>23.26</v>
      </c>
      <c r="AQ840" s="49"/>
      <c r="AR840" s="46"/>
      <c r="AS840" s="50">
        <f>AP840+AQ840+AR840</f>
        <v>23.26</v>
      </c>
      <c r="AT840" s="48"/>
      <c r="AU840" s="49">
        <v>23.9</v>
      </c>
      <c r="AV840" s="49"/>
      <c r="AW840" s="46"/>
      <c r="AX840" s="51">
        <f>AU840+AV840+AW840</f>
        <v>23.9</v>
      </c>
      <c r="AY840" s="48"/>
      <c r="AZ840" s="52">
        <v>22.19</v>
      </c>
      <c r="BA840" s="53"/>
      <c r="BC840" s="53">
        <f>AZ840+BA840+BB840</f>
        <v>22.19</v>
      </c>
      <c r="BD840" s="47">
        <v>44013</v>
      </c>
      <c r="BE840" s="47">
        <v>44377</v>
      </c>
      <c r="BF840" s="48"/>
      <c r="BG840" s="53">
        <v>23.87</v>
      </c>
      <c r="BJ840" s="53">
        <f>BG840+BH840+BI840</f>
        <v>23.87</v>
      </c>
      <c r="BK840" s="47">
        <v>44013</v>
      </c>
      <c r="BL840" s="47">
        <v>44377</v>
      </c>
      <c r="BM840" s="48"/>
      <c r="BN840" s="53">
        <v>25.490000000000002</v>
      </c>
      <c r="BO840" s="53"/>
      <c r="BQ840" s="53">
        <f>BN840+BO840+BP840</f>
        <v>25.490000000000002</v>
      </c>
      <c r="BR840" s="47">
        <v>44013</v>
      </c>
      <c r="BS840" s="47">
        <v>44377</v>
      </c>
      <c r="BT840" s="48"/>
      <c r="BU840" s="50">
        <v>26.19</v>
      </c>
      <c r="BV840" s="53"/>
      <c r="BX840" s="53">
        <f>BU840+BV840+BW840</f>
        <v>26.19</v>
      </c>
      <c r="BY840" s="47">
        <v>44013</v>
      </c>
      <c r="BZ840" s="55">
        <v>44377</v>
      </c>
    </row>
    <row r="841" spans="1:78" s="54" customFormat="1" ht="15.75" x14ac:dyDescent="0.25">
      <c r="A841" s="45">
        <v>305380</v>
      </c>
      <c r="B841" s="46" t="s">
        <v>1567</v>
      </c>
      <c r="C841" s="46">
        <v>63071</v>
      </c>
      <c r="D841" s="46" t="s">
        <v>1565</v>
      </c>
      <c r="E841" s="46" t="s">
        <v>50</v>
      </c>
      <c r="F841" s="46"/>
      <c r="G841" s="46" t="s">
        <v>1566</v>
      </c>
      <c r="H841" s="46" t="s">
        <v>52</v>
      </c>
      <c r="I841" s="47">
        <v>44013</v>
      </c>
      <c r="J841" s="47">
        <v>44377</v>
      </c>
      <c r="K841" s="46">
        <f>SUM(L841:AD841)</f>
        <v>8</v>
      </c>
      <c r="L841" s="46" t="str">
        <f>IFERROR(VLOOKUP(A841,'[1]Mountain View SD Usage'!$A:$I,9,FALSE),"0")</f>
        <v>0</v>
      </c>
      <c r="M841" s="46" t="str">
        <f>IFERROR(VLOOKUP(A841,'[1]Bonita USD Usage'!$A:$I,9,FALSE),"0")</f>
        <v>0</v>
      </c>
      <c r="N841" s="46" t="str">
        <f>IFERROR(VLOOKUP(A841,'[1]Jurupa USD Usage'!$A:$I,9,FALSE),"0")</f>
        <v>0</v>
      </c>
      <c r="O841" s="46" t="str">
        <f>IFERROR(VLOOKUP(A841,'[1]Claremont USD Usage'!$A:$I,9,FALSE),"0")</f>
        <v>0</v>
      </c>
      <c r="P841" s="46" t="str">
        <f>IFERROR(VLOOKUP(A841,'[1]Upland USD Usage'!$A:$I,9,FALSE),"0")</f>
        <v>0</v>
      </c>
      <c r="Q841" s="46" t="str">
        <f>IFERROR(VLOOKUP(A841,'[1]Redlands USD Usage'!$A:$I,9,FALSE),"0")</f>
        <v>0</v>
      </c>
      <c r="R841" s="46" t="str">
        <f>IFERROR(VLOOKUP(A841,'[1]Alta Loma SD Usage'!$A:$I,9,FALSE),"0")</f>
        <v>0</v>
      </c>
      <c r="S841" s="46" t="str">
        <f>IFERROR(VLOOKUP(A841,'[1]VAl Verde USD Usage'!$A:$I,9,FALSE),"0")</f>
        <v>0</v>
      </c>
      <c r="T841" s="46">
        <f>IFERROR(VLOOKUP(A841,'[1]Chaffey Jt HSD Usage'!$A:$I,9,FALSE),"0")</f>
        <v>8</v>
      </c>
      <c r="U841" s="46" t="str">
        <f>IFERROR(VLOOKUP(A841,'[1]Cucamonga ELEM SD Usage'!$A:$I,9,FALSE),"0")</f>
        <v>0</v>
      </c>
      <c r="V841" s="46" t="str">
        <f>IFERROR(VLOOKUP(A841,'[1]Inglewood USD Usage'!$A:$I,9,FALSE),"0")</f>
        <v>0</v>
      </c>
      <c r="W841" s="46" t="str">
        <f>IFERROR(VLOOKUP(A841,'[1]Rialto USD Usage'!$A:$I,9,FALSE),"0")</f>
        <v>0</v>
      </c>
      <c r="X841" s="46" t="str">
        <f>IFERROR(VLOOKUP(A841,'[1]Alvord USD Usage'!$A:$I,9,FALSE),"0")</f>
        <v>0</v>
      </c>
      <c r="Y841" s="46" t="str">
        <f>IFERROR(VLOOKUP(A841,'[1]Colton Jt USD Usage'!$A:$I,9,FALSE),"0")</f>
        <v>0</v>
      </c>
      <c r="Z841" s="46" t="str">
        <f>IFERROR(VLOOKUP(A841,'[1]Chino Valley USD Usage'!$A:$I,9,FALSE),"0")</f>
        <v>0</v>
      </c>
      <c r="AA841" s="46" t="str">
        <f>IFERROR(VLOOKUP(A841,'[1]Moreno Valley USD Usage'!$A:$I,9,FALSE),"0")</f>
        <v>0</v>
      </c>
      <c r="AB841" s="46" t="str">
        <f>IFERROR(VLOOKUP(A841,'[1]Pomona USD Usage'!$A:$I,9,FALSE),"0")</f>
        <v>0</v>
      </c>
      <c r="AC841" s="46" t="str">
        <f>IFERROR(VLOOKUP(A841,'[1]Riverside USD Usage'!$A:$I,9,FALSE),"0")</f>
        <v>0</v>
      </c>
      <c r="AD841" s="46" t="str">
        <f>IFERROR(VLOOKUP(A841,'[1]Compton USD Usage'!$A:$I,9,FALSE),"0")</f>
        <v>0</v>
      </c>
      <c r="AE841" s="48"/>
      <c r="AF841" s="49">
        <v>10.73</v>
      </c>
      <c r="AG841" s="49"/>
      <c r="AH841" s="49"/>
      <c r="AI841" s="49">
        <f>AF841+AG841+AH841</f>
        <v>10.73</v>
      </c>
      <c r="AJ841" s="48"/>
      <c r="AK841" s="49">
        <v>11.54</v>
      </c>
      <c r="AL841" s="49"/>
      <c r="AM841" s="46"/>
      <c r="AN841" s="50">
        <f>AK841+AL841+AM841</f>
        <v>11.54</v>
      </c>
      <c r="AO841" s="48"/>
      <c r="AP841" s="49">
        <v>12.32</v>
      </c>
      <c r="AQ841" s="49"/>
      <c r="AR841" s="46"/>
      <c r="AS841" s="50">
        <f>AP841+AQ841+AR841</f>
        <v>12.32</v>
      </c>
      <c r="AT841" s="48"/>
      <c r="AU841" s="49">
        <v>12.67</v>
      </c>
      <c r="AV841" s="49"/>
      <c r="AW841" s="46"/>
      <c r="AX841" s="51">
        <f>AU841+AV841+AW841</f>
        <v>12.67</v>
      </c>
      <c r="AY841" s="48"/>
      <c r="AZ841" s="52">
        <v>10.73</v>
      </c>
      <c r="BA841" s="53"/>
      <c r="BC841" s="53">
        <f>AZ841+BA841+BB841</f>
        <v>10.73</v>
      </c>
      <c r="BD841" s="47">
        <v>44013</v>
      </c>
      <c r="BE841" s="47">
        <v>44377</v>
      </c>
      <c r="BF841" s="48"/>
      <c r="BG841" s="53">
        <v>11.54</v>
      </c>
      <c r="BJ841" s="53">
        <f>BG841+BH841+BI841</f>
        <v>11.54</v>
      </c>
      <c r="BK841" s="47">
        <v>44013</v>
      </c>
      <c r="BL841" s="47">
        <v>44377</v>
      </c>
      <c r="BM841" s="48"/>
      <c r="BN841" s="53">
        <v>12.32</v>
      </c>
      <c r="BO841" s="53"/>
      <c r="BQ841" s="53">
        <f>BN841+BO841+BP841</f>
        <v>12.32</v>
      </c>
      <c r="BR841" s="47">
        <v>44013</v>
      </c>
      <c r="BS841" s="47">
        <v>44377</v>
      </c>
      <c r="BT841" s="48"/>
      <c r="BU841" s="50">
        <v>12.67</v>
      </c>
      <c r="BV841" s="53"/>
      <c r="BX841" s="53">
        <f>BU841+BV841+BW841</f>
        <v>12.67</v>
      </c>
      <c r="BY841" s="47">
        <v>44013</v>
      </c>
      <c r="BZ841" s="55">
        <v>44377</v>
      </c>
    </row>
    <row r="842" spans="1:78" s="54" customFormat="1" ht="15.75" x14ac:dyDescent="0.25">
      <c r="A842" s="45">
        <v>203855</v>
      </c>
      <c r="B842" s="46" t="s">
        <v>1812</v>
      </c>
      <c r="C842" s="46">
        <v>8004094</v>
      </c>
      <c r="D842" s="46" t="s">
        <v>1811</v>
      </c>
      <c r="E842" s="46" t="s">
        <v>50</v>
      </c>
      <c r="F842" s="46"/>
      <c r="G842" s="46" t="s">
        <v>1745</v>
      </c>
      <c r="H842" s="46" t="s">
        <v>52</v>
      </c>
      <c r="I842" s="47">
        <v>44013</v>
      </c>
      <c r="J842" s="47">
        <v>44377</v>
      </c>
      <c r="K842" s="46">
        <f>SUM(L842:AD842)</f>
        <v>0</v>
      </c>
      <c r="L842" s="46" t="str">
        <f>IFERROR(VLOOKUP(A842,'[1]Mountain View SD Usage'!$A:$I,9,FALSE),"0")</f>
        <v>0</v>
      </c>
      <c r="M842" s="46" t="str">
        <f>IFERROR(VLOOKUP(A842,'[1]Bonita USD Usage'!$A:$I,9,FALSE),"0")</f>
        <v>0</v>
      </c>
      <c r="N842" s="46" t="str">
        <f>IFERROR(VLOOKUP(A842,'[1]Jurupa USD Usage'!$A:$I,9,FALSE),"0")</f>
        <v>0</v>
      </c>
      <c r="O842" s="46" t="str">
        <f>IFERROR(VLOOKUP(A842,'[1]Claremont USD Usage'!$A:$I,9,FALSE),"0")</f>
        <v>0</v>
      </c>
      <c r="P842" s="46" t="str">
        <f>IFERROR(VLOOKUP(A842,'[1]Upland USD Usage'!$A:$I,9,FALSE),"0")</f>
        <v>0</v>
      </c>
      <c r="Q842" s="46" t="str">
        <f>IFERROR(VLOOKUP(A842,'[1]Redlands USD Usage'!$A:$I,9,FALSE),"0")</f>
        <v>0</v>
      </c>
      <c r="R842" s="46" t="str">
        <f>IFERROR(VLOOKUP(A842,'[1]Alta Loma SD Usage'!$A:$I,9,FALSE),"0")</f>
        <v>0</v>
      </c>
      <c r="S842" s="46" t="str">
        <f>IFERROR(VLOOKUP(A842,'[1]VAl Verde USD Usage'!$A:$I,9,FALSE),"0")</f>
        <v>0</v>
      </c>
      <c r="T842" s="46" t="str">
        <f>IFERROR(VLOOKUP(A842,'[1]Chaffey Jt HSD Usage'!$A:$I,9,FALSE),"0")</f>
        <v>0</v>
      </c>
      <c r="U842" s="46" t="str">
        <f>IFERROR(VLOOKUP(A842,'[1]Cucamonga ELEM SD Usage'!$A:$I,9,FALSE),"0")</f>
        <v>0</v>
      </c>
      <c r="V842" s="46" t="str">
        <f>IFERROR(VLOOKUP(A842,'[1]Inglewood USD Usage'!$A:$I,9,FALSE),"0")</f>
        <v>0</v>
      </c>
      <c r="W842" s="46" t="str">
        <f>IFERROR(VLOOKUP(A842,'[1]Rialto USD Usage'!$A:$I,9,FALSE),"0")</f>
        <v>0</v>
      </c>
      <c r="X842" s="46" t="str">
        <f>IFERROR(VLOOKUP(A842,'[1]Alvord USD Usage'!$A:$I,9,FALSE),"0")</f>
        <v>0</v>
      </c>
      <c r="Y842" s="46" t="str">
        <f>IFERROR(VLOOKUP(A842,'[1]Colton Jt USD Usage'!$A:$I,9,FALSE),"0")</f>
        <v>0</v>
      </c>
      <c r="Z842" s="46" t="str">
        <f>IFERROR(VLOOKUP(A842,'[1]Chino Valley USD Usage'!$A:$I,9,FALSE),"0")</f>
        <v>0</v>
      </c>
      <c r="AA842" s="46" t="str">
        <f>IFERROR(VLOOKUP(A842,'[1]Moreno Valley USD Usage'!$A:$I,9,FALSE),"0")</f>
        <v>0</v>
      </c>
      <c r="AB842" s="46" t="str">
        <f>IFERROR(VLOOKUP(A842,'[1]Pomona USD Usage'!$A:$I,9,FALSE),"0")</f>
        <v>0</v>
      </c>
      <c r="AC842" s="46" t="str">
        <f>IFERROR(VLOOKUP(A842,'[1]Riverside USD Usage'!$A:$I,9,FALSE),"0")</f>
        <v>0</v>
      </c>
      <c r="AD842" s="46" t="str">
        <f>IFERROR(VLOOKUP(A842,'[1]Compton USD Usage'!$A:$I,9,FALSE),"0")</f>
        <v>0</v>
      </c>
      <c r="AE842" s="48"/>
      <c r="AF842" s="49">
        <v>69.12</v>
      </c>
      <c r="AG842" s="49"/>
      <c r="AH842" s="49"/>
      <c r="AI842" s="49">
        <f>AF842+AG842+AH842</f>
        <v>69.12</v>
      </c>
      <c r="AJ842" s="48"/>
      <c r="AK842" s="49">
        <v>74.37</v>
      </c>
      <c r="AL842" s="49"/>
      <c r="AM842" s="46"/>
      <c r="AN842" s="50">
        <f>AK842+AL842+AM842</f>
        <v>74.37</v>
      </c>
      <c r="AO842" s="48"/>
      <c r="AP842" s="49">
        <v>79.39</v>
      </c>
      <c r="AQ842" s="49"/>
      <c r="AR842" s="46"/>
      <c r="AS842" s="50">
        <f>AP842+AQ842+AR842</f>
        <v>79.39</v>
      </c>
      <c r="AT842" s="48"/>
      <c r="AU842" s="49">
        <v>81.599999999999994</v>
      </c>
      <c r="AV842" s="49"/>
      <c r="AW842" s="46"/>
      <c r="AX842" s="51">
        <f>AU842+AV842+AW842</f>
        <v>81.599999999999994</v>
      </c>
      <c r="AY842" s="48"/>
      <c r="AZ842" s="52">
        <v>69.12</v>
      </c>
      <c r="BA842" s="53"/>
      <c r="BC842" s="53">
        <f>AZ842+BA842+BB842</f>
        <v>69.12</v>
      </c>
      <c r="BD842" s="47">
        <v>44013</v>
      </c>
      <c r="BE842" s="47">
        <v>44377</v>
      </c>
      <c r="BF842" s="48"/>
      <c r="BG842" s="53">
        <v>74.37</v>
      </c>
      <c r="BJ842" s="53">
        <f>BG842+BH842+BI842</f>
        <v>74.37</v>
      </c>
      <c r="BK842" s="47">
        <v>44013</v>
      </c>
      <c r="BL842" s="47">
        <v>44377</v>
      </c>
      <c r="BM842" s="48"/>
      <c r="BN842" s="53">
        <v>79.39</v>
      </c>
      <c r="BO842" s="53"/>
      <c r="BQ842" s="53">
        <f>BN842+BO842+BP842</f>
        <v>79.39</v>
      </c>
      <c r="BR842" s="47">
        <v>44013</v>
      </c>
      <c r="BS842" s="47">
        <v>44377</v>
      </c>
      <c r="BT842" s="48"/>
      <c r="BU842" s="50">
        <v>81.599999999999994</v>
      </c>
      <c r="BV842" s="53"/>
      <c r="BX842" s="53">
        <f>BU842+BV842+BW842</f>
        <v>81.599999999999994</v>
      </c>
      <c r="BY842" s="47">
        <v>44013</v>
      </c>
      <c r="BZ842" s="55">
        <v>44377</v>
      </c>
    </row>
    <row r="843" spans="1:78" s="54" customFormat="1" ht="15.75" x14ac:dyDescent="0.25">
      <c r="A843" s="45">
        <v>401172</v>
      </c>
      <c r="B843" s="46" t="s">
        <v>1314</v>
      </c>
      <c r="C843" s="46">
        <v>59701</v>
      </c>
      <c r="D843" s="46" t="s">
        <v>1306</v>
      </c>
      <c r="E843" s="46" t="s">
        <v>50</v>
      </c>
      <c r="F843" s="46"/>
      <c r="G843" s="46" t="s">
        <v>415</v>
      </c>
      <c r="H843" s="46" t="s">
        <v>52</v>
      </c>
      <c r="I843" s="47">
        <v>44013</v>
      </c>
      <c r="J843" s="47">
        <v>44377</v>
      </c>
      <c r="K843" s="46">
        <f>SUM(L843:AD843)</f>
        <v>1052</v>
      </c>
      <c r="L843" s="46" t="str">
        <f>IFERROR(VLOOKUP(A843,'[1]Mountain View SD Usage'!$A:$I,9,FALSE),"0")</f>
        <v>0</v>
      </c>
      <c r="M843" s="46" t="str">
        <f>IFERROR(VLOOKUP(A843,'[1]Bonita USD Usage'!$A:$I,9,FALSE),"0")</f>
        <v>0</v>
      </c>
      <c r="N843" s="46" t="str">
        <f>IFERROR(VLOOKUP(A843,'[1]Jurupa USD Usage'!$A:$I,9,FALSE),"0")</f>
        <v>0</v>
      </c>
      <c r="O843" s="46" t="str">
        <f>IFERROR(VLOOKUP(A843,'[1]Claremont USD Usage'!$A:$I,9,FALSE),"0")</f>
        <v>0</v>
      </c>
      <c r="P843" s="46">
        <f>IFERROR(VLOOKUP(A843,'[1]Upland USD Usage'!$A:$I,9,FALSE),"0")</f>
        <v>98</v>
      </c>
      <c r="Q843" s="46">
        <f>IFERROR(VLOOKUP(A843,'[1]Redlands USD Usage'!$A:$I,9,FALSE),"0")</f>
        <v>10</v>
      </c>
      <c r="R843" s="46" t="str">
        <f>IFERROR(VLOOKUP(A843,'[1]Alta Loma SD Usage'!$A:$I,9,FALSE),"0")</f>
        <v>0</v>
      </c>
      <c r="S843" s="46">
        <f>IFERROR(VLOOKUP(A843,'[1]VAl Verde USD Usage'!$A:$I,9,FALSE),"0")</f>
        <v>30</v>
      </c>
      <c r="T843" s="46" t="str">
        <f>IFERROR(VLOOKUP(A843,'[1]Chaffey Jt HSD Usage'!$A:$I,9,FALSE),"0")</f>
        <v>0</v>
      </c>
      <c r="U843" s="46" t="str">
        <f>IFERROR(VLOOKUP(A843,'[1]Cucamonga ELEM SD Usage'!$A:$I,9,FALSE),"0")</f>
        <v>0</v>
      </c>
      <c r="V843" s="46">
        <f>IFERROR(VLOOKUP(A843,'[1]Inglewood USD Usage'!$A:$I,9,FALSE),"0")</f>
        <v>42</v>
      </c>
      <c r="W843" s="46" t="str">
        <f>IFERROR(VLOOKUP(A843,'[1]Rialto USD Usage'!$A:$I,9,FALSE),"0")</f>
        <v>0</v>
      </c>
      <c r="X843" s="46">
        <f>IFERROR(VLOOKUP(A843,'[1]Alvord USD Usage'!$A:$I,9,FALSE),"0")</f>
        <v>2</v>
      </c>
      <c r="Y843" s="46" t="str">
        <f>IFERROR(VLOOKUP(A843,'[1]Colton Jt USD Usage'!$A:$I,9,FALSE),"0")</f>
        <v>0</v>
      </c>
      <c r="Z843" s="46">
        <f>IFERROR(VLOOKUP(A843,'[1]Chino Valley USD Usage'!$A:$I,9,FALSE),"0")</f>
        <v>5</v>
      </c>
      <c r="AA843" s="46">
        <f>IFERROR(VLOOKUP(A843,'[1]Moreno Valley USD Usage'!$A:$I,9,FALSE),"0")</f>
        <v>122</v>
      </c>
      <c r="AB843" s="46" t="str">
        <f>IFERROR(VLOOKUP(A843,'[1]Pomona USD Usage'!$A:$I,9,FALSE),"0")</f>
        <v>0</v>
      </c>
      <c r="AC843" s="46">
        <f>IFERROR(VLOOKUP(A843,'[1]Riverside USD Usage'!$A:$I,9,FALSE),"0")</f>
        <v>743</v>
      </c>
      <c r="AD843" s="46" t="str">
        <f>IFERROR(VLOOKUP(A843,'[1]Compton USD Usage'!$A:$I,9,FALSE),"0")</f>
        <v>0</v>
      </c>
      <c r="AE843" s="48"/>
      <c r="AF843" s="49">
        <v>33.58</v>
      </c>
      <c r="AG843" s="49"/>
      <c r="AH843" s="56">
        <v>-17.190000000000001</v>
      </c>
      <c r="AI843" s="49">
        <f>AF843+AG843+AH843</f>
        <v>16.389999999999997</v>
      </c>
      <c r="AJ843" s="48"/>
      <c r="AK843" s="49">
        <v>36.130000000000003</v>
      </c>
      <c r="AL843" s="49"/>
      <c r="AM843" s="57">
        <v>-17.190000000000001</v>
      </c>
      <c r="AN843" s="50">
        <f>AK843+AL843+AM843</f>
        <v>18.940000000000001</v>
      </c>
      <c r="AO843" s="48"/>
      <c r="AP843" s="49">
        <v>38.57</v>
      </c>
      <c r="AQ843" s="49"/>
      <c r="AR843" s="57">
        <v>-17.190000000000001</v>
      </c>
      <c r="AS843" s="50">
        <f>AP843+AQ843+AR843</f>
        <v>21.38</v>
      </c>
      <c r="AT843" s="48"/>
      <c r="AU843" s="49">
        <v>39.64</v>
      </c>
      <c r="AV843" s="49"/>
      <c r="AW843" s="57">
        <v>-17.190000000000001</v>
      </c>
      <c r="AX843" s="51">
        <f>AU843+AV843+AW843</f>
        <v>22.45</v>
      </c>
      <c r="AY843" s="48"/>
      <c r="AZ843" s="52">
        <v>35.43</v>
      </c>
      <c r="BA843" s="53"/>
      <c r="BB843" s="58">
        <v>-18.850000000000001</v>
      </c>
      <c r="BC843" s="53">
        <f>AZ843+BA843+BB843</f>
        <v>16.579999999999998</v>
      </c>
      <c r="BD843" s="47">
        <v>44013</v>
      </c>
      <c r="BE843" s="47">
        <v>44377</v>
      </c>
      <c r="BF843" s="48"/>
      <c r="BG843" s="53">
        <v>38.119999999999997</v>
      </c>
      <c r="BI843" s="59">
        <v>-18.850000000000001</v>
      </c>
      <c r="BJ843" s="53">
        <f>BG843+BH843+BI843</f>
        <v>19.269999999999996</v>
      </c>
      <c r="BK843" s="47">
        <v>44013</v>
      </c>
      <c r="BL843" s="47">
        <v>44377</v>
      </c>
      <c r="BM843" s="48"/>
      <c r="BN843" s="53">
        <v>40.699999999999996</v>
      </c>
      <c r="BO843" s="53"/>
      <c r="BP843" s="59">
        <v>-18.850000000000001</v>
      </c>
      <c r="BQ843" s="53">
        <f>BN843+BO843+BP843</f>
        <v>21.849999999999994</v>
      </c>
      <c r="BR843" s="47">
        <v>44013</v>
      </c>
      <c r="BS843" s="47">
        <v>44377</v>
      </c>
      <c r="BT843" s="48"/>
      <c r="BU843" s="50">
        <v>41.82</v>
      </c>
      <c r="BV843" s="53"/>
      <c r="BW843" s="59">
        <v>-18.850000000000001</v>
      </c>
      <c r="BX843" s="53">
        <f>BU843+BV843+BW843</f>
        <v>22.97</v>
      </c>
      <c r="BY843" s="47">
        <v>44013</v>
      </c>
      <c r="BZ843" s="55">
        <v>44377</v>
      </c>
    </row>
    <row r="844" spans="1:78" s="54" customFormat="1" ht="15.75" x14ac:dyDescent="0.25">
      <c r="A844" s="45">
        <v>141542</v>
      </c>
      <c r="B844" s="46" t="s">
        <v>399</v>
      </c>
      <c r="C844" s="46" t="s">
        <v>400</v>
      </c>
      <c r="D844" s="46" t="s">
        <v>397</v>
      </c>
      <c r="E844" s="46" t="s">
        <v>50</v>
      </c>
      <c r="F844" s="46"/>
      <c r="G844" s="46" t="s">
        <v>398</v>
      </c>
      <c r="H844" s="46" t="s">
        <v>52</v>
      </c>
      <c r="I844" s="47">
        <v>44013</v>
      </c>
      <c r="J844" s="47">
        <v>44377</v>
      </c>
      <c r="K844" s="46">
        <f>SUM(L844:AD844)</f>
        <v>0</v>
      </c>
      <c r="L844" s="46" t="str">
        <f>IFERROR(VLOOKUP(A844,'[1]Mountain View SD Usage'!$A:$I,9,FALSE),"0")</f>
        <v>0</v>
      </c>
      <c r="M844" s="46" t="str">
        <f>IFERROR(VLOOKUP(A844,'[1]Bonita USD Usage'!$A:$I,9,FALSE),"0")</f>
        <v>0</v>
      </c>
      <c r="N844" s="46" t="str">
        <f>IFERROR(VLOOKUP(A844,'[1]Jurupa USD Usage'!$A:$I,9,FALSE),"0")</f>
        <v>0</v>
      </c>
      <c r="O844" s="46" t="str">
        <f>IFERROR(VLOOKUP(A844,'[1]Claremont USD Usage'!$A:$I,9,FALSE),"0")</f>
        <v>0</v>
      </c>
      <c r="P844" s="46" t="str">
        <f>IFERROR(VLOOKUP(A844,'[1]Upland USD Usage'!$A:$I,9,FALSE),"0")</f>
        <v>0</v>
      </c>
      <c r="Q844" s="46" t="str">
        <f>IFERROR(VLOOKUP(A844,'[1]Redlands USD Usage'!$A:$I,9,FALSE),"0")</f>
        <v>0</v>
      </c>
      <c r="R844" s="46" t="str">
        <f>IFERROR(VLOOKUP(A844,'[1]Alta Loma SD Usage'!$A:$I,9,FALSE),"0")</f>
        <v>0</v>
      </c>
      <c r="S844" s="46" t="str">
        <f>IFERROR(VLOOKUP(A844,'[1]VAl Verde USD Usage'!$A:$I,9,FALSE),"0")</f>
        <v>0</v>
      </c>
      <c r="T844" s="46" t="str">
        <f>IFERROR(VLOOKUP(A844,'[1]Chaffey Jt HSD Usage'!$A:$I,9,FALSE),"0")</f>
        <v>0</v>
      </c>
      <c r="U844" s="46" t="str">
        <f>IFERROR(VLOOKUP(A844,'[1]Cucamonga ELEM SD Usage'!$A:$I,9,FALSE),"0")</f>
        <v>0</v>
      </c>
      <c r="V844" s="46" t="str">
        <f>IFERROR(VLOOKUP(A844,'[1]Inglewood USD Usage'!$A:$I,9,FALSE),"0")</f>
        <v>0</v>
      </c>
      <c r="W844" s="46" t="str">
        <f>IFERROR(VLOOKUP(A844,'[1]Rialto USD Usage'!$A:$I,9,FALSE),"0")</f>
        <v>0</v>
      </c>
      <c r="X844" s="46" t="str">
        <f>IFERROR(VLOOKUP(A844,'[1]Alvord USD Usage'!$A:$I,9,FALSE),"0")</f>
        <v>0</v>
      </c>
      <c r="Y844" s="46" t="str">
        <f>IFERROR(VLOOKUP(A844,'[1]Colton Jt USD Usage'!$A:$I,9,FALSE),"0")</f>
        <v>0</v>
      </c>
      <c r="Z844" s="46" t="str">
        <f>IFERROR(VLOOKUP(A844,'[1]Chino Valley USD Usage'!$A:$I,9,FALSE),"0")</f>
        <v>0</v>
      </c>
      <c r="AA844" s="46" t="str">
        <f>IFERROR(VLOOKUP(A844,'[1]Moreno Valley USD Usage'!$A:$I,9,FALSE),"0")</f>
        <v>0</v>
      </c>
      <c r="AB844" s="46" t="str">
        <f>IFERROR(VLOOKUP(A844,'[1]Pomona USD Usage'!$A:$I,9,FALSE),"0")</f>
        <v>0</v>
      </c>
      <c r="AC844" s="46" t="str">
        <f>IFERROR(VLOOKUP(A844,'[1]Riverside USD Usage'!$A:$I,9,FALSE),"0")</f>
        <v>0</v>
      </c>
      <c r="AD844" s="46" t="str">
        <f>IFERROR(VLOOKUP(A844,'[1]Compton USD Usage'!$A:$I,9,FALSE),"0")</f>
        <v>0</v>
      </c>
      <c r="AE844" s="48"/>
      <c r="AF844" s="49">
        <v>16.71</v>
      </c>
      <c r="AG844" s="49"/>
      <c r="AH844" s="49"/>
      <c r="AI844" s="49">
        <f>AF844+AG844+AH844</f>
        <v>16.71</v>
      </c>
      <c r="AJ844" s="48"/>
      <c r="AK844" s="49">
        <v>17.97</v>
      </c>
      <c r="AL844" s="49"/>
      <c r="AM844" s="46"/>
      <c r="AN844" s="50">
        <f>AK844+AL844+AM844</f>
        <v>17.97</v>
      </c>
      <c r="AO844" s="48"/>
      <c r="AP844" s="49">
        <v>19.190000000000001</v>
      </c>
      <c r="AQ844" s="49"/>
      <c r="AR844" s="46"/>
      <c r="AS844" s="50">
        <f>AP844+AQ844+AR844</f>
        <v>19.190000000000001</v>
      </c>
      <c r="AT844" s="48"/>
      <c r="AU844" s="49">
        <v>19.72</v>
      </c>
      <c r="AV844" s="49"/>
      <c r="AW844" s="46"/>
      <c r="AX844" s="51">
        <f>AU844+AV844+AW844</f>
        <v>19.72</v>
      </c>
      <c r="AY844" s="48"/>
      <c r="AZ844" s="52">
        <v>16.71</v>
      </c>
      <c r="BA844" s="53"/>
      <c r="BC844" s="53">
        <f>AZ844+BA844+BB844</f>
        <v>16.71</v>
      </c>
      <c r="BD844" s="47">
        <v>44013</v>
      </c>
      <c r="BE844" s="47">
        <v>44377</v>
      </c>
      <c r="BF844" s="48"/>
      <c r="BG844" s="53">
        <v>17.97</v>
      </c>
      <c r="BJ844" s="53">
        <f>BG844+BH844+BI844</f>
        <v>17.97</v>
      </c>
      <c r="BK844" s="47">
        <v>44013</v>
      </c>
      <c r="BL844" s="47">
        <v>44377</v>
      </c>
      <c r="BM844" s="48"/>
      <c r="BN844" s="53">
        <v>19.190000000000001</v>
      </c>
      <c r="BO844" s="53"/>
      <c r="BQ844" s="53">
        <f>BN844+BO844+BP844</f>
        <v>19.190000000000001</v>
      </c>
      <c r="BR844" s="47">
        <v>44013</v>
      </c>
      <c r="BS844" s="47">
        <v>44377</v>
      </c>
      <c r="BT844" s="48"/>
      <c r="BU844" s="50">
        <v>19.72</v>
      </c>
      <c r="BV844" s="53"/>
      <c r="BX844" s="53">
        <f>BU844+BV844+BW844</f>
        <v>19.72</v>
      </c>
      <c r="BY844" s="47">
        <v>44013</v>
      </c>
      <c r="BZ844" s="55">
        <v>44377</v>
      </c>
    </row>
    <row r="845" spans="1:78" s="54" customFormat="1" ht="15.75" x14ac:dyDescent="0.25">
      <c r="A845" s="45">
        <v>134456</v>
      </c>
      <c r="B845" s="46" t="s">
        <v>2079</v>
      </c>
      <c r="C845" s="46">
        <v>9202</v>
      </c>
      <c r="D845" s="46" t="s">
        <v>2075</v>
      </c>
      <c r="E845" s="46" t="s">
        <v>50</v>
      </c>
      <c r="F845" s="46"/>
      <c r="G845" s="46" t="s">
        <v>2080</v>
      </c>
      <c r="H845" s="46" t="s">
        <v>52</v>
      </c>
      <c r="I845" s="47">
        <v>44013</v>
      </c>
      <c r="J845" s="47">
        <v>44377</v>
      </c>
      <c r="K845" s="46">
        <f>SUM(L845:AD845)</f>
        <v>34</v>
      </c>
      <c r="L845" s="46" t="str">
        <f>IFERROR(VLOOKUP(A845,'[1]Mountain View SD Usage'!$A:$I,9,FALSE),"0")</f>
        <v>0</v>
      </c>
      <c r="M845" s="46" t="str">
        <f>IFERROR(VLOOKUP(A845,'[1]Bonita USD Usage'!$A:$I,9,FALSE),"0")</f>
        <v>0</v>
      </c>
      <c r="N845" s="46" t="str">
        <f>IFERROR(VLOOKUP(A845,'[1]Jurupa USD Usage'!$A:$I,9,FALSE),"0")</f>
        <v>0</v>
      </c>
      <c r="O845" s="46" t="str">
        <f>IFERROR(VLOOKUP(A845,'[1]Claremont USD Usage'!$A:$I,9,FALSE),"0")</f>
        <v>0</v>
      </c>
      <c r="P845" s="46" t="str">
        <f>IFERROR(VLOOKUP(A845,'[1]Upland USD Usage'!$A:$I,9,FALSE),"0")</f>
        <v>0</v>
      </c>
      <c r="Q845" s="46" t="str">
        <f>IFERROR(VLOOKUP(A845,'[1]Redlands USD Usage'!$A:$I,9,FALSE),"0")</f>
        <v>0</v>
      </c>
      <c r="R845" s="46">
        <f>IFERROR(VLOOKUP(A845,'[1]Alta Loma SD Usage'!$A:$I,9,FALSE),"0")</f>
        <v>34</v>
      </c>
      <c r="S845" s="46" t="str">
        <f>IFERROR(VLOOKUP(A845,'[1]VAl Verde USD Usage'!$A:$I,9,FALSE),"0")</f>
        <v>0</v>
      </c>
      <c r="T845" s="46" t="str">
        <f>IFERROR(VLOOKUP(A845,'[1]Chaffey Jt HSD Usage'!$A:$I,9,FALSE),"0")</f>
        <v>0</v>
      </c>
      <c r="U845" s="46" t="str">
        <f>IFERROR(VLOOKUP(A845,'[1]Cucamonga ELEM SD Usage'!$A:$I,9,FALSE),"0")</f>
        <v>0</v>
      </c>
      <c r="V845" s="46" t="str">
        <f>IFERROR(VLOOKUP(A845,'[1]Inglewood USD Usage'!$A:$I,9,FALSE),"0")</f>
        <v>0</v>
      </c>
      <c r="W845" s="46" t="str">
        <f>IFERROR(VLOOKUP(A845,'[1]Rialto USD Usage'!$A:$I,9,FALSE),"0")</f>
        <v>0</v>
      </c>
      <c r="X845" s="46" t="str">
        <f>IFERROR(VLOOKUP(A845,'[1]Alvord USD Usage'!$A:$I,9,FALSE),"0")</f>
        <v>0</v>
      </c>
      <c r="Y845" s="46" t="str">
        <f>IFERROR(VLOOKUP(A845,'[1]Colton Jt USD Usage'!$A:$I,9,FALSE),"0")</f>
        <v>0</v>
      </c>
      <c r="Z845" s="46" t="str">
        <f>IFERROR(VLOOKUP(A845,'[1]Chino Valley USD Usage'!$A:$I,9,FALSE),"0")</f>
        <v>0</v>
      </c>
      <c r="AA845" s="46" t="str">
        <f>IFERROR(VLOOKUP(A845,'[1]Moreno Valley USD Usage'!$A:$I,9,FALSE),"0")</f>
        <v>0</v>
      </c>
      <c r="AB845" s="46" t="str">
        <f>IFERROR(VLOOKUP(A845,'[1]Pomona USD Usage'!$A:$I,9,FALSE),"0")</f>
        <v>0</v>
      </c>
      <c r="AC845" s="46" t="str">
        <f>IFERROR(VLOOKUP(A845,'[1]Riverside USD Usage'!$A:$I,9,FALSE),"0")</f>
        <v>0</v>
      </c>
      <c r="AD845" s="46" t="str">
        <f>IFERROR(VLOOKUP(A845,'[1]Compton USD Usage'!$A:$I,9,FALSE),"0")</f>
        <v>0</v>
      </c>
      <c r="AE845" s="48"/>
      <c r="AF845" s="49">
        <v>38.020000000000003</v>
      </c>
      <c r="AG845" s="49"/>
      <c r="AH845" s="49"/>
      <c r="AI845" s="49">
        <f>AF845+AG845+AH845</f>
        <v>38.020000000000003</v>
      </c>
      <c r="AJ845" s="48"/>
      <c r="AK845" s="49">
        <v>40.909999999999997</v>
      </c>
      <c r="AL845" s="49"/>
      <c r="AM845" s="46"/>
      <c r="AN845" s="50">
        <f>AK845+AL845+AM845</f>
        <v>40.909999999999997</v>
      </c>
      <c r="AO845" s="48"/>
      <c r="AP845" s="49">
        <v>43.68</v>
      </c>
      <c r="AQ845" s="49"/>
      <c r="AR845" s="46"/>
      <c r="AS845" s="50">
        <f>AP845+AQ845+AR845</f>
        <v>43.68</v>
      </c>
      <c r="AT845" s="48"/>
      <c r="AU845" s="49">
        <v>44.89</v>
      </c>
      <c r="AV845" s="49"/>
      <c r="AW845" s="46"/>
      <c r="AX845" s="51">
        <f>AU845+AV845+AW845</f>
        <v>44.89</v>
      </c>
      <c r="AY845" s="48"/>
      <c r="AZ845" s="60" t="s">
        <v>63</v>
      </c>
      <c r="BA845" s="53"/>
      <c r="BC845" s="53"/>
      <c r="BD845" s="47">
        <v>44013</v>
      </c>
      <c r="BE845" s="47">
        <v>44377</v>
      </c>
      <c r="BF845" s="48"/>
      <c r="BG845" s="61" t="s">
        <v>63</v>
      </c>
      <c r="BJ845" s="53"/>
      <c r="BK845" s="47">
        <v>44013</v>
      </c>
      <c r="BL845" s="47">
        <v>44377</v>
      </c>
      <c r="BM845" s="48"/>
      <c r="BN845" s="61" t="s">
        <v>63</v>
      </c>
      <c r="BO845" s="53"/>
      <c r="BQ845" s="53"/>
      <c r="BR845" s="47">
        <v>44013</v>
      </c>
      <c r="BS845" s="47">
        <v>44377</v>
      </c>
      <c r="BT845" s="48"/>
      <c r="BU845" s="62" t="s">
        <v>63</v>
      </c>
      <c r="BV845" s="53"/>
      <c r="BX845" s="53"/>
      <c r="BY845" s="47">
        <v>44013</v>
      </c>
      <c r="BZ845" s="55">
        <v>44377</v>
      </c>
    </row>
    <row r="846" spans="1:78" s="54" customFormat="1" ht="15.75" x14ac:dyDescent="0.25">
      <c r="A846" s="45">
        <v>141541</v>
      </c>
      <c r="B846" s="46" t="s">
        <v>395</v>
      </c>
      <c r="C846" s="46" t="s">
        <v>396</v>
      </c>
      <c r="D846" s="46" t="s">
        <v>397</v>
      </c>
      <c r="E846" s="46" t="s">
        <v>50</v>
      </c>
      <c r="F846" s="46"/>
      <c r="G846" s="46" t="s">
        <v>398</v>
      </c>
      <c r="H846" s="46" t="s">
        <v>52</v>
      </c>
      <c r="I846" s="47">
        <v>44013</v>
      </c>
      <c r="J846" s="47">
        <v>44377</v>
      </c>
      <c r="K846" s="46">
        <f>SUM(L846:AD846)</f>
        <v>0</v>
      </c>
      <c r="L846" s="46" t="str">
        <f>IFERROR(VLOOKUP(A846,'[1]Mountain View SD Usage'!$A:$I,9,FALSE),"0")</f>
        <v>0</v>
      </c>
      <c r="M846" s="46" t="str">
        <f>IFERROR(VLOOKUP(A846,'[1]Bonita USD Usage'!$A:$I,9,FALSE),"0")</f>
        <v>0</v>
      </c>
      <c r="N846" s="46" t="str">
        <f>IFERROR(VLOOKUP(A846,'[1]Jurupa USD Usage'!$A:$I,9,FALSE),"0")</f>
        <v>0</v>
      </c>
      <c r="O846" s="46" t="str">
        <f>IFERROR(VLOOKUP(A846,'[1]Claremont USD Usage'!$A:$I,9,FALSE),"0")</f>
        <v>0</v>
      </c>
      <c r="P846" s="46" t="str">
        <f>IFERROR(VLOOKUP(A846,'[1]Upland USD Usage'!$A:$I,9,FALSE),"0")</f>
        <v>0</v>
      </c>
      <c r="Q846" s="46" t="str">
        <f>IFERROR(VLOOKUP(A846,'[1]Redlands USD Usage'!$A:$I,9,FALSE),"0")</f>
        <v>0</v>
      </c>
      <c r="R846" s="46" t="str">
        <f>IFERROR(VLOOKUP(A846,'[1]Alta Loma SD Usage'!$A:$I,9,FALSE),"0")</f>
        <v>0</v>
      </c>
      <c r="S846" s="46" t="str">
        <f>IFERROR(VLOOKUP(A846,'[1]VAl Verde USD Usage'!$A:$I,9,FALSE),"0")</f>
        <v>0</v>
      </c>
      <c r="T846" s="46" t="str">
        <f>IFERROR(VLOOKUP(A846,'[1]Chaffey Jt HSD Usage'!$A:$I,9,FALSE),"0")</f>
        <v>0</v>
      </c>
      <c r="U846" s="46" t="str">
        <f>IFERROR(VLOOKUP(A846,'[1]Cucamonga ELEM SD Usage'!$A:$I,9,FALSE),"0")</f>
        <v>0</v>
      </c>
      <c r="V846" s="46" t="str">
        <f>IFERROR(VLOOKUP(A846,'[1]Inglewood USD Usage'!$A:$I,9,FALSE),"0")</f>
        <v>0</v>
      </c>
      <c r="W846" s="46" t="str">
        <f>IFERROR(VLOOKUP(A846,'[1]Rialto USD Usage'!$A:$I,9,FALSE),"0")</f>
        <v>0</v>
      </c>
      <c r="X846" s="46" t="str">
        <f>IFERROR(VLOOKUP(A846,'[1]Alvord USD Usage'!$A:$I,9,FALSE),"0")</f>
        <v>0</v>
      </c>
      <c r="Y846" s="46" t="str">
        <f>IFERROR(VLOOKUP(A846,'[1]Colton Jt USD Usage'!$A:$I,9,FALSE),"0")</f>
        <v>0</v>
      </c>
      <c r="Z846" s="46" t="str">
        <f>IFERROR(VLOOKUP(A846,'[1]Chino Valley USD Usage'!$A:$I,9,FALSE),"0")</f>
        <v>0</v>
      </c>
      <c r="AA846" s="46" t="str">
        <f>IFERROR(VLOOKUP(A846,'[1]Moreno Valley USD Usage'!$A:$I,9,FALSE),"0")</f>
        <v>0</v>
      </c>
      <c r="AB846" s="46" t="str">
        <f>IFERROR(VLOOKUP(A846,'[1]Pomona USD Usage'!$A:$I,9,FALSE),"0")</f>
        <v>0</v>
      </c>
      <c r="AC846" s="46" t="str">
        <f>IFERROR(VLOOKUP(A846,'[1]Riverside USD Usage'!$A:$I,9,FALSE),"0")</f>
        <v>0</v>
      </c>
      <c r="AD846" s="46" t="str">
        <f>IFERROR(VLOOKUP(A846,'[1]Compton USD Usage'!$A:$I,9,FALSE),"0")</f>
        <v>0</v>
      </c>
      <c r="AE846" s="48"/>
      <c r="AF846" s="49">
        <v>16.71</v>
      </c>
      <c r="AG846" s="49"/>
      <c r="AH846" s="49"/>
      <c r="AI846" s="49">
        <f>AF846+AG846+AH846</f>
        <v>16.71</v>
      </c>
      <c r="AJ846" s="48"/>
      <c r="AK846" s="49">
        <v>17.97</v>
      </c>
      <c r="AL846" s="49"/>
      <c r="AM846" s="46"/>
      <c r="AN846" s="50">
        <f>AK846+AL846+AM846</f>
        <v>17.97</v>
      </c>
      <c r="AO846" s="48"/>
      <c r="AP846" s="49">
        <v>19.190000000000001</v>
      </c>
      <c r="AQ846" s="49"/>
      <c r="AR846" s="46"/>
      <c r="AS846" s="50">
        <f>AP846+AQ846+AR846</f>
        <v>19.190000000000001</v>
      </c>
      <c r="AT846" s="48"/>
      <c r="AU846" s="49">
        <v>19.72</v>
      </c>
      <c r="AV846" s="49"/>
      <c r="AW846" s="46"/>
      <c r="AX846" s="51">
        <f>AU846+AV846+AW846</f>
        <v>19.72</v>
      </c>
      <c r="AY846" s="48"/>
      <c r="AZ846" s="52">
        <v>16.71</v>
      </c>
      <c r="BA846" s="53"/>
      <c r="BC846" s="53">
        <f>AZ846+BA846+BB846</f>
        <v>16.71</v>
      </c>
      <c r="BD846" s="47">
        <v>44013</v>
      </c>
      <c r="BE846" s="47">
        <v>44377</v>
      </c>
      <c r="BF846" s="48"/>
      <c r="BG846" s="53">
        <v>17.97</v>
      </c>
      <c r="BJ846" s="53">
        <f>BG846+BH846+BI846</f>
        <v>17.97</v>
      </c>
      <c r="BK846" s="47">
        <v>44013</v>
      </c>
      <c r="BL846" s="47">
        <v>44377</v>
      </c>
      <c r="BM846" s="48"/>
      <c r="BN846" s="53">
        <v>19.190000000000001</v>
      </c>
      <c r="BO846" s="53"/>
      <c r="BQ846" s="53">
        <f>BN846+BO846+BP846</f>
        <v>19.190000000000001</v>
      </c>
      <c r="BR846" s="47">
        <v>44013</v>
      </c>
      <c r="BS846" s="47">
        <v>44377</v>
      </c>
      <c r="BT846" s="48"/>
      <c r="BU846" s="50">
        <v>19.72</v>
      </c>
      <c r="BV846" s="53"/>
      <c r="BX846" s="53">
        <f>BU846+BV846+BW846</f>
        <v>19.72</v>
      </c>
      <c r="BY846" s="47">
        <v>44013</v>
      </c>
      <c r="BZ846" s="55">
        <v>44377</v>
      </c>
    </row>
    <row r="847" spans="1:78" s="54" customFormat="1" ht="15.75" x14ac:dyDescent="0.25">
      <c r="A847" s="45">
        <v>202202</v>
      </c>
      <c r="B847" s="46" t="s">
        <v>1505</v>
      </c>
      <c r="C847" s="46">
        <v>69737</v>
      </c>
      <c r="D847" s="46" t="s">
        <v>1495</v>
      </c>
      <c r="E847" s="46" t="s">
        <v>50</v>
      </c>
      <c r="F847" s="46"/>
      <c r="G847" s="46" t="s">
        <v>1506</v>
      </c>
      <c r="H847" s="46" t="s">
        <v>52</v>
      </c>
      <c r="I847" s="47">
        <v>44013</v>
      </c>
      <c r="J847" s="47">
        <v>44377</v>
      </c>
      <c r="K847" s="46">
        <f>SUM(L847:AD847)</f>
        <v>2</v>
      </c>
      <c r="L847" s="46" t="str">
        <f>IFERROR(VLOOKUP(A847,'[1]Mountain View SD Usage'!$A:$I,9,FALSE),"0")</f>
        <v>0</v>
      </c>
      <c r="M847" s="46" t="str">
        <f>IFERROR(VLOOKUP(A847,'[1]Bonita USD Usage'!$A:$I,9,FALSE),"0")</f>
        <v>0</v>
      </c>
      <c r="N847" s="46" t="str">
        <f>IFERROR(VLOOKUP(A847,'[1]Jurupa USD Usage'!$A:$I,9,FALSE),"0")</f>
        <v>0</v>
      </c>
      <c r="O847" s="46" t="str">
        <f>IFERROR(VLOOKUP(A847,'[1]Claremont USD Usage'!$A:$I,9,FALSE),"0")</f>
        <v>0</v>
      </c>
      <c r="P847" s="46" t="str">
        <f>IFERROR(VLOOKUP(A847,'[1]Upland USD Usage'!$A:$I,9,FALSE),"0")</f>
        <v>0</v>
      </c>
      <c r="Q847" s="46" t="str">
        <f>IFERROR(VLOOKUP(A847,'[1]Redlands USD Usage'!$A:$I,9,FALSE),"0")</f>
        <v>0</v>
      </c>
      <c r="R847" s="46" t="str">
        <f>IFERROR(VLOOKUP(A847,'[1]Alta Loma SD Usage'!$A:$I,9,FALSE),"0")</f>
        <v>0</v>
      </c>
      <c r="S847" s="46" t="str">
        <f>IFERROR(VLOOKUP(A847,'[1]VAl Verde USD Usage'!$A:$I,9,FALSE),"0")</f>
        <v>0</v>
      </c>
      <c r="T847" s="46" t="str">
        <f>IFERROR(VLOOKUP(A847,'[1]Chaffey Jt HSD Usage'!$A:$I,9,FALSE),"0")</f>
        <v>0</v>
      </c>
      <c r="U847" s="46" t="str">
        <f>IFERROR(VLOOKUP(A847,'[1]Cucamonga ELEM SD Usage'!$A:$I,9,FALSE),"0")</f>
        <v>0</v>
      </c>
      <c r="V847" s="46" t="str">
        <f>IFERROR(VLOOKUP(A847,'[1]Inglewood USD Usage'!$A:$I,9,FALSE),"0")</f>
        <v>0</v>
      </c>
      <c r="W847" s="46" t="str">
        <f>IFERROR(VLOOKUP(A847,'[1]Rialto USD Usage'!$A:$I,9,FALSE),"0")</f>
        <v>0</v>
      </c>
      <c r="X847" s="46" t="str">
        <f>IFERROR(VLOOKUP(A847,'[1]Alvord USD Usage'!$A:$I,9,FALSE),"0")</f>
        <v>0</v>
      </c>
      <c r="Y847" s="46" t="str">
        <f>IFERROR(VLOOKUP(A847,'[1]Colton Jt USD Usage'!$A:$I,9,FALSE),"0")</f>
        <v>0</v>
      </c>
      <c r="Z847" s="46" t="str">
        <f>IFERROR(VLOOKUP(A847,'[1]Chino Valley USD Usage'!$A:$I,9,FALSE),"0")</f>
        <v>0</v>
      </c>
      <c r="AA847" s="46">
        <f>IFERROR(VLOOKUP(A847,'[1]Moreno Valley USD Usage'!$A:$I,9,FALSE),"0")</f>
        <v>2</v>
      </c>
      <c r="AB847" s="46" t="str">
        <f>IFERROR(VLOOKUP(A847,'[1]Pomona USD Usage'!$A:$I,9,FALSE),"0")</f>
        <v>0</v>
      </c>
      <c r="AC847" s="46" t="str">
        <f>IFERROR(VLOOKUP(A847,'[1]Riverside USD Usage'!$A:$I,9,FALSE),"0")</f>
        <v>0</v>
      </c>
      <c r="AD847" s="46" t="str">
        <f>IFERROR(VLOOKUP(A847,'[1]Compton USD Usage'!$A:$I,9,FALSE),"0")</f>
        <v>0</v>
      </c>
      <c r="AE847" s="48"/>
      <c r="AF847" s="49">
        <v>13.75</v>
      </c>
      <c r="AG847" s="49"/>
      <c r="AH847" s="49"/>
      <c r="AI847" s="49">
        <f>AF847+AG847+AH847</f>
        <v>13.75</v>
      </c>
      <c r="AJ847" s="48"/>
      <c r="AK847" s="49">
        <v>14.8</v>
      </c>
      <c r="AL847" s="49"/>
      <c r="AM847" s="46"/>
      <c r="AN847" s="50">
        <f>AK847+AL847+AM847</f>
        <v>14.8</v>
      </c>
      <c r="AO847" s="48"/>
      <c r="AP847" s="49">
        <v>15.8</v>
      </c>
      <c r="AQ847" s="49"/>
      <c r="AR847" s="46"/>
      <c r="AS847" s="50">
        <f>AP847+AQ847+AR847</f>
        <v>15.8</v>
      </c>
      <c r="AT847" s="48"/>
      <c r="AU847" s="49">
        <v>16.239999999999998</v>
      </c>
      <c r="AV847" s="49"/>
      <c r="AW847" s="46"/>
      <c r="AX847" s="51">
        <f>AU847+AV847+AW847</f>
        <v>16.239999999999998</v>
      </c>
      <c r="AY847" s="48"/>
      <c r="AZ847" s="52">
        <v>14.15</v>
      </c>
      <c r="BA847" s="53"/>
      <c r="BC847" s="53">
        <f>AZ847+BA847+BB847</f>
        <v>14.15</v>
      </c>
      <c r="BD847" s="47">
        <v>44013</v>
      </c>
      <c r="BE847" s="47">
        <v>44377</v>
      </c>
      <c r="BF847" s="48"/>
      <c r="BG847" s="53">
        <v>15.23</v>
      </c>
      <c r="BJ847" s="53">
        <f>BG847+BH847+BI847</f>
        <v>15.23</v>
      </c>
      <c r="BK847" s="47">
        <v>44013</v>
      </c>
      <c r="BL847" s="47">
        <v>44377</v>
      </c>
      <c r="BM847" s="48"/>
      <c r="BN847" s="53">
        <v>16.25</v>
      </c>
      <c r="BO847" s="53"/>
      <c r="BQ847" s="53">
        <f>BN847+BO847+BP847</f>
        <v>16.25</v>
      </c>
      <c r="BR847" s="47">
        <v>44013</v>
      </c>
      <c r="BS847" s="47">
        <v>44377</v>
      </c>
      <c r="BT847" s="48"/>
      <c r="BU847" s="50">
        <v>16.71</v>
      </c>
      <c r="BV847" s="53"/>
      <c r="BX847" s="53">
        <f>BU847+BV847+BW847</f>
        <v>16.71</v>
      </c>
      <c r="BY847" s="47">
        <v>44013</v>
      </c>
      <c r="BZ847" s="55">
        <v>44377</v>
      </c>
    </row>
    <row r="848" spans="1:78" s="54" customFormat="1" ht="15.75" x14ac:dyDescent="0.25">
      <c r="A848" s="45">
        <v>210366</v>
      </c>
      <c r="B848" s="46" t="s">
        <v>1069</v>
      </c>
      <c r="C848" s="46">
        <v>8435710084</v>
      </c>
      <c r="D848" s="46" t="s">
        <v>1070</v>
      </c>
      <c r="E848" s="46" t="s">
        <v>50</v>
      </c>
      <c r="F848" s="46"/>
      <c r="G848" s="46" t="s">
        <v>1071</v>
      </c>
      <c r="H848" s="46" t="s">
        <v>52</v>
      </c>
      <c r="I848" s="47">
        <v>44013</v>
      </c>
      <c r="J848" s="47">
        <v>44377</v>
      </c>
      <c r="K848" s="46">
        <f>SUM(L848:AD848)</f>
        <v>0</v>
      </c>
      <c r="L848" s="46" t="str">
        <f>IFERROR(VLOOKUP(A848,'[1]Mountain View SD Usage'!$A:$I,9,FALSE),"0")</f>
        <v>0</v>
      </c>
      <c r="M848" s="46" t="str">
        <f>IFERROR(VLOOKUP(A848,'[1]Bonita USD Usage'!$A:$I,9,FALSE),"0")</f>
        <v>0</v>
      </c>
      <c r="N848" s="46" t="str">
        <f>IFERROR(VLOOKUP(A848,'[1]Jurupa USD Usage'!$A:$I,9,FALSE),"0")</f>
        <v>0</v>
      </c>
      <c r="O848" s="46" t="str">
        <f>IFERROR(VLOOKUP(A848,'[1]Claremont USD Usage'!$A:$I,9,FALSE),"0")</f>
        <v>0</v>
      </c>
      <c r="P848" s="46" t="str">
        <f>IFERROR(VLOOKUP(A848,'[1]Upland USD Usage'!$A:$I,9,FALSE),"0")</f>
        <v>0</v>
      </c>
      <c r="Q848" s="46" t="str">
        <f>IFERROR(VLOOKUP(A848,'[1]Redlands USD Usage'!$A:$I,9,FALSE),"0")</f>
        <v>0</v>
      </c>
      <c r="R848" s="46" t="str">
        <f>IFERROR(VLOOKUP(A848,'[1]Alta Loma SD Usage'!$A:$I,9,FALSE),"0")</f>
        <v>0</v>
      </c>
      <c r="S848" s="46" t="str">
        <f>IFERROR(VLOOKUP(A848,'[1]VAl Verde USD Usage'!$A:$I,9,FALSE),"0")</f>
        <v>0</v>
      </c>
      <c r="T848" s="46" t="str">
        <f>IFERROR(VLOOKUP(A848,'[1]Chaffey Jt HSD Usage'!$A:$I,9,FALSE),"0")</f>
        <v>0</v>
      </c>
      <c r="U848" s="46" t="str">
        <f>IFERROR(VLOOKUP(A848,'[1]Cucamonga ELEM SD Usage'!$A:$I,9,FALSE),"0")</f>
        <v>0</v>
      </c>
      <c r="V848" s="46" t="str">
        <f>IFERROR(VLOOKUP(A848,'[1]Inglewood USD Usage'!$A:$I,9,FALSE),"0")</f>
        <v>0</v>
      </c>
      <c r="W848" s="46" t="str">
        <f>IFERROR(VLOOKUP(A848,'[1]Rialto USD Usage'!$A:$I,9,FALSE),"0")</f>
        <v>0</v>
      </c>
      <c r="X848" s="46" t="str">
        <f>IFERROR(VLOOKUP(A848,'[1]Alvord USD Usage'!$A:$I,9,FALSE),"0")</f>
        <v>0</v>
      </c>
      <c r="Y848" s="46" t="str">
        <f>IFERROR(VLOOKUP(A848,'[1]Colton Jt USD Usage'!$A:$I,9,FALSE),"0")</f>
        <v>0</v>
      </c>
      <c r="Z848" s="46" t="str">
        <f>IFERROR(VLOOKUP(A848,'[1]Chino Valley USD Usage'!$A:$I,9,FALSE),"0")</f>
        <v>0</v>
      </c>
      <c r="AA848" s="46" t="str">
        <f>IFERROR(VLOOKUP(A848,'[1]Moreno Valley USD Usage'!$A:$I,9,FALSE),"0")</f>
        <v>0</v>
      </c>
      <c r="AB848" s="46" t="str">
        <f>IFERROR(VLOOKUP(A848,'[1]Pomona USD Usage'!$A:$I,9,FALSE),"0")</f>
        <v>0</v>
      </c>
      <c r="AC848" s="46" t="str">
        <f>IFERROR(VLOOKUP(A848,'[1]Riverside USD Usage'!$A:$I,9,FALSE),"0")</f>
        <v>0</v>
      </c>
      <c r="AD848" s="46" t="str">
        <f>IFERROR(VLOOKUP(A848,'[1]Compton USD Usage'!$A:$I,9,FALSE),"0")</f>
        <v>0</v>
      </c>
      <c r="AE848" s="48"/>
      <c r="AF848" s="49">
        <v>19.25</v>
      </c>
      <c r="AG848" s="49"/>
      <c r="AH848" s="49"/>
      <c r="AI848" s="49">
        <f>AF848+AG848+AH848</f>
        <v>19.25</v>
      </c>
      <c r="AJ848" s="48"/>
      <c r="AK848" s="49">
        <v>20.71</v>
      </c>
      <c r="AL848" s="49"/>
      <c r="AM848" s="46"/>
      <c r="AN848" s="50">
        <f>AK848+AL848+AM848</f>
        <v>20.71</v>
      </c>
      <c r="AO848" s="48"/>
      <c r="AP848" s="49">
        <v>22.11</v>
      </c>
      <c r="AQ848" s="49"/>
      <c r="AR848" s="46"/>
      <c r="AS848" s="50">
        <f>AP848+AQ848+AR848</f>
        <v>22.11</v>
      </c>
      <c r="AT848" s="48"/>
      <c r="AU848" s="49">
        <v>22.72</v>
      </c>
      <c r="AV848" s="49"/>
      <c r="AW848" s="46"/>
      <c r="AX848" s="51">
        <f>AU848+AV848+AW848</f>
        <v>22.72</v>
      </c>
      <c r="AY848" s="48"/>
      <c r="AZ848" s="52">
        <v>23.16</v>
      </c>
      <c r="BA848" s="53"/>
      <c r="BC848" s="53">
        <f>AZ848+BA848+BB848</f>
        <v>23.16</v>
      </c>
      <c r="BD848" s="47">
        <v>44013</v>
      </c>
      <c r="BE848" s="47">
        <v>44377</v>
      </c>
      <c r="BF848" s="48"/>
      <c r="BG848" s="53">
        <v>24.91</v>
      </c>
      <c r="BJ848" s="53">
        <f>BG848+BH848+BI848</f>
        <v>24.91</v>
      </c>
      <c r="BK848" s="47">
        <v>44013</v>
      </c>
      <c r="BL848" s="47">
        <v>44377</v>
      </c>
      <c r="BM848" s="48"/>
      <c r="BN848" s="53">
        <v>26.6</v>
      </c>
      <c r="BO848" s="53"/>
      <c r="BQ848" s="53">
        <f>BN848+BO848+BP848</f>
        <v>26.6</v>
      </c>
      <c r="BR848" s="47">
        <v>44013</v>
      </c>
      <c r="BS848" s="47">
        <v>44377</v>
      </c>
      <c r="BT848" s="48"/>
      <c r="BU848" s="50">
        <v>27.330000000000002</v>
      </c>
      <c r="BV848" s="53"/>
      <c r="BX848" s="53">
        <f>BU848+BV848+BW848</f>
        <v>27.330000000000002</v>
      </c>
      <c r="BY848" s="47">
        <v>44013</v>
      </c>
      <c r="BZ848" s="55">
        <v>44377</v>
      </c>
    </row>
    <row r="849" spans="1:78" s="54" customFormat="1" ht="15.75" x14ac:dyDescent="0.25">
      <c r="A849" s="45">
        <v>100610</v>
      </c>
      <c r="B849" s="46" t="s">
        <v>1830</v>
      </c>
      <c r="C849" s="46" t="s">
        <v>1831</v>
      </c>
      <c r="D849" s="46" t="s">
        <v>1828</v>
      </c>
      <c r="E849" s="46" t="s">
        <v>50</v>
      </c>
      <c r="F849" s="46"/>
      <c r="G849" s="46" t="s">
        <v>1829</v>
      </c>
      <c r="H849" s="46" t="s">
        <v>52</v>
      </c>
      <c r="I849" s="47">
        <v>44013</v>
      </c>
      <c r="J849" s="47">
        <v>44377</v>
      </c>
      <c r="K849" s="46">
        <f>SUM(L849:AD849)</f>
        <v>0</v>
      </c>
      <c r="L849" s="46" t="str">
        <f>IFERROR(VLOOKUP(A849,'[1]Mountain View SD Usage'!$A:$I,9,FALSE),"0")</f>
        <v>0</v>
      </c>
      <c r="M849" s="46" t="str">
        <f>IFERROR(VLOOKUP(A849,'[1]Bonita USD Usage'!$A:$I,9,FALSE),"0")</f>
        <v>0</v>
      </c>
      <c r="N849" s="46" t="str">
        <f>IFERROR(VLOOKUP(A849,'[1]Jurupa USD Usage'!$A:$I,9,FALSE),"0")</f>
        <v>0</v>
      </c>
      <c r="O849" s="46" t="str">
        <f>IFERROR(VLOOKUP(A849,'[1]Claremont USD Usage'!$A:$I,9,FALSE),"0")</f>
        <v>0</v>
      </c>
      <c r="P849" s="46" t="str">
        <f>IFERROR(VLOOKUP(A849,'[1]Upland USD Usage'!$A:$I,9,FALSE),"0")</f>
        <v>0</v>
      </c>
      <c r="Q849" s="46" t="str">
        <f>IFERROR(VLOOKUP(A849,'[1]Redlands USD Usage'!$A:$I,9,FALSE),"0")</f>
        <v>0</v>
      </c>
      <c r="R849" s="46" t="str">
        <f>IFERROR(VLOOKUP(A849,'[1]Alta Loma SD Usage'!$A:$I,9,FALSE),"0")</f>
        <v>0</v>
      </c>
      <c r="S849" s="46" t="str">
        <f>IFERROR(VLOOKUP(A849,'[1]VAl Verde USD Usage'!$A:$I,9,FALSE),"0")</f>
        <v>0</v>
      </c>
      <c r="T849" s="46" t="str">
        <f>IFERROR(VLOOKUP(A849,'[1]Chaffey Jt HSD Usage'!$A:$I,9,FALSE),"0")</f>
        <v>0</v>
      </c>
      <c r="U849" s="46" t="str">
        <f>IFERROR(VLOOKUP(A849,'[1]Cucamonga ELEM SD Usage'!$A:$I,9,FALSE),"0")</f>
        <v>0</v>
      </c>
      <c r="V849" s="46" t="str">
        <f>IFERROR(VLOOKUP(A849,'[1]Inglewood USD Usage'!$A:$I,9,FALSE),"0")</f>
        <v>0</v>
      </c>
      <c r="W849" s="46" t="str">
        <f>IFERROR(VLOOKUP(A849,'[1]Rialto USD Usage'!$A:$I,9,FALSE),"0")</f>
        <v>0</v>
      </c>
      <c r="X849" s="46" t="str">
        <f>IFERROR(VLOOKUP(A849,'[1]Alvord USD Usage'!$A:$I,9,FALSE),"0")</f>
        <v>0</v>
      </c>
      <c r="Y849" s="46" t="str">
        <f>IFERROR(VLOOKUP(A849,'[1]Colton Jt USD Usage'!$A:$I,9,FALSE),"0")</f>
        <v>0</v>
      </c>
      <c r="Z849" s="46" t="str">
        <f>IFERROR(VLOOKUP(A849,'[1]Chino Valley USD Usage'!$A:$I,9,FALSE),"0")</f>
        <v>0</v>
      </c>
      <c r="AA849" s="46" t="str">
        <f>IFERROR(VLOOKUP(A849,'[1]Moreno Valley USD Usage'!$A:$I,9,FALSE),"0")</f>
        <v>0</v>
      </c>
      <c r="AB849" s="46" t="str">
        <f>IFERROR(VLOOKUP(A849,'[1]Pomona USD Usage'!$A:$I,9,FALSE),"0")</f>
        <v>0</v>
      </c>
      <c r="AC849" s="46" t="str">
        <f>IFERROR(VLOOKUP(A849,'[1]Riverside USD Usage'!$A:$I,9,FALSE),"0")</f>
        <v>0</v>
      </c>
      <c r="AD849" s="46" t="str">
        <f>IFERROR(VLOOKUP(A849,'[1]Compton USD Usage'!$A:$I,9,FALSE),"0")</f>
        <v>0</v>
      </c>
      <c r="AE849" s="48"/>
      <c r="AF849" s="49">
        <v>32.94</v>
      </c>
      <c r="AG849" s="49"/>
      <c r="AH849" s="49"/>
      <c r="AI849" s="49">
        <f>AF849+AG849+AH849</f>
        <v>32.94</v>
      </c>
      <c r="AJ849" s="48"/>
      <c r="AK849" s="49">
        <v>35.44</v>
      </c>
      <c r="AL849" s="49"/>
      <c r="AM849" s="46"/>
      <c r="AN849" s="50">
        <f>AK849+AL849+AM849</f>
        <v>35.44</v>
      </c>
      <c r="AO849" s="48"/>
      <c r="AP849" s="49">
        <v>37.840000000000003</v>
      </c>
      <c r="AQ849" s="49"/>
      <c r="AR849" s="46"/>
      <c r="AS849" s="50">
        <f>AP849+AQ849+AR849</f>
        <v>37.840000000000003</v>
      </c>
      <c r="AT849" s="48"/>
      <c r="AU849" s="49">
        <v>38.89</v>
      </c>
      <c r="AV849" s="49"/>
      <c r="AW849" s="46"/>
      <c r="AX849" s="51">
        <f>AU849+AV849+AW849</f>
        <v>38.89</v>
      </c>
      <c r="AY849" s="48"/>
      <c r="AZ849" s="52">
        <v>33.54</v>
      </c>
      <c r="BA849" s="53"/>
      <c r="BC849" s="53">
        <f>AZ849+BA849+BB849</f>
        <v>33.54</v>
      </c>
      <c r="BD849" s="47">
        <v>44013</v>
      </c>
      <c r="BE849" s="47">
        <v>44377</v>
      </c>
      <c r="BF849" s="48"/>
      <c r="BG849" s="53">
        <v>36.089999999999996</v>
      </c>
      <c r="BJ849" s="53">
        <f>BG849+BH849+BI849</f>
        <v>36.089999999999996</v>
      </c>
      <c r="BK849" s="47">
        <v>44013</v>
      </c>
      <c r="BL849" s="47">
        <v>44377</v>
      </c>
      <c r="BM849" s="48"/>
      <c r="BN849" s="53">
        <v>38.53</v>
      </c>
      <c r="BO849" s="53"/>
      <c r="BQ849" s="53">
        <f>BN849+BO849+BP849</f>
        <v>38.53</v>
      </c>
      <c r="BR849" s="47">
        <v>44013</v>
      </c>
      <c r="BS849" s="47">
        <v>44377</v>
      </c>
      <c r="BT849" s="48"/>
      <c r="BU849" s="50">
        <v>39.6</v>
      </c>
      <c r="BV849" s="53"/>
      <c r="BX849" s="53">
        <f>BU849+BV849+BW849</f>
        <v>39.6</v>
      </c>
      <c r="BY849" s="47">
        <v>44013</v>
      </c>
      <c r="BZ849" s="55">
        <v>44377</v>
      </c>
    </row>
    <row r="850" spans="1:78" s="54" customFormat="1" ht="15.75" x14ac:dyDescent="0.25">
      <c r="A850" s="45">
        <v>404593</v>
      </c>
      <c r="B850" s="46" t="s">
        <v>582</v>
      </c>
      <c r="C850" s="46" t="s">
        <v>583</v>
      </c>
      <c r="D850" s="46" t="s">
        <v>577</v>
      </c>
      <c r="E850" s="46" t="s">
        <v>50</v>
      </c>
      <c r="F850" s="46"/>
      <c r="G850" s="46" t="s">
        <v>580</v>
      </c>
      <c r="H850" s="46" t="s">
        <v>52</v>
      </c>
      <c r="I850" s="47">
        <v>44013</v>
      </c>
      <c r="J850" s="47">
        <v>44377</v>
      </c>
      <c r="K850" s="46">
        <f>SUM(L850:AD850)</f>
        <v>0</v>
      </c>
      <c r="L850" s="46" t="str">
        <f>IFERROR(VLOOKUP(A850,'[1]Mountain View SD Usage'!$A:$I,9,FALSE),"0")</f>
        <v>0</v>
      </c>
      <c r="M850" s="46" t="str">
        <f>IFERROR(VLOOKUP(A850,'[1]Bonita USD Usage'!$A:$I,9,FALSE),"0")</f>
        <v>0</v>
      </c>
      <c r="N850" s="46" t="str">
        <f>IFERROR(VLOOKUP(A850,'[1]Jurupa USD Usage'!$A:$I,9,FALSE),"0")</f>
        <v>0</v>
      </c>
      <c r="O850" s="46" t="str">
        <f>IFERROR(VLOOKUP(A850,'[1]Claremont USD Usage'!$A:$I,9,FALSE),"0")</f>
        <v>0</v>
      </c>
      <c r="P850" s="46" t="str">
        <f>IFERROR(VLOOKUP(A850,'[1]Upland USD Usage'!$A:$I,9,FALSE),"0")</f>
        <v>0</v>
      </c>
      <c r="Q850" s="46" t="str">
        <f>IFERROR(VLOOKUP(A850,'[1]Redlands USD Usage'!$A:$I,9,FALSE),"0")</f>
        <v>0</v>
      </c>
      <c r="R850" s="46" t="str">
        <f>IFERROR(VLOOKUP(A850,'[1]Alta Loma SD Usage'!$A:$I,9,FALSE),"0")</f>
        <v>0</v>
      </c>
      <c r="S850" s="46" t="str">
        <f>IFERROR(VLOOKUP(A850,'[1]VAl Verde USD Usage'!$A:$I,9,FALSE),"0")</f>
        <v>0</v>
      </c>
      <c r="T850" s="46" t="str">
        <f>IFERROR(VLOOKUP(A850,'[1]Chaffey Jt HSD Usage'!$A:$I,9,FALSE),"0")</f>
        <v>0</v>
      </c>
      <c r="U850" s="46" t="str">
        <f>IFERROR(VLOOKUP(A850,'[1]Cucamonga ELEM SD Usage'!$A:$I,9,FALSE),"0")</f>
        <v>0</v>
      </c>
      <c r="V850" s="46" t="str">
        <f>IFERROR(VLOOKUP(A850,'[1]Inglewood USD Usage'!$A:$I,9,FALSE),"0")</f>
        <v>0</v>
      </c>
      <c r="W850" s="46" t="str">
        <f>IFERROR(VLOOKUP(A850,'[1]Rialto USD Usage'!$A:$I,9,FALSE),"0")</f>
        <v>0</v>
      </c>
      <c r="X850" s="46" t="str">
        <f>IFERROR(VLOOKUP(A850,'[1]Alvord USD Usage'!$A:$I,9,FALSE),"0")</f>
        <v>0</v>
      </c>
      <c r="Y850" s="46" t="str">
        <f>IFERROR(VLOOKUP(A850,'[1]Colton Jt USD Usage'!$A:$I,9,FALSE),"0")</f>
        <v>0</v>
      </c>
      <c r="Z850" s="46" t="str">
        <f>IFERROR(VLOOKUP(A850,'[1]Chino Valley USD Usage'!$A:$I,9,FALSE),"0")</f>
        <v>0</v>
      </c>
      <c r="AA850" s="46" t="str">
        <f>IFERROR(VLOOKUP(A850,'[1]Moreno Valley USD Usage'!$A:$I,9,FALSE),"0")</f>
        <v>0</v>
      </c>
      <c r="AB850" s="46" t="str">
        <f>IFERROR(VLOOKUP(A850,'[1]Pomona USD Usage'!$A:$I,9,FALSE),"0")</f>
        <v>0</v>
      </c>
      <c r="AC850" s="46" t="str">
        <f>IFERROR(VLOOKUP(A850,'[1]Riverside USD Usage'!$A:$I,9,FALSE),"0")</f>
        <v>0</v>
      </c>
      <c r="AD850" s="46" t="str">
        <f>IFERROR(VLOOKUP(A850,'[1]Compton USD Usage'!$A:$I,9,FALSE),"0")</f>
        <v>0</v>
      </c>
      <c r="AE850" s="48"/>
      <c r="AF850" s="49">
        <v>91</v>
      </c>
      <c r="AG850" s="49">
        <v>19.510000000000002</v>
      </c>
      <c r="AH850" s="56"/>
      <c r="AI850" s="49">
        <f>AF850+AG850+AH850</f>
        <v>110.51</v>
      </c>
      <c r="AJ850" s="48"/>
      <c r="AK850" s="49">
        <v>91</v>
      </c>
      <c r="AL850" s="49">
        <v>29.39</v>
      </c>
      <c r="AM850" s="46"/>
      <c r="AN850" s="50">
        <f>AK850+AL850+AM850</f>
        <v>120.39</v>
      </c>
      <c r="AO850" s="48"/>
      <c r="AP850" s="49">
        <v>91</v>
      </c>
      <c r="AQ850" s="49">
        <v>38.85</v>
      </c>
      <c r="AR850" s="46"/>
      <c r="AS850" s="50">
        <f>AP850+AQ850+AR850</f>
        <v>129.85</v>
      </c>
      <c r="AT850" s="48"/>
      <c r="AU850" s="49">
        <v>91</v>
      </c>
      <c r="AV850" s="49">
        <v>43</v>
      </c>
      <c r="AW850" s="46"/>
      <c r="AX850" s="51">
        <f>AU850+AV850+AW850</f>
        <v>134</v>
      </c>
      <c r="AY850" s="48"/>
      <c r="AZ850" s="52">
        <v>90</v>
      </c>
      <c r="BA850" s="53">
        <v>19.510000000000002</v>
      </c>
      <c r="BC850" s="53">
        <f>AZ850+BA850+BB850</f>
        <v>109.51</v>
      </c>
      <c r="BD850" s="47">
        <v>44013</v>
      </c>
      <c r="BE850" s="47">
        <v>44377</v>
      </c>
      <c r="BF850" s="48"/>
      <c r="BG850" s="53">
        <v>90</v>
      </c>
      <c r="BH850" s="53">
        <v>29.39</v>
      </c>
      <c r="BJ850" s="53">
        <f>BG850+BH850+BI850</f>
        <v>119.39</v>
      </c>
      <c r="BK850" s="47">
        <v>44013</v>
      </c>
      <c r="BL850" s="47">
        <v>44377</v>
      </c>
      <c r="BM850" s="48"/>
      <c r="BN850" s="53">
        <v>90</v>
      </c>
      <c r="BO850" s="53">
        <v>38.85</v>
      </c>
      <c r="BQ850" s="53">
        <f>BN850+BO850+BP850</f>
        <v>128.85</v>
      </c>
      <c r="BR850" s="47">
        <v>44013</v>
      </c>
      <c r="BS850" s="47">
        <v>44377</v>
      </c>
      <c r="BT850" s="48"/>
      <c r="BU850" s="50">
        <v>90</v>
      </c>
      <c r="BV850" s="53">
        <v>43</v>
      </c>
      <c r="BX850" s="53">
        <f>BU850+BV850+BW850</f>
        <v>133</v>
      </c>
      <c r="BY850" s="47">
        <v>44013</v>
      </c>
      <c r="BZ850" s="55">
        <v>44377</v>
      </c>
    </row>
    <row r="851" spans="1:78" s="54" customFormat="1" ht="15.75" x14ac:dyDescent="0.25">
      <c r="A851" s="14">
        <v>202907</v>
      </c>
      <c r="B851" s="2" t="s">
        <v>172</v>
      </c>
      <c r="C851" s="39" t="s">
        <v>173</v>
      </c>
      <c r="D851" s="2" t="s">
        <v>168</v>
      </c>
      <c r="E851" s="2" t="s">
        <v>50</v>
      </c>
      <c r="F851" s="2"/>
      <c r="G851" s="2" t="s">
        <v>174</v>
      </c>
      <c r="H851" s="2" t="s">
        <v>52</v>
      </c>
      <c r="I851" s="15">
        <v>44013</v>
      </c>
      <c r="J851" s="15">
        <v>44377</v>
      </c>
      <c r="K851" s="2">
        <f>SUM(L851:AD851)</f>
        <v>200</v>
      </c>
      <c r="L851" s="2" t="str">
        <f>IFERROR(VLOOKUP(A851,'[1]Mountain View SD Usage'!$A:$I,9,FALSE),"0")</f>
        <v>0</v>
      </c>
      <c r="M851" s="2" t="str">
        <f>IFERROR(VLOOKUP(A851,'[1]Bonita USD Usage'!$A:$I,9,FALSE),"0")</f>
        <v>0</v>
      </c>
      <c r="N851" s="2" t="str">
        <f>IFERROR(VLOOKUP(A851,'[1]Jurupa USD Usage'!$A:$I,9,FALSE),"0")</f>
        <v>0</v>
      </c>
      <c r="O851" s="2" t="str">
        <f>IFERROR(VLOOKUP(A851,'[1]Claremont USD Usage'!$A:$I,9,FALSE),"0")</f>
        <v>0</v>
      </c>
      <c r="P851" s="2" t="str">
        <f>IFERROR(VLOOKUP(A851,'[1]Upland USD Usage'!$A:$I,9,FALSE),"0")</f>
        <v>0</v>
      </c>
      <c r="Q851" s="2" t="str">
        <f>IFERROR(VLOOKUP(A851,'[1]Redlands USD Usage'!$A:$I,9,FALSE),"0")</f>
        <v>0</v>
      </c>
      <c r="R851" s="2" t="str">
        <f>IFERROR(VLOOKUP(A851,'[1]Alta Loma SD Usage'!$A:$I,9,FALSE),"0")</f>
        <v>0</v>
      </c>
      <c r="S851" s="2" t="str">
        <f>IFERROR(VLOOKUP(A851,'[1]VAl Verde USD Usage'!$A:$I,9,FALSE),"0")</f>
        <v>0</v>
      </c>
      <c r="T851" s="2" t="str">
        <f>IFERROR(VLOOKUP(A851,'[1]Chaffey Jt HSD Usage'!$A:$I,9,FALSE),"0")</f>
        <v>0</v>
      </c>
      <c r="U851" s="2" t="str">
        <f>IFERROR(VLOOKUP(A851,'[1]Cucamonga ELEM SD Usage'!$A:$I,9,FALSE),"0")</f>
        <v>0</v>
      </c>
      <c r="V851" s="2" t="str">
        <f>IFERROR(VLOOKUP(A851,'[1]Inglewood USD Usage'!$A:$I,9,FALSE),"0")</f>
        <v>0</v>
      </c>
      <c r="W851" s="2" t="str">
        <f>IFERROR(VLOOKUP(A851,'[1]Rialto USD Usage'!$A:$I,9,FALSE),"0")</f>
        <v>0</v>
      </c>
      <c r="X851" s="2" t="str">
        <f>IFERROR(VLOOKUP(A851,'[1]Alvord USD Usage'!$A:$I,9,FALSE),"0")</f>
        <v>0</v>
      </c>
      <c r="Y851" s="2" t="str">
        <f>IFERROR(VLOOKUP(A851,'[1]Colton Jt USD Usage'!$A:$I,9,FALSE),"0")</f>
        <v>0</v>
      </c>
      <c r="Z851" s="2" t="str">
        <f>IFERROR(VLOOKUP(A851,'[1]Chino Valley USD Usage'!$A:$I,9,FALSE),"0")</f>
        <v>0</v>
      </c>
      <c r="AA851" s="2" t="str">
        <f>IFERROR(VLOOKUP(A851,'[1]Moreno Valley USD Usage'!$A:$I,9,FALSE),"0")</f>
        <v>0</v>
      </c>
      <c r="AB851" s="2">
        <f>IFERROR(VLOOKUP(A851,'[1]Pomona USD Usage'!$A:$I,9,FALSE),"0")</f>
        <v>200</v>
      </c>
      <c r="AC851" s="2" t="str">
        <f>IFERROR(VLOOKUP(A851,'[1]Riverside USD Usage'!$A:$I,9,FALSE),"0")</f>
        <v>0</v>
      </c>
      <c r="AD851" s="2" t="str">
        <f>IFERROR(VLOOKUP(A851,'[1]Compton USD Usage'!$A:$I,9,FALSE),"0")</f>
        <v>0</v>
      </c>
      <c r="AE851" s="16"/>
      <c r="AF851" s="17">
        <v>5.68</v>
      </c>
      <c r="AG851" s="17"/>
      <c r="AH851" s="17"/>
      <c r="AI851" s="17">
        <f>AF851+AG851+AH851</f>
        <v>5.68</v>
      </c>
      <c r="AJ851" s="16"/>
      <c r="AK851" s="17">
        <v>6.11</v>
      </c>
      <c r="AL851" s="17"/>
      <c r="AM851" s="2"/>
      <c r="AN851" s="20">
        <f>AK851+AL851+AM851</f>
        <v>6.11</v>
      </c>
      <c r="AO851" s="16"/>
      <c r="AP851" s="17">
        <v>6.53</v>
      </c>
      <c r="AQ851" s="17"/>
      <c r="AR851" s="2"/>
      <c r="AS851" s="20">
        <f>AP851+AQ851+AR851</f>
        <v>6.53</v>
      </c>
      <c r="AT851" s="16"/>
      <c r="AU851" s="17">
        <v>6.71</v>
      </c>
      <c r="AV851" s="17"/>
      <c r="AW851" s="2"/>
      <c r="AX851" s="21">
        <f>AU851+AV851+AW851</f>
        <v>6.71</v>
      </c>
      <c r="AY851" s="16"/>
      <c r="AZ851" s="27" t="s">
        <v>63</v>
      </c>
      <c r="BA851" s="23"/>
      <c r="BB851"/>
      <c r="BC851" s="23"/>
      <c r="BD851" s="15">
        <v>44013</v>
      </c>
      <c r="BE851" s="15">
        <v>44377</v>
      </c>
      <c r="BF851" s="16"/>
      <c r="BG851" s="29" t="s">
        <v>63</v>
      </c>
      <c r="BH851"/>
      <c r="BI851"/>
      <c r="BJ851" s="23"/>
      <c r="BK851" s="15">
        <v>44013</v>
      </c>
      <c r="BL851" s="15">
        <v>44377</v>
      </c>
      <c r="BM851" s="16"/>
      <c r="BN851" s="29" t="s">
        <v>63</v>
      </c>
      <c r="BO851" s="23"/>
      <c r="BP851"/>
      <c r="BQ851" s="23"/>
      <c r="BR851" s="15">
        <v>44013</v>
      </c>
      <c r="BS851" s="15">
        <v>44377</v>
      </c>
      <c r="BT851" s="16"/>
      <c r="BU851" s="30" t="s">
        <v>63</v>
      </c>
      <c r="BV851" s="23"/>
      <c r="BW851"/>
      <c r="BX851" s="23"/>
      <c r="BY851" s="15">
        <v>44013</v>
      </c>
      <c r="BZ851" s="26">
        <v>44377</v>
      </c>
    </row>
    <row r="852" spans="1:78" s="54" customFormat="1" ht="15.75" x14ac:dyDescent="0.25">
      <c r="A852" s="14">
        <v>240116</v>
      </c>
      <c r="B852" s="2" t="s">
        <v>181</v>
      </c>
      <c r="C852" s="39" t="s">
        <v>182</v>
      </c>
      <c r="D852" s="2" t="s">
        <v>168</v>
      </c>
      <c r="E852" s="2" t="s">
        <v>50</v>
      </c>
      <c r="F852" s="2"/>
      <c r="G852" s="2" t="s">
        <v>183</v>
      </c>
      <c r="H852" s="2" t="s">
        <v>52</v>
      </c>
      <c r="I852" s="15">
        <v>44013</v>
      </c>
      <c r="J852" s="15">
        <v>44377</v>
      </c>
      <c r="K852" s="2">
        <f>SUM(L852:AD852)</f>
        <v>0</v>
      </c>
      <c r="L852" s="2" t="str">
        <f>IFERROR(VLOOKUP(A852,'[1]Mountain View SD Usage'!$A:$I,9,FALSE),"0")</f>
        <v>0</v>
      </c>
      <c r="M852" s="2" t="str">
        <f>IFERROR(VLOOKUP(A852,'[1]Bonita USD Usage'!$A:$I,9,FALSE),"0")</f>
        <v>0</v>
      </c>
      <c r="N852" s="2" t="str">
        <f>IFERROR(VLOOKUP(A852,'[1]Jurupa USD Usage'!$A:$I,9,FALSE),"0")</f>
        <v>0</v>
      </c>
      <c r="O852" s="2" t="str">
        <f>IFERROR(VLOOKUP(A852,'[1]Claremont USD Usage'!$A:$I,9,FALSE),"0")</f>
        <v>0</v>
      </c>
      <c r="P852" s="2" t="str">
        <f>IFERROR(VLOOKUP(A852,'[1]Upland USD Usage'!$A:$I,9,FALSE),"0")</f>
        <v>0</v>
      </c>
      <c r="Q852" s="2" t="str">
        <f>IFERROR(VLOOKUP(A852,'[1]Redlands USD Usage'!$A:$I,9,FALSE),"0")</f>
        <v>0</v>
      </c>
      <c r="R852" s="2" t="str">
        <f>IFERROR(VLOOKUP(A852,'[1]Alta Loma SD Usage'!$A:$I,9,FALSE),"0")</f>
        <v>0</v>
      </c>
      <c r="S852" s="2" t="str">
        <f>IFERROR(VLOOKUP(A852,'[1]VAl Verde USD Usage'!$A:$I,9,FALSE),"0")</f>
        <v>0</v>
      </c>
      <c r="T852" s="2" t="str">
        <f>IFERROR(VLOOKUP(A852,'[1]Chaffey Jt HSD Usage'!$A:$I,9,FALSE),"0")</f>
        <v>0</v>
      </c>
      <c r="U852" s="2" t="str">
        <f>IFERROR(VLOOKUP(A852,'[1]Cucamonga ELEM SD Usage'!$A:$I,9,FALSE),"0")</f>
        <v>0</v>
      </c>
      <c r="V852" s="2" t="str">
        <f>IFERROR(VLOOKUP(A852,'[1]Inglewood USD Usage'!$A:$I,9,FALSE),"0")</f>
        <v>0</v>
      </c>
      <c r="W852" s="2" t="str">
        <f>IFERROR(VLOOKUP(A852,'[1]Rialto USD Usage'!$A:$I,9,FALSE),"0")</f>
        <v>0</v>
      </c>
      <c r="X852" s="2" t="str">
        <f>IFERROR(VLOOKUP(A852,'[1]Alvord USD Usage'!$A:$I,9,FALSE),"0")</f>
        <v>0</v>
      </c>
      <c r="Y852" s="2" t="str">
        <f>IFERROR(VLOOKUP(A852,'[1]Colton Jt USD Usage'!$A:$I,9,FALSE),"0")</f>
        <v>0</v>
      </c>
      <c r="Z852" s="2" t="str">
        <f>IFERROR(VLOOKUP(A852,'[1]Chino Valley USD Usage'!$A:$I,9,FALSE),"0")</f>
        <v>0</v>
      </c>
      <c r="AA852" s="2" t="str">
        <f>IFERROR(VLOOKUP(A852,'[1]Moreno Valley USD Usage'!$A:$I,9,FALSE),"0")</f>
        <v>0</v>
      </c>
      <c r="AB852" s="2" t="str">
        <f>IFERROR(VLOOKUP(A852,'[1]Pomona USD Usage'!$A:$I,9,FALSE),"0")</f>
        <v>0</v>
      </c>
      <c r="AC852" s="2" t="str">
        <f>IFERROR(VLOOKUP(A852,'[1]Riverside USD Usage'!$A:$I,9,FALSE),"0")</f>
        <v>0</v>
      </c>
      <c r="AD852" s="2" t="str">
        <f>IFERROR(VLOOKUP(A852,'[1]Compton USD Usage'!$A:$I,9,FALSE),"0")</f>
        <v>0</v>
      </c>
      <c r="AE852" s="16"/>
      <c r="AF852" s="17">
        <v>8.11</v>
      </c>
      <c r="AG852" s="17"/>
      <c r="AH852" s="17"/>
      <c r="AI852" s="17">
        <f>AF852+AG852+AH852</f>
        <v>8.11</v>
      </c>
      <c r="AJ852" s="16"/>
      <c r="AK852" s="17">
        <v>8.7200000000000006</v>
      </c>
      <c r="AL852" s="17"/>
      <c r="AM852" s="2"/>
      <c r="AN852" s="20">
        <f>AK852+AL852+AM852</f>
        <v>8.7200000000000006</v>
      </c>
      <c r="AO852" s="16"/>
      <c r="AP852" s="17">
        <v>9.31</v>
      </c>
      <c r="AQ852" s="17"/>
      <c r="AR852" s="2"/>
      <c r="AS852" s="20">
        <f>AP852+AQ852+AR852</f>
        <v>9.31</v>
      </c>
      <c r="AT852" s="16"/>
      <c r="AU852" s="17">
        <v>9.57</v>
      </c>
      <c r="AV852" s="17"/>
      <c r="AW852" s="2"/>
      <c r="AX852" s="21">
        <f>AU852+AV852+AW852</f>
        <v>9.57</v>
      </c>
      <c r="AY852" s="16"/>
      <c r="AZ852" s="27" t="s">
        <v>63</v>
      </c>
      <c r="BA852" s="23"/>
      <c r="BB852"/>
      <c r="BC852" s="23"/>
      <c r="BD852" s="15">
        <v>44013</v>
      </c>
      <c r="BE852" s="15">
        <v>44377</v>
      </c>
      <c r="BF852" s="16"/>
      <c r="BG852" s="29" t="s">
        <v>63</v>
      </c>
      <c r="BH852"/>
      <c r="BI852"/>
      <c r="BJ852" s="23"/>
      <c r="BK852" s="15">
        <v>44013</v>
      </c>
      <c r="BL852" s="15">
        <v>44377</v>
      </c>
      <c r="BM852" s="16"/>
      <c r="BN852" s="29" t="s">
        <v>63</v>
      </c>
      <c r="BO852" s="23"/>
      <c r="BP852"/>
      <c r="BQ852" s="23"/>
      <c r="BR852" s="15">
        <v>44013</v>
      </c>
      <c r="BS852" s="15">
        <v>44377</v>
      </c>
      <c r="BT852" s="16"/>
      <c r="BU852" s="30" t="s">
        <v>63</v>
      </c>
      <c r="BV852" s="23"/>
      <c r="BW852"/>
      <c r="BX852" s="23"/>
      <c r="BY852" s="15">
        <v>44013</v>
      </c>
      <c r="BZ852" s="26">
        <v>44377</v>
      </c>
    </row>
    <row r="853" spans="1:78" s="54" customFormat="1" ht="15.75" x14ac:dyDescent="0.25">
      <c r="A853" s="45">
        <v>251280</v>
      </c>
      <c r="B853" s="46" t="s">
        <v>912</v>
      </c>
      <c r="C853" s="46" t="s">
        <v>913</v>
      </c>
      <c r="D853" s="46" t="s">
        <v>914</v>
      </c>
      <c r="E853" s="46" t="s">
        <v>50</v>
      </c>
      <c r="F853" s="46"/>
      <c r="G853" s="46" t="s">
        <v>174</v>
      </c>
      <c r="H853" s="46" t="s">
        <v>52</v>
      </c>
      <c r="I853" s="47">
        <v>44013</v>
      </c>
      <c r="J853" s="47">
        <v>44377</v>
      </c>
      <c r="K853" s="46">
        <f>SUM(L853:AD853)</f>
        <v>150</v>
      </c>
      <c r="L853" s="46" t="str">
        <f>IFERROR(VLOOKUP(A853,'[1]Mountain View SD Usage'!$A:$I,9,FALSE),"0")</f>
        <v>0</v>
      </c>
      <c r="M853" s="46" t="str">
        <f>IFERROR(VLOOKUP(A853,'[1]Bonita USD Usage'!$A:$I,9,FALSE),"0")</f>
        <v>0</v>
      </c>
      <c r="N853" s="46" t="str">
        <f>IFERROR(VLOOKUP(A853,'[1]Jurupa USD Usage'!$A:$I,9,FALSE),"0")</f>
        <v>0</v>
      </c>
      <c r="O853" s="46" t="str">
        <f>IFERROR(VLOOKUP(A853,'[1]Claremont USD Usage'!$A:$I,9,FALSE),"0")</f>
        <v>0</v>
      </c>
      <c r="P853" s="46" t="str">
        <f>IFERROR(VLOOKUP(A853,'[1]Upland USD Usage'!$A:$I,9,FALSE),"0")</f>
        <v>0</v>
      </c>
      <c r="Q853" s="46" t="str">
        <f>IFERROR(VLOOKUP(A853,'[1]Redlands USD Usage'!$A:$I,9,FALSE),"0")</f>
        <v>0</v>
      </c>
      <c r="R853" s="46" t="str">
        <f>IFERROR(VLOOKUP(A853,'[1]Alta Loma SD Usage'!$A:$I,9,FALSE),"0")</f>
        <v>0</v>
      </c>
      <c r="S853" s="46" t="str">
        <f>IFERROR(VLOOKUP(A853,'[1]VAl Verde USD Usage'!$A:$I,9,FALSE),"0")</f>
        <v>0</v>
      </c>
      <c r="T853" s="46" t="str">
        <f>IFERROR(VLOOKUP(A853,'[1]Chaffey Jt HSD Usage'!$A:$I,9,FALSE),"0")</f>
        <v>0</v>
      </c>
      <c r="U853" s="46" t="str">
        <f>IFERROR(VLOOKUP(A853,'[1]Cucamonga ELEM SD Usage'!$A:$I,9,FALSE),"0")</f>
        <v>0</v>
      </c>
      <c r="V853" s="46" t="str">
        <f>IFERROR(VLOOKUP(A853,'[1]Inglewood USD Usage'!$A:$I,9,FALSE),"0")</f>
        <v>0</v>
      </c>
      <c r="W853" s="46" t="str">
        <f>IFERROR(VLOOKUP(A853,'[1]Rialto USD Usage'!$A:$I,9,FALSE),"0")</f>
        <v>0</v>
      </c>
      <c r="X853" s="46" t="str">
        <f>IFERROR(VLOOKUP(A853,'[1]Alvord USD Usage'!$A:$I,9,FALSE),"0")</f>
        <v>0</v>
      </c>
      <c r="Y853" s="46" t="str">
        <f>IFERROR(VLOOKUP(A853,'[1]Colton Jt USD Usage'!$A:$I,9,FALSE),"0")</f>
        <v>0</v>
      </c>
      <c r="Z853" s="46" t="str">
        <f>IFERROR(VLOOKUP(A853,'[1]Chino Valley USD Usage'!$A:$I,9,FALSE),"0")</f>
        <v>0</v>
      </c>
      <c r="AA853" s="46" t="str">
        <f>IFERROR(VLOOKUP(A853,'[1]Moreno Valley USD Usage'!$A:$I,9,FALSE),"0")</f>
        <v>0</v>
      </c>
      <c r="AB853" s="46">
        <f>IFERROR(VLOOKUP(A853,'[1]Pomona USD Usage'!$A:$I,9,FALSE),"0")</f>
        <v>150</v>
      </c>
      <c r="AC853" s="46" t="str">
        <f>IFERROR(VLOOKUP(A853,'[1]Riverside USD Usage'!$A:$I,9,FALSE),"0")</f>
        <v>0</v>
      </c>
      <c r="AD853" s="46" t="str">
        <f>IFERROR(VLOOKUP(A853,'[1]Compton USD Usage'!$A:$I,9,FALSE),"0")</f>
        <v>0</v>
      </c>
      <c r="AE853" s="48"/>
      <c r="AF853" s="49">
        <v>5.95</v>
      </c>
      <c r="AG853" s="49"/>
      <c r="AH853" s="49"/>
      <c r="AI853" s="49">
        <f>AF853+AG853+AH853</f>
        <v>5.95</v>
      </c>
      <c r="AJ853" s="48"/>
      <c r="AK853" s="49">
        <v>6.11</v>
      </c>
      <c r="AL853" s="49"/>
      <c r="AM853" s="46"/>
      <c r="AN853" s="50">
        <f>AK853+AL853+AM853</f>
        <v>6.11</v>
      </c>
      <c r="AO853" s="48"/>
      <c r="AP853" s="49">
        <v>6.53</v>
      </c>
      <c r="AQ853" s="49"/>
      <c r="AR853" s="46"/>
      <c r="AS853" s="50">
        <f>AP853+AQ853+AR853</f>
        <v>6.53</v>
      </c>
      <c r="AT853" s="48"/>
      <c r="AU853" s="49">
        <v>6.71</v>
      </c>
      <c r="AV853" s="49"/>
      <c r="AW853" s="46"/>
      <c r="AX853" s="51">
        <f>AU853+AV853+AW853</f>
        <v>6.71</v>
      </c>
      <c r="AY853" s="48"/>
      <c r="AZ853" s="52">
        <v>6.57</v>
      </c>
      <c r="BA853" s="53"/>
      <c r="BC853" s="53">
        <f>AZ853+BA853+BB853</f>
        <v>6.57</v>
      </c>
      <c r="BD853" s="47">
        <v>44013</v>
      </c>
      <c r="BE853" s="47">
        <v>44377</v>
      </c>
      <c r="BF853" s="48"/>
      <c r="BG853" s="53">
        <v>7.06</v>
      </c>
      <c r="BJ853" s="53">
        <f>BG853+BH853+BI853</f>
        <v>7.06</v>
      </c>
      <c r="BK853" s="47">
        <v>44013</v>
      </c>
      <c r="BL853" s="47">
        <v>44377</v>
      </c>
      <c r="BM853" s="48"/>
      <c r="BN853" s="53">
        <v>7.54</v>
      </c>
      <c r="BO853" s="53"/>
      <c r="BQ853" s="53">
        <f>BN853+BO853+BP853</f>
        <v>7.54</v>
      </c>
      <c r="BR853" s="47">
        <v>44013</v>
      </c>
      <c r="BS853" s="47">
        <v>44377</v>
      </c>
      <c r="BT853" s="48"/>
      <c r="BU853" s="50">
        <v>7.75</v>
      </c>
      <c r="BV853" s="53"/>
      <c r="BX853" s="53">
        <f>BU853+BV853+BW853</f>
        <v>7.75</v>
      </c>
      <c r="BY853" s="47">
        <v>44013</v>
      </c>
      <c r="BZ853" s="55">
        <v>44377</v>
      </c>
    </row>
    <row r="854" spans="1:78" s="54" customFormat="1" ht="15.75" x14ac:dyDescent="0.25">
      <c r="A854" s="67">
        <v>406765</v>
      </c>
      <c r="B854" s="46" t="s">
        <v>2061</v>
      </c>
      <c r="C854" s="46">
        <v>40375</v>
      </c>
      <c r="D854" s="46" t="s">
        <v>2044</v>
      </c>
      <c r="E854" s="46" t="s">
        <v>50</v>
      </c>
      <c r="F854" s="46"/>
      <c r="G854" s="46" t="s">
        <v>2062</v>
      </c>
      <c r="H854" s="46" t="s">
        <v>52</v>
      </c>
      <c r="I854" s="47">
        <v>44013</v>
      </c>
      <c r="J854" s="47">
        <v>44377</v>
      </c>
      <c r="K854" s="46">
        <f>SUM(L854:AD854)</f>
        <v>0</v>
      </c>
      <c r="L854" s="46" t="str">
        <f>IFERROR(VLOOKUP(A854,'[1]Mountain View SD Usage'!$A:$I,9,FALSE),"0")</f>
        <v>0</v>
      </c>
      <c r="M854" s="46" t="str">
        <f>IFERROR(VLOOKUP(A854,'[1]Bonita USD Usage'!$A:$I,9,FALSE),"0")</f>
        <v>0</v>
      </c>
      <c r="N854" s="46" t="str">
        <f>IFERROR(VLOOKUP(A854,'[1]Jurupa USD Usage'!$A:$I,9,FALSE),"0")</f>
        <v>0</v>
      </c>
      <c r="O854" s="46" t="str">
        <f>IFERROR(VLOOKUP(A854,'[1]Claremont USD Usage'!$A:$I,9,FALSE),"0")</f>
        <v>0</v>
      </c>
      <c r="P854" s="46" t="str">
        <f>IFERROR(VLOOKUP(A854,'[1]Upland USD Usage'!$A:$I,9,FALSE),"0")</f>
        <v>0</v>
      </c>
      <c r="Q854" s="46" t="str">
        <f>IFERROR(VLOOKUP(A854,'[1]Redlands USD Usage'!$A:$I,9,FALSE),"0")</f>
        <v>0</v>
      </c>
      <c r="R854" s="46" t="str">
        <f>IFERROR(VLOOKUP(A854,'[1]Alta Loma SD Usage'!$A:$I,9,FALSE),"0")</f>
        <v>0</v>
      </c>
      <c r="S854" s="46" t="str">
        <f>IFERROR(VLOOKUP(A854,'[1]VAl Verde USD Usage'!$A:$I,9,FALSE),"0")</f>
        <v>0</v>
      </c>
      <c r="T854" s="46" t="str">
        <f>IFERROR(VLOOKUP(A854,'[1]Chaffey Jt HSD Usage'!$A:$I,9,FALSE),"0")</f>
        <v>0</v>
      </c>
      <c r="U854" s="46" t="str">
        <f>IFERROR(VLOOKUP(A854,'[1]Cucamonga ELEM SD Usage'!$A:$I,9,FALSE),"0")</f>
        <v>0</v>
      </c>
      <c r="V854" s="46" t="str">
        <f>IFERROR(VLOOKUP(A854,'[1]Inglewood USD Usage'!$A:$I,9,FALSE),"0")</f>
        <v>0</v>
      </c>
      <c r="W854" s="46" t="str">
        <f>IFERROR(VLOOKUP(A854,'[1]Rialto USD Usage'!$A:$I,9,FALSE),"0")</f>
        <v>0</v>
      </c>
      <c r="X854" s="46" t="str">
        <f>IFERROR(VLOOKUP(A854,'[1]Alvord USD Usage'!$A:$I,9,FALSE),"0")</f>
        <v>0</v>
      </c>
      <c r="Y854" s="46" t="str">
        <f>IFERROR(VLOOKUP(A854,'[1]Colton Jt USD Usage'!$A:$I,9,FALSE),"0")</f>
        <v>0</v>
      </c>
      <c r="Z854" s="46" t="str">
        <f>IFERROR(VLOOKUP(A854,'[1]Chino Valley USD Usage'!$A:$I,9,FALSE),"0")</f>
        <v>0</v>
      </c>
      <c r="AA854" s="46" t="str">
        <f>IFERROR(VLOOKUP(A854,'[1]Moreno Valley USD Usage'!$A:$I,9,FALSE),"0")</f>
        <v>0</v>
      </c>
      <c r="AB854" s="46" t="str">
        <f>IFERROR(VLOOKUP(A854,'[1]Pomona USD Usage'!$A:$I,9,FALSE),"0")</f>
        <v>0</v>
      </c>
      <c r="AC854" s="46" t="str">
        <f>IFERROR(VLOOKUP(A854,'[1]Riverside USD Usage'!$A:$I,9,FALSE),"0")</f>
        <v>0</v>
      </c>
      <c r="AD854" s="46" t="str">
        <f>IFERROR(VLOOKUP(A854,'[1]Compton USD Usage'!$A:$I,9,FALSE),"0")</f>
        <v>0</v>
      </c>
      <c r="AE854" s="48"/>
      <c r="AF854" s="49">
        <v>47.68</v>
      </c>
      <c r="AG854" s="49"/>
      <c r="AH854" s="56">
        <v>-4.8600000000000003</v>
      </c>
      <c r="AI854" s="49">
        <f>AF854+AG854+AH854</f>
        <v>42.82</v>
      </c>
      <c r="AJ854" s="48"/>
      <c r="AK854" s="49">
        <v>51.3</v>
      </c>
      <c r="AL854" s="49"/>
      <c r="AM854" s="57">
        <v>-4.8600000000000003</v>
      </c>
      <c r="AN854" s="50">
        <f>AK854+AL854+AM854</f>
        <v>46.44</v>
      </c>
      <c r="AO854" s="48"/>
      <c r="AP854" s="49">
        <v>54.77</v>
      </c>
      <c r="AQ854" s="49"/>
      <c r="AR854" s="57">
        <v>-4.8600000000000003</v>
      </c>
      <c r="AS854" s="50">
        <f>AP854+AQ854+AR854</f>
        <v>49.910000000000004</v>
      </c>
      <c r="AT854" s="48"/>
      <c r="AU854" s="49">
        <v>56.29</v>
      </c>
      <c r="AV854" s="49"/>
      <c r="AW854" s="57">
        <v>-4.8600000000000003</v>
      </c>
      <c r="AX854" s="51">
        <f>AU854+AV854+AW854</f>
        <v>51.43</v>
      </c>
      <c r="AY854" s="48"/>
      <c r="AZ854" s="60" t="s">
        <v>63</v>
      </c>
      <c r="BA854" s="53"/>
      <c r="BB854" s="58"/>
      <c r="BC854" s="53"/>
      <c r="BD854" s="47">
        <v>44013</v>
      </c>
      <c r="BE854" s="47">
        <v>44377</v>
      </c>
      <c r="BF854" s="48"/>
      <c r="BG854" s="61" t="s">
        <v>63</v>
      </c>
      <c r="BJ854" s="53"/>
      <c r="BK854" s="47">
        <v>44013</v>
      </c>
      <c r="BL854" s="47">
        <v>44377</v>
      </c>
      <c r="BM854" s="48"/>
      <c r="BN854" s="61" t="s">
        <v>63</v>
      </c>
      <c r="BO854" s="53"/>
      <c r="BQ854" s="53"/>
      <c r="BR854" s="47">
        <v>44013</v>
      </c>
      <c r="BS854" s="47">
        <v>44377</v>
      </c>
      <c r="BT854" s="48"/>
      <c r="BU854" s="62" t="s">
        <v>63</v>
      </c>
      <c r="BV854" s="53"/>
      <c r="BX854" s="53"/>
      <c r="BY854" s="47">
        <v>44013</v>
      </c>
      <c r="BZ854" s="55">
        <v>44377</v>
      </c>
    </row>
    <row r="855" spans="1:78" s="54" customFormat="1" ht="15.75" x14ac:dyDescent="0.25">
      <c r="A855" s="45">
        <v>305721</v>
      </c>
      <c r="B855" s="46" t="s">
        <v>1912</v>
      </c>
      <c r="C855" s="46" t="s">
        <v>1913</v>
      </c>
      <c r="D855" s="46" t="s">
        <v>1914</v>
      </c>
      <c r="E855" s="46" t="s">
        <v>50</v>
      </c>
      <c r="F855" s="46"/>
      <c r="G855" s="46" t="s">
        <v>1915</v>
      </c>
      <c r="H855" s="46" t="s">
        <v>52</v>
      </c>
      <c r="I855" s="47">
        <v>44013</v>
      </c>
      <c r="J855" s="47">
        <v>44377</v>
      </c>
      <c r="K855" s="46">
        <f>SUM(L855:AD855)</f>
        <v>9</v>
      </c>
      <c r="L855" s="46" t="str">
        <f>IFERROR(VLOOKUP(A855,'[1]Mountain View SD Usage'!$A:$I,9,FALSE),"0")</f>
        <v>0</v>
      </c>
      <c r="M855" s="46" t="str">
        <f>IFERROR(VLOOKUP(A855,'[1]Bonita USD Usage'!$A:$I,9,FALSE),"0")</f>
        <v>0</v>
      </c>
      <c r="N855" s="46" t="str">
        <f>IFERROR(VLOOKUP(A855,'[1]Jurupa USD Usage'!$A:$I,9,FALSE),"0")</f>
        <v>0</v>
      </c>
      <c r="O855" s="46" t="str">
        <f>IFERROR(VLOOKUP(A855,'[1]Claremont USD Usage'!$A:$I,9,FALSE),"0")</f>
        <v>0</v>
      </c>
      <c r="P855" s="46" t="str">
        <f>IFERROR(VLOOKUP(A855,'[1]Upland USD Usage'!$A:$I,9,FALSE),"0")</f>
        <v>0</v>
      </c>
      <c r="Q855" s="46">
        <f>IFERROR(VLOOKUP(A855,'[1]Redlands USD Usage'!$A:$I,9,FALSE),"0")</f>
        <v>7</v>
      </c>
      <c r="R855" s="46" t="str">
        <f>IFERROR(VLOOKUP(A855,'[1]Alta Loma SD Usage'!$A:$I,9,FALSE),"0")</f>
        <v>0</v>
      </c>
      <c r="S855" s="46" t="str">
        <f>IFERROR(VLOOKUP(A855,'[1]VAl Verde USD Usage'!$A:$I,9,FALSE),"0")</f>
        <v>0</v>
      </c>
      <c r="T855" s="46" t="str">
        <f>IFERROR(VLOOKUP(A855,'[1]Chaffey Jt HSD Usage'!$A:$I,9,FALSE),"0")</f>
        <v>0</v>
      </c>
      <c r="U855" s="46" t="str">
        <f>IFERROR(VLOOKUP(A855,'[1]Cucamonga ELEM SD Usage'!$A:$I,9,FALSE),"0")</f>
        <v>0</v>
      </c>
      <c r="V855" s="46" t="str">
        <f>IFERROR(VLOOKUP(A855,'[1]Inglewood USD Usage'!$A:$I,9,FALSE),"0")</f>
        <v>0</v>
      </c>
      <c r="W855" s="46" t="str">
        <f>IFERROR(VLOOKUP(A855,'[1]Rialto USD Usage'!$A:$I,9,FALSE),"0")</f>
        <v>0</v>
      </c>
      <c r="X855" s="46" t="str">
        <f>IFERROR(VLOOKUP(A855,'[1]Alvord USD Usage'!$A:$I,9,FALSE),"0")</f>
        <v>0</v>
      </c>
      <c r="Y855" s="46" t="str">
        <f>IFERROR(VLOOKUP(A855,'[1]Colton Jt USD Usage'!$A:$I,9,FALSE),"0")</f>
        <v>0</v>
      </c>
      <c r="Z855" s="46" t="str">
        <f>IFERROR(VLOOKUP(A855,'[1]Chino Valley USD Usage'!$A:$I,9,FALSE),"0")</f>
        <v>0</v>
      </c>
      <c r="AA855" s="46" t="str">
        <f>IFERROR(VLOOKUP(A855,'[1]Moreno Valley USD Usage'!$A:$I,9,FALSE),"0")</f>
        <v>0</v>
      </c>
      <c r="AB855" s="46" t="str">
        <f>IFERROR(VLOOKUP(A855,'[1]Pomona USD Usage'!$A:$I,9,FALSE),"0")</f>
        <v>0</v>
      </c>
      <c r="AC855" s="46">
        <f>IFERROR(VLOOKUP(A855,'[1]Riverside USD Usage'!$A:$I,9,FALSE),"0")</f>
        <v>2</v>
      </c>
      <c r="AD855" s="46" t="str">
        <f>IFERROR(VLOOKUP(A855,'[1]Compton USD Usage'!$A:$I,9,FALSE),"0")</f>
        <v>0</v>
      </c>
      <c r="AE855" s="48"/>
      <c r="AF855" s="49">
        <v>30.49</v>
      </c>
      <c r="AG855" s="49"/>
      <c r="AH855" s="49"/>
      <c r="AI855" s="49">
        <f>AF855+AG855+AH855</f>
        <v>30.49</v>
      </c>
      <c r="AJ855" s="48"/>
      <c r="AK855" s="49">
        <v>32.81</v>
      </c>
      <c r="AL855" s="49"/>
      <c r="AM855" s="46"/>
      <c r="AN855" s="50">
        <f>AK855+AL855+AM855</f>
        <v>32.81</v>
      </c>
      <c r="AO855" s="48"/>
      <c r="AP855" s="49">
        <v>35.03</v>
      </c>
      <c r="AQ855" s="49"/>
      <c r="AR855" s="46"/>
      <c r="AS855" s="50">
        <f>AP855+AQ855+AR855</f>
        <v>35.03</v>
      </c>
      <c r="AT855" s="48"/>
      <c r="AU855" s="49">
        <v>36</v>
      </c>
      <c r="AV855" s="49"/>
      <c r="AW855" s="46"/>
      <c r="AX855" s="51">
        <f>AU855+AV855+AW855</f>
        <v>36</v>
      </c>
      <c r="AY855" s="48"/>
      <c r="AZ855" s="52">
        <v>30.49</v>
      </c>
      <c r="BA855" s="53"/>
      <c r="BC855" s="53">
        <f>AZ855+BA855+BB855</f>
        <v>30.49</v>
      </c>
      <c r="BD855" s="47">
        <v>44013</v>
      </c>
      <c r="BE855" s="47">
        <v>44377</v>
      </c>
      <c r="BF855" s="48"/>
      <c r="BG855" s="53">
        <v>32.81</v>
      </c>
      <c r="BJ855" s="53">
        <f>BG855+BH855+BI855</f>
        <v>32.81</v>
      </c>
      <c r="BK855" s="47">
        <v>44013</v>
      </c>
      <c r="BL855" s="47">
        <v>44377</v>
      </c>
      <c r="BM855" s="48"/>
      <c r="BN855" s="53">
        <v>35.03</v>
      </c>
      <c r="BO855" s="53"/>
      <c r="BQ855" s="53">
        <f>BN855+BO855+BP855</f>
        <v>35.03</v>
      </c>
      <c r="BR855" s="47">
        <v>44013</v>
      </c>
      <c r="BS855" s="47">
        <v>44377</v>
      </c>
      <c r="BT855" s="48"/>
      <c r="BU855" s="50">
        <v>36</v>
      </c>
      <c r="BV855" s="53"/>
      <c r="BX855" s="53">
        <f>BU855+BV855+BW855</f>
        <v>36</v>
      </c>
      <c r="BY855" s="47">
        <v>44013</v>
      </c>
      <c r="BZ855" s="55">
        <v>44377</v>
      </c>
    </row>
    <row r="856" spans="1:78" s="54" customFormat="1" ht="15.75" x14ac:dyDescent="0.25">
      <c r="A856" s="45">
        <v>201912</v>
      </c>
      <c r="B856" s="46" t="s">
        <v>1701</v>
      </c>
      <c r="C856" s="66" t="s">
        <v>1702</v>
      </c>
      <c r="D856" s="46" t="s">
        <v>1695</v>
      </c>
      <c r="E856" s="46" t="s">
        <v>50</v>
      </c>
      <c r="F856" s="46"/>
      <c r="G856" s="46" t="s">
        <v>180</v>
      </c>
      <c r="H856" s="46" t="s">
        <v>52</v>
      </c>
      <c r="I856" s="47">
        <v>44013</v>
      </c>
      <c r="J856" s="47">
        <v>44377</v>
      </c>
      <c r="K856" s="46">
        <f>SUM(L856:AD856)</f>
        <v>9</v>
      </c>
      <c r="L856" s="46" t="str">
        <f>IFERROR(VLOOKUP(A856,'[1]Mountain View SD Usage'!$A:$I,9,FALSE),"0")</f>
        <v>0</v>
      </c>
      <c r="M856" s="46">
        <f>IFERROR(VLOOKUP(A856,'[1]Bonita USD Usage'!$A:$I,9,FALSE),"0")</f>
        <v>8</v>
      </c>
      <c r="N856" s="46" t="str">
        <f>IFERROR(VLOOKUP(A856,'[1]Jurupa USD Usage'!$A:$I,9,FALSE),"0")</f>
        <v>0</v>
      </c>
      <c r="O856" s="46" t="str">
        <f>IFERROR(VLOOKUP(A856,'[1]Claremont USD Usage'!$A:$I,9,FALSE),"0")</f>
        <v>0</v>
      </c>
      <c r="P856" s="46" t="str">
        <f>IFERROR(VLOOKUP(A856,'[1]Upland USD Usage'!$A:$I,9,FALSE),"0")</f>
        <v>0</v>
      </c>
      <c r="Q856" s="46" t="str">
        <f>IFERROR(VLOOKUP(A856,'[1]Redlands USD Usage'!$A:$I,9,FALSE),"0")</f>
        <v>0</v>
      </c>
      <c r="R856" s="46" t="str">
        <f>IFERROR(VLOOKUP(A856,'[1]Alta Loma SD Usage'!$A:$I,9,FALSE),"0")</f>
        <v>0</v>
      </c>
      <c r="S856" s="46" t="str">
        <f>IFERROR(VLOOKUP(A856,'[1]VAl Verde USD Usage'!$A:$I,9,FALSE),"0")</f>
        <v>0</v>
      </c>
      <c r="T856" s="46" t="str">
        <f>IFERROR(VLOOKUP(A856,'[1]Chaffey Jt HSD Usage'!$A:$I,9,FALSE),"0")</f>
        <v>0</v>
      </c>
      <c r="U856" s="46" t="str">
        <f>IFERROR(VLOOKUP(A856,'[1]Cucamonga ELEM SD Usage'!$A:$I,9,FALSE),"0")</f>
        <v>0</v>
      </c>
      <c r="V856" s="46">
        <f>IFERROR(VLOOKUP(A856,'[1]Inglewood USD Usage'!$A:$I,9,FALSE),"0")</f>
        <v>1</v>
      </c>
      <c r="W856" s="46" t="str">
        <f>IFERROR(VLOOKUP(A856,'[1]Rialto USD Usage'!$A:$I,9,FALSE),"0")</f>
        <v>0</v>
      </c>
      <c r="X856" s="46" t="str">
        <f>IFERROR(VLOOKUP(A856,'[1]Alvord USD Usage'!$A:$I,9,FALSE),"0")</f>
        <v>0</v>
      </c>
      <c r="Y856" s="46" t="str">
        <f>IFERROR(VLOOKUP(A856,'[1]Colton Jt USD Usage'!$A:$I,9,FALSE),"0")</f>
        <v>0</v>
      </c>
      <c r="Z856" s="46" t="str">
        <f>IFERROR(VLOOKUP(A856,'[1]Chino Valley USD Usage'!$A:$I,9,FALSE),"0")</f>
        <v>0</v>
      </c>
      <c r="AA856" s="46" t="str">
        <f>IFERROR(VLOOKUP(A856,'[1]Moreno Valley USD Usage'!$A:$I,9,FALSE),"0")</f>
        <v>0</v>
      </c>
      <c r="AB856" s="46" t="str">
        <f>IFERROR(VLOOKUP(A856,'[1]Pomona USD Usage'!$A:$I,9,FALSE),"0")</f>
        <v>0</v>
      </c>
      <c r="AC856" s="46" t="str">
        <f>IFERROR(VLOOKUP(A856,'[1]Riverside USD Usage'!$A:$I,9,FALSE),"0")</f>
        <v>0</v>
      </c>
      <c r="AD856" s="46" t="str">
        <f>IFERROR(VLOOKUP(A856,'[1]Compton USD Usage'!$A:$I,9,FALSE),"0")</f>
        <v>0</v>
      </c>
      <c r="AE856" s="48"/>
      <c r="AF856" s="49">
        <v>13.01</v>
      </c>
      <c r="AG856" s="49"/>
      <c r="AH856" s="49"/>
      <c r="AI856" s="49">
        <f>AF856+AG856+AH856</f>
        <v>13.01</v>
      </c>
      <c r="AJ856" s="48"/>
      <c r="AK856" s="49">
        <v>14</v>
      </c>
      <c r="AL856" s="49"/>
      <c r="AM856" s="46"/>
      <c r="AN856" s="50">
        <f>AK856+AL856+AM856</f>
        <v>14</v>
      </c>
      <c r="AO856" s="48"/>
      <c r="AP856" s="49">
        <v>14.95</v>
      </c>
      <c r="AQ856" s="49"/>
      <c r="AR856" s="46"/>
      <c r="AS856" s="50">
        <f>AP856+AQ856+AR856</f>
        <v>14.95</v>
      </c>
      <c r="AT856" s="48"/>
      <c r="AU856" s="49">
        <v>15.36</v>
      </c>
      <c r="AV856" s="49"/>
      <c r="AW856" s="46"/>
      <c r="AX856" s="51">
        <f>AU856+AV856+AW856</f>
        <v>15.36</v>
      </c>
      <c r="AY856" s="48"/>
      <c r="AZ856" s="52">
        <v>13.76</v>
      </c>
      <c r="BA856" s="53"/>
      <c r="BC856" s="53">
        <f>AZ856+BA856+BB856</f>
        <v>13.76</v>
      </c>
      <c r="BD856" s="47">
        <v>44013</v>
      </c>
      <c r="BE856" s="47">
        <v>44377</v>
      </c>
      <c r="BF856" s="48"/>
      <c r="BG856" s="53">
        <v>14.799999999999999</v>
      </c>
      <c r="BJ856" s="53">
        <f>BG856+BH856+BI856</f>
        <v>14.799999999999999</v>
      </c>
      <c r="BK856" s="47">
        <v>44013</v>
      </c>
      <c r="BL856" s="47">
        <v>44377</v>
      </c>
      <c r="BM856" s="48"/>
      <c r="BN856" s="53">
        <v>15.81</v>
      </c>
      <c r="BO856" s="53"/>
      <c r="BQ856" s="53">
        <f>BN856+BO856+BP856</f>
        <v>15.81</v>
      </c>
      <c r="BR856" s="47">
        <v>44013</v>
      </c>
      <c r="BS856" s="47">
        <v>44377</v>
      </c>
      <c r="BT856" s="48"/>
      <c r="BU856" s="50">
        <v>16.240000000000002</v>
      </c>
      <c r="BV856" s="53"/>
      <c r="BX856" s="53">
        <f>BU856+BV856+BW856</f>
        <v>16.240000000000002</v>
      </c>
      <c r="BY856" s="47">
        <v>44013</v>
      </c>
      <c r="BZ856" s="55">
        <v>44377</v>
      </c>
    </row>
    <row r="857" spans="1:78" s="54" customFormat="1" ht="15.75" x14ac:dyDescent="0.25">
      <c r="A857" s="45">
        <v>202312</v>
      </c>
      <c r="B857" s="46" t="s">
        <v>1701</v>
      </c>
      <c r="C857" s="46">
        <v>13661</v>
      </c>
      <c r="D857" s="46" t="s">
        <v>2024</v>
      </c>
      <c r="E857" s="46" t="s">
        <v>50</v>
      </c>
      <c r="F857" s="46"/>
      <c r="G857" s="46" t="s">
        <v>2025</v>
      </c>
      <c r="H857" s="46" t="s">
        <v>52</v>
      </c>
      <c r="I857" s="47">
        <v>44013</v>
      </c>
      <c r="J857" s="47">
        <v>44377</v>
      </c>
      <c r="K857" s="46">
        <f>SUM(L857:AD857)</f>
        <v>58</v>
      </c>
      <c r="L857" s="46" t="str">
        <f>IFERROR(VLOOKUP(A857,'[1]Mountain View SD Usage'!$A:$I,9,FALSE),"0")</f>
        <v>0</v>
      </c>
      <c r="M857" s="46" t="str">
        <f>IFERROR(VLOOKUP(A857,'[1]Bonita USD Usage'!$A:$I,9,FALSE),"0")</f>
        <v>0</v>
      </c>
      <c r="N857" s="46" t="str">
        <f>IFERROR(VLOOKUP(A857,'[1]Jurupa USD Usage'!$A:$I,9,FALSE),"0")</f>
        <v>0</v>
      </c>
      <c r="O857" s="46" t="str">
        <f>IFERROR(VLOOKUP(A857,'[1]Claremont USD Usage'!$A:$I,9,FALSE),"0")</f>
        <v>0</v>
      </c>
      <c r="P857" s="46" t="str">
        <f>IFERROR(VLOOKUP(A857,'[1]Upland USD Usage'!$A:$I,9,FALSE),"0")</f>
        <v>0</v>
      </c>
      <c r="Q857" s="46" t="str">
        <f>IFERROR(VLOOKUP(A857,'[1]Redlands USD Usage'!$A:$I,9,FALSE),"0")</f>
        <v>0</v>
      </c>
      <c r="R857" s="46" t="str">
        <f>IFERROR(VLOOKUP(A857,'[1]Alta Loma SD Usage'!$A:$I,9,FALSE),"0")</f>
        <v>0</v>
      </c>
      <c r="S857" s="46" t="str">
        <f>IFERROR(VLOOKUP(A857,'[1]VAl Verde USD Usage'!$A:$I,9,FALSE),"0")</f>
        <v>0</v>
      </c>
      <c r="T857" s="46" t="str">
        <f>IFERROR(VLOOKUP(A857,'[1]Chaffey Jt HSD Usage'!$A:$I,9,FALSE),"0")</f>
        <v>0</v>
      </c>
      <c r="U857" s="46" t="str">
        <f>IFERROR(VLOOKUP(A857,'[1]Cucamonga ELEM SD Usage'!$A:$I,9,FALSE),"0")</f>
        <v>0</v>
      </c>
      <c r="V857" s="46">
        <f>IFERROR(VLOOKUP(A857,'[1]Inglewood USD Usage'!$A:$I,9,FALSE),"0")</f>
        <v>1</v>
      </c>
      <c r="W857" s="46" t="str">
        <f>IFERROR(VLOOKUP(A857,'[1]Rialto USD Usage'!$A:$I,9,FALSE),"0")</f>
        <v>0</v>
      </c>
      <c r="X857" s="46">
        <f>IFERROR(VLOOKUP(A857,'[1]Alvord USD Usage'!$A:$I,9,FALSE),"0")</f>
        <v>31</v>
      </c>
      <c r="Y857" s="46" t="str">
        <f>IFERROR(VLOOKUP(A857,'[1]Colton Jt USD Usage'!$A:$I,9,FALSE),"0")</f>
        <v>0</v>
      </c>
      <c r="Z857" s="46" t="str">
        <f>IFERROR(VLOOKUP(A857,'[1]Chino Valley USD Usage'!$A:$I,9,FALSE),"0")</f>
        <v>0</v>
      </c>
      <c r="AA857" s="46" t="str">
        <f>IFERROR(VLOOKUP(A857,'[1]Moreno Valley USD Usage'!$A:$I,9,FALSE),"0")</f>
        <v>0</v>
      </c>
      <c r="AB857" s="46" t="str">
        <f>IFERROR(VLOOKUP(A857,'[1]Pomona USD Usage'!$A:$I,9,FALSE),"0")</f>
        <v>0</v>
      </c>
      <c r="AC857" s="46" t="str">
        <f>IFERROR(VLOOKUP(A857,'[1]Riverside USD Usage'!$A:$I,9,FALSE),"0")</f>
        <v>0</v>
      </c>
      <c r="AD857" s="46">
        <f>IFERROR(VLOOKUP(A857,'[1]Compton USD Usage'!$A:$I,9,FALSE),"0")</f>
        <v>26</v>
      </c>
      <c r="AE857" s="48"/>
      <c r="AF857" s="49">
        <v>12.07</v>
      </c>
      <c r="AG857" s="49"/>
      <c r="AH857" s="49"/>
      <c r="AI857" s="49">
        <f>AF857+AG857+AH857</f>
        <v>12.07</v>
      </c>
      <c r="AJ857" s="48"/>
      <c r="AK857" s="49">
        <v>12.99</v>
      </c>
      <c r="AL857" s="49"/>
      <c r="AM857" s="46"/>
      <c r="AN857" s="50">
        <f>AK857+AL857+AM857</f>
        <v>12.99</v>
      </c>
      <c r="AO857" s="48"/>
      <c r="AP857" s="49">
        <v>13.86</v>
      </c>
      <c r="AQ857" s="49"/>
      <c r="AR857" s="46"/>
      <c r="AS857" s="50">
        <f>AP857+AQ857+AR857</f>
        <v>13.86</v>
      </c>
      <c r="AT857" s="48"/>
      <c r="AU857" s="49">
        <v>14.25</v>
      </c>
      <c r="AV857" s="49"/>
      <c r="AW857" s="46"/>
      <c r="AX857" s="51">
        <f>AU857+AV857+AW857</f>
        <v>14.25</v>
      </c>
      <c r="AY857" s="48"/>
      <c r="AZ857" s="52">
        <v>12.07</v>
      </c>
      <c r="BA857" s="53"/>
      <c r="BC857" s="53">
        <f>AZ857+BA857+BB857</f>
        <v>12.07</v>
      </c>
      <c r="BD857" s="47">
        <v>44013</v>
      </c>
      <c r="BE857" s="47">
        <v>44377</v>
      </c>
      <c r="BF857" s="48"/>
      <c r="BG857" s="53">
        <v>12.99</v>
      </c>
      <c r="BJ857" s="53">
        <f>BG857+BH857+BI857</f>
        <v>12.99</v>
      </c>
      <c r="BK857" s="47">
        <v>44013</v>
      </c>
      <c r="BL857" s="47">
        <v>44377</v>
      </c>
      <c r="BM857" s="48"/>
      <c r="BN857" s="53">
        <v>13.86</v>
      </c>
      <c r="BO857" s="53"/>
      <c r="BQ857" s="53">
        <f>BN857+BO857+BP857</f>
        <v>13.86</v>
      </c>
      <c r="BR857" s="47">
        <v>44013</v>
      </c>
      <c r="BS857" s="47">
        <v>44377</v>
      </c>
      <c r="BT857" s="48"/>
      <c r="BU857" s="50">
        <v>14.25</v>
      </c>
      <c r="BV857" s="53"/>
      <c r="BX857" s="53">
        <f>BU857+BV857+BW857</f>
        <v>14.25</v>
      </c>
      <c r="BY857" s="47">
        <v>44013</v>
      </c>
      <c r="BZ857" s="55">
        <v>44377</v>
      </c>
    </row>
    <row r="858" spans="1:78" s="54" customFormat="1" ht="15.75" x14ac:dyDescent="0.25">
      <c r="A858" s="45">
        <v>409764</v>
      </c>
      <c r="B858" s="46" t="str">
        <f>VLOOKUP(A858,[1]Sheet4!$B:$D,3,FALSE)</f>
        <v>TAMALE CHEESE &amp; GREEN CHILE IW</v>
      </c>
      <c r="C858" s="71">
        <v>99665</v>
      </c>
      <c r="D858" s="46" t="str">
        <f>VLOOKUP(A858,[1]Sheet4!$B:$E,4,FALSE)</f>
        <v>MCI FOODS/LOS CABOS</v>
      </c>
      <c r="E858" s="46" t="str">
        <f>VLOOKUP(A858,[1]Sheet4!$B:$I,8,FALSE)</f>
        <v>CS</v>
      </c>
      <c r="F858" s="46" t="s">
        <v>93</v>
      </c>
      <c r="G858" s="46" t="str">
        <f>VLOOKUP(A858,[1]Sheet4!$B:$F,5,FALSE)</f>
        <v>60/5.3OZ</v>
      </c>
      <c r="H858" s="46"/>
      <c r="I858" s="46"/>
      <c r="J858" s="46"/>
      <c r="AE858" s="70"/>
      <c r="AF858" s="72"/>
      <c r="AG858" s="72"/>
      <c r="AH858" s="58"/>
      <c r="AI858" s="72"/>
      <c r="AJ858" s="70"/>
      <c r="AK858" s="72"/>
      <c r="AO858" s="70"/>
      <c r="AT858" s="70"/>
      <c r="AX858" s="73"/>
      <c r="AY858" s="70"/>
      <c r="AZ858" s="52">
        <v>79.930000000000007</v>
      </c>
      <c r="BA858" s="53"/>
      <c r="BC858" s="53">
        <f>AZ858+BA858+BB858</f>
        <v>79.930000000000007</v>
      </c>
      <c r="BD858" s="47">
        <v>44013</v>
      </c>
      <c r="BE858" s="47">
        <v>44377</v>
      </c>
      <c r="BF858" s="70"/>
      <c r="BG858" s="53">
        <v>86</v>
      </c>
      <c r="BJ858" s="53">
        <f>BG858+BH858+BI858</f>
        <v>86</v>
      </c>
      <c r="BK858" s="47">
        <v>44013</v>
      </c>
      <c r="BL858" s="47">
        <v>44377</v>
      </c>
      <c r="BM858" s="70"/>
      <c r="BN858" s="53">
        <v>91.820000000000007</v>
      </c>
      <c r="BO858" s="53"/>
      <c r="BQ858" s="53">
        <f>BN858+BO858+BP858</f>
        <v>91.820000000000007</v>
      </c>
      <c r="BR858" s="47">
        <v>44013</v>
      </c>
      <c r="BS858" s="47">
        <v>44377</v>
      </c>
      <c r="BT858" s="70"/>
      <c r="BU858" s="50">
        <v>94.37</v>
      </c>
      <c r="BV858" s="53"/>
      <c r="BX858" s="53">
        <f>BU858+BV858+BW858</f>
        <v>94.37</v>
      </c>
      <c r="BY858" s="47">
        <v>44013</v>
      </c>
      <c r="BZ858" s="55">
        <v>44377</v>
      </c>
    </row>
    <row r="859" spans="1:78" s="54" customFormat="1" ht="15.75" x14ac:dyDescent="0.25">
      <c r="A859" s="45">
        <v>406768</v>
      </c>
      <c r="B859" s="46" t="s">
        <v>605</v>
      </c>
      <c r="C859" s="46">
        <v>471005</v>
      </c>
      <c r="D859" s="46" t="s">
        <v>603</v>
      </c>
      <c r="E859" s="46" t="s">
        <v>50</v>
      </c>
      <c r="F859" s="46"/>
      <c r="G859" s="46" t="s">
        <v>606</v>
      </c>
      <c r="H859" s="46" t="s">
        <v>52</v>
      </c>
      <c r="I859" s="47">
        <v>44013</v>
      </c>
      <c r="J859" s="47">
        <v>44377</v>
      </c>
      <c r="K859" s="46">
        <f>SUM(L859:AD859)</f>
        <v>0</v>
      </c>
      <c r="L859" s="46" t="str">
        <f>IFERROR(VLOOKUP(A859,'[1]Mountain View SD Usage'!$A:$I,9,FALSE),"0")</f>
        <v>0</v>
      </c>
      <c r="M859" s="46" t="str">
        <f>IFERROR(VLOOKUP(A859,'[1]Bonita USD Usage'!$A:$I,9,FALSE),"0")</f>
        <v>0</v>
      </c>
      <c r="N859" s="46" t="str">
        <f>IFERROR(VLOOKUP(A859,'[1]Jurupa USD Usage'!$A:$I,9,FALSE),"0")</f>
        <v>0</v>
      </c>
      <c r="O859" s="46" t="str">
        <f>IFERROR(VLOOKUP(A859,'[1]Claremont USD Usage'!$A:$I,9,FALSE),"0")</f>
        <v>0</v>
      </c>
      <c r="P859" s="46" t="str">
        <f>IFERROR(VLOOKUP(A859,'[1]Upland USD Usage'!$A:$I,9,FALSE),"0")</f>
        <v>0</v>
      </c>
      <c r="Q859" s="46" t="str">
        <f>IFERROR(VLOOKUP(A859,'[1]Redlands USD Usage'!$A:$I,9,FALSE),"0")</f>
        <v>0</v>
      </c>
      <c r="R859" s="46" t="str">
        <f>IFERROR(VLOOKUP(A859,'[1]Alta Loma SD Usage'!$A:$I,9,FALSE),"0")</f>
        <v>0</v>
      </c>
      <c r="S859" s="46" t="str">
        <f>IFERROR(VLOOKUP(A859,'[1]VAl Verde USD Usage'!$A:$I,9,FALSE),"0")</f>
        <v>0</v>
      </c>
      <c r="T859" s="46" t="str">
        <f>IFERROR(VLOOKUP(A859,'[1]Chaffey Jt HSD Usage'!$A:$I,9,FALSE),"0")</f>
        <v>0</v>
      </c>
      <c r="U859" s="46" t="str">
        <f>IFERROR(VLOOKUP(A859,'[1]Cucamonga ELEM SD Usage'!$A:$I,9,FALSE),"0")</f>
        <v>0</v>
      </c>
      <c r="V859" s="46" t="str">
        <f>IFERROR(VLOOKUP(A859,'[1]Inglewood USD Usage'!$A:$I,9,FALSE),"0")</f>
        <v>0</v>
      </c>
      <c r="W859" s="46" t="str">
        <f>IFERROR(VLOOKUP(A859,'[1]Rialto USD Usage'!$A:$I,9,FALSE),"0")</f>
        <v>0</v>
      </c>
      <c r="X859" s="46" t="str">
        <f>IFERROR(VLOOKUP(A859,'[1]Alvord USD Usage'!$A:$I,9,FALSE),"0")</f>
        <v>0</v>
      </c>
      <c r="Y859" s="46" t="str">
        <f>IFERROR(VLOOKUP(A859,'[1]Colton Jt USD Usage'!$A:$I,9,FALSE),"0")</f>
        <v>0</v>
      </c>
      <c r="Z859" s="46" t="str">
        <f>IFERROR(VLOOKUP(A859,'[1]Chino Valley USD Usage'!$A:$I,9,FALSE),"0")</f>
        <v>0</v>
      </c>
      <c r="AA859" s="46" t="str">
        <f>IFERROR(VLOOKUP(A859,'[1]Moreno Valley USD Usage'!$A:$I,9,FALSE),"0")</f>
        <v>0</v>
      </c>
      <c r="AB859" s="46" t="str">
        <f>IFERROR(VLOOKUP(A859,'[1]Pomona USD Usage'!$A:$I,9,FALSE),"0")</f>
        <v>0</v>
      </c>
      <c r="AC859" s="46" t="str">
        <f>IFERROR(VLOOKUP(A859,'[1]Riverside USD Usage'!$A:$I,9,FALSE),"0")</f>
        <v>0</v>
      </c>
      <c r="AD859" s="46" t="str">
        <f>IFERROR(VLOOKUP(A859,'[1]Compton USD Usage'!$A:$I,9,FALSE),"0")</f>
        <v>0</v>
      </c>
      <c r="AE859" s="48"/>
      <c r="AF859" s="49">
        <v>154.99</v>
      </c>
      <c r="AG859" s="49"/>
      <c r="AH859" s="56">
        <v>-5.62</v>
      </c>
      <c r="AI859" s="49">
        <f>AF859+AG859+AH859</f>
        <v>149.37</v>
      </c>
      <c r="AJ859" s="48"/>
      <c r="AK859" s="49">
        <v>166.76</v>
      </c>
      <c r="AL859" s="49"/>
      <c r="AM859" s="57">
        <v>-5.62</v>
      </c>
      <c r="AN859" s="50">
        <f>AK859+AL859+AM859</f>
        <v>161.13999999999999</v>
      </c>
      <c r="AO859" s="48"/>
      <c r="AP859" s="49">
        <v>178.03</v>
      </c>
      <c r="AQ859" s="49"/>
      <c r="AR859" s="57">
        <v>-5.62</v>
      </c>
      <c r="AS859" s="50">
        <f>AP859+AQ859+AR859</f>
        <v>172.41</v>
      </c>
      <c r="AT859" s="48"/>
      <c r="AU859" s="49">
        <v>182.97</v>
      </c>
      <c r="AV859" s="49"/>
      <c r="AW859" s="57">
        <v>-5.62</v>
      </c>
      <c r="AX859" s="51">
        <f>AU859+AV859+AW859</f>
        <v>177.35</v>
      </c>
      <c r="AY859" s="48"/>
      <c r="AZ859" s="52">
        <v>168.23</v>
      </c>
      <c r="BA859" s="53"/>
      <c r="BB859" s="63">
        <v>-5.52</v>
      </c>
      <c r="BC859" s="53">
        <f>AZ859+BA859+BB859</f>
        <v>162.70999999999998</v>
      </c>
      <c r="BD859" s="47">
        <v>44013</v>
      </c>
      <c r="BE859" s="47">
        <v>44377</v>
      </c>
      <c r="BF859" s="48"/>
      <c r="BG859" s="53">
        <v>181.01</v>
      </c>
      <c r="BI859" s="59">
        <v>-5.52</v>
      </c>
      <c r="BJ859" s="53">
        <f>BG859+BH859+BI859</f>
        <v>175.48999999999998</v>
      </c>
      <c r="BK859" s="47">
        <v>44013</v>
      </c>
      <c r="BL859" s="47">
        <v>44377</v>
      </c>
      <c r="BM859" s="48"/>
      <c r="BN859" s="53">
        <v>193.23999999999998</v>
      </c>
      <c r="BO859" s="53"/>
      <c r="BP859" s="59">
        <v>-5.52</v>
      </c>
      <c r="BQ859" s="53">
        <f>BN859+BO859+BP859</f>
        <v>187.71999999999997</v>
      </c>
      <c r="BR859" s="47">
        <v>44013</v>
      </c>
      <c r="BS859" s="47">
        <v>44377</v>
      </c>
      <c r="BT859" s="48"/>
      <c r="BU859" s="50">
        <v>198.6</v>
      </c>
      <c r="BV859" s="53"/>
      <c r="BW859" s="59">
        <v>-5.52</v>
      </c>
      <c r="BX859" s="53">
        <f>BU859+BV859+BW859</f>
        <v>193.07999999999998</v>
      </c>
      <c r="BY859" s="47">
        <v>44013</v>
      </c>
      <c r="BZ859" s="55">
        <v>44377</v>
      </c>
    </row>
    <row r="860" spans="1:78" s="54" customFormat="1" ht="15.75" x14ac:dyDescent="0.25">
      <c r="A860" s="45">
        <v>406764</v>
      </c>
      <c r="B860" s="46" t="s">
        <v>1442</v>
      </c>
      <c r="C860" s="46">
        <v>99660</v>
      </c>
      <c r="D860" s="46" t="s">
        <v>1419</v>
      </c>
      <c r="E860" s="46" t="s">
        <v>50</v>
      </c>
      <c r="F860" s="46" t="s">
        <v>93</v>
      </c>
      <c r="G860" s="46" t="s">
        <v>1443</v>
      </c>
      <c r="H860" s="46" t="s">
        <v>52</v>
      </c>
      <c r="I860" s="47">
        <v>44013</v>
      </c>
      <c r="J860" s="47">
        <v>44377</v>
      </c>
      <c r="K860" s="46">
        <f>SUM(L860:AD860)</f>
        <v>0</v>
      </c>
      <c r="L860" s="46" t="str">
        <f>IFERROR(VLOOKUP(A860,'[1]Mountain View SD Usage'!$A:$I,9,FALSE),"0")</f>
        <v>0</v>
      </c>
      <c r="M860" s="46" t="str">
        <f>IFERROR(VLOOKUP(A860,'[1]Bonita USD Usage'!$A:$I,9,FALSE),"0")</f>
        <v>0</v>
      </c>
      <c r="N860" s="46" t="str">
        <f>IFERROR(VLOOKUP(A860,'[1]Jurupa USD Usage'!$A:$I,9,FALSE),"0")</f>
        <v>0</v>
      </c>
      <c r="O860" s="46" t="str">
        <f>IFERROR(VLOOKUP(A860,'[1]Claremont USD Usage'!$A:$I,9,FALSE),"0")</f>
        <v>0</v>
      </c>
      <c r="P860" s="46" t="str">
        <f>IFERROR(VLOOKUP(A860,'[1]Upland USD Usage'!$A:$I,9,FALSE),"0")</f>
        <v>0</v>
      </c>
      <c r="Q860" s="46" t="str">
        <f>IFERROR(VLOOKUP(A860,'[1]Redlands USD Usage'!$A:$I,9,FALSE),"0")</f>
        <v>0</v>
      </c>
      <c r="R860" s="46" t="str">
        <f>IFERROR(VLOOKUP(A860,'[1]Alta Loma SD Usage'!$A:$I,9,FALSE),"0")</f>
        <v>0</v>
      </c>
      <c r="S860" s="46" t="str">
        <f>IFERROR(VLOOKUP(A860,'[1]VAl Verde USD Usage'!$A:$I,9,FALSE),"0")</f>
        <v>0</v>
      </c>
      <c r="T860" s="46" t="str">
        <f>IFERROR(VLOOKUP(A860,'[1]Chaffey Jt HSD Usage'!$A:$I,9,FALSE),"0")</f>
        <v>0</v>
      </c>
      <c r="U860" s="46" t="str">
        <f>IFERROR(VLOOKUP(A860,'[1]Cucamonga ELEM SD Usage'!$A:$I,9,FALSE),"0")</f>
        <v>0</v>
      </c>
      <c r="V860" s="46" t="str">
        <f>IFERROR(VLOOKUP(A860,'[1]Inglewood USD Usage'!$A:$I,9,FALSE),"0")</f>
        <v>0</v>
      </c>
      <c r="W860" s="46" t="str">
        <f>IFERROR(VLOOKUP(A860,'[1]Rialto USD Usage'!$A:$I,9,FALSE),"0")</f>
        <v>0</v>
      </c>
      <c r="X860" s="46" t="str">
        <f>IFERROR(VLOOKUP(A860,'[1]Alvord USD Usage'!$A:$I,9,FALSE),"0")</f>
        <v>0</v>
      </c>
      <c r="Y860" s="46" t="str">
        <f>IFERROR(VLOOKUP(A860,'[1]Colton Jt USD Usage'!$A:$I,9,FALSE),"0")</f>
        <v>0</v>
      </c>
      <c r="Z860" s="46" t="str">
        <f>IFERROR(VLOOKUP(A860,'[1]Chino Valley USD Usage'!$A:$I,9,FALSE),"0")</f>
        <v>0</v>
      </c>
      <c r="AA860" s="46" t="str">
        <f>IFERROR(VLOOKUP(A860,'[1]Moreno Valley USD Usage'!$A:$I,9,FALSE),"0")</f>
        <v>0</v>
      </c>
      <c r="AB860" s="46" t="str">
        <f>IFERROR(VLOOKUP(A860,'[1]Pomona USD Usage'!$A:$I,9,FALSE),"0")</f>
        <v>0</v>
      </c>
      <c r="AC860" s="46" t="str">
        <f>IFERROR(VLOOKUP(A860,'[1]Riverside USD Usage'!$A:$I,9,FALSE),"0")</f>
        <v>0</v>
      </c>
      <c r="AD860" s="46" t="str">
        <f>IFERROR(VLOOKUP(A860,'[1]Compton USD Usage'!$A:$I,9,FALSE),"0")</f>
        <v>0</v>
      </c>
      <c r="AE860" s="48"/>
      <c r="AF860" s="49">
        <v>70.87</v>
      </c>
      <c r="AG860" s="49"/>
      <c r="AH860" s="56">
        <v>-12.75</v>
      </c>
      <c r="AI860" s="49">
        <f>AF860+AG860+AH860</f>
        <v>58.120000000000005</v>
      </c>
      <c r="AJ860" s="48"/>
      <c r="AK860" s="49">
        <v>76.25</v>
      </c>
      <c r="AL860" s="49"/>
      <c r="AM860" s="57">
        <v>-12.75</v>
      </c>
      <c r="AN860" s="50">
        <f>AK860+AL860+AM860</f>
        <v>63.5</v>
      </c>
      <c r="AO860" s="48"/>
      <c r="AP860" s="49">
        <v>81.41</v>
      </c>
      <c r="AQ860" s="49"/>
      <c r="AR860" s="57">
        <v>-12.75</v>
      </c>
      <c r="AS860" s="50">
        <f>AP860+AQ860+AR860</f>
        <v>68.66</v>
      </c>
      <c r="AT860" s="48"/>
      <c r="AU860" s="49">
        <v>83.67</v>
      </c>
      <c r="AV860" s="49"/>
      <c r="AW860" s="57">
        <v>-12.75</v>
      </c>
      <c r="AX860" s="51">
        <f>AU860+AV860+AW860</f>
        <v>70.92</v>
      </c>
      <c r="AY860" s="48"/>
      <c r="AZ860" s="52">
        <v>71.06</v>
      </c>
      <c r="BA860" s="53"/>
      <c r="BB860" s="58">
        <v>-13.99</v>
      </c>
      <c r="BC860" s="53">
        <f>AZ860+BA860+BB860</f>
        <v>57.07</v>
      </c>
      <c r="BD860" s="47">
        <v>44013</v>
      </c>
      <c r="BE860" s="47">
        <v>44377</v>
      </c>
      <c r="BF860" s="48"/>
      <c r="BG860" s="53">
        <v>76.460000000000008</v>
      </c>
      <c r="BI860" s="59">
        <v>-13.99</v>
      </c>
      <c r="BJ860" s="53">
        <f>BG860+BH860+BI860</f>
        <v>62.470000000000006</v>
      </c>
      <c r="BK860" s="47">
        <v>44013</v>
      </c>
      <c r="BL860" s="47">
        <v>44377</v>
      </c>
      <c r="BM860" s="48"/>
      <c r="BN860" s="53">
        <v>81.63000000000001</v>
      </c>
      <c r="BO860" s="53"/>
      <c r="BP860" s="59">
        <v>-13.99</v>
      </c>
      <c r="BQ860" s="53">
        <f>BN860+BO860+BP860</f>
        <v>67.640000000000015</v>
      </c>
      <c r="BR860" s="47">
        <v>44013</v>
      </c>
      <c r="BS860" s="47">
        <v>44377</v>
      </c>
      <c r="BT860" s="48"/>
      <c r="BU860" s="50">
        <v>83.9</v>
      </c>
      <c r="BV860" s="53"/>
      <c r="BW860" s="59">
        <v>-13.99</v>
      </c>
      <c r="BX860" s="53">
        <f>BU860+BV860+BW860</f>
        <v>69.910000000000011</v>
      </c>
      <c r="BY860" s="47">
        <v>44013</v>
      </c>
      <c r="BZ860" s="55">
        <v>44377</v>
      </c>
    </row>
    <row r="861" spans="1:78" s="54" customFormat="1" ht="15.75" x14ac:dyDescent="0.25">
      <c r="A861" s="45">
        <v>142950</v>
      </c>
      <c r="B861" s="46" t="str">
        <f>VLOOKUP(A861,[1]Sheet4!$B:$D,3,FALSE)</f>
        <v>TAMALE PINTO BEAN &amp; CHEESE IW</v>
      </c>
      <c r="C861" s="75" t="s">
        <v>2460</v>
      </c>
      <c r="D861" s="46" t="str">
        <f>VLOOKUP(A861,[1]Sheet4!$B:$E,4,FALSE)</f>
        <v>PADRINO FOODS LLC</v>
      </c>
      <c r="E861" s="46" t="str">
        <f>VLOOKUP(A861,[1]Sheet4!$B:$I,8,FALSE)</f>
        <v>CS</v>
      </c>
      <c r="F861" s="46" t="s">
        <v>93</v>
      </c>
      <c r="G861" s="46" t="str">
        <f>VLOOKUP(A861,[1]Sheet4!$B:$F,5,FALSE)</f>
        <v>72 CT</v>
      </c>
      <c r="H861" s="46"/>
      <c r="I861" s="46"/>
      <c r="J861" s="46"/>
      <c r="AE861" s="70"/>
      <c r="AF861" s="72"/>
      <c r="AG861" s="72"/>
      <c r="AH861" s="58"/>
      <c r="AI861" s="72"/>
      <c r="AJ861" s="70"/>
      <c r="AK861" s="72"/>
      <c r="AO861" s="70"/>
      <c r="AT861" s="70"/>
      <c r="AX861" s="73"/>
      <c r="AY861" s="70"/>
      <c r="AZ861" s="52">
        <v>67.33</v>
      </c>
      <c r="BA861" s="53"/>
      <c r="BC861" s="53">
        <f>AZ861+BA861+BB861</f>
        <v>67.33</v>
      </c>
      <c r="BD861" s="47">
        <v>44013</v>
      </c>
      <c r="BE861" s="47">
        <v>44377</v>
      </c>
      <c r="BF861" s="70"/>
      <c r="BG861" s="53">
        <v>72.45</v>
      </c>
      <c r="BJ861" s="53">
        <f>BG861+BH861+BI861</f>
        <v>72.45</v>
      </c>
      <c r="BK861" s="47">
        <v>44013</v>
      </c>
      <c r="BL861" s="47">
        <v>44377</v>
      </c>
      <c r="BM861" s="70"/>
      <c r="BN861" s="53">
        <v>77.34</v>
      </c>
      <c r="BO861" s="53"/>
      <c r="BQ861" s="53">
        <f>BN861+BO861+BP861</f>
        <v>77.34</v>
      </c>
      <c r="BR861" s="47">
        <v>44013</v>
      </c>
      <c r="BS861" s="47">
        <v>44377</v>
      </c>
      <c r="BT861" s="70"/>
      <c r="BU861" s="50">
        <v>79.490000000000009</v>
      </c>
      <c r="BV861" s="53"/>
      <c r="BX861" s="53">
        <f>BU861+BV861+BW861</f>
        <v>79.490000000000009</v>
      </c>
      <c r="BY861" s="47">
        <v>44013</v>
      </c>
      <c r="BZ861" s="55">
        <v>44377</v>
      </c>
    </row>
    <row r="862" spans="1:78" s="54" customFormat="1" ht="15.75" x14ac:dyDescent="0.25">
      <c r="A862" s="45">
        <v>405282</v>
      </c>
      <c r="B862" s="46" t="s">
        <v>1410</v>
      </c>
      <c r="C862" s="46">
        <v>1000002789</v>
      </c>
      <c r="D862" s="46" t="s">
        <v>1382</v>
      </c>
      <c r="E862" s="46" t="s">
        <v>50</v>
      </c>
      <c r="F862" s="46"/>
      <c r="G862" s="46" t="s">
        <v>144</v>
      </c>
      <c r="H862" s="46" t="s">
        <v>52</v>
      </c>
      <c r="I862" s="47">
        <v>44013</v>
      </c>
      <c r="J862" s="47">
        <v>44377</v>
      </c>
      <c r="K862" s="46">
        <f>SUM(L862:AD862)</f>
        <v>154</v>
      </c>
      <c r="L862" s="46" t="str">
        <f>IFERROR(VLOOKUP(A862,'[1]Mountain View SD Usage'!$A:$I,9,FALSE),"0")</f>
        <v>0</v>
      </c>
      <c r="M862" s="46" t="str">
        <f>IFERROR(VLOOKUP(A862,'[1]Bonita USD Usage'!$A:$I,9,FALSE),"0")</f>
        <v>0</v>
      </c>
      <c r="N862" s="46" t="str">
        <f>IFERROR(VLOOKUP(A862,'[1]Jurupa USD Usage'!$A:$I,9,FALSE),"0")</f>
        <v>0</v>
      </c>
      <c r="O862" s="46" t="str">
        <f>IFERROR(VLOOKUP(A862,'[1]Claremont USD Usage'!$A:$I,9,FALSE),"0")</f>
        <v>0</v>
      </c>
      <c r="P862" s="46" t="str">
        <f>IFERROR(VLOOKUP(A862,'[1]Upland USD Usage'!$A:$I,9,FALSE),"0")</f>
        <v>0</v>
      </c>
      <c r="Q862" s="46" t="str">
        <f>IFERROR(VLOOKUP(A862,'[1]Redlands USD Usage'!$A:$I,9,FALSE),"0")</f>
        <v>0</v>
      </c>
      <c r="R862" s="46" t="str">
        <f>IFERROR(VLOOKUP(A862,'[1]Alta Loma SD Usage'!$A:$I,9,FALSE),"0")</f>
        <v>0</v>
      </c>
      <c r="S862" s="46" t="str">
        <f>IFERROR(VLOOKUP(A862,'[1]VAl Verde USD Usage'!$A:$I,9,FALSE),"0")</f>
        <v>0</v>
      </c>
      <c r="T862" s="46" t="str">
        <f>IFERROR(VLOOKUP(A862,'[1]Chaffey Jt HSD Usage'!$A:$I,9,FALSE),"0")</f>
        <v>0</v>
      </c>
      <c r="U862" s="46" t="str">
        <f>IFERROR(VLOOKUP(A862,'[1]Cucamonga ELEM SD Usage'!$A:$I,9,FALSE),"0")</f>
        <v>0</v>
      </c>
      <c r="V862" s="46" t="str">
        <f>IFERROR(VLOOKUP(A862,'[1]Inglewood USD Usage'!$A:$I,9,FALSE),"0")</f>
        <v>0</v>
      </c>
      <c r="W862" s="46" t="str">
        <f>IFERROR(VLOOKUP(A862,'[1]Rialto USD Usage'!$A:$I,9,FALSE),"0")</f>
        <v>0</v>
      </c>
      <c r="X862" s="46" t="str">
        <f>IFERROR(VLOOKUP(A862,'[1]Alvord USD Usage'!$A:$I,9,FALSE),"0")</f>
        <v>0</v>
      </c>
      <c r="Y862" s="46" t="str">
        <f>IFERROR(VLOOKUP(A862,'[1]Colton Jt USD Usage'!$A:$I,9,FALSE),"0")</f>
        <v>0</v>
      </c>
      <c r="Z862" s="46">
        <f>IFERROR(VLOOKUP(A862,'[1]Chino Valley USD Usage'!$A:$I,9,FALSE),"0")</f>
        <v>154</v>
      </c>
      <c r="AA862" s="46" t="str">
        <f>IFERROR(VLOOKUP(A862,'[1]Moreno Valley USD Usage'!$A:$I,9,FALSE),"0")</f>
        <v>0</v>
      </c>
      <c r="AB862" s="46" t="str">
        <f>IFERROR(VLOOKUP(A862,'[1]Pomona USD Usage'!$A:$I,9,FALSE),"0")</f>
        <v>0</v>
      </c>
      <c r="AC862" s="46" t="str">
        <f>IFERROR(VLOOKUP(A862,'[1]Riverside USD Usage'!$A:$I,9,FALSE),"0")</f>
        <v>0</v>
      </c>
      <c r="AD862" s="46" t="str">
        <f>IFERROR(VLOOKUP(A862,'[1]Compton USD Usage'!$A:$I,9,FALSE),"0")</f>
        <v>0</v>
      </c>
      <c r="AE862" s="48"/>
      <c r="AF862" s="49">
        <v>30.92</v>
      </c>
      <c r="AG862" s="49"/>
      <c r="AH862" s="56">
        <v>-6.66</v>
      </c>
      <c r="AI862" s="49">
        <f>AF862+AG862+AH862</f>
        <v>24.26</v>
      </c>
      <c r="AJ862" s="48"/>
      <c r="AK862" s="49">
        <v>33.270000000000003</v>
      </c>
      <c r="AL862" s="49"/>
      <c r="AM862" s="57">
        <v>-6.66</v>
      </c>
      <c r="AN862" s="50">
        <f>AK862+AL862+AM862</f>
        <v>26.610000000000003</v>
      </c>
      <c r="AO862" s="48"/>
      <c r="AP862" s="49">
        <v>35.51</v>
      </c>
      <c r="AQ862" s="49"/>
      <c r="AR862" s="57">
        <v>-6.66</v>
      </c>
      <c r="AS862" s="50">
        <f>AP862+AQ862+AR862</f>
        <v>28.849999999999998</v>
      </c>
      <c r="AT862" s="48"/>
      <c r="AU862" s="49">
        <v>36.5</v>
      </c>
      <c r="AV862" s="49"/>
      <c r="AW862" s="57">
        <v>-6.66</v>
      </c>
      <c r="AX862" s="51">
        <f>AU862+AV862+AW862</f>
        <v>29.84</v>
      </c>
      <c r="AY862" s="48"/>
      <c r="AZ862" s="52">
        <v>31.41</v>
      </c>
      <c r="BA862" s="53"/>
      <c r="BB862" s="58">
        <v>-7.16</v>
      </c>
      <c r="BC862" s="53">
        <f>AZ862+BA862+BB862</f>
        <v>24.25</v>
      </c>
      <c r="BD862" s="47">
        <v>44013</v>
      </c>
      <c r="BE862" s="47">
        <v>44377</v>
      </c>
      <c r="BF862" s="48"/>
      <c r="BG862" s="53">
        <v>33.799999999999997</v>
      </c>
      <c r="BI862" s="59">
        <v>-7.16</v>
      </c>
      <c r="BJ862" s="53">
        <f>BG862+BH862+BI862</f>
        <v>26.639999999999997</v>
      </c>
      <c r="BK862" s="47">
        <v>44013</v>
      </c>
      <c r="BL862" s="47">
        <v>44377</v>
      </c>
      <c r="BM862" s="48"/>
      <c r="BN862" s="53">
        <v>36.07</v>
      </c>
      <c r="BO862" s="53"/>
      <c r="BP862" s="59">
        <v>-7.16</v>
      </c>
      <c r="BQ862" s="53">
        <f>BN862+BO862+BP862</f>
        <v>28.91</v>
      </c>
      <c r="BR862" s="47">
        <v>44013</v>
      </c>
      <c r="BS862" s="47">
        <v>44377</v>
      </c>
      <c r="BT862" s="48"/>
      <c r="BU862" s="50">
        <v>37.08</v>
      </c>
      <c r="BV862" s="53"/>
      <c r="BW862" s="59">
        <v>-7.16</v>
      </c>
      <c r="BX862" s="53">
        <f>BU862+BV862+BW862</f>
        <v>29.919999999999998</v>
      </c>
      <c r="BY862" s="47">
        <v>44013</v>
      </c>
      <c r="BZ862" s="55">
        <v>44377</v>
      </c>
    </row>
    <row r="863" spans="1:78" s="54" customFormat="1" ht="15.75" x14ac:dyDescent="0.25">
      <c r="A863" s="45">
        <v>406579</v>
      </c>
      <c r="B863" s="46" t="s">
        <v>1782</v>
      </c>
      <c r="C863" s="46">
        <v>43403</v>
      </c>
      <c r="D863" s="46" t="s">
        <v>1773</v>
      </c>
      <c r="E863" s="46" t="s">
        <v>50</v>
      </c>
      <c r="F863" s="46"/>
      <c r="G863" s="46" t="s">
        <v>408</v>
      </c>
      <c r="H863" s="46" t="s">
        <v>52</v>
      </c>
      <c r="I863" s="47">
        <v>44013</v>
      </c>
      <c r="J863" s="47">
        <v>44377</v>
      </c>
      <c r="K863" s="46">
        <f>SUM(L863:AD863)</f>
        <v>23</v>
      </c>
      <c r="L863" s="46" t="str">
        <f>IFERROR(VLOOKUP(A863,'[1]Mountain View SD Usage'!$A:$I,9,FALSE),"0")</f>
        <v>0</v>
      </c>
      <c r="M863" s="46" t="str">
        <f>IFERROR(VLOOKUP(A863,'[1]Bonita USD Usage'!$A:$I,9,FALSE),"0")</f>
        <v>0</v>
      </c>
      <c r="N863" s="46" t="str">
        <f>IFERROR(VLOOKUP(A863,'[1]Jurupa USD Usage'!$A:$I,9,FALSE),"0")</f>
        <v>0</v>
      </c>
      <c r="O863" s="46" t="str">
        <f>IFERROR(VLOOKUP(A863,'[1]Claremont USD Usage'!$A:$I,9,FALSE),"0")</f>
        <v>0</v>
      </c>
      <c r="P863" s="46" t="str">
        <f>IFERROR(VLOOKUP(A863,'[1]Upland USD Usage'!$A:$I,9,FALSE),"0")</f>
        <v>0</v>
      </c>
      <c r="Q863" s="46" t="str">
        <f>IFERROR(VLOOKUP(A863,'[1]Redlands USD Usage'!$A:$I,9,FALSE),"0")</f>
        <v>0</v>
      </c>
      <c r="R863" s="46" t="str">
        <f>IFERROR(VLOOKUP(A863,'[1]Alta Loma SD Usage'!$A:$I,9,FALSE),"0")</f>
        <v>0</v>
      </c>
      <c r="S863" s="46" t="str">
        <f>IFERROR(VLOOKUP(A863,'[1]VAl Verde USD Usage'!$A:$I,9,FALSE),"0")</f>
        <v>0</v>
      </c>
      <c r="T863" s="46">
        <f>IFERROR(VLOOKUP(A863,'[1]Chaffey Jt HSD Usage'!$A:$I,9,FALSE),"0")</f>
        <v>23</v>
      </c>
      <c r="U863" s="46" t="str">
        <f>IFERROR(VLOOKUP(A863,'[1]Cucamonga ELEM SD Usage'!$A:$I,9,FALSE),"0")</f>
        <v>0</v>
      </c>
      <c r="V863" s="46" t="str">
        <f>IFERROR(VLOOKUP(A863,'[1]Inglewood USD Usage'!$A:$I,9,FALSE),"0")</f>
        <v>0</v>
      </c>
      <c r="W863" s="46" t="str">
        <f>IFERROR(VLOOKUP(A863,'[1]Rialto USD Usage'!$A:$I,9,FALSE),"0")</f>
        <v>0</v>
      </c>
      <c r="X863" s="46" t="str">
        <f>IFERROR(VLOOKUP(A863,'[1]Alvord USD Usage'!$A:$I,9,FALSE),"0")</f>
        <v>0</v>
      </c>
      <c r="Y863" s="46" t="str">
        <f>IFERROR(VLOOKUP(A863,'[1]Colton Jt USD Usage'!$A:$I,9,FALSE),"0")</f>
        <v>0</v>
      </c>
      <c r="Z863" s="46" t="str">
        <f>IFERROR(VLOOKUP(A863,'[1]Chino Valley USD Usage'!$A:$I,9,FALSE),"0")</f>
        <v>0</v>
      </c>
      <c r="AA863" s="46" t="str">
        <f>IFERROR(VLOOKUP(A863,'[1]Moreno Valley USD Usage'!$A:$I,9,FALSE),"0")</f>
        <v>0</v>
      </c>
      <c r="AB863" s="46" t="str">
        <f>IFERROR(VLOOKUP(A863,'[1]Pomona USD Usage'!$A:$I,9,FALSE),"0")</f>
        <v>0</v>
      </c>
      <c r="AC863" s="46" t="str">
        <f>IFERROR(VLOOKUP(A863,'[1]Riverside USD Usage'!$A:$I,9,FALSE),"0")</f>
        <v>0</v>
      </c>
      <c r="AD863" s="46" t="str">
        <f>IFERROR(VLOOKUP(A863,'[1]Compton USD Usage'!$A:$I,9,FALSE),"0")</f>
        <v>0</v>
      </c>
      <c r="AE863" s="48"/>
      <c r="AF863" s="49">
        <v>86.71</v>
      </c>
      <c r="AG863" s="49"/>
      <c r="AH863" s="56">
        <v>-20.079999999999998</v>
      </c>
      <c r="AI863" s="49">
        <f>AF863+AG863+AH863</f>
        <v>66.63</v>
      </c>
      <c r="AJ863" s="48"/>
      <c r="AK863" s="49">
        <v>93.29</v>
      </c>
      <c r="AL863" s="49"/>
      <c r="AM863" s="57">
        <v>-20.079999999999998</v>
      </c>
      <c r="AN863" s="50">
        <f>AK863+AL863+AM863</f>
        <v>73.210000000000008</v>
      </c>
      <c r="AO863" s="48"/>
      <c r="AP863" s="49">
        <v>99.59</v>
      </c>
      <c r="AQ863" s="49"/>
      <c r="AR863" s="57">
        <v>-20.079999999999998</v>
      </c>
      <c r="AS863" s="50">
        <f>AP863+AQ863+AR863</f>
        <v>79.510000000000005</v>
      </c>
      <c r="AT863" s="48"/>
      <c r="AU863" s="49">
        <v>102.36</v>
      </c>
      <c r="AV863" s="49"/>
      <c r="AW863" s="57">
        <v>-20.079999999999998</v>
      </c>
      <c r="AX863" s="51">
        <f>AU863+AV863+AW863</f>
        <v>82.28</v>
      </c>
      <c r="AY863" s="48"/>
      <c r="AZ863" s="52">
        <v>86.300000000000011</v>
      </c>
      <c r="BA863" s="53"/>
      <c r="BB863" s="58">
        <v>-19.73</v>
      </c>
      <c r="BC863" s="53">
        <f>AZ863+BA863+BB863</f>
        <v>66.570000000000007</v>
      </c>
      <c r="BD863" s="47">
        <v>44013</v>
      </c>
      <c r="BE863" s="47">
        <v>44377</v>
      </c>
      <c r="BF863" s="48"/>
      <c r="BG863" s="53">
        <v>92.850000000000009</v>
      </c>
      <c r="BI863" s="59">
        <v>-19.73</v>
      </c>
      <c r="BJ863" s="53">
        <f>BG863+BH863+BI863</f>
        <v>73.12</v>
      </c>
      <c r="BK863" s="47">
        <v>44013</v>
      </c>
      <c r="BL863" s="47">
        <v>44377</v>
      </c>
      <c r="BM863" s="48"/>
      <c r="BN863" s="53">
        <v>99.12</v>
      </c>
      <c r="BO863" s="53"/>
      <c r="BP863" s="59">
        <v>-19.73</v>
      </c>
      <c r="BQ863" s="53">
        <f>BN863+BO863+BP863</f>
        <v>79.39</v>
      </c>
      <c r="BR863" s="47">
        <v>44013</v>
      </c>
      <c r="BS863" s="47">
        <v>44377</v>
      </c>
      <c r="BT863" s="48"/>
      <c r="BU863" s="50">
        <v>101.88000000000001</v>
      </c>
      <c r="BV863" s="53"/>
      <c r="BW863" s="59">
        <v>-19.73</v>
      </c>
      <c r="BX863" s="53">
        <f>BU863+BV863+BW863</f>
        <v>82.15</v>
      </c>
      <c r="BY863" s="47">
        <v>44013</v>
      </c>
      <c r="BZ863" s="55">
        <v>44377</v>
      </c>
    </row>
    <row r="864" spans="1:78" s="54" customFormat="1" ht="15.75" x14ac:dyDescent="0.25">
      <c r="A864" s="45">
        <v>403993</v>
      </c>
      <c r="B864" s="46" t="s">
        <v>1203</v>
      </c>
      <c r="C864" s="46">
        <v>5383</v>
      </c>
      <c r="D864" s="46" t="s">
        <v>1190</v>
      </c>
      <c r="E864" s="46" t="s">
        <v>50</v>
      </c>
      <c r="F864" s="46"/>
      <c r="G864" s="46" t="s">
        <v>144</v>
      </c>
      <c r="H864" s="46" t="s">
        <v>52</v>
      </c>
      <c r="I864" s="47">
        <v>44013</v>
      </c>
      <c r="J864" s="47">
        <v>44377</v>
      </c>
      <c r="K864" s="46">
        <f>SUM(L864:AD864)</f>
        <v>0</v>
      </c>
      <c r="L864" s="46" t="str">
        <f>IFERROR(VLOOKUP(A864,'[1]Mountain View SD Usage'!$A:$I,9,FALSE),"0")</f>
        <v>0</v>
      </c>
      <c r="M864" s="46" t="str">
        <f>IFERROR(VLOOKUP(A864,'[1]Bonita USD Usage'!$A:$I,9,FALSE),"0")</f>
        <v>0</v>
      </c>
      <c r="N864" s="46" t="str">
        <f>IFERROR(VLOOKUP(A864,'[1]Jurupa USD Usage'!$A:$I,9,FALSE),"0")</f>
        <v>0</v>
      </c>
      <c r="O864" s="46" t="str">
        <f>IFERROR(VLOOKUP(A864,'[1]Claremont USD Usage'!$A:$I,9,FALSE),"0")</f>
        <v>0</v>
      </c>
      <c r="P864" s="46" t="str">
        <f>IFERROR(VLOOKUP(A864,'[1]Upland USD Usage'!$A:$I,9,FALSE),"0")</f>
        <v>0</v>
      </c>
      <c r="Q864" s="46" t="str">
        <f>IFERROR(VLOOKUP(A864,'[1]Redlands USD Usage'!$A:$I,9,FALSE),"0")</f>
        <v>0</v>
      </c>
      <c r="R864" s="46" t="str">
        <f>IFERROR(VLOOKUP(A864,'[1]Alta Loma SD Usage'!$A:$I,9,FALSE),"0")</f>
        <v>0</v>
      </c>
      <c r="S864" s="46" t="str">
        <f>IFERROR(VLOOKUP(A864,'[1]VAl Verde USD Usage'!$A:$I,9,FALSE),"0")</f>
        <v>0</v>
      </c>
      <c r="T864" s="46" t="str">
        <f>IFERROR(VLOOKUP(A864,'[1]Chaffey Jt HSD Usage'!$A:$I,9,FALSE),"0")</f>
        <v>0</v>
      </c>
      <c r="U864" s="46" t="str">
        <f>IFERROR(VLOOKUP(A864,'[1]Cucamonga ELEM SD Usage'!$A:$I,9,FALSE),"0")</f>
        <v>0</v>
      </c>
      <c r="V864" s="46" t="str">
        <f>IFERROR(VLOOKUP(A864,'[1]Inglewood USD Usage'!$A:$I,9,FALSE),"0")</f>
        <v>0</v>
      </c>
      <c r="W864" s="46" t="str">
        <f>IFERROR(VLOOKUP(A864,'[1]Rialto USD Usage'!$A:$I,9,FALSE),"0")</f>
        <v>0</v>
      </c>
      <c r="X864" s="46" t="str">
        <f>IFERROR(VLOOKUP(A864,'[1]Alvord USD Usage'!$A:$I,9,FALSE),"0")</f>
        <v>0</v>
      </c>
      <c r="Y864" s="46" t="str">
        <f>IFERROR(VLOOKUP(A864,'[1]Colton Jt USD Usage'!$A:$I,9,FALSE),"0")</f>
        <v>0</v>
      </c>
      <c r="Z864" s="46" t="str">
        <f>IFERROR(VLOOKUP(A864,'[1]Chino Valley USD Usage'!$A:$I,9,FALSE),"0")</f>
        <v>0</v>
      </c>
      <c r="AA864" s="46" t="str">
        <f>IFERROR(VLOOKUP(A864,'[1]Moreno Valley USD Usage'!$A:$I,9,FALSE),"0")</f>
        <v>0</v>
      </c>
      <c r="AB864" s="46" t="str">
        <f>IFERROR(VLOOKUP(A864,'[1]Pomona USD Usage'!$A:$I,9,FALSE),"0")</f>
        <v>0</v>
      </c>
      <c r="AC864" s="46" t="str">
        <f>IFERROR(VLOOKUP(A864,'[1]Riverside USD Usage'!$A:$I,9,FALSE),"0")</f>
        <v>0</v>
      </c>
      <c r="AD864" s="46" t="str">
        <f>IFERROR(VLOOKUP(A864,'[1]Compton USD Usage'!$A:$I,9,FALSE),"0")</f>
        <v>0</v>
      </c>
      <c r="AE864" s="48"/>
      <c r="AF864" s="49">
        <v>54.2</v>
      </c>
      <c r="AG864" s="49"/>
      <c r="AH864" s="56">
        <v>-0.85</v>
      </c>
      <c r="AI864" s="49">
        <f>AF864+AG864+AH864</f>
        <v>53.35</v>
      </c>
      <c r="AJ864" s="48"/>
      <c r="AK864" s="49">
        <v>58.32</v>
      </c>
      <c r="AL864" s="49"/>
      <c r="AM864" s="57">
        <v>-0.85</v>
      </c>
      <c r="AN864" s="50">
        <f>AK864+AL864+AM864</f>
        <v>57.47</v>
      </c>
      <c r="AO864" s="48"/>
      <c r="AP864" s="49">
        <v>62.26</v>
      </c>
      <c r="AQ864" s="49"/>
      <c r="AR864" s="57">
        <v>-0.85</v>
      </c>
      <c r="AS864" s="50">
        <f>AP864+AQ864+AR864</f>
        <v>61.41</v>
      </c>
      <c r="AT864" s="48"/>
      <c r="AU864" s="49">
        <v>63.99</v>
      </c>
      <c r="AV864" s="49"/>
      <c r="AW864" s="57">
        <v>-0.85</v>
      </c>
      <c r="AX864" s="51">
        <f>AU864+AV864+AW864</f>
        <v>63.14</v>
      </c>
      <c r="AY864" s="48"/>
      <c r="AZ864" s="52">
        <v>51.839999999999996</v>
      </c>
      <c r="BA864" s="53"/>
      <c r="BB864" s="58">
        <v>-0.86</v>
      </c>
      <c r="BC864" s="53">
        <f>AZ864+BA864+BB864</f>
        <v>50.98</v>
      </c>
      <c r="BD864" s="47">
        <v>44013</v>
      </c>
      <c r="BE864" s="47">
        <v>44377</v>
      </c>
      <c r="BF864" s="48"/>
      <c r="BG864" s="53">
        <v>55.769999999999996</v>
      </c>
      <c r="BI864" s="59">
        <v>-0.86</v>
      </c>
      <c r="BJ864" s="53">
        <f>BG864+BH864+BI864</f>
        <v>54.91</v>
      </c>
      <c r="BK864" s="47">
        <v>44013</v>
      </c>
      <c r="BL864" s="47">
        <v>44377</v>
      </c>
      <c r="BM864" s="48"/>
      <c r="BN864" s="53">
        <v>59.54</v>
      </c>
      <c r="BO864" s="53"/>
      <c r="BP864" s="59">
        <v>-0.86</v>
      </c>
      <c r="BQ864" s="53">
        <f>BN864+BO864+BP864</f>
        <v>58.68</v>
      </c>
      <c r="BR864" s="47">
        <v>44013</v>
      </c>
      <c r="BS864" s="47">
        <v>44377</v>
      </c>
      <c r="BT864" s="48"/>
      <c r="BU864" s="50">
        <v>61.199999999999996</v>
      </c>
      <c r="BV864" s="53"/>
      <c r="BW864" s="59">
        <v>-0.86</v>
      </c>
      <c r="BX864" s="53">
        <f>BU864+BV864+BW864</f>
        <v>60.339999999999996</v>
      </c>
      <c r="BY864" s="47">
        <v>44013</v>
      </c>
      <c r="BZ864" s="55">
        <v>44377</v>
      </c>
    </row>
    <row r="865" spans="1:78" s="54" customFormat="1" ht="15.75" x14ac:dyDescent="0.25">
      <c r="A865" s="45">
        <v>405839</v>
      </c>
      <c r="B865" s="46" t="s">
        <v>2196</v>
      </c>
      <c r="C865" s="46">
        <v>78982</v>
      </c>
      <c r="D865" s="46" t="s">
        <v>2175</v>
      </c>
      <c r="E865" s="46" t="s">
        <v>50</v>
      </c>
      <c r="F865" s="46"/>
      <c r="G865" s="46" t="s">
        <v>2197</v>
      </c>
      <c r="H865" s="46" t="s">
        <v>52</v>
      </c>
      <c r="I865" s="47">
        <v>44013</v>
      </c>
      <c r="J865" s="47">
        <v>44377</v>
      </c>
      <c r="K865" s="46">
        <f>SUM(L865:AD865)</f>
        <v>0</v>
      </c>
      <c r="L865" s="46" t="str">
        <f>IFERROR(VLOOKUP(A865,'[1]Mountain View SD Usage'!$A:$I,9,FALSE),"0")</f>
        <v>0</v>
      </c>
      <c r="M865" s="46" t="str">
        <f>IFERROR(VLOOKUP(A865,'[1]Bonita USD Usage'!$A:$I,9,FALSE),"0")</f>
        <v>0</v>
      </c>
      <c r="N865" s="46" t="str">
        <f>IFERROR(VLOOKUP(A865,'[1]Jurupa USD Usage'!$A:$I,9,FALSE),"0")</f>
        <v>0</v>
      </c>
      <c r="O865" s="46" t="str">
        <f>IFERROR(VLOOKUP(A865,'[1]Claremont USD Usage'!$A:$I,9,FALSE),"0")</f>
        <v>0</v>
      </c>
      <c r="P865" s="46" t="str">
        <f>IFERROR(VLOOKUP(A865,'[1]Upland USD Usage'!$A:$I,9,FALSE),"0")</f>
        <v>0</v>
      </c>
      <c r="Q865" s="46" t="str">
        <f>IFERROR(VLOOKUP(A865,'[1]Redlands USD Usage'!$A:$I,9,FALSE),"0")</f>
        <v>0</v>
      </c>
      <c r="R865" s="46" t="str">
        <f>IFERROR(VLOOKUP(A865,'[1]Alta Loma SD Usage'!$A:$I,9,FALSE),"0")</f>
        <v>0</v>
      </c>
      <c r="S865" s="46" t="str">
        <f>IFERROR(VLOOKUP(A865,'[1]VAl Verde USD Usage'!$A:$I,9,FALSE),"0")</f>
        <v>0</v>
      </c>
      <c r="T865" s="46" t="str">
        <f>IFERROR(VLOOKUP(A865,'[1]Chaffey Jt HSD Usage'!$A:$I,9,FALSE),"0")</f>
        <v>0</v>
      </c>
      <c r="U865" s="46" t="str">
        <f>IFERROR(VLOOKUP(A865,'[1]Cucamonga ELEM SD Usage'!$A:$I,9,FALSE),"0")</f>
        <v>0</v>
      </c>
      <c r="V865" s="46" t="str">
        <f>IFERROR(VLOOKUP(A865,'[1]Inglewood USD Usage'!$A:$I,9,FALSE),"0")</f>
        <v>0</v>
      </c>
      <c r="W865" s="46" t="str">
        <f>IFERROR(VLOOKUP(A865,'[1]Rialto USD Usage'!$A:$I,9,FALSE),"0")</f>
        <v>0</v>
      </c>
      <c r="X865" s="46" t="str">
        <f>IFERROR(VLOOKUP(A865,'[1]Alvord USD Usage'!$A:$I,9,FALSE),"0")</f>
        <v>0</v>
      </c>
      <c r="Y865" s="46" t="str">
        <f>IFERROR(VLOOKUP(A865,'[1]Colton Jt USD Usage'!$A:$I,9,FALSE),"0")</f>
        <v>0</v>
      </c>
      <c r="Z865" s="46" t="str">
        <f>IFERROR(VLOOKUP(A865,'[1]Chino Valley USD Usage'!$A:$I,9,FALSE),"0")</f>
        <v>0</v>
      </c>
      <c r="AA865" s="46" t="str">
        <f>IFERROR(VLOOKUP(A865,'[1]Moreno Valley USD Usage'!$A:$I,9,FALSE),"0")</f>
        <v>0</v>
      </c>
      <c r="AB865" s="46" t="str">
        <f>IFERROR(VLOOKUP(A865,'[1]Pomona USD Usage'!$A:$I,9,FALSE),"0")</f>
        <v>0</v>
      </c>
      <c r="AC865" s="46" t="str">
        <f>IFERROR(VLOOKUP(A865,'[1]Riverside USD Usage'!$A:$I,9,FALSE),"0")</f>
        <v>0</v>
      </c>
      <c r="AD865" s="46" t="str">
        <f>IFERROR(VLOOKUP(A865,'[1]Compton USD Usage'!$A:$I,9,FALSE),"0")</f>
        <v>0</v>
      </c>
      <c r="AE865" s="48"/>
      <c r="AF865" s="49">
        <v>60.02</v>
      </c>
      <c r="AG865" s="49"/>
      <c r="AH865" s="56">
        <v>-5.29</v>
      </c>
      <c r="AI865" s="49">
        <f>AF865+AG865+AH865</f>
        <v>54.730000000000004</v>
      </c>
      <c r="AJ865" s="48"/>
      <c r="AK865" s="49">
        <v>64.58</v>
      </c>
      <c r="AL865" s="49"/>
      <c r="AM865" s="57">
        <v>-5.29</v>
      </c>
      <c r="AN865" s="50">
        <f>AK865+AL865+AM865</f>
        <v>59.29</v>
      </c>
      <c r="AO865" s="48"/>
      <c r="AP865" s="49">
        <v>68.95</v>
      </c>
      <c r="AQ865" s="49"/>
      <c r="AR865" s="57">
        <v>-5.29</v>
      </c>
      <c r="AS865" s="50">
        <f>AP865+AQ865+AR865</f>
        <v>63.660000000000004</v>
      </c>
      <c r="AT865" s="48"/>
      <c r="AU865" s="49">
        <v>70.86</v>
      </c>
      <c r="AV865" s="49"/>
      <c r="AW865" s="57">
        <v>-5.29</v>
      </c>
      <c r="AX865" s="51">
        <f>AU865+AV865+AW865</f>
        <v>65.569999999999993</v>
      </c>
      <c r="AY865" s="48"/>
      <c r="AZ865" s="52">
        <v>62.71</v>
      </c>
      <c r="BA865" s="53"/>
      <c r="BB865" s="58">
        <v>-5.87</v>
      </c>
      <c r="BC865" s="53">
        <f>AZ865+BA865+BB865</f>
        <v>56.84</v>
      </c>
      <c r="BD865" s="47">
        <v>44013</v>
      </c>
      <c r="BE865" s="47">
        <v>44377</v>
      </c>
      <c r="BF865" s="48"/>
      <c r="BG865" s="53">
        <v>67.48</v>
      </c>
      <c r="BI865" s="59">
        <v>-5.87</v>
      </c>
      <c r="BJ865" s="53">
        <f>BG865+BH865+BI865</f>
        <v>61.610000000000007</v>
      </c>
      <c r="BK865" s="47">
        <v>44013</v>
      </c>
      <c r="BL865" s="47">
        <v>44377</v>
      </c>
      <c r="BM865" s="48"/>
      <c r="BN865" s="53">
        <v>72.040000000000006</v>
      </c>
      <c r="BO865" s="53"/>
      <c r="BP865" s="59">
        <v>-5.87</v>
      </c>
      <c r="BQ865" s="53">
        <f>BN865+BO865+BP865</f>
        <v>66.17</v>
      </c>
      <c r="BR865" s="47">
        <v>44013</v>
      </c>
      <c r="BS865" s="47">
        <v>44377</v>
      </c>
      <c r="BT865" s="48"/>
      <c r="BU865" s="50">
        <v>74.040000000000006</v>
      </c>
      <c r="BV865" s="53"/>
      <c r="BW865" s="59">
        <v>-5.87</v>
      </c>
      <c r="BX865" s="53">
        <f>BU865+BV865+BW865</f>
        <v>68.17</v>
      </c>
      <c r="BY865" s="47">
        <v>44013</v>
      </c>
      <c r="BZ865" s="55">
        <v>44377</v>
      </c>
    </row>
    <row r="866" spans="1:78" s="54" customFormat="1" ht="15.75" x14ac:dyDescent="0.25">
      <c r="A866" s="45">
        <v>139923</v>
      </c>
      <c r="B866" s="46" t="str">
        <f>VLOOKUP(A866,[1]Sheet4!$B:$D,3,FALSE)</f>
        <v>TORTA BULK</v>
      </c>
      <c r="C866" s="75" t="s">
        <v>2453</v>
      </c>
      <c r="D866" s="46" t="str">
        <f>VLOOKUP(A866,[1]Sheet4!$B:$E,4,FALSE)</f>
        <v>LUPITAS</v>
      </c>
      <c r="E866" s="46" t="str">
        <f>VLOOKUP(A866,[1]Sheet4!$B:$I,8,FALSE)</f>
        <v>CS</v>
      </c>
      <c r="F866" s="46" t="s">
        <v>93</v>
      </c>
      <c r="G866" s="46" t="str">
        <f>VLOOKUP(A866,[1]Sheet4!$B:$F,5,FALSE)</f>
        <v>84/2.25OZ</v>
      </c>
      <c r="H866" s="46"/>
      <c r="I866" s="46"/>
      <c r="J866" s="46"/>
      <c r="AE866" s="70"/>
      <c r="AF866" s="72"/>
      <c r="AG866" s="72"/>
      <c r="AH866" s="58"/>
      <c r="AI866" s="72"/>
      <c r="AJ866" s="70"/>
      <c r="AK866" s="72"/>
      <c r="AO866" s="70"/>
      <c r="AT866" s="70"/>
      <c r="AX866" s="73"/>
      <c r="AY866" s="70"/>
      <c r="AZ866" s="52">
        <v>28.85</v>
      </c>
      <c r="BA866" s="53"/>
      <c r="BC866" s="53">
        <f>AZ866+BA866+BB866</f>
        <v>28.85</v>
      </c>
      <c r="BD866" s="47">
        <v>44013</v>
      </c>
      <c r="BE866" s="47">
        <v>44377</v>
      </c>
      <c r="BF866" s="70"/>
      <c r="BG866" s="53">
        <v>31.040000000000003</v>
      </c>
      <c r="BJ866" s="53">
        <f>BG866+BH866+BI866</f>
        <v>31.040000000000003</v>
      </c>
      <c r="BK866" s="47">
        <v>44013</v>
      </c>
      <c r="BL866" s="47">
        <v>44377</v>
      </c>
      <c r="BM866" s="70"/>
      <c r="BN866" s="53">
        <v>33.14</v>
      </c>
      <c r="BO866" s="53"/>
      <c r="BQ866" s="53">
        <f>BN866+BO866+BP866</f>
        <v>33.14</v>
      </c>
      <c r="BR866" s="47">
        <v>44013</v>
      </c>
      <c r="BS866" s="47">
        <v>44377</v>
      </c>
      <c r="BT866" s="70"/>
      <c r="BU866" s="50">
        <v>34.059999999999995</v>
      </c>
      <c r="BV866" s="53"/>
      <c r="BX866" s="53">
        <f>BU866+BV866+BW866</f>
        <v>34.059999999999995</v>
      </c>
      <c r="BY866" s="47">
        <v>44013</v>
      </c>
      <c r="BZ866" s="55">
        <v>44377</v>
      </c>
    </row>
    <row r="867" spans="1:78" s="54" customFormat="1" ht="15.75" x14ac:dyDescent="0.25">
      <c r="A867" s="45">
        <v>209541</v>
      </c>
      <c r="B867" s="46" t="s">
        <v>1296</v>
      </c>
      <c r="C867" s="46">
        <v>80833</v>
      </c>
      <c r="D867" s="46" t="s">
        <v>1297</v>
      </c>
      <c r="E867" s="46" t="s">
        <v>50</v>
      </c>
      <c r="F867" s="46"/>
      <c r="G867" s="46" t="s">
        <v>1298</v>
      </c>
      <c r="H867" s="46" t="s">
        <v>52</v>
      </c>
      <c r="I867" s="47">
        <v>44013</v>
      </c>
      <c r="J867" s="47">
        <v>44377</v>
      </c>
      <c r="K867" s="46">
        <f>SUM(L867:AD867)</f>
        <v>213</v>
      </c>
      <c r="L867" s="46" t="str">
        <f>IFERROR(VLOOKUP(A867,'[1]Mountain View SD Usage'!$A:$I,9,FALSE),"0")</f>
        <v>0</v>
      </c>
      <c r="M867" s="46" t="str">
        <f>IFERROR(VLOOKUP(A867,'[1]Bonita USD Usage'!$A:$I,9,FALSE),"0")</f>
        <v>0</v>
      </c>
      <c r="N867" s="46" t="str">
        <f>IFERROR(VLOOKUP(A867,'[1]Jurupa USD Usage'!$A:$I,9,FALSE),"0")</f>
        <v>0</v>
      </c>
      <c r="O867" s="46" t="str">
        <f>IFERROR(VLOOKUP(A867,'[1]Claremont USD Usage'!$A:$I,9,FALSE),"0")</f>
        <v>0</v>
      </c>
      <c r="P867" s="46" t="str">
        <f>IFERROR(VLOOKUP(A867,'[1]Upland USD Usage'!$A:$I,9,FALSE),"0")</f>
        <v>0</v>
      </c>
      <c r="Q867" s="46" t="str">
        <f>IFERROR(VLOOKUP(A867,'[1]Redlands USD Usage'!$A:$I,9,FALSE),"0")</f>
        <v>0</v>
      </c>
      <c r="R867" s="46" t="str">
        <f>IFERROR(VLOOKUP(A867,'[1]Alta Loma SD Usage'!$A:$I,9,FALSE),"0")</f>
        <v>0</v>
      </c>
      <c r="S867" s="46" t="str">
        <f>IFERROR(VLOOKUP(A867,'[1]VAl Verde USD Usage'!$A:$I,9,FALSE),"0")</f>
        <v>0</v>
      </c>
      <c r="T867" s="46" t="str">
        <f>IFERROR(VLOOKUP(A867,'[1]Chaffey Jt HSD Usage'!$A:$I,9,FALSE),"0")</f>
        <v>0</v>
      </c>
      <c r="U867" s="46" t="str">
        <f>IFERROR(VLOOKUP(A867,'[1]Cucamonga ELEM SD Usage'!$A:$I,9,FALSE),"0")</f>
        <v>0</v>
      </c>
      <c r="V867" s="46" t="str">
        <f>IFERROR(VLOOKUP(A867,'[1]Inglewood USD Usage'!$A:$I,9,FALSE),"0")</f>
        <v>0</v>
      </c>
      <c r="W867" s="46" t="str">
        <f>IFERROR(VLOOKUP(A867,'[1]Rialto USD Usage'!$A:$I,9,FALSE),"0")</f>
        <v>0</v>
      </c>
      <c r="X867" s="46" t="str">
        <f>IFERROR(VLOOKUP(A867,'[1]Alvord USD Usage'!$A:$I,9,FALSE),"0")</f>
        <v>0</v>
      </c>
      <c r="Y867" s="46">
        <f>IFERROR(VLOOKUP(A867,'[1]Colton Jt USD Usage'!$A:$I,9,FALSE),"0")</f>
        <v>3</v>
      </c>
      <c r="Z867" s="46" t="str">
        <f>IFERROR(VLOOKUP(A867,'[1]Chino Valley USD Usage'!$A:$I,9,FALSE),"0")</f>
        <v>0</v>
      </c>
      <c r="AA867" s="46" t="str">
        <f>IFERROR(VLOOKUP(A867,'[1]Moreno Valley USD Usage'!$A:$I,9,FALSE),"0")</f>
        <v>0</v>
      </c>
      <c r="AB867" s="46" t="str">
        <f>IFERROR(VLOOKUP(A867,'[1]Pomona USD Usage'!$A:$I,9,FALSE),"0")</f>
        <v>0</v>
      </c>
      <c r="AC867" s="46">
        <f>IFERROR(VLOOKUP(A867,'[1]Riverside USD Usage'!$A:$I,9,FALSE),"0")</f>
        <v>210</v>
      </c>
      <c r="AD867" s="46" t="str">
        <f>IFERROR(VLOOKUP(A867,'[1]Compton USD Usage'!$A:$I,9,FALSE),"0")</f>
        <v>0</v>
      </c>
      <c r="AE867" s="48"/>
      <c r="AF867" s="49">
        <v>25.82</v>
      </c>
      <c r="AG867" s="49"/>
      <c r="AH867" s="49"/>
      <c r="AI867" s="49">
        <f>AF867+AG867+AH867</f>
        <v>25.82</v>
      </c>
      <c r="AJ867" s="48"/>
      <c r="AK867" s="49">
        <v>27.78</v>
      </c>
      <c r="AL867" s="49"/>
      <c r="AM867" s="46"/>
      <c r="AN867" s="50">
        <f>AK867+AL867+AM867</f>
        <v>27.78</v>
      </c>
      <c r="AO867" s="48"/>
      <c r="AP867" s="49">
        <v>29.66</v>
      </c>
      <c r="AQ867" s="49"/>
      <c r="AR867" s="46"/>
      <c r="AS867" s="50">
        <f>AP867+AQ867+AR867</f>
        <v>29.66</v>
      </c>
      <c r="AT867" s="48"/>
      <c r="AU867" s="49">
        <v>30.49</v>
      </c>
      <c r="AV867" s="49"/>
      <c r="AW867" s="46"/>
      <c r="AX867" s="51">
        <f>AU867+AV867+AW867</f>
        <v>30.49</v>
      </c>
      <c r="AY867" s="48"/>
      <c r="AZ867" s="52">
        <v>29.200000000000003</v>
      </c>
      <c r="BA867" s="53"/>
      <c r="BC867" s="53">
        <f>AZ867+BA867+BB867</f>
        <v>29.200000000000003</v>
      </c>
      <c r="BD867" s="47">
        <v>44013</v>
      </c>
      <c r="BE867" s="47">
        <v>44377</v>
      </c>
      <c r="BF867" s="48"/>
      <c r="BG867" s="53">
        <v>31.42</v>
      </c>
      <c r="BJ867" s="53">
        <f>BG867+BH867+BI867</f>
        <v>31.42</v>
      </c>
      <c r="BK867" s="47">
        <v>44013</v>
      </c>
      <c r="BL867" s="47">
        <v>44377</v>
      </c>
      <c r="BM867" s="48"/>
      <c r="BN867" s="53">
        <v>33.54</v>
      </c>
      <c r="BO867" s="53"/>
      <c r="BQ867" s="53">
        <f>BN867+BO867+BP867</f>
        <v>33.54</v>
      </c>
      <c r="BR867" s="47">
        <v>44013</v>
      </c>
      <c r="BS867" s="47">
        <v>44377</v>
      </c>
      <c r="BT867" s="48"/>
      <c r="BU867" s="50">
        <v>34.479999999999997</v>
      </c>
      <c r="BV867" s="53"/>
      <c r="BX867" s="53">
        <f>BU867+BV867+BW867</f>
        <v>34.479999999999997</v>
      </c>
      <c r="BY867" s="47">
        <v>44013</v>
      </c>
      <c r="BZ867" s="55">
        <v>44377</v>
      </c>
    </row>
    <row r="868" spans="1:78" s="54" customFormat="1" ht="15.75" x14ac:dyDescent="0.25">
      <c r="A868" s="45">
        <v>600726</v>
      </c>
      <c r="B868" s="46" t="str">
        <f>VLOOKUP(A868,[1]Sheet4!$B:$D,3,FALSE)</f>
        <v>TORTILLA FLOUR 10" WW WG</v>
      </c>
      <c r="C868" s="71">
        <v>210282</v>
      </c>
      <c r="D868" s="46" t="str">
        <f>VLOOKUP(A868,[1]Sheet4!$B:$E,4,FALSE)</f>
        <v>ROMEROS</v>
      </c>
      <c r="E868" s="46" t="str">
        <f>VLOOKUP(A868,[1]Sheet4!$B:$I,8,FALSE)</f>
        <v>PK</v>
      </c>
      <c r="F868" s="46" t="s">
        <v>93</v>
      </c>
      <c r="G868" s="46" t="str">
        <f>VLOOKUP(A868,[1]Sheet4!$B:$F,5,FALSE)</f>
        <v>2DZ</v>
      </c>
      <c r="H868" s="46"/>
      <c r="I868" s="46"/>
      <c r="J868" s="46"/>
      <c r="AE868" s="70"/>
      <c r="AF868" s="72"/>
      <c r="AG868" s="72"/>
      <c r="AH868" s="58"/>
      <c r="AI868" s="72"/>
      <c r="AJ868" s="70"/>
      <c r="AK868" s="72"/>
      <c r="AO868" s="70"/>
      <c r="AT868" s="70"/>
      <c r="AX868" s="73"/>
      <c r="AY868" s="70"/>
      <c r="AZ868" s="52">
        <v>27.39</v>
      </c>
      <c r="BA868" s="53"/>
      <c r="BC868" s="53">
        <f>AZ868+BA868+BB868</f>
        <v>27.39</v>
      </c>
      <c r="BD868" s="47">
        <v>44013</v>
      </c>
      <c r="BE868" s="47">
        <v>44377</v>
      </c>
      <c r="BF868" s="70"/>
      <c r="BG868" s="53">
        <v>29.470000000000002</v>
      </c>
      <c r="BJ868" s="53">
        <f>BG868+BH868+BI868</f>
        <v>29.470000000000002</v>
      </c>
      <c r="BK868" s="47">
        <v>44013</v>
      </c>
      <c r="BL868" s="47">
        <v>44377</v>
      </c>
      <c r="BM868" s="70"/>
      <c r="BN868" s="53">
        <v>31.46</v>
      </c>
      <c r="BO868" s="53"/>
      <c r="BQ868" s="53">
        <f>BN868+BO868+BP868</f>
        <v>31.46</v>
      </c>
      <c r="BR868" s="47">
        <v>44013</v>
      </c>
      <c r="BS868" s="47">
        <v>44377</v>
      </c>
      <c r="BT868" s="70"/>
      <c r="BU868" s="50">
        <v>32.339999999999996</v>
      </c>
      <c r="BV868" s="53"/>
      <c r="BX868" s="53">
        <f>BU868+BV868+BW868</f>
        <v>32.339999999999996</v>
      </c>
      <c r="BY868" s="47">
        <v>44013</v>
      </c>
      <c r="BZ868" s="55">
        <v>44377</v>
      </c>
    </row>
    <row r="869" spans="1:78" s="54" customFormat="1" ht="15.75" x14ac:dyDescent="0.25">
      <c r="A869" s="45">
        <v>600727</v>
      </c>
      <c r="B869" s="46" t="str">
        <f>VLOOKUP(A869,[1]Sheet4!$B:$D,3,FALSE)</f>
        <v>TORTILLA FLOUR 6" WG</v>
      </c>
      <c r="C869" s="71">
        <v>206142</v>
      </c>
      <c r="D869" s="46" t="str">
        <f>VLOOKUP(A869,[1]Sheet4!$B:$E,4,FALSE)</f>
        <v>ROMEROS</v>
      </c>
      <c r="E869" s="46" t="str">
        <f>VLOOKUP(A869,[1]Sheet4!$B:$I,8,FALSE)</f>
        <v>PK</v>
      </c>
      <c r="F869" s="46" t="s">
        <v>93</v>
      </c>
      <c r="G869" s="46" t="str">
        <f>VLOOKUP(A869,[1]Sheet4!$B:$F,5,FALSE)</f>
        <v>2DZ</v>
      </c>
      <c r="H869" s="46"/>
      <c r="I869" s="46"/>
      <c r="J869" s="46"/>
      <c r="AE869" s="70"/>
      <c r="AF869" s="72"/>
      <c r="AG869" s="72"/>
      <c r="AH869" s="58"/>
      <c r="AI869" s="72"/>
      <c r="AJ869" s="70"/>
      <c r="AK869" s="72"/>
      <c r="AO869" s="70"/>
      <c r="AT869" s="70"/>
      <c r="AX869" s="73"/>
      <c r="AY869" s="70"/>
      <c r="AZ869" s="52">
        <v>22.31</v>
      </c>
      <c r="BA869" s="53"/>
      <c r="BC869" s="53">
        <f>AZ869+BA869+BB869</f>
        <v>22.31</v>
      </c>
      <c r="BD869" s="47">
        <v>44013</v>
      </c>
      <c r="BE869" s="47">
        <v>44377</v>
      </c>
      <c r="BF869" s="70"/>
      <c r="BG869" s="53">
        <v>24</v>
      </c>
      <c r="BJ869" s="53">
        <f>BG869+BH869+BI869</f>
        <v>24</v>
      </c>
      <c r="BK869" s="47">
        <v>44013</v>
      </c>
      <c r="BL869" s="47">
        <v>44377</v>
      </c>
      <c r="BM869" s="70"/>
      <c r="BN869" s="53">
        <v>25.630000000000003</v>
      </c>
      <c r="BO869" s="53"/>
      <c r="BQ869" s="53">
        <f>BN869+BO869+BP869</f>
        <v>25.630000000000003</v>
      </c>
      <c r="BR869" s="47">
        <v>44013</v>
      </c>
      <c r="BS869" s="47">
        <v>44377</v>
      </c>
      <c r="BT869" s="70"/>
      <c r="BU869" s="50">
        <v>26.34</v>
      </c>
      <c r="BV869" s="53"/>
      <c r="BX869" s="53">
        <f>BU869+BV869+BW869</f>
        <v>26.34</v>
      </c>
      <c r="BY869" s="47">
        <v>44013</v>
      </c>
      <c r="BZ869" s="55">
        <v>44377</v>
      </c>
    </row>
    <row r="870" spans="1:78" s="54" customFormat="1" ht="15.75" x14ac:dyDescent="0.25">
      <c r="A870" s="45">
        <v>134553</v>
      </c>
      <c r="B870" s="46" t="s">
        <v>2329</v>
      </c>
      <c r="C870" s="46" t="s">
        <v>2330</v>
      </c>
      <c r="D870" s="46" t="s">
        <v>2331</v>
      </c>
      <c r="E870" s="46" t="s">
        <v>50</v>
      </c>
      <c r="F870" s="46"/>
      <c r="G870" s="46" t="s">
        <v>1560</v>
      </c>
      <c r="H870" s="46" t="s">
        <v>52</v>
      </c>
      <c r="I870" s="47">
        <v>44013</v>
      </c>
      <c r="J870" s="47">
        <v>44377</v>
      </c>
      <c r="K870" s="46">
        <f>SUM(L870:AD870)</f>
        <v>0</v>
      </c>
      <c r="L870" s="46" t="str">
        <f>IFERROR(VLOOKUP(A870,'[1]Mountain View SD Usage'!$A:$I,9,FALSE),"0")</f>
        <v>0</v>
      </c>
      <c r="M870" s="46" t="str">
        <f>IFERROR(VLOOKUP(A870,'[1]Bonita USD Usage'!$A:$I,9,FALSE),"0")</f>
        <v>0</v>
      </c>
      <c r="N870" s="46" t="str">
        <f>IFERROR(VLOOKUP(A870,'[1]Jurupa USD Usage'!$A:$I,9,FALSE),"0")</f>
        <v>0</v>
      </c>
      <c r="O870" s="46" t="str">
        <f>IFERROR(VLOOKUP(A870,'[1]Claremont USD Usage'!$A:$I,9,FALSE),"0")</f>
        <v>0</v>
      </c>
      <c r="P870" s="46" t="str">
        <f>IFERROR(VLOOKUP(A870,'[1]Upland USD Usage'!$A:$I,9,FALSE),"0")</f>
        <v>0</v>
      </c>
      <c r="Q870" s="46" t="str">
        <f>IFERROR(VLOOKUP(A870,'[1]Redlands USD Usage'!$A:$I,9,FALSE),"0")</f>
        <v>0</v>
      </c>
      <c r="R870" s="46" t="str">
        <f>IFERROR(VLOOKUP(A870,'[1]Alta Loma SD Usage'!$A:$I,9,FALSE),"0")</f>
        <v>0</v>
      </c>
      <c r="S870" s="46" t="str">
        <f>IFERROR(VLOOKUP(A870,'[1]VAl Verde USD Usage'!$A:$I,9,FALSE),"0")</f>
        <v>0</v>
      </c>
      <c r="T870" s="46" t="str">
        <f>IFERROR(VLOOKUP(A870,'[1]Chaffey Jt HSD Usage'!$A:$I,9,FALSE),"0")</f>
        <v>0</v>
      </c>
      <c r="U870" s="46" t="str">
        <f>IFERROR(VLOOKUP(A870,'[1]Cucamonga ELEM SD Usage'!$A:$I,9,FALSE),"0")</f>
        <v>0</v>
      </c>
      <c r="V870" s="46" t="str">
        <f>IFERROR(VLOOKUP(A870,'[1]Inglewood USD Usage'!$A:$I,9,FALSE),"0")</f>
        <v>0</v>
      </c>
      <c r="W870" s="46" t="str">
        <f>IFERROR(VLOOKUP(A870,'[1]Rialto USD Usage'!$A:$I,9,FALSE),"0")</f>
        <v>0</v>
      </c>
      <c r="X870" s="46" t="str">
        <f>IFERROR(VLOOKUP(A870,'[1]Alvord USD Usage'!$A:$I,9,FALSE),"0")</f>
        <v>0</v>
      </c>
      <c r="Y870" s="46" t="str">
        <f>IFERROR(VLOOKUP(A870,'[1]Colton Jt USD Usage'!$A:$I,9,FALSE),"0")</f>
        <v>0</v>
      </c>
      <c r="Z870" s="46" t="str">
        <f>IFERROR(VLOOKUP(A870,'[1]Chino Valley USD Usage'!$A:$I,9,FALSE),"0")</f>
        <v>0</v>
      </c>
      <c r="AA870" s="46" t="str">
        <f>IFERROR(VLOOKUP(A870,'[1]Moreno Valley USD Usage'!$A:$I,9,FALSE),"0")</f>
        <v>0</v>
      </c>
      <c r="AB870" s="46" t="str">
        <f>IFERROR(VLOOKUP(A870,'[1]Pomona USD Usage'!$A:$I,9,FALSE),"0")</f>
        <v>0</v>
      </c>
      <c r="AC870" s="46" t="str">
        <f>IFERROR(VLOOKUP(A870,'[1]Riverside USD Usage'!$A:$I,9,FALSE),"0")</f>
        <v>0</v>
      </c>
      <c r="AD870" s="46" t="str">
        <f>IFERROR(VLOOKUP(A870,'[1]Compton USD Usage'!$A:$I,9,FALSE),"0")</f>
        <v>0</v>
      </c>
      <c r="AE870" s="48"/>
      <c r="AF870" s="49">
        <v>44.52</v>
      </c>
      <c r="AG870" s="49"/>
      <c r="AH870" s="49"/>
      <c r="AI870" s="49">
        <f>AF870+AG870+AH870</f>
        <v>44.52</v>
      </c>
      <c r="AJ870" s="48"/>
      <c r="AK870" s="49">
        <v>47.9</v>
      </c>
      <c r="AL870" s="49"/>
      <c r="AM870" s="46"/>
      <c r="AN870" s="50">
        <f>AK870+AL870+AM870</f>
        <v>47.9</v>
      </c>
      <c r="AO870" s="48"/>
      <c r="AP870" s="49">
        <v>51.14</v>
      </c>
      <c r="AQ870" s="49"/>
      <c r="AR870" s="46"/>
      <c r="AS870" s="50">
        <f>AP870+AQ870+AR870</f>
        <v>51.14</v>
      </c>
      <c r="AT870" s="48"/>
      <c r="AU870" s="49">
        <v>52.56</v>
      </c>
      <c r="AV870" s="49"/>
      <c r="AW870" s="46"/>
      <c r="AX870" s="51">
        <f>AU870+AV870+AW870</f>
        <v>52.56</v>
      </c>
      <c r="AY870" s="48"/>
      <c r="AZ870" s="60" t="s">
        <v>63</v>
      </c>
      <c r="BA870" s="53"/>
      <c r="BC870" s="53"/>
      <c r="BD870" s="47">
        <v>44013</v>
      </c>
      <c r="BE870" s="47">
        <v>44377</v>
      </c>
      <c r="BF870" s="48"/>
      <c r="BG870" s="61" t="s">
        <v>63</v>
      </c>
      <c r="BJ870" s="53"/>
      <c r="BK870" s="47">
        <v>44013</v>
      </c>
      <c r="BL870" s="47">
        <v>44377</v>
      </c>
      <c r="BM870" s="48"/>
      <c r="BN870" s="61" t="s">
        <v>63</v>
      </c>
      <c r="BO870" s="53"/>
      <c r="BQ870" s="53"/>
      <c r="BR870" s="47">
        <v>44013</v>
      </c>
      <c r="BS870" s="47">
        <v>44377</v>
      </c>
      <c r="BT870" s="48"/>
      <c r="BU870" s="62" t="s">
        <v>63</v>
      </c>
      <c r="BV870" s="53"/>
      <c r="BX870" s="53"/>
      <c r="BY870" s="47">
        <v>44013</v>
      </c>
      <c r="BZ870" s="55">
        <v>44377</v>
      </c>
    </row>
    <row r="871" spans="1:78" s="54" customFormat="1" ht="15.75" x14ac:dyDescent="0.25">
      <c r="A871" s="45">
        <v>209155</v>
      </c>
      <c r="B871" s="46" t="s">
        <v>2347</v>
      </c>
      <c r="C871" s="46" t="s">
        <v>2348</v>
      </c>
      <c r="D871" s="46" t="s">
        <v>2349</v>
      </c>
      <c r="E871" s="46" t="s">
        <v>50</v>
      </c>
      <c r="F871" s="46"/>
      <c r="G871" s="46" t="s">
        <v>2350</v>
      </c>
      <c r="H871" s="46" t="s">
        <v>52</v>
      </c>
      <c r="I871" s="47">
        <v>44013</v>
      </c>
      <c r="J871" s="47">
        <v>44377</v>
      </c>
      <c r="K871" s="46">
        <f>SUM(L871:AD871)</f>
        <v>0</v>
      </c>
      <c r="L871" s="46" t="str">
        <f>IFERROR(VLOOKUP(A871,'[1]Mountain View SD Usage'!$A:$I,9,FALSE),"0")</f>
        <v>0</v>
      </c>
      <c r="M871" s="46" t="str">
        <f>IFERROR(VLOOKUP(A871,'[1]Bonita USD Usage'!$A:$I,9,FALSE),"0")</f>
        <v>0</v>
      </c>
      <c r="N871" s="46" t="str">
        <f>IFERROR(VLOOKUP(A871,'[1]Jurupa USD Usage'!$A:$I,9,FALSE),"0")</f>
        <v>0</v>
      </c>
      <c r="O871" s="46" t="str">
        <f>IFERROR(VLOOKUP(A871,'[1]Claremont USD Usage'!$A:$I,9,FALSE),"0")</f>
        <v>0</v>
      </c>
      <c r="P871" s="46" t="str">
        <f>IFERROR(VLOOKUP(A871,'[1]Upland USD Usage'!$A:$I,9,FALSE),"0")</f>
        <v>0</v>
      </c>
      <c r="Q871" s="46" t="str">
        <f>IFERROR(VLOOKUP(A871,'[1]Redlands USD Usage'!$A:$I,9,FALSE),"0")</f>
        <v>0</v>
      </c>
      <c r="R871" s="46" t="str">
        <f>IFERROR(VLOOKUP(A871,'[1]Alta Loma SD Usage'!$A:$I,9,FALSE),"0")</f>
        <v>0</v>
      </c>
      <c r="S871" s="46" t="str">
        <f>IFERROR(VLOOKUP(A871,'[1]VAl Verde USD Usage'!$A:$I,9,FALSE),"0")</f>
        <v>0</v>
      </c>
      <c r="T871" s="46" t="str">
        <f>IFERROR(VLOOKUP(A871,'[1]Chaffey Jt HSD Usage'!$A:$I,9,FALSE),"0")</f>
        <v>0</v>
      </c>
      <c r="U871" s="46" t="str">
        <f>IFERROR(VLOOKUP(A871,'[1]Cucamonga ELEM SD Usage'!$A:$I,9,FALSE),"0")</f>
        <v>0</v>
      </c>
      <c r="V871" s="46" t="str">
        <f>IFERROR(VLOOKUP(A871,'[1]Inglewood USD Usage'!$A:$I,9,FALSE),"0")</f>
        <v>0</v>
      </c>
      <c r="W871" s="46" t="str">
        <f>IFERROR(VLOOKUP(A871,'[1]Rialto USD Usage'!$A:$I,9,FALSE),"0")</f>
        <v>0</v>
      </c>
      <c r="X871" s="46" t="str">
        <f>IFERROR(VLOOKUP(A871,'[1]Alvord USD Usage'!$A:$I,9,FALSE),"0")</f>
        <v>0</v>
      </c>
      <c r="Y871" s="46" t="str">
        <f>IFERROR(VLOOKUP(A871,'[1]Colton Jt USD Usage'!$A:$I,9,FALSE),"0")</f>
        <v>0</v>
      </c>
      <c r="Z871" s="46" t="str">
        <f>IFERROR(VLOOKUP(A871,'[1]Chino Valley USD Usage'!$A:$I,9,FALSE),"0")</f>
        <v>0</v>
      </c>
      <c r="AA871" s="46" t="str">
        <f>IFERROR(VLOOKUP(A871,'[1]Moreno Valley USD Usage'!$A:$I,9,FALSE),"0")</f>
        <v>0</v>
      </c>
      <c r="AB871" s="46" t="str">
        <f>IFERROR(VLOOKUP(A871,'[1]Pomona USD Usage'!$A:$I,9,FALSE),"0")</f>
        <v>0</v>
      </c>
      <c r="AC871" s="46" t="str">
        <f>IFERROR(VLOOKUP(A871,'[1]Riverside USD Usage'!$A:$I,9,FALSE),"0")</f>
        <v>0</v>
      </c>
      <c r="AD871" s="46" t="str">
        <f>IFERROR(VLOOKUP(A871,'[1]Compton USD Usage'!$A:$I,9,FALSE),"0")</f>
        <v>0</v>
      </c>
      <c r="AE871" s="48"/>
      <c r="AF871" s="49">
        <v>38.020000000000003</v>
      </c>
      <c r="AG871" s="49"/>
      <c r="AH871" s="49"/>
      <c r="AI871" s="49">
        <f>AF871+AG871+AH871</f>
        <v>38.020000000000003</v>
      </c>
      <c r="AJ871" s="48"/>
      <c r="AK871" s="49">
        <v>40.909999999999997</v>
      </c>
      <c r="AL871" s="49"/>
      <c r="AM871" s="46"/>
      <c r="AN871" s="50">
        <f>AK871+AL871+AM871</f>
        <v>40.909999999999997</v>
      </c>
      <c r="AO871" s="48"/>
      <c r="AP871" s="49">
        <v>43.68</v>
      </c>
      <c r="AQ871" s="49"/>
      <c r="AR871" s="46"/>
      <c r="AS871" s="50">
        <f>AP871+AQ871+AR871</f>
        <v>43.68</v>
      </c>
      <c r="AT871" s="48"/>
      <c r="AU871" s="49">
        <v>44.89</v>
      </c>
      <c r="AV871" s="49"/>
      <c r="AW871" s="46"/>
      <c r="AX871" s="51">
        <f>AU871+AV871+AW871</f>
        <v>44.89</v>
      </c>
      <c r="AY871" s="48"/>
      <c r="AZ871" s="52">
        <v>38.57</v>
      </c>
      <c r="BA871" s="53"/>
      <c r="BC871" s="53">
        <f>AZ871+BA871+BB871</f>
        <v>38.57</v>
      </c>
      <c r="BD871" s="47">
        <v>44013</v>
      </c>
      <c r="BE871" s="47">
        <v>44377</v>
      </c>
      <c r="BF871" s="48"/>
      <c r="BG871" s="53">
        <v>41.5</v>
      </c>
      <c r="BJ871" s="53">
        <f>BG871+BH871+BI871</f>
        <v>41.5</v>
      </c>
      <c r="BK871" s="47">
        <v>44013</v>
      </c>
      <c r="BL871" s="47">
        <v>44377</v>
      </c>
      <c r="BM871" s="48"/>
      <c r="BN871" s="53">
        <v>44.309999999999995</v>
      </c>
      <c r="BO871" s="53"/>
      <c r="BQ871" s="53">
        <f>BN871+BO871+BP871</f>
        <v>44.309999999999995</v>
      </c>
      <c r="BR871" s="47">
        <v>44013</v>
      </c>
      <c r="BS871" s="47">
        <v>44377</v>
      </c>
      <c r="BT871" s="48"/>
      <c r="BU871" s="50">
        <v>45.54</v>
      </c>
      <c r="BV871" s="53"/>
      <c r="BX871" s="53">
        <f>BU871+BV871+BW871</f>
        <v>45.54</v>
      </c>
      <c r="BY871" s="47">
        <v>44013</v>
      </c>
      <c r="BZ871" s="55">
        <v>44377</v>
      </c>
    </row>
    <row r="872" spans="1:78" s="54" customFormat="1" ht="15.75" x14ac:dyDescent="0.25">
      <c r="A872" s="45">
        <v>201442</v>
      </c>
      <c r="B872" s="46" t="s">
        <v>1293</v>
      </c>
      <c r="C872" s="46">
        <v>77013</v>
      </c>
      <c r="D872" s="46" t="s">
        <v>1290</v>
      </c>
      <c r="E872" s="46" t="s">
        <v>50</v>
      </c>
      <c r="F872" s="46"/>
      <c r="G872" s="46" t="s">
        <v>1292</v>
      </c>
      <c r="H872" s="46" t="s">
        <v>52</v>
      </c>
      <c r="I872" s="47">
        <v>44013</v>
      </c>
      <c r="J872" s="47">
        <v>44377</v>
      </c>
      <c r="K872" s="46">
        <f>SUM(L872:AD872)</f>
        <v>0</v>
      </c>
      <c r="L872" s="46" t="str">
        <f>IFERROR(VLOOKUP(A872,'[1]Mountain View SD Usage'!$A:$I,9,FALSE),"0")</f>
        <v>0</v>
      </c>
      <c r="M872" s="46" t="str">
        <f>IFERROR(VLOOKUP(A872,'[1]Bonita USD Usage'!$A:$I,9,FALSE),"0")</f>
        <v>0</v>
      </c>
      <c r="N872" s="46" t="str">
        <f>IFERROR(VLOOKUP(A872,'[1]Jurupa USD Usage'!$A:$I,9,FALSE),"0")</f>
        <v>0</v>
      </c>
      <c r="O872" s="46" t="str">
        <f>IFERROR(VLOOKUP(A872,'[1]Claremont USD Usage'!$A:$I,9,FALSE),"0")</f>
        <v>0</v>
      </c>
      <c r="P872" s="46" t="str">
        <f>IFERROR(VLOOKUP(A872,'[1]Upland USD Usage'!$A:$I,9,FALSE),"0")</f>
        <v>0</v>
      </c>
      <c r="Q872" s="46" t="str">
        <f>IFERROR(VLOOKUP(A872,'[1]Redlands USD Usage'!$A:$I,9,FALSE),"0")</f>
        <v>0</v>
      </c>
      <c r="R872" s="46" t="str">
        <f>IFERROR(VLOOKUP(A872,'[1]Alta Loma SD Usage'!$A:$I,9,FALSE),"0")</f>
        <v>0</v>
      </c>
      <c r="S872" s="46" t="str">
        <f>IFERROR(VLOOKUP(A872,'[1]VAl Verde USD Usage'!$A:$I,9,FALSE),"0")</f>
        <v>0</v>
      </c>
      <c r="T872" s="46" t="str">
        <f>IFERROR(VLOOKUP(A872,'[1]Chaffey Jt HSD Usage'!$A:$I,9,FALSE),"0")</f>
        <v>0</v>
      </c>
      <c r="U872" s="46" t="str">
        <f>IFERROR(VLOOKUP(A872,'[1]Cucamonga ELEM SD Usage'!$A:$I,9,FALSE),"0")</f>
        <v>0</v>
      </c>
      <c r="V872" s="46" t="str">
        <f>IFERROR(VLOOKUP(A872,'[1]Inglewood USD Usage'!$A:$I,9,FALSE),"0")</f>
        <v>0</v>
      </c>
      <c r="W872" s="46" t="str">
        <f>IFERROR(VLOOKUP(A872,'[1]Rialto USD Usage'!$A:$I,9,FALSE),"0")</f>
        <v>0</v>
      </c>
      <c r="X872" s="46" t="str">
        <f>IFERROR(VLOOKUP(A872,'[1]Alvord USD Usage'!$A:$I,9,FALSE),"0")</f>
        <v>0</v>
      </c>
      <c r="Y872" s="46" t="str">
        <f>IFERROR(VLOOKUP(A872,'[1]Colton Jt USD Usage'!$A:$I,9,FALSE),"0")</f>
        <v>0</v>
      </c>
      <c r="Z872" s="46" t="str">
        <f>IFERROR(VLOOKUP(A872,'[1]Chino Valley USD Usage'!$A:$I,9,FALSE),"0")</f>
        <v>0</v>
      </c>
      <c r="AA872" s="46" t="str">
        <f>IFERROR(VLOOKUP(A872,'[1]Moreno Valley USD Usage'!$A:$I,9,FALSE),"0")</f>
        <v>0</v>
      </c>
      <c r="AB872" s="46" t="str">
        <f>IFERROR(VLOOKUP(A872,'[1]Pomona USD Usage'!$A:$I,9,FALSE),"0")</f>
        <v>0</v>
      </c>
      <c r="AC872" s="46" t="str">
        <f>IFERROR(VLOOKUP(A872,'[1]Riverside USD Usage'!$A:$I,9,FALSE),"0")</f>
        <v>0</v>
      </c>
      <c r="AD872" s="46" t="str">
        <f>IFERROR(VLOOKUP(A872,'[1]Compton USD Usage'!$A:$I,9,FALSE),"0")</f>
        <v>0</v>
      </c>
      <c r="AE872" s="48"/>
      <c r="AF872" s="49">
        <v>15.06</v>
      </c>
      <c r="AG872" s="49"/>
      <c r="AH872" s="49"/>
      <c r="AI872" s="49">
        <f>AF872+AG872+AH872</f>
        <v>15.06</v>
      </c>
      <c r="AJ872" s="48"/>
      <c r="AK872" s="49">
        <v>16.2</v>
      </c>
      <c r="AL872" s="49"/>
      <c r="AM872" s="46"/>
      <c r="AN872" s="50">
        <f>AK872+AL872+AM872</f>
        <v>16.2</v>
      </c>
      <c r="AO872" s="48"/>
      <c r="AP872" s="49">
        <v>17.3</v>
      </c>
      <c r="AQ872" s="49"/>
      <c r="AR872" s="46"/>
      <c r="AS872" s="50">
        <f>AP872+AQ872+AR872</f>
        <v>17.3</v>
      </c>
      <c r="AT872" s="48"/>
      <c r="AU872" s="49">
        <v>17.78</v>
      </c>
      <c r="AV872" s="49"/>
      <c r="AW872" s="46"/>
      <c r="AX872" s="51">
        <f>AU872+AV872+AW872</f>
        <v>17.78</v>
      </c>
      <c r="AY872" s="48"/>
      <c r="AZ872" s="52">
        <v>15.41</v>
      </c>
      <c r="BA872" s="53"/>
      <c r="BC872" s="53">
        <f>AZ872+BA872+BB872</f>
        <v>15.41</v>
      </c>
      <c r="BD872" s="47">
        <v>44013</v>
      </c>
      <c r="BE872" s="47">
        <v>44377</v>
      </c>
      <c r="BF872" s="48"/>
      <c r="BG872" s="53">
        <v>16.580000000000002</v>
      </c>
      <c r="BJ872" s="53">
        <f>BG872+BH872+BI872</f>
        <v>16.580000000000002</v>
      </c>
      <c r="BK872" s="47">
        <v>44013</v>
      </c>
      <c r="BL872" s="47">
        <v>44377</v>
      </c>
      <c r="BM872" s="48"/>
      <c r="BN872" s="53">
        <v>17.700000000000003</v>
      </c>
      <c r="BO872" s="53"/>
      <c r="BQ872" s="53">
        <f>BN872+BO872+BP872</f>
        <v>17.700000000000003</v>
      </c>
      <c r="BR872" s="47">
        <v>44013</v>
      </c>
      <c r="BS872" s="47">
        <v>44377</v>
      </c>
      <c r="BT872" s="48"/>
      <c r="BU872" s="50">
        <v>18.190000000000001</v>
      </c>
      <c r="BV872" s="53"/>
      <c r="BX872" s="53">
        <f>BU872+BV872+BW872</f>
        <v>18.190000000000001</v>
      </c>
      <c r="BY872" s="47">
        <v>44013</v>
      </c>
      <c r="BZ872" s="55">
        <v>44377</v>
      </c>
    </row>
    <row r="873" spans="1:78" s="54" customFormat="1" ht="15.75" x14ac:dyDescent="0.25">
      <c r="A873" s="45">
        <v>403493</v>
      </c>
      <c r="B873" s="46" t="s">
        <v>1957</v>
      </c>
      <c r="C873" s="46">
        <v>10071179280224</v>
      </c>
      <c r="D873" s="46" t="s">
        <v>1952</v>
      </c>
      <c r="E873" s="46" t="s">
        <v>50</v>
      </c>
      <c r="F873" s="46"/>
      <c r="G873" s="46" t="s">
        <v>144</v>
      </c>
      <c r="H873" s="46" t="s">
        <v>52</v>
      </c>
      <c r="I873" s="47">
        <v>44013</v>
      </c>
      <c r="J873" s="47">
        <v>44377</v>
      </c>
      <c r="K873" s="46">
        <f>SUM(L873:AD873)</f>
        <v>0</v>
      </c>
      <c r="L873" s="46" t="str">
        <f>IFERROR(VLOOKUP(A873,'[1]Mountain View SD Usage'!$A:$I,9,FALSE),"0")</f>
        <v>0</v>
      </c>
      <c r="M873" s="46" t="str">
        <f>IFERROR(VLOOKUP(A873,'[1]Bonita USD Usage'!$A:$I,9,FALSE),"0")</f>
        <v>0</v>
      </c>
      <c r="N873" s="46" t="str">
        <f>IFERROR(VLOOKUP(A873,'[1]Jurupa USD Usage'!$A:$I,9,FALSE),"0")</f>
        <v>0</v>
      </c>
      <c r="O873" s="46" t="str">
        <f>IFERROR(VLOOKUP(A873,'[1]Claremont USD Usage'!$A:$I,9,FALSE),"0")</f>
        <v>0</v>
      </c>
      <c r="P873" s="46" t="str">
        <f>IFERROR(VLOOKUP(A873,'[1]Upland USD Usage'!$A:$I,9,FALSE),"0")</f>
        <v>0</v>
      </c>
      <c r="Q873" s="46" t="str">
        <f>IFERROR(VLOOKUP(A873,'[1]Redlands USD Usage'!$A:$I,9,FALSE),"0")</f>
        <v>0</v>
      </c>
      <c r="R873" s="46" t="str">
        <f>IFERROR(VLOOKUP(A873,'[1]Alta Loma SD Usage'!$A:$I,9,FALSE),"0")</f>
        <v>0</v>
      </c>
      <c r="S873" s="46" t="str">
        <f>IFERROR(VLOOKUP(A873,'[1]VAl Verde USD Usage'!$A:$I,9,FALSE),"0")</f>
        <v>0</v>
      </c>
      <c r="T873" s="46" t="str">
        <f>IFERROR(VLOOKUP(A873,'[1]Chaffey Jt HSD Usage'!$A:$I,9,FALSE),"0")</f>
        <v>0</v>
      </c>
      <c r="U873" s="46" t="str">
        <f>IFERROR(VLOOKUP(A873,'[1]Cucamonga ELEM SD Usage'!$A:$I,9,FALSE),"0")</f>
        <v>0</v>
      </c>
      <c r="V873" s="46" t="str">
        <f>IFERROR(VLOOKUP(A873,'[1]Inglewood USD Usage'!$A:$I,9,FALSE),"0")</f>
        <v>0</v>
      </c>
      <c r="W873" s="46" t="str">
        <f>IFERROR(VLOOKUP(A873,'[1]Rialto USD Usage'!$A:$I,9,FALSE),"0")</f>
        <v>0</v>
      </c>
      <c r="X873" s="46" t="str">
        <f>IFERROR(VLOOKUP(A873,'[1]Alvord USD Usage'!$A:$I,9,FALSE),"0")</f>
        <v>0</v>
      </c>
      <c r="Y873" s="46" t="str">
        <f>IFERROR(VLOOKUP(A873,'[1]Colton Jt USD Usage'!$A:$I,9,FALSE),"0")</f>
        <v>0</v>
      </c>
      <c r="Z873" s="46" t="str">
        <f>IFERROR(VLOOKUP(A873,'[1]Chino Valley USD Usage'!$A:$I,9,FALSE),"0")</f>
        <v>0</v>
      </c>
      <c r="AA873" s="46" t="str">
        <f>IFERROR(VLOOKUP(A873,'[1]Moreno Valley USD Usage'!$A:$I,9,FALSE),"0")</f>
        <v>0</v>
      </c>
      <c r="AB873" s="46" t="str">
        <f>IFERROR(VLOOKUP(A873,'[1]Pomona USD Usage'!$A:$I,9,FALSE),"0")</f>
        <v>0</v>
      </c>
      <c r="AC873" s="46" t="str">
        <f>IFERROR(VLOOKUP(A873,'[1]Riverside USD Usage'!$A:$I,9,FALSE),"0")</f>
        <v>0</v>
      </c>
      <c r="AD873" s="46" t="str">
        <f>IFERROR(VLOOKUP(A873,'[1]Compton USD Usage'!$A:$I,9,FALSE),"0")</f>
        <v>0</v>
      </c>
      <c r="AE873" s="48"/>
      <c r="AF873" s="49">
        <v>27.45</v>
      </c>
      <c r="AG873" s="49"/>
      <c r="AH873" s="56">
        <v>-6.66</v>
      </c>
      <c r="AI873" s="49">
        <f>AF873+AG873+AH873</f>
        <v>20.79</v>
      </c>
      <c r="AJ873" s="48"/>
      <c r="AK873" s="49">
        <v>29.53</v>
      </c>
      <c r="AL873" s="49"/>
      <c r="AM873" s="57">
        <v>-6.66</v>
      </c>
      <c r="AN873" s="50">
        <f>AK873+AL873+AM873</f>
        <v>22.87</v>
      </c>
      <c r="AO873" s="48"/>
      <c r="AP873" s="49">
        <v>31.53</v>
      </c>
      <c r="AQ873" s="49"/>
      <c r="AR873" s="57">
        <v>-6.66</v>
      </c>
      <c r="AS873" s="50">
        <f>AP873+AQ873+AR873</f>
        <v>24.87</v>
      </c>
      <c r="AT873" s="48"/>
      <c r="AU873" s="49">
        <v>32.4</v>
      </c>
      <c r="AV873" s="49"/>
      <c r="AW873" s="57">
        <v>-6.66</v>
      </c>
      <c r="AX873" s="51">
        <f>AU873+AV873+AW873</f>
        <v>25.74</v>
      </c>
      <c r="AY873" s="48"/>
      <c r="AZ873" s="52">
        <v>27.73</v>
      </c>
      <c r="BA873" s="53"/>
      <c r="BB873" s="58">
        <v>-7.16</v>
      </c>
      <c r="BC873" s="53">
        <f>AZ873+BA873+BB873</f>
        <v>20.57</v>
      </c>
      <c r="BD873" s="47">
        <v>44013</v>
      </c>
      <c r="BE873" s="47">
        <v>44377</v>
      </c>
      <c r="BF873" s="48"/>
      <c r="BG873" s="53">
        <v>29.84</v>
      </c>
      <c r="BI873" s="59">
        <v>-7.16</v>
      </c>
      <c r="BJ873" s="53">
        <f>BG873+BH873+BI873</f>
        <v>22.68</v>
      </c>
      <c r="BK873" s="47">
        <v>44013</v>
      </c>
      <c r="BL873" s="47">
        <v>44377</v>
      </c>
      <c r="BM873" s="48"/>
      <c r="BN873" s="53">
        <v>31.860000000000003</v>
      </c>
      <c r="BO873" s="53"/>
      <c r="BP873" s="59">
        <v>-7.16</v>
      </c>
      <c r="BQ873" s="53">
        <f>BN873+BO873+BP873</f>
        <v>24.700000000000003</v>
      </c>
      <c r="BR873" s="47">
        <v>44013</v>
      </c>
      <c r="BS873" s="47">
        <v>44377</v>
      </c>
      <c r="BT873" s="48"/>
      <c r="BU873" s="50">
        <v>32.729999999999997</v>
      </c>
      <c r="BV873" s="53"/>
      <c r="BW873" s="59">
        <v>-7.16</v>
      </c>
      <c r="BX873" s="53">
        <f>BU873+BV873+BW873</f>
        <v>25.569999999999997</v>
      </c>
      <c r="BY873" s="47">
        <v>44013</v>
      </c>
      <c r="BZ873" s="55">
        <v>44377</v>
      </c>
    </row>
    <row r="874" spans="1:78" s="54" customFormat="1" ht="15.75" x14ac:dyDescent="0.25">
      <c r="A874" s="45">
        <v>203123</v>
      </c>
      <c r="B874" s="46" t="s">
        <v>948</v>
      </c>
      <c r="C874" s="46">
        <v>31915</v>
      </c>
      <c r="D874" s="46" t="s">
        <v>933</v>
      </c>
      <c r="E874" s="46" t="s">
        <v>50</v>
      </c>
      <c r="F874" s="46"/>
      <c r="G874" s="46" t="s">
        <v>949</v>
      </c>
      <c r="H874" s="46" t="s">
        <v>52</v>
      </c>
      <c r="I874" s="47">
        <v>44013</v>
      </c>
      <c r="J874" s="47">
        <v>44377</v>
      </c>
      <c r="K874" s="46">
        <f>SUM(L874:AD874)</f>
        <v>165</v>
      </c>
      <c r="L874" s="46" t="str">
        <f>IFERROR(VLOOKUP(A874,'[1]Mountain View SD Usage'!$A:$I,9,FALSE),"0")</f>
        <v>0</v>
      </c>
      <c r="M874" s="46" t="str">
        <f>IFERROR(VLOOKUP(A874,'[1]Bonita USD Usage'!$A:$I,9,FALSE),"0")</f>
        <v>0</v>
      </c>
      <c r="N874" s="46" t="str">
        <f>IFERROR(VLOOKUP(A874,'[1]Jurupa USD Usage'!$A:$I,9,FALSE),"0")</f>
        <v>0</v>
      </c>
      <c r="O874" s="46" t="str">
        <f>IFERROR(VLOOKUP(A874,'[1]Claremont USD Usage'!$A:$I,9,FALSE),"0")</f>
        <v>0</v>
      </c>
      <c r="P874" s="46" t="str">
        <f>IFERROR(VLOOKUP(A874,'[1]Upland USD Usage'!$A:$I,9,FALSE),"0")</f>
        <v>0</v>
      </c>
      <c r="Q874" s="46" t="str">
        <f>IFERROR(VLOOKUP(A874,'[1]Redlands USD Usage'!$A:$I,9,FALSE),"0")</f>
        <v>0</v>
      </c>
      <c r="R874" s="46" t="str">
        <f>IFERROR(VLOOKUP(A874,'[1]Alta Loma SD Usage'!$A:$I,9,FALSE),"0")</f>
        <v>0</v>
      </c>
      <c r="S874" s="46" t="str">
        <f>IFERROR(VLOOKUP(A874,'[1]VAl Verde USD Usage'!$A:$I,9,FALSE),"0")</f>
        <v>0</v>
      </c>
      <c r="T874" s="46">
        <f>IFERROR(VLOOKUP(A874,'[1]Chaffey Jt HSD Usage'!$A:$I,9,FALSE),"0")</f>
        <v>84</v>
      </c>
      <c r="U874" s="46" t="str">
        <f>IFERROR(VLOOKUP(A874,'[1]Cucamonga ELEM SD Usage'!$A:$I,9,FALSE),"0")</f>
        <v>0</v>
      </c>
      <c r="V874" s="46" t="str">
        <f>IFERROR(VLOOKUP(A874,'[1]Inglewood USD Usage'!$A:$I,9,FALSE),"0")</f>
        <v>0</v>
      </c>
      <c r="W874" s="46" t="str">
        <f>IFERROR(VLOOKUP(A874,'[1]Rialto USD Usage'!$A:$I,9,FALSE),"0")</f>
        <v>0</v>
      </c>
      <c r="X874" s="46" t="str">
        <f>IFERROR(VLOOKUP(A874,'[1]Alvord USD Usage'!$A:$I,9,FALSE),"0")</f>
        <v>0</v>
      </c>
      <c r="Y874" s="46" t="str">
        <f>IFERROR(VLOOKUP(A874,'[1]Colton Jt USD Usage'!$A:$I,9,FALSE),"0")</f>
        <v>0</v>
      </c>
      <c r="Z874" s="46" t="str">
        <f>IFERROR(VLOOKUP(A874,'[1]Chino Valley USD Usage'!$A:$I,9,FALSE),"0")</f>
        <v>0</v>
      </c>
      <c r="AA874" s="46" t="str">
        <f>IFERROR(VLOOKUP(A874,'[1]Moreno Valley USD Usage'!$A:$I,9,FALSE),"0")</f>
        <v>0</v>
      </c>
      <c r="AB874" s="46">
        <f>IFERROR(VLOOKUP(A874,'[1]Pomona USD Usage'!$A:$I,9,FALSE),"0")</f>
        <v>81</v>
      </c>
      <c r="AC874" s="46" t="str">
        <f>IFERROR(VLOOKUP(A874,'[1]Riverside USD Usage'!$A:$I,9,FALSE),"0")</f>
        <v>0</v>
      </c>
      <c r="AD874" s="46" t="str">
        <f>IFERROR(VLOOKUP(A874,'[1]Compton USD Usage'!$A:$I,9,FALSE),"0")</f>
        <v>0</v>
      </c>
      <c r="AE874" s="48"/>
      <c r="AF874" s="49">
        <v>30.11</v>
      </c>
      <c r="AG874" s="49"/>
      <c r="AH874" s="49"/>
      <c r="AI874" s="49">
        <f>AF874+AG874+AH874</f>
        <v>30.11</v>
      </c>
      <c r="AJ874" s="48"/>
      <c r="AK874" s="49">
        <v>32.39</v>
      </c>
      <c r="AL874" s="49"/>
      <c r="AM874" s="46"/>
      <c r="AN874" s="50">
        <f>AK874+AL874+AM874</f>
        <v>32.39</v>
      </c>
      <c r="AO874" s="48"/>
      <c r="AP874" s="49">
        <v>34.58</v>
      </c>
      <c r="AQ874" s="49"/>
      <c r="AR874" s="46"/>
      <c r="AS874" s="50">
        <f>AP874+AQ874+AR874</f>
        <v>34.58</v>
      </c>
      <c r="AT874" s="48"/>
      <c r="AU874" s="49">
        <v>35.54</v>
      </c>
      <c r="AV874" s="49"/>
      <c r="AW874" s="46"/>
      <c r="AX874" s="51">
        <f>AU874+AV874+AW874</f>
        <v>35.54</v>
      </c>
      <c r="AY874" s="48"/>
      <c r="AZ874" s="52">
        <v>30.11</v>
      </c>
      <c r="BA874" s="53"/>
      <c r="BC874" s="53">
        <f>AZ874+BA874+BB874</f>
        <v>30.11</v>
      </c>
      <c r="BD874" s="47">
        <v>44013</v>
      </c>
      <c r="BE874" s="47">
        <v>44377</v>
      </c>
      <c r="BF874" s="48"/>
      <c r="BG874" s="53">
        <v>32.39</v>
      </c>
      <c r="BJ874" s="53">
        <f>BG874+BH874+BI874</f>
        <v>32.39</v>
      </c>
      <c r="BK874" s="47">
        <v>44013</v>
      </c>
      <c r="BL874" s="47">
        <v>44377</v>
      </c>
      <c r="BM874" s="48"/>
      <c r="BN874" s="53">
        <v>34.58</v>
      </c>
      <c r="BO874" s="53"/>
      <c r="BQ874" s="53">
        <f>BN874+BO874+BP874</f>
        <v>34.58</v>
      </c>
      <c r="BR874" s="47">
        <v>44013</v>
      </c>
      <c r="BS874" s="47">
        <v>44377</v>
      </c>
      <c r="BT874" s="48"/>
      <c r="BU874" s="50">
        <v>35.54</v>
      </c>
      <c r="BV874" s="53"/>
      <c r="BX874" s="53">
        <f>BU874+BV874+BW874</f>
        <v>35.54</v>
      </c>
      <c r="BY874" s="47">
        <v>44013</v>
      </c>
      <c r="BZ874" s="55">
        <v>44377</v>
      </c>
    </row>
    <row r="875" spans="1:78" s="54" customFormat="1" ht="15.75" x14ac:dyDescent="0.25">
      <c r="A875" s="14">
        <v>138382</v>
      </c>
      <c r="B875" s="2" t="s">
        <v>74</v>
      </c>
      <c r="C875" s="2">
        <v>10000068126</v>
      </c>
      <c r="D875" s="2" t="s">
        <v>70</v>
      </c>
      <c r="E875" s="2" t="s">
        <v>50</v>
      </c>
      <c r="F875" s="2"/>
      <c r="G875" s="2" t="s">
        <v>75</v>
      </c>
      <c r="H875" s="2" t="s">
        <v>52</v>
      </c>
      <c r="I875" s="15">
        <v>44013</v>
      </c>
      <c r="J875" s="15">
        <v>44377</v>
      </c>
      <c r="K875" s="2">
        <f>SUM(L875:AD875)</f>
        <v>50</v>
      </c>
      <c r="L875" s="2" t="str">
        <f>IFERROR(VLOOKUP(A875,'[1]Mountain View SD Usage'!$A:$I,9,FALSE),"0")</f>
        <v>0</v>
      </c>
      <c r="M875" s="2" t="str">
        <f>IFERROR(VLOOKUP(A875,'[1]Bonita USD Usage'!$A:$I,9,FALSE),"0")</f>
        <v>0</v>
      </c>
      <c r="N875" s="2" t="str">
        <f>IFERROR(VLOOKUP(A875,'[1]Jurupa USD Usage'!$A:$I,9,FALSE),"0")</f>
        <v>0</v>
      </c>
      <c r="O875" s="2" t="str">
        <f>IFERROR(VLOOKUP(A875,'[1]Claremont USD Usage'!$A:$I,9,FALSE),"0")</f>
        <v>0</v>
      </c>
      <c r="P875" s="2" t="str">
        <f>IFERROR(VLOOKUP(A875,'[1]Upland USD Usage'!$A:$I,9,FALSE),"0")</f>
        <v>0</v>
      </c>
      <c r="Q875" s="2" t="str">
        <f>IFERROR(VLOOKUP(A875,'[1]Redlands USD Usage'!$A:$I,9,FALSE),"0")</f>
        <v>0</v>
      </c>
      <c r="R875" s="2" t="str">
        <f>IFERROR(VLOOKUP(A875,'[1]Alta Loma SD Usage'!$A:$I,9,FALSE),"0")</f>
        <v>0</v>
      </c>
      <c r="S875" s="2" t="str">
        <f>IFERROR(VLOOKUP(A875,'[1]VAl Verde USD Usage'!$A:$I,9,FALSE),"0")</f>
        <v>0</v>
      </c>
      <c r="T875" s="2" t="str">
        <f>IFERROR(VLOOKUP(A875,'[1]Chaffey Jt HSD Usage'!$A:$I,9,FALSE),"0")</f>
        <v>0</v>
      </c>
      <c r="U875" s="2" t="str">
        <f>IFERROR(VLOOKUP(A875,'[1]Cucamonga ELEM SD Usage'!$A:$I,9,FALSE),"0")</f>
        <v>0</v>
      </c>
      <c r="V875" s="2" t="str">
        <f>IFERROR(VLOOKUP(A875,'[1]Inglewood USD Usage'!$A:$I,9,FALSE),"0")</f>
        <v>0</v>
      </c>
      <c r="W875" s="2" t="str">
        <f>IFERROR(VLOOKUP(A875,'[1]Rialto USD Usage'!$A:$I,9,FALSE),"0")</f>
        <v>0</v>
      </c>
      <c r="X875" s="2" t="str">
        <f>IFERROR(VLOOKUP(A875,'[1]Alvord USD Usage'!$A:$I,9,FALSE),"0")</f>
        <v>0</v>
      </c>
      <c r="Y875" s="2" t="str">
        <f>IFERROR(VLOOKUP(A875,'[1]Colton Jt USD Usage'!$A:$I,9,FALSE),"0")</f>
        <v>0</v>
      </c>
      <c r="Z875" s="2" t="str">
        <f>IFERROR(VLOOKUP(A875,'[1]Chino Valley USD Usage'!$A:$I,9,FALSE),"0")</f>
        <v>0</v>
      </c>
      <c r="AA875" s="2" t="str">
        <f>IFERROR(VLOOKUP(A875,'[1]Moreno Valley USD Usage'!$A:$I,9,FALSE),"0")</f>
        <v>0</v>
      </c>
      <c r="AB875" s="2">
        <f>IFERROR(VLOOKUP(A875,'[1]Pomona USD Usage'!$A:$I,9,FALSE),"0")</f>
        <v>50</v>
      </c>
      <c r="AC875" s="2" t="str">
        <f>IFERROR(VLOOKUP(A875,'[1]Riverside USD Usage'!$A:$I,9,FALSE),"0")</f>
        <v>0</v>
      </c>
      <c r="AD875" s="2" t="str">
        <f>IFERROR(VLOOKUP(A875,'[1]Compton USD Usage'!$A:$I,9,FALSE),"0")</f>
        <v>0</v>
      </c>
      <c r="AE875" s="16"/>
      <c r="AF875" s="17">
        <v>32.18</v>
      </c>
      <c r="AG875" s="17"/>
      <c r="AH875" s="17"/>
      <c r="AI875" s="17">
        <f>AF875+AG875+AH875</f>
        <v>32.18</v>
      </c>
      <c r="AJ875" s="16"/>
      <c r="AK875" s="17">
        <v>34.619999999999997</v>
      </c>
      <c r="AL875" s="17"/>
      <c r="AM875" s="2"/>
      <c r="AN875" s="20">
        <f>AK875+AL875+AM875</f>
        <v>34.619999999999997</v>
      </c>
      <c r="AO875" s="16"/>
      <c r="AP875" s="17">
        <v>36.96</v>
      </c>
      <c r="AQ875" s="17"/>
      <c r="AR875" s="2"/>
      <c r="AS875" s="20">
        <f>AP875+AQ875+AR875</f>
        <v>36.96</v>
      </c>
      <c r="AT875" s="16"/>
      <c r="AU875" s="17">
        <v>37.99</v>
      </c>
      <c r="AV875" s="17"/>
      <c r="AW875" s="2"/>
      <c r="AX875" s="21">
        <f>AU875+AV875+AW875</f>
        <v>37.99</v>
      </c>
      <c r="AY875" s="16"/>
      <c r="AZ875" s="22">
        <v>36.449999999999996</v>
      </c>
      <c r="BA875" s="23"/>
      <c r="BB875"/>
      <c r="BC875" s="23">
        <f>AZ875+BA875+BB875</f>
        <v>36.449999999999996</v>
      </c>
      <c r="BD875" s="15">
        <v>44013</v>
      </c>
      <c r="BE875" s="15">
        <v>44377</v>
      </c>
      <c r="BF875" s="16"/>
      <c r="BG875" s="23">
        <v>39.21</v>
      </c>
      <c r="BH875"/>
      <c r="BI875"/>
      <c r="BJ875" s="23">
        <f>BG875+BH875+BI875</f>
        <v>39.21</v>
      </c>
      <c r="BK875" s="15">
        <v>44013</v>
      </c>
      <c r="BL875" s="15">
        <v>44377</v>
      </c>
      <c r="BM875" s="16"/>
      <c r="BN875" s="23">
        <v>41.86</v>
      </c>
      <c r="BO875" s="23"/>
      <c r="BP875"/>
      <c r="BQ875" s="23">
        <f>BN875+BO875+BP875</f>
        <v>41.86</v>
      </c>
      <c r="BR875" s="15">
        <v>44013</v>
      </c>
      <c r="BS875" s="15">
        <v>44377</v>
      </c>
      <c r="BT875" s="16"/>
      <c r="BU875" s="20">
        <v>43.03</v>
      </c>
      <c r="BV875" s="23"/>
      <c r="BW875"/>
      <c r="BX875" s="23">
        <f>BU875+BV875+BW875</f>
        <v>43.03</v>
      </c>
      <c r="BY875" s="15">
        <v>44013</v>
      </c>
      <c r="BZ875" s="26">
        <v>44377</v>
      </c>
    </row>
    <row r="876" spans="1:78" s="54" customFormat="1" ht="15.75" x14ac:dyDescent="0.25">
      <c r="A876" s="45">
        <v>400978</v>
      </c>
      <c r="B876" s="46" t="s">
        <v>1151</v>
      </c>
      <c r="C876" s="46">
        <v>271106</v>
      </c>
      <c r="D876" s="46" t="s">
        <v>1147</v>
      </c>
      <c r="E876" s="46" t="s">
        <v>50</v>
      </c>
      <c r="F876" s="46" t="s">
        <v>93</v>
      </c>
      <c r="G876" s="46" t="s">
        <v>1152</v>
      </c>
      <c r="H876" s="46" t="s">
        <v>52</v>
      </c>
      <c r="I876" s="47">
        <v>44013</v>
      </c>
      <c r="J876" s="47">
        <v>44377</v>
      </c>
      <c r="K876" s="46">
        <f>SUM(L876:AD876)</f>
        <v>5</v>
      </c>
      <c r="L876" s="46" t="str">
        <f>IFERROR(VLOOKUP(A876,'[1]Mountain View SD Usage'!$A:$I,9,FALSE),"0")</f>
        <v>0</v>
      </c>
      <c r="M876" s="46">
        <f>IFERROR(VLOOKUP(A876,'[1]Bonita USD Usage'!$A:$I,9,FALSE),"0")</f>
        <v>2</v>
      </c>
      <c r="N876" s="46" t="str">
        <f>IFERROR(VLOOKUP(A876,'[1]Jurupa USD Usage'!$A:$I,9,FALSE),"0")</f>
        <v>0</v>
      </c>
      <c r="O876" s="46" t="str">
        <f>IFERROR(VLOOKUP(A876,'[1]Claremont USD Usage'!$A:$I,9,FALSE),"0")</f>
        <v>0</v>
      </c>
      <c r="P876" s="46" t="str">
        <f>IFERROR(VLOOKUP(A876,'[1]Upland USD Usage'!$A:$I,9,FALSE),"0")</f>
        <v>0</v>
      </c>
      <c r="Q876" s="46" t="str">
        <f>IFERROR(VLOOKUP(A876,'[1]Redlands USD Usage'!$A:$I,9,FALSE),"0")</f>
        <v>0</v>
      </c>
      <c r="R876" s="46" t="str">
        <f>IFERROR(VLOOKUP(A876,'[1]Alta Loma SD Usage'!$A:$I,9,FALSE),"0")</f>
        <v>0</v>
      </c>
      <c r="S876" s="46" t="str">
        <f>IFERROR(VLOOKUP(A876,'[1]VAl Verde USD Usage'!$A:$I,9,FALSE),"0")</f>
        <v>0</v>
      </c>
      <c r="T876" s="46">
        <f>IFERROR(VLOOKUP(A876,'[1]Chaffey Jt HSD Usage'!$A:$I,9,FALSE),"0")</f>
        <v>1</v>
      </c>
      <c r="U876" s="46" t="str">
        <f>IFERROR(VLOOKUP(A876,'[1]Cucamonga ELEM SD Usage'!$A:$I,9,FALSE),"0")</f>
        <v>0</v>
      </c>
      <c r="V876" s="46">
        <f>IFERROR(VLOOKUP(A876,'[1]Inglewood USD Usage'!$A:$I,9,FALSE),"0")</f>
        <v>2</v>
      </c>
      <c r="W876" s="46" t="str">
        <f>IFERROR(VLOOKUP(A876,'[1]Rialto USD Usage'!$A:$I,9,FALSE),"0")</f>
        <v>0</v>
      </c>
      <c r="X876" s="46" t="str">
        <f>IFERROR(VLOOKUP(A876,'[1]Alvord USD Usage'!$A:$I,9,FALSE),"0")</f>
        <v>0</v>
      </c>
      <c r="Y876" s="46" t="str">
        <f>IFERROR(VLOOKUP(A876,'[1]Colton Jt USD Usage'!$A:$I,9,FALSE),"0")</f>
        <v>0</v>
      </c>
      <c r="Z876" s="46" t="str">
        <f>IFERROR(VLOOKUP(A876,'[1]Chino Valley USD Usage'!$A:$I,9,FALSE),"0")</f>
        <v>0</v>
      </c>
      <c r="AA876" s="46" t="str">
        <f>IFERROR(VLOOKUP(A876,'[1]Moreno Valley USD Usage'!$A:$I,9,FALSE),"0")</f>
        <v>0</v>
      </c>
      <c r="AB876" s="46" t="str">
        <f>IFERROR(VLOOKUP(A876,'[1]Pomona USD Usage'!$A:$I,9,FALSE),"0")</f>
        <v>0</v>
      </c>
      <c r="AC876" s="46" t="str">
        <f>IFERROR(VLOOKUP(A876,'[1]Riverside USD Usage'!$A:$I,9,FALSE),"0")</f>
        <v>0</v>
      </c>
      <c r="AD876" s="46" t="str">
        <f>IFERROR(VLOOKUP(A876,'[1]Compton USD Usage'!$A:$I,9,FALSE),"0")</f>
        <v>0</v>
      </c>
      <c r="AE876" s="48"/>
      <c r="AF876" s="49">
        <v>96.35</v>
      </c>
      <c r="AG876" s="49"/>
      <c r="AH876" s="56">
        <v>-11.71</v>
      </c>
      <c r="AI876" s="49">
        <f>AF876+AG876+AH876</f>
        <v>84.639999999999986</v>
      </c>
      <c r="AJ876" s="48"/>
      <c r="AK876" s="49">
        <v>103.67</v>
      </c>
      <c r="AL876" s="49"/>
      <c r="AM876" s="57">
        <v>-11.71</v>
      </c>
      <c r="AN876" s="50">
        <f>AK876+AL876+AM876</f>
        <v>91.960000000000008</v>
      </c>
      <c r="AO876" s="48"/>
      <c r="AP876" s="49">
        <v>110.68</v>
      </c>
      <c r="AQ876" s="49"/>
      <c r="AR876" s="57">
        <v>-11.71</v>
      </c>
      <c r="AS876" s="50">
        <f>AP876+AQ876+AR876</f>
        <v>98.97</v>
      </c>
      <c r="AT876" s="48"/>
      <c r="AU876" s="49">
        <v>113.75</v>
      </c>
      <c r="AV876" s="49"/>
      <c r="AW876" s="57">
        <v>-11.71</v>
      </c>
      <c r="AX876" s="51">
        <f>AU876+AV876+AW876</f>
        <v>102.03999999999999</v>
      </c>
      <c r="AY876" s="48"/>
      <c r="AZ876" s="52">
        <v>96.35</v>
      </c>
      <c r="BA876" s="53"/>
      <c r="BB876" s="58">
        <v>-7.2749999999999995</v>
      </c>
      <c r="BC876" s="53">
        <f>AZ876+BA876+BB876</f>
        <v>89.074999999999989</v>
      </c>
      <c r="BD876" s="47">
        <v>44013</v>
      </c>
      <c r="BE876" s="47">
        <v>44377</v>
      </c>
      <c r="BF876" s="48"/>
      <c r="BG876" s="53">
        <v>103.67</v>
      </c>
      <c r="BI876" s="59">
        <v>-7.2749999999999995</v>
      </c>
      <c r="BJ876" s="53">
        <f>BG876+BH876+BI876</f>
        <v>96.394999999999996</v>
      </c>
      <c r="BK876" s="47">
        <v>44013</v>
      </c>
      <c r="BL876" s="47">
        <v>44377</v>
      </c>
      <c r="BM876" s="48"/>
      <c r="BN876" s="53">
        <v>110.68</v>
      </c>
      <c r="BO876" s="53"/>
      <c r="BP876" s="59">
        <v>-7.2749999999999995</v>
      </c>
      <c r="BQ876" s="53">
        <f>BN876+BO876+BP876</f>
        <v>103.405</v>
      </c>
      <c r="BR876" s="47">
        <v>44013</v>
      </c>
      <c r="BS876" s="47">
        <v>44377</v>
      </c>
      <c r="BT876" s="48"/>
      <c r="BU876" s="50">
        <v>113.75</v>
      </c>
      <c r="BV876" s="53"/>
      <c r="BW876" s="59">
        <v>-7.2749999999999995</v>
      </c>
      <c r="BX876" s="53">
        <f>BU876+BV876+BW876</f>
        <v>106.47499999999999</v>
      </c>
      <c r="BY876" s="47">
        <v>44013</v>
      </c>
      <c r="BZ876" s="55">
        <v>44377</v>
      </c>
    </row>
    <row r="877" spans="1:78" s="54" customFormat="1" ht="15.75" x14ac:dyDescent="0.25">
      <c r="A877" s="45">
        <v>400966</v>
      </c>
      <c r="B877" s="46" t="s">
        <v>1148</v>
      </c>
      <c r="C877" s="46">
        <v>2099</v>
      </c>
      <c r="D877" s="46" t="s">
        <v>1147</v>
      </c>
      <c r="E877" s="46" t="s">
        <v>50</v>
      </c>
      <c r="F877" s="46"/>
      <c r="G877" s="46" t="s">
        <v>1149</v>
      </c>
      <c r="H877" s="46" t="s">
        <v>52</v>
      </c>
      <c r="I877" s="47">
        <v>44013</v>
      </c>
      <c r="J877" s="47">
        <v>44377</v>
      </c>
      <c r="K877" s="46">
        <f>SUM(L877:AD877)</f>
        <v>332</v>
      </c>
      <c r="L877" s="46" t="str">
        <f>IFERROR(VLOOKUP(A877,'[1]Mountain View SD Usage'!$A:$I,9,FALSE),"0")</f>
        <v>0</v>
      </c>
      <c r="M877" s="46" t="str">
        <f>IFERROR(VLOOKUP(A877,'[1]Bonita USD Usage'!$A:$I,9,FALSE),"0")</f>
        <v>0</v>
      </c>
      <c r="N877" s="46" t="str">
        <f>IFERROR(VLOOKUP(A877,'[1]Jurupa USD Usage'!$A:$I,9,FALSE),"0")</f>
        <v>0</v>
      </c>
      <c r="O877" s="46" t="str">
        <f>IFERROR(VLOOKUP(A877,'[1]Claremont USD Usage'!$A:$I,9,FALSE),"0")</f>
        <v>0</v>
      </c>
      <c r="P877" s="46" t="str">
        <f>IFERROR(VLOOKUP(A877,'[1]Upland USD Usage'!$A:$I,9,FALSE),"0")</f>
        <v>0</v>
      </c>
      <c r="Q877" s="46" t="str">
        <f>IFERROR(VLOOKUP(A877,'[1]Redlands USD Usage'!$A:$I,9,FALSE),"0")</f>
        <v>0</v>
      </c>
      <c r="R877" s="46" t="str">
        <f>IFERROR(VLOOKUP(A877,'[1]Alta Loma SD Usage'!$A:$I,9,FALSE),"0")</f>
        <v>0</v>
      </c>
      <c r="S877" s="46" t="str">
        <f>IFERROR(VLOOKUP(A877,'[1]VAl Verde USD Usage'!$A:$I,9,FALSE),"0")</f>
        <v>0</v>
      </c>
      <c r="T877" s="46" t="str">
        <f>IFERROR(VLOOKUP(A877,'[1]Chaffey Jt HSD Usage'!$A:$I,9,FALSE),"0")</f>
        <v>0</v>
      </c>
      <c r="U877" s="46" t="str">
        <f>IFERROR(VLOOKUP(A877,'[1]Cucamonga ELEM SD Usage'!$A:$I,9,FALSE),"0")</f>
        <v>0</v>
      </c>
      <c r="V877" s="46" t="str">
        <f>IFERROR(VLOOKUP(A877,'[1]Inglewood USD Usage'!$A:$I,9,FALSE),"0")</f>
        <v>0</v>
      </c>
      <c r="W877" s="46" t="str">
        <f>IFERROR(VLOOKUP(A877,'[1]Rialto USD Usage'!$A:$I,9,FALSE),"0")</f>
        <v>0</v>
      </c>
      <c r="X877" s="46" t="str">
        <f>IFERROR(VLOOKUP(A877,'[1]Alvord USD Usage'!$A:$I,9,FALSE),"0")</f>
        <v>0</v>
      </c>
      <c r="Y877" s="46" t="str">
        <f>IFERROR(VLOOKUP(A877,'[1]Colton Jt USD Usage'!$A:$I,9,FALSE),"0")</f>
        <v>0</v>
      </c>
      <c r="Z877" s="46" t="str">
        <f>IFERROR(VLOOKUP(A877,'[1]Chino Valley USD Usage'!$A:$I,9,FALSE),"0")</f>
        <v>0</v>
      </c>
      <c r="AA877" s="46" t="str">
        <f>IFERROR(VLOOKUP(A877,'[1]Moreno Valley USD Usage'!$A:$I,9,FALSE),"0")</f>
        <v>0</v>
      </c>
      <c r="AB877" s="46">
        <f>IFERROR(VLOOKUP(A877,'[1]Pomona USD Usage'!$A:$I,9,FALSE),"0")</f>
        <v>3</v>
      </c>
      <c r="AC877" s="46">
        <f>IFERROR(VLOOKUP(A877,'[1]Riverside USD Usage'!$A:$I,9,FALSE),"0")</f>
        <v>329</v>
      </c>
      <c r="AD877" s="46" t="str">
        <f>IFERROR(VLOOKUP(A877,'[1]Compton USD Usage'!$A:$I,9,FALSE),"0")</f>
        <v>0</v>
      </c>
      <c r="AE877" s="48"/>
      <c r="AF877" s="49">
        <v>44.05</v>
      </c>
      <c r="AG877" s="49"/>
      <c r="AH877" s="56">
        <v>-14.4</v>
      </c>
      <c r="AI877" s="49">
        <f>AF877+AG877+AH877</f>
        <v>29.65</v>
      </c>
      <c r="AJ877" s="48"/>
      <c r="AK877" s="49">
        <v>47.39</v>
      </c>
      <c r="AL877" s="49"/>
      <c r="AM877" s="57">
        <v>-14.4</v>
      </c>
      <c r="AN877" s="50">
        <f>AK877+AL877+AM877</f>
        <v>32.99</v>
      </c>
      <c r="AO877" s="48"/>
      <c r="AP877" s="49">
        <v>50.59</v>
      </c>
      <c r="AQ877" s="49"/>
      <c r="AR877" s="57">
        <v>-14.4</v>
      </c>
      <c r="AS877" s="50">
        <f>AP877+AQ877+AR877</f>
        <v>36.190000000000005</v>
      </c>
      <c r="AT877" s="48"/>
      <c r="AU877" s="49">
        <v>52</v>
      </c>
      <c r="AV877" s="49"/>
      <c r="AW877" s="57">
        <v>-14.4</v>
      </c>
      <c r="AX877" s="51">
        <f>AU877+AV877+AW877</f>
        <v>37.6</v>
      </c>
      <c r="AY877" s="48"/>
      <c r="AZ877" s="52">
        <v>44.05</v>
      </c>
      <c r="BA877" s="53"/>
      <c r="BB877" s="58">
        <v>-12.84</v>
      </c>
      <c r="BC877" s="53">
        <f>AZ877+BA877+BB877</f>
        <v>31.209999999999997</v>
      </c>
      <c r="BD877" s="47">
        <v>44013</v>
      </c>
      <c r="BE877" s="47">
        <v>44377</v>
      </c>
      <c r="BF877" s="48"/>
      <c r="BG877" s="53">
        <v>47.39</v>
      </c>
      <c r="BI877" s="59">
        <v>-12.84</v>
      </c>
      <c r="BJ877" s="53">
        <f>BG877+BH877+BI877</f>
        <v>34.549999999999997</v>
      </c>
      <c r="BK877" s="47">
        <v>44013</v>
      </c>
      <c r="BL877" s="47">
        <v>44377</v>
      </c>
      <c r="BM877" s="48"/>
      <c r="BN877" s="53">
        <v>50.59</v>
      </c>
      <c r="BO877" s="53"/>
      <c r="BP877" s="59">
        <v>-12.84</v>
      </c>
      <c r="BQ877" s="53">
        <f>BN877+BO877+BP877</f>
        <v>37.75</v>
      </c>
      <c r="BR877" s="47">
        <v>44013</v>
      </c>
      <c r="BS877" s="47">
        <v>44377</v>
      </c>
      <c r="BT877" s="48"/>
      <c r="BU877" s="50">
        <v>52</v>
      </c>
      <c r="BV877" s="53"/>
      <c r="BW877" s="59">
        <v>-12.84</v>
      </c>
      <c r="BX877" s="53">
        <f>BU877+BV877+BW877</f>
        <v>39.159999999999997</v>
      </c>
      <c r="BY877" s="47">
        <v>44013</v>
      </c>
      <c r="BZ877" s="55">
        <v>44377</v>
      </c>
    </row>
    <row r="878" spans="1:78" s="54" customFormat="1" ht="15.75" x14ac:dyDescent="0.25">
      <c r="A878" s="45">
        <v>400964</v>
      </c>
      <c r="B878" s="46" t="s">
        <v>1146</v>
      </c>
      <c r="C878" s="46">
        <v>2095</v>
      </c>
      <c r="D878" s="46" t="s">
        <v>1147</v>
      </c>
      <c r="E878" s="46" t="s">
        <v>50</v>
      </c>
      <c r="F878" s="46"/>
      <c r="G878" s="46" t="s">
        <v>546</v>
      </c>
      <c r="H878" s="46" t="s">
        <v>52</v>
      </c>
      <c r="I878" s="47">
        <v>44013</v>
      </c>
      <c r="J878" s="47">
        <v>44377</v>
      </c>
      <c r="K878" s="46">
        <f>SUM(L878:AD878)</f>
        <v>0</v>
      </c>
      <c r="L878" s="46" t="str">
        <f>IFERROR(VLOOKUP(A878,'[1]Mountain View SD Usage'!$A:$I,9,FALSE),"0")</f>
        <v>0</v>
      </c>
      <c r="M878" s="46" t="str">
        <f>IFERROR(VLOOKUP(A878,'[1]Bonita USD Usage'!$A:$I,9,FALSE),"0")</f>
        <v>0</v>
      </c>
      <c r="N878" s="46" t="str">
        <f>IFERROR(VLOOKUP(A878,'[1]Jurupa USD Usage'!$A:$I,9,FALSE),"0")</f>
        <v>0</v>
      </c>
      <c r="O878" s="46" t="str">
        <f>IFERROR(VLOOKUP(A878,'[1]Claremont USD Usage'!$A:$I,9,FALSE),"0")</f>
        <v>0</v>
      </c>
      <c r="P878" s="46" t="str">
        <f>IFERROR(VLOOKUP(A878,'[1]Upland USD Usage'!$A:$I,9,FALSE),"0")</f>
        <v>0</v>
      </c>
      <c r="Q878" s="46" t="str">
        <f>IFERROR(VLOOKUP(A878,'[1]Redlands USD Usage'!$A:$I,9,FALSE),"0")</f>
        <v>0</v>
      </c>
      <c r="R878" s="46" t="str">
        <f>IFERROR(VLOOKUP(A878,'[1]Alta Loma SD Usage'!$A:$I,9,FALSE),"0")</f>
        <v>0</v>
      </c>
      <c r="S878" s="46" t="str">
        <f>IFERROR(VLOOKUP(A878,'[1]VAl Verde USD Usage'!$A:$I,9,FALSE),"0")</f>
        <v>0</v>
      </c>
      <c r="T878" s="46" t="str">
        <f>IFERROR(VLOOKUP(A878,'[1]Chaffey Jt HSD Usage'!$A:$I,9,FALSE),"0")</f>
        <v>0</v>
      </c>
      <c r="U878" s="46" t="str">
        <f>IFERROR(VLOOKUP(A878,'[1]Cucamonga ELEM SD Usage'!$A:$I,9,FALSE),"0")</f>
        <v>0</v>
      </c>
      <c r="V878" s="46" t="str">
        <f>IFERROR(VLOOKUP(A878,'[1]Inglewood USD Usage'!$A:$I,9,FALSE),"0")</f>
        <v>0</v>
      </c>
      <c r="W878" s="46" t="str">
        <f>IFERROR(VLOOKUP(A878,'[1]Rialto USD Usage'!$A:$I,9,FALSE),"0")</f>
        <v>0</v>
      </c>
      <c r="X878" s="46" t="str">
        <f>IFERROR(VLOOKUP(A878,'[1]Alvord USD Usage'!$A:$I,9,FALSE),"0")</f>
        <v>0</v>
      </c>
      <c r="Y878" s="46" t="str">
        <f>IFERROR(VLOOKUP(A878,'[1]Colton Jt USD Usage'!$A:$I,9,FALSE),"0")</f>
        <v>0</v>
      </c>
      <c r="Z878" s="46" t="str">
        <f>IFERROR(VLOOKUP(A878,'[1]Chino Valley USD Usage'!$A:$I,9,FALSE),"0")</f>
        <v>0</v>
      </c>
      <c r="AA878" s="46" t="str">
        <f>IFERROR(VLOOKUP(A878,'[1]Moreno Valley USD Usage'!$A:$I,9,FALSE),"0")</f>
        <v>0</v>
      </c>
      <c r="AB878" s="46" t="str">
        <f>IFERROR(VLOOKUP(A878,'[1]Pomona USD Usage'!$A:$I,9,FALSE),"0")</f>
        <v>0</v>
      </c>
      <c r="AC878" s="46" t="str">
        <f>IFERROR(VLOOKUP(A878,'[1]Riverside USD Usage'!$A:$I,9,FALSE),"0")</f>
        <v>0</v>
      </c>
      <c r="AD878" s="46" t="str">
        <f>IFERROR(VLOOKUP(A878,'[1]Compton USD Usage'!$A:$I,9,FALSE),"0")</f>
        <v>0</v>
      </c>
      <c r="AE878" s="48"/>
      <c r="AF878" s="49">
        <v>40.659999999999997</v>
      </c>
      <c r="AG878" s="49"/>
      <c r="AH878" s="56">
        <v>-11.76</v>
      </c>
      <c r="AI878" s="49">
        <f>AF878+AG878+AH878</f>
        <v>28.9</v>
      </c>
      <c r="AJ878" s="48"/>
      <c r="AK878" s="49">
        <v>43.75</v>
      </c>
      <c r="AL878" s="49"/>
      <c r="AM878" s="57">
        <v>-11.76</v>
      </c>
      <c r="AN878" s="50">
        <f>AK878+AL878+AM878</f>
        <v>31.990000000000002</v>
      </c>
      <c r="AO878" s="48"/>
      <c r="AP878" s="49">
        <v>46.7</v>
      </c>
      <c r="AQ878" s="49"/>
      <c r="AR878" s="57">
        <v>-11.76</v>
      </c>
      <c r="AS878" s="50">
        <f>AP878+AQ878+AR878</f>
        <v>34.940000000000005</v>
      </c>
      <c r="AT878" s="48"/>
      <c r="AU878" s="49">
        <v>48</v>
      </c>
      <c r="AV878" s="49"/>
      <c r="AW878" s="57">
        <v>-11.76</v>
      </c>
      <c r="AX878" s="51">
        <f>AU878+AV878+AW878</f>
        <v>36.24</v>
      </c>
      <c r="AY878" s="48"/>
      <c r="AZ878" s="52">
        <v>41.36</v>
      </c>
      <c r="BA878" s="53"/>
      <c r="BB878" s="58">
        <v>-11.399999999999999</v>
      </c>
      <c r="BC878" s="53">
        <f>AZ878+BA878+BB878</f>
        <v>29.96</v>
      </c>
      <c r="BD878" s="47">
        <v>44013</v>
      </c>
      <c r="BE878" s="47">
        <v>44377</v>
      </c>
      <c r="BF878" s="48"/>
      <c r="BG878" s="53">
        <v>44.5</v>
      </c>
      <c r="BI878" s="59">
        <v>-11.399999999999999</v>
      </c>
      <c r="BJ878" s="53">
        <f>BG878+BH878+BI878</f>
        <v>33.1</v>
      </c>
      <c r="BK878" s="47">
        <v>44013</v>
      </c>
      <c r="BL878" s="47">
        <v>44377</v>
      </c>
      <c r="BM878" s="48"/>
      <c r="BN878" s="53">
        <v>47.5</v>
      </c>
      <c r="BO878" s="53"/>
      <c r="BP878" s="59">
        <v>-11.399999999999999</v>
      </c>
      <c r="BQ878" s="53">
        <f>BN878+BO878+BP878</f>
        <v>36.1</v>
      </c>
      <c r="BR878" s="47">
        <v>44013</v>
      </c>
      <c r="BS878" s="47">
        <v>44377</v>
      </c>
      <c r="BT878" s="48"/>
      <c r="BU878" s="50">
        <v>48.82</v>
      </c>
      <c r="BV878" s="53"/>
      <c r="BW878" s="59">
        <v>-11.399999999999999</v>
      </c>
      <c r="BX878" s="53">
        <f>BU878+BV878+BW878</f>
        <v>37.42</v>
      </c>
      <c r="BY878" s="47">
        <v>44013</v>
      </c>
      <c r="BZ878" s="55">
        <v>44377</v>
      </c>
    </row>
    <row r="879" spans="1:78" s="54" customFormat="1" ht="15.75" x14ac:dyDescent="0.25">
      <c r="A879" s="45">
        <v>141527</v>
      </c>
      <c r="B879" s="46" t="s">
        <v>487</v>
      </c>
      <c r="C879" s="46">
        <v>73720</v>
      </c>
      <c r="D879" s="46" t="s">
        <v>471</v>
      </c>
      <c r="E879" s="46" t="s">
        <v>50</v>
      </c>
      <c r="F879" s="46"/>
      <c r="G879" s="46" t="s">
        <v>293</v>
      </c>
      <c r="H879" s="46" t="s">
        <v>52</v>
      </c>
      <c r="I879" s="47">
        <v>44013</v>
      </c>
      <c r="J879" s="47">
        <v>44377</v>
      </c>
      <c r="K879" s="46">
        <f>SUM(L879:AD879)</f>
        <v>35</v>
      </c>
      <c r="L879" s="46">
        <f>IFERROR(VLOOKUP(A879,'[1]Mountain View SD Usage'!$A:$I,9,FALSE),"0")</f>
        <v>7</v>
      </c>
      <c r="M879" s="46" t="str">
        <f>IFERROR(VLOOKUP(A879,'[1]Bonita USD Usage'!$A:$I,9,FALSE),"0")</f>
        <v>0</v>
      </c>
      <c r="N879" s="46" t="str">
        <f>IFERROR(VLOOKUP(A879,'[1]Jurupa USD Usage'!$A:$I,9,FALSE),"0")</f>
        <v>0</v>
      </c>
      <c r="O879" s="46" t="str">
        <f>IFERROR(VLOOKUP(A879,'[1]Claremont USD Usage'!$A:$I,9,FALSE),"0")</f>
        <v>0</v>
      </c>
      <c r="P879" s="46" t="str">
        <f>IFERROR(VLOOKUP(A879,'[1]Upland USD Usage'!$A:$I,9,FALSE),"0")</f>
        <v>0</v>
      </c>
      <c r="Q879" s="46" t="str">
        <f>IFERROR(VLOOKUP(A879,'[1]Redlands USD Usage'!$A:$I,9,FALSE),"0")</f>
        <v>0</v>
      </c>
      <c r="R879" s="46" t="str">
        <f>IFERROR(VLOOKUP(A879,'[1]Alta Loma SD Usage'!$A:$I,9,FALSE),"0")</f>
        <v>0</v>
      </c>
      <c r="S879" s="46" t="str">
        <f>IFERROR(VLOOKUP(A879,'[1]VAl Verde USD Usage'!$A:$I,9,FALSE),"0")</f>
        <v>0</v>
      </c>
      <c r="T879" s="46" t="str">
        <f>IFERROR(VLOOKUP(A879,'[1]Chaffey Jt HSD Usage'!$A:$I,9,FALSE),"0")</f>
        <v>0</v>
      </c>
      <c r="U879" s="46" t="str">
        <f>IFERROR(VLOOKUP(A879,'[1]Cucamonga ELEM SD Usage'!$A:$I,9,FALSE),"0")</f>
        <v>0</v>
      </c>
      <c r="V879" s="46" t="str">
        <f>IFERROR(VLOOKUP(A879,'[1]Inglewood USD Usage'!$A:$I,9,FALSE),"0")</f>
        <v>0</v>
      </c>
      <c r="W879" s="46" t="str">
        <f>IFERROR(VLOOKUP(A879,'[1]Rialto USD Usage'!$A:$I,9,FALSE),"0")</f>
        <v>0</v>
      </c>
      <c r="X879" s="46" t="str">
        <f>IFERROR(VLOOKUP(A879,'[1]Alvord USD Usage'!$A:$I,9,FALSE),"0")</f>
        <v>0</v>
      </c>
      <c r="Y879" s="46" t="str">
        <f>IFERROR(VLOOKUP(A879,'[1]Colton Jt USD Usage'!$A:$I,9,FALSE),"0")</f>
        <v>0</v>
      </c>
      <c r="Z879" s="46">
        <f>IFERROR(VLOOKUP(A879,'[1]Chino Valley USD Usage'!$A:$I,9,FALSE),"0")</f>
        <v>28</v>
      </c>
      <c r="AA879" s="46" t="str">
        <f>IFERROR(VLOOKUP(A879,'[1]Moreno Valley USD Usage'!$A:$I,9,FALSE),"0")</f>
        <v>0</v>
      </c>
      <c r="AB879" s="46" t="str">
        <f>IFERROR(VLOOKUP(A879,'[1]Pomona USD Usage'!$A:$I,9,FALSE),"0")</f>
        <v>0</v>
      </c>
      <c r="AC879" s="46" t="str">
        <f>IFERROR(VLOOKUP(A879,'[1]Riverside USD Usage'!$A:$I,9,FALSE),"0")</f>
        <v>0</v>
      </c>
      <c r="AD879" s="46" t="str">
        <f>IFERROR(VLOOKUP(A879,'[1]Compton USD Usage'!$A:$I,9,FALSE),"0")</f>
        <v>0</v>
      </c>
      <c r="AE879" s="48"/>
      <c r="AF879" s="49">
        <v>37.65</v>
      </c>
      <c r="AG879" s="49"/>
      <c r="AH879" s="49"/>
      <c r="AI879" s="49">
        <f>AF879+AG879+AH879</f>
        <v>37.65</v>
      </c>
      <c r="AJ879" s="48"/>
      <c r="AK879" s="49">
        <v>40.51</v>
      </c>
      <c r="AL879" s="49"/>
      <c r="AM879" s="46"/>
      <c r="AN879" s="50">
        <f>AK879+AL879+AM879</f>
        <v>40.51</v>
      </c>
      <c r="AO879" s="48"/>
      <c r="AP879" s="49">
        <v>43.24</v>
      </c>
      <c r="AQ879" s="49"/>
      <c r="AR879" s="46"/>
      <c r="AS879" s="50">
        <f>AP879+AQ879+AR879</f>
        <v>43.24</v>
      </c>
      <c r="AT879" s="48"/>
      <c r="AU879" s="49">
        <v>44.44</v>
      </c>
      <c r="AV879" s="49"/>
      <c r="AW879" s="46"/>
      <c r="AX879" s="51">
        <f>AU879+AV879+AW879</f>
        <v>44.44</v>
      </c>
      <c r="AY879" s="48"/>
      <c r="AZ879" s="52">
        <v>38.229999999999997</v>
      </c>
      <c r="BA879" s="53"/>
      <c r="BC879" s="53">
        <f>AZ879+BA879+BB879</f>
        <v>38.229999999999997</v>
      </c>
      <c r="BD879" s="47">
        <v>44013</v>
      </c>
      <c r="BE879" s="47">
        <v>44377</v>
      </c>
      <c r="BF879" s="48"/>
      <c r="BG879" s="53">
        <v>41.14</v>
      </c>
      <c r="BJ879" s="53">
        <f>BG879+BH879+BI879</f>
        <v>41.14</v>
      </c>
      <c r="BK879" s="47">
        <v>44013</v>
      </c>
      <c r="BL879" s="47">
        <v>44377</v>
      </c>
      <c r="BM879" s="48"/>
      <c r="BN879" s="53">
        <v>43.91</v>
      </c>
      <c r="BO879" s="53"/>
      <c r="BQ879" s="53">
        <f>BN879+BO879+BP879</f>
        <v>43.91</v>
      </c>
      <c r="BR879" s="47">
        <v>44013</v>
      </c>
      <c r="BS879" s="47">
        <v>44377</v>
      </c>
      <c r="BT879" s="48"/>
      <c r="BU879" s="50">
        <v>45.129999999999995</v>
      </c>
      <c r="BV879" s="53"/>
      <c r="BX879" s="53">
        <f>BU879+BV879+BW879</f>
        <v>45.129999999999995</v>
      </c>
      <c r="BY879" s="47">
        <v>44013</v>
      </c>
      <c r="BZ879" s="55">
        <v>44377</v>
      </c>
    </row>
    <row r="880" spans="1:78" s="54" customFormat="1" ht="15.75" x14ac:dyDescent="0.25">
      <c r="A880" s="45">
        <v>401516</v>
      </c>
      <c r="B880" s="46" t="s">
        <v>1868</v>
      </c>
      <c r="C880" s="46" t="s">
        <v>1869</v>
      </c>
      <c r="D880" s="46" t="s">
        <v>1855</v>
      </c>
      <c r="E880" s="46" t="s">
        <v>50</v>
      </c>
      <c r="F880" s="46"/>
      <c r="G880" s="46" t="s">
        <v>1870</v>
      </c>
      <c r="H880" s="46" t="s">
        <v>52</v>
      </c>
      <c r="I880" s="47">
        <v>44013</v>
      </c>
      <c r="J880" s="47">
        <v>44377</v>
      </c>
      <c r="K880" s="46">
        <f>SUM(L880:AD880)</f>
        <v>0</v>
      </c>
      <c r="L880" s="46" t="str">
        <f>IFERROR(VLOOKUP(A880,'[1]Mountain View SD Usage'!$A:$I,9,FALSE),"0")</f>
        <v>0</v>
      </c>
      <c r="M880" s="46" t="str">
        <f>IFERROR(VLOOKUP(A880,'[1]Bonita USD Usage'!$A:$I,9,FALSE),"0")</f>
        <v>0</v>
      </c>
      <c r="N880" s="46" t="str">
        <f>IFERROR(VLOOKUP(A880,'[1]Jurupa USD Usage'!$A:$I,9,FALSE),"0")</f>
        <v>0</v>
      </c>
      <c r="O880" s="46" t="str">
        <f>IFERROR(VLOOKUP(A880,'[1]Claremont USD Usage'!$A:$I,9,FALSE),"0")</f>
        <v>0</v>
      </c>
      <c r="P880" s="46" t="str">
        <f>IFERROR(VLOOKUP(A880,'[1]Upland USD Usage'!$A:$I,9,FALSE),"0")</f>
        <v>0</v>
      </c>
      <c r="Q880" s="46" t="str">
        <f>IFERROR(VLOOKUP(A880,'[1]Redlands USD Usage'!$A:$I,9,FALSE),"0")</f>
        <v>0</v>
      </c>
      <c r="R880" s="46" t="str">
        <f>IFERROR(VLOOKUP(A880,'[1]Alta Loma SD Usage'!$A:$I,9,FALSE),"0")</f>
        <v>0</v>
      </c>
      <c r="S880" s="46" t="str">
        <f>IFERROR(VLOOKUP(A880,'[1]VAl Verde USD Usage'!$A:$I,9,FALSE),"0")</f>
        <v>0</v>
      </c>
      <c r="T880" s="46" t="str">
        <f>IFERROR(VLOOKUP(A880,'[1]Chaffey Jt HSD Usage'!$A:$I,9,FALSE),"0")</f>
        <v>0</v>
      </c>
      <c r="U880" s="46" t="str">
        <f>IFERROR(VLOOKUP(A880,'[1]Cucamonga ELEM SD Usage'!$A:$I,9,FALSE),"0")</f>
        <v>0</v>
      </c>
      <c r="V880" s="46" t="str">
        <f>IFERROR(VLOOKUP(A880,'[1]Inglewood USD Usage'!$A:$I,9,FALSE),"0")</f>
        <v>0</v>
      </c>
      <c r="W880" s="46" t="str">
        <f>IFERROR(VLOOKUP(A880,'[1]Rialto USD Usage'!$A:$I,9,FALSE),"0")</f>
        <v>0</v>
      </c>
      <c r="X880" s="46" t="str">
        <f>IFERROR(VLOOKUP(A880,'[1]Alvord USD Usage'!$A:$I,9,FALSE),"0")</f>
        <v>0</v>
      </c>
      <c r="Y880" s="46" t="str">
        <f>IFERROR(VLOOKUP(A880,'[1]Colton Jt USD Usage'!$A:$I,9,FALSE),"0")</f>
        <v>0</v>
      </c>
      <c r="Z880" s="46" t="str">
        <f>IFERROR(VLOOKUP(A880,'[1]Chino Valley USD Usage'!$A:$I,9,FALSE),"0")</f>
        <v>0</v>
      </c>
      <c r="AA880" s="46" t="str">
        <f>IFERROR(VLOOKUP(A880,'[1]Moreno Valley USD Usage'!$A:$I,9,FALSE),"0")</f>
        <v>0</v>
      </c>
      <c r="AB880" s="46" t="str">
        <f>IFERROR(VLOOKUP(A880,'[1]Pomona USD Usage'!$A:$I,9,FALSE),"0")</f>
        <v>0</v>
      </c>
      <c r="AC880" s="46" t="str">
        <f>IFERROR(VLOOKUP(A880,'[1]Riverside USD Usage'!$A:$I,9,FALSE),"0")</f>
        <v>0</v>
      </c>
      <c r="AD880" s="46" t="str">
        <f>IFERROR(VLOOKUP(A880,'[1]Compton USD Usage'!$A:$I,9,FALSE),"0")</f>
        <v>0</v>
      </c>
      <c r="AE880" s="48"/>
      <c r="AF880" s="49">
        <v>51.52</v>
      </c>
      <c r="AG880" s="49"/>
      <c r="AH880" s="56">
        <v>-16.79</v>
      </c>
      <c r="AI880" s="49">
        <f>AF880+AG880+AH880</f>
        <v>34.730000000000004</v>
      </c>
      <c r="AJ880" s="48"/>
      <c r="AK880" s="49">
        <v>55.43</v>
      </c>
      <c r="AL880" s="49"/>
      <c r="AM880" s="57">
        <v>-16.79</v>
      </c>
      <c r="AN880" s="50">
        <f>AK880+AL880+AM880</f>
        <v>38.64</v>
      </c>
      <c r="AO880" s="48"/>
      <c r="AP880" s="49">
        <v>59.18</v>
      </c>
      <c r="AQ880" s="49"/>
      <c r="AR880" s="57">
        <v>-16.79</v>
      </c>
      <c r="AS880" s="50">
        <f>AP880+AQ880+AR880</f>
        <v>42.39</v>
      </c>
      <c r="AT880" s="48"/>
      <c r="AU880" s="49">
        <v>60.82</v>
      </c>
      <c r="AV880" s="49"/>
      <c r="AW880" s="57">
        <v>-16.79</v>
      </c>
      <c r="AX880" s="51">
        <f>AU880+AV880+AW880</f>
        <v>44.03</v>
      </c>
      <c r="AY880" s="48"/>
      <c r="AZ880" s="52">
        <v>48.93</v>
      </c>
      <c r="BA880" s="53"/>
      <c r="BB880" s="58">
        <v>-14.33</v>
      </c>
      <c r="BC880" s="53">
        <f>AZ880+BA880+BB880</f>
        <v>34.6</v>
      </c>
      <c r="BD880" s="47">
        <v>44013</v>
      </c>
      <c r="BE880" s="47">
        <v>44377</v>
      </c>
      <c r="BF880" s="48"/>
      <c r="BG880" s="53">
        <v>52.64</v>
      </c>
      <c r="BI880" s="59">
        <v>-14.33</v>
      </c>
      <c r="BJ880" s="53">
        <f>BG880+BH880+BI880</f>
        <v>38.31</v>
      </c>
      <c r="BK880" s="47">
        <v>44013</v>
      </c>
      <c r="BL880" s="47">
        <v>44377</v>
      </c>
      <c r="BM880" s="48"/>
      <c r="BN880" s="53">
        <v>56.199999999999996</v>
      </c>
      <c r="BO880" s="53"/>
      <c r="BP880" s="59">
        <v>-14.33</v>
      </c>
      <c r="BQ880" s="53">
        <f>BN880+BO880+BP880</f>
        <v>41.87</v>
      </c>
      <c r="BR880" s="47">
        <v>44013</v>
      </c>
      <c r="BS880" s="47">
        <v>44377</v>
      </c>
      <c r="BT880" s="48"/>
      <c r="BU880" s="50">
        <v>57.76</v>
      </c>
      <c r="BV880" s="53"/>
      <c r="BW880" s="59">
        <v>-14.33</v>
      </c>
      <c r="BX880" s="53">
        <f>BU880+BV880+BW880</f>
        <v>43.43</v>
      </c>
      <c r="BY880" s="47">
        <v>44013</v>
      </c>
      <c r="BZ880" s="55">
        <v>44377</v>
      </c>
    </row>
    <row r="881" spans="1:78" s="54" customFormat="1" ht="15.75" x14ac:dyDescent="0.25">
      <c r="A881" s="45">
        <v>401514</v>
      </c>
      <c r="B881" s="46" t="s">
        <v>1865</v>
      </c>
      <c r="C881" s="46" t="s">
        <v>1866</v>
      </c>
      <c r="D881" s="46" t="s">
        <v>1855</v>
      </c>
      <c r="E881" s="46" t="s">
        <v>50</v>
      </c>
      <c r="F881" s="46"/>
      <c r="G881" s="46" t="s">
        <v>1867</v>
      </c>
      <c r="H881" s="46" t="s">
        <v>52</v>
      </c>
      <c r="I881" s="47">
        <v>44013</v>
      </c>
      <c r="J881" s="47">
        <v>44377</v>
      </c>
      <c r="K881" s="46">
        <f>SUM(L881:AD881)</f>
        <v>0</v>
      </c>
      <c r="L881" s="46" t="str">
        <f>IFERROR(VLOOKUP(A881,'[1]Mountain View SD Usage'!$A:$I,9,FALSE),"0")</f>
        <v>0</v>
      </c>
      <c r="M881" s="46" t="str">
        <f>IFERROR(VLOOKUP(A881,'[1]Bonita USD Usage'!$A:$I,9,FALSE),"0")</f>
        <v>0</v>
      </c>
      <c r="N881" s="46" t="str">
        <f>IFERROR(VLOOKUP(A881,'[1]Jurupa USD Usage'!$A:$I,9,FALSE),"0")</f>
        <v>0</v>
      </c>
      <c r="O881" s="46" t="str">
        <f>IFERROR(VLOOKUP(A881,'[1]Claremont USD Usage'!$A:$I,9,FALSE),"0")</f>
        <v>0</v>
      </c>
      <c r="P881" s="46" t="str">
        <f>IFERROR(VLOOKUP(A881,'[1]Upland USD Usage'!$A:$I,9,FALSE),"0")</f>
        <v>0</v>
      </c>
      <c r="Q881" s="46" t="str">
        <f>IFERROR(VLOOKUP(A881,'[1]Redlands USD Usage'!$A:$I,9,FALSE),"0")</f>
        <v>0</v>
      </c>
      <c r="R881" s="46" t="str">
        <f>IFERROR(VLOOKUP(A881,'[1]Alta Loma SD Usage'!$A:$I,9,FALSE),"0")</f>
        <v>0</v>
      </c>
      <c r="S881" s="46" t="str">
        <f>IFERROR(VLOOKUP(A881,'[1]VAl Verde USD Usage'!$A:$I,9,FALSE),"0")</f>
        <v>0</v>
      </c>
      <c r="T881" s="46" t="str">
        <f>IFERROR(VLOOKUP(A881,'[1]Chaffey Jt HSD Usage'!$A:$I,9,FALSE),"0")</f>
        <v>0</v>
      </c>
      <c r="U881" s="46" t="str">
        <f>IFERROR(VLOOKUP(A881,'[1]Cucamonga ELEM SD Usage'!$A:$I,9,FALSE),"0")</f>
        <v>0</v>
      </c>
      <c r="V881" s="46" t="str">
        <f>IFERROR(VLOOKUP(A881,'[1]Inglewood USD Usage'!$A:$I,9,FALSE),"0")</f>
        <v>0</v>
      </c>
      <c r="W881" s="46" t="str">
        <f>IFERROR(VLOOKUP(A881,'[1]Rialto USD Usage'!$A:$I,9,FALSE),"0")</f>
        <v>0</v>
      </c>
      <c r="X881" s="46" t="str">
        <f>IFERROR(VLOOKUP(A881,'[1]Alvord USD Usage'!$A:$I,9,FALSE),"0")</f>
        <v>0</v>
      </c>
      <c r="Y881" s="46" t="str">
        <f>IFERROR(VLOOKUP(A881,'[1]Colton Jt USD Usage'!$A:$I,9,FALSE),"0")</f>
        <v>0</v>
      </c>
      <c r="Z881" s="46" t="str">
        <f>IFERROR(VLOOKUP(A881,'[1]Chino Valley USD Usage'!$A:$I,9,FALSE),"0")</f>
        <v>0</v>
      </c>
      <c r="AA881" s="46" t="str">
        <f>IFERROR(VLOOKUP(A881,'[1]Moreno Valley USD Usage'!$A:$I,9,FALSE),"0")</f>
        <v>0</v>
      </c>
      <c r="AB881" s="46" t="str">
        <f>IFERROR(VLOOKUP(A881,'[1]Pomona USD Usage'!$A:$I,9,FALSE),"0")</f>
        <v>0</v>
      </c>
      <c r="AC881" s="46" t="str">
        <f>IFERROR(VLOOKUP(A881,'[1]Riverside USD Usage'!$A:$I,9,FALSE),"0")</f>
        <v>0</v>
      </c>
      <c r="AD881" s="46" t="str">
        <f>IFERROR(VLOOKUP(A881,'[1]Compton USD Usage'!$A:$I,9,FALSE),"0")</f>
        <v>0</v>
      </c>
      <c r="AE881" s="48"/>
      <c r="AF881" s="49">
        <v>66.510000000000005</v>
      </c>
      <c r="AG881" s="49"/>
      <c r="AH881" s="56">
        <v>-22.93</v>
      </c>
      <c r="AI881" s="49">
        <f>AF881+AG881+AH881</f>
        <v>43.580000000000005</v>
      </c>
      <c r="AJ881" s="48"/>
      <c r="AK881" s="49">
        <v>71.56</v>
      </c>
      <c r="AL881" s="49"/>
      <c r="AM881" s="57">
        <v>-22.93</v>
      </c>
      <c r="AN881" s="50">
        <f>AK881+AL881+AM881</f>
        <v>48.63</v>
      </c>
      <c r="AO881" s="48"/>
      <c r="AP881" s="49">
        <v>76.39</v>
      </c>
      <c r="AQ881" s="49"/>
      <c r="AR881" s="57">
        <v>-22.93</v>
      </c>
      <c r="AS881" s="50">
        <f>AP881+AQ881+AR881</f>
        <v>53.46</v>
      </c>
      <c r="AT881" s="48"/>
      <c r="AU881" s="49">
        <v>78.510000000000005</v>
      </c>
      <c r="AV881" s="49"/>
      <c r="AW881" s="57">
        <v>-22.93</v>
      </c>
      <c r="AX881" s="51">
        <f>AU881+AV881+AW881</f>
        <v>55.580000000000005</v>
      </c>
      <c r="AY881" s="48"/>
      <c r="AZ881" s="52">
        <v>63.54</v>
      </c>
      <c r="BA881" s="53"/>
      <c r="BB881" s="58">
        <v>-19.55</v>
      </c>
      <c r="BC881" s="53">
        <f>AZ881+BA881+BB881</f>
        <v>43.989999999999995</v>
      </c>
      <c r="BD881" s="47">
        <v>44013</v>
      </c>
      <c r="BE881" s="47">
        <v>44377</v>
      </c>
      <c r="BF881" s="48"/>
      <c r="BG881" s="53">
        <v>68.36</v>
      </c>
      <c r="BI881" s="59">
        <v>-19.55</v>
      </c>
      <c r="BJ881" s="53">
        <f>BG881+BH881+BI881</f>
        <v>48.81</v>
      </c>
      <c r="BK881" s="47">
        <v>44013</v>
      </c>
      <c r="BL881" s="47">
        <v>44377</v>
      </c>
      <c r="BM881" s="48"/>
      <c r="BN881" s="53">
        <v>72.98</v>
      </c>
      <c r="BO881" s="53"/>
      <c r="BP881" s="59">
        <v>-19.55</v>
      </c>
      <c r="BQ881" s="53">
        <f>BN881+BO881+BP881</f>
        <v>53.430000000000007</v>
      </c>
      <c r="BR881" s="47">
        <v>44013</v>
      </c>
      <c r="BS881" s="47">
        <v>44377</v>
      </c>
      <c r="BT881" s="48"/>
      <c r="BU881" s="50">
        <v>75</v>
      </c>
      <c r="BV881" s="53"/>
      <c r="BW881" s="59">
        <v>-19.55</v>
      </c>
      <c r="BX881" s="53">
        <f>BU881+BV881+BW881</f>
        <v>55.45</v>
      </c>
      <c r="BY881" s="47">
        <v>44013</v>
      </c>
      <c r="BZ881" s="55">
        <v>44377</v>
      </c>
    </row>
    <row r="882" spans="1:78" s="54" customFormat="1" ht="15.75" x14ac:dyDescent="0.25">
      <c r="A882" s="45">
        <v>409774</v>
      </c>
      <c r="B882" s="46" t="s">
        <v>1899</v>
      </c>
      <c r="C882" s="46" t="s">
        <v>1900</v>
      </c>
      <c r="D882" s="46" t="s">
        <v>1855</v>
      </c>
      <c r="E882" s="46" t="s">
        <v>50</v>
      </c>
      <c r="F882" s="46"/>
      <c r="G882" s="46" t="s">
        <v>1901</v>
      </c>
      <c r="H882" s="46" t="s">
        <v>52</v>
      </c>
      <c r="I882" s="47">
        <v>44013</v>
      </c>
      <c r="J882" s="47">
        <v>44377</v>
      </c>
      <c r="K882" s="46">
        <f>SUM(L882:AD882)</f>
        <v>50</v>
      </c>
      <c r="L882" s="46" t="str">
        <f>IFERROR(VLOOKUP(A882,'[1]Mountain View SD Usage'!$A:$I,9,FALSE),"0")</f>
        <v>0</v>
      </c>
      <c r="M882" s="46" t="str">
        <f>IFERROR(VLOOKUP(A882,'[1]Bonita USD Usage'!$A:$I,9,FALSE),"0")</f>
        <v>0</v>
      </c>
      <c r="N882" s="46" t="str">
        <f>IFERROR(VLOOKUP(A882,'[1]Jurupa USD Usage'!$A:$I,9,FALSE),"0")</f>
        <v>0</v>
      </c>
      <c r="O882" s="46">
        <f>IFERROR(VLOOKUP(A882,'[1]Claremont USD Usage'!$A:$I,9,FALSE),"0")</f>
        <v>50</v>
      </c>
      <c r="P882" s="46" t="str">
        <f>IFERROR(VLOOKUP(A882,'[1]Upland USD Usage'!$A:$I,9,FALSE),"0")</f>
        <v>0</v>
      </c>
      <c r="Q882" s="46" t="str">
        <f>IFERROR(VLOOKUP(A882,'[1]Redlands USD Usage'!$A:$I,9,FALSE),"0")</f>
        <v>0</v>
      </c>
      <c r="R882" s="46" t="str">
        <f>IFERROR(VLOOKUP(A882,'[1]Alta Loma SD Usage'!$A:$I,9,FALSE),"0")</f>
        <v>0</v>
      </c>
      <c r="S882" s="46" t="str">
        <f>IFERROR(VLOOKUP(A882,'[1]VAl Verde USD Usage'!$A:$I,9,FALSE),"0")</f>
        <v>0</v>
      </c>
      <c r="T882" s="46" t="str">
        <f>IFERROR(VLOOKUP(A882,'[1]Chaffey Jt HSD Usage'!$A:$I,9,FALSE),"0")</f>
        <v>0</v>
      </c>
      <c r="U882" s="46" t="str">
        <f>IFERROR(VLOOKUP(A882,'[1]Cucamonga ELEM SD Usage'!$A:$I,9,FALSE),"0")</f>
        <v>0</v>
      </c>
      <c r="V882" s="46" t="str">
        <f>IFERROR(VLOOKUP(A882,'[1]Inglewood USD Usage'!$A:$I,9,FALSE),"0")</f>
        <v>0</v>
      </c>
      <c r="W882" s="46" t="str">
        <f>IFERROR(VLOOKUP(A882,'[1]Rialto USD Usage'!$A:$I,9,FALSE),"0")</f>
        <v>0</v>
      </c>
      <c r="X882" s="46" t="str">
        <f>IFERROR(VLOOKUP(A882,'[1]Alvord USD Usage'!$A:$I,9,FALSE),"0")</f>
        <v>0</v>
      </c>
      <c r="Y882" s="46" t="str">
        <f>IFERROR(VLOOKUP(A882,'[1]Colton Jt USD Usage'!$A:$I,9,FALSE),"0")</f>
        <v>0</v>
      </c>
      <c r="Z882" s="46" t="str">
        <f>IFERROR(VLOOKUP(A882,'[1]Chino Valley USD Usage'!$A:$I,9,FALSE),"0")</f>
        <v>0</v>
      </c>
      <c r="AA882" s="46" t="str">
        <f>IFERROR(VLOOKUP(A882,'[1]Moreno Valley USD Usage'!$A:$I,9,FALSE),"0")</f>
        <v>0</v>
      </c>
      <c r="AB882" s="46" t="str">
        <f>IFERROR(VLOOKUP(A882,'[1]Pomona USD Usage'!$A:$I,9,FALSE),"0")</f>
        <v>0</v>
      </c>
      <c r="AC882" s="46" t="str">
        <f>IFERROR(VLOOKUP(A882,'[1]Riverside USD Usage'!$A:$I,9,FALSE),"0")</f>
        <v>0</v>
      </c>
      <c r="AD882" s="46" t="str">
        <f>IFERROR(VLOOKUP(A882,'[1]Compton USD Usage'!$A:$I,9,FALSE),"0")</f>
        <v>0</v>
      </c>
      <c r="AE882" s="48"/>
      <c r="AF882" s="49">
        <v>89.26</v>
      </c>
      <c r="AG882" s="49"/>
      <c r="AH882" s="56">
        <v>-19.62</v>
      </c>
      <c r="AI882" s="49">
        <f>AF882+AG882+AH882</f>
        <v>69.64</v>
      </c>
      <c r="AJ882" s="48"/>
      <c r="AK882" s="49">
        <v>96.04</v>
      </c>
      <c r="AL882" s="49"/>
      <c r="AM882" s="57">
        <v>-19.62</v>
      </c>
      <c r="AN882" s="50">
        <f>AK882+AL882+AM882</f>
        <v>76.42</v>
      </c>
      <c r="AO882" s="48"/>
      <c r="AP882" s="49">
        <v>102.53</v>
      </c>
      <c r="AQ882" s="49"/>
      <c r="AR882" s="57">
        <v>-19.62</v>
      </c>
      <c r="AS882" s="50">
        <f>AP882+AQ882+AR882</f>
        <v>82.91</v>
      </c>
      <c r="AT882" s="48"/>
      <c r="AU882" s="49">
        <v>105.38</v>
      </c>
      <c r="AV882" s="49"/>
      <c r="AW882" s="57">
        <v>-19.62</v>
      </c>
      <c r="AX882" s="51">
        <f>AU882+AV882+AW882</f>
        <v>85.759999999999991</v>
      </c>
      <c r="AY882" s="48"/>
      <c r="AZ882" s="52">
        <v>88.86</v>
      </c>
      <c r="BA882" s="53"/>
      <c r="BB882" s="58">
        <v>-19.28</v>
      </c>
      <c r="BC882" s="53">
        <f>AZ882+BA882+BB882</f>
        <v>69.58</v>
      </c>
      <c r="BD882" s="47">
        <v>44013</v>
      </c>
      <c r="BE882" s="47">
        <v>44377</v>
      </c>
      <c r="BF882" s="48"/>
      <c r="BG882" s="53">
        <v>95.61</v>
      </c>
      <c r="BI882" s="59">
        <v>-19.28</v>
      </c>
      <c r="BJ882" s="53">
        <f>BG882+BH882+BI882</f>
        <v>76.33</v>
      </c>
      <c r="BK882" s="47">
        <v>44013</v>
      </c>
      <c r="BL882" s="47">
        <v>44377</v>
      </c>
      <c r="BM882" s="48"/>
      <c r="BN882" s="53">
        <v>102.07000000000001</v>
      </c>
      <c r="BO882" s="53"/>
      <c r="BP882" s="59">
        <v>-19.28</v>
      </c>
      <c r="BQ882" s="53">
        <f>BN882+BO882+BP882</f>
        <v>82.79</v>
      </c>
      <c r="BR882" s="47">
        <v>44013</v>
      </c>
      <c r="BS882" s="47">
        <v>44377</v>
      </c>
      <c r="BT882" s="48"/>
      <c r="BU882" s="50">
        <v>104.91000000000001</v>
      </c>
      <c r="BV882" s="53"/>
      <c r="BW882" s="59">
        <v>-19.28</v>
      </c>
      <c r="BX882" s="53">
        <f>BU882+BV882+BW882</f>
        <v>85.63000000000001</v>
      </c>
      <c r="BY882" s="47">
        <v>44013</v>
      </c>
      <c r="BZ882" s="55">
        <v>44377</v>
      </c>
    </row>
    <row r="883" spans="1:78" s="54" customFormat="1" ht="15.75" x14ac:dyDescent="0.25">
      <c r="A883" s="45">
        <v>141118</v>
      </c>
      <c r="B883" s="46" t="str">
        <f>VLOOKUP(A883,[1]Sheet4!$B:$D,3,FALSE)</f>
        <v>TURKEY HAM &amp; CHEESE SUB</v>
      </c>
      <c r="C883" s="71">
        <v>284372</v>
      </c>
      <c r="D883" s="46" t="str">
        <f>VLOOKUP(A883,[1]Sheet4!$B:$E,4,FALSE)</f>
        <v>SAVORY LIFE LLC</v>
      </c>
      <c r="E883" s="46" t="str">
        <f>VLOOKUP(A883,[1]Sheet4!$B:$I,8,FALSE)</f>
        <v>CS</v>
      </c>
      <c r="F883" s="46" t="s">
        <v>93</v>
      </c>
      <c r="G883" s="46" t="str">
        <f>VLOOKUP(A883,[1]Sheet4!$B:$F,5,FALSE)</f>
        <v>72/4.0OZ</v>
      </c>
      <c r="H883" s="46"/>
      <c r="I883" s="46"/>
      <c r="J883" s="46"/>
      <c r="AE883" s="70"/>
      <c r="AF883" s="72"/>
      <c r="AG883" s="72"/>
      <c r="AH883" s="58"/>
      <c r="AI883" s="72"/>
      <c r="AJ883" s="70"/>
      <c r="AK883" s="72"/>
      <c r="AO883" s="70"/>
      <c r="AT883" s="70"/>
      <c r="AX883" s="73"/>
      <c r="AY883" s="70"/>
      <c r="AZ883" s="52">
        <v>75.680000000000007</v>
      </c>
      <c r="BA883" s="53"/>
      <c r="BC883" s="53">
        <f>AZ883+BA883+BB883</f>
        <v>75.680000000000007</v>
      </c>
      <c r="BD883" s="47">
        <v>44013</v>
      </c>
      <c r="BE883" s="47">
        <v>44377</v>
      </c>
      <c r="BF883" s="70"/>
      <c r="BG883" s="53">
        <v>81.42</v>
      </c>
      <c r="BJ883" s="53">
        <f>BG883+BH883+BI883</f>
        <v>81.42</v>
      </c>
      <c r="BK883" s="47">
        <v>44013</v>
      </c>
      <c r="BL883" s="47">
        <v>44377</v>
      </c>
      <c r="BM883" s="70"/>
      <c r="BN883" s="53">
        <v>86.92</v>
      </c>
      <c r="BO883" s="53"/>
      <c r="BQ883" s="53">
        <f>BN883+BO883+BP883</f>
        <v>86.92</v>
      </c>
      <c r="BR883" s="47">
        <v>44013</v>
      </c>
      <c r="BS883" s="47">
        <v>44377</v>
      </c>
      <c r="BT883" s="70"/>
      <c r="BU883" s="50">
        <v>89.34</v>
      </c>
      <c r="BV883" s="53"/>
      <c r="BX883" s="53">
        <f>BU883+BV883+BW883</f>
        <v>89.34</v>
      </c>
      <c r="BY883" s="47">
        <v>44013</v>
      </c>
      <c r="BZ883" s="55">
        <v>44377</v>
      </c>
    </row>
    <row r="884" spans="1:78" s="54" customFormat="1" ht="15.75" x14ac:dyDescent="0.25">
      <c r="A884" s="45">
        <v>401508</v>
      </c>
      <c r="B884" s="46" t="s">
        <v>1860</v>
      </c>
      <c r="C884" s="46" t="s">
        <v>1861</v>
      </c>
      <c r="D884" s="46" t="s">
        <v>1855</v>
      </c>
      <c r="E884" s="46" t="s">
        <v>50</v>
      </c>
      <c r="F884" s="46"/>
      <c r="G884" s="46" t="s">
        <v>161</v>
      </c>
      <c r="H884" s="46" t="s">
        <v>52</v>
      </c>
      <c r="I884" s="47">
        <v>44013</v>
      </c>
      <c r="J884" s="47">
        <v>44377</v>
      </c>
      <c r="K884" s="46">
        <f>SUM(L884:AD884)</f>
        <v>1437</v>
      </c>
      <c r="L884" s="46">
        <f>IFERROR(VLOOKUP(A884,'[1]Mountain View SD Usage'!$A:$I,9,FALSE),"0")</f>
        <v>110</v>
      </c>
      <c r="M884" s="46" t="str">
        <f>IFERROR(VLOOKUP(A884,'[1]Bonita USD Usage'!$A:$I,9,FALSE),"0")</f>
        <v>0</v>
      </c>
      <c r="N884" s="46" t="str">
        <f>IFERROR(VLOOKUP(A884,'[1]Jurupa USD Usage'!$A:$I,9,FALSE),"0")</f>
        <v>0</v>
      </c>
      <c r="O884" s="46">
        <f>IFERROR(VLOOKUP(A884,'[1]Claremont USD Usage'!$A:$I,9,FALSE),"0")</f>
        <v>25</v>
      </c>
      <c r="P884" s="46">
        <f>IFERROR(VLOOKUP(A884,'[1]Upland USD Usage'!$A:$I,9,FALSE),"0")</f>
        <v>129</v>
      </c>
      <c r="Q884" s="46" t="str">
        <f>IFERROR(VLOOKUP(A884,'[1]Redlands USD Usage'!$A:$I,9,FALSE),"0")</f>
        <v>0</v>
      </c>
      <c r="R884" s="46">
        <f>IFERROR(VLOOKUP(A884,'[1]Alta Loma SD Usage'!$A:$I,9,FALSE),"0")</f>
        <v>59</v>
      </c>
      <c r="S884" s="46" t="str">
        <f>IFERROR(VLOOKUP(A884,'[1]VAl Verde USD Usage'!$A:$I,9,FALSE),"0")</f>
        <v>0</v>
      </c>
      <c r="T884" s="46" t="str">
        <f>IFERROR(VLOOKUP(A884,'[1]Chaffey Jt HSD Usage'!$A:$I,9,FALSE),"0")</f>
        <v>0</v>
      </c>
      <c r="U884" s="46" t="str">
        <f>IFERROR(VLOOKUP(A884,'[1]Cucamonga ELEM SD Usage'!$A:$I,9,FALSE),"0")</f>
        <v>0</v>
      </c>
      <c r="V884" s="46">
        <f>IFERROR(VLOOKUP(A884,'[1]Inglewood USD Usage'!$A:$I,9,FALSE),"0")</f>
        <v>15</v>
      </c>
      <c r="W884" s="46" t="str">
        <f>IFERROR(VLOOKUP(A884,'[1]Rialto USD Usage'!$A:$I,9,FALSE),"0")</f>
        <v>0</v>
      </c>
      <c r="X884" s="46">
        <f>IFERROR(VLOOKUP(A884,'[1]Alvord USD Usage'!$A:$I,9,FALSE),"0")</f>
        <v>436</v>
      </c>
      <c r="Y884" s="46" t="str">
        <f>IFERROR(VLOOKUP(A884,'[1]Colton Jt USD Usage'!$A:$I,9,FALSE),"0")</f>
        <v>0</v>
      </c>
      <c r="Z884" s="46">
        <f>IFERROR(VLOOKUP(A884,'[1]Chino Valley USD Usage'!$A:$I,9,FALSE),"0")</f>
        <v>17</v>
      </c>
      <c r="AA884" s="46">
        <f>IFERROR(VLOOKUP(A884,'[1]Moreno Valley USD Usage'!$A:$I,9,FALSE),"0")</f>
        <v>592</v>
      </c>
      <c r="AB884" s="46">
        <f>IFERROR(VLOOKUP(A884,'[1]Pomona USD Usage'!$A:$I,9,FALSE),"0")</f>
        <v>54</v>
      </c>
      <c r="AC884" s="46" t="str">
        <f>IFERROR(VLOOKUP(A884,'[1]Riverside USD Usage'!$A:$I,9,FALSE),"0")</f>
        <v>0</v>
      </c>
      <c r="AD884" s="46" t="str">
        <f>IFERROR(VLOOKUP(A884,'[1]Compton USD Usage'!$A:$I,9,FALSE),"0")</f>
        <v>0</v>
      </c>
      <c r="AE884" s="48"/>
      <c r="AF884" s="49">
        <v>60.6</v>
      </c>
      <c r="AG884" s="49"/>
      <c r="AH884" s="56">
        <v>-17.91</v>
      </c>
      <c r="AI884" s="49">
        <f>AF884+AG884+AH884</f>
        <v>42.69</v>
      </c>
      <c r="AJ884" s="48"/>
      <c r="AK884" s="49">
        <v>65.2</v>
      </c>
      <c r="AL884" s="49"/>
      <c r="AM884" s="57">
        <v>-17.91</v>
      </c>
      <c r="AN884" s="50">
        <f>AK884+AL884+AM884</f>
        <v>47.290000000000006</v>
      </c>
      <c r="AO884" s="48"/>
      <c r="AP884" s="49">
        <v>69.61</v>
      </c>
      <c r="AQ884" s="49"/>
      <c r="AR884" s="57">
        <v>-17.91</v>
      </c>
      <c r="AS884" s="50">
        <f>AP884+AQ884+AR884</f>
        <v>51.7</v>
      </c>
      <c r="AT884" s="48"/>
      <c r="AU884" s="49">
        <v>71.540000000000006</v>
      </c>
      <c r="AV884" s="49"/>
      <c r="AW884" s="57">
        <v>-17.91</v>
      </c>
      <c r="AX884" s="51">
        <f>AU884+AV884+AW884</f>
        <v>53.63000000000001</v>
      </c>
      <c r="AY884" s="48"/>
      <c r="AZ884" s="52">
        <v>63.96</v>
      </c>
      <c r="BA884" s="53"/>
      <c r="BB884" s="58">
        <v>-19.97</v>
      </c>
      <c r="BC884" s="53">
        <f>AZ884+BA884+BB884</f>
        <v>43.99</v>
      </c>
      <c r="BD884" s="47">
        <v>44013</v>
      </c>
      <c r="BE884" s="47">
        <v>44377</v>
      </c>
      <c r="BF884" s="48"/>
      <c r="BG884" s="53">
        <v>68.820000000000007</v>
      </c>
      <c r="BI884" s="59">
        <v>-19.97</v>
      </c>
      <c r="BJ884" s="53">
        <f>BG884+BH884+BI884</f>
        <v>48.850000000000009</v>
      </c>
      <c r="BK884" s="47">
        <v>44013</v>
      </c>
      <c r="BL884" s="47">
        <v>44377</v>
      </c>
      <c r="BM884" s="48"/>
      <c r="BN884" s="53">
        <v>73.47</v>
      </c>
      <c r="BO884" s="53"/>
      <c r="BP884" s="59">
        <v>-19.97</v>
      </c>
      <c r="BQ884" s="53">
        <f>BN884+BO884+BP884</f>
        <v>53.5</v>
      </c>
      <c r="BR884" s="47">
        <v>44013</v>
      </c>
      <c r="BS884" s="47">
        <v>44377</v>
      </c>
      <c r="BT884" s="48"/>
      <c r="BU884" s="50">
        <v>75.510000000000005</v>
      </c>
      <c r="BV884" s="53"/>
      <c r="BW884" s="59">
        <v>-19.97</v>
      </c>
      <c r="BX884" s="53">
        <f>BU884+BV884+BW884</f>
        <v>55.540000000000006</v>
      </c>
      <c r="BY884" s="47">
        <v>44013</v>
      </c>
      <c r="BZ884" s="55">
        <v>44377</v>
      </c>
    </row>
    <row r="885" spans="1:78" s="54" customFormat="1" ht="15.75" x14ac:dyDescent="0.25">
      <c r="A885" s="45">
        <v>405420</v>
      </c>
      <c r="B885" s="46" t="str">
        <f>VLOOKUP(A885,[1]Sheet4!$B:$D,3,FALSE)</f>
        <v>TURKEY HAM &amp; CHS HAWAIN BUN IW</v>
      </c>
      <c r="C885" s="71">
        <v>130018</v>
      </c>
      <c r="D885" s="46" t="str">
        <f>VLOOKUP(A885,[1]Sheet4!$B:$E,4,FALSE)</f>
        <v>INTEGRATED</v>
      </c>
      <c r="E885" s="46" t="str">
        <f>VLOOKUP(A885,[1]Sheet4!$B:$I,8,FALSE)</f>
        <v>CS</v>
      </c>
      <c r="F885" s="46" t="s">
        <v>93</v>
      </c>
      <c r="G885" s="46" t="str">
        <f>VLOOKUP(A885,[1]Sheet4!$B:$F,5,FALSE)</f>
        <v>100/3.1OZ</v>
      </c>
      <c r="H885" s="46"/>
      <c r="I885" s="46"/>
      <c r="J885" s="46"/>
      <c r="AE885" s="70"/>
      <c r="AF885" s="72"/>
      <c r="AG885" s="72"/>
      <c r="AH885" s="58"/>
      <c r="AI885" s="72"/>
      <c r="AJ885" s="70"/>
      <c r="AK885" s="72"/>
      <c r="AO885" s="70"/>
      <c r="AT885" s="70"/>
      <c r="AX885" s="73"/>
      <c r="AY885" s="70"/>
      <c r="AZ885" s="52">
        <v>70.989999999999995</v>
      </c>
      <c r="BA885" s="53"/>
      <c r="BC885" s="53">
        <f>AZ885+BA885+BB885</f>
        <v>70.989999999999995</v>
      </c>
      <c r="BD885" s="47">
        <v>44013</v>
      </c>
      <c r="BE885" s="47">
        <v>44377</v>
      </c>
      <c r="BF885" s="70"/>
      <c r="BG885" s="53">
        <v>76.38000000000001</v>
      </c>
      <c r="BJ885" s="53">
        <f>BG885+BH885+BI885</f>
        <v>76.38000000000001</v>
      </c>
      <c r="BK885" s="47">
        <v>44013</v>
      </c>
      <c r="BL885" s="47">
        <v>44377</v>
      </c>
      <c r="BM885" s="70"/>
      <c r="BN885" s="53">
        <v>81.550000000000011</v>
      </c>
      <c r="BO885" s="53"/>
      <c r="BQ885" s="53">
        <f>BN885+BO885+BP885</f>
        <v>81.550000000000011</v>
      </c>
      <c r="BR885" s="47">
        <v>44013</v>
      </c>
      <c r="BS885" s="47">
        <v>44377</v>
      </c>
      <c r="BT885" s="70"/>
      <c r="BU885" s="50">
        <v>83.81</v>
      </c>
      <c r="BV885" s="53"/>
      <c r="BX885" s="53">
        <f>BU885+BV885+BW885</f>
        <v>83.81</v>
      </c>
      <c r="BY885" s="47">
        <v>44013</v>
      </c>
      <c r="BZ885" s="55">
        <v>44377</v>
      </c>
    </row>
    <row r="886" spans="1:78" s="54" customFormat="1" ht="15.75" x14ac:dyDescent="0.25">
      <c r="A886" s="45">
        <v>401490</v>
      </c>
      <c r="B886" s="46" t="s">
        <v>1857</v>
      </c>
      <c r="C886" s="46" t="s">
        <v>1858</v>
      </c>
      <c r="D886" s="46" t="s">
        <v>1855</v>
      </c>
      <c r="E886" s="46" t="s">
        <v>50</v>
      </c>
      <c r="F886" s="46"/>
      <c r="G886" s="46" t="s">
        <v>1859</v>
      </c>
      <c r="H886" s="46" t="s">
        <v>52</v>
      </c>
      <c r="I886" s="47">
        <v>44013</v>
      </c>
      <c r="J886" s="47">
        <v>44377</v>
      </c>
      <c r="K886" s="46">
        <f>SUM(L886:AD886)</f>
        <v>0</v>
      </c>
      <c r="L886" s="46" t="str">
        <f>IFERROR(VLOOKUP(A886,'[1]Mountain View SD Usage'!$A:$I,9,FALSE),"0")</f>
        <v>0</v>
      </c>
      <c r="M886" s="46" t="str">
        <f>IFERROR(VLOOKUP(A886,'[1]Bonita USD Usage'!$A:$I,9,FALSE),"0")</f>
        <v>0</v>
      </c>
      <c r="N886" s="46" t="str">
        <f>IFERROR(VLOOKUP(A886,'[1]Jurupa USD Usage'!$A:$I,9,FALSE),"0")</f>
        <v>0</v>
      </c>
      <c r="O886" s="46" t="str">
        <f>IFERROR(VLOOKUP(A886,'[1]Claremont USD Usage'!$A:$I,9,FALSE),"0")</f>
        <v>0</v>
      </c>
      <c r="P886" s="46" t="str">
        <f>IFERROR(VLOOKUP(A886,'[1]Upland USD Usage'!$A:$I,9,FALSE),"0")</f>
        <v>0</v>
      </c>
      <c r="Q886" s="46" t="str">
        <f>IFERROR(VLOOKUP(A886,'[1]Redlands USD Usage'!$A:$I,9,FALSE),"0")</f>
        <v>0</v>
      </c>
      <c r="R886" s="46" t="str">
        <f>IFERROR(VLOOKUP(A886,'[1]Alta Loma SD Usage'!$A:$I,9,FALSE),"0")</f>
        <v>0</v>
      </c>
      <c r="S886" s="46" t="str">
        <f>IFERROR(VLOOKUP(A886,'[1]VAl Verde USD Usage'!$A:$I,9,FALSE),"0")</f>
        <v>0</v>
      </c>
      <c r="T886" s="46" t="str">
        <f>IFERROR(VLOOKUP(A886,'[1]Chaffey Jt HSD Usage'!$A:$I,9,FALSE),"0")</f>
        <v>0</v>
      </c>
      <c r="U886" s="46" t="str">
        <f>IFERROR(VLOOKUP(A886,'[1]Cucamonga ELEM SD Usage'!$A:$I,9,FALSE),"0")</f>
        <v>0</v>
      </c>
      <c r="V886" s="46" t="str">
        <f>IFERROR(VLOOKUP(A886,'[1]Inglewood USD Usage'!$A:$I,9,FALSE),"0")</f>
        <v>0</v>
      </c>
      <c r="W886" s="46" t="str">
        <f>IFERROR(VLOOKUP(A886,'[1]Rialto USD Usage'!$A:$I,9,FALSE),"0")</f>
        <v>0</v>
      </c>
      <c r="X886" s="46" t="str">
        <f>IFERROR(VLOOKUP(A886,'[1]Alvord USD Usage'!$A:$I,9,FALSE),"0")</f>
        <v>0</v>
      </c>
      <c r="Y886" s="46" t="str">
        <f>IFERROR(VLOOKUP(A886,'[1]Colton Jt USD Usage'!$A:$I,9,FALSE),"0")</f>
        <v>0</v>
      </c>
      <c r="Z886" s="46" t="str">
        <f>IFERROR(VLOOKUP(A886,'[1]Chino Valley USD Usage'!$A:$I,9,FALSE),"0")</f>
        <v>0</v>
      </c>
      <c r="AA886" s="46" t="str">
        <f>IFERROR(VLOOKUP(A886,'[1]Moreno Valley USD Usage'!$A:$I,9,FALSE),"0")</f>
        <v>0</v>
      </c>
      <c r="AB886" s="46" t="str">
        <f>IFERROR(VLOOKUP(A886,'[1]Pomona USD Usage'!$A:$I,9,FALSE),"0")</f>
        <v>0</v>
      </c>
      <c r="AC886" s="46" t="str">
        <f>IFERROR(VLOOKUP(A886,'[1]Riverside USD Usage'!$A:$I,9,FALSE),"0")</f>
        <v>0</v>
      </c>
      <c r="AD886" s="46" t="str">
        <f>IFERROR(VLOOKUP(A886,'[1]Compton USD Usage'!$A:$I,9,FALSE),"0")</f>
        <v>0</v>
      </c>
      <c r="AE886" s="48"/>
      <c r="AF886" s="49">
        <v>60.47</v>
      </c>
      <c r="AG886" s="49"/>
      <c r="AH886" s="56">
        <v>-16.059999999999999</v>
      </c>
      <c r="AI886" s="49">
        <f>AF886+AG886+AH886</f>
        <v>44.41</v>
      </c>
      <c r="AJ886" s="48"/>
      <c r="AK886" s="49">
        <v>65.06</v>
      </c>
      <c r="AL886" s="49"/>
      <c r="AM886" s="57">
        <v>-16.059999999999999</v>
      </c>
      <c r="AN886" s="50">
        <f>AK886+AL886+AM886</f>
        <v>49</v>
      </c>
      <c r="AO886" s="48"/>
      <c r="AP886" s="49">
        <v>69.459999999999994</v>
      </c>
      <c r="AQ886" s="49"/>
      <c r="AR886" s="57">
        <v>-16.059999999999999</v>
      </c>
      <c r="AS886" s="50">
        <f>AP886+AQ886+AR886</f>
        <v>53.399999999999991</v>
      </c>
      <c r="AT886" s="48"/>
      <c r="AU886" s="49">
        <v>71.39</v>
      </c>
      <c r="AV886" s="49"/>
      <c r="AW886" s="57">
        <v>-16.059999999999999</v>
      </c>
      <c r="AX886" s="51">
        <f>AU886+AV886+AW886</f>
        <v>55.33</v>
      </c>
      <c r="AY886" s="48"/>
      <c r="AZ886" s="52">
        <v>64.42</v>
      </c>
      <c r="BA886" s="53"/>
      <c r="BB886" s="58">
        <v>-22.490000000000002</v>
      </c>
      <c r="BC886" s="53">
        <f>AZ886+BA886+BB886</f>
        <v>41.93</v>
      </c>
      <c r="BD886" s="47">
        <v>44013</v>
      </c>
      <c r="BE886" s="47">
        <v>44377</v>
      </c>
      <c r="BF886" s="48"/>
      <c r="BG886" s="53">
        <v>69.31</v>
      </c>
      <c r="BI886" s="59">
        <v>-22.490000000000002</v>
      </c>
      <c r="BJ886" s="53">
        <f>BG886+BH886+BI886</f>
        <v>46.82</v>
      </c>
      <c r="BK886" s="47">
        <v>44013</v>
      </c>
      <c r="BL886" s="47">
        <v>44377</v>
      </c>
      <c r="BM886" s="48"/>
      <c r="BN886" s="53">
        <v>74</v>
      </c>
      <c r="BO886" s="53"/>
      <c r="BP886" s="59">
        <v>-22.490000000000002</v>
      </c>
      <c r="BQ886" s="53">
        <f>BN886+BO886+BP886</f>
        <v>51.51</v>
      </c>
      <c r="BR886" s="47">
        <v>44013</v>
      </c>
      <c r="BS886" s="47">
        <v>44377</v>
      </c>
      <c r="BT886" s="48"/>
      <c r="BU886" s="50">
        <v>76.06</v>
      </c>
      <c r="BV886" s="53"/>
      <c r="BW886" s="59">
        <v>-22.490000000000002</v>
      </c>
      <c r="BX886" s="53">
        <f>BU886+BV886+BW886</f>
        <v>53.57</v>
      </c>
      <c r="BY886" s="47">
        <v>44013</v>
      </c>
      <c r="BZ886" s="55">
        <v>44377</v>
      </c>
    </row>
    <row r="887" spans="1:78" s="54" customFormat="1" ht="15.75" x14ac:dyDescent="0.25">
      <c r="A887" s="45">
        <v>406614</v>
      </c>
      <c r="B887" s="46" t="s">
        <v>1177</v>
      </c>
      <c r="C887" s="46">
        <v>232012</v>
      </c>
      <c r="D887" s="46" t="s">
        <v>1147</v>
      </c>
      <c r="E887" s="46" t="s">
        <v>50</v>
      </c>
      <c r="F887" s="46"/>
      <c r="G887" s="46" t="s">
        <v>1059</v>
      </c>
      <c r="H887" s="46" t="s">
        <v>52</v>
      </c>
      <c r="I887" s="47">
        <v>44013</v>
      </c>
      <c r="J887" s="47">
        <v>44377</v>
      </c>
      <c r="K887" s="46">
        <f>SUM(L887:AD887)</f>
        <v>43</v>
      </c>
      <c r="L887" s="46" t="str">
        <f>IFERROR(VLOOKUP(A887,'[1]Mountain View SD Usage'!$A:$I,9,FALSE),"0")</f>
        <v>0</v>
      </c>
      <c r="M887" s="46" t="str">
        <f>IFERROR(VLOOKUP(A887,'[1]Bonita USD Usage'!$A:$I,9,FALSE),"0")</f>
        <v>0</v>
      </c>
      <c r="N887" s="46" t="str">
        <f>IFERROR(VLOOKUP(A887,'[1]Jurupa USD Usage'!$A:$I,9,FALSE),"0")</f>
        <v>0</v>
      </c>
      <c r="O887" s="46" t="str">
        <f>IFERROR(VLOOKUP(A887,'[1]Claremont USD Usage'!$A:$I,9,FALSE),"0")</f>
        <v>0</v>
      </c>
      <c r="P887" s="46" t="str">
        <f>IFERROR(VLOOKUP(A887,'[1]Upland USD Usage'!$A:$I,9,FALSE),"0")</f>
        <v>0</v>
      </c>
      <c r="Q887" s="46">
        <f>IFERROR(VLOOKUP(A887,'[1]Redlands USD Usage'!$A:$I,9,FALSE),"0")</f>
        <v>3</v>
      </c>
      <c r="R887" s="46" t="str">
        <f>IFERROR(VLOOKUP(A887,'[1]Alta Loma SD Usage'!$A:$I,9,FALSE),"0")</f>
        <v>0</v>
      </c>
      <c r="S887" s="46" t="str">
        <f>IFERROR(VLOOKUP(A887,'[1]VAl Verde USD Usage'!$A:$I,9,FALSE),"0")</f>
        <v>0</v>
      </c>
      <c r="T887" s="46" t="str">
        <f>IFERROR(VLOOKUP(A887,'[1]Chaffey Jt HSD Usage'!$A:$I,9,FALSE),"0")</f>
        <v>0</v>
      </c>
      <c r="U887" s="46" t="str">
        <f>IFERROR(VLOOKUP(A887,'[1]Cucamonga ELEM SD Usage'!$A:$I,9,FALSE),"0")</f>
        <v>0</v>
      </c>
      <c r="V887" s="46" t="str">
        <f>IFERROR(VLOOKUP(A887,'[1]Inglewood USD Usage'!$A:$I,9,FALSE),"0")</f>
        <v>0</v>
      </c>
      <c r="W887" s="46" t="str">
        <f>IFERROR(VLOOKUP(A887,'[1]Rialto USD Usage'!$A:$I,9,FALSE),"0")</f>
        <v>0</v>
      </c>
      <c r="X887" s="46" t="str">
        <f>IFERROR(VLOOKUP(A887,'[1]Alvord USD Usage'!$A:$I,9,FALSE),"0")</f>
        <v>0</v>
      </c>
      <c r="Y887" s="46" t="str">
        <f>IFERROR(VLOOKUP(A887,'[1]Colton Jt USD Usage'!$A:$I,9,FALSE),"0")</f>
        <v>0</v>
      </c>
      <c r="Z887" s="46" t="str">
        <f>IFERROR(VLOOKUP(A887,'[1]Chino Valley USD Usage'!$A:$I,9,FALSE),"0")</f>
        <v>0</v>
      </c>
      <c r="AA887" s="46">
        <f>IFERROR(VLOOKUP(A887,'[1]Moreno Valley USD Usage'!$A:$I,9,FALSE),"0")</f>
        <v>40</v>
      </c>
      <c r="AB887" s="46" t="str">
        <f>IFERROR(VLOOKUP(A887,'[1]Pomona USD Usage'!$A:$I,9,FALSE),"0")</f>
        <v>0</v>
      </c>
      <c r="AC887" s="46" t="str">
        <f>IFERROR(VLOOKUP(A887,'[1]Riverside USD Usage'!$A:$I,9,FALSE),"0")</f>
        <v>0</v>
      </c>
      <c r="AD887" s="46" t="str">
        <f>IFERROR(VLOOKUP(A887,'[1]Compton USD Usage'!$A:$I,9,FALSE),"0")</f>
        <v>0</v>
      </c>
      <c r="AE887" s="48"/>
      <c r="AF887" s="49">
        <v>61.41</v>
      </c>
      <c r="AG887" s="49"/>
      <c r="AH887" s="56">
        <v>-14.52</v>
      </c>
      <c r="AI887" s="49">
        <f>AF887+AG887+AH887</f>
        <v>46.89</v>
      </c>
      <c r="AJ887" s="48"/>
      <c r="AK887" s="49">
        <v>66.08</v>
      </c>
      <c r="AL887" s="49"/>
      <c r="AM887" s="57">
        <v>-14.52</v>
      </c>
      <c r="AN887" s="50">
        <f>AK887+AL887+AM887</f>
        <v>51.56</v>
      </c>
      <c r="AO887" s="48"/>
      <c r="AP887" s="49">
        <v>70.540000000000006</v>
      </c>
      <c r="AQ887" s="49"/>
      <c r="AR887" s="57">
        <v>-14.52</v>
      </c>
      <c r="AS887" s="50">
        <f>AP887+AQ887+AR887</f>
        <v>56.02000000000001</v>
      </c>
      <c r="AT887" s="48"/>
      <c r="AU887" s="49">
        <v>72.5</v>
      </c>
      <c r="AV887" s="49"/>
      <c r="AW887" s="57">
        <v>-14.52</v>
      </c>
      <c r="AX887" s="51">
        <f>AU887+AV887+AW887</f>
        <v>57.980000000000004</v>
      </c>
      <c r="AY887" s="48"/>
      <c r="AZ887" s="52">
        <v>61.699999999999996</v>
      </c>
      <c r="BA887" s="53"/>
      <c r="BB887" s="58">
        <v>-14.04</v>
      </c>
      <c r="BC887" s="53">
        <f>AZ887+BA887+BB887</f>
        <v>47.66</v>
      </c>
      <c r="BD887" s="47">
        <v>44013</v>
      </c>
      <c r="BE887" s="47">
        <v>44377</v>
      </c>
      <c r="BF887" s="48"/>
      <c r="BG887" s="53">
        <v>66.39</v>
      </c>
      <c r="BI887" s="59">
        <v>-14.04</v>
      </c>
      <c r="BJ887" s="53">
        <f>BG887+BH887+BI887</f>
        <v>52.35</v>
      </c>
      <c r="BK887" s="47">
        <v>44013</v>
      </c>
      <c r="BL887" s="47">
        <v>44377</v>
      </c>
      <c r="BM887" s="48"/>
      <c r="BN887" s="53">
        <v>70.87</v>
      </c>
      <c r="BO887" s="53"/>
      <c r="BP887" s="59">
        <v>-14.04</v>
      </c>
      <c r="BQ887" s="53">
        <f>BN887+BO887+BP887</f>
        <v>56.830000000000005</v>
      </c>
      <c r="BR887" s="47">
        <v>44013</v>
      </c>
      <c r="BS887" s="47">
        <v>44377</v>
      </c>
      <c r="BT887" s="48"/>
      <c r="BU887" s="50">
        <v>72.84</v>
      </c>
      <c r="BV887" s="53"/>
      <c r="BW887" s="59">
        <v>-14.04</v>
      </c>
      <c r="BX887" s="53">
        <f>BU887+BV887+BW887</f>
        <v>58.800000000000004</v>
      </c>
      <c r="BY887" s="47">
        <v>44013</v>
      </c>
      <c r="BZ887" s="55">
        <v>44377</v>
      </c>
    </row>
    <row r="888" spans="1:78" s="54" customFormat="1" ht="15.75" x14ac:dyDescent="0.25">
      <c r="A888" s="45">
        <v>400974</v>
      </c>
      <c r="B888" s="46" t="s">
        <v>1150</v>
      </c>
      <c r="C888" s="46">
        <v>2565</v>
      </c>
      <c r="D888" s="46" t="s">
        <v>1147</v>
      </c>
      <c r="E888" s="46" t="s">
        <v>50</v>
      </c>
      <c r="F888" s="46"/>
      <c r="G888" s="46" t="s">
        <v>1149</v>
      </c>
      <c r="H888" s="46" t="s">
        <v>52</v>
      </c>
      <c r="I888" s="47">
        <v>44013</v>
      </c>
      <c r="J888" s="47">
        <v>44377</v>
      </c>
      <c r="K888" s="46">
        <f>SUM(L888:AD888)</f>
        <v>360</v>
      </c>
      <c r="L888" s="46" t="str">
        <f>IFERROR(VLOOKUP(A888,'[1]Mountain View SD Usage'!$A:$I,9,FALSE),"0")</f>
        <v>0</v>
      </c>
      <c r="M888" s="46" t="str">
        <f>IFERROR(VLOOKUP(A888,'[1]Bonita USD Usage'!$A:$I,9,FALSE),"0")</f>
        <v>0</v>
      </c>
      <c r="N888" s="46" t="str">
        <f>IFERROR(VLOOKUP(A888,'[1]Jurupa USD Usage'!$A:$I,9,FALSE),"0")</f>
        <v>0</v>
      </c>
      <c r="O888" s="46" t="str">
        <f>IFERROR(VLOOKUP(A888,'[1]Claremont USD Usage'!$A:$I,9,FALSE),"0")</f>
        <v>0</v>
      </c>
      <c r="P888" s="46">
        <f>IFERROR(VLOOKUP(A888,'[1]Upland USD Usage'!$A:$I,9,FALSE),"0")</f>
        <v>186</v>
      </c>
      <c r="Q888" s="46" t="str">
        <f>IFERROR(VLOOKUP(A888,'[1]Redlands USD Usage'!$A:$I,9,FALSE),"0")</f>
        <v>0</v>
      </c>
      <c r="R888" s="46" t="str">
        <f>IFERROR(VLOOKUP(A888,'[1]Alta Loma SD Usage'!$A:$I,9,FALSE),"0")</f>
        <v>0</v>
      </c>
      <c r="S888" s="46" t="str">
        <f>IFERROR(VLOOKUP(A888,'[1]VAl Verde USD Usage'!$A:$I,9,FALSE),"0")</f>
        <v>0</v>
      </c>
      <c r="T888" s="46" t="str">
        <f>IFERROR(VLOOKUP(A888,'[1]Chaffey Jt HSD Usage'!$A:$I,9,FALSE),"0")</f>
        <v>0</v>
      </c>
      <c r="U888" s="46" t="str">
        <f>IFERROR(VLOOKUP(A888,'[1]Cucamonga ELEM SD Usage'!$A:$I,9,FALSE),"0")</f>
        <v>0</v>
      </c>
      <c r="V888" s="46" t="str">
        <f>IFERROR(VLOOKUP(A888,'[1]Inglewood USD Usage'!$A:$I,9,FALSE),"0")</f>
        <v>0</v>
      </c>
      <c r="W888" s="46" t="str">
        <f>IFERROR(VLOOKUP(A888,'[1]Rialto USD Usage'!$A:$I,9,FALSE),"0")</f>
        <v>0</v>
      </c>
      <c r="X888" s="46" t="str">
        <f>IFERROR(VLOOKUP(A888,'[1]Alvord USD Usage'!$A:$I,9,FALSE),"0")</f>
        <v>0</v>
      </c>
      <c r="Y888" s="46" t="str">
        <f>IFERROR(VLOOKUP(A888,'[1]Colton Jt USD Usage'!$A:$I,9,FALSE),"0")</f>
        <v>0</v>
      </c>
      <c r="Z888" s="46" t="str">
        <f>IFERROR(VLOOKUP(A888,'[1]Chino Valley USD Usage'!$A:$I,9,FALSE),"0")</f>
        <v>0</v>
      </c>
      <c r="AA888" s="46">
        <f>IFERROR(VLOOKUP(A888,'[1]Moreno Valley USD Usage'!$A:$I,9,FALSE),"0")</f>
        <v>120</v>
      </c>
      <c r="AB888" s="46">
        <f>IFERROR(VLOOKUP(A888,'[1]Pomona USD Usage'!$A:$I,9,FALSE),"0")</f>
        <v>3</v>
      </c>
      <c r="AC888" s="46">
        <f>IFERROR(VLOOKUP(A888,'[1]Riverside USD Usage'!$A:$I,9,FALSE),"0")</f>
        <v>51</v>
      </c>
      <c r="AD888" s="46" t="str">
        <f>IFERROR(VLOOKUP(A888,'[1]Compton USD Usage'!$A:$I,9,FALSE),"0")</f>
        <v>0</v>
      </c>
      <c r="AE888" s="48"/>
      <c r="AF888" s="49">
        <v>46.02</v>
      </c>
      <c r="AG888" s="49"/>
      <c r="AH888" s="56">
        <v>-16.079999999999998</v>
      </c>
      <c r="AI888" s="49">
        <f>AF888+AG888+AH888</f>
        <v>29.940000000000005</v>
      </c>
      <c r="AJ888" s="48"/>
      <c r="AK888" s="49">
        <v>49.52</v>
      </c>
      <c r="AL888" s="49"/>
      <c r="AM888" s="57">
        <v>-16.079999999999998</v>
      </c>
      <c r="AN888" s="50">
        <f>AK888+AL888+AM888</f>
        <v>33.440000000000005</v>
      </c>
      <c r="AO888" s="48"/>
      <c r="AP888" s="49">
        <v>52.86</v>
      </c>
      <c r="AQ888" s="49"/>
      <c r="AR888" s="57">
        <v>-16.079999999999998</v>
      </c>
      <c r="AS888" s="50">
        <f>AP888+AQ888+AR888</f>
        <v>36.78</v>
      </c>
      <c r="AT888" s="48"/>
      <c r="AU888" s="49">
        <v>54.33</v>
      </c>
      <c r="AV888" s="49"/>
      <c r="AW888" s="57">
        <v>-16.079999999999998</v>
      </c>
      <c r="AX888" s="51">
        <f>AU888+AV888+AW888</f>
        <v>38.25</v>
      </c>
      <c r="AY888" s="48"/>
      <c r="AZ888" s="52">
        <v>46.02</v>
      </c>
      <c r="BA888" s="53"/>
      <c r="BB888" s="58">
        <v>-14.52</v>
      </c>
      <c r="BC888" s="53">
        <f>AZ888+BA888+BB888</f>
        <v>31.500000000000004</v>
      </c>
      <c r="BD888" s="47">
        <v>44013</v>
      </c>
      <c r="BE888" s="47">
        <v>44377</v>
      </c>
      <c r="BF888" s="48"/>
      <c r="BG888" s="53">
        <v>49.52</v>
      </c>
      <c r="BI888" s="59">
        <v>-14.52</v>
      </c>
      <c r="BJ888" s="53">
        <f>BG888+BH888+BI888</f>
        <v>35</v>
      </c>
      <c r="BK888" s="47">
        <v>44013</v>
      </c>
      <c r="BL888" s="47">
        <v>44377</v>
      </c>
      <c r="BM888" s="48"/>
      <c r="BN888" s="53">
        <v>52.86</v>
      </c>
      <c r="BO888" s="53"/>
      <c r="BP888" s="59">
        <v>-14.52</v>
      </c>
      <c r="BQ888" s="53">
        <f>BN888+BO888+BP888</f>
        <v>38.340000000000003</v>
      </c>
      <c r="BR888" s="47">
        <v>44013</v>
      </c>
      <c r="BS888" s="47">
        <v>44377</v>
      </c>
      <c r="BT888" s="48"/>
      <c r="BU888" s="50">
        <v>54.33</v>
      </c>
      <c r="BV888" s="53"/>
      <c r="BW888" s="59">
        <v>-14.52</v>
      </c>
      <c r="BX888" s="53">
        <f>BU888+BV888+BW888</f>
        <v>39.81</v>
      </c>
      <c r="BY888" s="47">
        <v>44013</v>
      </c>
      <c r="BZ888" s="55">
        <v>44377</v>
      </c>
    </row>
    <row r="889" spans="1:78" s="54" customFormat="1" ht="15.75" x14ac:dyDescent="0.25">
      <c r="A889" s="45">
        <v>401016</v>
      </c>
      <c r="B889" s="46" t="s">
        <v>1161</v>
      </c>
      <c r="C889" s="46">
        <v>813030</v>
      </c>
      <c r="D889" s="46" t="s">
        <v>1147</v>
      </c>
      <c r="E889" s="46" t="s">
        <v>50</v>
      </c>
      <c r="F889" s="46"/>
      <c r="G889" s="46" t="s">
        <v>1162</v>
      </c>
      <c r="H889" s="46" t="s">
        <v>52</v>
      </c>
      <c r="I889" s="47">
        <v>44013</v>
      </c>
      <c r="J889" s="47">
        <v>44377</v>
      </c>
      <c r="K889" s="46">
        <f>SUM(L889:AD889)</f>
        <v>12</v>
      </c>
      <c r="L889" s="46" t="str">
        <f>IFERROR(VLOOKUP(A889,'[1]Mountain View SD Usage'!$A:$I,9,FALSE),"0")</f>
        <v>0</v>
      </c>
      <c r="M889" s="46" t="str">
        <f>IFERROR(VLOOKUP(A889,'[1]Bonita USD Usage'!$A:$I,9,FALSE),"0")</f>
        <v>0</v>
      </c>
      <c r="N889" s="46" t="str">
        <f>IFERROR(VLOOKUP(A889,'[1]Jurupa USD Usage'!$A:$I,9,FALSE),"0")</f>
        <v>0</v>
      </c>
      <c r="O889" s="46" t="str">
        <f>IFERROR(VLOOKUP(A889,'[1]Claremont USD Usage'!$A:$I,9,FALSE),"0")</f>
        <v>0</v>
      </c>
      <c r="P889" s="46" t="str">
        <f>IFERROR(VLOOKUP(A889,'[1]Upland USD Usage'!$A:$I,9,FALSE),"0")</f>
        <v>0</v>
      </c>
      <c r="Q889" s="46" t="str">
        <f>IFERROR(VLOOKUP(A889,'[1]Redlands USD Usage'!$A:$I,9,FALSE),"0")</f>
        <v>0</v>
      </c>
      <c r="R889" s="46" t="str">
        <f>IFERROR(VLOOKUP(A889,'[1]Alta Loma SD Usage'!$A:$I,9,FALSE),"0")</f>
        <v>0</v>
      </c>
      <c r="S889" s="46" t="str">
        <f>IFERROR(VLOOKUP(A889,'[1]VAl Verde USD Usage'!$A:$I,9,FALSE),"0")</f>
        <v>0</v>
      </c>
      <c r="T889" s="46">
        <f>IFERROR(VLOOKUP(A889,'[1]Chaffey Jt HSD Usage'!$A:$I,9,FALSE),"0")</f>
        <v>12</v>
      </c>
      <c r="U889" s="46" t="str">
        <f>IFERROR(VLOOKUP(A889,'[1]Cucamonga ELEM SD Usage'!$A:$I,9,FALSE),"0")</f>
        <v>0</v>
      </c>
      <c r="V889" s="46" t="str">
        <f>IFERROR(VLOOKUP(A889,'[1]Inglewood USD Usage'!$A:$I,9,FALSE),"0")</f>
        <v>0</v>
      </c>
      <c r="W889" s="46" t="str">
        <f>IFERROR(VLOOKUP(A889,'[1]Rialto USD Usage'!$A:$I,9,FALSE),"0")</f>
        <v>0</v>
      </c>
      <c r="X889" s="46" t="str">
        <f>IFERROR(VLOOKUP(A889,'[1]Alvord USD Usage'!$A:$I,9,FALSE),"0")</f>
        <v>0</v>
      </c>
      <c r="Y889" s="46" t="str">
        <f>IFERROR(VLOOKUP(A889,'[1]Colton Jt USD Usage'!$A:$I,9,FALSE),"0")</f>
        <v>0</v>
      </c>
      <c r="Z889" s="46" t="str">
        <f>IFERROR(VLOOKUP(A889,'[1]Chino Valley USD Usage'!$A:$I,9,FALSE),"0")</f>
        <v>0</v>
      </c>
      <c r="AA889" s="46" t="str">
        <f>IFERROR(VLOOKUP(A889,'[1]Moreno Valley USD Usage'!$A:$I,9,FALSE),"0")</f>
        <v>0</v>
      </c>
      <c r="AB889" s="46" t="str">
        <f>IFERROR(VLOOKUP(A889,'[1]Pomona USD Usage'!$A:$I,9,FALSE),"0")</f>
        <v>0</v>
      </c>
      <c r="AC889" s="46" t="str">
        <f>IFERROR(VLOOKUP(A889,'[1]Riverside USD Usage'!$A:$I,9,FALSE),"0")</f>
        <v>0</v>
      </c>
      <c r="AD889" s="46" t="str">
        <f>IFERROR(VLOOKUP(A889,'[1]Compton USD Usage'!$A:$I,9,FALSE),"0")</f>
        <v>0</v>
      </c>
      <c r="AE889" s="48"/>
      <c r="AF889" s="49">
        <v>102</v>
      </c>
      <c r="AG889" s="49"/>
      <c r="AH889" s="56">
        <v>-37.200000000000003</v>
      </c>
      <c r="AI889" s="49">
        <f>AF889+AG889+AH889</f>
        <v>64.8</v>
      </c>
      <c r="AJ889" s="48"/>
      <c r="AK889" s="49">
        <v>109.75</v>
      </c>
      <c r="AL889" s="49"/>
      <c r="AM889" s="57">
        <v>-37.200000000000003</v>
      </c>
      <c r="AN889" s="50">
        <f>AK889+AL889+AM889</f>
        <v>72.55</v>
      </c>
      <c r="AO889" s="48"/>
      <c r="AP889" s="49">
        <v>117.16</v>
      </c>
      <c r="AQ889" s="49"/>
      <c r="AR889" s="57">
        <v>-37.200000000000003</v>
      </c>
      <c r="AS889" s="50">
        <f>AP889+AQ889+AR889</f>
        <v>79.959999999999994</v>
      </c>
      <c r="AT889" s="48"/>
      <c r="AU889" s="49">
        <v>120.42</v>
      </c>
      <c r="AV889" s="49"/>
      <c r="AW889" s="57">
        <v>-37.200000000000003</v>
      </c>
      <c r="AX889" s="51">
        <f>AU889+AV889+AW889</f>
        <v>83.22</v>
      </c>
      <c r="AY889" s="48"/>
      <c r="AZ889" s="52">
        <v>101.29</v>
      </c>
      <c r="BA889" s="53"/>
      <c r="BB889" s="58">
        <v>-35.699999999999996</v>
      </c>
      <c r="BC889" s="53">
        <f>AZ889+BA889+BB889</f>
        <v>65.59</v>
      </c>
      <c r="BD889" s="47">
        <v>44013</v>
      </c>
      <c r="BE889" s="47">
        <v>44377</v>
      </c>
      <c r="BF889" s="48"/>
      <c r="BG889" s="53">
        <v>108.99000000000001</v>
      </c>
      <c r="BI889" s="59">
        <v>-35.699999999999996</v>
      </c>
      <c r="BJ889" s="53">
        <f>BG889+BH889+BI889</f>
        <v>73.29000000000002</v>
      </c>
      <c r="BK889" s="47">
        <v>44013</v>
      </c>
      <c r="BL889" s="47">
        <v>44377</v>
      </c>
      <c r="BM889" s="48"/>
      <c r="BN889" s="53">
        <v>116.35000000000001</v>
      </c>
      <c r="BO889" s="53"/>
      <c r="BP889" s="59">
        <v>-35.699999999999996</v>
      </c>
      <c r="BQ889" s="53">
        <f>BN889+BO889+BP889</f>
        <v>80.650000000000006</v>
      </c>
      <c r="BR889" s="47">
        <v>44013</v>
      </c>
      <c r="BS889" s="47">
        <v>44377</v>
      </c>
      <c r="BT889" s="48"/>
      <c r="BU889" s="50">
        <v>119.59</v>
      </c>
      <c r="BV889" s="53"/>
      <c r="BW889" s="59">
        <v>-35.699999999999996</v>
      </c>
      <c r="BX889" s="53">
        <f>BU889+BV889+BW889</f>
        <v>83.890000000000015</v>
      </c>
      <c r="BY889" s="47">
        <v>44013</v>
      </c>
      <c r="BZ889" s="55">
        <v>44377</v>
      </c>
    </row>
    <row r="890" spans="1:78" s="54" customFormat="1" ht="15.75" x14ac:dyDescent="0.25">
      <c r="A890" s="45">
        <v>401510</v>
      </c>
      <c r="B890" s="46" t="s">
        <v>1862</v>
      </c>
      <c r="C890" s="46" t="s">
        <v>1863</v>
      </c>
      <c r="D890" s="46" t="s">
        <v>1855</v>
      </c>
      <c r="E890" s="46" t="s">
        <v>50</v>
      </c>
      <c r="F890" s="46"/>
      <c r="G890" s="46" t="s">
        <v>1864</v>
      </c>
      <c r="H890" s="46" t="s">
        <v>52</v>
      </c>
      <c r="I890" s="47">
        <v>44013</v>
      </c>
      <c r="J890" s="47">
        <v>44377</v>
      </c>
      <c r="K890" s="46">
        <f>SUM(L890:AD890)</f>
        <v>25</v>
      </c>
      <c r="L890" s="46" t="str">
        <f>IFERROR(VLOOKUP(A890,'[1]Mountain View SD Usage'!$A:$I,9,FALSE),"0")</f>
        <v>0</v>
      </c>
      <c r="M890" s="46" t="str">
        <f>IFERROR(VLOOKUP(A890,'[1]Bonita USD Usage'!$A:$I,9,FALSE),"0")</f>
        <v>0</v>
      </c>
      <c r="N890" s="46" t="str">
        <f>IFERROR(VLOOKUP(A890,'[1]Jurupa USD Usage'!$A:$I,9,FALSE),"0")</f>
        <v>0</v>
      </c>
      <c r="O890" s="46" t="str">
        <f>IFERROR(VLOOKUP(A890,'[1]Claremont USD Usage'!$A:$I,9,FALSE),"0")</f>
        <v>0</v>
      </c>
      <c r="P890" s="46" t="str">
        <f>IFERROR(VLOOKUP(A890,'[1]Upland USD Usage'!$A:$I,9,FALSE),"0")</f>
        <v>0</v>
      </c>
      <c r="Q890" s="46" t="str">
        <f>IFERROR(VLOOKUP(A890,'[1]Redlands USD Usage'!$A:$I,9,FALSE),"0")</f>
        <v>0</v>
      </c>
      <c r="R890" s="46" t="str">
        <f>IFERROR(VLOOKUP(A890,'[1]Alta Loma SD Usage'!$A:$I,9,FALSE),"0")</f>
        <v>0</v>
      </c>
      <c r="S890" s="46" t="str">
        <f>IFERROR(VLOOKUP(A890,'[1]VAl Verde USD Usage'!$A:$I,9,FALSE),"0")</f>
        <v>0</v>
      </c>
      <c r="T890" s="46" t="str">
        <f>IFERROR(VLOOKUP(A890,'[1]Chaffey Jt HSD Usage'!$A:$I,9,FALSE),"0")</f>
        <v>0</v>
      </c>
      <c r="U890" s="46" t="str">
        <f>IFERROR(VLOOKUP(A890,'[1]Cucamonga ELEM SD Usage'!$A:$I,9,FALSE),"0")</f>
        <v>0</v>
      </c>
      <c r="V890" s="46">
        <f>IFERROR(VLOOKUP(A890,'[1]Inglewood USD Usage'!$A:$I,9,FALSE),"0")</f>
        <v>21</v>
      </c>
      <c r="W890" s="46" t="str">
        <f>IFERROR(VLOOKUP(A890,'[1]Rialto USD Usage'!$A:$I,9,FALSE),"0")</f>
        <v>0</v>
      </c>
      <c r="X890" s="46" t="str">
        <f>IFERROR(VLOOKUP(A890,'[1]Alvord USD Usage'!$A:$I,9,FALSE),"0")</f>
        <v>0</v>
      </c>
      <c r="Y890" s="46" t="str">
        <f>IFERROR(VLOOKUP(A890,'[1]Colton Jt USD Usage'!$A:$I,9,FALSE),"0")</f>
        <v>0</v>
      </c>
      <c r="Z890" s="46" t="str">
        <f>IFERROR(VLOOKUP(A890,'[1]Chino Valley USD Usage'!$A:$I,9,FALSE),"0")</f>
        <v>0</v>
      </c>
      <c r="AA890" s="46" t="str">
        <f>IFERROR(VLOOKUP(A890,'[1]Moreno Valley USD Usage'!$A:$I,9,FALSE),"0")</f>
        <v>0</v>
      </c>
      <c r="AB890" s="46" t="str">
        <f>IFERROR(VLOOKUP(A890,'[1]Pomona USD Usage'!$A:$I,9,FALSE),"0")</f>
        <v>0</v>
      </c>
      <c r="AC890" s="46" t="str">
        <f>IFERROR(VLOOKUP(A890,'[1]Riverside USD Usage'!$A:$I,9,FALSE),"0")</f>
        <v>0</v>
      </c>
      <c r="AD890" s="46">
        <f>IFERROR(VLOOKUP(A890,'[1]Compton USD Usage'!$A:$I,9,FALSE),"0")</f>
        <v>4</v>
      </c>
      <c r="AE890" s="48"/>
      <c r="AF890" s="49">
        <v>59.26</v>
      </c>
      <c r="AG890" s="49"/>
      <c r="AH890" s="56">
        <v>-9.57</v>
      </c>
      <c r="AI890" s="49">
        <f>AF890+AG890+AH890</f>
        <v>49.69</v>
      </c>
      <c r="AJ890" s="48"/>
      <c r="AK890" s="49">
        <v>63.76</v>
      </c>
      <c r="AL890" s="49"/>
      <c r="AM890" s="57">
        <v>-9.57</v>
      </c>
      <c r="AN890" s="50">
        <f>AK890+AL890+AM890</f>
        <v>54.19</v>
      </c>
      <c r="AO890" s="48"/>
      <c r="AP890" s="49">
        <v>68.069999999999993</v>
      </c>
      <c r="AQ890" s="49"/>
      <c r="AR890" s="57">
        <v>-9.57</v>
      </c>
      <c r="AS890" s="50">
        <f>AP890+AQ890+AR890</f>
        <v>58.499999999999993</v>
      </c>
      <c r="AT890" s="48"/>
      <c r="AU890" s="49">
        <v>69.959999999999994</v>
      </c>
      <c r="AV890" s="49"/>
      <c r="AW890" s="57">
        <v>-9.57</v>
      </c>
      <c r="AX890" s="51">
        <f>AU890+AV890+AW890</f>
        <v>60.389999999999993</v>
      </c>
      <c r="AY890" s="48"/>
      <c r="AZ890" s="52">
        <v>60.53</v>
      </c>
      <c r="BA890" s="53"/>
      <c r="BB890" s="58">
        <v>-10.67</v>
      </c>
      <c r="BC890" s="53">
        <f>AZ890+BA890+BB890</f>
        <v>49.86</v>
      </c>
      <c r="BD890" s="47">
        <v>44013</v>
      </c>
      <c r="BE890" s="47">
        <v>44377</v>
      </c>
      <c r="BF890" s="48"/>
      <c r="BG890" s="53">
        <v>65.13000000000001</v>
      </c>
      <c r="BI890" s="59">
        <v>-10.67</v>
      </c>
      <c r="BJ890" s="53">
        <f>BG890+BH890+BI890</f>
        <v>54.460000000000008</v>
      </c>
      <c r="BK890" s="47">
        <v>44013</v>
      </c>
      <c r="BL890" s="47">
        <v>44377</v>
      </c>
      <c r="BM890" s="48"/>
      <c r="BN890" s="53">
        <v>69.53</v>
      </c>
      <c r="BO890" s="53"/>
      <c r="BP890" s="59">
        <v>-10.67</v>
      </c>
      <c r="BQ890" s="53">
        <f>BN890+BO890+BP890</f>
        <v>58.86</v>
      </c>
      <c r="BR890" s="47">
        <v>44013</v>
      </c>
      <c r="BS890" s="47">
        <v>44377</v>
      </c>
      <c r="BT890" s="48"/>
      <c r="BU890" s="50">
        <v>71.460000000000008</v>
      </c>
      <c r="BV890" s="53"/>
      <c r="BW890" s="59">
        <v>-10.67</v>
      </c>
      <c r="BX890" s="53">
        <f>BU890+BV890+BW890</f>
        <v>60.790000000000006</v>
      </c>
      <c r="BY890" s="47">
        <v>44013</v>
      </c>
      <c r="BZ890" s="55">
        <v>44377</v>
      </c>
    </row>
    <row r="891" spans="1:78" s="54" customFormat="1" ht="15.75" x14ac:dyDescent="0.25">
      <c r="A891" s="45">
        <v>401873</v>
      </c>
      <c r="B891" s="46" t="s">
        <v>1163</v>
      </c>
      <c r="C891" s="46">
        <v>209612</v>
      </c>
      <c r="D891" s="46" t="s">
        <v>1147</v>
      </c>
      <c r="E891" s="46" t="s">
        <v>50</v>
      </c>
      <c r="F891" s="46"/>
      <c r="G891" s="46" t="s">
        <v>1149</v>
      </c>
      <c r="H891" s="46" t="s">
        <v>52</v>
      </c>
      <c r="I891" s="47">
        <v>44013</v>
      </c>
      <c r="J891" s="47">
        <v>44377</v>
      </c>
      <c r="K891" s="46">
        <f>SUM(L891:AD891)</f>
        <v>60</v>
      </c>
      <c r="L891" s="46" t="str">
        <f>IFERROR(VLOOKUP(A891,'[1]Mountain View SD Usage'!$A:$I,9,FALSE),"0")</f>
        <v>0</v>
      </c>
      <c r="M891" s="46" t="str">
        <f>IFERROR(VLOOKUP(A891,'[1]Bonita USD Usage'!$A:$I,9,FALSE),"0")</f>
        <v>0</v>
      </c>
      <c r="N891" s="46" t="str">
        <f>IFERROR(VLOOKUP(A891,'[1]Jurupa USD Usage'!$A:$I,9,FALSE),"0")</f>
        <v>0</v>
      </c>
      <c r="O891" s="46" t="str">
        <f>IFERROR(VLOOKUP(A891,'[1]Claremont USD Usage'!$A:$I,9,FALSE),"0")</f>
        <v>0</v>
      </c>
      <c r="P891" s="46" t="str">
        <f>IFERROR(VLOOKUP(A891,'[1]Upland USD Usage'!$A:$I,9,FALSE),"0")</f>
        <v>0</v>
      </c>
      <c r="Q891" s="46">
        <f>IFERROR(VLOOKUP(A891,'[1]Redlands USD Usage'!$A:$I,9,FALSE),"0")</f>
        <v>60</v>
      </c>
      <c r="R891" s="46" t="str">
        <f>IFERROR(VLOOKUP(A891,'[1]Alta Loma SD Usage'!$A:$I,9,FALSE),"0")</f>
        <v>0</v>
      </c>
      <c r="S891" s="46" t="str">
        <f>IFERROR(VLOOKUP(A891,'[1]VAl Verde USD Usage'!$A:$I,9,FALSE),"0")</f>
        <v>0</v>
      </c>
      <c r="T891" s="46" t="str">
        <f>IFERROR(VLOOKUP(A891,'[1]Chaffey Jt HSD Usage'!$A:$I,9,FALSE),"0")</f>
        <v>0</v>
      </c>
      <c r="U891" s="46" t="str">
        <f>IFERROR(VLOOKUP(A891,'[1]Cucamonga ELEM SD Usage'!$A:$I,9,FALSE),"0")</f>
        <v>0</v>
      </c>
      <c r="V891" s="46" t="str">
        <f>IFERROR(VLOOKUP(A891,'[1]Inglewood USD Usage'!$A:$I,9,FALSE),"0")</f>
        <v>0</v>
      </c>
      <c r="W891" s="46" t="str">
        <f>IFERROR(VLOOKUP(A891,'[1]Rialto USD Usage'!$A:$I,9,FALSE),"0")</f>
        <v>0</v>
      </c>
      <c r="X891" s="46" t="str">
        <f>IFERROR(VLOOKUP(A891,'[1]Alvord USD Usage'!$A:$I,9,FALSE),"0")</f>
        <v>0</v>
      </c>
      <c r="Y891" s="46" t="str">
        <f>IFERROR(VLOOKUP(A891,'[1]Colton Jt USD Usage'!$A:$I,9,FALSE),"0")</f>
        <v>0</v>
      </c>
      <c r="Z891" s="46" t="str">
        <f>IFERROR(VLOOKUP(A891,'[1]Chino Valley USD Usage'!$A:$I,9,FALSE),"0")</f>
        <v>0</v>
      </c>
      <c r="AA891" s="46" t="str">
        <f>IFERROR(VLOOKUP(A891,'[1]Moreno Valley USD Usage'!$A:$I,9,FALSE),"0")</f>
        <v>0</v>
      </c>
      <c r="AB891" s="46" t="str">
        <f>IFERROR(VLOOKUP(A891,'[1]Pomona USD Usage'!$A:$I,9,FALSE),"0")</f>
        <v>0</v>
      </c>
      <c r="AC891" s="46" t="str">
        <f>IFERROR(VLOOKUP(A891,'[1]Riverside USD Usage'!$A:$I,9,FALSE),"0")</f>
        <v>0</v>
      </c>
      <c r="AD891" s="46" t="str">
        <f>IFERROR(VLOOKUP(A891,'[1]Compton USD Usage'!$A:$I,9,FALSE),"0")</f>
        <v>0</v>
      </c>
      <c r="AE891" s="48"/>
      <c r="AF891" s="49">
        <v>47.15</v>
      </c>
      <c r="AG891" s="49"/>
      <c r="AH891" s="56">
        <v>-12.48</v>
      </c>
      <c r="AI891" s="49">
        <f>AF891+AG891+AH891</f>
        <v>34.67</v>
      </c>
      <c r="AJ891" s="48"/>
      <c r="AK891" s="49">
        <v>50.73</v>
      </c>
      <c r="AL891" s="49"/>
      <c r="AM891" s="57">
        <v>-12.48</v>
      </c>
      <c r="AN891" s="50">
        <f>AK891+AL891+AM891</f>
        <v>38.25</v>
      </c>
      <c r="AO891" s="48"/>
      <c r="AP891" s="49">
        <v>54.16</v>
      </c>
      <c r="AQ891" s="49"/>
      <c r="AR891" s="57">
        <v>-12.48</v>
      </c>
      <c r="AS891" s="50">
        <f>AP891+AQ891+AR891</f>
        <v>41.679999999999993</v>
      </c>
      <c r="AT891" s="48"/>
      <c r="AU891" s="49">
        <v>55.67</v>
      </c>
      <c r="AV891" s="49"/>
      <c r="AW891" s="57">
        <v>-12.48</v>
      </c>
      <c r="AX891" s="51">
        <f>AU891+AV891+AW891</f>
        <v>43.19</v>
      </c>
      <c r="AY891" s="48"/>
      <c r="AZ891" s="52">
        <v>46.58</v>
      </c>
      <c r="BA891" s="53"/>
      <c r="BB891" s="58">
        <v>-12</v>
      </c>
      <c r="BC891" s="53">
        <f>AZ891+BA891+BB891</f>
        <v>34.58</v>
      </c>
      <c r="BD891" s="47">
        <v>44013</v>
      </c>
      <c r="BE891" s="47">
        <v>44377</v>
      </c>
      <c r="BF891" s="48"/>
      <c r="BG891" s="53">
        <v>50.12</v>
      </c>
      <c r="BI891" s="59">
        <v>-12</v>
      </c>
      <c r="BJ891" s="53">
        <f>BG891+BH891+BI891</f>
        <v>38.119999999999997</v>
      </c>
      <c r="BK891" s="47">
        <v>44013</v>
      </c>
      <c r="BL891" s="47">
        <v>44377</v>
      </c>
      <c r="BM891" s="48"/>
      <c r="BN891" s="53">
        <v>53.51</v>
      </c>
      <c r="BO891" s="53"/>
      <c r="BP891" s="59">
        <v>-12</v>
      </c>
      <c r="BQ891" s="53">
        <f>BN891+BO891+BP891</f>
        <v>41.51</v>
      </c>
      <c r="BR891" s="47">
        <v>44013</v>
      </c>
      <c r="BS891" s="47">
        <v>44377</v>
      </c>
      <c r="BT891" s="48"/>
      <c r="BU891" s="50">
        <v>55</v>
      </c>
      <c r="BV891" s="53"/>
      <c r="BW891" s="59">
        <v>-12</v>
      </c>
      <c r="BX891" s="53">
        <f>BU891+BV891+BW891</f>
        <v>43</v>
      </c>
      <c r="BY891" s="47">
        <v>44013</v>
      </c>
      <c r="BZ891" s="55">
        <v>44377</v>
      </c>
    </row>
    <row r="892" spans="1:78" s="54" customFormat="1" ht="15.75" x14ac:dyDescent="0.25">
      <c r="A892" s="45">
        <v>406616</v>
      </c>
      <c r="B892" s="46" t="s">
        <v>1178</v>
      </c>
      <c r="C892" s="46">
        <v>616630</v>
      </c>
      <c r="D892" s="46" t="s">
        <v>1147</v>
      </c>
      <c r="E892" s="46" t="s">
        <v>50</v>
      </c>
      <c r="F892" s="46"/>
      <c r="G892" s="46" t="s">
        <v>1162</v>
      </c>
      <c r="H892" s="46" t="s">
        <v>52</v>
      </c>
      <c r="I892" s="47">
        <v>44013</v>
      </c>
      <c r="J892" s="47">
        <v>44377</v>
      </c>
      <c r="K892" s="46">
        <f>SUM(L892:AD892)</f>
        <v>0</v>
      </c>
      <c r="L892" s="46" t="str">
        <f>IFERROR(VLOOKUP(A892,'[1]Mountain View SD Usage'!$A:$I,9,FALSE),"0")</f>
        <v>0</v>
      </c>
      <c r="M892" s="46" t="str">
        <f>IFERROR(VLOOKUP(A892,'[1]Bonita USD Usage'!$A:$I,9,FALSE),"0")</f>
        <v>0</v>
      </c>
      <c r="N892" s="46" t="str">
        <f>IFERROR(VLOOKUP(A892,'[1]Jurupa USD Usage'!$A:$I,9,FALSE),"0")</f>
        <v>0</v>
      </c>
      <c r="O892" s="46" t="str">
        <f>IFERROR(VLOOKUP(A892,'[1]Claremont USD Usage'!$A:$I,9,FALSE),"0")</f>
        <v>0</v>
      </c>
      <c r="P892" s="46" t="str">
        <f>IFERROR(VLOOKUP(A892,'[1]Upland USD Usage'!$A:$I,9,FALSE),"0")</f>
        <v>0</v>
      </c>
      <c r="Q892" s="46" t="str">
        <f>IFERROR(VLOOKUP(A892,'[1]Redlands USD Usage'!$A:$I,9,FALSE),"0")</f>
        <v>0</v>
      </c>
      <c r="R892" s="46" t="str">
        <f>IFERROR(VLOOKUP(A892,'[1]Alta Loma SD Usage'!$A:$I,9,FALSE),"0")</f>
        <v>0</v>
      </c>
      <c r="S892" s="46" t="str">
        <f>IFERROR(VLOOKUP(A892,'[1]VAl Verde USD Usage'!$A:$I,9,FALSE),"0")</f>
        <v>0</v>
      </c>
      <c r="T892" s="46" t="str">
        <f>IFERROR(VLOOKUP(A892,'[1]Chaffey Jt HSD Usage'!$A:$I,9,FALSE),"0")</f>
        <v>0</v>
      </c>
      <c r="U892" s="46" t="str">
        <f>IFERROR(VLOOKUP(A892,'[1]Cucamonga ELEM SD Usage'!$A:$I,9,FALSE),"0")</f>
        <v>0</v>
      </c>
      <c r="V892" s="46" t="str">
        <f>IFERROR(VLOOKUP(A892,'[1]Inglewood USD Usage'!$A:$I,9,FALSE),"0")</f>
        <v>0</v>
      </c>
      <c r="W892" s="46" t="str">
        <f>IFERROR(VLOOKUP(A892,'[1]Rialto USD Usage'!$A:$I,9,FALSE),"0")</f>
        <v>0</v>
      </c>
      <c r="X892" s="46" t="str">
        <f>IFERROR(VLOOKUP(A892,'[1]Alvord USD Usage'!$A:$I,9,FALSE),"0")</f>
        <v>0</v>
      </c>
      <c r="Y892" s="46" t="str">
        <f>IFERROR(VLOOKUP(A892,'[1]Colton Jt USD Usage'!$A:$I,9,FALSE),"0")</f>
        <v>0</v>
      </c>
      <c r="Z892" s="46" t="str">
        <f>IFERROR(VLOOKUP(A892,'[1]Chino Valley USD Usage'!$A:$I,9,FALSE),"0")</f>
        <v>0</v>
      </c>
      <c r="AA892" s="46" t="str">
        <f>IFERROR(VLOOKUP(A892,'[1]Moreno Valley USD Usage'!$A:$I,9,FALSE),"0")</f>
        <v>0</v>
      </c>
      <c r="AB892" s="46" t="str">
        <f>IFERROR(VLOOKUP(A892,'[1]Pomona USD Usage'!$A:$I,9,FALSE),"0")</f>
        <v>0</v>
      </c>
      <c r="AC892" s="46" t="str">
        <f>IFERROR(VLOOKUP(A892,'[1]Riverside USD Usage'!$A:$I,9,FALSE),"0")</f>
        <v>0</v>
      </c>
      <c r="AD892" s="46" t="str">
        <f>IFERROR(VLOOKUP(A892,'[1]Compton USD Usage'!$A:$I,9,FALSE),"0")</f>
        <v>0</v>
      </c>
      <c r="AE892" s="48"/>
      <c r="AF892" s="49">
        <v>136.59</v>
      </c>
      <c r="AG892" s="49"/>
      <c r="AH892" s="56">
        <v>-32.700000000000003</v>
      </c>
      <c r="AI892" s="49">
        <f>AF892+AG892+AH892</f>
        <v>103.89</v>
      </c>
      <c r="AJ892" s="48"/>
      <c r="AK892" s="49">
        <v>146.96</v>
      </c>
      <c r="AL892" s="49"/>
      <c r="AM892" s="57">
        <v>-32.700000000000003</v>
      </c>
      <c r="AN892" s="50">
        <f>AK892+AL892+AM892</f>
        <v>114.26</v>
      </c>
      <c r="AO892" s="48"/>
      <c r="AP892" s="49">
        <v>156.88999999999999</v>
      </c>
      <c r="AQ892" s="49"/>
      <c r="AR892" s="57">
        <v>-32.700000000000003</v>
      </c>
      <c r="AS892" s="50">
        <f>AP892+AQ892+AR892</f>
        <v>124.18999999999998</v>
      </c>
      <c r="AT892" s="48"/>
      <c r="AU892" s="49">
        <v>161.25</v>
      </c>
      <c r="AV892" s="49"/>
      <c r="AW892" s="57">
        <v>-32.700000000000003</v>
      </c>
      <c r="AX892" s="51">
        <f>AU892+AV892+AW892</f>
        <v>128.55000000000001</v>
      </c>
      <c r="AY892" s="48"/>
      <c r="AZ892" s="52">
        <v>135.88999999999999</v>
      </c>
      <c r="BA892" s="53"/>
      <c r="BB892" s="58">
        <v>-31.5</v>
      </c>
      <c r="BC892" s="53">
        <f>AZ892+BA892+BB892</f>
        <v>104.38999999999999</v>
      </c>
      <c r="BD892" s="47">
        <v>44013</v>
      </c>
      <c r="BE892" s="47">
        <v>44377</v>
      </c>
      <c r="BF892" s="48"/>
      <c r="BG892" s="53">
        <v>146.19999999999999</v>
      </c>
      <c r="BI892" s="59">
        <v>-31.5</v>
      </c>
      <c r="BJ892" s="53">
        <f>BG892+BH892+BI892</f>
        <v>114.69999999999999</v>
      </c>
      <c r="BK892" s="47">
        <v>44013</v>
      </c>
      <c r="BL892" s="47">
        <v>44377</v>
      </c>
      <c r="BM892" s="48"/>
      <c r="BN892" s="53">
        <v>156.07999999999998</v>
      </c>
      <c r="BO892" s="53"/>
      <c r="BP892" s="59">
        <v>-31.5</v>
      </c>
      <c r="BQ892" s="53">
        <f>BN892+BO892+BP892</f>
        <v>124.57999999999998</v>
      </c>
      <c r="BR892" s="47">
        <v>44013</v>
      </c>
      <c r="BS892" s="47">
        <v>44377</v>
      </c>
      <c r="BT892" s="48"/>
      <c r="BU892" s="50">
        <v>160.41999999999999</v>
      </c>
      <c r="BV892" s="53"/>
      <c r="BW892" s="59">
        <v>-31.5</v>
      </c>
      <c r="BX892" s="53">
        <f>BU892+BV892+BW892</f>
        <v>128.91999999999999</v>
      </c>
      <c r="BY892" s="47">
        <v>44013</v>
      </c>
      <c r="BZ892" s="55">
        <v>44377</v>
      </c>
    </row>
    <row r="893" spans="1:78" s="54" customFormat="1" ht="15.75" x14ac:dyDescent="0.25">
      <c r="A893" s="45">
        <v>406820</v>
      </c>
      <c r="B893" s="46" t="s">
        <v>552</v>
      </c>
      <c r="C893" s="46">
        <v>700305</v>
      </c>
      <c r="D893" s="46" t="s">
        <v>553</v>
      </c>
      <c r="E893" s="46" t="s">
        <v>50</v>
      </c>
      <c r="F893" s="46"/>
      <c r="G893" s="46" t="s">
        <v>144</v>
      </c>
      <c r="H893" s="46" t="s">
        <v>52</v>
      </c>
      <c r="I893" s="47">
        <v>44013</v>
      </c>
      <c r="J893" s="47">
        <v>44377</v>
      </c>
      <c r="K893" s="46">
        <f>SUM(L893:AD893)</f>
        <v>0</v>
      </c>
      <c r="L893" s="46" t="str">
        <f>IFERROR(VLOOKUP(A893,'[1]Mountain View SD Usage'!$A:$I,9,FALSE),"0")</f>
        <v>0</v>
      </c>
      <c r="M893" s="46" t="str">
        <f>IFERROR(VLOOKUP(A893,'[1]Bonita USD Usage'!$A:$I,9,FALSE),"0")</f>
        <v>0</v>
      </c>
      <c r="N893" s="46" t="str">
        <f>IFERROR(VLOOKUP(A893,'[1]Jurupa USD Usage'!$A:$I,9,FALSE),"0")</f>
        <v>0</v>
      </c>
      <c r="O893" s="46" t="str">
        <f>IFERROR(VLOOKUP(A893,'[1]Claremont USD Usage'!$A:$I,9,FALSE),"0")</f>
        <v>0</v>
      </c>
      <c r="P893" s="46" t="str">
        <f>IFERROR(VLOOKUP(A893,'[1]Upland USD Usage'!$A:$I,9,FALSE),"0")</f>
        <v>0</v>
      </c>
      <c r="Q893" s="46" t="str">
        <f>IFERROR(VLOOKUP(A893,'[1]Redlands USD Usage'!$A:$I,9,FALSE),"0")</f>
        <v>0</v>
      </c>
      <c r="R893" s="46" t="str">
        <f>IFERROR(VLOOKUP(A893,'[1]Alta Loma SD Usage'!$A:$I,9,FALSE),"0")</f>
        <v>0</v>
      </c>
      <c r="S893" s="46" t="str">
        <f>IFERROR(VLOOKUP(A893,'[1]VAl Verde USD Usage'!$A:$I,9,FALSE),"0")</f>
        <v>0</v>
      </c>
      <c r="T893" s="46" t="str">
        <f>IFERROR(VLOOKUP(A893,'[1]Chaffey Jt HSD Usage'!$A:$I,9,FALSE),"0")</f>
        <v>0</v>
      </c>
      <c r="U893" s="46" t="str">
        <f>IFERROR(VLOOKUP(A893,'[1]Cucamonga ELEM SD Usage'!$A:$I,9,FALSE),"0")</f>
        <v>0</v>
      </c>
      <c r="V893" s="46" t="str">
        <f>IFERROR(VLOOKUP(A893,'[1]Inglewood USD Usage'!$A:$I,9,FALSE),"0")</f>
        <v>0</v>
      </c>
      <c r="W893" s="46" t="str">
        <f>IFERROR(VLOOKUP(A893,'[1]Rialto USD Usage'!$A:$I,9,FALSE),"0")</f>
        <v>0</v>
      </c>
      <c r="X893" s="46" t="str">
        <f>IFERROR(VLOOKUP(A893,'[1]Alvord USD Usage'!$A:$I,9,FALSE),"0")</f>
        <v>0</v>
      </c>
      <c r="Y893" s="46" t="str">
        <f>IFERROR(VLOOKUP(A893,'[1]Colton Jt USD Usage'!$A:$I,9,FALSE),"0")</f>
        <v>0</v>
      </c>
      <c r="Z893" s="46" t="str">
        <f>IFERROR(VLOOKUP(A893,'[1]Chino Valley USD Usage'!$A:$I,9,FALSE),"0")</f>
        <v>0</v>
      </c>
      <c r="AA893" s="46" t="str">
        <f>IFERROR(VLOOKUP(A893,'[1]Moreno Valley USD Usage'!$A:$I,9,FALSE),"0")</f>
        <v>0</v>
      </c>
      <c r="AB893" s="46" t="str">
        <f>IFERROR(VLOOKUP(A893,'[1]Pomona USD Usage'!$A:$I,9,FALSE),"0")</f>
        <v>0</v>
      </c>
      <c r="AC893" s="46" t="str">
        <f>IFERROR(VLOOKUP(A893,'[1]Riverside USD Usage'!$A:$I,9,FALSE),"0")</f>
        <v>0</v>
      </c>
      <c r="AD893" s="46" t="str">
        <f>IFERROR(VLOOKUP(A893,'[1]Compton USD Usage'!$A:$I,9,FALSE),"0")</f>
        <v>0</v>
      </c>
      <c r="AE893" s="48"/>
      <c r="AF893" s="49">
        <v>117.07</v>
      </c>
      <c r="AG893" s="49"/>
      <c r="AH893" s="56">
        <v>-38.1</v>
      </c>
      <c r="AI893" s="49">
        <f>AF893+AG893+AH893</f>
        <v>78.97</v>
      </c>
      <c r="AJ893" s="48"/>
      <c r="AK893" s="49">
        <v>125.96</v>
      </c>
      <c r="AL893" s="49"/>
      <c r="AM893" s="57">
        <v>-38.1</v>
      </c>
      <c r="AN893" s="50">
        <f>AK893+AL893+AM893</f>
        <v>87.859999999999985</v>
      </c>
      <c r="AO893" s="48"/>
      <c r="AP893" s="49">
        <v>134.47</v>
      </c>
      <c r="AQ893" s="49"/>
      <c r="AR893" s="57">
        <v>-38.1</v>
      </c>
      <c r="AS893" s="50">
        <f>AP893+AQ893+AR893</f>
        <v>96.37</v>
      </c>
      <c r="AT893" s="48"/>
      <c r="AU893" s="49">
        <v>138.21</v>
      </c>
      <c r="AV893" s="49"/>
      <c r="AW893" s="57">
        <v>-38.1</v>
      </c>
      <c r="AX893" s="51">
        <f>AU893+AV893+AW893</f>
        <v>100.11000000000001</v>
      </c>
      <c r="AY893" s="48"/>
      <c r="AZ893" s="52">
        <v>112.79</v>
      </c>
      <c r="BA893" s="53"/>
      <c r="BB893" s="58">
        <v>-36.739999999999995</v>
      </c>
      <c r="BC893" s="53">
        <f>AZ893+BA893+BB893</f>
        <v>76.050000000000011</v>
      </c>
      <c r="BD893" s="47">
        <v>44013</v>
      </c>
      <c r="BE893" s="47">
        <v>44377</v>
      </c>
      <c r="BF893" s="48"/>
      <c r="BG893" s="53">
        <v>121.36</v>
      </c>
      <c r="BI893" s="59">
        <v>-36.739999999999995</v>
      </c>
      <c r="BJ893" s="53">
        <f>BG893+BH893+BI893</f>
        <v>84.62</v>
      </c>
      <c r="BK893" s="47">
        <v>44013</v>
      </c>
      <c r="BL893" s="47">
        <v>44377</v>
      </c>
      <c r="BM893" s="48"/>
      <c r="BN893" s="53">
        <v>129.56</v>
      </c>
      <c r="BO893" s="53"/>
      <c r="BP893" s="59">
        <v>-36.739999999999995</v>
      </c>
      <c r="BQ893" s="53">
        <f>BN893+BO893+BP893</f>
        <v>92.820000000000007</v>
      </c>
      <c r="BR893" s="47">
        <v>44013</v>
      </c>
      <c r="BS893" s="47">
        <v>44377</v>
      </c>
      <c r="BT893" s="48"/>
      <c r="BU893" s="50">
        <v>133.16</v>
      </c>
      <c r="BV893" s="53"/>
      <c r="BW893" s="59">
        <v>-36.739999999999995</v>
      </c>
      <c r="BX893" s="53">
        <f>BU893+BV893+BW893</f>
        <v>96.42</v>
      </c>
      <c r="BY893" s="47">
        <v>44013</v>
      </c>
      <c r="BZ893" s="55">
        <v>44377</v>
      </c>
    </row>
    <row r="894" spans="1:78" s="54" customFormat="1" ht="15.75" x14ac:dyDescent="0.25">
      <c r="A894" s="74" t="s">
        <v>81</v>
      </c>
      <c r="B894" s="46" t="s">
        <v>2421</v>
      </c>
      <c r="C894" s="71">
        <v>825</v>
      </c>
      <c r="D894" s="46" t="s">
        <v>158</v>
      </c>
      <c r="E894" s="46" t="s">
        <v>50</v>
      </c>
      <c r="F894" s="46" t="s">
        <v>93</v>
      </c>
      <c r="G894" s="46" t="s">
        <v>664</v>
      </c>
      <c r="H894" s="46"/>
      <c r="I894" s="46"/>
      <c r="J894" s="46"/>
      <c r="AE894" s="70"/>
      <c r="AF894" s="72"/>
      <c r="AG894" s="72"/>
      <c r="AH894" s="58"/>
      <c r="AI894" s="72"/>
      <c r="AJ894" s="70"/>
      <c r="AK894" s="72"/>
      <c r="AO894" s="70"/>
      <c r="AT894" s="70"/>
      <c r="AX894" s="73"/>
      <c r="AY894" s="70"/>
      <c r="AZ894" s="52">
        <v>53.65</v>
      </c>
      <c r="BA894" s="53"/>
      <c r="BC894" s="53">
        <f>AZ894+BA894+BB894</f>
        <v>53.65</v>
      </c>
      <c r="BD894" s="47">
        <v>44013</v>
      </c>
      <c r="BE894" s="47">
        <v>44377</v>
      </c>
      <c r="BF894" s="70"/>
      <c r="BG894" s="53">
        <v>57.73</v>
      </c>
      <c r="BJ894" s="53">
        <f>BG894+BH894+BI894</f>
        <v>57.73</v>
      </c>
      <c r="BK894" s="47">
        <v>44013</v>
      </c>
      <c r="BL894" s="47">
        <v>44377</v>
      </c>
      <c r="BM894" s="70"/>
      <c r="BN894" s="53">
        <v>61.629999999999995</v>
      </c>
      <c r="BO894" s="53"/>
      <c r="BQ894" s="53">
        <f>BN894+BO894+BP894</f>
        <v>61.629999999999995</v>
      </c>
      <c r="BR894" s="47">
        <v>44013</v>
      </c>
      <c r="BS894" s="47">
        <v>44377</v>
      </c>
      <c r="BT894" s="70"/>
      <c r="BU894" s="50">
        <v>63.339999999999996</v>
      </c>
      <c r="BV894" s="53"/>
      <c r="BX894" s="53">
        <f>BU894+BV894+BW894</f>
        <v>63.339999999999996</v>
      </c>
      <c r="BY894" s="47">
        <v>44013</v>
      </c>
      <c r="BZ894" s="55">
        <v>44377</v>
      </c>
    </row>
    <row r="895" spans="1:78" s="54" customFormat="1" ht="15.75" x14ac:dyDescent="0.25">
      <c r="A895" s="45">
        <v>401532</v>
      </c>
      <c r="B895" s="46" t="s">
        <v>1874</v>
      </c>
      <c r="C895" s="46">
        <v>780</v>
      </c>
      <c r="D895" s="46" t="s">
        <v>1855</v>
      </c>
      <c r="E895" s="46" t="s">
        <v>50</v>
      </c>
      <c r="F895" s="46"/>
      <c r="G895" s="46" t="s">
        <v>408</v>
      </c>
      <c r="H895" s="46" t="s">
        <v>52</v>
      </c>
      <c r="I895" s="47">
        <v>44013</v>
      </c>
      <c r="J895" s="47">
        <v>44377</v>
      </c>
      <c r="K895" s="46">
        <f>SUM(L895:AD895)</f>
        <v>20</v>
      </c>
      <c r="L895" s="46" t="str">
        <f>IFERROR(VLOOKUP(A895,'[1]Mountain View SD Usage'!$A:$I,9,FALSE),"0")</f>
        <v>0</v>
      </c>
      <c r="M895" s="46" t="str">
        <f>IFERROR(VLOOKUP(A895,'[1]Bonita USD Usage'!$A:$I,9,FALSE),"0")</f>
        <v>0</v>
      </c>
      <c r="N895" s="46" t="str">
        <f>IFERROR(VLOOKUP(A895,'[1]Jurupa USD Usage'!$A:$I,9,FALSE),"0")</f>
        <v>0</v>
      </c>
      <c r="O895" s="46" t="str">
        <f>IFERROR(VLOOKUP(A895,'[1]Claremont USD Usage'!$A:$I,9,FALSE),"0")</f>
        <v>0</v>
      </c>
      <c r="P895" s="46" t="str">
        <f>IFERROR(VLOOKUP(A895,'[1]Upland USD Usage'!$A:$I,9,FALSE),"0")</f>
        <v>0</v>
      </c>
      <c r="Q895" s="46" t="str">
        <f>IFERROR(VLOOKUP(A895,'[1]Redlands USD Usage'!$A:$I,9,FALSE),"0")</f>
        <v>0</v>
      </c>
      <c r="R895" s="46">
        <f>IFERROR(VLOOKUP(A895,'[1]Alta Loma SD Usage'!$A:$I,9,FALSE),"0")</f>
        <v>20</v>
      </c>
      <c r="S895" s="46" t="str">
        <f>IFERROR(VLOOKUP(A895,'[1]VAl Verde USD Usage'!$A:$I,9,FALSE),"0")</f>
        <v>0</v>
      </c>
      <c r="T895" s="46" t="str">
        <f>IFERROR(VLOOKUP(A895,'[1]Chaffey Jt HSD Usage'!$A:$I,9,FALSE),"0")</f>
        <v>0</v>
      </c>
      <c r="U895" s="46" t="str">
        <f>IFERROR(VLOOKUP(A895,'[1]Cucamonga ELEM SD Usage'!$A:$I,9,FALSE),"0")</f>
        <v>0</v>
      </c>
      <c r="V895" s="46" t="str">
        <f>IFERROR(VLOOKUP(A895,'[1]Inglewood USD Usage'!$A:$I,9,FALSE),"0")</f>
        <v>0</v>
      </c>
      <c r="W895" s="46" t="str">
        <f>IFERROR(VLOOKUP(A895,'[1]Rialto USD Usage'!$A:$I,9,FALSE),"0")</f>
        <v>0</v>
      </c>
      <c r="X895" s="46" t="str">
        <f>IFERROR(VLOOKUP(A895,'[1]Alvord USD Usage'!$A:$I,9,FALSE),"0")</f>
        <v>0</v>
      </c>
      <c r="Y895" s="46" t="str">
        <f>IFERROR(VLOOKUP(A895,'[1]Colton Jt USD Usage'!$A:$I,9,FALSE),"0")</f>
        <v>0</v>
      </c>
      <c r="Z895" s="46" t="str">
        <f>IFERROR(VLOOKUP(A895,'[1]Chino Valley USD Usage'!$A:$I,9,FALSE),"0")</f>
        <v>0</v>
      </c>
      <c r="AA895" s="46" t="str">
        <f>IFERROR(VLOOKUP(A895,'[1]Moreno Valley USD Usage'!$A:$I,9,FALSE),"0")</f>
        <v>0</v>
      </c>
      <c r="AB895" s="46" t="str">
        <f>IFERROR(VLOOKUP(A895,'[1]Pomona USD Usage'!$A:$I,9,FALSE),"0")</f>
        <v>0</v>
      </c>
      <c r="AC895" s="46" t="str">
        <f>IFERROR(VLOOKUP(A895,'[1]Riverside USD Usage'!$A:$I,9,FALSE),"0")</f>
        <v>0</v>
      </c>
      <c r="AD895" s="46" t="str">
        <f>IFERROR(VLOOKUP(A895,'[1]Compton USD Usage'!$A:$I,9,FALSE),"0")</f>
        <v>0</v>
      </c>
      <c r="AE895" s="48"/>
      <c r="AF895" s="49">
        <v>85.82</v>
      </c>
      <c r="AG895" s="49"/>
      <c r="AH895" s="56">
        <v>-38.549999999999997</v>
      </c>
      <c r="AI895" s="49">
        <f>AF895+AG895+AH895</f>
        <v>47.269999999999996</v>
      </c>
      <c r="AJ895" s="48"/>
      <c r="AK895" s="49">
        <v>92.34</v>
      </c>
      <c r="AL895" s="49"/>
      <c r="AM895" s="57">
        <v>-38.549999999999997</v>
      </c>
      <c r="AN895" s="50">
        <f>AK895+AL895+AM895</f>
        <v>53.790000000000006</v>
      </c>
      <c r="AO895" s="48"/>
      <c r="AP895" s="49">
        <v>98.58</v>
      </c>
      <c r="AQ895" s="49"/>
      <c r="AR895" s="57">
        <v>-38.549999999999997</v>
      </c>
      <c r="AS895" s="50">
        <f>AP895+AQ895+AR895</f>
        <v>60.03</v>
      </c>
      <c r="AT895" s="48"/>
      <c r="AU895" s="49">
        <v>101.32</v>
      </c>
      <c r="AV895" s="49"/>
      <c r="AW895" s="57">
        <v>-38.549999999999997</v>
      </c>
      <c r="AX895" s="51">
        <f>AU895+AV895+AW895</f>
        <v>62.769999999999996</v>
      </c>
      <c r="AY895" s="48"/>
      <c r="AZ895" s="52">
        <v>85.02000000000001</v>
      </c>
      <c r="BA895" s="53"/>
      <c r="BB895" s="58">
        <v>-37.869999999999997</v>
      </c>
      <c r="BC895" s="53">
        <f>AZ895+BA895+BB895</f>
        <v>47.150000000000013</v>
      </c>
      <c r="BD895" s="47">
        <v>44013</v>
      </c>
      <c r="BE895" s="47">
        <v>44377</v>
      </c>
      <c r="BF895" s="48"/>
      <c r="BG895" s="53">
        <v>91.48</v>
      </c>
      <c r="BI895" s="59">
        <v>-37.869999999999997</v>
      </c>
      <c r="BJ895" s="53">
        <f>BG895+BH895+BI895</f>
        <v>53.610000000000007</v>
      </c>
      <c r="BK895" s="47">
        <v>44013</v>
      </c>
      <c r="BL895" s="47">
        <v>44377</v>
      </c>
      <c r="BM895" s="48"/>
      <c r="BN895" s="53">
        <v>97.660000000000011</v>
      </c>
      <c r="BO895" s="53"/>
      <c r="BP895" s="59">
        <v>-37.869999999999997</v>
      </c>
      <c r="BQ895" s="53">
        <f>BN895+BO895+BP895</f>
        <v>59.790000000000013</v>
      </c>
      <c r="BR895" s="47">
        <v>44013</v>
      </c>
      <c r="BS895" s="47">
        <v>44377</v>
      </c>
      <c r="BT895" s="48"/>
      <c r="BU895" s="50">
        <v>100.37</v>
      </c>
      <c r="BV895" s="53"/>
      <c r="BW895" s="59">
        <v>-37.869999999999997</v>
      </c>
      <c r="BX895" s="53">
        <f>BU895+BV895+BW895</f>
        <v>62.500000000000007</v>
      </c>
      <c r="BY895" s="47">
        <v>44013</v>
      </c>
      <c r="BZ895" s="55">
        <v>44377</v>
      </c>
    </row>
    <row r="896" spans="1:78" s="54" customFormat="1" ht="15.75" x14ac:dyDescent="0.25">
      <c r="A896" s="45">
        <v>401000</v>
      </c>
      <c r="B896" s="46" t="s">
        <v>1156</v>
      </c>
      <c r="C896" s="46">
        <v>6132</v>
      </c>
      <c r="D896" s="46" t="s">
        <v>1147</v>
      </c>
      <c r="E896" s="46" t="s">
        <v>50</v>
      </c>
      <c r="F896" s="46"/>
      <c r="G896" s="46" t="s">
        <v>1157</v>
      </c>
      <c r="H896" s="46" t="s">
        <v>52</v>
      </c>
      <c r="I896" s="47">
        <v>44013</v>
      </c>
      <c r="J896" s="47">
        <v>44377</v>
      </c>
      <c r="K896" s="46">
        <f>SUM(L896:AD896)</f>
        <v>217</v>
      </c>
      <c r="L896" s="46" t="str">
        <f>IFERROR(VLOOKUP(A896,'[1]Mountain View SD Usage'!$A:$I,9,FALSE),"0")</f>
        <v>0</v>
      </c>
      <c r="M896" s="46" t="str">
        <f>IFERROR(VLOOKUP(A896,'[1]Bonita USD Usage'!$A:$I,9,FALSE),"0")</f>
        <v>0</v>
      </c>
      <c r="N896" s="46" t="str">
        <f>IFERROR(VLOOKUP(A896,'[1]Jurupa USD Usage'!$A:$I,9,FALSE),"0")</f>
        <v>0</v>
      </c>
      <c r="O896" s="46" t="str">
        <f>IFERROR(VLOOKUP(A896,'[1]Claremont USD Usage'!$A:$I,9,FALSE),"0")</f>
        <v>0</v>
      </c>
      <c r="P896" s="46">
        <f>IFERROR(VLOOKUP(A896,'[1]Upland USD Usage'!$A:$I,9,FALSE),"0")</f>
        <v>210</v>
      </c>
      <c r="Q896" s="46" t="str">
        <f>IFERROR(VLOOKUP(A896,'[1]Redlands USD Usage'!$A:$I,9,FALSE),"0")</f>
        <v>0</v>
      </c>
      <c r="R896" s="46" t="str">
        <f>IFERROR(VLOOKUP(A896,'[1]Alta Loma SD Usage'!$A:$I,9,FALSE),"0")</f>
        <v>0</v>
      </c>
      <c r="S896" s="46" t="str">
        <f>IFERROR(VLOOKUP(A896,'[1]VAl Verde USD Usage'!$A:$I,9,FALSE),"0")</f>
        <v>0</v>
      </c>
      <c r="T896" s="46" t="str">
        <f>IFERROR(VLOOKUP(A896,'[1]Chaffey Jt HSD Usage'!$A:$I,9,FALSE),"0")</f>
        <v>0</v>
      </c>
      <c r="U896" s="46">
        <f>IFERROR(VLOOKUP(A896,'[1]Cucamonga ELEM SD Usage'!$A:$I,9,FALSE),"0")</f>
        <v>7</v>
      </c>
      <c r="V896" s="46" t="str">
        <f>IFERROR(VLOOKUP(A896,'[1]Inglewood USD Usage'!$A:$I,9,FALSE),"0")</f>
        <v>0</v>
      </c>
      <c r="W896" s="46" t="str">
        <f>IFERROR(VLOOKUP(A896,'[1]Rialto USD Usage'!$A:$I,9,FALSE),"0")</f>
        <v>0</v>
      </c>
      <c r="X896" s="46" t="str">
        <f>IFERROR(VLOOKUP(A896,'[1]Alvord USD Usage'!$A:$I,9,FALSE),"0")</f>
        <v>0</v>
      </c>
      <c r="Y896" s="46" t="str">
        <f>IFERROR(VLOOKUP(A896,'[1]Colton Jt USD Usage'!$A:$I,9,FALSE),"0")</f>
        <v>0</v>
      </c>
      <c r="Z896" s="46" t="str">
        <f>IFERROR(VLOOKUP(A896,'[1]Chino Valley USD Usage'!$A:$I,9,FALSE),"0")</f>
        <v>0</v>
      </c>
      <c r="AA896" s="46" t="str">
        <f>IFERROR(VLOOKUP(A896,'[1]Moreno Valley USD Usage'!$A:$I,9,FALSE),"0")</f>
        <v>0</v>
      </c>
      <c r="AB896" s="46" t="str">
        <f>IFERROR(VLOOKUP(A896,'[1]Pomona USD Usage'!$A:$I,9,FALSE),"0")</f>
        <v>0</v>
      </c>
      <c r="AC896" s="46" t="str">
        <f>IFERROR(VLOOKUP(A896,'[1]Riverside USD Usage'!$A:$I,9,FALSE),"0")</f>
        <v>0</v>
      </c>
      <c r="AD896" s="46" t="str">
        <f>IFERROR(VLOOKUP(A896,'[1]Compton USD Usage'!$A:$I,9,FALSE),"0")</f>
        <v>0</v>
      </c>
      <c r="AE896" s="48"/>
      <c r="AF896" s="49">
        <v>41</v>
      </c>
      <c r="AG896" s="49"/>
      <c r="AH896" s="56">
        <v>-11.272499999999999</v>
      </c>
      <c r="AI896" s="49">
        <f>AF896+AG896+AH896</f>
        <v>29.727499999999999</v>
      </c>
      <c r="AJ896" s="48"/>
      <c r="AK896" s="49">
        <v>44.11</v>
      </c>
      <c r="AL896" s="49"/>
      <c r="AM896" s="57">
        <v>-11.272499999999999</v>
      </c>
      <c r="AN896" s="50">
        <f>AK896+AL896+AM896</f>
        <v>32.837499999999999</v>
      </c>
      <c r="AO896" s="48"/>
      <c r="AP896" s="49">
        <v>47.09</v>
      </c>
      <c r="AQ896" s="49"/>
      <c r="AR896" s="57">
        <v>-11.272499999999999</v>
      </c>
      <c r="AS896" s="50">
        <f>AP896+AQ896+AR896</f>
        <v>35.817500000000003</v>
      </c>
      <c r="AT896" s="48"/>
      <c r="AU896" s="49">
        <v>48.4</v>
      </c>
      <c r="AV896" s="49"/>
      <c r="AW896" s="57">
        <v>-11.272499999999999</v>
      </c>
      <c r="AX896" s="51">
        <f>AU896+AV896+AW896</f>
        <v>37.127499999999998</v>
      </c>
      <c r="AY896" s="48"/>
      <c r="AZ896" s="52">
        <v>41.949999999999996</v>
      </c>
      <c r="BA896" s="53"/>
      <c r="BB896" s="58">
        <v>-10.762500000000001</v>
      </c>
      <c r="BC896" s="53">
        <f>AZ896+BA896+BB896</f>
        <v>31.187499999999993</v>
      </c>
      <c r="BD896" s="47">
        <v>44013</v>
      </c>
      <c r="BE896" s="47">
        <v>44377</v>
      </c>
      <c r="BF896" s="48"/>
      <c r="BG896" s="53">
        <v>45.129999999999995</v>
      </c>
      <c r="BI896" s="59">
        <v>-10.762500000000001</v>
      </c>
      <c r="BJ896" s="53">
        <f>BG896+BH896+BI896</f>
        <v>34.367499999999993</v>
      </c>
      <c r="BK896" s="47">
        <v>44013</v>
      </c>
      <c r="BL896" s="47">
        <v>44377</v>
      </c>
      <c r="BM896" s="48"/>
      <c r="BN896" s="53">
        <v>48.18</v>
      </c>
      <c r="BO896" s="53"/>
      <c r="BP896" s="59">
        <v>-10.762500000000001</v>
      </c>
      <c r="BQ896" s="53">
        <f>BN896+BO896+BP896</f>
        <v>37.417499999999997</v>
      </c>
      <c r="BR896" s="47">
        <v>44013</v>
      </c>
      <c r="BS896" s="47">
        <v>44377</v>
      </c>
      <c r="BT896" s="48"/>
      <c r="BU896" s="50">
        <v>49.519999999999996</v>
      </c>
      <c r="BV896" s="53"/>
      <c r="BW896" s="59">
        <v>-10.762500000000001</v>
      </c>
      <c r="BX896" s="53">
        <f>BU896+BV896+BW896</f>
        <v>38.757499999999993</v>
      </c>
      <c r="BY896" s="47">
        <v>44013</v>
      </c>
      <c r="BZ896" s="55">
        <v>44377</v>
      </c>
    </row>
    <row r="897" spans="1:78" s="54" customFormat="1" ht="15.75" x14ac:dyDescent="0.25">
      <c r="A897" s="45">
        <v>405717</v>
      </c>
      <c r="B897" s="46" t="s">
        <v>1170</v>
      </c>
      <c r="C897" s="46">
        <v>207230</v>
      </c>
      <c r="D897" s="46" t="s">
        <v>1147</v>
      </c>
      <c r="E897" s="46" t="s">
        <v>50</v>
      </c>
      <c r="F897" s="46"/>
      <c r="G897" s="46" t="s">
        <v>751</v>
      </c>
      <c r="H897" s="46" t="s">
        <v>52</v>
      </c>
      <c r="I897" s="47">
        <v>44013</v>
      </c>
      <c r="J897" s="47">
        <v>44377</v>
      </c>
      <c r="K897" s="46">
        <f>SUM(L897:AD897)</f>
        <v>31</v>
      </c>
      <c r="L897" s="46" t="str">
        <f>IFERROR(VLOOKUP(A897,'[1]Mountain View SD Usage'!$A:$I,9,FALSE),"0")</f>
        <v>0</v>
      </c>
      <c r="M897" s="46" t="str">
        <f>IFERROR(VLOOKUP(A897,'[1]Bonita USD Usage'!$A:$I,9,FALSE),"0")</f>
        <v>0</v>
      </c>
      <c r="N897" s="46" t="str">
        <f>IFERROR(VLOOKUP(A897,'[1]Jurupa USD Usage'!$A:$I,9,FALSE),"0")</f>
        <v>0</v>
      </c>
      <c r="O897" s="46" t="str">
        <f>IFERROR(VLOOKUP(A897,'[1]Claremont USD Usage'!$A:$I,9,FALSE),"0")</f>
        <v>0</v>
      </c>
      <c r="P897" s="46" t="str">
        <f>IFERROR(VLOOKUP(A897,'[1]Upland USD Usage'!$A:$I,9,FALSE),"0")</f>
        <v>0</v>
      </c>
      <c r="Q897" s="46">
        <f>IFERROR(VLOOKUP(A897,'[1]Redlands USD Usage'!$A:$I,9,FALSE),"0")</f>
        <v>3</v>
      </c>
      <c r="R897" s="46" t="str">
        <f>IFERROR(VLOOKUP(A897,'[1]Alta Loma SD Usage'!$A:$I,9,FALSE),"0")</f>
        <v>0</v>
      </c>
      <c r="S897" s="46" t="str">
        <f>IFERROR(VLOOKUP(A897,'[1]VAl Verde USD Usage'!$A:$I,9,FALSE),"0")</f>
        <v>0</v>
      </c>
      <c r="T897" s="46" t="str">
        <f>IFERROR(VLOOKUP(A897,'[1]Chaffey Jt HSD Usage'!$A:$I,9,FALSE),"0")</f>
        <v>0</v>
      </c>
      <c r="U897" s="46" t="str">
        <f>IFERROR(VLOOKUP(A897,'[1]Cucamonga ELEM SD Usage'!$A:$I,9,FALSE),"0")</f>
        <v>0</v>
      </c>
      <c r="V897" s="46" t="str">
        <f>IFERROR(VLOOKUP(A897,'[1]Inglewood USD Usage'!$A:$I,9,FALSE),"0")</f>
        <v>0</v>
      </c>
      <c r="W897" s="46" t="str">
        <f>IFERROR(VLOOKUP(A897,'[1]Rialto USD Usage'!$A:$I,9,FALSE),"0")</f>
        <v>0</v>
      </c>
      <c r="X897" s="46" t="str">
        <f>IFERROR(VLOOKUP(A897,'[1]Alvord USD Usage'!$A:$I,9,FALSE),"0")</f>
        <v>0</v>
      </c>
      <c r="Y897" s="46" t="str">
        <f>IFERROR(VLOOKUP(A897,'[1]Colton Jt USD Usage'!$A:$I,9,FALSE),"0")</f>
        <v>0</v>
      </c>
      <c r="Z897" s="46" t="str">
        <f>IFERROR(VLOOKUP(A897,'[1]Chino Valley USD Usage'!$A:$I,9,FALSE),"0")</f>
        <v>0</v>
      </c>
      <c r="AA897" s="46" t="str">
        <f>IFERROR(VLOOKUP(A897,'[1]Moreno Valley USD Usage'!$A:$I,9,FALSE),"0")</f>
        <v>0</v>
      </c>
      <c r="AB897" s="46" t="str">
        <f>IFERROR(VLOOKUP(A897,'[1]Pomona USD Usage'!$A:$I,9,FALSE),"0")</f>
        <v>0</v>
      </c>
      <c r="AC897" s="46">
        <f>IFERROR(VLOOKUP(A897,'[1]Riverside USD Usage'!$A:$I,9,FALSE),"0")</f>
        <v>28</v>
      </c>
      <c r="AD897" s="46" t="str">
        <f>IFERROR(VLOOKUP(A897,'[1]Compton USD Usage'!$A:$I,9,FALSE),"0")</f>
        <v>0</v>
      </c>
      <c r="AE897" s="48"/>
      <c r="AF897" s="49">
        <v>250.94</v>
      </c>
      <c r="AG897" s="49"/>
      <c r="AH897" s="56">
        <v>-35.700000000000003</v>
      </c>
      <c r="AI897" s="49">
        <f>AF897+AG897+AH897</f>
        <v>215.24</v>
      </c>
      <c r="AJ897" s="48"/>
      <c r="AK897" s="49">
        <v>270</v>
      </c>
      <c r="AL897" s="49"/>
      <c r="AM897" s="57">
        <v>-35.700000000000003</v>
      </c>
      <c r="AN897" s="50">
        <f>AK897+AL897+AM897</f>
        <v>234.3</v>
      </c>
      <c r="AO897" s="48"/>
      <c r="AP897" s="49">
        <v>288.24</v>
      </c>
      <c r="AQ897" s="49"/>
      <c r="AR897" s="57">
        <v>-35.700000000000003</v>
      </c>
      <c r="AS897" s="50">
        <f>AP897+AQ897+AR897</f>
        <v>252.54000000000002</v>
      </c>
      <c r="AT897" s="48"/>
      <c r="AU897" s="49">
        <v>296.25</v>
      </c>
      <c r="AV897" s="49"/>
      <c r="AW897" s="57">
        <v>-35.700000000000003</v>
      </c>
      <c r="AX897" s="51">
        <f>AU897+AV897+AW897</f>
        <v>260.55</v>
      </c>
      <c r="AY897" s="48"/>
      <c r="AZ897" s="52">
        <v>253.73999999999998</v>
      </c>
      <c r="BA897" s="53"/>
      <c r="BB897" s="58">
        <v>-34.199999999999996</v>
      </c>
      <c r="BC897" s="53">
        <f>AZ897+BA897+BB897</f>
        <v>219.54</v>
      </c>
      <c r="BD897" s="47">
        <v>44013</v>
      </c>
      <c r="BE897" s="47">
        <v>44377</v>
      </c>
      <c r="BF897" s="48"/>
      <c r="BG897" s="53">
        <v>273.01</v>
      </c>
      <c r="BI897" s="59">
        <v>-34.199999999999996</v>
      </c>
      <c r="BJ897" s="53">
        <f>BG897+BH897+BI897</f>
        <v>238.81</v>
      </c>
      <c r="BK897" s="47">
        <v>44013</v>
      </c>
      <c r="BL897" s="47">
        <v>44377</v>
      </c>
      <c r="BM897" s="48"/>
      <c r="BN897" s="53">
        <v>291.45</v>
      </c>
      <c r="BO897" s="53"/>
      <c r="BP897" s="59">
        <v>-34.199999999999996</v>
      </c>
      <c r="BQ897" s="53">
        <f>BN897+BO897+BP897</f>
        <v>257.25</v>
      </c>
      <c r="BR897" s="47">
        <v>44013</v>
      </c>
      <c r="BS897" s="47">
        <v>44377</v>
      </c>
      <c r="BT897" s="48"/>
      <c r="BU897" s="50">
        <v>299.55</v>
      </c>
      <c r="BV897" s="53"/>
      <c r="BW897" s="59">
        <v>-34.199999999999996</v>
      </c>
      <c r="BX897" s="53">
        <f>BU897+BV897+BW897</f>
        <v>265.35000000000002</v>
      </c>
      <c r="BY897" s="47">
        <v>44013</v>
      </c>
      <c r="BZ897" s="55">
        <v>44377</v>
      </c>
    </row>
    <row r="898" spans="1:78" s="54" customFormat="1" ht="15.75" x14ac:dyDescent="0.25">
      <c r="A898" s="45">
        <v>406083</v>
      </c>
      <c r="B898" s="46" t="s">
        <v>1171</v>
      </c>
      <c r="C898" s="46">
        <v>207130</v>
      </c>
      <c r="D898" s="46" t="s">
        <v>1147</v>
      </c>
      <c r="E898" s="46" t="s">
        <v>50</v>
      </c>
      <c r="F898" s="46"/>
      <c r="G898" s="46" t="s">
        <v>751</v>
      </c>
      <c r="H898" s="46" t="s">
        <v>52</v>
      </c>
      <c r="I898" s="47">
        <v>44013</v>
      </c>
      <c r="J898" s="47">
        <v>44377</v>
      </c>
      <c r="K898" s="46">
        <f>SUM(L898:AD898)</f>
        <v>1</v>
      </c>
      <c r="L898" s="46" t="str">
        <f>IFERROR(VLOOKUP(A898,'[1]Mountain View SD Usage'!$A:$I,9,FALSE),"0")</f>
        <v>0</v>
      </c>
      <c r="M898" s="46" t="str">
        <f>IFERROR(VLOOKUP(A898,'[1]Bonita USD Usage'!$A:$I,9,FALSE),"0")</f>
        <v>0</v>
      </c>
      <c r="N898" s="46" t="str">
        <f>IFERROR(VLOOKUP(A898,'[1]Jurupa USD Usage'!$A:$I,9,FALSE),"0")</f>
        <v>0</v>
      </c>
      <c r="O898" s="46" t="str">
        <f>IFERROR(VLOOKUP(A898,'[1]Claremont USD Usage'!$A:$I,9,FALSE),"0")</f>
        <v>0</v>
      </c>
      <c r="P898" s="46" t="str">
        <f>IFERROR(VLOOKUP(A898,'[1]Upland USD Usage'!$A:$I,9,FALSE),"0")</f>
        <v>0</v>
      </c>
      <c r="Q898" s="46">
        <f>IFERROR(VLOOKUP(A898,'[1]Redlands USD Usage'!$A:$I,9,FALSE),"0")</f>
        <v>1</v>
      </c>
      <c r="R898" s="46" t="str">
        <f>IFERROR(VLOOKUP(A898,'[1]Alta Loma SD Usage'!$A:$I,9,FALSE),"0")</f>
        <v>0</v>
      </c>
      <c r="S898" s="46" t="str">
        <f>IFERROR(VLOOKUP(A898,'[1]VAl Verde USD Usage'!$A:$I,9,FALSE),"0")</f>
        <v>0</v>
      </c>
      <c r="T898" s="46" t="str">
        <f>IFERROR(VLOOKUP(A898,'[1]Chaffey Jt HSD Usage'!$A:$I,9,FALSE),"0")</f>
        <v>0</v>
      </c>
      <c r="U898" s="46" t="str">
        <f>IFERROR(VLOOKUP(A898,'[1]Cucamonga ELEM SD Usage'!$A:$I,9,FALSE),"0")</f>
        <v>0</v>
      </c>
      <c r="V898" s="46" t="str">
        <f>IFERROR(VLOOKUP(A898,'[1]Inglewood USD Usage'!$A:$I,9,FALSE),"0")</f>
        <v>0</v>
      </c>
      <c r="W898" s="46" t="str">
        <f>IFERROR(VLOOKUP(A898,'[1]Rialto USD Usage'!$A:$I,9,FALSE),"0")</f>
        <v>0</v>
      </c>
      <c r="X898" s="46" t="str">
        <f>IFERROR(VLOOKUP(A898,'[1]Alvord USD Usage'!$A:$I,9,FALSE),"0")</f>
        <v>0</v>
      </c>
      <c r="Y898" s="46" t="str">
        <f>IFERROR(VLOOKUP(A898,'[1]Colton Jt USD Usage'!$A:$I,9,FALSE),"0")</f>
        <v>0</v>
      </c>
      <c r="Z898" s="46" t="str">
        <f>IFERROR(VLOOKUP(A898,'[1]Chino Valley USD Usage'!$A:$I,9,FALSE),"0")</f>
        <v>0</v>
      </c>
      <c r="AA898" s="46" t="str">
        <f>IFERROR(VLOOKUP(A898,'[1]Moreno Valley USD Usage'!$A:$I,9,FALSE),"0")</f>
        <v>0</v>
      </c>
      <c r="AB898" s="46" t="str">
        <f>IFERROR(VLOOKUP(A898,'[1]Pomona USD Usage'!$A:$I,9,FALSE),"0")</f>
        <v>0</v>
      </c>
      <c r="AC898" s="46" t="str">
        <f>IFERROR(VLOOKUP(A898,'[1]Riverside USD Usage'!$A:$I,9,FALSE),"0")</f>
        <v>0</v>
      </c>
      <c r="AD898" s="46" t="str">
        <f>IFERROR(VLOOKUP(A898,'[1]Compton USD Usage'!$A:$I,9,FALSE),"0")</f>
        <v>0</v>
      </c>
      <c r="AE898" s="48"/>
      <c r="AF898" s="49">
        <v>250.94</v>
      </c>
      <c r="AG898" s="49"/>
      <c r="AH898" s="56">
        <v>-35.700000000000003</v>
      </c>
      <c r="AI898" s="49">
        <f>AF898+AG898+AH898</f>
        <v>215.24</v>
      </c>
      <c r="AJ898" s="48"/>
      <c r="AK898" s="49">
        <v>270</v>
      </c>
      <c r="AL898" s="49"/>
      <c r="AM898" s="57">
        <v>-35.700000000000003</v>
      </c>
      <c r="AN898" s="50">
        <f>AK898+AL898+AM898</f>
        <v>234.3</v>
      </c>
      <c r="AO898" s="48"/>
      <c r="AP898" s="49">
        <v>288.24</v>
      </c>
      <c r="AQ898" s="49"/>
      <c r="AR898" s="57">
        <v>-35.700000000000003</v>
      </c>
      <c r="AS898" s="50">
        <f>AP898+AQ898+AR898</f>
        <v>252.54000000000002</v>
      </c>
      <c r="AT898" s="48"/>
      <c r="AU898" s="49">
        <v>296.25</v>
      </c>
      <c r="AV898" s="49"/>
      <c r="AW898" s="57">
        <v>-35.700000000000003</v>
      </c>
      <c r="AX898" s="51">
        <f>AU898+AV898+AW898</f>
        <v>260.55</v>
      </c>
      <c r="AY898" s="48"/>
      <c r="AZ898" s="52">
        <v>253.73999999999998</v>
      </c>
      <c r="BA898" s="53"/>
      <c r="BB898" s="58">
        <v>-34.199999999999996</v>
      </c>
      <c r="BC898" s="53">
        <f>AZ898+BA898+BB898</f>
        <v>219.54</v>
      </c>
      <c r="BD898" s="47">
        <v>44013</v>
      </c>
      <c r="BE898" s="47">
        <v>44377</v>
      </c>
      <c r="BF898" s="48"/>
      <c r="BG898" s="53">
        <v>273.01</v>
      </c>
      <c r="BI898" s="59">
        <v>-34.199999999999996</v>
      </c>
      <c r="BJ898" s="53">
        <f>BG898+BH898+BI898</f>
        <v>238.81</v>
      </c>
      <c r="BK898" s="47">
        <v>44013</v>
      </c>
      <c r="BL898" s="47">
        <v>44377</v>
      </c>
      <c r="BM898" s="48"/>
      <c r="BN898" s="53">
        <v>291.45</v>
      </c>
      <c r="BO898" s="53"/>
      <c r="BP898" s="59">
        <v>-34.199999999999996</v>
      </c>
      <c r="BQ898" s="53">
        <f>BN898+BO898+BP898</f>
        <v>257.25</v>
      </c>
      <c r="BR898" s="47">
        <v>44013</v>
      </c>
      <c r="BS898" s="47">
        <v>44377</v>
      </c>
      <c r="BT898" s="48"/>
      <c r="BU898" s="50">
        <v>299.55</v>
      </c>
      <c r="BV898" s="53"/>
      <c r="BW898" s="59">
        <v>-34.199999999999996</v>
      </c>
      <c r="BX898" s="53">
        <f>BU898+BV898+BW898</f>
        <v>265.35000000000002</v>
      </c>
      <c r="BY898" s="47">
        <v>44013</v>
      </c>
      <c r="BZ898" s="55">
        <v>44377</v>
      </c>
    </row>
    <row r="899" spans="1:78" s="54" customFormat="1" ht="15.75" x14ac:dyDescent="0.25">
      <c r="A899" s="45">
        <v>403651</v>
      </c>
      <c r="B899" s="46" t="s">
        <v>1328</v>
      </c>
      <c r="C899" s="46">
        <v>39911</v>
      </c>
      <c r="D899" s="46" t="s">
        <v>1306</v>
      </c>
      <c r="E899" s="46" t="s">
        <v>50</v>
      </c>
      <c r="F899" s="46"/>
      <c r="G899" s="46" t="s">
        <v>1329</v>
      </c>
      <c r="H899" s="46" t="s">
        <v>52</v>
      </c>
      <c r="I899" s="47">
        <v>44013</v>
      </c>
      <c r="J899" s="47">
        <v>44377</v>
      </c>
      <c r="K899" s="46">
        <f>SUM(L899:AD899)</f>
        <v>325</v>
      </c>
      <c r="L899" s="46" t="str">
        <f>IFERROR(VLOOKUP(A899,'[1]Mountain View SD Usage'!$A:$I,9,FALSE),"0")</f>
        <v>0</v>
      </c>
      <c r="M899" s="46" t="str">
        <f>IFERROR(VLOOKUP(A899,'[1]Bonita USD Usage'!$A:$I,9,FALSE),"0")</f>
        <v>0</v>
      </c>
      <c r="N899" s="46" t="str">
        <f>IFERROR(VLOOKUP(A899,'[1]Jurupa USD Usage'!$A:$I,9,FALSE),"0")</f>
        <v>0</v>
      </c>
      <c r="O899" s="46" t="str">
        <f>IFERROR(VLOOKUP(A899,'[1]Claremont USD Usage'!$A:$I,9,FALSE),"0")</f>
        <v>0</v>
      </c>
      <c r="P899" s="46" t="str">
        <f>IFERROR(VLOOKUP(A899,'[1]Upland USD Usage'!$A:$I,9,FALSE),"0")</f>
        <v>0</v>
      </c>
      <c r="Q899" s="46">
        <f>IFERROR(VLOOKUP(A899,'[1]Redlands USD Usage'!$A:$I,9,FALSE),"0")</f>
        <v>7</v>
      </c>
      <c r="R899" s="46" t="str">
        <f>IFERROR(VLOOKUP(A899,'[1]Alta Loma SD Usage'!$A:$I,9,FALSE),"0")</f>
        <v>0</v>
      </c>
      <c r="S899" s="46" t="str">
        <f>IFERROR(VLOOKUP(A899,'[1]VAl Verde USD Usage'!$A:$I,9,FALSE),"0")</f>
        <v>0</v>
      </c>
      <c r="T899" s="46" t="str">
        <f>IFERROR(VLOOKUP(A899,'[1]Chaffey Jt HSD Usage'!$A:$I,9,FALSE),"0")</f>
        <v>0</v>
      </c>
      <c r="U899" s="46">
        <f>IFERROR(VLOOKUP(A899,'[1]Cucamonga ELEM SD Usage'!$A:$I,9,FALSE),"0")</f>
        <v>12</v>
      </c>
      <c r="V899" s="46">
        <f>IFERROR(VLOOKUP(A899,'[1]Inglewood USD Usage'!$A:$I,9,FALSE),"0")</f>
        <v>1</v>
      </c>
      <c r="W899" s="46" t="str">
        <f>IFERROR(VLOOKUP(A899,'[1]Rialto USD Usage'!$A:$I,9,FALSE),"0")</f>
        <v>0</v>
      </c>
      <c r="X899" s="46">
        <f>IFERROR(VLOOKUP(A899,'[1]Alvord USD Usage'!$A:$I,9,FALSE),"0")</f>
        <v>7</v>
      </c>
      <c r="Y899" s="46" t="str">
        <f>IFERROR(VLOOKUP(A899,'[1]Colton Jt USD Usage'!$A:$I,9,FALSE),"0")</f>
        <v>0</v>
      </c>
      <c r="Z899" s="46" t="str">
        <f>IFERROR(VLOOKUP(A899,'[1]Chino Valley USD Usage'!$A:$I,9,FALSE),"0")</f>
        <v>0</v>
      </c>
      <c r="AA899" s="46">
        <f>IFERROR(VLOOKUP(A899,'[1]Moreno Valley USD Usage'!$A:$I,9,FALSE),"0")</f>
        <v>192</v>
      </c>
      <c r="AB899" s="46" t="str">
        <f>IFERROR(VLOOKUP(A899,'[1]Pomona USD Usage'!$A:$I,9,FALSE),"0")</f>
        <v>0</v>
      </c>
      <c r="AC899" s="46">
        <f>IFERROR(VLOOKUP(A899,'[1]Riverside USD Usage'!$A:$I,9,FALSE),"0")</f>
        <v>51</v>
      </c>
      <c r="AD899" s="46">
        <f>IFERROR(VLOOKUP(A899,'[1]Compton USD Usage'!$A:$I,9,FALSE),"0")</f>
        <v>55</v>
      </c>
      <c r="AE899" s="48"/>
      <c r="AF899" s="49">
        <v>77.400000000000006</v>
      </c>
      <c r="AG899" s="49"/>
      <c r="AH899" s="56">
        <v>-14.6</v>
      </c>
      <c r="AI899" s="49">
        <f>AF899+AG899+AH899</f>
        <v>62.800000000000004</v>
      </c>
      <c r="AJ899" s="48"/>
      <c r="AK899" s="49">
        <v>83.28</v>
      </c>
      <c r="AL899" s="49"/>
      <c r="AM899" s="57">
        <v>-14.6</v>
      </c>
      <c r="AN899" s="50">
        <f>AK899+AL899+AM899</f>
        <v>68.680000000000007</v>
      </c>
      <c r="AO899" s="48"/>
      <c r="AP899" s="49">
        <v>88.91</v>
      </c>
      <c r="AQ899" s="49"/>
      <c r="AR899" s="57">
        <v>-14.6</v>
      </c>
      <c r="AS899" s="50">
        <f>AP899+AQ899+AR899</f>
        <v>74.31</v>
      </c>
      <c r="AT899" s="48"/>
      <c r="AU899" s="49">
        <v>91.38</v>
      </c>
      <c r="AV899" s="49"/>
      <c r="AW899" s="57">
        <v>-14.6</v>
      </c>
      <c r="AX899" s="51">
        <f>AU899+AV899+AW899</f>
        <v>76.78</v>
      </c>
      <c r="AY899" s="48"/>
      <c r="AZ899" s="52">
        <v>79.040000000000006</v>
      </c>
      <c r="BA899" s="53"/>
      <c r="BB899" s="58">
        <v>-16.02</v>
      </c>
      <c r="BC899" s="53">
        <f>AZ899+BA899+BB899</f>
        <v>63.02000000000001</v>
      </c>
      <c r="BD899" s="47">
        <v>44013</v>
      </c>
      <c r="BE899" s="47">
        <v>44377</v>
      </c>
      <c r="BF899" s="48"/>
      <c r="BG899" s="53">
        <v>85.04</v>
      </c>
      <c r="BI899" s="59">
        <v>-16.02</v>
      </c>
      <c r="BJ899" s="53">
        <f>BG899+BH899+BI899</f>
        <v>69.02000000000001</v>
      </c>
      <c r="BK899" s="47">
        <v>44013</v>
      </c>
      <c r="BL899" s="47">
        <v>44377</v>
      </c>
      <c r="BM899" s="48"/>
      <c r="BN899" s="53">
        <v>90.79</v>
      </c>
      <c r="BO899" s="53"/>
      <c r="BP899" s="59">
        <v>-16.02</v>
      </c>
      <c r="BQ899" s="53">
        <f>BN899+BO899+BP899</f>
        <v>74.77000000000001</v>
      </c>
      <c r="BR899" s="47">
        <v>44013</v>
      </c>
      <c r="BS899" s="47">
        <v>44377</v>
      </c>
      <c r="BT899" s="48"/>
      <c r="BU899" s="50">
        <v>93.320000000000007</v>
      </c>
      <c r="BV899" s="53"/>
      <c r="BW899" s="59">
        <v>-16.02</v>
      </c>
      <c r="BX899" s="53">
        <f>BU899+BV899+BW899</f>
        <v>77.300000000000011</v>
      </c>
      <c r="BY899" s="47">
        <v>44013</v>
      </c>
      <c r="BZ899" s="55">
        <v>44377</v>
      </c>
    </row>
    <row r="900" spans="1:78" s="54" customFormat="1" ht="15.75" x14ac:dyDescent="0.25">
      <c r="A900" s="45">
        <v>403258</v>
      </c>
      <c r="B900" s="46" t="s">
        <v>1798</v>
      </c>
      <c r="C900" s="46">
        <v>7816</v>
      </c>
      <c r="D900" s="46" t="s">
        <v>1788</v>
      </c>
      <c r="E900" s="46" t="s">
        <v>50</v>
      </c>
      <c r="F900" s="46"/>
      <c r="G900" s="46" t="s">
        <v>1799</v>
      </c>
      <c r="H900" s="46" t="s">
        <v>52</v>
      </c>
      <c r="I900" s="47">
        <v>44013</v>
      </c>
      <c r="J900" s="47">
        <v>44377</v>
      </c>
      <c r="K900" s="46">
        <f>SUM(L900:AD900)</f>
        <v>8</v>
      </c>
      <c r="L900" s="46" t="str">
        <f>IFERROR(VLOOKUP(A900,'[1]Mountain View SD Usage'!$A:$I,9,FALSE),"0")</f>
        <v>0</v>
      </c>
      <c r="M900" s="46" t="str">
        <f>IFERROR(VLOOKUP(A900,'[1]Bonita USD Usage'!$A:$I,9,FALSE),"0")</f>
        <v>0</v>
      </c>
      <c r="N900" s="46" t="str">
        <f>IFERROR(VLOOKUP(A900,'[1]Jurupa USD Usage'!$A:$I,9,FALSE),"0")</f>
        <v>0</v>
      </c>
      <c r="O900" s="46" t="str">
        <f>IFERROR(VLOOKUP(A900,'[1]Claremont USD Usage'!$A:$I,9,FALSE),"0")</f>
        <v>0</v>
      </c>
      <c r="P900" s="46" t="str">
        <f>IFERROR(VLOOKUP(A900,'[1]Upland USD Usage'!$A:$I,9,FALSE),"0")</f>
        <v>0</v>
      </c>
      <c r="Q900" s="46">
        <f>IFERROR(VLOOKUP(A900,'[1]Redlands USD Usage'!$A:$I,9,FALSE),"0")</f>
        <v>8</v>
      </c>
      <c r="R900" s="46" t="str">
        <f>IFERROR(VLOOKUP(A900,'[1]Alta Loma SD Usage'!$A:$I,9,FALSE),"0")</f>
        <v>0</v>
      </c>
      <c r="S900" s="46" t="str">
        <f>IFERROR(VLOOKUP(A900,'[1]VAl Verde USD Usage'!$A:$I,9,FALSE),"0")</f>
        <v>0</v>
      </c>
      <c r="T900" s="46" t="str">
        <f>IFERROR(VLOOKUP(A900,'[1]Chaffey Jt HSD Usage'!$A:$I,9,FALSE),"0")</f>
        <v>0</v>
      </c>
      <c r="U900" s="46" t="str">
        <f>IFERROR(VLOOKUP(A900,'[1]Cucamonga ELEM SD Usage'!$A:$I,9,FALSE),"0")</f>
        <v>0</v>
      </c>
      <c r="V900" s="46" t="str">
        <f>IFERROR(VLOOKUP(A900,'[1]Inglewood USD Usage'!$A:$I,9,FALSE),"0")</f>
        <v>0</v>
      </c>
      <c r="W900" s="46" t="str">
        <f>IFERROR(VLOOKUP(A900,'[1]Rialto USD Usage'!$A:$I,9,FALSE),"0")</f>
        <v>0</v>
      </c>
      <c r="X900" s="46" t="str">
        <f>IFERROR(VLOOKUP(A900,'[1]Alvord USD Usage'!$A:$I,9,FALSE),"0")</f>
        <v>0</v>
      </c>
      <c r="Y900" s="46" t="str">
        <f>IFERROR(VLOOKUP(A900,'[1]Colton Jt USD Usage'!$A:$I,9,FALSE),"0")</f>
        <v>0</v>
      </c>
      <c r="Z900" s="46" t="str">
        <f>IFERROR(VLOOKUP(A900,'[1]Chino Valley USD Usage'!$A:$I,9,FALSE),"0")</f>
        <v>0</v>
      </c>
      <c r="AA900" s="46" t="str">
        <f>IFERROR(VLOOKUP(A900,'[1]Moreno Valley USD Usage'!$A:$I,9,FALSE),"0")</f>
        <v>0</v>
      </c>
      <c r="AB900" s="46" t="str">
        <f>IFERROR(VLOOKUP(A900,'[1]Pomona USD Usage'!$A:$I,9,FALSE),"0")</f>
        <v>0</v>
      </c>
      <c r="AC900" s="46" t="str">
        <f>IFERROR(VLOOKUP(A900,'[1]Riverside USD Usage'!$A:$I,9,FALSE),"0")</f>
        <v>0</v>
      </c>
      <c r="AD900" s="46" t="str">
        <f>IFERROR(VLOOKUP(A900,'[1]Compton USD Usage'!$A:$I,9,FALSE),"0")</f>
        <v>0</v>
      </c>
      <c r="AE900" s="48"/>
      <c r="AF900" s="49">
        <v>40.39</v>
      </c>
      <c r="AG900" s="49"/>
      <c r="AH900" s="56">
        <v>-1.29</v>
      </c>
      <c r="AI900" s="49">
        <f>AF900+AG900+AH900</f>
        <v>39.1</v>
      </c>
      <c r="AJ900" s="48"/>
      <c r="AK900" s="49">
        <v>43.46</v>
      </c>
      <c r="AL900" s="49"/>
      <c r="AM900" s="57">
        <v>-1.29</v>
      </c>
      <c r="AN900" s="50">
        <f>AK900+AL900+AM900</f>
        <v>42.17</v>
      </c>
      <c r="AO900" s="48"/>
      <c r="AP900" s="49">
        <v>46.39</v>
      </c>
      <c r="AQ900" s="49"/>
      <c r="AR900" s="57">
        <v>-1.29</v>
      </c>
      <c r="AS900" s="50">
        <f>AP900+AQ900+AR900</f>
        <v>45.1</v>
      </c>
      <c r="AT900" s="48"/>
      <c r="AU900" s="49">
        <v>47.68</v>
      </c>
      <c r="AV900" s="49"/>
      <c r="AW900" s="57">
        <v>-1.29</v>
      </c>
      <c r="AX900" s="51">
        <f>AU900+AV900+AW900</f>
        <v>46.39</v>
      </c>
      <c r="AY900" s="48"/>
      <c r="AZ900" s="52">
        <v>40.919999999999995</v>
      </c>
      <c r="BA900" s="53"/>
      <c r="BB900" s="58">
        <v>-1.1599999999999999</v>
      </c>
      <c r="BC900" s="53">
        <f>AZ900+BA900+BB900</f>
        <v>39.76</v>
      </c>
      <c r="BD900" s="47">
        <v>44013</v>
      </c>
      <c r="BE900" s="47">
        <v>44377</v>
      </c>
      <c r="BF900" s="48"/>
      <c r="BG900" s="53">
        <v>44.03</v>
      </c>
      <c r="BI900" s="59">
        <v>-1.1599999999999999</v>
      </c>
      <c r="BJ900" s="53">
        <f>BG900+BH900+BI900</f>
        <v>42.870000000000005</v>
      </c>
      <c r="BK900" s="47">
        <v>44013</v>
      </c>
      <c r="BL900" s="47">
        <v>44377</v>
      </c>
      <c r="BM900" s="48"/>
      <c r="BN900" s="53">
        <v>47</v>
      </c>
      <c r="BO900" s="53"/>
      <c r="BP900" s="59">
        <v>-1.1599999999999999</v>
      </c>
      <c r="BQ900" s="53">
        <f>BN900+BO900+BP900</f>
        <v>45.84</v>
      </c>
      <c r="BR900" s="47">
        <v>44013</v>
      </c>
      <c r="BS900" s="47">
        <v>44377</v>
      </c>
      <c r="BT900" s="48"/>
      <c r="BU900" s="50">
        <v>48.3</v>
      </c>
      <c r="BV900" s="53"/>
      <c r="BW900" s="59">
        <v>-1.1599999999999999</v>
      </c>
      <c r="BX900" s="53">
        <f>BU900+BV900+BW900</f>
        <v>47.14</v>
      </c>
      <c r="BY900" s="47">
        <v>44013</v>
      </c>
      <c r="BZ900" s="55">
        <v>44377</v>
      </c>
    </row>
    <row r="901" spans="1:78" s="54" customFormat="1" ht="15.75" x14ac:dyDescent="0.25">
      <c r="A901" s="45">
        <v>403284</v>
      </c>
      <c r="B901" s="46" t="s">
        <v>1800</v>
      </c>
      <c r="C901" s="46">
        <v>8733</v>
      </c>
      <c r="D901" s="46" t="s">
        <v>1788</v>
      </c>
      <c r="E901" s="46" t="s">
        <v>50</v>
      </c>
      <c r="F901" s="46"/>
      <c r="G901" s="46" t="s">
        <v>1801</v>
      </c>
      <c r="H901" s="46" t="s">
        <v>52</v>
      </c>
      <c r="I901" s="47">
        <v>44013</v>
      </c>
      <c r="J901" s="47">
        <v>44377</v>
      </c>
      <c r="K901" s="46">
        <f>SUM(L901:AD901)</f>
        <v>344</v>
      </c>
      <c r="L901" s="46" t="str">
        <f>IFERROR(VLOOKUP(A901,'[1]Mountain View SD Usage'!$A:$I,9,FALSE),"0")</f>
        <v>0</v>
      </c>
      <c r="M901" s="46" t="str">
        <f>IFERROR(VLOOKUP(A901,'[1]Bonita USD Usage'!$A:$I,9,FALSE),"0")</f>
        <v>0</v>
      </c>
      <c r="N901" s="46" t="str">
        <f>IFERROR(VLOOKUP(A901,'[1]Jurupa USD Usage'!$A:$I,9,FALSE),"0")</f>
        <v>0</v>
      </c>
      <c r="O901" s="46" t="str">
        <f>IFERROR(VLOOKUP(A901,'[1]Claremont USD Usage'!$A:$I,9,FALSE),"0")</f>
        <v>0</v>
      </c>
      <c r="P901" s="46">
        <f>IFERROR(VLOOKUP(A901,'[1]Upland USD Usage'!$A:$I,9,FALSE),"0")</f>
        <v>113</v>
      </c>
      <c r="Q901" s="46">
        <f>IFERROR(VLOOKUP(A901,'[1]Redlands USD Usage'!$A:$I,9,FALSE),"0")</f>
        <v>2</v>
      </c>
      <c r="R901" s="46" t="str">
        <f>IFERROR(VLOOKUP(A901,'[1]Alta Loma SD Usage'!$A:$I,9,FALSE),"0")</f>
        <v>0</v>
      </c>
      <c r="S901" s="46" t="str">
        <f>IFERROR(VLOOKUP(A901,'[1]VAl Verde USD Usage'!$A:$I,9,FALSE),"0")</f>
        <v>0</v>
      </c>
      <c r="T901" s="46" t="str">
        <f>IFERROR(VLOOKUP(A901,'[1]Chaffey Jt HSD Usage'!$A:$I,9,FALSE),"0")</f>
        <v>0</v>
      </c>
      <c r="U901" s="46" t="str">
        <f>IFERROR(VLOOKUP(A901,'[1]Cucamonga ELEM SD Usage'!$A:$I,9,FALSE),"0")</f>
        <v>0</v>
      </c>
      <c r="V901" s="46" t="str">
        <f>IFERROR(VLOOKUP(A901,'[1]Inglewood USD Usage'!$A:$I,9,FALSE),"0")</f>
        <v>0</v>
      </c>
      <c r="W901" s="46">
        <f>IFERROR(VLOOKUP(A901,'[1]Rialto USD Usage'!$A:$I,9,FALSE),"0")</f>
        <v>176</v>
      </c>
      <c r="X901" s="46" t="str">
        <f>IFERROR(VLOOKUP(A901,'[1]Alvord USD Usage'!$A:$I,9,FALSE),"0")</f>
        <v>0</v>
      </c>
      <c r="Y901" s="46" t="str">
        <f>IFERROR(VLOOKUP(A901,'[1]Colton Jt USD Usage'!$A:$I,9,FALSE),"0")</f>
        <v>0</v>
      </c>
      <c r="Z901" s="46" t="str">
        <f>IFERROR(VLOOKUP(A901,'[1]Chino Valley USD Usage'!$A:$I,9,FALSE),"0")</f>
        <v>0</v>
      </c>
      <c r="AA901" s="46" t="str">
        <f>IFERROR(VLOOKUP(A901,'[1]Moreno Valley USD Usage'!$A:$I,9,FALSE),"0")</f>
        <v>0</v>
      </c>
      <c r="AB901" s="46" t="str">
        <f>IFERROR(VLOOKUP(A901,'[1]Pomona USD Usage'!$A:$I,9,FALSE),"0")</f>
        <v>0</v>
      </c>
      <c r="AC901" s="46" t="str">
        <f>IFERROR(VLOOKUP(A901,'[1]Riverside USD Usage'!$A:$I,9,FALSE),"0")</f>
        <v>0</v>
      </c>
      <c r="AD901" s="46">
        <f>IFERROR(VLOOKUP(A901,'[1]Compton USD Usage'!$A:$I,9,FALSE),"0")</f>
        <v>53</v>
      </c>
      <c r="AE901" s="48"/>
      <c r="AF901" s="49">
        <v>54.67</v>
      </c>
      <c r="AG901" s="49"/>
      <c r="AH901" s="56">
        <v>-0.99</v>
      </c>
      <c r="AI901" s="49">
        <f>AF901+AG901+AH901</f>
        <v>53.68</v>
      </c>
      <c r="AJ901" s="48"/>
      <c r="AK901" s="49">
        <v>58.82</v>
      </c>
      <c r="AL901" s="49"/>
      <c r="AM901" s="57">
        <v>-0.99</v>
      </c>
      <c r="AN901" s="50">
        <f>AK901+AL901+AM901</f>
        <v>57.83</v>
      </c>
      <c r="AO901" s="48"/>
      <c r="AP901" s="49">
        <v>62.8</v>
      </c>
      <c r="AQ901" s="49"/>
      <c r="AR901" s="57">
        <v>-0.99</v>
      </c>
      <c r="AS901" s="50">
        <f>AP901+AQ901+AR901</f>
        <v>61.809999999999995</v>
      </c>
      <c r="AT901" s="48"/>
      <c r="AU901" s="49">
        <v>64.540000000000006</v>
      </c>
      <c r="AV901" s="49"/>
      <c r="AW901" s="57">
        <v>-0.99</v>
      </c>
      <c r="AX901" s="51">
        <f>AU901+AV901+AW901</f>
        <v>63.550000000000004</v>
      </c>
      <c r="AY901" s="48"/>
      <c r="AZ901" s="52">
        <v>54.67</v>
      </c>
      <c r="BA901" s="53"/>
      <c r="BB901" s="58">
        <v>-0.89</v>
      </c>
      <c r="BC901" s="53">
        <f>AZ901+BA901+BB901</f>
        <v>53.78</v>
      </c>
      <c r="BD901" s="47">
        <v>44013</v>
      </c>
      <c r="BE901" s="47">
        <v>44377</v>
      </c>
      <c r="BF901" s="48"/>
      <c r="BG901" s="53">
        <v>58.82</v>
      </c>
      <c r="BI901" s="59">
        <v>-0.89</v>
      </c>
      <c r="BJ901" s="53">
        <f>BG901+BH901+BI901</f>
        <v>57.93</v>
      </c>
      <c r="BK901" s="47">
        <v>44013</v>
      </c>
      <c r="BL901" s="47">
        <v>44377</v>
      </c>
      <c r="BM901" s="48"/>
      <c r="BN901" s="53">
        <v>62.8</v>
      </c>
      <c r="BO901" s="53"/>
      <c r="BP901" s="59">
        <v>-0.89</v>
      </c>
      <c r="BQ901" s="53">
        <f>BN901+BO901+BP901</f>
        <v>61.91</v>
      </c>
      <c r="BR901" s="47">
        <v>44013</v>
      </c>
      <c r="BS901" s="47">
        <v>44377</v>
      </c>
      <c r="BT901" s="48"/>
      <c r="BU901" s="50">
        <v>64.540000000000006</v>
      </c>
      <c r="BV901" s="53"/>
      <c r="BW901" s="59">
        <v>-0.89</v>
      </c>
      <c r="BX901" s="53">
        <f>BU901+BV901+BW901</f>
        <v>63.650000000000006</v>
      </c>
      <c r="BY901" s="47">
        <v>44013</v>
      </c>
      <c r="BZ901" s="55">
        <v>44377</v>
      </c>
    </row>
    <row r="902" spans="1:78" s="54" customFormat="1" ht="15.75" x14ac:dyDescent="0.25">
      <c r="A902" s="45">
        <v>403329</v>
      </c>
      <c r="B902" s="46" t="s">
        <v>1324</v>
      </c>
      <c r="C902" s="46">
        <v>39944</v>
      </c>
      <c r="D902" s="46" t="s">
        <v>1306</v>
      </c>
      <c r="E902" s="46" t="s">
        <v>50</v>
      </c>
      <c r="F902" s="46"/>
      <c r="G902" s="46" t="s">
        <v>1325</v>
      </c>
      <c r="H902" s="46" t="s">
        <v>52</v>
      </c>
      <c r="I902" s="47">
        <v>44013</v>
      </c>
      <c r="J902" s="47">
        <v>44377</v>
      </c>
      <c r="K902" s="46">
        <f>SUM(L902:AD902)</f>
        <v>0</v>
      </c>
      <c r="L902" s="46" t="str">
        <f>IFERROR(VLOOKUP(A902,'[1]Mountain View SD Usage'!$A:$I,9,FALSE),"0")</f>
        <v>0</v>
      </c>
      <c r="M902" s="46" t="str">
        <f>IFERROR(VLOOKUP(A902,'[1]Bonita USD Usage'!$A:$I,9,FALSE),"0")</f>
        <v>0</v>
      </c>
      <c r="N902" s="46" t="str">
        <f>IFERROR(VLOOKUP(A902,'[1]Jurupa USD Usage'!$A:$I,9,FALSE),"0")</f>
        <v>0</v>
      </c>
      <c r="O902" s="46" t="str">
        <f>IFERROR(VLOOKUP(A902,'[1]Claremont USD Usage'!$A:$I,9,FALSE),"0")</f>
        <v>0</v>
      </c>
      <c r="P902" s="46" t="str">
        <f>IFERROR(VLOOKUP(A902,'[1]Upland USD Usage'!$A:$I,9,FALSE),"0")</f>
        <v>0</v>
      </c>
      <c r="Q902" s="46" t="str">
        <f>IFERROR(VLOOKUP(A902,'[1]Redlands USD Usage'!$A:$I,9,FALSE),"0")</f>
        <v>0</v>
      </c>
      <c r="R902" s="46" t="str">
        <f>IFERROR(VLOOKUP(A902,'[1]Alta Loma SD Usage'!$A:$I,9,FALSE),"0")</f>
        <v>0</v>
      </c>
      <c r="S902" s="46" t="str">
        <f>IFERROR(VLOOKUP(A902,'[1]VAl Verde USD Usage'!$A:$I,9,FALSE),"0")</f>
        <v>0</v>
      </c>
      <c r="T902" s="46" t="str">
        <f>IFERROR(VLOOKUP(A902,'[1]Chaffey Jt HSD Usage'!$A:$I,9,FALSE),"0")</f>
        <v>0</v>
      </c>
      <c r="U902" s="46" t="str">
        <f>IFERROR(VLOOKUP(A902,'[1]Cucamonga ELEM SD Usage'!$A:$I,9,FALSE),"0")</f>
        <v>0</v>
      </c>
      <c r="V902" s="46" t="str">
        <f>IFERROR(VLOOKUP(A902,'[1]Inglewood USD Usage'!$A:$I,9,FALSE),"0")</f>
        <v>0</v>
      </c>
      <c r="W902" s="46" t="str">
        <f>IFERROR(VLOOKUP(A902,'[1]Rialto USD Usage'!$A:$I,9,FALSE),"0")</f>
        <v>0</v>
      </c>
      <c r="X902" s="46" t="str">
        <f>IFERROR(VLOOKUP(A902,'[1]Alvord USD Usage'!$A:$I,9,FALSE),"0")</f>
        <v>0</v>
      </c>
      <c r="Y902" s="46" t="str">
        <f>IFERROR(VLOOKUP(A902,'[1]Colton Jt USD Usage'!$A:$I,9,FALSE),"0")</f>
        <v>0</v>
      </c>
      <c r="Z902" s="46" t="str">
        <f>IFERROR(VLOOKUP(A902,'[1]Chino Valley USD Usage'!$A:$I,9,FALSE),"0")</f>
        <v>0</v>
      </c>
      <c r="AA902" s="46" t="str">
        <f>IFERROR(VLOOKUP(A902,'[1]Moreno Valley USD Usage'!$A:$I,9,FALSE),"0")</f>
        <v>0</v>
      </c>
      <c r="AB902" s="46" t="str">
        <f>IFERROR(VLOOKUP(A902,'[1]Pomona USD Usage'!$A:$I,9,FALSE),"0")</f>
        <v>0</v>
      </c>
      <c r="AC902" s="46" t="str">
        <f>IFERROR(VLOOKUP(A902,'[1]Riverside USD Usage'!$A:$I,9,FALSE),"0")</f>
        <v>0</v>
      </c>
      <c r="AD902" s="46" t="str">
        <f>IFERROR(VLOOKUP(A902,'[1]Compton USD Usage'!$A:$I,9,FALSE),"0")</f>
        <v>0</v>
      </c>
      <c r="AE902" s="48"/>
      <c r="AF902" s="49">
        <v>78.64</v>
      </c>
      <c r="AG902" s="49"/>
      <c r="AH902" s="56">
        <v>-23.86</v>
      </c>
      <c r="AI902" s="49">
        <f>AF902+AG902+AH902</f>
        <v>54.78</v>
      </c>
      <c r="AJ902" s="48"/>
      <c r="AK902" s="49">
        <v>84.61</v>
      </c>
      <c r="AL902" s="49"/>
      <c r="AM902" s="57">
        <v>-23.86</v>
      </c>
      <c r="AN902" s="50">
        <f>AK902+AL902+AM902</f>
        <v>60.75</v>
      </c>
      <c r="AO902" s="48"/>
      <c r="AP902" s="49">
        <v>90.32</v>
      </c>
      <c r="AQ902" s="49"/>
      <c r="AR902" s="57">
        <v>-23.86</v>
      </c>
      <c r="AS902" s="50">
        <f>AP902+AQ902+AR902</f>
        <v>66.459999999999994</v>
      </c>
      <c r="AT902" s="48"/>
      <c r="AU902" s="49">
        <v>92.83</v>
      </c>
      <c r="AV902" s="49"/>
      <c r="AW902" s="57">
        <v>-23.86</v>
      </c>
      <c r="AX902" s="51">
        <f>AU902+AV902+AW902</f>
        <v>68.97</v>
      </c>
      <c r="AY902" s="48"/>
      <c r="AZ902" s="52">
        <v>81.28</v>
      </c>
      <c r="BA902" s="53"/>
      <c r="BB902" s="58">
        <v>-26.18</v>
      </c>
      <c r="BC902" s="53">
        <f>AZ902+BA902+BB902</f>
        <v>55.1</v>
      </c>
      <c r="BD902" s="47">
        <v>44013</v>
      </c>
      <c r="BE902" s="47">
        <v>44377</v>
      </c>
      <c r="BF902" s="48"/>
      <c r="BG902" s="53">
        <v>87.45</v>
      </c>
      <c r="BI902" s="59">
        <v>-26.18</v>
      </c>
      <c r="BJ902" s="53">
        <f>BG902+BH902+BI902</f>
        <v>61.27</v>
      </c>
      <c r="BK902" s="47">
        <v>44013</v>
      </c>
      <c r="BL902" s="47">
        <v>44377</v>
      </c>
      <c r="BM902" s="48"/>
      <c r="BN902" s="53">
        <v>93.350000000000009</v>
      </c>
      <c r="BO902" s="53"/>
      <c r="BP902" s="59">
        <v>-26.18</v>
      </c>
      <c r="BQ902" s="53">
        <f>BN902+BO902+BP902</f>
        <v>67.170000000000016</v>
      </c>
      <c r="BR902" s="47">
        <v>44013</v>
      </c>
      <c r="BS902" s="47">
        <v>44377</v>
      </c>
      <c r="BT902" s="48"/>
      <c r="BU902" s="50">
        <v>95.95</v>
      </c>
      <c r="BV902" s="53"/>
      <c r="BW902" s="59">
        <v>-26.18</v>
      </c>
      <c r="BX902" s="53">
        <f>BU902+BV902+BW902</f>
        <v>69.77000000000001</v>
      </c>
      <c r="BY902" s="47">
        <v>44013</v>
      </c>
      <c r="BZ902" s="55">
        <v>44377</v>
      </c>
    </row>
    <row r="903" spans="1:78" s="54" customFormat="1" ht="15.75" x14ac:dyDescent="0.25">
      <c r="A903" s="45">
        <v>134731</v>
      </c>
      <c r="B903" s="46" t="s">
        <v>2085</v>
      </c>
      <c r="C903" s="46">
        <v>6075</v>
      </c>
      <c r="D903" s="46" t="s">
        <v>2075</v>
      </c>
      <c r="E903" s="46" t="s">
        <v>50</v>
      </c>
      <c r="F903" s="46"/>
      <c r="G903" s="46" t="s">
        <v>2077</v>
      </c>
      <c r="H903" s="46" t="s">
        <v>52</v>
      </c>
      <c r="I903" s="47">
        <v>44013</v>
      </c>
      <c r="J903" s="47">
        <v>44377</v>
      </c>
      <c r="K903" s="46">
        <f>SUM(L903:AD903)</f>
        <v>35</v>
      </c>
      <c r="L903" s="46" t="str">
        <f>IFERROR(VLOOKUP(A903,'[1]Mountain View SD Usage'!$A:$I,9,FALSE),"0")</f>
        <v>0</v>
      </c>
      <c r="M903" s="46" t="str">
        <f>IFERROR(VLOOKUP(A903,'[1]Bonita USD Usage'!$A:$I,9,FALSE),"0")</f>
        <v>0</v>
      </c>
      <c r="N903" s="46" t="str">
        <f>IFERROR(VLOOKUP(A903,'[1]Jurupa USD Usage'!$A:$I,9,FALSE),"0")</f>
        <v>0</v>
      </c>
      <c r="O903" s="46" t="str">
        <f>IFERROR(VLOOKUP(A903,'[1]Claremont USD Usage'!$A:$I,9,FALSE),"0")</f>
        <v>0</v>
      </c>
      <c r="P903" s="46">
        <f>IFERROR(VLOOKUP(A903,'[1]Upland USD Usage'!$A:$I,9,FALSE),"0")</f>
        <v>35</v>
      </c>
      <c r="Q903" s="46" t="str">
        <f>IFERROR(VLOOKUP(A903,'[1]Redlands USD Usage'!$A:$I,9,FALSE),"0")</f>
        <v>0</v>
      </c>
      <c r="R903" s="46" t="str">
        <f>IFERROR(VLOOKUP(A903,'[1]Alta Loma SD Usage'!$A:$I,9,FALSE),"0")</f>
        <v>0</v>
      </c>
      <c r="S903" s="46" t="str">
        <f>IFERROR(VLOOKUP(A903,'[1]VAl Verde USD Usage'!$A:$I,9,FALSE),"0")</f>
        <v>0</v>
      </c>
      <c r="T903" s="46" t="str">
        <f>IFERROR(VLOOKUP(A903,'[1]Chaffey Jt HSD Usage'!$A:$I,9,FALSE),"0")</f>
        <v>0</v>
      </c>
      <c r="U903" s="46" t="str">
        <f>IFERROR(VLOOKUP(A903,'[1]Cucamonga ELEM SD Usage'!$A:$I,9,FALSE),"0")</f>
        <v>0</v>
      </c>
      <c r="V903" s="46" t="str">
        <f>IFERROR(VLOOKUP(A903,'[1]Inglewood USD Usage'!$A:$I,9,FALSE),"0")</f>
        <v>0</v>
      </c>
      <c r="W903" s="46" t="str">
        <f>IFERROR(VLOOKUP(A903,'[1]Rialto USD Usage'!$A:$I,9,FALSE),"0")</f>
        <v>0</v>
      </c>
      <c r="X903" s="46" t="str">
        <f>IFERROR(VLOOKUP(A903,'[1]Alvord USD Usage'!$A:$I,9,FALSE),"0")</f>
        <v>0</v>
      </c>
      <c r="Y903" s="46" t="str">
        <f>IFERROR(VLOOKUP(A903,'[1]Colton Jt USD Usage'!$A:$I,9,FALSE),"0")</f>
        <v>0</v>
      </c>
      <c r="Z903" s="46" t="str">
        <f>IFERROR(VLOOKUP(A903,'[1]Chino Valley USD Usage'!$A:$I,9,FALSE),"0")</f>
        <v>0</v>
      </c>
      <c r="AA903" s="46" t="str">
        <f>IFERROR(VLOOKUP(A903,'[1]Moreno Valley USD Usage'!$A:$I,9,FALSE),"0")</f>
        <v>0</v>
      </c>
      <c r="AB903" s="46" t="str">
        <f>IFERROR(VLOOKUP(A903,'[1]Pomona USD Usage'!$A:$I,9,FALSE),"0")</f>
        <v>0</v>
      </c>
      <c r="AC903" s="46" t="str">
        <f>IFERROR(VLOOKUP(A903,'[1]Riverside USD Usage'!$A:$I,9,FALSE),"0")</f>
        <v>0</v>
      </c>
      <c r="AD903" s="46" t="str">
        <f>IFERROR(VLOOKUP(A903,'[1]Compton USD Usage'!$A:$I,9,FALSE),"0")</f>
        <v>0</v>
      </c>
      <c r="AE903" s="48"/>
      <c r="AF903" s="49">
        <v>44.68</v>
      </c>
      <c r="AG903" s="49"/>
      <c r="AH903" s="49"/>
      <c r="AI903" s="49">
        <f>AF903+AG903+AH903</f>
        <v>44.68</v>
      </c>
      <c r="AJ903" s="48"/>
      <c r="AK903" s="49">
        <v>48.08</v>
      </c>
      <c r="AL903" s="49"/>
      <c r="AM903" s="46"/>
      <c r="AN903" s="50">
        <f>AK903+AL903+AM903</f>
        <v>48.08</v>
      </c>
      <c r="AO903" s="48"/>
      <c r="AP903" s="49">
        <v>51.32</v>
      </c>
      <c r="AQ903" s="49"/>
      <c r="AR903" s="46"/>
      <c r="AS903" s="50">
        <f>AP903+AQ903+AR903</f>
        <v>51.32</v>
      </c>
      <c r="AT903" s="48"/>
      <c r="AU903" s="49">
        <v>52.75</v>
      </c>
      <c r="AV903" s="49"/>
      <c r="AW903" s="46"/>
      <c r="AX903" s="51">
        <f>AU903+AV903+AW903</f>
        <v>52.75</v>
      </c>
      <c r="AY903" s="48"/>
      <c r="AZ903" s="52">
        <v>44.68</v>
      </c>
      <c r="BA903" s="53"/>
      <c r="BC903" s="53">
        <f>AZ903+BA903+BB903</f>
        <v>44.68</v>
      </c>
      <c r="BD903" s="47">
        <v>44013</v>
      </c>
      <c r="BE903" s="47">
        <v>44377</v>
      </c>
      <c r="BF903" s="48"/>
      <c r="BG903" s="53">
        <v>48.08</v>
      </c>
      <c r="BJ903" s="53">
        <f>BG903+BH903+BI903</f>
        <v>48.08</v>
      </c>
      <c r="BK903" s="47">
        <v>44013</v>
      </c>
      <c r="BL903" s="47">
        <v>44377</v>
      </c>
      <c r="BM903" s="48"/>
      <c r="BN903" s="53">
        <v>51.32</v>
      </c>
      <c r="BO903" s="53"/>
      <c r="BQ903" s="53">
        <f>BN903+BO903+BP903</f>
        <v>51.32</v>
      </c>
      <c r="BR903" s="47">
        <v>44013</v>
      </c>
      <c r="BS903" s="47">
        <v>44377</v>
      </c>
      <c r="BT903" s="48"/>
      <c r="BU903" s="50">
        <v>52.75</v>
      </c>
      <c r="BV903" s="53"/>
      <c r="BX903" s="53">
        <f>BU903+BV903+BW903</f>
        <v>52.75</v>
      </c>
      <c r="BY903" s="47">
        <v>44013</v>
      </c>
      <c r="BZ903" s="55">
        <v>44377</v>
      </c>
    </row>
    <row r="904" spans="1:78" s="54" customFormat="1" ht="15.75" x14ac:dyDescent="0.25">
      <c r="A904" s="45">
        <v>403897</v>
      </c>
      <c r="B904" s="46" t="s">
        <v>1167</v>
      </c>
      <c r="C904" s="46">
        <v>612620</v>
      </c>
      <c r="D904" s="46" t="s">
        <v>1147</v>
      </c>
      <c r="E904" s="46" t="s">
        <v>50</v>
      </c>
      <c r="F904" s="46"/>
      <c r="G904" s="46" t="s">
        <v>408</v>
      </c>
      <c r="H904" s="46" t="s">
        <v>52</v>
      </c>
      <c r="I904" s="47">
        <v>44013</v>
      </c>
      <c r="J904" s="47">
        <v>44377</v>
      </c>
      <c r="K904" s="46">
        <f>SUM(L904:AD904)</f>
        <v>0</v>
      </c>
      <c r="L904" s="46" t="str">
        <f>IFERROR(VLOOKUP(A904,'[1]Mountain View SD Usage'!$A:$I,9,FALSE),"0")</f>
        <v>0</v>
      </c>
      <c r="M904" s="46" t="str">
        <f>IFERROR(VLOOKUP(A904,'[1]Bonita USD Usage'!$A:$I,9,FALSE),"0")</f>
        <v>0</v>
      </c>
      <c r="N904" s="46" t="str">
        <f>IFERROR(VLOOKUP(A904,'[1]Jurupa USD Usage'!$A:$I,9,FALSE),"0")</f>
        <v>0</v>
      </c>
      <c r="O904" s="46" t="str">
        <f>IFERROR(VLOOKUP(A904,'[1]Claremont USD Usage'!$A:$I,9,FALSE),"0")</f>
        <v>0</v>
      </c>
      <c r="P904" s="46" t="str">
        <f>IFERROR(VLOOKUP(A904,'[1]Upland USD Usage'!$A:$I,9,FALSE),"0")</f>
        <v>0</v>
      </c>
      <c r="Q904" s="46" t="str">
        <f>IFERROR(VLOOKUP(A904,'[1]Redlands USD Usage'!$A:$I,9,FALSE),"0")</f>
        <v>0</v>
      </c>
      <c r="R904" s="46" t="str">
        <f>IFERROR(VLOOKUP(A904,'[1]Alta Loma SD Usage'!$A:$I,9,FALSE),"0")</f>
        <v>0</v>
      </c>
      <c r="S904" s="46" t="str">
        <f>IFERROR(VLOOKUP(A904,'[1]VAl Verde USD Usage'!$A:$I,9,FALSE),"0")</f>
        <v>0</v>
      </c>
      <c r="T904" s="46" t="str">
        <f>IFERROR(VLOOKUP(A904,'[1]Chaffey Jt HSD Usage'!$A:$I,9,FALSE),"0")</f>
        <v>0</v>
      </c>
      <c r="U904" s="46" t="str">
        <f>IFERROR(VLOOKUP(A904,'[1]Cucamonga ELEM SD Usage'!$A:$I,9,FALSE),"0")</f>
        <v>0</v>
      </c>
      <c r="V904" s="46" t="str">
        <f>IFERROR(VLOOKUP(A904,'[1]Inglewood USD Usage'!$A:$I,9,FALSE),"0")</f>
        <v>0</v>
      </c>
      <c r="W904" s="46" t="str">
        <f>IFERROR(VLOOKUP(A904,'[1]Rialto USD Usage'!$A:$I,9,FALSE),"0")</f>
        <v>0</v>
      </c>
      <c r="X904" s="46" t="str">
        <f>IFERROR(VLOOKUP(A904,'[1]Alvord USD Usage'!$A:$I,9,FALSE),"0")</f>
        <v>0</v>
      </c>
      <c r="Y904" s="46" t="str">
        <f>IFERROR(VLOOKUP(A904,'[1]Colton Jt USD Usage'!$A:$I,9,FALSE),"0")</f>
        <v>0</v>
      </c>
      <c r="Z904" s="46" t="str">
        <f>IFERROR(VLOOKUP(A904,'[1]Chino Valley USD Usage'!$A:$I,9,FALSE),"0")</f>
        <v>0</v>
      </c>
      <c r="AA904" s="46" t="str">
        <f>IFERROR(VLOOKUP(A904,'[1]Moreno Valley USD Usage'!$A:$I,9,FALSE),"0")</f>
        <v>0</v>
      </c>
      <c r="AB904" s="46" t="str">
        <f>IFERROR(VLOOKUP(A904,'[1]Pomona USD Usage'!$A:$I,9,FALSE),"0")</f>
        <v>0</v>
      </c>
      <c r="AC904" s="46" t="str">
        <f>IFERROR(VLOOKUP(A904,'[1]Riverside USD Usage'!$A:$I,9,FALSE),"0")</f>
        <v>0</v>
      </c>
      <c r="AD904" s="46" t="str">
        <f>IFERROR(VLOOKUP(A904,'[1]Compton USD Usage'!$A:$I,9,FALSE),"0")</f>
        <v>0</v>
      </c>
      <c r="AE904" s="48"/>
      <c r="AF904" s="49">
        <v>70.59</v>
      </c>
      <c r="AG904" s="49"/>
      <c r="AH904" s="56">
        <v>-23.400000000000002</v>
      </c>
      <c r="AI904" s="49">
        <f>AF904+AG904+AH904</f>
        <v>47.19</v>
      </c>
      <c r="AJ904" s="48"/>
      <c r="AK904" s="49">
        <v>75.95</v>
      </c>
      <c r="AL904" s="49"/>
      <c r="AM904" s="57">
        <v>-23.400000000000002</v>
      </c>
      <c r="AN904" s="50">
        <f>AK904+AL904+AM904</f>
        <v>52.55</v>
      </c>
      <c r="AO904" s="48"/>
      <c r="AP904" s="49">
        <v>81.08</v>
      </c>
      <c r="AQ904" s="49"/>
      <c r="AR904" s="57">
        <v>-23.400000000000002</v>
      </c>
      <c r="AS904" s="50">
        <f>AP904+AQ904+AR904</f>
        <v>57.679999999999993</v>
      </c>
      <c r="AT904" s="48"/>
      <c r="AU904" s="49">
        <v>83.33</v>
      </c>
      <c r="AV904" s="49"/>
      <c r="AW904" s="57">
        <v>-23.400000000000002</v>
      </c>
      <c r="AX904" s="51">
        <f>AU904+AV904+AW904</f>
        <v>59.929999999999993</v>
      </c>
      <c r="AY904" s="48"/>
      <c r="AZ904" s="52">
        <v>69.64</v>
      </c>
      <c r="BA904" s="53"/>
      <c r="BB904" s="58">
        <v>-22.599999999999998</v>
      </c>
      <c r="BC904" s="53">
        <f>AZ904+BA904+BB904</f>
        <v>47.040000000000006</v>
      </c>
      <c r="BD904" s="47">
        <v>44013</v>
      </c>
      <c r="BE904" s="47">
        <v>44377</v>
      </c>
      <c r="BF904" s="48"/>
      <c r="BG904" s="53">
        <v>74.930000000000007</v>
      </c>
      <c r="BI904" s="59">
        <v>-22.599999999999998</v>
      </c>
      <c r="BJ904" s="53">
        <f>BG904+BH904+BI904</f>
        <v>52.330000000000013</v>
      </c>
      <c r="BK904" s="47">
        <v>44013</v>
      </c>
      <c r="BL904" s="47">
        <v>44377</v>
      </c>
      <c r="BM904" s="48"/>
      <c r="BN904" s="53">
        <v>79.990000000000009</v>
      </c>
      <c r="BO904" s="53"/>
      <c r="BP904" s="59">
        <v>-22.599999999999998</v>
      </c>
      <c r="BQ904" s="53">
        <f>BN904+BO904+BP904</f>
        <v>57.390000000000015</v>
      </c>
      <c r="BR904" s="47">
        <v>44013</v>
      </c>
      <c r="BS904" s="47">
        <v>44377</v>
      </c>
      <c r="BT904" s="48"/>
      <c r="BU904" s="50">
        <v>82.210000000000008</v>
      </c>
      <c r="BV904" s="53"/>
      <c r="BW904" s="59">
        <v>-22.599999999999998</v>
      </c>
      <c r="BX904" s="53">
        <f>BU904+BV904+BW904</f>
        <v>59.610000000000014</v>
      </c>
      <c r="BY904" s="47">
        <v>44013</v>
      </c>
      <c r="BZ904" s="55">
        <v>44377</v>
      </c>
    </row>
    <row r="905" spans="1:78" s="54" customFormat="1" ht="15.75" x14ac:dyDescent="0.25">
      <c r="A905" s="45">
        <v>141528</v>
      </c>
      <c r="B905" s="46" t="s">
        <v>488</v>
      </c>
      <c r="C905" s="46">
        <v>73820</v>
      </c>
      <c r="D905" s="46" t="s">
        <v>471</v>
      </c>
      <c r="E905" s="46" t="s">
        <v>50</v>
      </c>
      <c r="F905" s="46"/>
      <c r="G905" s="46" t="s">
        <v>293</v>
      </c>
      <c r="H905" s="46" t="s">
        <v>52</v>
      </c>
      <c r="I905" s="47">
        <v>44013</v>
      </c>
      <c r="J905" s="47">
        <v>44377</v>
      </c>
      <c r="K905" s="46">
        <f>SUM(L905:AD905)</f>
        <v>0</v>
      </c>
      <c r="L905" s="46" t="str">
        <f>IFERROR(VLOOKUP(A905,'[1]Mountain View SD Usage'!$A:$I,9,FALSE),"0")</f>
        <v>0</v>
      </c>
      <c r="M905" s="46" t="str">
        <f>IFERROR(VLOOKUP(A905,'[1]Bonita USD Usage'!$A:$I,9,FALSE),"0")</f>
        <v>0</v>
      </c>
      <c r="N905" s="46" t="str">
        <f>IFERROR(VLOOKUP(A905,'[1]Jurupa USD Usage'!$A:$I,9,FALSE),"0")</f>
        <v>0</v>
      </c>
      <c r="O905" s="46" t="str">
        <f>IFERROR(VLOOKUP(A905,'[1]Claremont USD Usage'!$A:$I,9,FALSE),"0")</f>
        <v>0</v>
      </c>
      <c r="P905" s="46" t="str">
        <f>IFERROR(VLOOKUP(A905,'[1]Upland USD Usage'!$A:$I,9,FALSE),"0")</f>
        <v>0</v>
      </c>
      <c r="Q905" s="46" t="str">
        <f>IFERROR(VLOOKUP(A905,'[1]Redlands USD Usage'!$A:$I,9,FALSE),"0")</f>
        <v>0</v>
      </c>
      <c r="R905" s="46" t="str">
        <f>IFERROR(VLOOKUP(A905,'[1]Alta Loma SD Usage'!$A:$I,9,FALSE),"0")</f>
        <v>0</v>
      </c>
      <c r="S905" s="46" t="str">
        <f>IFERROR(VLOOKUP(A905,'[1]VAl Verde USD Usage'!$A:$I,9,FALSE),"0")</f>
        <v>0</v>
      </c>
      <c r="T905" s="46" t="str">
        <f>IFERROR(VLOOKUP(A905,'[1]Chaffey Jt HSD Usage'!$A:$I,9,FALSE),"0")</f>
        <v>0</v>
      </c>
      <c r="U905" s="46" t="str">
        <f>IFERROR(VLOOKUP(A905,'[1]Cucamonga ELEM SD Usage'!$A:$I,9,FALSE),"0")</f>
        <v>0</v>
      </c>
      <c r="V905" s="46" t="str">
        <f>IFERROR(VLOOKUP(A905,'[1]Inglewood USD Usage'!$A:$I,9,FALSE),"0")</f>
        <v>0</v>
      </c>
      <c r="W905" s="46" t="str">
        <f>IFERROR(VLOOKUP(A905,'[1]Rialto USD Usage'!$A:$I,9,FALSE),"0")</f>
        <v>0</v>
      </c>
      <c r="X905" s="46" t="str">
        <f>IFERROR(VLOOKUP(A905,'[1]Alvord USD Usage'!$A:$I,9,FALSE),"0")</f>
        <v>0</v>
      </c>
      <c r="Y905" s="46" t="str">
        <f>IFERROR(VLOOKUP(A905,'[1]Colton Jt USD Usage'!$A:$I,9,FALSE),"0")</f>
        <v>0</v>
      </c>
      <c r="Z905" s="46" t="str">
        <f>IFERROR(VLOOKUP(A905,'[1]Chino Valley USD Usage'!$A:$I,9,FALSE),"0")</f>
        <v>0</v>
      </c>
      <c r="AA905" s="46" t="str">
        <f>IFERROR(VLOOKUP(A905,'[1]Moreno Valley USD Usage'!$A:$I,9,FALSE),"0")</f>
        <v>0</v>
      </c>
      <c r="AB905" s="46" t="str">
        <f>IFERROR(VLOOKUP(A905,'[1]Pomona USD Usage'!$A:$I,9,FALSE),"0")</f>
        <v>0</v>
      </c>
      <c r="AC905" s="46" t="str">
        <f>IFERROR(VLOOKUP(A905,'[1]Riverside USD Usage'!$A:$I,9,FALSE),"0")</f>
        <v>0</v>
      </c>
      <c r="AD905" s="46" t="str">
        <f>IFERROR(VLOOKUP(A905,'[1]Compton USD Usage'!$A:$I,9,FALSE),"0")</f>
        <v>0</v>
      </c>
      <c r="AE905" s="48"/>
      <c r="AF905" s="49">
        <v>37.65</v>
      </c>
      <c r="AG905" s="49"/>
      <c r="AH905" s="49"/>
      <c r="AI905" s="49">
        <f>AF905+AG905+AH905</f>
        <v>37.65</v>
      </c>
      <c r="AJ905" s="48"/>
      <c r="AK905" s="49">
        <v>40.51</v>
      </c>
      <c r="AL905" s="49"/>
      <c r="AM905" s="46"/>
      <c r="AN905" s="50">
        <f>AK905+AL905+AM905</f>
        <v>40.51</v>
      </c>
      <c r="AO905" s="48"/>
      <c r="AP905" s="49">
        <v>43.24</v>
      </c>
      <c r="AQ905" s="49"/>
      <c r="AR905" s="46"/>
      <c r="AS905" s="50">
        <f>AP905+AQ905+AR905</f>
        <v>43.24</v>
      </c>
      <c r="AT905" s="48"/>
      <c r="AU905" s="49">
        <v>44.44</v>
      </c>
      <c r="AV905" s="49"/>
      <c r="AW905" s="46"/>
      <c r="AX905" s="51">
        <f>AU905+AV905+AW905</f>
        <v>44.44</v>
      </c>
      <c r="AY905" s="48"/>
      <c r="AZ905" s="52">
        <v>38.229999999999997</v>
      </c>
      <c r="BA905" s="53"/>
      <c r="BC905" s="53">
        <f>AZ905+BA905+BB905</f>
        <v>38.229999999999997</v>
      </c>
      <c r="BD905" s="47">
        <v>44013</v>
      </c>
      <c r="BE905" s="47">
        <v>44377</v>
      </c>
      <c r="BF905" s="48"/>
      <c r="BG905" s="53">
        <v>41.14</v>
      </c>
      <c r="BJ905" s="53">
        <f>BG905+BH905+BI905</f>
        <v>41.14</v>
      </c>
      <c r="BK905" s="47">
        <v>44013</v>
      </c>
      <c r="BL905" s="47">
        <v>44377</v>
      </c>
      <c r="BM905" s="48"/>
      <c r="BN905" s="53">
        <v>43.91</v>
      </c>
      <c r="BO905" s="53"/>
      <c r="BQ905" s="53">
        <f>BN905+BO905+BP905</f>
        <v>43.91</v>
      </c>
      <c r="BR905" s="47">
        <v>44013</v>
      </c>
      <c r="BS905" s="47">
        <v>44377</v>
      </c>
      <c r="BT905" s="48"/>
      <c r="BU905" s="50">
        <v>45.129999999999995</v>
      </c>
      <c r="BV905" s="53"/>
      <c r="BX905" s="53">
        <f>BU905+BV905+BW905</f>
        <v>45.129999999999995</v>
      </c>
      <c r="BY905" s="47">
        <v>44013</v>
      </c>
      <c r="BZ905" s="55">
        <v>44377</v>
      </c>
    </row>
    <row r="906" spans="1:78" s="54" customFormat="1" ht="15.75" x14ac:dyDescent="0.25">
      <c r="A906" s="45">
        <v>133740</v>
      </c>
      <c r="B906" s="46" t="s">
        <v>1790</v>
      </c>
      <c r="C906" s="46">
        <v>9976</v>
      </c>
      <c r="D906" s="46" t="s">
        <v>1788</v>
      </c>
      <c r="E906" s="46" t="s">
        <v>50</v>
      </c>
      <c r="F906" s="46"/>
      <c r="G906" s="46" t="s">
        <v>1292</v>
      </c>
      <c r="H906" s="46" t="s">
        <v>52</v>
      </c>
      <c r="I906" s="47">
        <v>44013</v>
      </c>
      <c r="J906" s="47">
        <v>44377</v>
      </c>
      <c r="K906" s="46">
        <f>SUM(L906:AD906)</f>
        <v>22</v>
      </c>
      <c r="L906" s="46" t="str">
        <f>IFERROR(VLOOKUP(A906,'[1]Mountain View SD Usage'!$A:$I,9,FALSE),"0")</f>
        <v>0</v>
      </c>
      <c r="M906" s="46" t="str">
        <f>IFERROR(VLOOKUP(A906,'[1]Bonita USD Usage'!$A:$I,9,FALSE),"0")</f>
        <v>0</v>
      </c>
      <c r="N906" s="46" t="str">
        <f>IFERROR(VLOOKUP(A906,'[1]Jurupa USD Usage'!$A:$I,9,FALSE),"0")</f>
        <v>0</v>
      </c>
      <c r="O906" s="46" t="str">
        <f>IFERROR(VLOOKUP(A906,'[1]Claremont USD Usage'!$A:$I,9,FALSE),"0")</f>
        <v>0</v>
      </c>
      <c r="P906" s="46" t="str">
        <f>IFERROR(VLOOKUP(A906,'[1]Upland USD Usage'!$A:$I,9,FALSE),"0")</f>
        <v>0</v>
      </c>
      <c r="Q906" s="46" t="str">
        <f>IFERROR(VLOOKUP(A906,'[1]Redlands USD Usage'!$A:$I,9,FALSE),"0")</f>
        <v>0</v>
      </c>
      <c r="R906" s="46" t="str">
        <f>IFERROR(VLOOKUP(A906,'[1]Alta Loma SD Usage'!$A:$I,9,FALSE),"0")</f>
        <v>0</v>
      </c>
      <c r="S906" s="46" t="str">
        <f>IFERROR(VLOOKUP(A906,'[1]VAl Verde USD Usage'!$A:$I,9,FALSE),"0")</f>
        <v>0</v>
      </c>
      <c r="T906" s="46">
        <f>IFERROR(VLOOKUP(A906,'[1]Chaffey Jt HSD Usage'!$A:$I,9,FALSE),"0")</f>
        <v>22</v>
      </c>
      <c r="U906" s="46" t="str">
        <f>IFERROR(VLOOKUP(A906,'[1]Cucamonga ELEM SD Usage'!$A:$I,9,FALSE),"0")</f>
        <v>0</v>
      </c>
      <c r="V906" s="46" t="str">
        <f>IFERROR(VLOOKUP(A906,'[1]Inglewood USD Usage'!$A:$I,9,FALSE),"0")</f>
        <v>0</v>
      </c>
      <c r="W906" s="46" t="str">
        <f>IFERROR(VLOOKUP(A906,'[1]Rialto USD Usage'!$A:$I,9,FALSE),"0")</f>
        <v>0</v>
      </c>
      <c r="X906" s="46" t="str">
        <f>IFERROR(VLOOKUP(A906,'[1]Alvord USD Usage'!$A:$I,9,FALSE),"0")</f>
        <v>0</v>
      </c>
      <c r="Y906" s="46" t="str">
        <f>IFERROR(VLOOKUP(A906,'[1]Colton Jt USD Usage'!$A:$I,9,FALSE),"0")</f>
        <v>0</v>
      </c>
      <c r="Z906" s="46" t="str">
        <f>IFERROR(VLOOKUP(A906,'[1]Chino Valley USD Usage'!$A:$I,9,FALSE),"0")</f>
        <v>0</v>
      </c>
      <c r="AA906" s="46" t="str">
        <f>IFERROR(VLOOKUP(A906,'[1]Moreno Valley USD Usage'!$A:$I,9,FALSE),"0")</f>
        <v>0</v>
      </c>
      <c r="AB906" s="46" t="str">
        <f>IFERROR(VLOOKUP(A906,'[1]Pomona USD Usage'!$A:$I,9,FALSE),"0")</f>
        <v>0</v>
      </c>
      <c r="AC906" s="46" t="str">
        <f>IFERROR(VLOOKUP(A906,'[1]Riverside USD Usage'!$A:$I,9,FALSE),"0")</f>
        <v>0</v>
      </c>
      <c r="AD906" s="46" t="str">
        <f>IFERROR(VLOOKUP(A906,'[1]Compton USD Usage'!$A:$I,9,FALSE),"0")</f>
        <v>0</v>
      </c>
      <c r="AE906" s="48"/>
      <c r="AF906" s="49">
        <v>22.91</v>
      </c>
      <c r="AG906" s="49"/>
      <c r="AH906" s="49"/>
      <c r="AI906" s="49">
        <f>AF906+AG906+AH906</f>
        <v>22.91</v>
      </c>
      <c r="AJ906" s="48"/>
      <c r="AK906" s="49">
        <v>24.65</v>
      </c>
      <c r="AL906" s="49"/>
      <c r="AM906" s="46"/>
      <c r="AN906" s="50">
        <f>AK906+AL906+AM906</f>
        <v>24.65</v>
      </c>
      <c r="AO906" s="48"/>
      <c r="AP906" s="49">
        <v>26.31</v>
      </c>
      <c r="AQ906" s="49"/>
      <c r="AR906" s="46"/>
      <c r="AS906" s="50">
        <f>AP906+AQ906+AR906</f>
        <v>26.31</v>
      </c>
      <c r="AT906" s="48"/>
      <c r="AU906" s="49">
        <v>27.04</v>
      </c>
      <c r="AV906" s="49"/>
      <c r="AW906" s="46"/>
      <c r="AX906" s="51">
        <f>AU906+AV906+AW906</f>
        <v>27.04</v>
      </c>
      <c r="AY906" s="48"/>
      <c r="AZ906" s="52">
        <v>23.48</v>
      </c>
      <c r="BA906" s="53"/>
      <c r="BC906" s="53">
        <f>AZ906+BA906+BB906</f>
        <v>23.48</v>
      </c>
      <c r="BD906" s="47">
        <v>44013</v>
      </c>
      <c r="BE906" s="47">
        <v>44377</v>
      </c>
      <c r="BF906" s="48"/>
      <c r="BG906" s="53">
        <v>25.26</v>
      </c>
      <c r="BJ906" s="53">
        <f>BG906+BH906+BI906</f>
        <v>25.26</v>
      </c>
      <c r="BK906" s="47">
        <v>44013</v>
      </c>
      <c r="BL906" s="47">
        <v>44377</v>
      </c>
      <c r="BM906" s="48"/>
      <c r="BN906" s="53">
        <v>26.96</v>
      </c>
      <c r="BO906" s="53"/>
      <c r="BQ906" s="53">
        <f>BN906+BO906+BP906</f>
        <v>26.96</v>
      </c>
      <c r="BR906" s="47">
        <v>44013</v>
      </c>
      <c r="BS906" s="47">
        <v>44377</v>
      </c>
      <c r="BT906" s="48"/>
      <c r="BU906" s="50">
        <v>27.71</v>
      </c>
      <c r="BV906" s="53"/>
      <c r="BX906" s="53">
        <f>BU906+BV906+BW906</f>
        <v>27.71</v>
      </c>
      <c r="BY906" s="47">
        <v>44013</v>
      </c>
      <c r="BZ906" s="55">
        <v>44377</v>
      </c>
    </row>
    <row r="907" spans="1:78" s="54" customFormat="1" ht="15.75" x14ac:dyDescent="0.25">
      <c r="A907" s="45">
        <v>248665</v>
      </c>
      <c r="B907" s="46" t="s">
        <v>299</v>
      </c>
      <c r="C907" s="46" t="s">
        <v>300</v>
      </c>
      <c r="D907" s="46" t="s">
        <v>295</v>
      </c>
      <c r="E907" s="46" t="s">
        <v>50</v>
      </c>
      <c r="F907" s="46"/>
      <c r="G907" s="46" t="s">
        <v>301</v>
      </c>
      <c r="H907" s="46" t="s">
        <v>52</v>
      </c>
      <c r="I907" s="47">
        <v>44013</v>
      </c>
      <c r="J907" s="47">
        <v>44377</v>
      </c>
      <c r="K907" s="46">
        <f>SUM(L907:AD907)</f>
        <v>0</v>
      </c>
      <c r="L907" s="46" t="str">
        <f>IFERROR(VLOOKUP(A907,'[1]Mountain View SD Usage'!$A:$I,9,FALSE),"0")</f>
        <v>0</v>
      </c>
      <c r="M907" s="46" t="str">
        <f>IFERROR(VLOOKUP(A907,'[1]Bonita USD Usage'!$A:$I,9,FALSE),"0")</f>
        <v>0</v>
      </c>
      <c r="N907" s="46" t="str">
        <f>IFERROR(VLOOKUP(A907,'[1]Jurupa USD Usage'!$A:$I,9,FALSE),"0")</f>
        <v>0</v>
      </c>
      <c r="O907" s="46" t="str">
        <f>IFERROR(VLOOKUP(A907,'[1]Claremont USD Usage'!$A:$I,9,FALSE),"0")</f>
        <v>0</v>
      </c>
      <c r="P907" s="46" t="str">
        <f>IFERROR(VLOOKUP(A907,'[1]Upland USD Usage'!$A:$I,9,FALSE),"0")</f>
        <v>0</v>
      </c>
      <c r="Q907" s="46" t="str">
        <f>IFERROR(VLOOKUP(A907,'[1]Redlands USD Usage'!$A:$I,9,FALSE),"0")</f>
        <v>0</v>
      </c>
      <c r="R907" s="46" t="str">
        <f>IFERROR(VLOOKUP(A907,'[1]Alta Loma SD Usage'!$A:$I,9,FALSE),"0")</f>
        <v>0</v>
      </c>
      <c r="S907" s="46" t="str">
        <f>IFERROR(VLOOKUP(A907,'[1]VAl Verde USD Usage'!$A:$I,9,FALSE),"0")</f>
        <v>0</v>
      </c>
      <c r="T907" s="46" t="str">
        <f>IFERROR(VLOOKUP(A907,'[1]Chaffey Jt HSD Usage'!$A:$I,9,FALSE),"0")</f>
        <v>0</v>
      </c>
      <c r="U907" s="46" t="str">
        <f>IFERROR(VLOOKUP(A907,'[1]Cucamonga ELEM SD Usage'!$A:$I,9,FALSE),"0")</f>
        <v>0</v>
      </c>
      <c r="V907" s="46" t="str">
        <f>IFERROR(VLOOKUP(A907,'[1]Inglewood USD Usage'!$A:$I,9,FALSE),"0")</f>
        <v>0</v>
      </c>
      <c r="W907" s="46" t="str">
        <f>IFERROR(VLOOKUP(A907,'[1]Rialto USD Usage'!$A:$I,9,FALSE),"0")</f>
        <v>0</v>
      </c>
      <c r="X907" s="46" t="str">
        <f>IFERROR(VLOOKUP(A907,'[1]Alvord USD Usage'!$A:$I,9,FALSE),"0")</f>
        <v>0</v>
      </c>
      <c r="Y907" s="46" t="str">
        <f>IFERROR(VLOOKUP(A907,'[1]Colton Jt USD Usage'!$A:$I,9,FALSE),"0")</f>
        <v>0</v>
      </c>
      <c r="Z907" s="46" t="str">
        <f>IFERROR(VLOOKUP(A907,'[1]Chino Valley USD Usage'!$A:$I,9,FALSE),"0")</f>
        <v>0</v>
      </c>
      <c r="AA907" s="46" t="str">
        <f>IFERROR(VLOOKUP(A907,'[1]Moreno Valley USD Usage'!$A:$I,9,FALSE),"0")</f>
        <v>0</v>
      </c>
      <c r="AB907" s="46" t="str">
        <f>IFERROR(VLOOKUP(A907,'[1]Pomona USD Usage'!$A:$I,9,FALSE),"0")</f>
        <v>0</v>
      </c>
      <c r="AC907" s="46" t="str">
        <f>IFERROR(VLOOKUP(A907,'[1]Riverside USD Usage'!$A:$I,9,FALSE),"0")</f>
        <v>0</v>
      </c>
      <c r="AD907" s="46" t="str">
        <f>IFERROR(VLOOKUP(A907,'[1]Compton USD Usage'!$A:$I,9,FALSE),"0")</f>
        <v>0</v>
      </c>
      <c r="AE907" s="48"/>
      <c r="AF907" s="49">
        <v>15.74</v>
      </c>
      <c r="AG907" s="49"/>
      <c r="AH907" s="49"/>
      <c r="AI907" s="49">
        <f>AF907+AG907+AH907</f>
        <v>15.74</v>
      </c>
      <c r="AJ907" s="48"/>
      <c r="AK907" s="49">
        <v>16.940000000000001</v>
      </c>
      <c r="AL907" s="49"/>
      <c r="AM907" s="46"/>
      <c r="AN907" s="50">
        <f>AK907+AL907+AM907</f>
        <v>16.940000000000001</v>
      </c>
      <c r="AO907" s="48"/>
      <c r="AP907" s="49">
        <v>18.079999999999998</v>
      </c>
      <c r="AQ907" s="49"/>
      <c r="AR907" s="46"/>
      <c r="AS907" s="50">
        <f>AP907+AQ907+AR907</f>
        <v>18.079999999999998</v>
      </c>
      <c r="AT907" s="48"/>
      <c r="AU907" s="49">
        <v>18.579999999999998</v>
      </c>
      <c r="AV907" s="49"/>
      <c r="AW907" s="46"/>
      <c r="AX907" s="51">
        <f>AU907+AV907+AW907</f>
        <v>18.579999999999998</v>
      </c>
      <c r="AY907" s="48"/>
      <c r="AZ907" s="60" t="s">
        <v>63</v>
      </c>
      <c r="BA907" s="53"/>
      <c r="BC907" s="53"/>
      <c r="BD907" s="47">
        <v>44013</v>
      </c>
      <c r="BE907" s="47">
        <v>44377</v>
      </c>
      <c r="BF907" s="48"/>
      <c r="BG907" s="61" t="s">
        <v>63</v>
      </c>
      <c r="BJ907" s="53"/>
      <c r="BK907" s="47">
        <v>44013</v>
      </c>
      <c r="BL907" s="47">
        <v>44377</v>
      </c>
      <c r="BM907" s="48"/>
      <c r="BN907" s="61" t="s">
        <v>63</v>
      </c>
      <c r="BO907" s="53"/>
      <c r="BQ907" s="53"/>
      <c r="BR907" s="47">
        <v>44013</v>
      </c>
      <c r="BS907" s="47">
        <v>44377</v>
      </c>
      <c r="BT907" s="48"/>
      <c r="BU907" s="62" t="s">
        <v>63</v>
      </c>
      <c r="BV907" s="53"/>
      <c r="BX907" s="53"/>
      <c r="BY907" s="47">
        <v>44013</v>
      </c>
      <c r="BZ907" s="55">
        <v>44377</v>
      </c>
    </row>
    <row r="908" spans="1:78" s="54" customFormat="1" ht="15.75" x14ac:dyDescent="0.25">
      <c r="A908" s="45">
        <v>139751</v>
      </c>
      <c r="B908" s="46" t="s">
        <v>776</v>
      </c>
      <c r="C908" s="46" t="s">
        <v>777</v>
      </c>
      <c r="D908" s="46" t="s">
        <v>775</v>
      </c>
      <c r="E908" s="46" t="s">
        <v>50</v>
      </c>
      <c r="F908" s="46"/>
      <c r="G908" s="46" t="s">
        <v>439</v>
      </c>
      <c r="H908" s="46" t="s">
        <v>52</v>
      </c>
      <c r="I908" s="47">
        <v>44013</v>
      </c>
      <c r="J908" s="47">
        <v>44377</v>
      </c>
      <c r="K908" s="46">
        <f>SUM(L908:AD908)</f>
        <v>0</v>
      </c>
      <c r="L908" s="46" t="str">
        <f>IFERROR(VLOOKUP(A908,'[1]Mountain View SD Usage'!$A:$I,9,FALSE),"0")</f>
        <v>0</v>
      </c>
      <c r="M908" s="46" t="str">
        <f>IFERROR(VLOOKUP(A908,'[1]Bonita USD Usage'!$A:$I,9,FALSE),"0")</f>
        <v>0</v>
      </c>
      <c r="N908" s="46" t="str">
        <f>IFERROR(VLOOKUP(A908,'[1]Jurupa USD Usage'!$A:$I,9,FALSE),"0")</f>
        <v>0</v>
      </c>
      <c r="O908" s="46" t="str">
        <f>IFERROR(VLOOKUP(A908,'[1]Claremont USD Usage'!$A:$I,9,FALSE),"0")</f>
        <v>0</v>
      </c>
      <c r="P908" s="46" t="str">
        <f>IFERROR(VLOOKUP(A908,'[1]Upland USD Usage'!$A:$I,9,FALSE),"0")</f>
        <v>0</v>
      </c>
      <c r="Q908" s="46" t="str">
        <f>IFERROR(VLOOKUP(A908,'[1]Redlands USD Usage'!$A:$I,9,FALSE),"0")</f>
        <v>0</v>
      </c>
      <c r="R908" s="46" t="str">
        <f>IFERROR(VLOOKUP(A908,'[1]Alta Loma SD Usage'!$A:$I,9,FALSE),"0")</f>
        <v>0</v>
      </c>
      <c r="S908" s="46" t="str">
        <f>IFERROR(VLOOKUP(A908,'[1]VAl Verde USD Usage'!$A:$I,9,FALSE),"0")</f>
        <v>0</v>
      </c>
      <c r="T908" s="46" t="str">
        <f>IFERROR(VLOOKUP(A908,'[1]Chaffey Jt HSD Usage'!$A:$I,9,FALSE),"0")</f>
        <v>0</v>
      </c>
      <c r="U908" s="46" t="str">
        <f>IFERROR(VLOOKUP(A908,'[1]Cucamonga ELEM SD Usage'!$A:$I,9,FALSE),"0")</f>
        <v>0</v>
      </c>
      <c r="V908" s="46" t="str">
        <f>IFERROR(VLOOKUP(A908,'[1]Inglewood USD Usage'!$A:$I,9,FALSE),"0")</f>
        <v>0</v>
      </c>
      <c r="W908" s="46" t="str">
        <f>IFERROR(VLOOKUP(A908,'[1]Rialto USD Usage'!$A:$I,9,FALSE),"0")</f>
        <v>0</v>
      </c>
      <c r="X908" s="46" t="str">
        <f>IFERROR(VLOOKUP(A908,'[1]Alvord USD Usage'!$A:$I,9,FALSE),"0")</f>
        <v>0</v>
      </c>
      <c r="Y908" s="46" t="str">
        <f>IFERROR(VLOOKUP(A908,'[1]Colton Jt USD Usage'!$A:$I,9,FALSE),"0")</f>
        <v>0</v>
      </c>
      <c r="Z908" s="46" t="str">
        <f>IFERROR(VLOOKUP(A908,'[1]Chino Valley USD Usage'!$A:$I,9,FALSE),"0")</f>
        <v>0</v>
      </c>
      <c r="AA908" s="46" t="str">
        <f>IFERROR(VLOOKUP(A908,'[1]Moreno Valley USD Usage'!$A:$I,9,FALSE),"0")</f>
        <v>0</v>
      </c>
      <c r="AB908" s="46" t="str">
        <f>IFERROR(VLOOKUP(A908,'[1]Pomona USD Usage'!$A:$I,9,FALSE),"0")</f>
        <v>0</v>
      </c>
      <c r="AC908" s="46" t="str">
        <f>IFERROR(VLOOKUP(A908,'[1]Riverside USD Usage'!$A:$I,9,FALSE),"0")</f>
        <v>0</v>
      </c>
      <c r="AD908" s="46" t="str">
        <f>IFERROR(VLOOKUP(A908,'[1]Compton USD Usage'!$A:$I,9,FALSE),"0")</f>
        <v>0</v>
      </c>
      <c r="AE908" s="48"/>
      <c r="AF908" s="49">
        <v>43.45</v>
      </c>
      <c r="AG908" s="49"/>
      <c r="AH908" s="49"/>
      <c r="AI908" s="49">
        <f>AF908+AG908+AH908</f>
        <v>43.45</v>
      </c>
      <c r="AJ908" s="48"/>
      <c r="AK908" s="49">
        <v>46.75</v>
      </c>
      <c r="AL908" s="49"/>
      <c r="AM908" s="46"/>
      <c r="AN908" s="50">
        <f>AK908+AL908+AM908</f>
        <v>46.75</v>
      </c>
      <c r="AO908" s="48"/>
      <c r="AP908" s="49">
        <v>49.91</v>
      </c>
      <c r="AQ908" s="49"/>
      <c r="AR908" s="46"/>
      <c r="AS908" s="50">
        <f>AP908+AQ908+AR908</f>
        <v>49.91</v>
      </c>
      <c r="AT908" s="48"/>
      <c r="AU908" s="49">
        <v>51.29</v>
      </c>
      <c r="AV908" s="49"/>
      <c r="AW908" s="46"/>
      <c r="AX908" s="51">
        <f>AU908+AV908+AW908</f>
        <v>51.29</v>
      </c>
      <c r="AY908" s="48"/>
      <c r="AZ908" s="52">
        <v>43.45</v>
      </c>
      <c r="BA908" s="53"/>
      <c r="BC908" s="53">
        <f>AZ908+BA908+BB908</f>
        <v>43.45</v>
      </c>
      <c r="BD908" s="47">
        <v>44013</v>
      </c>
      <c r="BE908" s="47">
        <v>44377</v>
      </c>
      <c r="BF908" s="48"/>
      <c r="BG908" s="53">
        <v>46.75</v>
      </c>
      <c r="BJ908" s="53">
        <f>BG908+BH908+BI908</f>
        <v>46.75</v>
      </c>
      <c r="BK908" s="47">
        <v>44013</v>
      </c>
      <c r="BL908" s="47">
        <v>44377</v>
      </c>
      <c r="BM908" s="48"/>
      <c r="BN908" s="53">
        <v>49.91</v>
      </c>
      <c r="BO908" s="53"/>
      <c r="BQ908" s="53">
        <f>BN908+BO908+BP908</f>
        <v>49.91</v>
      </c>
      <c r="BR908" s="47">
        <v>44013</v>
      </c>
      <c r="BS908" s="47">
        <v>44377</v>
      </c>
      <c r="BT908" s="48"/>
      <c r="BU908" s="50">
        <v>51.29</v>
      </c>
      <c r="BV908" s="53"/>
      <c r="BX908" s="53">
        <f>BU908+BV908+BW908</f>
        <v>51.29</v>
      </c>
      <c r="BY908" s="47">
        <v>44013</v>
      </c>
      <c r="BZ908" s="55">
        <v>44377</v>
      </c>
    </row>
    <row r="909" spans="1:78" s="54" customFormat="1" ht="15.75" x14ac:dyDescent="0.25">
      <c r="A909" s="45">
        <v>141446</v>
      </c>
      <c r="B909" s="46" t="s">
        <v>718</v>
      </c>
      <c r="C909" s="46" t="s">
        <v>719</v>
      </c>
      <c r="D909" s="46" t="s">
        <v>702</v>
      </c>
      <c r="E909" s="46" t="s">
        <v>50</v>
      </c>
      <c r="F909" s="46"/>
      <c r="G909" s="46" t="s">
        <v>720</v>
      </c>
      <c r="H909" s="46" t="s">
        <v>52</v>
      </c>
      <c r="I909" s="47">
        <v>44013</v>
      </c>
      <c r="J909" s="47">
        <v>44377</v>
      </c>
      <c r="K909" s="46">
        <f>SUM(L909:AD909)</f>
        <v>0</v>
      </c>
      <c r="L909" s="46" t="str">
        <f>IFERROR(VLOOKUP(A909,'[1]Mountain View SD Usage'!$A:$I,9,FALSE),"0")</f>
        <v>0</v>
      </c>
      <c r="M909" s="46" t="str">
        <f>IFERROR(VLOOKUP(A909,'[1]Bonita USD Usage'!$A:$I,9,FALSE),"0")</f>
        <v>0</v>
      </c>
      <c r="N909" s="46" t="str">
        <f>IFERROR(VLOOKUP(A909,'[1]Jurupa USD Usage'!$A:$I,9,FALSE),"0")</f>
        <v>0</v>
      </c>
      <c r="O909" s="46" t="str">
        <f>IFERROR(VLOOKUP(A909,'[1]Claremont USD Usage'!$A:$I,9,FALSE),"0")</f>
        <v>0</v>
      </c>
      <c r="P909" s="46" t="str">
        <f>IFERROR(VLOOKUP(A909,'[1]Upland USD Usage'!$A:$I,9,FALSE),"0")</f>
        <v>0</v>
      </c>
      <c r="Q909" s="46" t="str">
        <f>IFERROR(VLOOKUP(A909,'[1]Redlands USD Usage'!$A:$I,9,FALSE),"0")</f>
        <v>0</v>
      </c>
      <c r="R909" s="46" t="str">
        <f>IFERROR(VLOOKUP(A909,'[1]Alta Loma SD Usage'!$A:$I,9,FALSE),"0")</f>
        <v>0</v>
      </c>
      <c r="S909" s="46" t="str">
        <f>IFERROR(VLOOKUP(A909,'[1]VAl Verde USD Usage'!$A:$I,9,FALSE),"0")</f>
        <v>0</v>
      </c>
      <c r="T909" s="46" t="str">
        <f>IFERROR(VLOOKUP(A909,'[1]Chaffey Jt HSD Usage'!$A:$I,9,FALSE),"0")</f>
        <v>0</v>
      </c>
      <c r="U909" s="46" t="str">
        <f>IFERROR(VLOOKUP(A909,'[1]Cucamonga ELEM SD Usage'!$A:$I,9,FALSE),"0")</f>
        <v>0</v>
      </c>
      <c r="V909" s="46" t="str">
        <f>IFERROR(VLOOKUP(A909,'[1]Inglewood USD Usage'!$A:$I,9,FALSE),"0")</f>
        <v>0</v>
      </c>
      <c r="W909" s="46" t="str">
        <f>IFERROR(VLOOKUP(A909,'[1]Rialto USD Usage'!$A:$I,9,FALSE),"0")</f>
        <v>0</v>
      </c>
      <c r="X909" s="46" t="str">
        <f>IFERROR(VLOOKUP(A909,'[1]Alvord USD Usage'!$A:$I,9,FALSE),"0")</f>
        <v>0</v>
      </c>
      <c r="Y909" s="46" t="str">
        <f>IFERROR(VLOOKUP(A909,'[1]Colton Jt USD Usage'!$A:$I,9,FALSE),"0")</f>
        <v>0</v>
      </c>
      <c r="Z909" s="46" t="str">
        <f>IFERROR(VLOOKUP(A909,'[1]Chino Valley USD Usage'!$A:$I,9,FALSE),"0")</f>
        <v>0</v>
      </c>
      <c r="AA909" s="46" t="str">
        <f>IFERROR(VLOOKUP(A909,'[1]Moreno Valley USD Usage'!$A:$I,9,FALSE),"0")</f>
        <v>0</v>
      </c>
      <c r="AB909" s="46" t="str">
        <f>IFERROR(VLOOKUP(A909,'[1]Pomona USD Usage'!$A:$I,9,FALSE),"0")</f>
        <v>0</v>
      </c>
      <c r="AC909" s="46" t="str">
        <f>IFERROR(VLOOKUP(A909,'[1]Riverside USD Usage'!$A:$I,9,FALSE),"0")</f>
        <v>0</v>
      </c>
      <c r="AD909" s="46" t="str">
        <f>IFERROR(VLOOKUP(A909,'[1]Compton USD Usage'!$A:$I,9,FALSE),"0")</f>
        <v>0</v>
      </c>
      <c r="AE909" s="48"/>
      <c r="AF909" s="49">
        <v>116.94</v>
      </c>
      <c r="AG909" s="49"/>
      <c r="AH909" s="49"/>
      <c r="AI909" s="49">
        <f>AF909+AG909+AH909</f>
        <v>116.94</v>
      </c>
      <c r="AJ909" s="48"/>
      <c r="AK909" s="49">
        <v>125.82</v>
      </c>
      <c r="AL909" s="49"/>
      <c r="AM909" s="46"/>
      <c r="AN909" s="50">
        <f>AK909+AL909+AM909</f>
        <v>125.82</v>
      </c>
      <c r="AO909" s="48"/>
      <c r="AP909" s="49">
        <v>134.32</v>
      </c>
      <c r="AQ909" s="49"/>
      <c r="AR909" s="46"/>
      <c r="AS909" s="50">
        <f>AP909+AQ909+AR909</f>
        <v>134.32</v>
      </c>
      <c r="AT909" s="48"/>
      <c r="AU909" s="49">
        <v>138.06</v>
      </c>
      <c r="AV909" s="49"/>
      <c r="AW909" s="46"/>
      <c r="AX909" s="51">
        <f>AU909+AV909+AW909</f>
        <v>138.06</v>
      </c>
      <c r="AY909" s="48"/>
      <c r="AZ909" s="52">
        <v>116.94</v>
      </c>
      <c r="BA909" s="53"/>
      <c r="BC909" s="53">
        <f>AZ909+BA909+BB909</f>
        <v>116.94</v>
      </c>
      <c r="BD909" s="47">
        <v>44013</v>
      </c>
      <c r="BE909" s="47">
        <v>44377</v>
      </c>
      <c r="BF909" s="48"/>
      <c r="BG909" s="53">
        <v>125.82</v>
      </c>
      <c r="BJ909" s="53">
        <f>BG909+BH909+BI909</f>
        <v>125.82</v>
      </c>
      <c r="BK909" s="47">
        <v>44013</v>
      </c>
      <c r="BL909" s="47">
        <v>44377</v>
      </c>
      <c r="BM909" s="48"/>
      <c r="BN909" s="53">
        <v>134.32</v>
      </c>
      <c r="BO909" s="53"/>
      <c r="BQ909" s="53">
        <f>BN909+BO909+BP909</f>
        <v>134.32</v>
      </c>
      <c r="BR909" s="47">
        <v>44013</v>
      </c>
      <c r="BS909" s="47">
        <v>44377</v>
      </c>
      <c r="BT909" s="48"/>
      <c r="BU909" s="50">
        <v>138.06</v>
      </c>
      <c r="BV909" s="53"/>
      <c r="BX909" s="53">
        <f>BU909+BV909+BW909</f>
        <v>138.06</v>
      </c>
      <c r="BY909" s="47">
        <v>44013</v>
      </c>
      <c r="BZ909" s="55">
        <v>44377</v>
      </c>
    </row>
    <row r="910" spans="1:78" s="54" customFormat="1" ht="15.75" x14ac:dyDescent="0.25">
      <c r="A910" s="45">
        <v>101472</v>
      </c>
      <c r="B910" s="46" t="s">
        <v>2376</v>
      </c>
      <c r="C910" s="46">
        <v>10912</v>
      </c>
      <c r="D910" s="46" t="s">
        <v>2377</v>
      </c>
      <c r="E910" s="46" t="s">
        <v>50</v>
      </c>
      <c r="F910" s="46"/>
      <c r="G910" s="46" t="s">
        <v>1731</v>
      </c>
      <c r="H910" s="46" t="s">
        <v>52</v>
      </c>
      <c r="I910" s="47">
        <v>44013</v>
      </c>
      <c r="J910" s="47">
        <v>44377</v>
      </c>
      <c r="K910" s="46">
        <f>SUM(L910:AD910)</f>
        <v>15</v>
      </c>
      <c r="L910" s="46" t="str">
        <f>IFERROR(VLOOKUP(A910,'[1]Mountain View SD Usage'!$A:$I,9,FALSE),"0")</f>
        <v>0</v>
      </c>
      <c r="M910" s="46">
        <f>IFERROR(VLOOKUP(A910,'[1]Bonita USD Usage'!$A:$I,9,FALSE),"0")</f>
        <v>6</v>
      </c>
      <c r="N910" s="46" t="str">
        <f>IFERROR(VLOOKUP(A910,'[1]Jurupa USD Usage'!$A:$I,9,FALSE),"0")</f>
        <v>0</v>
      </c>
      <c r="O910" s="46" t="str">
        <f>IFERROR(VLOOKUP(A910,'[1]Claremont USD Usage'!$A:$I,9,FALSE),"0")</f>
        <v>0</v>
      </c>
      <c r="P910" s="46" t="str">
        <f>IFERROR(VLOOKUP(A910,'[1]Upland USD Usage'!$A:$I,9,FALSE),"0")</f>
        <v>0</v>
      </c>
      <c r="Q910" s="46" t="str">
        <f>IFERROR(VLOOKUP(A910,'[1]Redlands USD Usage'!$A:$I,9,FALSE),"0")</f>
        <v>0</v>
      </c>
      <c r="R910" s="46" t="str">
        <f>IFERROR(VLOOKUP(A910,'[1]Alta Loma SD Usage'!$A:$I,9,FALSE),"0")</f>
        <v>0</v>
      </c>
      <c r="S910" s="46" t="str">
        <f>IFERROR(VLOOKUP(A910,'[1]VAl Verde USD Usage'!$A:$I,9,FALSE),"0")</f>
        <v>0</v>
      </c>
      <c r="T910" s="46" t="str">
        <f>IFERROR(VLOOKUP(A910,'[1]Chaffey Jt HSD Usage'!$A:$I,9,FALSE),"0")</f>
        <v>0</v>
      </c>
      <c r="U910" s="46" t="str">
        <f>IFERROR(VLOOKUP(A910,'[1]Cucamonga ELEM SD Usage'!$A:$I,9,FALSE),"0")</f>
        <v>0</v>
      </c>
      <c r="V910" s="46">
        <f>IFERROR(VLOOKUP(A910,'[1]Inglewood USD Usage'!$A:$I,9,FALSE),"0")</f>
        <v>9</v>
      </c>
      <c r="W910" s="46" t="str">
        <f>IFERROR(VLOOKUP(A910,'[1]Rialto USD Usage'!$A:$I,9,FALSE),"0")</f>
        <v>0</v>
      </c>
      <c r="X910" s="46" t="str">
        <f>IFERROR(VLOOKUP(A910,'[1]Alvord USD Usage'!$A:$I,9,FALSE),"0")</f>
        <v>0</v>
      </c>
      <c r="Y910" s="46" t="str">
        <f>IFERROR(VLOOKUP(A910,'[1]Colton Jt USD Usage'!$A:$I,9,FALSE),"0")</f>
        <v>0</v>
      </c>
      <c r="Z910" s="46" t="str">
        <f>IFERROR(VLOOKUP(A910,'[1]Chino Valley USD Usage'!$A:$I,9,FALSE),"0")</f>
        <v>0</v>
      </c>
      <c r="AA910" s="46" t="str">
        <f>IFERROR(VLOOKUP(A910,'[1]Moreno Valley USD Usage'!$A:$I,9,FALSE),"0")</f>
        <v>0</v>
      </c>
      <c r="AB910" s="46" t="str">
        <f>IFERROR(VLOOKUP(A910,'[1]Pomona USD Usage'!$A:$I,9,FALSE),"0")</f>
        <v>0</v>
      </c>
      <c r="AC910" s="46" t="str">
        <f>IFERROR(VLOOKUP(A910,'[1]Riverside USD Usage'!$A:$I,9,FALSE),"0")</f>
        <v>0</v>
      </c>
      <c r="AD910" s="46" t="str">
        <f>IFERROR(VLOOKUP(A910,'[1]Compton USD Usage'!$A:$I,9,FALSE),"0")</f>
        <v>0</v>
      </c>
      <c r="AE910" s="48"/>
      <c r="AF910" s="49">
        <v>16</v>
      </c>
      <c r="AG910" s="49"/>
      <c r="AH910" s="49"/>
      <c r="AI910" s="49">
        <f>AF910+AG910+AH910</f>
        <v>16</v>
      </c>
      <c r="AJ910" s="48"/>
      <c r="AK910" s="49">
        <v>17.22</v>
      </c>
      <c r="AL910" s="49"/>
      <c r="AM910" s="46"/>
      <c r="AN910" s="50">
        <f>AK910+AL910+AM910</f>
        <v>17.22</v>
      </c>
      <c r="AO910" s="48"/>
      <c r="AP910" s="49">
        <v>18.38</v>
      </c>
      <c r="AQ910" s="49"/>
      <c r="AR910" s="46"/>
      <c r="AS910" s="50">
        <f>AP910+AQ910+AR910</f>
        <v>18.38</v>
      </c>
      <c r="AT910" s="48"/>
      <c r="AU910" s="49">
        <v>18.89</v>
      </c>
      <c r="AV910" s="49"/>
      <c r="AW910" s="46"/>
      <c r="AX910" s="51">
        <f>AU910+AV910+AW910</f>
        <v>18.89</v>
      </c>
      <c r="AY910" s="48"/>
      <c r="AZ910" s="52">
        <v>19.05</v>
      </c>
      <c r="BA910" s="53"/>
      <c r="BC910" s="53">
        <f>AZ910+BA910+BB910</f>
        <v>19.05</v>
      </c>
      <c r="BD910" s="47">
        <v>44013</v>
      </c>
      <c r="BE910" s="47">
        <v>44377</v>
      </c>
      <c r="BF910" s="48"/>
      <c r="BG910" s="53">
        <v>20.5</v>
      </c>
      <c r="BJ910" s="53">
        <f>BG910+BH910+BI910</f>
        <v>20.5</v>
      </c>
      <c r="BK910" s="47">
        <v>44013</v>
      </c>
      <c r="BL910" s="47">
        <v>44377</v>
      </c>
      <c r="BM910" s="48"/>
      <c r="BN910" s="53">
        <v>21.89</v>
      </c>
      <c r="BO910" s="53"/>
      <c r="BQ910" s="53">
        <f>BN910+BO910+BP910</f>
        <v>21.89</v>
      </c>
      <c r="BR910" s="47">
        <v>44013</v>
      </c>
      <c r="BS910" s="47">
        <v>44377</v>
      </c>
      <c r="BT910" s="48"/>
      <c r="BU910" s="50">
        <v>22.490000000000002</v>
      </c>
      <c r="BV910" s="53"/>
      <c r="BX910" s="53">
        <f>BU910+BV910+BW910</f>
        <v>22.490000000000002</v>
      </c>
      <c r="BY910" s="47">
        <v>44013</v>
      </c>
      <c r="BZ910" s="55">
        <v>44377</v>
      </c>
    </row>
    <row r="911" spans="1:78" s="54" customFormat="1" ht="15.75" x14ac:dyDescent="0.25">
      <c r="A911" s="45">
        <v>401956</v>
      </c>
      <c r="B911" s="46" t="s">
        <v>1746</v>
      </c>
      <c r="C911" s="46" t="s">
        <v>1747</v>
      </c>
      <c r="D911" s="46" t="s">
        <v>1737</v>
      </c>
      <c r="E911" s="46" t="s">
        <v>50</v>
      </c>
      <c r="F911" s="46"/>
      <c r="G911" s="46" t="s">
        <v>192</v>
      </c>
      <c r="H911" s="46" t="s">
        <v>52</v>
      </c>
      <c r="I911" s="47">
        <v>44013</v>
      </c>
      <c r="J911" s="47">
        <v>44377</v>
      </c>
      <c r="K911" s="46">
        <f>SUM(L911:AD911)</f>
        <v>0</v>
      </c>
      <c r="L911" s="46" t="str">
        <f>IFERROR(VLOOKUP(A911,'[1]Mountain View SD Usage'!$A:$I,9,FALSE),"0")</f>
        <v>0</v>
      </c>
      <c r="M911" s="46" t="str">
        <f>IFERROR(VLOOKUP(A911,'[1]Bonita USD Usage'!$A:$I,9,FALSE),"0")</f>
        <v>0</v>
      </c>
      <c r="N911" s="46" t="str">
        <f>IFERROR(VLOOKUP(A911,'[1]Jurupa USD Usage'!$A:$I,9,FALSE),"0")</f>
        <v>0</v>
      </c>
      <c r="O911" s="46" t="str">
        <f>IFERROR(VLOOKUP(A911,'[1]Claremont USD Usage'!$A:$I,9,FALSE),"0")</f>
        <v>0</v>
      </c>
      <c r="P911" s="46" t="str">
        <f>IFERROR(VLOOKUP(A911,'[1]Upland USD Usage'!$A:$I,9,FALSE),"0")</f>
        <v>0</v>
      </c>
      <c r="Q911" s="46" t="str">
        <f>IFERROR(VLOOKUP(A911,'[1]Redlands USD Usage'!$A:$I,9,FALSE),"0")</f>
        <v>0</v>
      </c>
      <c r="R911" s="46" t="str">
        <f>IFERROR(VLOOKUP(A911,'[1]Alta Loma SD Usage'!$A:$I,9,FALSE),"0")</f>
        <v>0</v>
      </c>
      <c r="S911" s="46" t="str">
        <f>IFERROR(VLOOKUP(A911,'[1]VAl Verde USD Usage'!$A:$I,9,FALSE),"0")</f>
        <v>0</v>
      </c>
      <c r="T911" s="46" t="str">
        <f>IFERROR(VLOOKUP(A911,'[1]Chaffey Jt HSD Usage'!$A:$I,9,FALSE),"0")</f>
        <v>0</v>
      </c>
      <c r="U911" s="46" t="str">
        <f>IFERROR(VLOOKUP(A911,'[1]Cucamonga ELEM SD Usage'!$A:$I,9,FALSE),"0")</f>
        <v>0</v>
      </c>
      <c r="V911" s="46" t="str">
        <f>IFERROR(VLOOKUP(A911,'[1]Inglewood USD Usage'!$A:$I,9,FALSE),"0")</f>
        <v>0</v>
      </c>
      <c r="W911" s="46" t="str">
        <f>IFERROR(VLOOKUP(A911,'[1]Rialto USD Usage'!$A:$I,9,FALSE),"0")</f>
        <v>0</v>
      </c>
      <c r="X911" s="46" t="str">
        <f>IFERROR(VLOOKUP(A911,'[1]Alvord USD Usage'!$A:$I,9,FALSE),"0")</f>
        <v>0</v>
      </c>
      <c r="Y911" s="46" t="str">
        <f>IFERROR(VLOOKUP(A911,'[1]Colton Jt USD Usage'!$A:$I,9,FALSE),"0")</f>
        <v>0</v>
      </c>
      <c r="Z911" s="46" t="str">
        <f>IFERROR(VLOOKUP(A911,'[1]Chino Valley USD Usage'!$A:$I,9,FALSE),"0")</f>
        <v>0</v>
      </c>
      <c r="AA911" s="46" t="str">
        <f>IFERROR(VLOOKUP(A911,'[1]Moreno Valley USD Usage'!$A:$I,9,FALSE),"0")</f>
        <v>0</v>
      </c>
      <c r="AB911" s="46" t="str">
        <f>IFERROR(VLOOKUP(A911,'[1]Pomona USD Usage'!$A:$I,9,FALSE),"0")</f>
        <v>0</v>
      </c>
      <c r="AC911" s="46" t="str">
        <f>IFERROR(VLOOKUP(A911,'[1]Riverside USD Usage'!$A:$I,9,FALSE),"0")</f>
        <v>0</v>
      </c>
      <c r="AD911" s="46" t="str">
        <f>IFERROR(VLOOKUP(A911,'[1]Compton USD Usage'!$A:$I,9,FALSE),"0")</f>
        <v>0</v>
      </c>
      <c r="AE911" s="48"/>
      <c r="AF911" s="49">
        <v>32.46</v>
      </c>
      <c r="AG911" s="49"/>
      <c r="AH911" s="56">
        <v>-4.84</v>
      </c>
      <c r="AI911" s="49">
        <f>AF911+AG911+AH911</f>
        <v>27.62</v>
      </c>
      <c r="AJ911" s="48"/>
      <c r="AK911" s="49">
        <v>34.92</v>
      </c>
      <c r="AL911" s="49"/>
      <c r="AM911" s="57">
        <v>-4.84</v>
      </c>
      <c r="AN911" s="50">
        <f>AK911+AL911+AM911</f>
        <v>30.080000000000002</v>
      </c>
      <c r="AO911" s="48"/>
      <c r="AP911" s="49">
        <v>37.28</v>
      </c>
      <c r="AQ911" s="49"/>
      <c r="AR911" s="57">
        <v>-4.84</v>
      </c>
      <c r="AS911" s="50">
        <f>AP911+AQ911+AR911</f>
        <v>32.44</v>
      </c>
      <c r="AT911" s="48"/>
      <c r="AU911" s="49">
        <v>38.32</v>
      </c>
      <c r="AV911" s="49"/>
      <c r="AW911" s="57">
        <v>-4.84</v>
      </c>
      <c r="AX911" s="51">
        <f>AU911+AV911+AW911</f>
        <v>33.480000000000004</v>
      </c>
      <c r="AY911" s="48"/>
      <c r="AZ911" s="52">
        <v>33.04</v>
      </c>
      <c r="BA911" s="53"/>
      <c r="BB911" s="58">
        <v>-4.93</v>
      </c>
      <c r="BC911" s="53">
        <f>AZ911+BA911+BB911</f>
        <v>28.11</v>
      </c>
      <c r="BD911" s="47">
        <v>44013</v>
      </c>
      <c r="BE911" s="47">
        <v>44377</v>
      </c>
      <c r="BF911" s="48"/>
      <c r="BG911" s="53">
        <v>35.549999999999997</v>
      </c>
      <c r="BI911" s="59">
        <v>-4.93</v>
      </c>
      <c r="BJ911" s="53">
        <f>BG911+BH911+BI911</f>
        <v>30.619999999999997</v>
      </c>
      <c r="BK911" s="47">
        <v>44013</v>
      </c>
      <c r="BL911" s="47">
        <v>44377</v>
      </c>
      <c r="BM911" s="48"/>
      <c r="BN911" s="53">
        <v>37.949999999999996</v>
      </c>
      <c r="BO911" s="53"/>
      <c r="BP911" s="59">
        <v>-4.93</v>
      </c>
      <c r="BQ911" s="53">
        <f>BN911+BO911+BP911</f>
        <v>33.019999999999996</v>
      </c>
      <c r="BR911" s="47">
        <v>44013</v>
      </c>
      <c r="BS911" s="47">
        <v>44377</v>
      </c>
      <c r="BT911" s="48"/>
      <c r="BU911" s="50">
        <v>39.01</v>
      </c>
      <c r="BV911" s="53"/>
      <c r="BW911" s="59">
        <v>-4.93</v>
      </c>
      <c r="BX911" s="53">
        <f>BU911+BV911+BW911</f>
        <v>34.08</v>
      </c>
      <c r="BY911" s="47">
        <v>44013</v>
      </c>
      <c r="BZ911" s="55">
        <v>44377</v>
      </c>
    </row>
    <row r="912" spans="1:78" s="54" customFormat="1" ht="15.75" x14ac:dyDescent="0.25">
      <c r="A912" s="45">
        <v>400916</v>
      </c>
      <c r="B912" s="46" t="s">
        <v>1079</v>
      </c>
      <c r="C912" s="46">
        <v>104000</v>
      </c>
      <c r="D912" s="46" t="s">
        <v>1077</v>
      </c>
      <c r="E912" s="46" t="s">
        <v>50</v>
      </c>
      <c r="F912" s="46"/>
      <c r="G912" s="46" t="s">
        <v>1080</v>
      </c>
      <c r="H912" s="46" t="s">
        <v>52</v>
      </c>
      <c r="I912" s="47">
        <v>44013</v>
      </c>
      <c r="J912" s="47">
        <v>44377</v>
      </c>
      <c r="K912" s="46">
        <f>SUM(L912:AD912)</f>
        <v>1567</v>
      </c>
      <c r="L912" s="46">
        <f>IFERROR(VLOOKUP(A912,'[1]Mountain View SD Usage'!$A:$I,9,FALSE),"0")</f>
        <v>6</v>
      </c>
      <c r="M912" s="46" t="str">
        <f>IFERROR(VLOOKUP(A912,'[1]Bonita USD Usage'!$A:$I,9,FALSE),"0")</f>
        <v>0</v>
      </c>
      <c r="N912" s="46" t="str">
        <f>IFERROR(VLOOKUP(A912,'[1]Jurupa USD Usage'!$A:$I,9,FALSE),"0")</f>
        <v>0</v>
      </c>
      <c r="O912" s="46">
        <f>IFERROR(VLOOKUP(A912,'[1]Claremont USD Usage'!$A:$I,9,FALSE),"0")</f>
        <v>10</v>
      </c>
      <c r="P912" s="46">
        <f>IFERROR(VLOOKUP(A912,'[1]Upland USD Usage'!$A:$I,9,FALSE),"0")</f>
        <v>33</v>
      </c>
      <c r="Q912" s="46" t="str">
        <f>IFERROR(VLOOKUP(A912,'[1]Redlands USD Usage'!$A:$I,9,FALSE),"0")</f>
        <v>0</v>
      </c>
      <c r="R912" s="46" t="str">
        <f>IFERROR(VLOOKUP(A912,'[1]Alta Loma SD Usage'!$A:$I,9,FALSE),"0")</f>
        <v>0</v>
      </c>
      <c r="S912" s="46">
        <f>IFERROR(VLOOKUP(A912,'[1]VAl Verde USD Usage'!$A:$I,9,FALSE),"0")</f>
        <v>18</v>
      </c>
      <c r="T912" s="46" t="str">
        <f>IFERROR(VLOOKUP(A912,'[1]Chaffey Jt HSD Usage'!$A:$I,9,FALSE),"0")</f>
        <v>0</v>
      </c>
      <c r="U912" s="46" t="str">
        <f>IFERROR(VLOOKUP(A912,'[1]Cucamonga ELEM SD Usage'!$A:$I,9,FALSE),"0")</f>
        <v>0</v>
      </c>
      <c r="V912" s="46">
        <f>IFERROR(VLOOKUP(A912,'[1]Inglewood USD Usage'!$A:$I,9,FALSE),"0")</f>
        <v>21</v>
      </c>
      <c r="W912" s="46">
        <f>IFERROR(VLOOKUP(A912,'[1]Rialto USD Usage'!$A:$I,9,FALSE),"0")</f>
        <v>1479</v>
      </c>
      <c r="X912" s="46" t="str">
        <f>IFERROR(VLOOKUP(A912,'[1]Alvord USD Usage'!$A:$I,9,FALSE),"0")</f>
        <v>0</v>
      </c>
      <c r="Y912" s="46" t="str">
        <f>IFERROR(VLOOKUP(A912,'[1]Colton Jt USD Usage'!$A:$I,9,FALSE),"0")</f>
        <v>0</v>
      </c>
      <c r="Z912" s="46" t="str">
        <f>IFERROR(VLOOKUP(A912,'[1]Chino Valley USD Usage'!$A:$I,9,FALSE),"0")</f>
        <v>0</v>
      </c>
      <c r="AA912" s="46" t="str">
        <f>IFERROR(VLOOKUP(A912,'[1]Moreno Valley USD Usage'!$A:$I,9,FALSE),"0")</f>
        <v>0</v>
      </c>
      <c r="AB912" s="46" t="str">
        <f>IFERROR(VLOOKUP(A912,'[1]Pomona USD Usage'!$A:$I,9,FALSE),"0")</f>
        <v>0</v>
      </c>
      <c r="AC912" s="46" t="str">
        <f>IFERROR(VLOOKUP(A912,'[1]Riverside USD Usage'!$A:$I,9,FALSE),"0")</f>
        <v>0</v>
      </c>
      <c r="AD912" s="46" t="str">
        <f>IFERROR(VLOOKUP(A912,'[1]Compton USD Usage'!$A:$I,9,FALSE),"0")</f>
        <v>0</v>
      </c>
      <c r="AE912" s="48"/>
      <c r="AF912" s="49">
        <v>52.82</v>
      </c>
      <c r="AG912" s="49"/>
      <c r="AH912" s="56">
        <v>-11.05</v>
      </c>
      <c r="AI912" s="49">
        <f>AF912+AG912+AH912</f>
        <v>41.769999999999996</v>
      </c>
      <c r="AJ912" s="48"/>
      <c r="AK912" s="49">
        <v>56.84</v>
      </c>
      <c r="AL912" s="49"/>
      <c r="AM912" s="57">
        <v>-11.05</v>
      </c>
      <c r="AN912" s="50">
        <f>AK912+AL912+AM912</f>
        <v>45.790000000000006</v>
      </c>
      <c r="AO912" s="48"/>
      <c r="AP912" s="49">
        <v>60.68</v>
      </c>
      <c r="AQ912" s="49"/>
      <c r="AR912" s="57">
        <v>-11.05</v>
      </c>
      <c r="AS912" s="50">
        <f>AP912+AQ912+AR912</f>
        <v>49.629999999999995</v>
      </c>
      <c r="AT912" s="48"/>
      <c r="AU912" s="49">
        <v>62.36</v>
      </c>
      <c r="AV912" s="49"/>
      <c r="AW912" s="57">
        <v>-11.05</v>
      </c>
      <c r="AX912" s="51">
        <f>AU912+AV912+AW912</f>
        <v>51.31</v>
      </c>
      <c r="AY912" s="48"/>
      <c r="AZ912" s="52">
        <v>55.35</v>
      </c>
      <c r="BA912" s="53"/>
      <c r="BB912" s="58">
        <v>-12.12</v>
      </c>
      <c r="BC912" s="53">
        <f>AZ912+BA912+BB912</f>
        <v>43.230000000000004</v>
      </c>
      <c r="BD912" s="47">
        <v>44013</v>
      </c>
      <c r="BE912" s="47">
        <v>44377</v>
      </c>
      <c r="BF912" s="48"/>
      <c r="BG912" s="53">
        <v>59.559999999999995</v>
      </c>
      <c r="BI912" s="59">
        <v>-12.12</v>
      </c>
      <c r="BJ912" s="53">
        <f>BG912+BH912+BI912</f>
        <v>47.44</v>
      </c>
      <c r="BK912" s="47">
        <v>44013</v>
      </c>
      <c r="BL912" s="47">
        <v>44377</v>
      </c>
      <c r="BM912" s="48"/>
      <c r="BN912" s="53">
        <v>63.58</v>
      </c>
      <c r="BO912" s="53"/>
      <c r="BP912" s="59">
        <v>-12.12</v>
      </c>
      <c r="BQ912" s="53">
        <f>BN912+BO912+BP912</f>
        <v>51.46</v>
      </c>
      <c r="BR912" s="47">
        <v>44013</v>
      </c>
      <c r="BS912" s="47">
        <v>44377</v>
      </c>
      <c r="BT912" s="48"/>
      <c r="BU912" s="50">
        <v>65.34</v>
      </c>
      <c r="BV912" s="53"/>
      <c r="BW912" s="59">
        <v>-12.12</v>
      </c>
      <c r="BX912" s="53">
        <f>BU912+BV912+BW912</f>
        <v>53.220000000000006</v>
      </c>
      <c r="BY912" s="47">
        <v>44013</v>
      </c>
      <c r="BZ912" s="55">
        <v>44377</v>
      </c>
    </row>
    <row r="913" spans="1:78" s="54" customFormat="1" ht="15.75" x14ac:dyDescent="0.25">
      <c r="A913" s="45">
        <v>140913</v>
      </c>
      <c r="B913" s="46" t="s">
        <v>2343</v>
      </c>
      <c r="C913" s="46" t="s">
        <v>2344</v>
      </c>
      <c r="D913" s="46" t="s">
        <v>2345</v>
      </c>
      <c r="E913" s="46" t="s">
        <v>50</v>
      </c>
      <c r="F913" s="46" t="s">
        <v>93</v>
      </c>
      <c r="G913" s="46" t="s">
        <v>2346</v>
      </c>
      <c r="H913" s="46" t="s">
        <v>52</v>
      </c>
      <c r="I913" s="47">
        <v>44013</v>
      </c>
      <c r="J913" s="47">
        <v>44377</v>
      </c>
      <c r="K913" s="46">
        <f>SUM(L913:AD913)</f>
        <v>5</v>
      </c>
      <c r="L913" s="46" t="str">
        <f>IFERROR(VLOOKUP(A913,'[1]Mountain View SD Usage'!$A:$I,9,FALSE),"0")</f>
        <v>0</v>
      </c>
      <c r="M913" s="46" t="str">
        <f>IFERROR(VLOOKUP(A913,'[1]Bonita USD Usage'!$A:$I,9,FALSE),"0")</f>
        <v>0</v>
      </c>
      <c r="N913" s="46" t="str">
        <f>IFERROR(VLOOKUP(A913,'[1]Jurupa USD Usage'!$A:$I,9,FALSE),"0")</f>
        <v>0</v>
      </c>
      <c r="O913" s="46" t="str">
        <f>IFERROR(VLOOKUP(A913,'[1]Claremont USD Usage'!$A:$I,9,FALSE),"0")</f>
        <v>0</v>
      </c>
      <c r="P913" s="46" t="str">
        <f>IFERROR(VLOOKUP(A913,'[1]Upland USD Usage'!$A:$I,9,FALSE),"0")</f>
        <v>0</v>
      </c>
      <c r="Q913" s="46">
        <f>IFERROR(VLOOKUP(A913,'[1]Redlands USD Usage'!$A:$I,9,FALSE),"0")</f>
        <v>1</v>
      </c>
      <c r="R913" s="46">
        <f>IFERROR(VLOOKUP(A913,'[1]Alta Loma SD Usage'!$A:$I,9,FALSE),"0")</f>
        <v>1</v>
      </c>
      <c r="S913" s="46" t="str">
        <f>IFERROR(VLOOKUP(A913,'[1]VAl Verde USD Usage'!$A:$I,9,FALSE),"0")</f>
        <v>0</v>
      </c>
      <c r="T913" s="46" t="str">
        <f>IFERROR(VLOOKUP(A913,'[1]Chaffey Jt HSD Usage'!$A:$I,9,FALSE),"0")</f>
        <v>0</v>
      </c>
      <c r="U913" s="46" t="str">
        <f>IFERROR(VLOOKUP(A913,'[1]Cucamonga ELEM SD Usage'!$A:$I,9,FALSE),"0")</f>
        <v>0</v>
      </c>
      <c r="V913" s="46" t="str">
        <f>IFERROR(VLOOKUP(A913,'[1]Inglewood USD Usage'!$A:$I,9,FALSE),"0")</f>
        <v>0</v>
      </c>
      <c r="W913" s="46" t="str">
        <f>IFERROR(VLOOKUP(A913,'[1]Rialto USD Usage'!$A:$I,9,FALSE),"0")</f>
        <v>0</v>
      </c>
      <c r="X913" s="46" t="str">
        <f>IFERROR(VLOOKUP(A913,'[1]Alvord USD Usage'!$A:$I,9,FALSE),"0")</f>
        <v>0</v>
      </c>
      <c r="Y913" s="46" t="str">
        <f>IFERROR(VLOOKUP(A913,'[1]Colton Jt USD Usage'!$A:$I,9,FALSE),"0")</f>
        <v>0</v>
      </c>
      <c r="Z913" s="46" t="str">
        <f>IFERROR(VLOOKUP(A913,'[1]Chino Valley USD Usage'!$A:$I,9,FALSE),"0")</f>
        <v>0</v>
      </c>
      <c r="AA913" s="46" t="str">
        <f>IFERROR(VLOOKUP(A913,'[1]Moreno Valley USD Usage'!$A:$I,9,FALSE),"0")</f>
        <v>0</v>
      </c>
      <c r="AB913" s="46" t="str">
        <f>IFERROR(VLOOKUP(A913,'[1]Pomona USD Usage'!$A:$I,9,FALSE),"0")</f>
        <v>0</v>
      </c>
      <c r="AC913" s="46" t="str">
        <f>IFERROR(VLOOKUP(A913,'[1]Riverside USD Usage'!$A:$I,9,FALSE),"0")</f>
        <v>0</v>
      </c>
      <c r="AD913" s="46">
        <f>IFERROR(VLOOKUP(A913,'[1]Compton USD Usage'!$A:$I,9,FALSE),"0")</f>
        <v>3</v>
      </c>
      <c r="AE913" s="48"/>
      <c r="AF913" s="49">
        <v>28.33</v>
      </c>
      <c r="AG913" s="49"/>
      <c r="AH913" s="49"/>
      <c r="AI913" s="49">
        <f>AF913+AG913+AH913</f>
        <v>28.33</v>
      </c>
      <c r="AJ913" s="48"/>
      <c r="AK913" s="49">
        <v>30.48</v>
      </c>
      <c r="AL913" s="49"/>
      <c r="AM913" s="46"/>
      <c r="AN913" s="50">
        <f>AK913+AL913+AM913</f>
        <v>30.48</v>
      </c>
      <c r="AO913" s="48"/>
      <c r="AP913" s="49">
        <v>32.54</v>
      </c>
      <c r="AQ913" s="49"/>
      <c r="AR913" s="46"/>
      <c r="AS913" s="50">
        <f>AP913+AQ913+AR913</f>
        <v>32.54</v>
      </c>
      <c r="AT913" s="48"/>
      <c r="AU913" s="49">
        <v>33.44</v>
      </c>
      <c r="AV913" s="49"/>
      <c r="AW913" s="46"/>
      <c r="AX913" s="51">
        <f>AU913+AV913+AW913</f>
        <v>33.44</v>
      </c>
      <c r="AY913" s="48"/>
      <c r="AZ913" s="52">
        <v>28.33</v>
      </c>
      <c r="BA913" s="53"/>
      <c r="BC913" s="53">
        <f>AZ913+BA913+BB913</f>
        <v>28.33</v>
      </c>
      <c r="BD913" s="47">
        <v>44013</v>
      </c>
      <c r="BE913" s="47">
        <v>44377</v>
      </c>
      <c r="BF913" s="48"/>
      <c r="BG913" s="53">
        <v>30.48</v>
      </c>
      <c r="BJ913" s="53">
        <f>BG913+BH913+BI913</f>
        <v>30.48</v>
      </c>
      <c r="BK913" s="47">
        <v>44013</v>
      </c>
      <c r="BL913" s="47">
        <v>44377</v>
      </c>
      <c r="BM913" s="48"/>
      <c r="BN913" s="53">
        <v>32.54</v>
      </c>
      <c r="BO913" s="53"/>
      <c r="BQ913" s="53">
        <f>BN913+BO913+BP913</f>
        <v>32.54</v>
      </c>
      <c r="BR913" s="47">
        <v>44013</v>
      </c>
      <c r="BS913" s="47">
        <v>44377</v>
      </c>
      <c r="BT913" s="48"/>
      <c r="BU913" s="50">
        <v>33.44</v>
      </c>
      <c r="BV913" s="53"/>
      <c r="BX913" s="53">
        <f>BU913+BV913+BW913</f>
        <v>33.44</v>
      </c>
      <c r="BY913" s="47">
        <v>44013</v>
      </c>
      <c r="BZ913" s="55">
        <v>44377</v>
      </c>
    </row>
    <row r="914" spans="1:78" s="54" customFormat="1" ht="15.75" x14ac:dyDescent="0.25">
      <c r="A914" s="45">
        <v>141479</v>
      </c>
      <c r="B914" s="46" t="str">
        <f>VLOOKUP(A914,[1]Sheet4!$B:$D,3,FALSE)</f>
        <v>WAFFLE MAPLE IW</v>
      </c>
      <c r="C914" s="75" t="s">
        <v>2454</v>
      </c>
      <c r="D914" s="46" t="str">
        <f>VLOOKUP(A914,[1]Sheet4!$B:$E,4,FALSE)</f>
        <v>MARSON FOODS</v>
      </c>
      <c r="E914" s="46" t="str">
        <f>VLOOKUP(A914,[1]Sheet4!$B:$I,8,FALSE)</f>
        <v>CS</v>
      </c>
      <c r="F914" s="46" t="s">
        <v>93</v>
      </c>
      <c r="G914" s="46" t="str">
        <f>VLOOKUP(A914,[1]Sheet4!$B:$F,5,FALSE)</f>
        <v>72/2.3 OZ</v>
      </c>
      <c r="H914" s="46"/>
      <c r="I914" s="46"/>
      <c r="J914" s="46"/>
      <c r="AE914" s="70"/>
      <c r="AF914" s="72"/>
      <c r="AG914" s="72"/>
      <c r="AH914" s="58"/>
      <c r="AI914" s="72"/>
      <c r="AJ914" s="70"/>
      <c r="AK914" s="72"/>
      <c r="AO914" s="70"/>
      <c r="AT914" s="70"/>
      <c r="AX914" s="73"/>
      <c r="AY914" s="70"/>
      <c r="AZ914" s="52">
        <v>34.729999999999997</v>
      </c>
      <c r="BA914" s="53"/>
      <c r="BC914" s="53">
        <f>AZ914+BA914+BB914</f>
        <v>34.729999999999997</v>
      </c>
      <c r="BD914" s="47">
        <v>44013</v>
      </c>
      <c r="BE914" s="47">
        <v>44377</v>
      </c>
      <c r="BF914" s="70"/>
      <c r="BG914" s="53">
        <v>37.369999999999997</v>
      </c>
      <c r="BJ914" s="53">
        <f>BG914+BH914+BI914</f>
        <v>37.369999999999997</v>
      </c>
      <c r="BK914" s="47">
        <v>44013</v>
      </c>
      <c r="BL914" s="47">
        <v>44377</v>
      </c>
      <c r="BM914" s="70"/>
      <c r="BN914" s="53">
        <v>39.9</v>
      </c>
      <c r="BO914" s="53"/>
      <c r="BQ914" s="53">
        <f>BN914+BO914+BP914</f>
        <v>39.9</v>
      </c>
      <c r="BR914" s="47">
        <v>44013</v>
      </c>
      <c r="BS914" s="47">
        <v>44377</v>
      </c>
      <c r="BT914" s="70"/>
      <c r="BU914" s="50">
        <v>41</v>
      </c>
      <c r="BV914" s="53"/>
      <c r="BX914" s="53">
        <f>BU914+BV914+BW914</f>
        <v>41</v>
      </c>
      <c r="BY914" s="47">
        <v>44013</v>
      </c>
      <c r="BZ914" s="55">
        <v>44377</v>
      </c>
    </row>
    <row r="915" spans="1:78" s="54" customFormat="1" ht="15.75" x14ac:dyDescent="0.25">
      <c r="A915" s="45">
        <v>141477</v>
      </c>
      <c r="B915" s="46" t="str">
        <f>VLOOKUP(A915,[1]Sheet4!$B:$D,3,FALSE)</f>
        <v>WAFFLE STRAWBERRY IW</v>
      </c>
      <c r="C915" s="75" t="s">
        <v>2455</v>
      </c>
      <c r="D915" s="46" t="str">
        <f>VLOOKUP(A915,[1]Sheet4!$B:$E,4,FALSE)</f>
        <v>MARSON FOODS</v>
      </c>
      <c r="E915" s="46" t="str">
        <f>VLOOKUP(A915,[1]Sheet4!$B:$I,8,FALSE)</f>
        <v>CS</v>
      </c>
      <c r="F915" s="46" t="s">
        <v>93</v>
      </c>
      <c r="G915" s="46" t="str">
        <f>VLOOKUP(A915,[1]Sheet4!$B:$F,5,FALSE)</f>
        <v>72/2.3 OZ</v>
      </c>
      <c r="H915" s="46"/>
      <c r="I915" s="46"/>
      <c r="J915" s="46"/>
      <c r="AE915" s="70"/>
      <c r="AF915" s="72"/>
      <c r="AG915" s="72"/>
      <c r="AH915" s="58"/>
      <c r="AI915" s="72"/>
      <c r="AJ915" s="70"/>
      <c r="AK915" s="72"/>
      <c r="AO915" s="70"/>
      <c r="AT915" s="70"/>
      <c r="AX915" s="73"/>
      <c r="AY915" s="70"/>
      <c r="AZ915" s="52">
        <v>34.729999999999997</v>
      </c>
      <c r="BA915" s="53"/>
      <c r="BC915" s="53">
        <f>AZ915+BA915+BB915</f>
        <v>34.729999999999997</v>
      </c>
      <c r="BD915" s="47">
        <v>44013</v>
      </c>
      <c r="BE915" s="47">
        <v>44377</v>
      </c>
      <c r="BF915" s="70"/>
      <c r="BG915" s="53">
        <v>37.369999999999997</v>
      </c>
      <c r="BJ915" s="53">
        <f>BG915+BH915+BI915</f>
        <v>37.369999999999997</v>
      </c>
      <c r="BK915" s="47">
        <v>44013</v>
      </c>
      <c r="BL915" s="47">
        <v>44377</v>
      </c>
      <c r="BM915" s="70"/>
      <c r="BN915" s="53">
        <v>39.9</v>
      </c>
      <c r="BO915" s="53"/>
      <c r="BQ915" s="53">
        <f>BN915+BO915+BP915</f>
        <v>39.9</v>
      </c>
      <c r="BR915" s="47">
        <v>44013</v>
      </c>
      <c r="BS915" s="47">
        <v>44377</v>
      </c>
      <c r="BT915" s="70"/>
      <c r="BU915" s="50">
        <v>41</v>
      </c>
      <c r="BV915" s="53"/>
      <c r="BX915" s="53">
        <f>BU915+BV915+BW915</f>
        <v>41</v>
      </c>
      <c r="BY915" s="47">
        <v>44013</v>
      </c>
      <c r="BZ915" s="55">
        <v>44377</v>
      </c>
    </row>
    <row r="916" spans="1:78" s="54" customFormat="1" ht="15.75" x14ac:dyDescent="0.25">
      <c r="A916" s="45">
        <v>141476</v>
      </c>
      <c r="B916" s="46" t="str">
        <f>VLOOKUP(A916,[1]Sheet4!$B:$D,3,FALSE)</f>
        <v>WAFFLE VANILLA IW</v>
      </c>
      <c r="C916" s="75" t="s">
        <v>2456</v>
      </c>
      <c r="D916" s="46" t="str">
        <f>VLOOKUP(A916,[1]Sheet4!$B:$E,4,FALSE)</f>
        <v>MARSON FOODS</v>
      </c>
      <c r="E916" s="46" t="str">
        <f>VLOOKUP(A916,[1]Sheet4!$B:$I,8,FALSE)</f>
        <v>CS</v>
      </c>
      <c r="F916" s="46" t="s">
        <v>93</v>
      </c>
      <c r="G916" s="46" t="str">
        <f>VLOOKUP(A916,[1]Sheet4!$B:$F,5,FALSE)</f>
        <v>72/2.3 OZ</v>
      </c>
      <c r="H916" s="46"/>
      <c r="I916" s="46"/>
      <c r="J916" s="46"/>
      <c r="AE916" s="70"/>
      <c r="AF916" s="72"/>
      <c r="AG916" s="72"/>
      <c r="AH916" s="58"/>
      <c r="AI916" s="72"/>
      <c r="AJ916" s="70"/>
      <c r="AK916" s="72"/>
      <c r="AO916" s="70"/>
      <c r="AT916" s="70"/>
      <c r="AX916" s="73"/>
      <c r="AY916" s="70"/>
      <c r="AZ916" s="52">
        <v>34.729999999999997</v>
      </c>
      <c r="BA916" s="53"/>
      <c r="BC916" s="53">
        <f>AZ916+BA916+BB916</f>
        <v>34.729999999999997</v>
      </c>
      <c r="BD916" s="47">
        <v>44013</v>
      </c>
      <c r="BE916" s="47">
        <v>44377</v>
      </c>
      <c r="BF916" s="70"/>
      <c r="BG916" s="53">
        <v>37.369999999999997</v>
      </c>
      <c r="BJ916" s="53">
        <f>BG916+BH916+BI916</f>
        <v>37.369999999999997</v>
      </c>
      <c r="BK916" s="47">
        <v>44013</v>
      </c>
      <c r="BL916" s="47">
        <v>44377</v>
      </c>
      <c r="BM916" s="70"/>
      <c r="BN916" s="53">
        <v>39.9</v>
      </c>
      <c r="BO916" s="53"/>
      <c r="BQ916" s="53">
        <f>BN916+BO916+BP916</f>
        <v>39.9</v>
      </c>
      <c r="BR916" s="47">
        <v>44013</v>
      </c>
      <c r="BS916" s="47">
        <v>44377</v>
      </c>
      <c r="BT916" s="70"/>
      <c r="BU916" s="50">
        <v>41</v>
      </c>
      <c r="BV916" s="53"/>
      <c r="BX916" s="53">
        <f>BU916+BV916+BW916</f>
        <v>41</v>
      </c>
      <c r="BY916" s="47">
        <v>44013</v>
      </c>
      <c r="BZ916" s="55">
        <v>44377</v>
      </c>
    </row>
    <row r="917" spans="1:78" s="54" customFormat="1" ht="15.75" x14ac:dyDescent="0.25">
      <c r="A917" s="45">
        <v>139793</v>
      </c>
      <c r="B917" s="46" t="s">
        <v>1953</v>
      </c>
      <c r="C917" s="66" t="s">
        <v>1954</v>
      </c>
      <c r="D917" s="46" t="s">
        <v>1952</v>
      </c>
      <c r="E917" s="46" t="s">
        <v>50</v>
      </c>
      <c r="F917" s="46"/>
      <c r="G917" s="46" t="s">
        <v>1149</v>
      </c>
      <c r="H917" s="46" t="s">
        <v>52</v>
      </c>
      <c r="I917" s="47">
        <v>44013</v>
      </c>
      <c r="J917" s="47">
        <v>44377</v>
      </c>
      <c r="K917" s="46">
        <f>SUM(L917:AD917)</f>
        <v>0</v>
      </c>
      <c r="L917" s="46" t="str">
        <f>IFERROR(VLOOKUP(A917,'[1]Mountain View SD Usage'!$A:$I,9,FALSE),"0")</f>
        <v>0</v>
      </c>
      <c r="M917" s="46" t="str">
        <f>IFERROR(VLOOKUP(A917,'[1]Bonita USD Usage'!$A:$I,9,FALSE),"0")</f>
        <v>0</v>
      </c>
      <c r="N917" s="46" t="str">
        <f>IFERROR(VLOOKUP(A917,'[1]Jurupa USD Usage'!$A:$I,9,FALSE),"0")</f>
        <v>0</v>
      </c>
      <c r="O917" s="46" t="str">
        <f>IFERROR(VLOOKUP(A917,'[1]Claremont USD Usage'!$A:$I,9,FALSE),"0")</f>
        <v>0</v>
      </c>
      <c r="P917" s="46" t="str">
        <f>IFERROR(VLOOKUP(A917,'[1]Upland USD Usage'!$A:$I,9,FALSE),"0")</f>
        <v>0</v>
      </c>
      <c r="Q917" s="46" t="str">
        <f>IFERROR(VLOOKUP(A917,'[1]Redlands USD Usage'!$A:$I,9,FALSE),"0")</f>
        <v>0</v>
      </c>
      <c r="R917" s="46" t="str">
        <f>IFERROR(VLOOKUP(A917,'[1]Alta Loma SD Usage'!$A:$I,9,FALSE),"0")</f>
        <v>0</v>
      </c>
      <c r="S917" s="46" t="str">
        <f>IFERROR(VLOOKUP(A917,'[1]VAl Verde USD Usage'!$A:$I,9,FALSE),"0")</f>
        <v>0</v>
      </c>
      <c r="T917" s="46" t="str">
        <f>IFERROR(VLOOKUP(A917,'[1]Chaffey Jt HSD Usage'!$A:$I,9,FALSE),"0")</f>
        <v>0</v>
      </c>
      <c r="U917" s="46" t="str">
        <f>IFERROR(VLOOKUP(A917,'[1]Cucamonga ELEM SD Usage'!$A:$I,9,FALSE),"0")</f>
        <v>0</v>
      </c>
      <c r="V917" s="46" t="str">
        <f>IFERROR(VLOOKUP(A917,'[1]Inglewood USD Usage'!$A:$I,9,FALSE),"0")</f>
        <v>0</v>
      </c>
      <c r="W917" s="46" t="str">
        <f>IFERROR(VLOOKUP(A917,'[1]Rialto USD Usage'!$A:$I,9,FALSE),"0")</f>
        <v>0</v>
      </c>
      <c r="X917" s="46" t="str">
        <f>IFERROR(VLOOKUP(A917,'[1]Alvord USD Usage'!$A:$I,9,FALSE),"0")</f>
        <v>0</v>
      </c>
      <c r="Y917" s="46" t="str">
        <f>IFERROR(VLOOKUP(A917,'[1]Colton Jt USD Usage'!$A:$I,9,FALSE),"0")</f>
        <v>0</v>
      </c>
      <c r="Z917" s="46" t="str">
        <f>IFERROR(VLOOKUP(A917,'[1]Chino Valley USD Usage'!$A:$I,9,FALSE),"0")</f>
        <v>0</v>
      </c>
      <c r="AA917" s="46" t="str">
        <f>IFERROR(VLOOKUP(A917,'[1]Moreno Valley USD Usage'!$A:$I,9,FALSE),"0")</f>
        <v>0</v>
      </c>
      <c r="AB917" s="46" t="str">
        <f>IFERROR(VLOOKUP(A917,'[1]Pomona USD Usage'!$A:$I,9,FALSE),"0")</f>
        <v>0</v>
      </c>
      <c r="AC917" s="46" t="str">
        <f>IFERROR(VLOOKUP(A917,'[1]Riverside USD Usage'!$A:$I,9,FALSE),"0")</f>
        <v>0</v>
      </c>
      <c r="AD917" s="46" t="str">
        <f>IFERROR(VLOOKUP(A917,'[1]Compton USD Usage'!$A:$I,9,FALSE),"0")</f>
        <v>0</v>
      </c>
      <c r="AE917" s="48"/>
      <c r="AF917" s="49">
        <v>48.26</v>
      </c>
      <c r="AG917" s="49"/>
      <c r="AH917" s="49"/>
      <c r="AI917" s="49">
        <f>AF917+AG917+AH917</f>
        <v>48.26</v>
      </c>
      <c r="AJ917" s="48"/>
      <c r="AK917" s="49">
        <v>51.92</v>
      </c>
      <c r="AL917" s="49"/>
      <c r="AM917" s="46"/>
      <c r="AN917" s="50">
        <f>AK917+AL917+AM917</f>
        <v>51.92</v>
      </c>
      <c r="AO917" s="48"/>
      <c r="AP917" s="49">
        <v>55.43</v>
      </c>
      <c r="AQ917" s="49"/>
      <c r="AR917" s="46"/>
      <c r="AS917" s="50">
        <f>AP917+AQ917+AR917</f>
        <v>55.43</v>
      </c>
      <c r="AT917" s="48"/>
      <c r="AU917" s="49">
        <v>56.97</v>
      </c>
      <c r="AV917" s="49"/>
      <c r="AW917" s="46"/>
      <c r="AX917" s="51">
        <f>AU917+AV917+AW917</f>
        <v>56.97</v>
      </c>
      <c r="AY917" s="48"/>
      <c r="AZ917" s="52">
        <v>48.26</v>
      </c>
      <c r="BA917" s="53"/>
      <c r="BC917" s="53">
        <f>AZ917+BA917+BB917</f>
        <v>48.26</v>
      </c>
      <c r="BD917" s="47">
        <v>44013</v>
      </c>
      <c r="BE917" s="47">
        <v>44377</v>
      </c>
      <c r="BF917" s="48"/>
      <c r="BG917" s="53">
        <v>51.92</v>
      </c>
      <c r="BJ917" s="53">
        <f>BG917+BH917+BI917</f>
        <v>51.92</v>
      </c>
      <c r="BK917" s="47">
        <v>44013</v>
      </c>
      <c r="BL917" s="47">
        <v>44377</v>
      </c>
      <c r="BM917" s="48"/>
      <c r="BN917" s="53">
        <v>55.43</v>
      </c>
      <c r="BO917" s="53"/>
      <c r="BQ917" s="53">
        <f>BN917+BO917+BP917</f>
        <v>55.43</v>
      </c>
      <c r="BR917" s="47">
        <v>44013</v>
      </c>
      <c r="BS917" s="47">
        <v>44377</v>
      </c>
      <c r="BT917" s="48"/>
      <c r="BU917" s="50">
        <v>56.97</v>
      </c>
      <c r="BV917" s="53"/>
      <c r="BX917" s="53">
        <f>BU917+BV917+BW917</f>
        <v>56.97</v>
      </c>
      <c r="BY917" s="47">
        <v>44013</v>
      </c>
      <c r="BZ917" s="55">
        <v>44377</v>
      </c>
    </row>
    <row r="918" spans="1:78" s="54" customFormat="1" ht="15.75" x14ac:dyDescent="0.25">
      <c r="A918" s="45">
        <v>134229</v>
      </c>
      <c r="B918" s="46" t="s">
        <v>543</v>
      </c>
      <c r="C918" s="46" t="s">
        <v>544</v>
      </c>
      <c r="D918" s="46" t="s">
        <v>545</v>
      </c>
      <c r="E918" s="46" t="s">
        <v>50</v>
      </c>
      <c r="F918" s="46"/>
      <c r="G918" s="46" t="s">
        <v>546</v>
      </c>
      <c r="H918" s="46" t="s">
        <v>52</v>
      </c>
      <c r="I918" s="47">
        <v>44013</v>
      </c>
      <c r="J918" s="47">
        <v>44377</v>
      </c>
      <c r="K918" s="46">
        <f>SUM(L918:AD918)</f>
        <v>0</v>
      </c>
      <c r="L918" s="46" t="str">
        <f>IFERROR(VLOOKUP(A918,'[1]Mountain View SD Usage'!$A:$I,9,FALSE),"0")</f>
        <v>0</v>
      </c>
      <c r="M918" s="46" t="str">
        <f>IFERROR(VLOOKUP(A918,'[1]Bonita USD Usage'!$A:$I,9,FALSE),"0")</f>
        <v>0</v>
      </c>
      <c r="N918" s="46" t="str">
        <f>IFERROR(VLOOKUP(A918,'[1]Jurupa USD Usage'!$A:$I,9,FALSE),"0")</f>
        <v>0</v>
      </c>
      <c r="O918" s="46" t="str">
        <f>IFERROR(VLOOKUP(A918,'[1]Claremont USD Usage'!$A:$I,9,FALSE),"0")</f>
        <v>0</v>
      </c>
      <c r="P918" s="46" t="str">
        <f>IFERROR(VLOOKUP(A918,'[1]Upland USD Usage'!$A:$I,9,FALSE),"0")</f>
        <v>0</v>
      </c>
      <c r="Q918" s="46" t="str">
        <f>IFERROR(VLOOKUP(A918,'[1]Redlands USD Usage'!$A:$I,9,FALSE),"0")</f>
        <v>0</v>
      </c>
      <c r="R918" s="46" t="str">
        <f>IFERROR(VLOOKUP(A918,'[1]Alta Loma SD Usage'!$A:$I,9,FALSE),"0")</f>
        <v>0</v>
      </c>
      <c r="S918" s="46" t="str">
        <f>IFERROR(VLOOKUP(A918,'[1]VAl Verde USD Usage'!$A:$I,9,FALSE),"0")</f>
        <v>0</v>
      </c>
      <c r="T918" s="46" t="str">
        <f>IFERROR(VLOOKUP(A918,'[1]Chaffey Jt HSD Usage'!$A:$I,9,FALSE),"0")</f>
        <v>0</v>
      </c>
      <c r="U918" s="46" t="str">
        <f>IFERROR(VLOOKUP(A918,'[1]Cucamonga ELEM SD Usage'!$A:$I,9,FALSE),"0")</f>
        <v>0</v>
      </c>
      <c r="V918" s="46" t="str">
        <f>IFERROR(VLOOKUP(A918,'[1]Inglewood USD Usage'!$A:$I,9,FALSE),"0")</f>
        <v>0</v>
      </c>
      <c r="W918" s="46" t="str">
        <f>IFERROR(VLOOKUP(A918,'[1]Rialto USD Usage'!$A:$I,9,FALSE),"0")</f>
        <v>0</v>
      </c>
      <c r="X918" s="46" t="str">
        <f>IFERROR(VLOOKUP(A918,'[1]Alvord USD Usage'!$A:$I,9,FALSE),"0")</f>
        <v>0</v>
      </c>
      <c r="Y918" s="46" t="str">
        <f>IFERROR(VLOOKUP(A918,'[1]Colton Jt USD Usage'!$A:$I,9,FALSE),"0")</f>
        <v>0</v>
      </c>
      <c r="Z918" s="46" t="str">
        <f>IFERROR(VLOOKUP(A918,'[1]Chino Valley USD Usage'!$A:$I,9,FALSE),"0")</f>
        <v>0</v>
      </c>
      <c r="AA918" s="46" t="str">
        <f>IFERROR(VLOOKUP(A918,'[1]Moreno Valley USD Usage'!$A:$I,9,FALSE),"0")</f>
        <v>0</v>
      </c>
      <c r="AB918" s="46" t="str">
        <f>IFERROR(VLOOKUP(A918,'[1]Pomona USD Usage'!$A:$I,9,FALSE),"0")</f>
        <v>0</v>
      </c>
      <c r="AC918" s="46" t="str">
        <f>IFERROR(VLOOKUP(A918,'[1]Riverside USD Usage'!$A:$I,9,FALSE),"0")</f>
        <v>0</v>
      </c>
      <c r="AD918" s="46" t="str">
        <f>IFERROR(VLOOKUP(A918,'[1]Compton USD Usage'!$A:$I,9,FALSE),"0")</f>
        <v>0</v>
      </c>
      <c r="AE918" s="48"/>
      <c r="AF918" s="49">
        <v>59.25</v>
      </c>
      <c r="AG918" s="49"/>
      <c r="AH918" s="49"/>
      <c r="AI918" s="49">
        <f>AF918+AG918+AH918</f>
        <v>59.25</v>
      </c>
      <c r="AJ918" s="48"/>
      <c r="AK918" s="49">
        <v>63.75</v>
      </c>
      <c r="AL918" s="49"/>
      <c r="AM918" s="46"/>
      <c r="AN918" s="50">
        <f>AK918+AL918+AM918</f>
        <v>63.75</v>
      </c>
      <c r="AO918" s="48"/>
      <c r="AP918" s="49">
        <v>68.05</v>
      </c>
      <c r="AQ918" s="49"/>
      <c r="AR918" s="46"/>
      <c r="AS918" s="50">
        <f>AP918+AQ918+AR918</f>
        <v>68.05</v>
      </c>
      <c r="AT918" s="48"/>
      <c r="AU918" s="49">
        <v>69.94</v>
      </c>
      <c r="AV918" s="49"/>
      <c r="AW918" s="46"/>
      <c r="AX918" s="51">
        <f>AU918+AV918+AW918</f>
        <v>69.94</v>
      </c>
      <c r="AY918" s="48"/>
      <c r="AZ918" s="52">
        <v>59.25</v>
      </c>
      <c r="BA918" s="53"/>
      <c r="BC918" s="53">
        <f>AZ918+BA918+BB918</f>
        <v>59.25</v>
      </c>
      <c r="BD918" s="47">
        <v>44013</v>
      </c>
      <c r="BE918" s="47">
        <v>44377</v>
      </c>
      <c r="BF918" s="48"/>
      <c r="BG918" s="53">
        <v>63.75</v>
      </c>
      <c r="BJ918" s="53">
        <f>BG918+BH918+BI918</f>
        <v>63.75</v>
      </c>
      <c r="BK918" s="47">
        <v>44013</v>
      </c>
      <c r="BL918" s="47">
        <v>44377</v>
      </c>
      <c r="BM918" s="48"/>
      <c r="BN918" s="53">
        <v>68.05</v>
      </c>
      <c r="BO918" s="53"/>
      <c r="BQ918" s="53">
        <f>BN918+BO918+BP918</f>
        <v>68.05</v>
      </c>
      <c r="BR918" s="47">
        <v>44013</v>
      </c>
      <c r="BS918" s="47">
        <v>44377</v>
      </c>
      <c r="BT918" s="48"/>
      <c r="BU918" s="50">
        <v>69.94</v>
      </c>
      <c r="BV918" s="53"/>
      <c r="BX918" s="53">
        <f>BU918+BV918+BW918</f>
        <v>69.94</v>
      </c>
      <c r="BY918" s="47">
        <v>44013</v>
      </c>
      <c r="BZ918" s="55">
        <v>44377</v>
      </c>
    </row>
    <row r="919" spans="1:78" s="54" customFormat="1" ht="15.75" x14ac:dyDescent="0.25">
      <c r="A919" s="45">
        <v>406448</v>
      </c>
      <c r="B919" s="46" t="s">
        <v>504</v>
      </c>
      <c r="C919" s="46">
        <v>94020</v>
      </c>
      <c r="D919" s="46" t="s">
        <v>471</v>
      </c>
      <c r="E919" s="46" t="s">
        <v>50</v>
      </c>
      <c r="F919" s="46"/>
      <c r="G919" s="46" t="s">
        <v>505</v>
      </c>
      <c r="H919" s="46" t="s">
        <v>52</v>
      </c>
      <c r="I919" s="47">
        <v>44013</v>
      </c>
      <c r="J919" s="47">
        <v>44377</v>
      </c>
      <c r="K919" s="46">
        <f>SUM(L919:AD919)</f>
        <v>7</v>
      </c>
      <c r="L919" s="46" t="str">
        <f>IFERROR(VLOOKUP(A919,'[1]Mountain View SD Usage'!$A:$I,9,FALSE),"0")</f>
        <v>0</v>
      </c>
      <c r="M919" s="46" t="str">
        <f>IFERROR(VLOOKUP(A919,'[1]Bonita USD Usage'!$A:$I,9,FALSE),"0")</f>
        <v>0</v>
      </c>
      <c r="N919" s="46" t="str">
        <f>IFERROR(VLOOKUP(A919,'[1]Jurupa USD Usage'!$A:$I,9,FALSE),"0")</f>
        <v>0</v>
      </c>
      <c r="O919" s="46" t="str">
        <f>IFERROR(VLOOKUP(A919,'[1]Claremont USD Usage'!$A:$I,9,FALSE),"0")</f>
        <v>0</v>
      </c>
      <c r="P919" s="46">
        <f>IFERROR(VLOOKUP(A919,'[1]Upland USD Usage'!$A:$I,9,FALSE),"0")</f>
        <v>7</v>
      </c>
      <c r="Q919" s="46" t="str">
        <f>IFERROR(VLOOKUP(A919,'[1]Redlands USD Usage'!$A:$I,9,FALSE),"0")</f>
        <v>0</v>
      </c>
      <c r="R919" s="46" t="str">
        <f>IFERROR(VLOOKUP(A919,'[1]Alta Loma SD Usage'!$A:$I,9,FALSE),"0")</f>
        <v>0</v>
      </c>
      <c r="S919" s="46" t="str">
        <f>IFERROR(VLOOKUP(A919,'[1]VAl Verde USD Usage'!$A:$I,9,FALSE),"0")</f>
        <v>0</v>
      </c>
      <c r="T919" s="46" t="str">
        <f>IFERROR(VLOOKUP(A919,'[1]Chaffey Jt HSD Usage'!$A:$I,9,FALSE),"0")</f>
        <v>0</v>
      </c>
      <c r="U919" s="46" t="str">
        <f>IFERROR(VLOOKUP(A919,'[1]Cucamonga ELEM SD Usage'!$A:$I,9,FALSE),"0")</f>
        <v>0</v>
      </c>
      <c r="V919" s="46" t="str">
        <f>IFERROR(VLOOKUP(A919,'[1]Inglewood USD Usage'!$A:$I,9,FALSE),"0")</f>
        <v>0</v>
      </c>
      <c r="W919" s="46" t="str">
        <f>IFERROR(VLOOKUP(A919,'[1]Rialto USD Usage'!$A:$I,9,FALSE),"0")</f>
        <v>0</v>
      </c>
      <c r="X919" s="46" t="str">
        <f>IFERROR(VLOOKUP(A919,'[1]Alvord USD Usage'!$A:$I,9,FALSE),"0")</f>
        <v>0</v>
      </c>
      <c r="Y919" s="46" t="str">
        <f>IFERROR(VLOOKUP(A919,'[1]Colton Jt USD Usage'!$A:$I,9,FALSE),"0")</f>
        <v>0</v>
      </c>
      <c r="Z919" s="46" t="str">
        <f>IFERROR(VLOOKUP(A919,'[1]Chino Valley USD Usage'!$A:$I,9,FALSE),"0")</f>
        <v>0</v>
      </c>
      <c r="AA919" s="46" t="str">
        <f>IFERROR(VLOOKUP(A919,'[1]Moreno Valley USD Usage'!$A:$I,9,FALSE),"0")</f>
        <v>0</v>
      </c>
      <c r="AB919" s="46" t="str">
        <f>IFERROR(VLOOKUP(A919,'[1]Pomona USD Usage'!$A:$I,9,FALSE),"0")</f>
        <v>0</v>
      </c>
      <c r="AC919" s="46" t="str">
        <f>IFERROR(VLOOKUP(A919,'[1]Riverside USD Usage'!$A:$I,9,FALSE),"0")</f>
        <v>0</v>
      </c>
      <c r="AD919" s="46" t="str">
        <f>IFERROR(VLOOKUP(A919,'[1]Compton USD Usage'!$A:$I,9,FALSE),"0")</f>
        <v>0</v>
      </c>
      <c r="AE919" s="48"/>
      <c r="AF919" s="49">
        <v>55.88</v>
      </c>
      <c r="AG919" s="49"/>
      <c r="AH919" s="56">
        <v>-1.06</v>
      </c>
      <c r="AI919" s="49">
        <f>AF919+AG919+AH919</f>
        <v>54.82</v>
      </c>
      <c r="AJ919" s="48"/>
      <c r="AK919" s="49">
        <v>60.13</v>
      </c>
      <c r="AL919" s="49"/>
      <c r="AM919" s="57">
        <v>-1.06</v>
      </c>
      <c r="AN919" s="50">
        <f>AK919+AL919+AM919</f>
        <v>59.07</v>
      </c>
      <c r="AO919" s="48"/>
      <c r="AP919" s="49">
        <v>64.19</v>
      </c>
      <c r="AQ919" s="49"/>
      <c r="AR919" s="57">
        <v>-1.06</v>
      </c>
      <c r="AS919" s="50">
        <f>AP919+AQ919+AR919</f>
        <v>63.129999999999995</v>
      </c>
      <c r="AT919" s="48"/>
      <c r="AU919" s="49">
        <v>65.97</v>
      </c>
      <c r="AV919" s="49"/>
      <c r="AW919" s="57">
        <v>-1.06</v>
      </c>
      <c r="AX919" s="51">
        <f>AU919+AV919+AW919</f>
        <v>64.91</v>
      </c>
      <c r="AY919" s="48"/>
      <c r="AZ919" s="52">
        <v>56.47</v>
      </c>
      <c r="BA919" s="53"/>
      <c r="BB919" s="58">
        <v>-1.17</v>
      </c>
      <c r="BC919" s="53">
        <f>AZ919+BA919+BB919</f>
        <v>55.3</v>
      </c>
      <c r="BD919" s="47">
        <v>44013</v>
      </c>
      <c r="BE919" s="47">
        <v>44377</v>
      </c>
      <c r="BF919" s="48"/>
      <c r="BG919" s="53">
        <v>60.76</v>
      </c>
      <c r="BI919" s="59">
        <v>-1.17</v>
      </c>
      <c r="BJ919" s="53">
        <f>BG919+BH919+BI919</f>
        <v>59.589999999999996</v>
      </c>
      <c r="BK919" s="47">
        <v>44013</v>
      </c>
      <c r="BL919" s="47">
        <v>44377</v>
      </c>
      <c r="BM919" s="48"/>
      <c r="BN919" s="53">
        <v>64.86</v>
      </c>
      <c r="BO919" s="53"/>
      <c r="BP919" s="59">
        <v>-1.17</v>
      </c>
      <c r="BQ919" s="53">
        <f>BN919+BO919+BP919</f>
        <v>63.69</v>
      </c>
      <c r="BR919" s="47">
        <v>44013</v>
      </c>
      <c r="BS919" s="47">
        <v>44377</v>
      </c>
      <c r="BT919" s="48"/>
      <c r="BU919" s="50">
        <v>66.660000000000011</v>
      </c>
      <c r="BV919" s="53"/>
      <c r="BW919" s="59">
        <v>-1.17</v>
      </c>
      <c r="BX919" s="53">
        <f>BU919+BV919+BW919</f>
        <v>65.490000000000009</v>
      </c>
      <c r="BY919" s="47">
        <v>44013</v>
      </c>
      <c r="BZ919" s="55">
        <v>44377</v>
      </c>
    </row>
    <row r="920" spans="1:78" s="54" customFormat="1" ht="15.75" x14ac:dyDescent="0.25">
      <c r="A920" s="45">
        <v>134447</v>
      </c>
      <c r="B920" s="46" t="s">
        <v>1502</v>
      </c>
      <c r="C920" s="46">
        <v>69074</v>
      </c>
      <c r="D920" s="46" t="s">
        <v>1495</v>
      </c>
      <c r="E920" s="46" t="s">
        <v>50</v>
      </c>
      <c r="F920" s="46" t="s">
        <v>93</v>
      </c>
      <c r="G920" s="46" t="s">
        <v>1503</v>
      </c>
      <c r="H920" s="46" t="s">
        <v>52</v>
      </c>
      <c r="I920" s="47">
        <v>44013</v>
      </c>
      <c r="J920" s="47">
        <v>44377</v>
      </c>
      <c r="K920" s="46">
        <f>SUM(L920:AD920)</f>
        <v>138</v>
      </c>
      <c r="L920" s="46" t="str">
        <f>IFERROR(VLOOKUP(A920,'[1]Mountain View SD Usage'!$A:$I,9,FALSE),"0")</f>
        <v>0</v>
      </c>
      <c r="M920" s="46" t="str">
        <f>IFERROR(VLOOKUP(A920,'[1]Bonita USD Usage'!$A:$I,9,FALSE),"0")</f>
        <v>0</v>
      </c>
      <c r="N920" s="46" t="str">
        <f>IFERROR(VLOOKUP(A920,'[1]Jurupa USD Usage'!$A:$I,9,FALSE),"0")</f>
        <v>0</v>
      </c>
      <c r="O920" s="46" t="str">
        <f>IFERROR(VLOOKUP(A920,'[1]Claremont USD Usage'!$A:$I,9,FALSE),"0")</f>
        <v>0</v>
      </c>
      <c r="P920" s="46">
        <f>IFERROR(VLOOKUP(A920,'[1]Upland USD Usage'!$A:$I,9,FALSE),"0")</f>
        <v>128</v>
      </c>
      <c r="Q920" s="46" t="str">
        <f>IFERROR(VLOOKUP(A920,'[1]Redlands USD Usage'!$A:$I,9,FALSE),"0")</f>
        <v>0</v>
      </c>
      <c r="R920" s="46" t="str">
        <f>IFERROR(VLOOKUP(A920,'[1]Alta Loma SD Usage'!$A:$I,9,FALSE),"0")</f>
        <v>0</v>
      </c>
      <c r="S920" s="46" t="str">
        <f>IFERROR(VLOOKUP(A920,'[1]VAl Verde USD Usage'!$A:$I,9,FALSE),"0")</f>
        <v>0</v>
      </c>
      <c r="T920" s="46">
        <f>IFERROR(VLOOKUP(A920,'[1]Chaffey Jt HSD Usage'!$A:$I,9,FALSE),"0")</f>
        <v>10</v>
      </c>
      <c r="U920" s="46" t="str">
        <f>IFERROR(VLOOKUP(A920,'[1]Cucamonga ELEM SD Usage'!$A:$I,9,FALSE),"0")</f>
        <v>0</v>
      </c>
      <c r="V920" s="46" t="str">
        <f>IFERROR(VLOOKUP(A920,'[1]Inglewood USD Usage'!$A:$I,9,FALSE),"0")</f>
        <v>0</v>
      </c>
      <c r="W920" s="46" t="str">
        <f>IFERROR(VLOOKUP(A920,'[1]Rialto USD Usage'!$A:$I,9,FALSE),"0")</f>
        <v>0</v>
      </c>
      <c r="X920" s="46" t="str">
        <f>IFERROR(VLOOKUP(A920,'[1]Alvord USD Usage'!$A:$I,9,FALSE),"0")</f>
        <v>0</v>
      </c>
      <c r="Y920" s="46" t="str">
        <f>IFERROR(VLOOKUP(A920,'[1]Colton Jt USD Usage'!$A:$I,9,FALSE),"0")</f>
        <v>0</v>
      </c>
      <c r="Z920" s="46" t="str">
        <f>IFERROR(VLOOKUP(A920,'[1]Chino Valley USD Usage'!$A:$I,9,FALSE),"0")</f>
        <v>0</v>
      </c>
      <c r="AA920" s="46" t="str">
        <f>IFERROR(VLOOKUP(A920,'[1]Moreno Valley USD Usage'!$A:$I,9,FALSE),"0")</f>
        <v>0</v>
      </c>
      <c r="AB920" s="46" t="str">
        <f>IFERROR(VLOOKUP(A920,'[1]Pomona USD Usage'!$A:$I,9,FALSE),"0")</f>
        <v>0</v>
      </c>
      <c r="AC920" s="46" t="str">
        <f>IFERROR(VLOOKUP(A920,'[1]Riverside USD Usage'!$A:$I,9,FALSE),"0")</f>
        <v>0</v>
      </c>
      <c r="AD920" s="46" t="str">
        <f>IFERROR(VLOOKUP(A920,'[1]Compton USD Usage'!$A:$I,9,FALSE),"0")</f>
        <v>0</v>
      </c>
      <c r="AE920" s="48"/>
      <c r="AF920" s="49">
        <v>55.47</v>
      </c>
      <c r="AG920" s="49"/>
      <c r="AH920" s="49"/>
      <c r="AI920" s="49">
        <f>AF920+AG920+AH920</f>
        <v>55.47</v>
      </c>
      <c r="AJ920" s="48"/>
      <c r="AK920" s="49">
        <v>59.68</v>
      </c>
      <c r="AL920" s="49"/>
      <c r="AM920" s="46"/>
      <c r="AN920" s="50">
        <f>AK920+AL920+AM920</f>
        <v>59.68</v>
      </c>
      <c r="AO920" s="48"/>
      <c r="AP920" s="49">
        <v>63.72</v>
      </c>
      <c r="AQ920" s="49"/>
      <c r="AR920" s="46"/>
      <c r="AS920" s="50">
        <f>AP920+AQ920+AR920</f>
        <v>63.72</v>
      </c>
      <c r="AT920" s="48"/>
      <c r="AU920" s="49">
        <v>65.489999999999995</v>
      </c>
      <c r="AV920" s="49"/>
      <c r="AW920" s="46"/>
      <c r="AX920" s="51">
        <f>AU920+AV920+AW920</f>
        <v>65.489999999999995</v>
      </c>
      <c r="AY920" s="48"/>
      <c r="AZ920" s="52">
        <v>56.23</v>
      </c>
      <c r="BA920" s="53"/>
      <c r="BC920" s="53">
        <f>AZ920+BA920+BB920</f>
        <v>56.23</v>
      </c>
      <c r="BD920" s="47">
        <v>44013</v>
      </c>
      <c r="BE920" s="47">
        <v>44377</v>
      </c>
      <c r="BF920" s="48"/>
      <c r="BG920" s="53">
        <v>60.5</v>
      </c>
      <c r="BJ920" s="53">
        <f>BG920+BH920+BI920</f>
        <v>60.5</v>
      </c>
      <c r="BK920" s="47">
        <v>44013</v>
      </c>
      <c r="BL920" s="47">
        <v>44377</v>
      </c>
      <c r="BM920" s="48"/>
      <c r="BN920" s="53">
        <v>64.59</v>
      </c>
      <c r="BO920" s="53"/>
      <c r="BQ920" s="53">
        <f>BN920+BO920+BP920</f>
        <v>64.59</v>
      </c>
      <c r="BR920" s="47">
        <v>44013</v>
      </c>
      <c r="BS920" s="47">
        <v>44377</v>
      </c>
      <c r="BT920" s="48"/>
      <c r="BU920" s="50">
        <v>66.39</v>
      </c>
      <c r="BV920" s="53"/>
      <c r="BX920" s="53">
        <f>BU920+BV920+BW920</f>
        <v>66.39</v>
      </c>
      <c r="BY920" s="47">
        <v>44013</v>
      </c>
      <c r="BZ920" s="55">
        <v>44377</v>
      </c>
    </row>
    <row r="921" spans="1:78" s="54" customFormat="1" ht="15.75" x14ac:dyDescent="0.25">
      <c r="A921" s="45">
        <v>203119</v>
      </c>
      <c r="B921" s="46" t="s">
        <v>946</v>
      </c>
      <c r="C921" s="46">
        <v>31888</v>
      </c>
      <c r="D921" s="46" t="s">
        <v>933</v>
      </c>
      <c r="E921" s="46" t="s">
        <v>50</v>
      </c>
      <c r="F921" s="46"/>
      <c r="G921" s="46" t="s">
        <v>947</v>
      </c>
      <c r="H921" s="46" t="s">
        <v>52</v>
      </c>
      <c r="I921" s="47">
        <v>44013</v>
      </c>
      <c r="J921" s="47">
        <v>44377</v>
      </c>
      <c r="K921" s="46">
        <f>SUM(L921:AD921)</f>
        <v>724</v>
      </c>
      <c r="L921" s="46" t="str">
        <f>IFERROR(VLOOKUP(A921,'[1]Mountain View SD Usage'!$A:$I,9,FALSE),"0")</f>
        <v>0</v>
      </c>
      <c r="M921" s="46" t="str">
        <f>IFERROR(VLOOKUP(A921,'[1]Bonita USD Usage'!$A:$I,9,FALSE),"0")</f>
        <v>0</v>
      </c>
      <c r="N921" s="46" t="str">
        <f>IFERROR(VLOOKUP(A921,'[1]Jurupa USD Usage'!$A:$I,9,FALSE),"0")</f>
        <v>0</v>
      </c>
      <c r="O921" s="46" t="str">
        <f>IFERROR(VLOOKUP(A921,'[1]Claremont USD Usage'!$A:$I,9,FALSE),"0")</f>
        <v>0</v>
      </c>
      <c r="P921" s="46" t="str">
        <f>IFERROR(VLOOKUP(A921,'[1]Upland USD Usage'!$A:$I,9,FALSE),"0")</f>
        <v>0</v>
      </c>
      <c r="Q921" s="46">
        <f>IFERROR(VLOOKUP(A921,'[1]Redlands USD Usage'!$A:$I,9,FALSE),"0")</f>
        <v>418</v>
      </c>
      <c r="R921" s="46" t="str">
        <f>IFERROR(VLOOKUP(A921,'[1]Alta Loma SD Usage'!$A:$I,9,FALSE),"0")</f>
        <v>0</v>
      </c>
      <c r="S921" s="46" t="str">
        <f>IFERROR(VLOOKUP(A921,'[1]VAl Verde USD Usage'!$A:$I,9,FALSE),"0")</f>
        <v>0</v>
      </c>
      <c r="T921" s="46" t="str">
        <f>IFERROR(VLOOKUP(A921,'[1]Chaffey Jt HSD Usage'!$A:$I,9,FALSE),"0")</f>
        <v>0</v>
      </c>
      <c r="U921" s="46">
        <f>IFERROR(VLOOKUP(A921,'[1]Cucamonga ELEM SD Usage'!$A:$I,9,FALSE),"0")</f>
        <v>22</v>
      </c>
      <c r="V921" s="46">
        <f>IFERROR(VLOOKUP(A921,'[1]Inglewood USD Usage'!$A:$I,9,FALSE),"0")</f>
        <v>94</v>
      </c>
      <c r="W921" s="46" t="str">
        <f>IFERROR(VLOOKUP(A921,'[1]Rialto USD Usage'!$A:$I,9,FALSE),"0")</f>
        <v>0</v>
      </c>
      <c r="X921" s="46">
        <f>IFERROR(VLOOKUP(A921,'[1]Alvord USD Usage'!$A:$I,9,FALSE),"0")</f>
        <v>71</v>
      </c>
      <c r="Y921" s="46" t="str">
        <f>IFERROR(VLOOKUP(A921,'[1]Colton Jt USD Usage'!$A:$I,9,FALSE),"0")</f>
        <v>0</v>
      </c>
      <c r="Z921" s="46" t="str">
        <f>IFERROR(VLOOKUP(A921,'[1]Chino Valley USD Usage'!$A:$I,9,FALSE),"0")</f>
        <v>0</v>
      </c>
      <c r="AA921" s="46">
        <f>IFERROR(VLOOKUP(A921,'[1]Moreno Valley USD Usage'!$A:$I,9,FALSE),"0")</f>
        <v>53</v>
      </c>
      <c r="AB921" s="46" t="str">
        <f>IFERROR(VLOOKUP(A921,'[1]Pomona USD Usage'!$A:$I,9,FALSE),"0")</f>
        <v>0</v>
      </c>
      <c r="AC921" s="46" t="str">
        <f>IFERROR(VLOOKUP(A921,'[1]Riverside USD Usage'!$A:$I,9,FALSE),"0")</f>
        <v>0</v>
      </c>
      <c r="AD921" s="46">
        <f>IFERROR(VLOOKUP(A921,'[1]Compton USD Usage'!$A:$I,9,FALSE),"0")</f>
        <v>66</v>
      </c>
      <c r="AE921" s="48"/>
      <c r="AF921" s="49">
        <v>22.04</v>
      </c>
      <c r="AG921" s="49"/>
      <c r="AH921" s="49"/>
      <c r="AI921" s="49">
        <f>AF921+AG921+AH921</f>
        <v>22.04</v>
      </c>
      <c r="AJ921" s="48"/>
      <c r="AK921" s="49">
        <v>23.71</v>
      </c>
      <c r="AL921" s="49"/>
      <c r="AM921" s="46"/>
      <c r="AN921" s="50">
        <f>AK921+AL921+AM921</f>
        <v>23.71</v>
      </c>
      <c r="AO921" s="48"/>
      <c r="AP921" s="49">
        <v>25.31</v>
      </c>
      <c r="AQ921" s="49"/>
      <c r="AR921" s="46"/>
      <c r="AS921" s="50">
        <f>AP921+AQ921+AR921</f>
        <v>25.31</v>
      </c>
      <c r="AT921" s="48"/>
      <c r="AU921" s="49">
        <v>26.01</v>
      </c>
      <c r="AV921" s="49"/>
      <c r="AW921" s="46"/>
      <c r="AX921" s="51">
        <f>AU921+AV921+AW921</f>
        <v>26.01</v>
      </c>
      <c r="AY921" s="48"/>
      <c r="AZ921" s="52">
        <v>22.73</v>
      </c>
      <c r="BA921" s="53"/>
      <c r="BC921" s="53">
        <f>AZ921+BA921+BB921</f>
        <v>22.73</v>
      </c>
      <c r="BD921" s="47">
        <v>44013</v>
      </c>
      <c r="BE921" s="47">
        <v>44377</v>
      </c>
      <c r="BF921" s="48"/>
      <c r="BG921" s="53">
        <v>24.450000000000003</v>
      </c>
      <c r="BJ921" s="53">
        <f>BG921+BH921+BI921</f>
        <v>24.450000000000003</v>
      </c>
      <c r="BK921" s="47">
        <v>44013</v>
      </c>
      <c r="BL921" s="47">
        <v>44377</v>
      </c>
      <c r="BM921" s="48"/>
      <c r="BN921" s="53">
        <v>26.1</v>
      </c>
      <c r="BO921" s="53"/>
      <c r="BQ921" s="53">
        <f>BN921+BO921+BP921</f>
        <v>26.1</v>
      </c>
      <c r="BR921" s="47">
        <v>44013</v>
      </c>
      <c r="BS921" s="47">
        <v>44377</v>
      </c>
      <c r="BT921" s="48"/>
      <c r="BU921" s="50">
        <v>26.82</v>
      </c>
      <c r="BV921" s="53"/>
      <c r="BX921" s="53">
        <f>BU921+BV921+BW921</f>
        <v>26.82</v>
      </c>
      <c r="BY921" s="47">
        <v>44013</v>
      </c>
      <c r="BZ921" s="55">
        <v>44377</v>
      </c>
    </row>
    <row r="922" spans="1:78" s="54" customFormat="1" ht="15.75" x14ac:dyDescent="0.25">
      <c r="A922" s="45">
        <v>203128</v>
      </c>
      <c r="B922" s="46" t="s">
        <v>952</v>
      </c>
      <c r="C922" s="46">
        <v>31922</v>
      </c>
      <c r="D922" s="46" t="s">
        <v>933</v>
      </c>
      <c r="E922" s="46" t="s">
        <v>50</v>
      </c>
      <c r="F922" s="46"/>
      <c r="G922" s="46" t="s">
        <v>936</v>
      </c>
      <c r="H922" s="46" t="s">
        <v>52</v>
      </c>
      <c r="I922" s="47">
        <v>44013</v>
      </c>
      <c r="J922" s="47">
        <v>44377</v>
      </c>
      <c r="K922" s="46">
        <f>SUM(L922:AD922)</f>
        <v>80</v>
      </c>
      <c r="L922" s="46" t="str">
        <f>IFERROR(VLOOKUP(A922,'[1]Mountain View SD Usage'!$A:$I,9,FALSE),"0")</f>
        <v>0</v>
      </c>
      <c r="M922" s="46" t="str">
        <f>IFERROR(VLOOKUP(A922,'[1]Bonita USD Usage'!$A:$I,9,FALSE),"0")</f>
        <v>0</v>
      </c>
      <c r="N922" s="46" t="str">
        <f>IFERROR(VLOOKUP(A922,'[1]Jurupa USD Usage'!$A:$I,9,FALSE),"0")</f>
        <v>0</v>
      </c>
      <c r="O922" s="46" t="str">
        <f>IFERROR(VLOOKUP(A922,'[1]Claremont USD Usage'!$A:$I,9,FALSE),"0")</f>
        <v>0</v>
      </c>
      <c r="P922" s="46" t="str">
        <f>IFERROR(VLOOKUP(A922,'[1]Upland USD Usage'!$A:$I,9,FALSE),"0")</f>
        <v>0</v>
      </c>
      <c r="Q922" s="46">
        <f>IFERROR(VLOOKUP(A922,'[1]Redlands USD Usage'!$A:$I,9,FALSE),"0")</f>
        <v>26</v>
      </c>
      <c r="R922" s="46" t="str">
        <f>IFERROR(VLOOKUP(A922,'[1]Alta Loma SD Usage'!$A:$I,9,FALSE),"0")</f>
        <v>0</v>
      </c>
      <c r="S922" s="46" t="str">
        <f>IFERROR(VLOOKUP(A922,'[1]VAl Verde USD Usage'!$A:$I,9,FALSE),"0")</f>
        <v>0</v>
      </c>
      <c r="T922" s="46" t="str">
        <f>IFERROR(VLOOKUP(A922,'[1]Chaffey Jt HSD Usage'!$A:$I,9,FALSE),"0")</f>
        <v>0</v>
      </c>
      <c r="U922" s="46" t="str">
        <f>IFERROR(VLOOKUP(A922,'[1]Cucamonga ELEM SD Usage'!$A:$I,9,FALSE),"0")</f>
        <v>0</v>
      </c>
      <c r="V922" s="46">
        <f>IFERROR(VLOOKUP(A922,'[1]Inglewood USD Usage'!$A:$I,9,FALSE),"0")</f>
        <v>54</v>
      </c>
      <c r="W922" s="46" t="str">
        <f>IFERROR(VLOOKUP(A922,'[1]Rialto USD Usage'!$A:$I,9,FALSE),"0")</f>
        <v>0</v>
      </c>
      <c r="X922" s="46" t="str">
        <f>IFERROR(VLOOKUP(A922,'[1]Alvord USD Usage'!$A:$I,9,FALSE),"0")</f>
        <v>0</v>
      </c>
      <c r="Y922" s="46" t="str">
        <f>IFERROR(VLOOKUP(A922,'[1]Colton Jt USD Usage'!$A:$I,9,FALSE),"0")</f>
        <v>0</v>
      </c>
      <c r="Z922" s="46" t="str">
        <f>IFERROR(VLOOKUP(A922,'[1]Chino Valley USD Usage'!$A:$I,9,FALSE),"0")</f>
        <v>0</v>
      </c>
      <c r="AA922" s="46" t="str">
        <f>IFERROR(VLOOKUP(A922,'[1]Moreno Valley USD Usage'!$A:$I,9,FALSE),"0")</f>
        <v>0</v>
      </c>
      <c r="AB922" s="46" t="str">
        <f>IFERROR(VLOOKUP(A922,'[1]Pomona USD Usage'!$A:$I,9,FALSE),"0")</f>
        <v>0</v>
      </c>
      <c r="AC922" s="46" t="str">
        <f>IFERROR(VLOOKUP(A922,'[1]Riverside USD Usage'!$A:$I,9,FALSE),"0")</f>
        <v>0</v>
      </c>
      <c r="AD922" s="46" t="str">
        <f>IFERROR(VLOOKUP(A922,'[1]Compton USD Usage'!$A:$I,9,FALSE),"0")</f>
        <v>0</v>
      </c>
      <c r="AE922" s="48"/>
      <c r="AF922" s="49">
        <v>22.04</v>
      </c>
      <c r="AG922" s="49"/>
      <c r="AH922" s="49"/>
      <c r="AI922" s="49">
        <f>AF922+AG922+AH922</f>
        <v>22.04</v>
      </c>
      <c r="AJ922" s="48"/>
      <c r="AK922" s="49">
        <v>23.71</v>
      </c>
      <c r="AL922" s="49"/>
      <c r="AM922" s="46"/>
      <c r="AN922" s="50">
        <f>AK922+AL922+AM922</f>
        <v>23.71</v>
      </c>
      <c r="AO922" s="48"/>
      <c r="AP922" s="49">
        <v>25.31</v>
      </c>
      <c r="AQ922" s="49"/>
      <c r="AR922" s="46"/>
      <c r="AS922" s="50">
        <f>AP922+AQ922+AR922</f>
        <v>25.31</v>
      </c>
      <c r="AT922" s="48"/>
      <c r="AU922" s="49">
        <v>26.01</v>
      </c>
      <c r="AV922" s="49"/>
      <c r="AW922" s="46"/>
      <c r="AX922" s="51">
        <f>AU922+AV922+AW922</f>
        <v>26.01</v>
      </c>
      <c r="AY922" s="48"/>
      <c r="AZ922" s="52">
        <v>22.73</v>
      </c>
      <c r="BA922" s="53"/>
      <c r="BC922" s="53">
        <f>AZ922+BA922+BB922</f>
        <v>22.73</v>
      </c>
      <c r="BD922" s="47">
        <v>44013</v>
      </c>
      <c r="BE922" s="47">
        <v>44377</v>
      </c>
      <c r="BF922" s="48"/>
      <c r="BG922" s="53">
        <v>24.450000000000003</v>
      </c>
      <c r="BJ922" s="53">
        <f>BG922+BH922+BI922</f>
        <v>24.450000000000003</v>
      </c>
      <c r="BK922" s="47">
        <v>44013</v>
      </c>
      <c r="BL922" s="47">
        <v>44377</v>
      </c>
      <c r="BM922" s="48"/>
      <c r="BN922" s="53">
        <v>26.1</v>
      </c>
      <c r="BO922" s="53"/>
      <c r="BQ922" s="53">
        <f>BN922+BO922+BP922</f>
        <v>26.1</v>
      </c>
      <c r="BR922" s="47">
        <v>44013</v>
      </c>
      <c r="BS922" s="47">
        <v>44377</v>
      </c>
      <c r="BT922" s="48"/>
      <c r="BU922" s="50">
        <v>26.82</v>
      </c>
      <c r="BV922" s="53"/>
      <c r="BX922" s="53">
        <f>BU922+BV922+BW922</f>
        <v>26.82</v>
      </c>
      <c r="BY922" s="47">
        <v>44013</v>
      </c>
      <c r="BZ922" s="55">
        <v>44377</v>
      </c>
    </row>
    <row r="923" spans="1:78" s="54" customFormat="1" ht="15.75" x14ac:dyDescent="0.25">
      <c r="A923" s="45">
        <v>141021</v>
      </c>
      <c r="B923" s="46" t="s">
        <v>332</v>
      </c>
      <c r="C923" s="46">
        <v>1584</v>
      </c>
      <c r="D923" s="46" t="s">
        <v>303</v>
      </c>
      <c r="E923" s="46" t="s">
        <v>50</v>
      </c>
      <c r="F923" s="46"/>
      <c r="G923" s="46" t="s">
        <v>333</v>
      </c>
      <c r="H923" s="46" t="s">
        <v>52</v>
      </c>
      <c r="I923" s="47">
        <v>44013</v>
      </c>
      <c r="J923" s="47">
        <v>44377</v>
      </c>
      <c r="K923" s="46">
        <f>SUM(L923:AD923)</f>
        <v>0</v>
      </c>
      <c r="L923" s="46" t="str">
        <f>IFERROR(VLOOKUP(A923,'[1]Mountain View SD Usage'!$A:$I,9,FALSE),"0")</f>
        <v>0</v>
      </c>
      <c r="M923" s="46" t="str">
        <f>IFERROR(VLOOKUP(A923,'[1]Bonita USD Usage'!$A:$I,9,FALSE),"0")</f>
        <v>0</v>
      </c>
      <c r="N923" s="46" t="str">
        <f>IFERROR(VLOOKUP(A923,'[1]Jurupa USD Usage'!$A:$I,9,FALSE),"0")</f>
        <v>0</v>
      </c>
      <c r="O923" s="46" t="str">
        <f>IFERROR(VLOOKUP(A923,'[1]Claremont USD Usage'!$A:$I,9,FALSE),"0")</f>
        <v>0</v>
      </c>
      <c r="P923" s="46" t="str">
        <f>IFERROR(VLOOKUP(A923,'[1]Upland USD Usage'!$A:$I,9,FALSE),"0")</f>
        <v>0</v>
      </c>
      <c r="Q923" s="46" t="str">
        <f>IFERROR(VLOOKUP(A923,'[1]Redlands USD Usage'!$A:$I,9,FALSE),"0")</f>
        <v>0</v>
      </c>
      <c r="R923" s="46" t="str">
        <f>IFERROR(VLOOKUP(A923,'[1]Alta Loma SD Usage'!$A:$I,9,FALSE),"0")</f>
        <v>0</v>
      </c>
      <c r="S923" s="46" t="str">
        <f>IFERROR(VLOOKUP(A923,'[1]VAl Verde USD Usage'!$A:$I,9,FALSE),"0")</f>
        <v>0</v>
      </c>
      <c r="T923" s="46" t="str">
        <f>IFERROR(VLOOKUP(A923,'[1]Chaffey Jt HSD Usage'!$A:$I,9,FALSE),"0")</f>
        <v>0</v>
      </c>
      <c r="U923" s="46" t="str">
        <f>IFERROR(VLOOKUP(A923,'[1]Cucamonga ELEM SD Usage'!$A:$I,9,FALSE),"0")</f>
        <v>0</v>
      </c>
      <c r="V923" s="46" t="str">
        <f>IFERROR(VLOOKUP(A923,'[1]Inglewood USD Usage'!$A:$I,9,FALSE),"0")</f>
        <v>0</v>
      </c>
      <c r="W923" s="46" t="str">
        <f>IFERROR(VLOOKUP(A923,'[1]Rialto USD Usage'!$A:$I,9,FALSE),"0")</f>
        <v>0</v>
      </c>
      <c r="X923" s="46" t="str">
        <f>IFERROR(VLOOKUP(A923,'[1]Alvord USD Usage'!$A:$I,9,FALSE),"0")</f>
        <v>0</v>
      </c>
      <c r="Y923" s="46" t="str">
        <f>IFERROR(VLOOKUP(A923,'[1]Colton Jt USD Usage'!$A:$I,9,FALSE),"0")</f>
        <v>0</v>
      </c>
      <c r="Z923" s="46" t="str">
        <f>IFERROR(VLOOKUP(A923,'[1]Chino Valley USD Usage'!$A:$I,9,FALSE),"0")</f>
        <v>0</v>
      </c>
      <c r="AA923" s="46" t="str">
        <f>IFERROR(VLOOKUP(A923,'[1]Moreno Valley USD Usage'!$A:$I,9,FALSE),"0")</f>
        <v>0</v>
      </c>
      <c r="AB923" s="46" t="str">
        <f>IFERROR(VLOOKUP(A923,'[1]Pomona USD Usage'!$A:$I,9,FALSE),"0")</f>
        <v>0</v>
      </c>
      <c r="AC923" s="46" t="str">
        <f>IFERROR(VLOOKUP(A923,'[1]Riverside USD Usage'!$A:$I,9,FALSE),"0")</f>
        <v>0</v>
      </c>
      <c r="AD923" s="46" t="str">
        <f>IFERROR(VLOOKUP(A923,'[1]Compton USD Usage'!$A:$I,9,FALSE),"0")</f>
        <v>0</v>
      </c>
      <c r="AE923" s="48"/>
      <c r="AF923" s="49">
        <v>30.54</v>
      </c>
      <c r="AG923" s="49"/>
      <c r="AH923" s="49"/>
      <c r="AI923" s="49">
        <f>AF923+AG923+AH923</f>
        <v>30.54</v>
      </c>
      <c r="AJ923" s="48"/>
      <c r="AK923" s="49">
        <v>32.86</v>
      </c>
      <c r="AL923" s="49"/>
      <c r="AM923" s="46"/>
      <c r="AN923" s="50">
        <f>AK923+AL923+AM923</f>
        <v>32.86</v>
      </c>
      <c r="AO923" s="48"/>
      <c r="AP923" s="49">
        <v>35.08</v>
      </c>
      <c r="AQ923" s="49"/>
      <c r="AR923" s="46"/>
      <c r="AS923" s="50">
        <f>AP923+AQ923+AR923</f>
        <v>35.08</v>
      </c>
      <c r="AT923" s="48"/>
      <c r="AU923" s="49">
        <v>36.06</v>
      </c>
      <c r="AV923" s="49"/>
      <c r="AW923" s="46"/>
      <c r="AX923" s="51">
        <f>AU923+AV923+AW923</f>
        <v>36.06</v>
      </c>
      <c r="AY923" s="48"/>
      <c r="AZ923" s="52">
        <v>31.3</v>
      </c>
      <c r="BA923" s="53"/>
      <c r="BC923" s="53">
        <f>AZ923+BA923+BB923</f>
        <v>31.3</v>
      </c>
      <c r="BD923" s="47">
        <v>44013</v>
      </c>
      <c r="BE923" s="47">
        <v>44377</v>
      </c>
      <c r="BF923" s="48"/>
      <c r="BG923" s="53">
        <v>33.68</v>
      </c>
      <c r="BJ923" s="53">
        <f>BG923+BH923+BI923</f>
        <v>33.68</v>
      </c>
      <c r="BK923" s="47">
        <v>44013</v>
      </c>
      <c r="BL923" s="47">
        <v>44377</v>
      </c>
      <c r="BM923" s="48"/>
      <c r="BN923" s="53">
        <v>35.949999999999996</v>
      </c>
      <c r="BO923" s="53"/>
      <c r="BQ923" s="53">
        <f>BN923+BO923+BP923</f>
        <v>35.949999999999996</v>
      </c>
      <c r="BR923" s="47">
        <v>44013</v>
      </c>
      <c r="BS923" s="47">
        <v>44377</v>
      </c>
      <c r="BT923" s="48"/>
      <c r="BU923" s="50">
        <v>36.96</v>
      </c>
      <c r="BV923" s="53"/>
      <c r="BX923" s="53">
        <f>BU923+BV923+BW923</f>
        <v>36.96</v>
      </c>
      <c r="BY923" s="47">
        <v>44013</v>
      </c>
      <c r="BZ923" s="55">
        <v>44377</v>
      </c>
    </row>
    <row r="924" spans="1:78" s="54" customFormat="1" ht="15.75" x14ac:dyDescent="0.25">
      <c r="A924" s="45">
        <v>134687</v>
      </c>
      <c r="B924" s="46" t="s">
        <v>1791</v>
      </c>
      <c r="C924" s="46">
        <v>37722</v>
      </c>
      <c r="D924" s="46" t="s">
        <v>1788</v>
      </c>
      <c r="E924" s="46" t="s">
        <v>50</v>
      </c>
      <c r="F924" s="46"/>
      <c r="G924" s="46" t="s">
        <v>1792</v>
      </c>
      <c r="H924" s="46" t="s">
        <v>52</v>
      </c>
      <c r="I924" s="47">
        <v>44013</v>
      </c>
      <c r="J924" s="47">
        <v>44377</v>
      </c>
      <c r="K924" s="46">
        <f>SUM(L924:AD924)</f>
        <v>0</v>
      </c>
      <c r="L924" s="46" t="str">
        <f>IFERROR(VLOOKUP(A924,'[1]Mountain View SD Usage'!$A:$I,9,FALSE),"0")</f>
        <v>0</v>
      </c>
      <c r="M924" s="46" t="str">
        <f>IFERROR(VLOOKUP(A924,'[1]Bonita USD Usage'!$A:$I,9,FALSE),"0")</f>
        <v>0</v>
      </c>
      <c r="N924" s="46" t="str">
        <f>IFERROR(VLOOKUP(A924,'[1]Jurupa USD Usage'!$A:$I,9,FALSE),"0")</f>
        <v>0</v>
      </c>
      <c r="O924" s="46" t="str">
        <f>IFERROR(VLOOKUP(A924,'[1]Claremont USD Usage'!$A:$I,9,FALSE),"0")</f>
        <v>0</v>
      </c>
      <c r="P924" s="46" t="str">
        <f>IFERROR(VLOOKUP(A924,'[1]Upland USD Usage'!$A:$I,9,FALSE),"0")</f>
        <v>0</v>
      </c>
      <c r="Q924" s="46" t="str">
        <f>IFERROR(VLOOKUP(A924,'[1]Redlands USD Usage'!$A:$I,9,FALSE),"0")</f>
        <v>0</v>
      </c>
      <c r="R924" s="46" t="str">
        <f>IFERROR(VLOOKUP(A924,'[1]Alta Loma SD Usage'!$A:$I,9,FALSE),"0")</f>
        <v>0</v>
      </c>
      <c r="S924" s="46" t="str">
        <f>IFERROR(VLOOKUP(A924,'[1]VAl Verde USD Usage'!$A:$I,9,FALSE),"0")</f>
        <v>0</v>
      </c>
      <c r="T924" s="46" t="str">
        <f>IFERROR(VLOOKUP(A924,'[1]Chaffey Jt HSD Usage'!$A:$I,9,FALSE),"0")</f>
        <v>0</v>
      </c>
      <c r="U924" s="46" t="str">
        <f>IFERROR(VLOOKUP(A924,'[1]Cucamonga ELEM SD Usage'!$A:$I,9,FALSE),"0")</f>
        <v>0</v>
      </c>
      <c r="V924" s="46" t="str">
        <f>IFERROR(VLOOKUP(A924,'[1]Inglewood USD Usage'!$A:$I,9,FALSE),"0")</f>
        <v>0</v>
      </c>
      <c r="W924" s="46" t="str">
        <f>IFERROR(VLOOKUP(A924,'[1]Rialto USD Usage'!$A:$I,9,FALSE),"0")</f>
        <v>0</v>
      </c>
      <c r="X924" s="46" t="str">
        <f>IFERROR(VLOOKUP(A924,'[1]Alvord USD Usage'!$A:$I,9,FALSE),"0")</f>
        <v>0</v>
      </c>
      <c r="Y924" s="46" t="str">
        <f>IFERROR(VLOOKUP(A924,'[1]Colton Jt USD Usage'!$A:$I,9,FALSE),"0")</f>
        <v>0</v>
      </c>
      <c r="Z924" s="46" t="str">
        <f>IFERROR(VLOOKUP(A924,'[1]Chino Valley USD Usage'!$A:$I,9,FALSE),"0")</f>
        <v>0</v>
      </c>
      <c r="AA924" s="46" t="str">
        <f>IFERROR(VLOOKUP(A924,'[1]Moreno Valley USD Usage'!$A:$I,9,FALSE),"0")</f>
        <v>0</v>
      </c>
      <c r="AB924" s="46" t="str">
        <f>IFERROR(VLOOKUP(A924,'[1]Pomona USD Usage'!$A:$I,9,FALSE),"0")</f>
        <v>0</v>
      </c>
      <c r="AC924" s="46" t="str">
        <f>IFERROR(VLOOKUP(A924,'[1]Riverside USD Usage'!$A:$I,9,FALSE),"0")</f>
        <v>0</v>
      </c>
      <c r="AD924" s="46" t="str">
        <f>IFERROR(VLOOKUP(A924,'[1]Compton USD Usage'!$A:$I,9,FALSE),"0")</f>
        <v>0</v>
      </c>
      <c r="AE924" s="48"/>
      <c r="AF924" s="49">
        <v>43.51</v>
      </c>
      <c r="AG924" s="49"/>
      <c r="AH924" s="49"/>
      <c r="AI924" s="49">
        <f>AF924+AG924+AH924</f>
        <v>43.51</v>
      </c>
      <c r="AJ924" s="48"/>
      <c r="AK924" s="49">
        <v>46.81</v>
      </c>
      <c r="AL924" s="49"/>
      <c r="AM924" s="46"/>
      <c r="AN924" s="50">
        <f>AK924+AL924+AM924</f>
        <v>46.81</v>
      </c>
      <c r="AO924" s="48"/>
      <c r="AP924" s="49">
        <v>49.97</v>
      </c>
      <c r="AQ924" s="49"/>
      <c r="AR924" s="46"/>
      <c r="AS924" s="50">
        <f>AP924+AQ924+AR924</f>
        <v>49.97</v>
      </c>
      <c r="AT924" s="48"/>
      <c r="AU924" s="49">
        <v>51.36</v>
      </c>
      <c r="AV924" s="49"/>
      <c r="AW924" s="46"/>
      <c r="AX924" s="51">
        <f>AU924+AV924+AW924</f>
        <v>51.36</v>
      </c>
      <c r="AY924" s="48"/>
      <c r="AZ924" s="52">
        <v>44.36</v>
      </c>
      <c r="BA924" s="53"/>
      <c r="BC924" s="53">
        <f>AZ924+BA924+BB924</f>
        <v>44.36</v>
      </c>
      <c r="BD924" s="47">
        <v>44013</v>
      </c>
      <c r="BE924" s="47">
        <v>44377</v>
      </c>
      <c r="BF924" s="48"/>
      <c r="BG924" s="53">
        <v>47.72</v>
      </c>
      <c r="BJ924" s="53">
        <f>BG924+BH924+BI924</f>
        <v>47.72</v>
      </c>
      <c r="BK924" s="47">
        <v>44013</v>
      </c>
      <c r="BL924" s="47">
        <v>44377</v>
      </c>
      <c r="BM924" s="48"/>
      <c r="BN924" s="53">
        <v>50.94</v>
      </c>
      <c r="BO924" s="53"/>
      <c r="BQ924" s="53">
        <f>BN924+BO924+BP924</f>
        <v>50.94</v>
      </c>
      <c r="BR924" s="47">
        <v>44013</v>
      </c>
      <c r="BS924" s="47">
        <v>44377</v>
      </c>
      <c r="BT924" s="48"/>
      <c r="BU924" s="50">
        <v>52.36</v>
      </c>
      <c r="BV924" s="53"/>
      <c r="BX924" s="53">
        <f>BU924+BV924+BW924</f>
        <v>52.36</v>
      </c>
      <c r="BY924" s="47">
        <v>44013</v>
      </c>
      <c r="BZ924" s="55">
        <v>44377</v>
      </c>
    </row>
    <row r="925" spans="1:78" s="54" customFormat="1" ht="15.75" x14ac:dyDescent="0.25">
      <c r="A925" s="45">
        <v>404813</v>
      </c>
      <c r="B925" s="46" t="s">
        <v>2163</v>
      </c>
      <c r="C925" s="46" t="s">
        <v>2164</v>
      </c>
      <c r="D925" s="46" t="s">
        <v>2153</v>
      </c>
      <c r="E925" s="46" t="s">
        <v>50</v>
      </c>
      <c r="F925" s="46"/>
      <c r="G925" s="46" t="s">
        <v>2156</v>
      </c>
      <c r="H925" s="46" t="s">
        <v>52</v>
      </c>
      <c r="I925" s="47">
        <v>44013</v>
      </c>
      <c r="J925" s="47">
        <v>44377</v>
      </c>
      <c r="K925" s="46">
        <f>SUM(L925:AD925)</f>
        <v>0</v>
      </c>
      <c r="L925" s="46" t="str">
        <f>IFERROR(VLOOKUP(A925,'[1]Mountain View SD Usage'!$A:$I,9,FALSE),"0")</f>
        <v>0</v>
      </c>
      <c r="M925" s="46" t="str">
        <f>IFERROR(VLOOKUP(A925,'[1]Bonita USD Usage'!$A:$I,9,FALSE),"0")</f>
        <v>0</v>
      </c>
      <c r="N925" s="46" t="str">
        <f>IFERROR(VLOOKUP(A925,'[1]Jurupa USD Usage'!$A:$I,9,FALSE),"0")</f>
        <v>0</v>
      </c>
      <c r="O925" s="46" t="str">
        <f>IFERROR(VLOOKUP(A925,'[1]Claremont USD Usage'!$A:$I,9,FALSE),"0")</f>
        <v>0</v>
      </c>
      <c r="P925" s="46" t="str">
        <f>IFERROR(VLOOKUP(A925,'[1]Upland USD Usage'!$A:$I,9,FALSE),"0")</f>
        <v>0</v>
      </c>
      <c r="Q925" s="46" t="str">
        <f>IFERROR(VLOOKUP(A925,'[1]Redlands USD Usage'!$A:$I,9,FALSE),"0")</f>
        <v>0</v>
      </c>
      <c r="R925" s="46" t="str">
        <f>IFERROR(VLOOKUP(A925,'[1]Alta Loma SD Usage'!$A:$I,9,FALSE),"0")</f>
        <v>0</v>
      </c>
      <c r="S925" s="46" t="str">
        <f>IFERROR(VLOOKUP(A925,'[1]VAl Verde USD Usage'!$A:$I,9,FALSE),"0")</f>
        <v>0</v>
      </c>
      <c r="T925" s="46" t="str">
        <f>IFERROR(VLOOKUP(A925,'[1]Chaffey Jt HSD Usage'!$A:$I,9,FALSE),"0")</f>
        <v>0</v>
      </c>
      <c r="U925" s="46" t="str">
        <f>IFERROR(VLOOKUP(A925,'[1]Cucamonga ELEM SD Usage'!$A:$I,9,FALSE),"0")</f>
        <v>0</v>
      </c>
      <c r="V925" s="46" t="str">
        <f>IFERROR(VLOOKUP(A925,'[1]Inglewood USD Usage'!$A:$I,9,FALSE),"0")</f>
        <v>0</v>
      </c>
      <c r="W925" s="46" t="str">
        <f>IFERROR(VLOOKUP(A925,'[1]Rialto USD Usage'!$A:$I,9,FALSE),"0")</f>
        <v>0</v>
      </c>
      <c r="X925" s="46" t="str">
        <f>IFERROR(VLOOKUP(A925,'[1]Alvord USD Usage'!$A:$I,9,FALSE),"0")</f>
        <v>0</v>
      </c>
      <c r="Y925" s="46" t="str">
        <f>IFERROR(VLOOKUP(A925,'[1]Colton Jt USD Usage'!$A:$I,9,FALSE),"0")</f>
        <v>0</v>
      </c>
      <c r="Z925" s="46" t="str">
        <f>IFERROR(VLOOKUP(A925,'[1]Chino Valley USD Usage'!$A:$I,9,FALSE),"0")</f>
        <v>0</v>
      </c>
      <c r="AA925" s="46" t="str">
        <f>IFERROR(VLOOKUP(A925,'[1]Moreno Valley USD Usage'!$A:$I,9,FALSE),"0")</f>
        <v>0</v>
      </c>
      <c r="AB925" s="46" t="str">
        <f>IFERROR(VLOOKUP(A925,'[1]Pomona USD Usage'!$A:$I,9,FALSE),"0")</f>
        <v>0</v>
      </c>
      <c r="AC925" s="46" t="str">
        <f>IFERROR(VLOOKUP(A925,'[1]Riverside USD Usage'!$A:$I,9,FALSE),"0")</f>
        <v>0</v>
      </c>
      <c r="AD925" s="46" t="str">
        <f>IFERROR(VLOOKUP(A925,'[1]Compton USD Usage'!$A:$I,9,FALSE),"0")</f>
        <v>0</v>
      </c>
      <c r="AE925" s="48"/>
      <c r="AF925" s="49">
        <v>47.53</v>
      </c>
      <c r="AG925" s="49"/>
      <c r="AH925" s="56">
        <v>-10.08</v>
      </c>
      <c r="AI925" s="49">
        <f>AF925+AG925+AH925</f>
        <v>37.450000000000003</v>
      </c>
      <c r="AJ925" s="48"/>
      <c r="AK925" s="49">
        <v>51.14</v>
      </c>
      <c r="AL925" s="49"/>
      <c r="AM925" s="57">
        <v>-10.08</v>
      </c>
      <c r="AN925" s="50">
        <f>AK925+AL925+AM925</f>
        <v>41.06</v>
      </c>
      <c r="AO925" s="48"/>
      <c r="AP925" s="49">
        <v>54.59</v>
      </c>
      <c r="AQ925" s="49"/>
      <c r="AR925" s="57">
        <v>-10.08</v>
      </c>
      <c r="AS925" s="50">
        <f>AP925+AQ925+AR925</f>
        <v>44.510000000000005</v>
      </c>
      <c r="AT925" s="48"/>
      <c r="AU925" s="49">
        <v>56.11</v>
      </c>
      <c r="AV925" s="49"/>
      <c r="AW925" s="57">
        <v>-10.08</v>
      </c>
      <c r="AX925" s="51">
        <f>AU925+AV925+AW925</f>
        <v>46.03</v>
      </c>
      <c r="AY925" s="48"/>
      <c r="AZ925" s="52">
        <v>48.91</v>
      </c>
      <c r="BA925" s="53"/>
      <c r="BB925" s="58">
        <v>-11.19</v>
      </c>
      <c r="BC925" s="53">
        <f>AZ925+BA925+BB925</f>
        <v>37.72</v>
      </c>
      <c r="BD925" s="47">
        <v>44013</v>
      </c>
      <c r="BE925" s="47">
        <v>44377</v>
      </c>
      <c r="BF925" s="48"/>
      <c r="BG925" s="53">
        <v>52.62</v>
      </c>
      <c r="BI925" s="59">
        <v>-11.19</v>
      </c>
      <c r="BJ925" s="53">
        <f>BG925+BH925+BI925</f>
        <v>41.43</v>
      </c>
      <c r="BK925" s="47">
        <v>44013</v>
      </c>
      <c r="BL925" s="47">
        <v>44377</v>
      </c>
      <c r="BM925" s="48"/>
      <c r="BN925" s="53">
        <v>56.169999999999995</v>
      </c>
      <c r="BO925" s="53"/>
      <c r="BP925" s="59">
        <v>-11.19</v>
      </c>
      <c r="BQ925" s="53">
        <f>BN925+BO925+BP925</f>
        <v>44.98</v>
      </c>
      <c r="BR925" s="47">
        <v>44013</v>
      </c>
      <c r="BS925" s="47">
        <v>44377</v>
      </c>
      <c r="BT925" s="48"/>
      <c r="BU925" s="50">
        <v>57.73</v>
      </c>
      <c r="BV925" s="53"/>
      <c r="BW925" s="59">
        <v>-11.19</v>
      </c>
      <c r="BX925" s="53">
        <f>BU925+BV925+BW925</f>
        <v>46.54</v>
      </c>
      <c r="BY925" s="47">
        <v>44013</v>
      </c>
      <c r="BZ925" s="55">
        <v>44377</v>
      </c>
    </row>
    <row r="926" spans="1:78" s="54" customFormat="1" ht="15.75" x14ac:dyDescent="0.25">
      <c r="A926" s="45">
        <v>403807</v>
      </c>
      <c r="B926" s="46" t="s">
        <v>2194</v>
      </c>
      <c r="C926" s="46">
        <v>66256</v>
      </c>
      <c r="D926" s="46" t="s">
        <v>2175</v>
      </c>
      <c r="E926" s="46" t="s">
        <v>50</v>
      </c>
      <c r="F926" s="46"/>
      <c r="G926" s="46" t="s">
        <v>2195</v>
      </c>
      <c r="H926" s="46" t="s">
        <v>52</v>
      </c>
      <c r="I926" s="47">
        <v>44013</v>
      </c>
      <c r="J926" s="47">
        <v>44377</v>
      </c>
      <c r="K926" s="46">
        <f>SUM(L926:AD926)</f>
        <v>0</v>
      </c>
      <c r="L926" s="46" t="str">
        <f>IFERROR(VLOOKUP(A926,'[1]Mountain View SD Usage'!$A:$I,9,FALSE),"0")</f>
        <v>0</v>
      </c>
      <c r="M926" s="46" t="str">
        <f>IFERROR(VLOOKUP(A926,'[1]Bonita USD Usage'!$A:$I,9,FALSE),"0")</f>
        <v>0</v>
      </c>
      <c r="N926" s="46" t="str">
        <f>IFERROR(VLOOKUP(A926,'[1]Jurupa USD Usage'!$A:$I,9,FALSE),"0")</f>
        <v>0</v>
      </c>
      <c r="O926" s="46" t="str">
        <f>IFERROR(VLOOKUP(A926,'[1]Claremont USD Usage'!$A:$I,9,FALSE),"0")</f>
        <v>0</v>
      </c>
      <c r="P926" s="46" t="str">
        <f>IFERROR(VLOOKUP(A926,'[1]Upland USD Usage'!$A:$I,9,FALSE),"0")</f>
        <v>0</v>
      </c>
      <c r="Q926" s="46" t="str">
        <f>IFERROR(VLOOKUP(A926,'[1]Redlands USD Usage'!$A:$I,9,FALSE),"0")</f>
        <v>0</v>
      </c>
      <c r="R926" s="46" t="str">
        <f>IFERROR(VLOOKUP(A926,'[1]Alta Loma SD Usage'!$A:$I,9,FALSE),"0")</f>
        <v>0</v>
      </c>
      <c r="S926" s="46" t="str">
        <f>IFERROR(VLOOKUP(A926,'[1]VAl Verde USD Usage'!$A:$I,9,FALSE),"0")</f>
        <v>0</v>
      </c>
      <c r="T926" s="46" t="str">
        <f>IFERROR(VLOOKUP(A926,'[1]Chaffey Jt HSD Usage'!$A:$I,9,FALSE),"0")</f>
        <v>0</v>
      </c>
      <c r="U926" s="46" t="str">
        <f>IFERROR(VLOOKUP(A926,'[1]Cucamonga ELEM SD Usage'!$A:$I,9,FALSE),"0")</f>
        <v>0</v>
      </c>
      <c r="V926" s="46" t="str">
        <f>IFERROR(VLOOKUP(A926,'[1]Inglewood USD Usage'!$A:$I,9,FALSE),"0")</f>
        <v>0</v>
      </c>
      <c r="W926" s="46" t="str">
        <f>IFERROR(VLOOKUP(A926,'[1]Rialto USD Usage'!$A:$I,9,FALSE),"0")</f>
        <v>0</v>
      </c>
      <c r="X926" s="46" t="str">
        <f>IFERROR(VLOOKUP(A926,'[1]Alvord USD Usage'!$A:$I,9,FALSE),"0")</f>
        <v>0</v>
      </c>
      <c r="Y926" s="46" t="str">
        <f>IFERROR(VLOOKUP(A926,'[1]Colton Jt USD Usage'!$A:$I,9,FALSE),"0")</f>
        <v>0</v>
      </c>
      <c r="Z926" s="46" t="str">
        <f>IFERROR(VLOOKUP(A926,'[1]Chino Valley USD Usage'!$A:$I,9,FALSE),"0")</f>
        <v>0</v>
      </c>
      <c r="AA926" s="46" t="str">
        <f>IFERROR(VLOOKUP(A926,'[1]Moreno Valley USD Usage'!$A:$I,9,FALSE),"0")</f>
        <v>0</v>
      </c>
      <c r="AB926" s="46" t="str">
        <f>IFERROR(VLOOKUP(A926,'[1]Pomona USD Usage'!$A:$I,9,FALSE),"0")</f>
        <v>0</v>
      </c>
      <c r="AC926" s="46" t="str">
        <f>IFERROR(VLOOKUP(A926,'[1]Riverside USD Usage'!$A:$I,9,FALSE),"0")</f>
        <v>0</v>
      </c>
      <c r="AD926" s="46" t="str">
        <f>IFERROR(VLOOKUP(A926,'[1]Compton USD Usage'!$A:$I,9,FALSE),"0")</f>
        <v>0</v>
      </c>
      <c r="AE926" s="48"/>
      <c r="AF926" s="49">
        <v>54.48</v>
      </c>
      <c r="AG926" s="49"/>
      <c r="AH926" s="56">
        <v>-12.47</v>
      </c>
      <c r="AI926" s="49">
        <f>AF926+AG926+AH926</f>
        <v>42.01</v>
      </c>
      <c r="AJ926" s="48"/>
      <c r="AK926" s="49">
        <v>58.62</v>
      </c>
      <c r="AL926" s="49"/>
      <c r="AM926" s="57">
        <v>-12.47</v>
      </c>
      <c r="AN926" s="50">
        <f>AK926+AL926+AM926</f>
        <v>46.15</v>
      </c>
      <c r="AO926" s="48"/>
      <c r="AP926" s="49">
        <v>62.58</v>
      </c>
      <c r="AQ926" s="49"/>
      <c r="AR926" s="57">
        <v>-12.47</v>
      </c>
      <c r="AS926" s="50">
        <f>AP926+AQ926+AR926</f>
        <v>50.11</v>
      </c>
      <c r="AT926" s="48"/>
      <c r="AU926" s="49">
        <v>64.319999999999993</v>
      </c>
      <c r="AV926" s="49"/>
      <c r="AW926" s="57">
        <v>-12.47</v>
      </c>
      <c r="AX926" s="51">
        <f>AU926+AV926+AW926</f>
        <v>51.849999999999994</v>
      </c>
      <c r="AY926" s="48"/>
      <c r="AZ926" s="52">
        <v>57.55</v>
      </c>
      <c r="BA926" s="53"/>
      <c r="BB926" s="58">
        <v>-13.85</v>
      </c>
      <c r="BC926" s="53">
        <f>AZ926+BA926+BB926</f>
        <v>43.699999999999996</v>
      </c>
      <c r="BD926" s="47">
        <v>44013</v>
      </c>
      <c r="BE926" s="47">
        <v>44377</v>
      </c>
      <c r="BF926" s="48"/>
      <c r="BG926" s="53">
        <v>61.93</v>
      </c>
      <c r="BI926" s="59">
        <v>-13.85</v>
      </c>
      <c r="BJ926" s="53">
        <f>BG926+BH926+BI926</f>
        <v>48.08</v>
      </c>
      <c r="BK926" s="47">
        <v>44013</v>
      </c>
      <c r="BL926" s="47">
        <v>44377</v>
      </c>
      <c r="BM926" s="48"/>
      <c r="BN926" s="53">
        <v>66.11</v>
      </c>
      <c r="BO926" s="53"/>
      <c r="BP926" s="59">
        <v>-13.85</v>
      </c>
      <c r="BQ926" s="53">
        <f>BN926+BO926+BP926</f>
        <v>52.26</v>
      </c>
      <c r="BR926" s="47">
        <v>44013</v>
      </c>
      <c r="BS926" s="47">
        <v>44377</v>
      </c>
      <c r="BT926" s="48"/>
      <c r="BU926" s="50">
        <v>67.95</v>
      </c>
      <c r="BV926" s="53"/>
      <c r="BW926" s="59">
        <v>-13.85</v>
      </c>
      <c r="BX926" s="53">
        <f>BU926+BV926+BW926</f>
        <v>54.1</v>
      </c>
      <c r="BY926" s="47">
        <v>44013</v>
      </c>
      <c r="BZ926" s="55">
        <v>44377</v>
      </c>
    </row>
    <row r="927" spans="1:78" s="54" customFormat="1" ht="15.75" x14ac:dyDescent="0.25">
      <c r="A927" s="45">
        <v>406241</v>
      </c>
      <c r="B927" s="46" t="s">
        <v>989</v>
      </c>
      <c r="C927" s="46">
        <v>7522</v>
      </c>
      <c r="D927" s="46" t="s">
        <v>968</v>
      </c>
      <c r="E927" s="46" t="s">
        <v>50</v>
      </c>
      <c r="F927" s="46"/>
      <c r="G927" s="46" t="s">
        <v>990</v>
      </c>
      <c r="H927" s="46" t="s">
        <v>52</v>
      </c>
      <c r="I927" s="47">
        <v>44013</v>
      </c>
      <c r="J927" s="47">
        <v>44377</v>
      </c>
      <c r="K927" s="46">
        <f>SUM(L927:AD927)</f>
        <v>0</v>
      </c>
      <c r="L927" s="46" t="str">
        <f>IFERROR(VLOOKUP(A927,'[1]Mountain View SD Usage'!$A:$I,9,FALSE),"0")</f>
        <v>0</v>
      </c>
      <c r="M927" s="46" t="str">
        <f>IFERROR(VLOOKUP(A927,'[1]Bonita USD Usage'!$A:$I,9,FALSE),"0")</f>
        <v>0</v>
      </c>
      <c r="N927" s="46" t="str">
        <f>IFERROR(VLOOKUP(A927,'[1]Jurupa USD Usage'!$A:$I,9,FALSE),"0")</f>
        <v>0</v>
      </c>
      <c r="O927" s="46" t="str">
        <f>IFERROR(VLOOKUP(A927,'[1]Claremont USD Usage'!$A:$I,9,FALSE),"0")</f>
        <v>0</v>
      </c>
      <c r="P927" s="46" t="str">
        <f>IFERROR(VLOOKUP(A927,'[1]Upland USD Usage'!$A:$I,9,FALSE),"0")</f>
        <v>0</v>
      </c>
      <c r="Q927" s="46" t="str">
        <f>IFERROR(VLOOKUP(A927,'[1]Redlands USD Usage'!$A:$I,9,FALSE),"0")</f>
        <v>0</v>
      </c>
      <c r="R927" s="46" t="str">
        <f>IFERROR(VLOOKUP(A927,'[1]Alta Loma SD Usage'!$A:$I,9,FALSE),"0")</f>
        <v>0</v>
      </c>
      <c r="S927" s="46" t="str">
        <f>IFERROR(VLOOKUP(A927,'[1]VAl Verde USD Usage'!$A:$I,9,FALSE),"0")</f>
        <v>0</v>
      </c>
      <c r="T927" s="46" t="str">
        <f>IFERROR(VLOOKUP(A927,'[1]Chaffey Jt HSD Usage'!$A:$I,9,FALSE),"0")</f>
        <v>0</v>
      </c>
      <c r="U927" s="46" t="str">
        <f>IFERROR(VLOOKUP(A927,'[1]Cucamonga ELEM SD Usage'!$A:$I,9,FALSE),"0")</f>
        <v>0</v>
      </c>
      <c r="V927" s="46" t="str">
        <f>IFERROR(VLOOKUP(A927,'[1]Inglewood USD Usage'!$A:$I,9,FALSE),"0")</f>
        <v>0</v>
      </c>
      <c r="W927" s="46" t="str">
        <f>IFERROR(VLOOKUP(A927,'[1]Rialto USD Usage'!$A:$I,9,FALSE),"0")</f>
        <v>0</v>
      </c>
      <c r="X927" s="46" t="str">
        <f>IFERROR(VLOOKUP(A927,'[1]Alvord USD Usage'!$A:$I,9,FALSE),"0")</f>
        <v>0</v>
      </c>
      <c r="Y927" s="46" t="str">
        <f>IFERROR(VLOOKUP(A927,'[1]Colton Jt USD Usage'!$A:$I,9,FALSE),"0")</f>
        <v>0</v>
      </c>
      <c r="Z927" s="46" t="str">
        <f>IFERROR(VLOOKUP(A927,'[1]Chino Valley USD Usage'!$A:$I,9,FALSE),"0")</f>
        <v>0</v>
      </c>
      <c r="AA927" s="46" t="str">
        <f>IFERROR(VLOOKUP(A927,'[1]Moreno Valley USD Usage'!$A:$I,9,FALSE),"0")</f>
        <v>0</v>
      </c>
      <c r="AB927" s="46" t="str">
        <f>IFERROR(VLOOKUP(A927,'[1]Pomona USD Usage'!$A:$I,9,FALSE),"0")</f>
        <v>0</v>
      </c>
      <c r="AC927" s="46" t="str">
        <f>IFERROR(VLOOKUP(A927,'[1]Riverside USD Usage'!$A:$I,9,FALSE),"0")</f>
        <v>0</v>
      </c>
      <c r="AD927" s="46" t="str">
        <f>IFERROR(VLOOKUP(A927,'[1]Compton USD Usage'!$A:$I,9,FALSE),"0")</f>
        <v>0</v>
      </c>
      <c r="AE927" s="48"/>
      <c r="AF927" s="49">
        <v>88.59</v>
      </c>
      <c r="AG927" s="49"/>
      <c r="AH927" s="56">
        <v>-25.46</v>
      </c>
      <c r="AI927" s="49">
        <f>AF927+AG927+AH927</f>
        <v>63.13</v>
      </c>
      <c r="AJ927" s="48"/>
      <c r="AK927" s="49">
        <v>95.32</v>
      </c>
      <c r="AL927" s="49"/>
      <c r="AM927" s="57">
        <v>-25.46</v>
      </c>
      <c r="AN927" s="50">
        <f>AK927+AL927+AM927</f>
        <v>69.859999999999985</v>
      </c>
      <c r="AO927" s="48"/>
      <c r="AP927" s="49">
        <v>101.76</v>
      </c>
      <c r="AQ927" s="49"/>
      <c r="AR927" s="57">
        <v>-25.46</v>
      </c>
      <c r="AS927" s="50">
        <f>AP927+AQ927+AR927</f>
        <v>76.300000000000011</v>
      </c>
      <c r="AT927" s="48"/>
      <c r="AU927" s="49">
        <v>104.58</v>
      </c>
      <c r="AV927" s="49"/>
      <c r="AW927" s="57">
        <v>-25.46</v>
      </c>
      <c r="AX927" s="51">
        <f>AU927+AV927+AW927</f>
        <v>79.12</v>
      </c>
      <c r="AY927" s="48"/>
      <c r="AZ927" s="52">
        <v>73.87</v>
      </c>
      <c r="BA927" s="53"/>
      <c r="BB927" s="58">
        <v>-25.02</v>
      </c>
      <c r="BC927" s="53">
        <f>AZ927+BA927+BB927</f>
        <v>48.850000000000009</v>
      </c>
      <c r="BD927" s="47">
        <v>44013</v>
      </c>
      <c r="BE927" s="47">
        <v>44377</v>
      </c>
      <c r="BF927" s="48"/>
      <c r="BG927" s="53">
        <v>79.490000000000009</v>
      </c>
      <c r="BI927" s="59">
        <v>-25.02</v>
      </c>
      <c r="BJ927" s="53">
        <f>BG927+BH927+BI927</f>
        <v>54.470000000000013</v>
      </c>
      <c r="BK927" s="47">
        <v>44013</v>
      </c>
      <c r="BL927" s="47">
        <v>44377</v>
      </c>
      <c r="BM927" s="48"/>
      <c r="BN927" s="53">
        <v>84.850000000000009</v>
      </c>
      <c r="BO927" s="53"/>
      <c r="BP927" s="59">
        <v>-25.02</v>
      </c>
      <c r="BQ927" s="53">
        <f>BN927+BO927+BP927</f>
        <v>59.830000000000013</v>
      </c>
      <c r="BR927" s="47">
        <v>44013</v>
      </c>
      <c r="BS927" s="47">
        <v>44377</v>
      </c>
      <c r="BT927" s="48"/>
      <c r="BU927" s="50">
        <v>87.210000000000008</v>
      </c>
      <c r="BV927" s="53"/>
      <c r="BW927" s="59">
        <v>-25.02</v>
      </c>
      <c r="BX927" s="53">
        <f>BU927+BV927+BW927</f>
        <v>62.190000000000012</v>
      </c>
      <c r="BY927" s="47">
        <v>44013</v>
      </c>
      <c r="BZ927" s="55">
        <v>44377</v>
      </c>
    </row>
    <row r="928" spans="1:78" s="54" customFormat="1" ht="15.75" x14ac:dyDescent="0.25">
      <c r="A928" s="45">
        <v>406412</v>
      </c>
      <c r="B928" s="46" t="s">
        <v>995</v>
      </c>
      <c r="C928" s="46">
        <v>7576</v>
      </c>
      <c r="D928" s="46" t="s">
        <v>968</v>
      </c>
      <c r="E928" s="46" t="s">
        <v>50</v>
      </c>
      <c r="F928" s="46"/>
      <c r="G928" s="46" t="s">
        <v>996</v>
      </c>
      <c r="H928" s="46" t="s">
        <v>52</v>
      </c>
      <c r="I928" s="47">
        <v>44013</v>
      </c>
      <c r="J928" s="47">
        <v>44377</v>
      </c>
      <c r="K928" s="46">
        <f>SUM(L928:AD928)</f>
        <v>0</v>
      </c>
      <c r="L928" s="46" t="str">
        <f>IFERROR(VLOOKUP(A928,'[1]Mountain View SD Usage'!$A:$I,9,FALSE),"0")</f>
        <v>0</v>
      </c>
      <c r="M928" s="46" t="str">
        <f>IFERROR(VLOOKUP(A928,'[1]Bonita USD Usage'!$A:$I,9,FALSE),"0")</f>
        <v>0</v>
      </c>
      <c r="N928" s="46" t="str">
        <f>IFERROR(VLOOKUP(A928,'[1]Jurupa USD Usage'!$A:$I,9,FALSE),"0")</f>
        <v>0</v>
      </c>
      <c r="O928" s="46" t="str">
        <f>IFERROR(VLOOKUP(A928,'[1]Claremont USD Usage'!$A:$I,9,FALSE),"0")</f>
        <v>0</v>
      </c>
      <c r="P928" s="46" t="str">
        <f>IFERROR(VLOOKUP(A928,'[1]Upland USD Usage'!$A:$I,9,FALSE),"0")</f>
        <v>0</v>
      </c>
      <c r="Q928" s="46" t="str">
        <f>IFERROR(VLOOKUP(A928,'[1]Redlands USD Usage'!$A:$I,9,FALSE),"0")</f>
        <v>0</v>
      </c>
      <c r="R928" s="46" t="str">
        <f>IFERROR(VLOOKUP(A928,'[1]Alta Loma SD Usage'!$A:$I,9,FALSE),"0")</f>
        <v>0</v>
      </c>
      <c r="S928" s="46" t="str">
        <f>IFERROR(VLOOKUP(A928,'[1]VAl Verde USD Usage'!$A:$I,9,FALSE),"0")</f>
        <v>0</v>
      </c>
      <c r="T928" s="46" t="str">
        <f>IFERROR(VLOOKUP(A928,'[1]Chaffey Jt HSD Usage'!$A:$I,9,FALSE),"0")</f>
        <v>0</v>
      </c>
      <c r="U928" s="46" t="str">
        <f>IFERROR(VLOOKUP(A928,'[1]Cucamonga ELEM SD Usage'!$A:$I,9,FALSE),"0")</f>
        <v>0</v>
      </c>
      <c r="V928" s="46" t="str">
        <f>IFERROR(VLOOKUP(A928,'[1]Inglewood USD Usage'!$A:$I,9,FALSE),"0")</f>
        <v>0</v>
      </c>
      <c r="W928" s="46" t="str">
        <f>IFERROR(VLOOKUP(A928,'[1]Rialto USD Usage'!$A:$I,9,FALSE),"0")</f>
        <v>0</v>
      </c>
      <c r="X928" s="46" t="str">
        <f>IFERROR(VLOOKUP(A928,'[1]Alvord USD Usage'!$A:$I,9,FALSE),"0")</f>
        <v>0</v>
      </c>
      <c r="Y928" s="46" t="str">
        <f>IFERROR(VLOOKUP(A928,'[1]Colton Jt USD Usage'!$A:$I,9,FALSE),"0")</f>
        <v>0</v>
      </c>
      <c r="Z928" s="46" t="str">
        <f>IFERROR(VLOOKUP(A928,'[1]Chino Valley USD Usage'!$A:$I,9,FALSE),"0")</f>
        <v>0</v>
      </c>
      <c r="AA928" s="46" t="str">
        <f>IFERROR(VLOOKUP(A928,'[1]Moreno Valley USD Usage'!$A:$I,9,FALSE),"0")</f>
        <v>0</v>
      </c>
      <c r="AB928" s="46" t="str">
        <f>IFERROR(VLOOKUP(A928,'[1]Pomona USD Usage'!$A:$I,9,FALSE),"0")</f>
        <v>0</v>
      </c>
      <c r="AC928" s="46" t="str">
        <f>IFERROR(VLOOKUP(A928,'[1]Riverside USD Usage'!$A:$I,9,FALSE),"0")</f>
        <v>0</v>
      </c>
      <c r="AD928" s="46" t="str">
        <f>IFERROR(VLOOKUP(A928,'[1]Compton USD Usage'!$A:$I,9,FALSE),"0")</f>
        <v>0</v>
      </c>
      <c r="AE928" s="48"/>
      <c r="AF928" s="49">
        <v>100.59</v>
      </c>
      <c r="AG928" s="49"/>
      <c r="AH928" s="56">
        <v>-24.93</v>
      </c>
      <c r="AI928" s="49">
        <f>AF928+AG928+AH928</f>
        <v>75.66</v>
      </c>
      <c r="AJ928" s="48"/>
      <c r="AK928" s="49">
        <v>108.23</v>
      </c>
      <c r="AL928" s="49"/>
      <c r="AM928" s="57">
        <v>-24.93</v>
      </c>
      <c r="AN928" s="50">
        <f>AK928+AL928+AM928</f>
        <v>83.300000000000011</v>
      </c>
      <c r="AO928" s="48"/>
      <c r="AP928" s="49">
        <v>115.54</v>
      </c>
      <c r="AQ928" s="49"/>
      <c r="AR928" s="57">
        <v>-24.93</v>
      </c>
      <c r="AS928" s="50">
        <f>AP928+AQ928+AR928</f>
        <v>90.610000000000014</v>
      </c>
      <c r="AT928" s="48"/>
      <c r="AU928" s="49">
        <v>118.75</v>
      </c>
      <c r="AV928" s="49"/>
      <c r="AW928" s="57">
        <v>-24.93</v>
      </c>
      <c r="AX928" s="51">
        <f>AU928+AV928+AW928</f>
        <v>93.82</v>
      </c>
      <c r="AY928" s="48"/>
      <c r="AZ928" s="60" t="s">
        <v>63</v>
      </c>
      <c r="BA928" s="53"/>
      <c r="BB928" s="58"/>
      <c r="BC928" s="53"/>
      <c r="BD928" s="47">
        <v>44013</v>
      </c>
      <c r="BE928" s="47">
        <v>44377</v>
      </c>
      <c r="BF928" s="48"/>
      <c r="BG928" s="61" t="s">
        <v>63</v>
      </c>
      <c r="BJ928" s="53"/>
      <c r="BK928" s="47">
        <v>44013</v>
      </c>
      <c r="BL928" s="47">
        <v>44377</v>
      </c>
      <c r="BM928" s="48"/>
      <c r="BN928" s="61" t="s">
        <v>63</v>
      </c>
      <c r="BO928" s="53"/>
      <c r="BQ928" s="53"/>
      <c r="BR928" s="47">
        <v>44013</v>
      </c>
      <c r="BS928" s="47">
        <v>44377</v>
      </c>
      <c r="BT928" s="48"/>
      <c r="BU928" s="62" t="s">
        <v>63</v>
      </c>
      <c r="BV928" s="53"/>
      <c r="BX928" s="53"/>
      <c r="BY928" s="47">
        <v>44013</v>
      </c>
      <c r="BZ928" s="55">
        <v>44377</v>
      </c>
    </row>
    <row r="929" spans="1:78" s="54" customFormat="1" ht="15.75" x14ac:dyDescent="0.25">
      <c r="A929" s="45">
        <v>101240</v>
      </c>
      <c r="B929" s="46" t="s">
        <v>1995</v>
      </c>
      <c r="C929" s="46" t="s">
        <v>1996</v>
      </c>
      <c r="D929" s="46" t="s">
        <v>1994</v>
      </c>
      <c r="E929" s="46" t="s">
        <v>50</v>
      </c>
      <c r="F929" s="46"/>
      <c r="G929" s="46" t="s">
        <v>439</v>
      </c>
      <c r="H929" s="46" t="s">
        <v>52</v>
      </c>
      <c r="I929" s="47">
        <v>44013</v>
      </c>
      <c r="J929" s="47">
        <v>44377</v>
      </c>
      <c r="K929" s="46">
        <f>SUM(L929:AD929)</f>
        <v>45</v>
      </c>
      <c r="L929" s="46" t="str">
        <f>IFERROR(VLOOKUP(A929,'[1]Mountain View SD Usage'!$A:$I,9,FALSE),"0")</f>
        <v>0</v>
      </c>
      <c r="M929" s="46" t="str">
        <f>IFERROR(VLOOKUP(A929,'[1]Bonita USD Usage'!$A:$I,9,FALSE),"0")</f>
        <v>0</v>
      </c>
      <c r="N929" s="46" t="str">
        <f>IFERROR(VLOOKUP(A929,'[1]Jurupa USD Usage'!$A:$I,9,FALSE),"0")</f>
        <v>0</v>
      </c>
      <c r="O929" s="46" t="str">
        <f>IFERROR(VLOOKUP(A929,'[1]Claremont USD Usage'!$A:$I,9,FALSE),"0")</f>
        <v>0</v>
      </c>
      <c r="P929" s="46" t="str">
        <f>IFERROR(VLOOKUP(A929,'[1]Upland USD Usage'!$A:$I,9,FALSE),"0")</f>
        <v>0</v>
      </c>
      <c r="Q929" s="46" t="str">
        <f>IFERROR(VLOOKUP(A929,'[1]Redlands USD Usage'!$A:$I,9,FALSE),"0")</f>
        <v>0</v>
      </c>
      <c r="R929" s="46" t="str">
        <f>IFERROR(VLOOKUP(A929,'[1]Alta Loma SD Usage'!$A:$I,9,FALSE),"0")</f>
        <v>0</v>
      </c>
      <c r="S929" s="46" t="str">
        <f>IFERROR(VLOOKUP(A929,'[1]VAl Verde USD Usage'!$A:$I,9,FALSE),"0")</f>
        <v>0</v>
      </c>
      <c r="T929" s="46" t="str">
        <f>IFERROR(VLOOKUP(A929,'[1]Chaffey Jt HSD Usage'!$A:$I,9,FALSE),"0")</f>
        <v>0</v>
      </c>
      <c r="U929" s="46" t="str">
        <f>IFERROR(VLOOKUP(A929,'[1]Cucamonga ELEM SD Usage'!$A:$I,9,FALSE),"0")</f>
        <v>0</v>
      </c>
      <c r="V929" s="46" t="str">
        <f>IFERROR(VLOOKUP(A929,'[1]Inglewood USD Usage'!$A:$I,9,FALSE),"0")</f>
        <v>0</v>
      </c>
      <c r="W929" s="46" t="str">
        <f>IFERROR(VLOOKUP(A929,'[1]Rialto USD Usage'!$A:$I,9,FALSE),"0")</f>
        <v>0</v>
      </c>
      <c r="X929" s="46" t="str">
        <f>IFERROR(VLOOKUP(A929,'[1]Alvord USD Usage'!$A:$I,9,FALSE),"0")</f>
        <v>0</v>
      </c>
      <c r="Y929" s="46" t="str">
        <f>IFERROR(VLOOKUP(A929,'[1]Colton Jt USD Usage'!$A:$I,9,FALSE),"0")</f>
        <v>0</v>
      </c>
      <c r="Z929" s="46" t="str">
        <f>IFERROR(VLOOKUP(A929,'[1]Chino Valley USD Usage'!$A:$I,9,FALSE),"0")</f>
        <v>0</v>
      </c>
      <c r="AA929" s="46" t="str">
        <f>IFERROR(VLOOKUP(A929,'[1]Moreno Valley USD Usage'!$A:$I,9,FALSE),"0")</f>
        <v>0</v>
      </c>
      <c r="AB929" s="46" t="str">
        <f>IFERROR(VLOOKUP(A929,'[1]Pomona USD Usage'!$A:$I,9,FALSE),"0")</f>
        <v>0</v>
      </c>
      <c r="AC929" s="46" t="str">
        <f>IFERROR(VLOOKUP(A929,'[1]Riverside USD Usage'!$A:$I,9,FALSE),"0")</f>
        <v>0</v>
      </c>
      <c r="AD929" s="46">
        <f>IFERROR(VLOOKUP(A929,'[1]Compton USD Usage'!$A:$I,9,FALSE),"0")</f>
        <v>45</v>
      </c>
      <c r="AE929" s="48"/>
      <c r="AF929" s="49">
        <v>36.770000000000003</v>
      </c>
      <c r="AG929" s="49"/>
      <c r="AH929" s="49"/>
      <c r="AI929" s="49">
        <f>AF929+AG929+AH929</f>
        <v>36.770000000000003</v>
      </c>
      <c r="AJ929" s="48"/>
      <c r="AK929" s="49">
        <v>39.57</v>
      </c>
      <c r="AL929" s="49"/>
      <c r="AM929" s="46"/>
      <c r="AN929" s="50">
        <f>AK929+AL929+AM929</f>
        <v>39.57</v>
      </c>
      <c r="AO929" s="48"/>
      <c r="AP929" s="49">
        <v>42.23</v>
      </c>
      <c r="AQ929" s="49"/>
      <c r="AR929" s="46"/>
      <c r="AS929" s="50">
        <f>AP929+AQ929+AR929</f>
        <v>42.23</v>
      </c>
      <c r="AT929" s="48"/>
      <c r="AU929" s="49">
        <v>43.41</v>
      </c>
      <c r="AV929" s="49"/>
      <c r="AW929" s="46"/>
      <c r="AX929" s="51">
        <f>AU929+AV929+AW929</f>
        <v>43.41</v>
      </c>
      <c r="AY929" s="48"/>
      <c r="AZ929" s="52">
        <v>38.989999999999995</v>
      </c>
      <c r="BA929" s="53"/>
      <c r="BC929" s="53">
        <f>AZ929+BA929+BB929</f>
        <v>38.989999999999995</v>
      </c>
      <c r="BD929" s="47">
        <v>44013</v>
      </c>
      <c r="BE929" s="47">
        <v>44377</v>
      </c>
      <c r="BF929" s="48"/>
      <c r="BG929" s="53">
        <v>41.96</v>
      </c>
      <c r="BJ929" s="53">
        <f>BG929+BH929+BI929</f>
        <v>41.96</v>
      </c>
      <c r="BK929" s="47">
        <v>44013</v>
      </c>
      <c r="BL929" s="47">
        <v>44377</v>
      </c>
      <c r="BM929" s="48"/>
      <c r="BN929" s="53">
        <v>44.78</v>
      </c>
      <c r="BO929" s="53"/>
      <c r="BQ929" s="53">
        <f>BN929+BO929+BP929</f>
        <v>44.78</v>
      </c>
      <c r="BR929" s="47">
        <v>44013</v>
      </c>
      <c r="BS929" s="47">
        <v>44377</v>
      </c>
      <c r="BT929" s="48"/>
      <c r="BU929" s="50">
        <v>46.03</v>
      </c>
      <c r="BV929" s="53"/>
      <c r="BX929" s="53">
        <f>BU929+BV929+BW929</f>
        <v>46.03</v>
      </c>
      <c r="BY929" s="47">
        <v>44013</v>
      </c>
      <c r="BZ929" s="55">
        <v>44377</v>
      </c>
    </row>
    <row r="930" spans="1:78" s="54" customFormat="1" ht="15.75" x14ac:dyDescent="0.25">
      <c r="A930" s="45">
        <v>133929</v>
      </c>
      <c r="B930" s="46" t="s">
        <v>1937</v>
      </c>
      <c r="C930" s="46" t="s">
        <v>1938</v>
      </c>
      <c r="D930" s="46" t="s">
        <v>1930</v>
      </c>
      <c r="E930" s="46" t="s">
        <v>50</v>
      </c>
      <c r="F930" s="46"/>
      <c r="G930" s="46" t="s">
        <v>1939</v>
      </c>
      <c r="H930" s="46" t="s">
        <v>52</v>
      </c>
      <c r="I930" s="47">
        <v>44013</v>
      </c>
      <c r="J930" s="47">
        <v>44377</v>
      </c>
      <c r="K930" s="46">
        <f>SUM(L930:AD930)</f>
        <v>77</v>
      </c>
      <c r="L930" s="46" t="str">
        <f>IFERROR(VLOOKUP(A930,'[1]Mountain View SD Usage'!$A:$I,9,FALSE),"0")</f>
        <v>0</v>
      </c>
      <c r="M930" s="46">
        <f>IFERROR(VLOOKUP(A930,'[1]Bonita USD Usage'!$A:$I,9,FALSE),"0")</f>
        <v>48</v>
      </c>
      <c r="N930" s="46" t="str">
        <f>IFERROR(VLOOKUP(A930,'[1]Jurupa USD Usage'!$A:$I,9,FALSE),"0")</f>
        <v>0</v>
      </c>
      <c r="O930" s="46" t="str">
        <f>IFERROR(VLOOKUP(A930,'[1]Claremont USD Usage'!$A:$I,9,FALSE),"0")</f>
        <v>0</v>
      </c>
      <c r="P930" s="46" t="str">
        <f>IFERROR(VLOOKUP(A930,'[1]Upland USD Usage'!$A:$I,9,FALSE),"0")</f>
        <v>0</v>
      </c>
      <c r="Q930" s="46" t="str">
        <f>IFERROR(VLOOKUP(A930,'[1]Redlands USD Usage'!$A:$I,9,FALSE),"0")</f>
        <v>0</v>
      </c>
      <c r="R930" s="46">
        <f>IFERROR(VLOOKUP(A930,'[1]Alta Loma SD Usage'!$A:$I,9,FALSE),"0")</f>
        <v>16</v>
      </c>
      <c r="S930" s="46" t="str">
        <f>IFERROR(VLOOKUP(A930,'[1]VAl Verde USD Usage'!$A:$I,9,FALSE),"0")</f>
        <v>0</v>
      </c>
      <c r="T930" s="46" t="str">
        <f>IFERROR(VLOOKUP(A930,'[1]Chaffey Jt HSD Usage'!$A:$I,9,FALSE),"0")</f>
        <v>0</v>
      </c>
      <c r="U930" s="46">
        <f>IFERROR(VLOOKUP(A930,'[1]Cucamonga ELEM SD Usage'!$A:$I,9,FALSE),"0")</f>
        <v>13</v>
      </c>
      <c r="V930" s="46" t="str">
        <f>IFERROR(VLOOKUP(A930,'[1]Inglewood USD Usage'!$A:$I,9,FALSE),"0")</f>
        <v>0</v>
      </c>
      <c r="W930" s="46" t="str">
        <f>IFERROR(VLOOKUP(A930,'[1]Rialto USD Usage'!$A:$I,9,FALSE),"0")</f>
        <v>0</v>
      </c>
      <c r="X930" s="46" t="str">
        <f>IFERROR(VLOOKUP(A930,'[1]Alvord USD Usage'!$A:$I,9,FALSE),"0")</f>
        <v>0</v>
      </c>
      <c r="Y930" s="46" t="str">
        <f>IFERROR(VLOOKUP(A930,'[1]Colton Jt USD Usage'!$A:$I,9,FALSE),"0")</f>
        <v>0</v>
      </c>
      <c r="Z930" s="46" t="str">
        <f>IFERROR(VLOOKUP(A930,'[1]Chino Valley USD Usage'!$A:$I,9,FALSE),"0")</f>
        <v>0</v>
      </c>
      <c r="AA930" s="46" t="str">
        <f>IFERROR(VLOOKUP(A930,'[1]Moreno Valley USD Usage'!$A:$I,9,FALSE),"0")</f>
        <v>0</v>
      </c>
      <c r="AB930" s="46" t="str">
        <f>IFERROR(VLOOKUP(A930,'[1]Pomona USD Usage'!$A:$I,9,FALSE),"0")</f>
        <v>0</v>
      </c>
      <c r="AC930" s="46" t="str">
        <f>IFERROR(VLOOKUP(A930,'[1]Riverside USD Usage'!$A:$I,9,FALSE),"0")</f>
        <v>0</v>
      </c>
      <c r="AD930" s="46" t="str">
        <f>IFERROR(VLOOKUP(A930,'[1]Compton USD Usage'!$A:$I,9,FALSE),"0")</f>
        <v>0</v>
      </c>
      <c r="AE930" s="48"/>
      <c r="AF930" s="49">
        <v>32.86</v>
      </c>
      <c r="AG930" s="49"/>
      <c r="AH930" s="49"/>
      <c r="AI930" s="49">
        <f>AF930+AG930+AH930</f>
        <v>32.86</v>
      </c>
      <c r="AJ930" s="48"/>
      <c r="AK930" s="49">
        <v>35.35</v>
      </c>
      <c r="AL930" s="49"/>
      <c r="AM930" s="46"/>
      <c r="AN930" s="50">
        <f>AK930+AL930+AM930</f>
        <v>35.35</v>
      </c>
      <c r="AO930" s="48"/>
      <c r="AP930" s="49">
        <v>37.74</v>
      </c>
      <c r="AQ930" s="49"/>
      <c r="AR930" s="46"/>
      <c r="AS930" s="50">
        <f>AP930+AQ930+AR930</f>
        <v>37.74</v>
      </c>
      <c r="AT930" s="48"/>
      <c r="AU930" s="49">
        <v>38.79</v>
      </c>
      <c r="AV930" s="49"/>
      <c r="AW930" s="46"/>
      <c r="AX930" s="51">
        <f>AU930+AV930+AW930</f>
        <v>38.79</v>
      </c>
      <c r="AY930" s="48"/>
      <c r="AZ930" s="52">
        <v>32.86</v>
      </c>
      <c r="BA930" s="53"/>
      <c r="BC930" s="53">
        <f>AZ930+BA930+BB930</f>
        <v>32.86</v>
      </c>
      <c r="BD930" s="47">
        <v>44013</v>
      </c>
      <c r="BE930" s="47">
        <v>44377</v>
      </c>
      <c r="BF930" s="48"/>
      <c r="BG930" s="53">
        <v>35.35</v>
      </c>
      <c r="BJ930" s="53">
        <f>BG930+BH930+BI930</f>
        <v>35.35</v>
      </c>
      <c r="BK930" s="47">
        <v>44013</v>
      </c>
      <c r="BL930" s="47">
        <v>44377</v>
      </c>
      <c r="BM930" s="48"/>
      <c r="BN930" s="53">
        <v>37.74</v>
      </c>
      <c r="BO930" s="53"/>
      <c r="BQ930" s="53">
        <f>BN930+BO930+BP930</f>
        <v>37.74</v>
      </c>
      <c r="BR930" s="47">
        <v>44013</v>
      </c>
      <c r="BS930" s="47">
        <v>44377</v>
      </c>
      <c r="BT930" s="48"/>
      <c r="BU930" s="50">
        <v>38.79</v>
      </c>
      <c r="BV930" s="53"/>
      <c r="BX930" s="53">
        <f>BU930+BV930+BW930</f>
        <v>38.79</v>
      </c>
      <c r="BY930" s="47">
        <v>44013</v>
      </c>
      <c r="BZ930" s="55">
        <v>44377</v>
      </c>
    </row>
    <row r="931" spans="1:78" s="54" customFormat="1" ht="15.75" x14ac:dyDescent="0.25">
      <c r="A931" s="45">
        <v>133931</v>
      </c>
      <c r="B931" s="46" t="s">
        <v>1940</v>
      </c>
      <c r="C931" s="46" t="s">
        <v>1941</v>
      </c>
      <c r="D931" s="46" t="s">
        <v>1930</v>
      </c>
      <c r="E931" s="46" t="s">
        <v>50</v>
      </c>
      <c r="F931" s="46"/>
      <c r="G931" s="46" t="s">
        <v>1939</v>
      </c>
      <c r="H931" s="46" t="s">
        <v>52</v>
      </c>
      <c r="I931" s="47">
        <v>44013</v>
      </c>
      <c r="J931" s="47">
        <v>44377</v>
      </c>
      <c r="K931" s="46">
        <f>SUM(L931:AD931)</f>
        <v>0</v>
      </c>
      <c r="L931" s="46" t="str">
        <f>IFERROR(VLOOKUP(A931,'[1]Mountain View SD Usage'!$A:$I,9,FALSE),"0")</f>
        <v>0</v>
      </c>
      <c r="M931" s="46" t="str">
        <f>IFERROR(VLOOKUP(A931,'[1]Bonita USD Usage'!$A:$I,9,FALSE),"0")</f>
        <v>0</v>
      </c>
      <c r="N931" s="46" t="str">
        <f>IFERROR(VLOOKUP(A931,'[1]Jurupa USD Usage'!$A:$I,9,FALSE),"0")</f>
        <v>0</v>
      </c>
      <c r="O931" s="46" t="str">
        <f>IFERROR(VLOOKUP(A931,'[1]Claremont USD Usage'!$A:$I,9,FALSE),"0")</f>
        <v>0</v>
      </c>
      <c r="P931" s="46" t="str">
        <f>IFERROR(VLOOKUP(A931,'[1]Upland USD Usage'!$A:$I,9,FALSE),"0")</f>
        <v>0</v>
      </c>
      <c r="Q931" s="46" t="str">
        <f>IFERROR(VLOOKUP(A931,'[1]Redlands USD Usage'!$A:$I,9,FALSE),"0")</f>
        <v>0</v>
      </c>
      <c r="R931" s="46" t="str">
        <f>IFERROR(VLOOKUP(A931,'[1]Alta Loma SD Usage'!$A:$I,9,FALSE),"0")</f>
        <v>0</v>
      </c>
      <c r="S931" s="46" t="str">
        <f>IFERROR(VLOOKUP(A931,'[1]VAl Verde USD Usage'!$A:$I,9,FALSE),"0")</f>
        <v>0</v>
      </c>
      <c r="T931" s="46" t="str">
        <f>IFERROR(VLOOKUP(A931,'[1]Chaffey Jt HSD Usage'!$A:$I,9,FALSE),"0")</f>
        <v>0</v>
      </c>
      <c r="U931" s="46" t="str">
        <f>IFERROR(VLOOKUP(A931,'[1]Cucamonga ELEM SD Usage'!$A:$I,9,FALSE),"0")</f>
        <v>0</v>
      </c>
      <c r="V931" s="46" t="str">
        <f>IFERROR(VLOOKUP(A931,'[1]Inglewood USD Usage'!$A:$I,9,FALSE),"0")</f>
        <v>0</v>
      </c>
      <c r="W931" s="46" t="str">
        <f>IFERROR(VLOOKUP(A931,'[1]Rialto USD Usage'!$A:$I,9,FALSE),"0")</f>
        <v>0</v>
      </c>
      <c r="X931" s="46" t="str">
        <f>IFERROR(VLOOKUP(A931,'[1]Alvord USD Usage'!$A:$I,9,FALSE),"0")</f>
        <v>0</v>
      </c>
      <c r="Y931" s="46" t="str">
        <f>IFERROR(VLOOKUP(A931,'[1]Colton Jt USD Usage'!$A:$I,9,FALSE),"0")</f>
        <v>0</v>
      </c>
      <c r="Z931" s="46" t="str">
        <f>IFERROR(VLOOKUP(A931,'[1]Chino Valley USD Usage'!$A:$I,9,FALSE),"0")</f>
        <v>0</v>
      </c>
      <c r="AA931" s="46" t="str">
        <f>IFERROR(VLOOKUP(A931,'[1]Moreno Valley USD Usage'!$A:$I,9,FALSE),"0")</f>
        <v>0</v>
      </c>
      <c r="AB931" s="46" t="str">
        <f>IFERROR(VLOOKUP(A931,'[1]Pomona USD Usage'!$A:$I,9,FALSE),"0")</f>
        <v>0</v>
      </c>
      <c r="AC931" s="46" t="str">
        <f>IFERROR(VLOOKUP(A931,'[1]Riverside USD Usage'!$A:$I,9,FALSE),"0")</f>
        <v>0</v>
      </c>
      <c r="AD931" s="46" t="str">
        <f>IFERROR(VLOOKUP(A931,'[1]Compton USD Usage'!$A:$I,9,FALSE),"0")</f>
        <v>0</v>
      </c>
      <c r="AE931" s="48"/>
      <c r="AF931" s="49">
        <v>32.86</v>
      </c>
      <c r="AG931" s="49"/>
      <c r="AH931" s="49"/>
      <c r="AI931" s="49">
        <f>AF931+AG931+AH931</f>
        <v>32.86</v>
      </c>
      <c r="AJ931" s="48"/>
      <c r="AK931" s="49">
        <v>35.35</v>
      </c>
      <c r="AL931" s="49"/>
      <c r="AM931" s="46"/>
      <c r="AN931" s="50">
        <f>AK931+AL931+AM931</f>
        <v>35.35</v>
      </c>
      <c r="AO931" s="48"/>
      <c r="AP931" s="49">
        <v>37.74</v>
      </c>
      <c r="AQ931" s="49"/>
      <c r="AR931" s="46"/>
      <c r="AS931" s="50">
        <f>AP931+AQ931+AR931</f>
        <v>37.74</v>
      </c>
      <c r="AT931" s="48"/>
      <c r="AU931" s="49">
        <v>38.79</v>
      </c>
      <c r="AV931" s="49"/>
      <c r="AW931" s="46"/>
      <c r="AX931" s="51">
        <f>AU931+AV931+AW931</f>
        <v>38.79</v>
      </c>
      <c r="AY931" s="48"/>
      <c r="AZ931" s="52">
        <v>32.86</v>
      </c>
      <c r="BA931" s="53"/>
      <c r="BC931" s="53">
        <f>AZ931+BA931+BB931</f>
        <v>32.86</v>
      </c>
      <c r="BD931" s="47">
        <v>44013</v>
      </c>
      <c r="BE931" s="47">
        <v>44377</v>
      </c>
      <c r="BF931" s="48"/>
      <c r="BG931" s="53">
        <v>35.35</v>
      </c>
      <c r="BJ931" s="53">
        <f>BG931+BH931+BI931</f>
        <v>35.35</v>
      </c>
      <c r="BK931" s="47">
        <v>44013</v>
      </c>
      <c r="BL931" s="47">
        <v>44377</v>
      </c>
      <c r="BM931" s="48"/>
      <c r="BN931" s="53">
        <v>37.74</v>
      </c>
      <c r="BO931" s="53"/>
      <c r="BQ931" s="53">
        <f>BN931+BO931+BP931</f>
        <v>37.74</v>
      </c>
      <c r="BR931" s="47">
        <v>44013</v>
      </c>
      <c r="BS931" s="47">
        <v>44377</v>
      </c>
      <c r="BT931" s="48"/>
      <c r="BU931" s="50">
        <v>38.79</v>
      </c>
      <c r="BV931" s="53"/>
      <c r="BX931" s="53">
        <f>BU931+BV931+BW931</f>
        <v>38.79</v>
      </c>
      <c r="BY931" s="47">
        <v>44013</v>
      </c>
      <c r="BZ931" s="55">
        <v>44377</v>
      </c>
    </row>
    <row r="932" spans="1:78" s="54" customFormat="1" ht="15.75" x14ac:dyDescent="0.25">
      <c r="A932" s="45">
        <v>134737</v>
      </c>
      <c r="B932" s="46" t="s">
        <v>1982</v>
      </c>
      <c r="C932" s="46" t="s">
        <v>1983</v>
      </c>
      <c r="D932" s="46" t="s">
        <v>1963</v>
      </c>
      <c r="E932" s="46" t="s">
        <v>50</v>
      </c>
      <c r="F932" s="46"/>
      <c r="G932" s="46" t="s">
        <v>337</v>
      </c>
      <c r="H932" s="46" t="s">
        <v>52</v>
      </c>
      <c r="I932" s="47">
        <v>44013</v>
      </c>
      <c r="J932" s="47">
        <v>44377</v>
      </c>
      <c r="K932" s="46">
        <f>SUM(L932:AD932)</f>
        <v>0</v>
      </c>
      <c r="L932" s="46" t="str">
        <f>IFERROR(VLOOKUP(A932,'[1]Mountain View SD Usage'!$A:$I,9,FALSE),"0")</f>
        <v>0</v>
      </c>
      <c r="M932" s="46" t="str">
        <f>IFERROR(VLOOKUP(A932,'[1]Bonita USD Usage'!$A:$I,9,FALSE),"0")</f>
        <v>0</v>
      </c>
      <c r="N932" s="46" t="str">
        <f>IFERROR(VLOOKUP(A932,'[1]Jurupa USD Usage'!$A:$I,9,FALSE),"0")</f>
        <v>0</v>
      </c>
      <c r="O932" s="46" t="str">
        <f>IFERROR(VLOOKUP(A932,'[1]Claremont USD Usage'!$A:$I,9,FALSE),"0")</f>
        <v>0</v>
      </c>
      <c r="P932" s="46" t="str">
        <f>IFERROR(VLOOKUP(A932,'[1]Upland USD Usage'!$A:$I,9,FALSE),"0")</f>
        <v>0</v>
      </c>
      <c r="Q932" s="46" t="str">
        <f>IFERROR(VLOOKUP(A932,'[1]Redlands USD Usage'!$A:$I,9,FALSE),"0")</f>
        <v>0</v>
      </c>
      <c r="R932" s="46" t="str">
        <f>IFERROR(VLOOKUP(A932,'[1]Alta Loma SD Usage'!$A:$I,9,FALSE),"0")</f>
        <v>0</v>
      </c>
      <c r="S932" s="46" t="str">
        <f>IFERROR(VLOOKUP(A932,'[1]VAl Verde USD Usage'!$A:$I,9,FALSE),"0")</f>
        <v>0</v>
      </c>
      <c r="T932" s="46" t="str">
        <f>IFERROR(VLOOKUP(A932,'[1]Chaffey Jt HSD Usage'!$A:$I,9,FALSE),"0")</f>
        <v>0</v>
      </c>
      <c r="U932" s="46" t="str">
        <f>IFERROR(VLOOKUP(A932,'[1]Cucamonga ELEM SD Usage'!$A:$I,9,FALSE),"0")</f>
        <v>0</v>
      </c>
      <c r="V932" s="46" t="str">
        <f>IFERROR(VLOOKUP(A932,'[1]Inglewood USD Usage'!$A:$I,9,FALSE),"0")</f>
        <v>0</v>
      </c>
      <c r="W932" s="46" t="str">
        <f>IFERROR(VLOOKUP(A932,'[1]Rialto USD Usage'!$A:$I,9,FALSE),"0")</f>
        <v>0</v>
      </c>
      <c r="X932" s="46" t="str">
        <f>IFERROR(VLOOKUP(A932,'[1]Alvord USD Usage'!$A:$I,9,FALSE),"0")</f>
        <v>0</v>
      </c>
      <c r="Y932" s="46" t="str">
        <f>IFERROR(VLOOKUP(A932,'[1]Colton Jt USD Usage'!$A:$I,9,FALSE),"0")</f>
        <v>0</v>
      </c>
      <c r="Z932" s="46" t="str">
        <f>IFERROR(VLOOKUP(A932,'[1]Chino Valley USD Usage'!$A:$I,9,FALSE),"0")</f>
        <v>0</v>
      </c>
      <c r="AA932" s="46" t="str">
        <f>IFERROR(VLOOKUP(A932,'[1]Moreno Valley USD Usage'!$A:$I,9,FALSE),"0")</f>
        <v>0</v>
      </c>
      <c r="AB932" s="46" t="str">
        <f>IFERROR(VLOOKUP(A932,'[1]Pomona USD Usage'!$A:$I,9,FALSE),"0")</f>
        <v>0</v>
      </c>
      <c r="AC932" s="46" t="str">
        <f>IFERROR(VLOOKUP(A932,'[1]Riverside USD Usage'!$A:$I,9,FALSE),"0")</f>
        <v>0</v>
      </c>
      <c r="AD932" s="46" t="str">
        <f>IFERROR(VLOOKUP(A932,'[1]Compton USD Usage'!$A:$I,9,FALSE),"0")</f>
        <v>0</v>
      </c>
      <c r="AE932" s="48"/>
      <c r="AF932" s="49">
        <v>28.53</v>
      </c>
      <c r="AG932" s="49"/>
      <c r="AH932" s="49"/>
      <c r="AI932" s="49">
        <f>AF932+AG932+AH932</f>
        <v>28.53</v>
      </c>
      <c r="AJ932" s="48"/>
      <c r="AK932" s="49">
        <v>30.7</v>
      </c>
      <c r="AL932" s="49"/>
      <c r="AM932" s="46"/>
      <c r="AN932" s="50">
        <f>AK932+AL932+AM932</f>
        <v>30.7</v>
      </c>
      <c r="AO932" s="48"/>
      <c r="AP932" s="49">
        <v>32.770000000000003</v>
      </c>
      <c r="AQ932" s="49"/>
      <c r="AR932" s="46"/>
      <c r="AS932" s="50">
        <f>AP932+AQ932+AR932</f>
        <v>32.770000000000003</v>
      </c>
      <c r="AT932" s="48"/>
      <c r="AU932" s="49">
        <v>33.68</v>
      </c>
      <c r="AV932" s="49"/>
      <c r="AW932" s="46"/>
      <c r="AX932" s="51">
        <f>AU932+AV932+AW932</f>
        <v>33.68</v>
      </c>
      <c r="AY932" s="48"/>
      <c r="AZ932" s="60" t="s">
        <v>63</v>
      </c>
      <c r="BA932" s="53"/>
      <c r="BC932" s="53"/>
      <c r="BD932" s="47">
        <v>44013</v>
      </c>
      <c r="BE932" s="47">
        <v>44377</v>
      </c>
      <c r="BF932" s="48"/>
      <c r="BG932" s="61" t="s">
        <v>63</v>
      </c>
      <c r="BJ932" s="53"/>
      <c r="BK932" s="47">
        <v>44013</v>
      </c>
      <c r="BL932" s="47">
        <v>44377</v>
      </c>
      <c r="BM932" s="48"/>
      <c r="BN932" s="61" t="s">
        <v>63</v>
      </c>
      <c r="BO932" s="53"/>
      <c r="BQ932" s="53"/>
      <c r="BR932" s="47">
        <v>44013</v>
      </c>
      <c r="BS932" s="47">
        <v>44377</v>
      </c>
      <c r="BT932" s="48"/>
      <c r="BU932" s="62" t="s">
        <v>63</v>
      </c>
      <c r="BV932" s="53"/>
      <c r="BX932" s="53"/>
      <c r="BY932" s="47">
        <v>44013</v>
      </c>
      <c r="BZ932" s="55">
        <v>44377</v>
      </c>
    </row>
    <row r="933" spans="1:78" s="54" customFormat="1" ht="15.75" x14ac:dyDescent="0.25">
      <c r="A933" s="45">
        <v>140909</v>
      </c>
      <c r="B933" s="46" t="s">
        <v>658</v>
      </c>
      <c r="C933" s="46">
        <v>992</v>
      </c>
      <c r="D933" s="46" t="s">
        <v>624</v>
      </c>
      <c r="E933" s="46" t="s">
        <v>50</v>
      </c>
      <c r="F933" s="46"/>
      <c r="G933" s="46" t="s">
        <v>51</v>
      </c>
      <c r="H933" s="46" t="s">
        <v>52</v>
      </c>
      <c r="I933" s="47">
        <v>44013</v>
      </c>
      <c r="J933" s="47">
        <v>44377</v>
      </c>
      <c r="K933" s="46">
        <f>SUM(L933:AD933)</f>
        <v>0</v>
      </c>
      <c r="L933" s="46" t="str">
        <f>IFERROR(VLOOKUP(A933,'[1]Mountain View SD Usage'!$A:$I,9,FALSE),"0")</f>
        <v>0</v>
      </c>
      <c r="M933" s="46" t="str">
        <f>IFERROR(VLOOKUP(A933,'[1]Bonita USD Usage'!$A:$I,9,FALSE),"0")</f>
        <v>0</v>
      </c>
      <c r="N933" s="46" t="str">
        <f>IFERROR(VLOOKUP(A933,'[1]Jurupa USD Usage'!$A:$I,9,FALSE),"0")</f>
        <v>0</v>
      </c>
      <c r="O933" s="46" t="str">
        <f>IFERROR(VLOOKUP(A933,'[1]Claremont USD Usage'!$A:$I,9,FALSE),"0")</f>
        <v>0</v>
      </c>
      <c r="P933" s="46" t="str">
        <f>IFERROR(VLOOKUP(A933,'[1]Upland USD Usage'!$A:$I,9,FALSE),"0")</f>
        <v>0</v>
      </c>
      <c r="Q933" s="46" t="str">
        <f>IFERROR(VLOOKUP(A933,'[1]Redlands USD Usage'!$A:$I,9,FALSE),"0")</f>
        <v>0</v>
      </c>
      <c r="R933" s="46" t="str">
        <f>IFERROR(VLOOKUP(A933,'[1]Alta Loma SD Usage'!$A:$I,9,FALSE),"0")</f>
        <v>0</v>
      </c>
      <c r="S933" s="46" t="str">
        <f>IFERROR(VLOOKUP(A933,'[1]VAl Verde USD Usage'!$A:$I,9,FALSE),"0")</f>
        <v>0</v>
      </c>
      <c r="T933" s="46" t="str">
        <f>IFERROR(VLOOKUP(A933,'[1]Chaffey Jt HSD Usage'!$A:$I,9,FALSE),"0")</f>
        <v>0</v>
      </c>
      <c r="U933" s="46" t="str">
        <f>IFERROR(VLOOKUP(A933,'[1]Cucamonga ELEM SD Usage'!$A:$I,9,FALSE),"0")</f>
        <v>0</v>
      </c>
      <c r="V933" s="46" t="str">
        <f>IFERROR(VLOOKUP(A933,'[1]Inglewood USD Usage'!$A:$I,9,FALSE),"0")</f>
        <v>0</v>
      </c>
      <c r="W933" s="46" t="str">
        <f>IFERROR(VLOOKUP(A933,'[1]Rialto USD Usage'!$A:$I,9,FALSE),"0")</f>
        <v>0</v>
      </c>
      <c r="X933" s="46" t="str">
        <f>IFERROR(VLOOKUP(A933,'[1]Alvord USD Usage'!$A:$I,9,FALSE),"0")</f>
        <v>0</v>
      </c>
      <c r="Y933" s="46" t="str">
        <f>IFERROR(VLOOKUP(A933,'[1]Colton Jt USD Usage'!$A:$I,9,FALSE),"0")</f>
        <v>0</v>
      </c>
      <c r="Z933" s="46" t="str">
        <f>IFERROR(VLOOKUP(A933,'[1]Chino Valley USD Usage'!$A:$I,9,FALSE),"0")</f>
        <v>0</v>
      </c>
      <c r="AA933" s="46" t="str">
        <f>IFERROR(VLOOKUP(A933,'[1]Moreno Valley USD Usage'!$A:$I,9,FALSE),"0")</f>
        <v>0</v>
      </c>
      <c r="AB933" s="46" t="str">
        <f>IFERROR(VLOOKUP(A933,'[1]Pomona USD Usage'!$A:$I,9,FALSE),"0")</f>
        <v>0</v>
      </c>
      <c r="AC933" s="46" t="str">
        <f>IFERROR(VLOOKUP(A933,'[1]Riverside USD Usage'!$A:$I,9,FALSE),"0")</f>
        <v>0</v>
      </c>
      <c r="AD933" s="46" t="str">
        <f>IFERROR(VLOOKUP(A933,'[1]Compton USD Usage'!$A:$I,9,FALSE),"0")</f>
        <v>0</v>
      </c>
      <c r="AE933" s="48"/>
      <c r="AF933" s="49">
        <v>26.94</v>
      </c>
      <c r="AG933" s="49"/>
      <c r="AH933" s="49"/>
      <c r="AI933" s="49">
        <f>AF933+AG933+AH933</f>
        <v>26.94</v>
      </c>
      <c r="AJ933" s="48"/>
      <c r="AK933" s="49">
        <v>28.99</v>
      </c>
      <c r="AL933" s="49"/>
      <c r="AM933" s="46"/>
      <c r="AN933" s="50">
        <f>AK933+AL933+AM933</f>
        <v>28.99</v>
      </c>
      <c r="AO933" s="48"/>
      <c r="AP933" s="49">
        <v>30.95</v>
      </c>
      <c r="AQ933" s="49"/>
      <c r="AR933" s="46"/>
      <c r="AS933" s="50">
        <f>AP933+AQ933+AR933</f>
        <v>30.95</v>
      </c>
      <c r="AT933" s="48"/>
      <c r="AU933" s="49">
        <v>31.81</v>
      </c>
      <c r="AV933" s="49"/>
      <c r="AW933" s="46"/>
      <c r="AX933" s="51">
        <f>AU933+AV933+AW933</f>
        <v>31.81</v>
      </c>
      <c r="AY933" s="48"/>
      <c r="AZ933" s="52">
        <v>26.94</v>
      </c>
      <c r="BA933" s="53"/>
      <c r="BC933" s="53">
        <f>AZ933+BA933+BB933</f>
        <v>26.94</v>
      </c>
      <c r="BD933" s="47">
        <v>44013</v>
      </c>
      <c r="BE933" s="47">
        <v>44377</v>
      </c>
      <c r="BF933" s="48"/>
      <c r="BG933" s="53">
        <v>28.99</v>
      </c>
      <c r="BJ933" s="53">
        <f>BG933+BH933+BI933</f>
        <v>28.99</v>
      </c>
      <c r="BK933" s="47">
        <v>44013</v>
      </c>
      <c r="BL933" s="47">
        <v>44377</v>
      </c>
      <c r="BM933" s="48"/>
      <c r="BN933" s="53">
        <v>30.95</v>
      </c>
      <c r="BO933" s="53"/>
      <c r="BQ933" s="53">
        <f>BN933+BO933+BP933</f>
        <v>30.95</v>
      </c>
      <c r="BR933" s="47">
        <v>44013</v>
      </c>
      <c r="BS933" s="47">
        <v>44377</v>
      </c>
      <c r="BT933" s="48"/>
      <c r="BU933" s="50">
        <v>31.81</v>
      </c>
      <c r="BV933" s="53"/>
      <c r="BX933" s="53">
        <f>BU933+BV933+BW933</f>
        <v>31.81</v>
      </c>
      <c r="BY933" s="47">
        <v>44013</v>
      </c>
      <c r="BZ933" s="55">
        <v>44377</v>
      </c>
    </row>
    <row r="934" spans="1:78" s="54" customFormat="1" ht="15.75" x14ac:dyDescent="0.25">
      <c r="A934" s="45">
        <v>403690</v>
      </c>
      <c r="B934" s="46" t="s">
        <v>2251</v>
      </c>
      <c r="C934" s="46">
        <v>418304</v>
      </c>
      <c r="D934" s="46" t="s">
        <v>2252</v>
      </c>
      <c r="E934" s="46" t="s">
        <v>50</v>
      </c>
      <c r="F934" s="46"/>
      <c r="G934" s="46" t="s">
        <v>2253</v>
      </c>
      <c r="H934" s="46" t="s">
        <v>52</v>
      </c>
      <c r="I934" s="47">
        <v>44013</v>
      </c>
      <c r="J934" s="47">
        <v>44377</v>
      </c>
      <c r="K934" s="46">
        <f>SUM(L934:AD934)</f>
        <v>0</v>
      </c>
      <c r="L934" s="46" t="str">
        <f>IFERROR(VLOOKUP(A934,'[1]Mountain View SD Usage'!$A:$I,9,FALSE),"0")</f>
        <v>0</v>
      </c>
      <c r="M934" s="46" t="str">
        <f>IFERROR(VLOOKUP(A934,'[1]Bonita USD Usage'!$A:$I,9,FALSE),"0")</f>
        <v>0</v>
      </c>
      <c r="N934" s="46" t="str">
        <f>IFERROR(VLOOKUP(A934,'[1]Jurupa USD Usage'!$A:$I,9,FALSE),"0")</f>
        <v>0</v>
      </c>
      <c r="O934" s="46" t="str">
        <f>IFERROR(VLOOKUP(A934,'[1]Claremont USD Usage'!$A:$I,9,FALSE),"0")</f>
        <v>0</v>
      </c>
      <c r="P934" s="46" t="str">
        <f>IFERROR(VLOOKUP(A934,'[1]Upland USD Usage'!$A:$I,9,FALSE),"0")</f>
        <v>0</v>
      </c>
      <c r="Q934" s="46" t="str">
        <f>IFERROR(VLOOKUP(A934,'[1]Redlands USD Usage'!$A:$I,9,FALSE),"0")</f>
        <v>0</v>
      </c>
      <c r="R934" s="46" t="str">
        <f>IFERROR(VLOOKUP(A934,'[1]Alta Loma SD Usage'!$A:$I,9,FALSE),"0")</f>
        <v>0</v>
      </c>
      <c r="S934" s="46" t="str">
        <f>IFERROR(VLOOKUP(A934,'[1]VAl Verde USD Usage'!$A:$I,9,FALSE),"0")</f>
        <v>0</v>
      </c>
      <c r="T934" s="46" t="str">
        <f>IFERROR(VLOOKUP(A934,'[1]Chaffey Jt HSD Usage'!$A:$I,9,FALSE),"0")</f>
        <v>0</v>
      </c>
      <c r="U934" s="46" t="str">
        <f>IFERROR(VLOOKUP(A934,'[1]Cucamonga ELEM SD Usage'!$A:$I,9,FALSE),"0")</f>
        <v>0</v>
      </c>
      <c r="V934" s="46" t="str">
        <f>IFERROR(VLOOKUP(A934,'[1]Inglewood USD Usage'!$A:$I,9,FALSE),"0")</f>
        <v>0</v>
      </c>
      <c r="W934" s="46" t="str">
        <f>IFERROR(VLOOKUP(A934,'[1]Rialto USD Usage'!$A:$I,9,FALSE),"0")</f>
        <v>0</v>
      </c>
      <c r="X934" s="46" t="str">
        <f>IFERROR(VLOOKUP(A934,'[1]Alvord USD Usage'!$A:$I,9,FALSE),"0")</f>
        <v>0</v>
      </c>
      <c r="Y934" s="46" t="str">
        <f>IFERROR(VLOOKUP(A934,'[1]Colton Jt USD Usage'!$A:$I,9,FALSE),"0")</f>
        <v>0</v>
      </c>
      <c r="Z934" s="46" t="str">
        <f>IFERROR(VLOOKUP(A934,'[1]Chino Valley USD Usage'!$A:$I,9,FALSE),"0")</f>
        <v>0</v>
      </c>
      <c r="AA934" s="46" t="str">
        <f>IFERROR(VLOOKUP(A934,'[1]Moreno Valley USD Usage'!$A:$I,9,FALSE),"0")</f>
        <v>0</v>
      </c>
      <c r="AB934" s="46" t="str">
        <f>IFERROR(VLOOKUP(A934,'[1]Pomona USD Usage'!$A:$I,9,FALSE),"0")</f>
        <v>0</v>
      </c>
      <c r="AC934" s="46" t="str">
        <f>IFERROR(VLOOKUP(A934,'[1]Riverside USD Usage'!$A:$I,9,FALSE),"0")</f>
        <v>0</v>
      </c>
      <c r="AD934" s="46" t="str">
        <f>IFERROR(VLOOKUP(A934,'[1]Compton USD Usage'!$A:$I,9,FALSE),"0")</f>
        <v>0</v>
      </c>
      <c r="AE934" s="48"/>
      <c r="AF934" s="49">
        <v>32</v>
      </c>
      <c r="AG934" s="49"/>
      <c r="AH934" s="56">
        <v>-10.26</v>
      </c>
      <c r="AI934" s="49">
        <f>AF934+AG934+AH934</f>
        <v>21.740000000000002</v>
      </c>
      <c r="AJ934" s="48"/>
      <c r="AK934" s="49">
        <v>34.43</v>
      </c>
      <c r="AL934" s="49"/>
      <c r="AM934" s="57">
        <v>-10.26</v>
      </c>
      <c r="AN934" s="50">
        <f>AK934+AL934+AM934</f>
        <v>24.17</v>
      </c>
      <c r="AO934" s="48"/>
      <c r="AP934" s="49">
        <v>36.76</v>
      </c>
      <c r="AQ934" s="49"/>
      <c r="AR934" s="57">
        <v>-10.26</v>
      </c>
      <c r="AS934" s="50">
        <f>AP934+AQ934+AR934</f>
        <v>26.5</v>
      </c>
      <c r="AT934" s="48"/>
      <c r="AU934" s="49">
        <v>37.78</v>
      </c>
      <c r="AV934" s="49"/>
      <c r="AW934" s="57">
        <v>-10.26</v>
      </c>
      <c r="AX934" s="51">
        <f>AU934+AV934+AW934</f>
        <v>27.520000000000003</v>
      </c>
      <c r="AY934" s="48"/>
      <c r="AZ934" s="52">
        <v>33.57</v>
      </c>
      <c r="BA934" s="53"/>
      <c r="BB934" s="58">
        <v>-9.8800000000000008</v>
      </c>
      <c r="BC934" s="53">
        <f>AZ934+BA934+BB934</f>
        <v>23.689999999999998</v>
      </c>
      <c r="BD934" s="47">
        <v>44013</v>
      </c>
      <c r="BE934" s="47">
        <v>44377</v>
      </c>
      <c r="BF934" s="48"/>
      <c r="BG934" s="53">
        <v>36.119999999999997</v>
      </c>
      <c r="BI934" s="59">
        <v>-9.8800000000000008</v>
      </c>
      <c r="BJ934" s="53">
        <f>BG934+BH934+BI934</f>
        <v>26.239999999999995</v>
      </c>
      <c r="BK934" s="47">
        <v>44013</v>
      </c>
      <c r="BL934" s="47">
        <v>44377</v>
      </c>
      <c r="BM934" s="48"/>
      <c r="BN934" s="53">
        <v>38.559999999999995</v>
      </c>
      <c r="BO934" s="53"/>
      <c r="BP934" s="59">
        <v>-9.8800000000000008</v>
      </c>
      <c r="BQ934" s="53">
        <f>BN934+BO934+BP934</f>
        <v>28.679999999999993</v>
      </c>
      <c r="BR934" s="47">
        <v>44013</v>
      </c>
      <c r="BS934" s="47">
        <v>44377</v>
      </c>
      <c r="BT934" s="48"/>
      <c r="BU934" s="50">
        <v>39.629999999999995</v>
      </c>
      <c r="BV934" s="53"/>
      <c r="BW934" s="59">
        <v>-9.8800000000000008</v>
      </c>
      <c r="BX934" s="53">
        <f>BU934+BV934+BW934</f>
        <v>29.749999999999993</v>
      </c>
      <c r="BY934" s="47">
        <v>44013</v>
      </c>
      <c r="BZ934" s="55">
        <v>44377</v>
      </c>
    </row>
    <row r="935" spans="1:78" s="54" customFormat="1" ht="15.75" x14ac:dyDescent="0.25">
      <c r="A935" s="45">
        <v>102365</v>
      </c>
      <c r="B935" s="46" t="s">
        <v>2074</v>
      </c>
      <c r="C935" s="46">
        <v>6070</v>
      </c>
      <c r="D935" s="46" t="s">
        <v>2075</v>
      </c>
      <c r="E935" s="46" t="s">
        <v>50</v>
      </c>
      <c r="F935" s="46"/>
      <c r="G935" s="46" t="s">
        <v>509</v>
      </c>
      <c r="H935" s="46" t="s">
        <v>52</v>
      </c>
      <c r="I935" s="47">
        <v>44013</v>
      </c>
      <c r="J935" s="47">
        <v>44377</v>
      </c>
      <c r="K935" s="46">
        <f>SUM(L935:AD935)</f>
        <v>722</v>
      </c>
      <c r="L935" s="46" t="str">
        <f>IFERROR(VLOOKUP(A935,'[1]Mountain View SD Usage'!$A:$I,9,FALSE),"0")</f>
        <v>0</v>
      </c>
      <c r="M935" s="46" t="str">
        <f>IFERROR(VLOOKUP(A935,'[1]Bonita USD Usage'!$A:$I,9,FALSE),"0")</f>
        <v>0</v>
      </c>
      <c r="N935" s="46" t="str">
        <f>IFERROR(VLOOKUP(A935,'[1]Jurupa USD Usage'!$A:$I,9,FALSE),"0")</f>
        <v>0</v>
      </c>
      <c r="O935" s="46" t="str">
        <f>IFERROR(VLOOKUP(A935,'[1]Claremont USD Usage'!$A:$I,9,FALSE),"0")</f>
        <v>0</v>
      </c>
      <c r="P935" s="46" t="str">
        <f>IFERROR(VLOOKUP(A935,'[1]Upland USD Usage'!$A:$I,9,FALSE),"0")</f>
        <v>0</v>
      </c>
      <c r="Q935" s="46" t="str">
        <f>IFERROR(VLOOKUP(A935,'[1]Redlands USD Usage'!$A:$I,9,FALSE),"0")</f>
        <v>0</v>
      </c>
      <c r="R935" s="46" t="str">
        <f>IFERROR(VLOOKUP(A935,'[1]Alta Loma SD Usage'!$A:$I,9,FALSE),"0")</f>
        <v>0</v>
      </c>
      <c r="S935" s="46" t="str">
        <f>IFERROR(VLOOKUP(A935,'[1]VAl Verde USD Usage'!$A:$I,9,FALSE),"0")</f>
        <v>0</v>
      </c>
      <c r="T935" s="46" t="str">
        <f>IFERROR(VLOOKUP(A935,'[1]Chaffey Jt HSD Usage'!$A:$I,9,FALSE),"0")</f>
        <v>0</v>
      </c>
      <c r="U935" s="46" t="str">
        <f>IFERROR(VLOOKUP(A935,'[1]Cucamonga ELEM SD Usage'!$A:$I,9,FALSE),"0")</f>
        <v>0</v>
      </c>
      <c r="V935" s="46" t="str">
        <f>IFERROR(VLOOKUP(A935,'[1]Inglewood USD Usage'!$A:$I,9,FALSE),"0")</f>
        <v>0</v>
      </c>
      <c r="W935" s="46" t="str">
        <f>IFERROR(VLOOKUP(A935,'[1]Rialto USD Usage'!$A:$I,9,FALSE),"0")</f>
        <v>0</v>
      </c>
      <c r="X935" s="46" t="str">
        <f>IFERROR(VLOOKUP(A935,'[1]Alvord USD Usage'!$A:$I,9,FALSE),"0")</f>
        <v>0</v>
      </c>
      <c r="Y935" s="46" t="str">
        <f>IFERROR(VLOOKUP(A935,'[1]Colton Jt USD Usage'!$A:$I,9,FALSE),"0")</f>
        <v>0</v>
      </c>
      <c r="Z935" s="46" t="str">
        <f>IFERROR(VLOOKUP(A935,'[1]Chino Valley USD Usage'!$A:$I,9,FALSE),"0")</f>
        <v>0</v>
      </c>
      <c r="AA935" s="46">
        <f>IFERROR(VLOOKUP(A935,'[1]Moreno Valley USD Usage'!$A:$I,9,FALSE),"0")</f>
        <v>45</v>
      </c>
      <c r="AB935" s="46" t="str">
        <f>IFERROR(VLOOKUP(A935,'[1]Pomona USD Usage'!$A:$I,9,FALSE),"0")</f>
        <v>0</v>
      </c>
      <c r="AC935" s="46">
        <f>IFERROR(VLOOKUP(A935,'[1]Riverside USD Usage'!$A:$I,9,FALSE),"0")</f>
        <v>677</v>
      </c>
      <c r="AD935" s="46" t="str">
        <f>IFERROR(VLOOKUP(A935,'[1]Compton USD Usage'!$A:$I,9,FALSE),"0")</f>
        <v>0</v>
      </c>
      <c r="AE935" s="48"/>
      <c r="AF935" s="49">
        <v>33.28</v>
      </c>
      <c r="AG935" s="49"/>
      <c r="AH935" s="49"/>
      <c r="AI935" s="49">
        <f>AF935+AG935+AH935</f>
        <v>33.28</v>
      </c>
      <c r="AJ935" s="48"/>
      <c r="AK935" s="49">
        <v>35.81</v>
      </c>
      <c r="AL935" s="49"/>
      <c r="AM935" s="46"/>
      <c r="AN935" s="50">
        <f>AK935+AL935+AM935</f>
        <v>35.81</v>
      </c>
      <c r="AO935" s="48"/>
      <c r="AP935" s="49">
        <v>38.229999999999997</v>
      </c>
      <c r="AQ935" s="49"/>
      <c r="AR935" s="46"/>
      <c r="AS935" s="50">
        <f>AP935+AQ935+AR935</f>
        <v>38.229999999999997</v>
      </c>
      <c r="AT935" s="48"/>
      <c r="AU935" s="49">
        <v>39.29</v>
      </c>
      <c r="AV935" s="49"/>
      <c r="AW935" s="46"/>
      <c r="AX935" s="51">
        <f>AU935+AV935+AW935</f>
        <v>39.29</v>
      </c>
      <c r="AY935" s="48"/>
      <c r="AZ935" s="52">
        <v>33.769999999999996</v>
      </c>
      <c r="BA935" s="53"/>
      <c r="BC935" s="53">
        <f>AZ935+BA935+BB935</f>
        <v>33.769999999999996</v>
      </c>
      <c r="BD935" s="47">
        <v>44013</v>
      </c>
      <c r="BE935" s="47">
        <v>44377</v>
      </c>
      <c r="BF935" s="48"/>
      <c r="BG935" s="53">
        <v>36.33</v>
      </c>
      <c r="BJ935" s="53">
        <f>BG935+BH935+BI935</f>
        <v>36.33</v>
      </c>
      <c r="BK935" s="47">
        <v>44013</v>
      </c>
      <c r="BL935" s="47">
        <v>44377</v>
      </c>
      <c r="BM935" s="48"/>
      <c r="BN935" s="53">
        <v>38.79</v>
      </c>
      <c r="BO935" s="53"/>
      <c r="BQ935" s="53">
        <f>BN935+BO935+BP935</f>
        <v>38.79</v>
      </c>
      <c r="BR935" s="47">
        <v>44013</v>
      </c>
      <c r="BS935" s="47">
        <v>44377</v>
      </c>
      <c r="BT935" s="48"/>
      <c r="BU935" s="50">
        <v>39.86</v>
      </c>
      <c r="BV935" s="53"/>
      <c r="BX935" s="53">
        <f>BU935+BV935+BW935</f>
        <v>39.86</v>
      </c>
      <c r="BY935" s="47">
        <v>44013</v>
      </c>
      <c r="BZ935" s="55">
        <v>44377</v>
      </c>
    </row>
    <row r="936" spans="1:78" s="54" customFormat="1" ht="15.75" x14ac:dyDescent="0.25">
      <c r="A936" s="45">
        <v>200730</v>
      </c>
      <c r="B936" s="46" t="s">
        <v>2248</v>
      </c>
      <c r="C936" s="46">
        <v>42537</v>
      </c>
      <c r="D936" s="46" t="s">
        <v>2249</v>
      </c>
      <c r="E936" s="46" t="s">
        <v>50</v>
      </c>
      <c r="F936" s="46"/>
      <c r="G936" s="46" t="s">
        <v>2250</v>
      </c>
      <c r="H936" s="46" t="s">
        <v>52</v>
      </c>
      <c r="I936" s="47">
        <v>44013</v>
      </c>
      <c r="J936" s="47">
        <v>44377</v>
      </c>
      <c r="K936" s="46">
        <f>SUM(L936:AD936)</f>
        <v>64</v>
      </c>
      <c r="L936" s="46" t="str">
        <f>IFERROR(VLOOKUP(A936,'[1]Mountain View SD Usage'!$A:$I,9,FALSE),"0")</f>
        <v>0</v>
      </c>
      <c r="M936" s="46" t="str">
        <f>IFERROR(VLOOKUP(A936,'[1]Bonita USD Usage'!$A:$I,9,FALSE),"0")</f>
        <v>0</v>
      </c>
      <c r="N936" s="46" t="str">
        <f>IFERROR(VLOOKUP(A936,'[1]Jurupa USD Usage'!$A:$I,9,FALSE),"0")</f>
        <v>0</v>
      </c>
      <c r="O936" s="46" t="str">
        <f>IFERROR(VLOOKUP(A936,'[1]Claremont USD Usage'!$A:$I,9,FALSE),"0")</f>
        <v>0</v>
      </c>
      <c r="P936" s="46" t="str">
        <f>IFERROR(VLOOKUP(A936,'[1]Upland USD Usage'!$A:$I,9,FALSE),"0")</f>
        <v>0</v>
      </c>
      <c r="Q936" s="46" t="str">
        <f>IFERROR(VLOOKUP(A936,'[1]Redlands USD Usage'!$A:$I,9,FALSE),"0")</f>
        <v>0</v>
      </c>
      <c r="R936" s="46" t="str">
        <f>IFERROR(VLOOKUP(A936,'[1]Alta Loma SD Usage'!$A:$I,9,FALSE),"0")</f>
        <v>0</v>
      </c>
      <c r="S936" s="46" t="str">
        <f>IFERROR(VLOOKUP(A936,'[1]VAl Verde USD Usage'!$A:$I,9,FALSE),"0")</f>
        <v>0</v>
      </c>
      <c r="T936" s="46" t="str">
        <f>IFERROR(VLOOKUP(A936,'[1]Chaffey Jt HSD Usage'!$A:$I,9,FALSE),"0")</f>
        <v>0</v>
      </c>
      <c r="U936" s="46" t="str">
        <f>IFERROR(VLOOKUP(A936,'[1]Cucamonga ELEM SD Usage'!$A:$I,9,FALSE),"0")</f>
        <v>0</v>
      </c>
      <c r="V936" s="46" t="str">
        <f>IFERROR(VLOOKUP(A936,'[1]Inglewood USD Usage'!$A:$I,9,FALSE),"0")</f>
        <v>0</v>
      </c>
      <c r="W936" s="46" t="str">
        <f>IFERROR(VLOOKUP(A936,'[1]Rialto USD Usage'!$A:$I,9,FALSE),"0")</f>
        <v>0</v>
      </c>
      <c r="X936" s="46" t="str">
        <f>IFERROR(VLOOKUP(A936,'[1]Alvord USD Usage'!$A:$I,9,FALSE),"0")</f>
        <v>0</v>
      </c>
      <c r="Y936" s="46" t="str">
        <f>IFERROR(VLOOKUP(A936,'[1]Colton Jt USD Usage'!$A:$I,9,FALSE),"0")</f>
        <v>0</v>
      </c>
      <c r="Z936" s="46" t="str">
        <f>IFERROR(VLOOKUP(A936,'[1]Chino Valley USD Usage'!$A:$I,9,FALSE),"0")</f>
        <v>0</v>
      </c>
      <c r="AA936" s="46" t="str">
        <f>IFERROR(VLOOKUP(A936,'[1]Moreno Valley USD Usage'!$A:$I,9,FALSE),"0")</f>
        <v>0</v>
      </c>
      <c r="AB936" s="46" t="str">
        <f>IFERROR(VLOOKUP(A936,'[1]Pomona USD Usage'!$A:$I,9,FALSE),"0")</f>
        <v>0</v>
      </c>
      <c r="AC936" s="46" t="str">
        <f>IFERROR(VLOOKUP(A936,'[1]Riverside USD Usage'!$A:$I,9,FALSE),"0")</f>
        <v>0</v>
      </c>
      <c r="AD936" s="46">
        <f>IFERROR(VLOOKUP(A936,'[1]Compton USD Usage'!$A:$I,9,FALSE),"0")</f>
        <v>64</v>
      </c>
      <c r="AE936" s="48"/>
      <c r="AF936" s="49">
        <v>23.52</v>
      </c>
      <c r="AG936" s="49"/>
      <c r="AH936" s="49"/>
      <c r="AI936" s="49">
        <f>AF936+AG936+AH936</f>
        <v>23.52</v>
      </c>
      <c r="AJ936" s="48"/>
      <c r="AK936" s="49">
        <v>25.3</v>
      </c>
      <c r="AL936" s="49"/>
      <c r="AM936" s="46"/>
      <c r="AN936" s="50">
        <f>AK936+AL936+AM936</f>
        <v>25.3</v>
      </c>
      <c r="AO936" s="48"/>
      <c r="AP936" s="49">
        <v>27.01</v>
      </c>
      <c r="AQ936" s="49"/>
      <c r="AR936" s="46"/>
      <c r="AS936" s="50">
        <f>AP936+AQ936+AR936</f>
        <v>27.01</v>
      </c>
      <c r="AT936" s="48"/>
      <c r="AU936" s="49">
        <v>27.76</v>
      </c>
      <c r="AV936" s="49"/>
      <c r="AW936" s="46"/>
      <c r="AX936" s="51">
        <f>AU936+AV936+AW936</f>
        <v>27.76</v>
      </c>
      <c r="AY936" s="48"/>
      <c r="AZ936" s="52">
        <v>23.78</v>
      </c>
      <c r="BA936" s="53"/>
      <c r="BC936" s="53">
        <f>AZ936+BA936+BB936</f>
        <v>23.78</v>
      </c>
      <c r="BD936" s="47">
        <v>44013</v>
      </c>
      <c r="BE936" s="47">
        <v>44377</v>
      </c>
      <c r="BF936" s="48"/>
      <c r="BG936" s="53">
        <v>25.580000000000002</v>
      </c>
      <c r="BJ936" s="53">
        <f>BG936+BH936+BI936</f>
        <v>25.580000000000002</v>
      </c>
      <c r="BK936" s="47">
        <v>44013</v>
      </c>
      <c r="BL936" s="47">
        <v>44377</v>
      </c>
      <c r="BM936" s="48"/>
      <c r="BN936" s="53">
        <v>27.310000000000002</v>
      </c>
      <c r="BO936" s="53"/>
      <c r="BQ936" s="53">
        <f>BN936+BO936+BP936</f>
        <v>27.310000000000002</v>
      </c>
      <c r="BR936" s="47">
        <v>44013</v>
      </c>
      <c r="BS936" s="47">
        <v>44377</v>
      </c>
      <c r="BT936" s="48"/>
      <c r="BU936" s="50">
        <v>28.07</v>
      </c>
      <c r="BV936" s="53"/>
      <c r="BX936" s="53">
        <f>BU936+BV936+BW936</f>
        <v>28.07</v>
      </c>
      <c r="BY936" s="47">
        <v>44013</v>
      </c>
      <c r="BZ936" s="55">
        <v>44377</v>
      </c>
    </row>
    <row r="937" spans="1:78" s="54" customFormat="1" ht="15.75" x14ac:dyDescent="0.25">
      <c r="A937" s="45">
        <v>139361</v>
      </c>
      <c r="B937" s="46" t="s">
        <v>655</v>
      </c>
      <c r="C937" s="46">
        <v>350</v>
      </c>
      <c r="D937" s="46" t="s">
        <v>624</v>
      </c>
      <c r="E937" s="46" t="s">
        <v>50</v>
      </c>
      <c r="F937" s="46"/>
      <c r="G937" s="46" t="s">
        <v>632</v>
      </c>
      <c r="H937" s="46" t="s">
        <v>52</v>
      </c>
      <c r="I937" s="47">
        <v>44013</v>
      </c>
      <c r="J937" s="47">
        <v>44377</v>
      </c>
      <c r="K937" s="46">
        <f>SUM(L937:AD937)</f>
        <v>426</v>
      </c>
      <c r="L937" s="46" t="str">
        <f>IFERROR(VLOOKUP(A937,'[1]Mountain View SD Usage'!$A:$I,9,FALSE),"0")</f>
        <v>0</v>
      </c>
      <c r="M937" s="46" t="str">
        <f>IFERROR(VLOOKUP(A937,'[1]Bonita USD Usage'!$A:$I,9,FALSE),"0")</f>
        <v>0</v>
      </c>
      <c r="N937" s="46" t="str">
        <f>IFERROR(VLOOKUP(A937,'[1]Jurupa USD Usage'!$A:$I,9,FALSE),"0")</f>
        <v>0</v>
      </c>
      <c r="O937" s="46" t="str">
        <f>IFERROR(VLOOKUP(A937,'[1]Claremont USD Usage'!$A:$I,9,FALSE),"0")</f>
        <v>0</v>
      </c>
      <c r="P937" s="46" t="str">
        <f>IFERROR(VLOOKUP(A937,'[1]Upland USD Usage'!$A:$I,9,FALSE),"0")</f>
        <v>0</v>
      </c>
      <c r="Q937" s="46" t="str">
        <f>IFERROR(VLOOKUP(A937,'[1]Redlands USD Usage'!$A:$I,9,FALSE),"0")</f>
        <v>0</v>
      </c>
      <c r="R937" s="46">
        <f>IFERROR(VLOOKUP(A937,'[1]Alta Loma SD Usage'!$A:$I,9,FALSE),"0")</f>
        <v>223</v>
      </c>
      <c r="S937" s="46" t="str">
        <f>IFERROR(VLOOKUP(A937,'[1]VAl Verde USD Usage'!$A:$I,9,FALSE),"0")</f>
        <v>0</v>
      </c>
      <c r="T937" s="46" t="str">
        <f>IFERROR(VLOOKUP(A937,'[1]Chaffey Jt HSD Usage'!$A:$I,9,FALSE),"0")</f>
        <v>0</v>
      </c>
      <c r="U937" s="46" t="str">
        <f>IFERROR(VLOOKUP(A937,'[1]Cucamonga ELEM SD Usage'!$A:$I,9,FALSE),"0")</f>
        <v>0</v>
      </c>
      <c r="V937" s="46" t="str">
        <f>IFERROR(VLOOKUP(A937,'[1]Inglewood USD Usage'!$A:$I,9,FALSE),"0")</f>
        <v>0</v>
      </c>
      <c r="W937" s="46" t="str">
        <f>IFERROR(VLOOKUP(A937,'[1]Rialto USD Usage'!$A:$I,9,FALSE),"0")</f>
        <v>0</v>
      </c>
      <c r="X937" s="46" t="str">
        <f>IFERROR(VLOOKUP(A937,'[1]Alvord USD Usage'!$A:$I,9,FALSE),"0")</f>
        <v>0</v>
      </c>
      <c r="Y937" s="46" t="str">
        <f>IFERROR(VLOOKUP(A937,'[1]Colton Jt USD Usage'!$A:$I,9,FALSE),"0")</f>
        <v>0</v>
      </c>
      <c r="Z937" s="46" t="str">
        <f>IFERROR(VLOOKUP(A937,'[1]Chino Valley USD Usage'!$A:$I,9,FALSE),"0")</f>
        <v>0</v>
      </c>
      <c r="AA937" s="46" t="str">
        <f>IFERROR(VLOOKUP(A937,'[1]Moreno Valley USD Usage'!$A:$I,9,FALSE),"0")</f>
        <v>0</v>
      </c>
      <c r="AB937" s="46" t="str">
        <f>IFERROR(VLOOKUP(A937,'[1]Pomona USD Usage'!$A:$I,9,FALSE),"0")</f>
        <v>0</v>
      </c>
      <c r="AC937" s="46">
        <f>IFERROR(VLOOKUP(A937,'[1]Riverside USD Usage'!$A:$I,9,FALSE),"0")</f>
        <v>203</v>
      </c>
      <c r="AD937" s="46" t="str">
        <f>IFERROR(VLOOKUP(A937,'[1]Compton USD Usage'!$A:$I,9,FALSE),"0")</f>
        <v>0</v>
      </c>
      <c r="AE937" s="48"/>
      <c r="AF937" s="49">
        <v>15.35</v>
      </c>
      <c r="AG937" s="49"/>
      <c r="AH937" s="49"/>
      <c r="AI937" s="49">
        <f>AF937+AG937+AH937</f>
        <v>15.35</v>
      </c>
      <c r="AJ937" s="48"/>
      <c r="AK937" s="49">
        <v>16.52</v>
      </c>
      <c r="AL937" s="49"/>
      <c r="AM937" s="46"/>
      <c r="AN937" s="50">
        <f>AK937+AL937+AM937</f>
        <v>16.52</v>
      </c>
      <c r="AO937" s="48"/>
      <c r="AP937" s="49">
        <v>17.64</v>
      </c>
      <c r="AQ937" s="49"/>
      <c r="AR937" s="46"/>
      <c r="AS937" s="50">
        <f>AP937+AQ937+AR937</f>
        <v>17.64</v>
      </c>
      <c r="AT937" s="48"/>
      <c r="AU937" s="49">
        <v>18.13</v>
      </c>
      <c r="AV937" s="49"/>
      <c r="AW937" s="46"/>
      <c r="AX937" s="51">
        <f>AU937+AV937+AW937</f>
        <v>18.13</v>
      </c>
      <c r="AY937" s="48"/>
      <c r="AZ937" s="52">
        <v>15.98</v>
      </c>
      <c r="BA937" s="53"/>
      <c r="BC937" s="53">
        <f>AZ937+BA937+BB937</f>
        <v>15.98</v>
      </c>
      <c r="BD937" s="47">
        <v>44013</v>
      </c>
      <c r="BE937" s="47">
        <v>44377</v>
      </c>
      <c r="BF937" s="48"/>
      <c r="BG937" s="53">
        <v>17.190000000000001</v>
      </c>
      <c r="BJ937" s="53">
        <f>BG937+BH937+BI937</f>
        <v>17.190000000000001</v>
      </c>
      <c r="BK937" s="47">
        <v>44013</v>
      </c>
      <c r="BL937" s="47">
        <v>44377</v>
      </c>
      <c r="BM937" s="48"/>
      <c r="BN937" s="53">
        <v>18.360000000000003</v>
      </c>
      <c r="BO937" s="53"/>
      <c r="BQ937" s="53">
        <f>BN937+BO937+BP937</f>
        <v>18.360000000000003</v>
      </c>
      <c r="BR937" s="47">
        <v>44013</v>
      </c>
      <c r="BS937" s="47">
        <v>44377</v>
      </c>
      <c r="BT937" s="48"/>
      <c r="BU937" s="50">
        <v>18.87</v>
      </c>
      <c r="BV937" s="53"/>
      <c r="BX937" s="53">
        <f>BU937+BV937+BW937</f>
        <v>18.87</v>
      </c>
      <c r="BY937" s="47">
        <v>44013</v>
      </c>
      <c r="BZ937" s="55">
        <v>44377</v>
      </c>
    </row>
    <row r="938" spans="1:78" s="54" customFormat="1" ht="15.75" x14ac:dyDescent="0.25">
      <c r="A938" s="45">
        <v>134181</v>
      </c>
      <c r="B938" s="46" t="s">
        <v>646</v>
      </c>
      <c r="C938" s="46" t="s">
        <v>647</v>
      </c>
      <c r="D938" s="46" t="s">
        <v>624</v>
      </c>
      <c r="E938" s="46" t="s">
        <v>50</v>
      </c>
      <c r="F938" s="46"/>
      <c r="G938" s="46" t="s">
        <v>648</v>
      </c>
      <c r="H938" s="46" t="s">
        <v>52</v>
      </c>
      <c r="I938" s="47">
        <v>44013</v>
      </c>
      <c r="J938" s="47">
        <v>44377</v>
      </c>
      <c r="K938" s="46">
        <f>SUM(L938:AD938)</f>
        <v>37</v>
      </c>
      <c r="L938" s="46" t="str">
        <f>IFERROR(VLOOKUP(A938,'[1]Mountain View SD Usage'!$A:$I,9,FALSE),"0")</f>
        <v>0</v>
      </c>
      <c r="M938" s="46">
        <f>IFERROR(VLOOKUP(A938,'[1]Bonita USD Usage'!$A:$I,9,FALSE),"0")</f>
        <v>20</v>
      </c>
      <c r="N938" s="46" t="str">
        <f>IFERROR(VLOOKUP(A938,'[1]Jurupa USD Usage'!$A:$I,9,FALSE),"0")</f>
        <v>0</v>
      </c>
      <c r="O938" s="46" t="str">
        <f>IFERROR(VLOOKUP(A938,'[1]Claremont USD Usage'!$A:$I,9,FALSE),"0")</f>
        <v>0</v>
      </c>
      <c r="P938" s="46">
        <f>IFERROR(VLOOKUP(A938,'[1]Upland USD Usage'!$A:$I,9,FALSE),"0")</f>
        <v>17</v>
      </c>
      <c r="Q938" s="46" t="str">
        <f>IFERROR(VLOOKUP(A938,'[1]Redlands USD Usage'!$A:$I,9,FALSE),"0")</f>
        <v>0</v>
      </c>
      <c r="R938" s="46" t="str">
        <f>IFERROR(VLOOKUP(A938,'[1]Alta Loma SD Usage'!$A:$I,9,FALSE),"0")</f>
        <v>0</v>
      </c>
      <c r="S938" s="46" t="str">
        <f>IFERROR(VLOOKUP(A938,'[1]VAl Verde USD Usage'!$A:$I,9,FALSE),"0")</f>
        <v>0</v>
      </c>
      <c r="T938" s="46" t="str">
        <f>IFERROR(VLOOKUP(A938,'[1]Chaffey Jt HSD Usage'!$A:$I,9,FALSE),"0")</f>
        <v>0</v>
      </c>
      <c r="U938" s="46" t="str">
        <f>IFERROR(VLOOKUP(A938,'[1]Cucamonga ELEM SD Usage'!$A:$I,9,FALSE),"0")</f>
        <v>0</v>
      </c>
      <c r="V938" s="46" t="str">
        <f>IFERROR(VLOOKUP(A938,'[1]Inglewood USD Usage'!$A:$I,9,FALSE),"0")</f>
        <v>0</v>
      </c>
      <c r="W938" s="46" t="str">
        <f>IFERROR(VLOOKUP(A938,'[1]Rialto USD Usage'!$A:$I,9,FALSE),"0")</f>
        <v>0</v>
      </c>
      <c r="X938" s="46" t="str">
        <f>IFERROR(VLOOKUP(A938,'[1]Alvord USD Usage'!$A:$I,9,FALSE),"0")</f>
        <v>0</v>
      </c>
      <c r="Y938" s="46" t="str">
        <f>IFERROR(VLOOKUP(A938,'[1]Colton Jt USD Usage'!$A:$I,9,FALSE),"0")</f>
        <v>0</v>
      </c>
      <c r="Z938" s="46" t="str">
        <f>IFERROR(VLOOKUP(A938,'[1]Chino Valley USD Usage'!$A:$I,9,FALSE),"0")</f>
        <v>0</v>
      </c>
      <c r="AA938" s="46" t="str">
        <f>IFERROR(VLOOKUP(A938,'[1]Moreno Valley USD Usage'!$A:$I,9,FALSE),"0")</f>
        <v>0</v>
      </c>
      <c r="AB938" s="46" t="str">
        <f>IFERROR(VLOOKUP(A938,'[1]Pomona USD Usage'!$A:$I,9,FALSE),"0")</f>
        <v>0</v>
      </c>
      <c r="AC938" s="46" t="str">
        <f>IFERROR(VLOOKUP(A938,'[1]Riverside USD Usage'!$A:$I,9,FALSE),"0")</f>
        <v>0</v>
      </c>
      <c r="AD938" s="46" t="str">
        <f>IFERROR(VLOOKUP(A938,'[1]Compton USD Usage'!$A:$I,9,FALSE),"0")</f>
        <v>0</v>
      </c>
      <c r="AE938" s="48"/>
      <c r="AF938" s="49">
        <v>26.59</v>
      </c>
      <c r="AG938" s="49"/>
      <c r="AH938" s="49"/>
      <c r="AI938" s="49">
        <f>AF938+AG938+AH938</f>
        <v>26.59</v>
      </c>
      <c r="AJ938" s="48"/>
      <c r="AK938" s="49">
        <v>28.61</v>
      </c>
      <c r="AL938" s="49"/>
      <c r="AM938" s="46"/>
      <c r="AN938" s="50">
        <f>AK938+AL938+AM938</f>
        <v>28.61</v>
      </c>
      <c r="AO938" s="48"/>
      <c r="AP938" s="49">
        <v>30.54</v>
      </c>
      <c r="AQ938" s="49"/>
      <c r="AR938" s="46"/>
      <c r="AS938" s="50">
        <f>AP938+AQ938+AR938</f>
        <v>30.54</v>
      </c>
      <c r="AT938" s="48"/>
      <c r="AU938" s="49">
        <v>31.39</v>
      </c>
      <c r="AV938" s="49"/>
      <c r="AW938" s="46"/>
      <c r="AX938" s="51">
        <f>AU938+AV938+AW938</f>
        <v>31.39</v>
      </c>
      <c r="AY938" s="48"/>
      <c r="AZ938" s="52">
        <v>27.610000000000003</v>
      </c>
      <c r="BA938" s="53"/>
      <c r="BC938" s="53">
        <f>AZ938+BA938+BB938</f>
        <v>27.610000000000003</v>
      </c>
      <c r="BD938" s="47">
        <v>44013</v>
      </c>
      <c r="BE938" s="47">
        <v>44377</v>
      </c>
      <c r="BF938" s="48"/>
      <c r="BG938" s="53">
        <v>29.71</v>
      </c>
      <c r="BJ938" s="53">
        <f>BG938+BH938+BI938</f>
        <v>29.71</v>
      </c>
      <c r="BK938" s="47">
        <v>44013</v>
      </c>
      <c r="BL938" s="47">
        <v>44377</v>
      </c>
      <c r="BM938" s="48"/>
      <c r="BN938" s="53">
        <v>31.71</v>
      </c>
      <c r="BO938" s="53"/>
      <c r="BQ938" s="53">
        <f>BN938+BO938+BP938</f>
        <v>31.71</v>
      </c>
      <c r="BR938" s="47">
        <v>44013</v>
      </c>
      <c r="BS938" s="47">
        <v>44377</v>
      </c>
      <c r="BT938" s="48"/>
      <c r="BU938" s="50">
        <v>32.6</v>
      </c>
      <c r="BV938" s="53"/>
      <c r="BX938" s="53">
        <f>BU938+BV938+BW938</f>
        <v>32.6</v>
      </c>
      <c r="BY938" s="47">
        <v>44013</v>
      </c>
      <c r="BZ938" s="55">
        <v>44377</v>
      </c>
    </row>
    <row r="939" spans="1:78" s="54" customFormat="1" ht="15.75" x14ac:dyDescent="0.25">
      <c r="A939" s="45">
        <v>139827</v>
      </c>
      <c r="B939" s="46" t="s">
        <v>684</v>
      </c>
      <c r="C939" s="46">
        <v>629</v>
      </c>
      <c r="D939" s="46" t="s">
        <v>682</v>
      </c>
      <c r="E939" s="46" t="s">
        <v>50</v>
      </c>
      <c r="F939" s="46"/>
      <c r="G939" s="46" t="s">
        <v>62</v>
      </c>
      <c r="H939" s="46" t="s">
        <v>52</v>
      </c>
      <c r="I939" s="47">
        <v>44013</v>
      </c>
      <c r="J939" s="47">
        <v>44377</v>
      </c>
      <c r="K939" s="46">
        <f>SUM(L939:AD939)</f>
        <v>1291</v>
      </c>
      <c r="L939" s="46" t="str">
        <f>IFERROR(VLOOKUP(A939,'[1]Mountain View SD Usage'!$A:$I,9,FALSE),"0")</f>
        <v>0</v>
      </c>
      <c r="M939" s="46" t="str">
        <f>IFERROR(VLOOKUP(A939,'[1]Bonita USD Usage'!$A:$I,9,FALSE),"0")</f>
        <v>0</v>
      </c>
      <c r="N939" s="46" t="str">
        <f>IFERROR(VLOOKUP(A939,'[1]Jurupa USD Usage'!$A:$I,9,FALSE),"0")</f>
        <v>0</v>
      </c>
      <c r="O939" s="46" t="str">
        <f>IFERROR(VLOOKUP(A939,'[1]Claremont USD Usage'!$A:$I,9,FALSE),"0")</f>
        <v>0</v>
      </c>
      <c r="P939" s="46" t="str">
        <f>IFERROR(VLOOKUP(A939,'[1]Upland USD Usage'!$A:$I,9,FALSE),"0")</f>
        <v>0</v>
      </c>
      <c r="Q939" s="46" t="str">
        <f>IFERROR(VLOOKUP(A939,'[1]Redlands USD Usage'!$A:$I,9,FALSE),"0")</f>
        <v>0</v>
      </c>
      <c r="R939" s="46" t="str">
        <f>IFERROR(VLOOKUP(A939,'[1]Alta Loma SD Usage'!$A:$I,9,FALSE),"0")</f>
        <v>0</v>
      </c>
      <c r="S939" s="46" t="str">
        <f>IFERROR(VLOOKUP(A939,'[1]VAl Verde USD Usage'!$A:$I,9,FALSE),"0")</f>
        <v>0</v>
      </c>
      <c r="T939" s="46" t="str">
        <f>IFERROR(VLOOKUP(A939,'[1]Chaffey Jt HSD Usage'!$A:$I,9,FALSE),"0")</f>
        <v>0</v>
      </c>
      <c r="U939" s="46" t="str">
        <f>IFERROR(VLOOKUP(A939,'[1]Cucamonga ELEM SD Usage'!$A:$I,9,FALSE),"0")</f>
        <v>0</v>
      </c>
      <c r="V939" s="46" t="str">
        <f>IFERROR(VLOOKUP(A939,'[1]Inglewood USD Usage'!$A:$I,9,FALSE),"0")</f>
        <v>0</v>
      </c>
      <c r="W939" s="46">
        <f>IFERROR(VLOOKUP(A939,'[1]Rialto USD Usage'!$A:$I,9,FALSE),"0")</f>
        <v>693</v>
      </c>
      <c r="X939" s="46" t="str">
        <f>IFERROR(VLOOKUP(A939,'[1]Alvord USD Usage'!$A:$I,9,FALSE),"0")</f>
        <v>0</v>
      </c>
      <c r="Y939" s="46" t="str">
        <f>IFERROR(VLOOKUP(A939,'[1]Colton Jt USD Usage'!$A:$I,9,FALSE),"0")</f>
        <v>0</v>
      </c>
      <c r="Z939" s="46" t="str">
        <f>IFERROR(VLOOKUP(A939,'[1]Chino Valley USD Usage'!$A:$I,9,FALSE),"0")</f>
        <v>0</v>
      </c>
      <c r="AA939" s="46">
        <f>IFERROR(VLOOKUP(A939,'[1]Moreno Valley USD Usage'!$A:$I,9,FALSE),"0")</f>
        <v>541</v>
      </c>
      <c r="AB939" s="46" t="str">
        <f>IFERROR(VLOOKUP(A939,'[1]Pomona USD Usage'!$A:$I,9,FALSE),"0")</f>
        <v>0</v>
      </c>
      <c r="AC939" s="46" t="str">
        <f>IFERROR(VLOOKUP(A939,'[1]Riverside USD Usage'!$A:$I,9,FALSE),"0")</f>
        <v>0</v>
      </c>
      <c r="AD939" s="46">
        <f>IFERROR(VLOOKUP(A939,'[1]Compton USD Usage'!$A:$I,9,FALSE),"0")</f>
        <v>57</v>
      </c>
      <c r="AE939" s="48"/>
      <c r="AF939" s="49">
        <v>31.06</v>
      </c>
      <c r="AG939" s="49"/>
      <c r="AH939" s="49"/>
      <c r="AI939" s="49">
        <f>AF939+AG939+AH939</f>
        <v>31.06</v>
      </c>
      <c r="AJ939" s="48"/>
      <c r="AK939" s="49">
        <v>33.42</v>
      </c>
      <c r="AL939" s="49"/>
      <c r="AM939" s="46"/>
      <c r="AN939" s="50">
        <f>AK939+AL939+AM939</f>
        <v>33.42</v>
      </c>
      <c r="AO939" s="48"/>
      <c r="AP939" s="49">
        <v>35.68</v>
      </c>
      <c r="AQ939" s="49"/>
      <c r="AR939" s="46"/>
      <c r="AS939" s="50">
        <f>AP939+AQ939+AR939</f>
        <v>35.68</v>
      </c>
      <c r="AT939" s="48"/>
      <c r="AU939" s="49">
        <v>36.67</v>
      </c>
      <c r="AV939" s="49"/>
      <c r="AW939" s="46"/>
      <c r="AX939" s="51">
        <f>AU939+AV939+AW939</f>
        <v>36.67</v>
      </c>
      <c r="AY939" s="48"/>
      <c r="AZ939" s="52">
        <v>31.06</v>
      </c>
      <c r="BA939" s="53"/>
      <c r="BC939" s="53">
        <f>AZ939+BA939+BB939</f>
        <v>31.06</v>
      </c>
      <c r="BD939" s="47">
        <v>44013</v>
      </c>
      <c r="BE939" s="47">
        <v>44377</v>
      </c>
      <c r="BF939" s="48"/>
      <c r="BG939" s="53">
        <v>33.42</v>
      </c>
      <c r="BJ939" s="53">
        <f>BG939+BH939+BI939</f>
        <v>33.42</v>
      </c>
      <c r="BK939" s="47">
        <v>44013</v>
      </c>
      <c r="BL939" s="47">
        <v>44377</v>
      </c>
      <c r="BM939" s="48"/>
      <c r="BN939" s="53">
        <v>35.68</v>
      </c>
      <c r="BO939" s="53"/>
      <c r="BQ939" s="53">
        <f>BN939+BO939+BP939</f>
        <v>35.68</v>
      </c>
      <c r="BR939" s="47">
        <v>44013</v>
      </c>
      <c r="BS939" s="47">
        <v>44377</v>
      </c>
      <c r="BT939" s="48"/>
      <c r="BU939" s="50">
        <v>36.67</v>
      </c>
      <c r="BV939" s="53"/>
      <c r="BX939" s="53">
        <f>BU939+BV939+BW939</f>
        <v>36.67</v>
      </c>
      <c r="BY939" s="47">
        <v>44013</v>
      </c>
      <c r="BZ939" s="55">
        <v>44377</v>
      </c>
    </row>
    <row r="940" spans="1:78" s="54" customFormat="1" ht="15.75" x14ac:dyDescent="0.25">
      <c r="A940" s="45">
        <v>113420</v>
      </c>
      <c r="B940" s="46" t="s">
        <v>635</v>
      </c>
      <c r="C940" s="46" t="s">
        <v>636</v>
      </c>
      <c r="D940" s="46" t="s">
        <v>624</v>
      </c>
      <c r="E940" s="46" t="s">
        <v>50</v>
      </c>
      <c r="F940" s="46"/>
      <c r="G940" s="46" t="s">
        <v>634</v>
      </c>
      <c r="H940" s="46" t="s">
        <v>52</v>
      </c>
      <c r="I940" s="47">
        <v>44013</v>
      </c>
      <c r="J940" s="47">
        <v>44377</v>
      </c>
      <c r="K940" s="46">
        <f>SUM(L940:AD940)</f>
        <v>384</v>
      </c>
      <c r="L940" s="46" t="str">
        <f>IFERROR(VLOOKUP(A940,'[1]Mountain View SD Usage'!$A:$I,9,FALSE),"0")</f>
        <v>0</v>
      </c>
      <c r="M940" s="46">
        <f>IFERROR(VLOOKUP(A940,'[1]Bonita USD Usage'!$A:$I,9,FALSE),"0")</f>
        <v>20</v>
      </c>
      <c r="N940" s="46" t="str">
        <f>IFERROR(VLOOKUP(A940,'[1]Jurupa USD Usage'!$A:$I,9,FALSE),"0")</f>
        <v>0</v>
      </c>
      <c r="O940" s="46" t="str">
        <f>IFERROR(VLOOKUP(A940,'[1]Claremont USD Usage'!$A:$I,9,FALSE),"0")</f>
        <v>0</v>
      </c>
      <c r="P940" s="46">
        <f>IFERROR(VLOOKUP(A940,'[1]Upland USD Usage'!$A:$I,9,FALSE),"0")</f>
        <v>115</v>
      </c>
      <c r="Q940" s="46" t="str">
        <f>IFERROR(VLOOKUP(A940,'[1]Redlands USD Usage'!$A:$I,9,FALSE),"0")</f>
        <v>0</v>
      </c>
      <c r="R940" s="46" t="str">
        <f>IFERROR(VLOOKUP(A940,'[1]Alta Loma SD Usage'!$A:$I,9,FALSE),"0")</f>
        <v>0</v>
      </c>
      <c r="S940" s="46" t="str">
        <f>IFERROR(VLOOKUP(A940,'[1]VAl Verde USD Usage'!$A:$I,9,FALSE),"0")</f>
        <v>0</v>
      </c>
      <c r="T940" s="46" t="str">
        <f>IFERROR(VLOOKUP(A940,'[1]Chaffey Jt HSD Usage'!$A:$I,9,FALSE),"0")</f>
        <v>0</v>
      </c>
      <c r="U940" s="46" t="str">
        <f>IFERROR(VLOOKUP(A940,'[1]Cucamonga ELEM SD Usage'!$A:$I,9,FALSE),"0")</f>
        <v>0</v>
      </c>
      <c r="V940" s="46" t="str">
        <f>IFERROR(VLOOKUP(A940,'[1]Inglewood USD Usage'!$A:$I,9,FALSE),"0")</f>
        <v>0</v>
      </c>
      <c r="W940" s="46" t="str">
        <f>IFERROR(VLOOKUP(A940,'[1]Rialto USD Usage'!$A:$I,9,FALSE),"0")</f>
        <v>0</v>
      </c>
      <c r="X940" s="46">
        <f>IFERROR(VLOOKUP(A940,'[1]Alvord USD Usage'!$A:$I,9,FALSE),"0")</f>
        <v>11</v>
      </c>
      <c r="Y940" s="46" t="str">
        <f>IFERROR(VLOOKUP(A940,'[1]Colton Jt USD Usage'!$A:$I,9,FALSE),"0")</f>
        <v>0</v>
      </c>
      <c r="Z940" s="46">
        <f>IFERROR(VLOOKUP(A940,'[1]Chino Valley USD Usage'!$A:$I,9,FALSE),"0")</f>
        <v>238</v>
      </c>
      <c r="AA940" s="46" t="str">
        <f>IFERROR(VLOOKUP(A940,'[1]Moreno Valley USD Usage'!$A:$I,9,FALSE),"0")</f>
        <v>0</v>
      </c>
      <c r="AB940" s="46" t="str">
        <f>IFERROR(VLOOKUP(A940,'[1]Pomona USD Usage'!$A:$I,9,FALSE),"0")</f>
        <v>0</v>
      </c>
      <c r="AC940" s="46" t="str">
        <f>IFERROR(VLOOKUP(A940,'[1]Riverside USD Usage'!$A:$I,9,FALSE),"0")</f>
        <v>0</v>
      </c>
      <c r="AD940" s="46" t="str">
        <f>IFERROR(VLOOKUP(A940,'[1]Compton USD Usage'!$A:$I,9,FALSE),"0")</f>
        <v>0</v>
      </c>
      <c r="AE940" s="48"/>
      <c r="AF940" s="49">
        <v>27.65</v>
      </c>
      <c r="AG940" s="49"/>
      <c r="AH940" s="49"/>
      <c r="AI940" s="49">
        <f>AF940+AG940+AH940</f>
        <v>27.65</v>
      </c>
      <c r="AJ940" s="48"/>
      <c r="AK940" s="49">
        <v>29.75</v>
      </c>
      <c r="AL940" s="49"/>
      <c r="AM940" s="46"/>
      <c r="AN940" s="50">
        <f>AK940+AL940+AM940</f>
        <v>29.75</v>
      </c>
      <c r="AO940" s="48"/>
      <c r="AP940" s="49">
        <v>31.76</v>
      </c>
      <c r="AQ940" s="49"/>
      <c r="AR940" s="46"/>
      <c r="AS940" s="50">
        <f>AP940+AQ940+AR940</f>
        <v>31.76</v>
      </c>
      <c r="AT940" s="48"/>
      <c r="AU940" s="49">
        <v>32.64</v>
      </c>
      <c r="AV940" s="49"/>
      <c r="AW940" s="46"/>
      <c r="AX940" s="51">
        <f>AU940+AV940+AW940</f>
        <v>32.64</v>
      </c>
      <c r="AY940" s="48"/>
      <c r="AZ940" s="52">
        <v>28.57</v>
      </c>
      <c r="BA940" s="53"/>
      <c r="BC940" s="53">
        <f>AZ940+BA940+BB940</f>
        <v>28.57</v>
      </c>
      <c r="BD940" s="47">
        <v>44013</v>
      </c>
      <c r="BE940" s="47">
        <v>44377</v>
      </c>
      <c r="BF940" s="48"/>
      <c r="BG940" s="53">
        <v>30.73</v>
      </c>
      <c r="BJ940" s="53">
        <f>BG940+BH940+BI940</f>
        <v>30.73</v>
      </c>
      <c r="BK940" s="47">
        <v>44013</v>
      </c>
      <c r="BL940" s="47">
        <v>44377</v>
      </c>
      <c r="BM940" s="48"/>
      <c r="BN940" s="53">
        <v>32.809999999999995</v>
      </c>
      <c r="BO940" s="53"/>
      <c r="BQ940" s="53">
        <f>BN940+BO940+BP940</f>
        <v>32.809999999999995</v>
      </c>
      <c r="BR940" s="47">
        <v>44013</v>
      </c>
      <c r="BS940" s="47">
        <v>44377</v>
      </c>
      <c r="BT940" s="48"/>
      <c r="BU940" s="50">
        <v>33.72</v>
      </c>
      <c r="BV940" s="53"/>
      <c r="BX940" s="53">
        <f>BU940+BV940+BW940</f>
        <v>33.72</v>
      </c>
      <c r="BY940" s="47">
        <v>44013</v>
      </c>
      <c r="BZ940" s="55">
        <v>44377</v>
      </c>
    </row>
    <row r="941" spans="1:78" s="54" customFormat="1" ht="15.75" x14ac:dyDescent="0.25">
      <c r="A941" s="45">
        <v>113694</v>
      </c>
      <c r="B941" s="46" t="s">
        <v>635</v>
      </c>
      <c r="C941" s="46" t="s">
        <v>808</v>
      </c>
      <c r="D941" s="46" t="s">
        <v>809</v>
      </c>
      <c r="E941" s="46" t="s">
        <v>50</v>
      </c>
      <c r="F941" s="46"/>
      <c r="G941" s="46" t="s">
        <v>810</v>
      </c>
      <c r="H941" s="46" t="s">
        <v>52</v>
      </c>
      <c r="I941" s="47">
        <v>44013</v>
      </c>
      <c r="J941" s="47">
        <v>44377</v>
      </c>
      <c r="K941" s="46">
        <f>SUM(L941:AD941)</f>
        <v>16</v>
      </c>
      <c r="L941" s="46" t="str">
        <f>IFERROR(VLOOKUP(A941,'[1]Mountain View SD Usage'!$A:$I,9,FALSE),"0")</f>
        <v>0</v>
      </c>
      <c r="M941" s="46" t="str">
        <f>IFERROR(VLOOKUP(A941,'[1]Bonita USD Usage'!$A:$I,9,FALSE),"0")</f>
        <v>0</v>
      </c>
      <c r="N941" s="46" t="str">
        <f>IFERROR(VLOOKUP(A941,'[1]Jurupa USD Usage'!$A:$I,9,FALSE),"0")</f>
        <v>0</v>
      </c>
      <c r="O941" s="46" t="str">
        <f>IFERROR(VLOOKUP(A941,'[1]Claremont USD Usage'!$A:$I,9,FALSE),"0")</f>
        <v>0</v>
      </c>
      <c r="P941" s="46" t="str">
        <f>IFERROR(VLOOKUP(A941,'[1]Upland USD Usage'!$A:$I,9,FALSE),"0")</f>
        <v>0</v>
      </c>
      <c r="Q941" s="46" t="str">
        <f>IFERROR(VLOOKUP(A941,'[1]Redlands USD Usage'!$A:$I,9,FALSE),"0")</f>
        <v>0</v>
      </c>
      <c r="R941" s="46" t="str">
        <f>IFERROR(VLOOKUP(A941,'[1]Alta Loma SD Usage'!$A:$I,9,FALSE),"0")</f>
        <v>0</v>
      </c>
      <c r="S941" s="46" t="str">
        <f>IFERROR(VLOOKUP(A941,'[1]VAl Verde USD Usage'!$A:$I,9,FALSE),"0")</f>
        <v>0</v>
      </c>
      <c r="T941" s="46">
        <f>IFERROR(VLOOKUP(A941,'[1]Chaffey Jt HSD Usage'!$A:$I,9,FALSE),"0")</f>
        <v>1</v>
      </c>
      <c r="U941" s="46" t="str">
        <f>IFERROR(VLOOKUP(A941,'[1]Cucamonga ELEM SD Usage'!$A:$I,9,FALSE),"0")</f>
        <v>0</v>
      </c>
      <c r="V941" s="46" t="str">
        <f>IFERROR(VLOOKUP(A941,'[1]Inglewood USD Usage'!$A:$I,9,FALSE),"0")</f>
        <v>0</v>
      </c>
      <c r="W941" s="46" t="str">
        <f>IFERROR(VLOOKUP(A941,'[1]Rialto USD Usage'!$A:$I,9,FALSE),"0")</f>
        <v>0</v>
      </c>
      <c r="X941" s="46" t="str">
        <f>IFERROR(VLOOKUP(A941,'[1]Alvord USD Usage'!$A:$I,9,FALSE),"0")</f>
        <v>0</v>
      </c>
      <c r="Y941" s="46" t="str">
        <f>IFERROR(VLOOKUP(A941,'[1]Colton Jt USD Usage'!$A:$I,9,FALSE),"0")</f>
        <v>0</v>
      </c>
      <c r="Z941" s="46" t="str">
        <f>IFERROR(VLOOKUP(A941,'[1]Chino Valley USD Usage'!$A:$I,9,FALSE),"0")</f>
        <v>0</v>
      </c>
      <c r="AA941" s="46" t="str">
        <f>IFERROR(VLOOKUP(A941,'[1]Moreno Valley USD Usage'!$A:$I,9,FALSE),"0")</f>
        <v>0</v>
      </c>
      <c r="AB941" s="46" t="str">
        <f>IFERROR(VLOOKUP(A941,'[1]Pomona USD Usage'!$A:$I,9,FALSE),"0")</f>
        <v>0</v>
      </c>
      <c r="AC941" s="46" t="str">
        <f>IFERROR(VLOOKUP(A941,'[1]Riverside USD Usage'!$A:$I,9,FALSE),"0")</f>
        <v>0</v>
      </c>
      <c r="AD941" s="46">
        <f>IFERROR(VLOOKUP(A941,'[1]Compton USD Usage'!$A:$I,9,FALSE),"0")</f>
        <v>15</v>
      </c>
      <c r="AE941" s="48"/>
      <c r="AF941" s="49">
        <v>57.65</v>
      </c>
      <c r="AG941" s="49"/>
      <c r="AH941" s="49"/>
      <c r="AI941" s="49">
        <f>AF941+AG941+AH941</f>
        <v>57.65</v>
      </c>
      <c r="AJ941" s="48"/>
      <c r="AK941" s="49">
        <v>62.03</v>
      </c>
      <c r="AL941" s="49"/>
      <c r="AM941" s="46"/>
      <c r="AN941" s="50">
        <f>AK941+AL941+AM941</f>
        <v>62.03</v>
      </c>
      <c r="AO941" s="48"/>
      <c r="AP941" s="49">
        <v>66.22</v>
      </c>
      <c r="AQ941" s="49"/>
      <c r="AR941" s="46"/>
      <c r="AS941" s="50">
        <f>AP941+AQ941+AR941</f>
        <v>66.22</v>
      </c>
      <c r="AT941" s="48"/>
      <c r="AU941" s="49">
        <v>68.06</v>
      </c>
      <c r="AV941" s="49"/>
      <c r="AW941" s="46"/>
      <c r="AX941" s="51">
        <f>AU941+AV941+AW941</f>
        <v>68.06</v>
      </c>
      <c r="AY941" s="48"/>
      <c r="AZ941" s="52">
        <v>57.65</v>
      </c>
      <c r="BA941" s="53"/>
      <c r="BC941" s="53">
        <f>AZ941+BA941+BB941</f>
        <v>57.65</v>
      </c>
      <c r="BD941" s="47">
        <v>44013</v>
      </c>
      <c r="BE941" s="47">
        <v>44377</v>
      </c>
      <c r="BF941" s="48"/>
      <c r="BG941" s="53">
        <v>62.03</v>
      </c>
      <c r="BJ941" s="53">
        <f>BG941+BH941+BI941</f>
        <v>62.03</v>
      </c>
      <c r="BK941" s="47">
        <v>44013</v>
      </c>
      <c r="BL941" s="47">
        <v>44377</v>
      </c>
      <c r="BM941" s="48"/>
      <c r="BN941" s="53">
        <v>66.22</v>
      </c>
      <c r="BO941" s="53"/>
      <c r="BQ941" s="53">
        <f>BN941+BO941+BP941</f>
        <v>66.22</v>
      </c>
      <c r="BR941" s="47">
        <v>44013</v>
      </c>
      <c r="BS941" s="47">
        <v>44377</v>
      </c>
      <c r="BT941" s="48"/>
      <c r="BU941" s="50">
        <v>68.06</v>
      </c>
      <c r="BV941" s="53"/>
      <c r="BX941" s="53">
        <f>BU941+BV941+BW941</f>
        <v>68.06</v>
      </c>
      <c r="BY941" s="47">
        <v>44013</v>
      </c>
      <c r="BZ941" s="55">
        <v>44377</v>
      </c>
    </row>
    <row r="942" spans="1:78" s="54" customFormat="1" ht="15.75" x14ac:dyDescent="0.25">
      <c r="A942" s="45">
        <v>140332</v>
      </c>
      <c r="B942" s="46" t="s">
        <v>1011</v>
      </c>
      <c r="C942" s="46" t="s">
        <v>1012</v>
      </c>
      <c r="D942" s="46" t="s">
        <v>1013</v>
      </c>
      <c r="E942" s="46" t="s">
        <v>50</v>
      </c>
      <c r="F942" s="46"/>
      <c r="G942" s="46" t="s">
        <v>1014</v>
      </c>
      <c r="H942" s="46" t="s">
        <v>52</v>
      </c>
      <c r="I942" s="47">
        <v>44013</v>
      </c>
      <c r="J942" s="47">
        <v>44377</v>
      </c>
      <c r="K942" s="46">
        <f>SUM(L942:AD942)</f>
        <v>12</v>
      </c>
      <c r="L942" s="46" t="str">
        <f>IFERROR(VLOOKUP(A942,'[1]Mountain View SD Usage'!$A:$I,9,FALSE),"0")</f>
        <v>0</v>
      </c>
      <c r="M942" s="46" t="str">
        <f>IFERROR(VLOOKUP(A942,'[1]Bonita USD Usage'!$A:$I,9,FALSE),"0")</f>
        <v>0</v>
      </c>
      <c r="N942" s="46" t="str">
        <f>IFERROR(VLOOKUP(A942,'[1]Jurupa USD Usage'!$A:$I,9,FALSE),"0")</f>
        <v>0</v>
      </c>
      <c r="O942" s="46" t="str">
        <f>IFERROR(VLOOKUP(A942,'[1]Claremont USD Usage'!$A:$I,9,FALSE),"0")</f>
        <v>0</v>
      </c>
      <c r="P942" s="46" t="str">
        <f>IFERROR(VLOOKUP(A942,'[1]Upland USD Usage'!$A:$I,9,FALSE),"0")</f>
        <v>0</v>
      </c>
      <c r="Q942" s="46" t="str">
        <f>IFERROR(VLOOKUP(A942,'[1]Redlands USD Usage'!$A:$I,9,FALSE),"0")</f>
        <v>0</v>
      </c>
      <c r="R942" s="46" t="str">
        <f>IFERROR(VLOOKUP(A942,'[1]Alta Loma SD Usage'!$A:$I,9,FALSE),"0")</f>
        <v>0</v>
      </c>
      <c r="S942" s="46" t="str">
        <f>IFERROR(VLOOKUP(A942,'[1]VAl Verde USD Usage'!$A:$I,9,FALSE),"0")</f>
        <v>0</v>
      </c>
      <c r="T942" s="46">
        <f>IFERROR(VLOOKUP(A942,'[1]Chaffey Jt HSD Usage'!$A:$I,9,FALSE),"0")</f>
        <v>12</v>
      </c>
      <c r="U942" s="46" t="str">
        <f>IFERROR(VLOOKUP(A942,'[1]Cucamonga ELEM SD Usage'!$A:$I,9,FALSE),"0")</f>
        <v>0</v>
      </c>
      <c r="V942" s="46" t="str">
        <f>IFERROR(VLOOKUP(A942,'[1]Inglewood USD Usage'!$A:$I,9,FALSE),"0")</f>
        <v>0</v>
      </c>
      <c r="W942" s="46" t="str">
        <f>IFERROR(VLOOKUP(A942,'[1]Rialto USD Usage'!$A:$I,9,FALSE),"0")</f>
        <v>0</v>
      </c>
      <c r="X942" s="46" t="str">
        <f>IFERROR(VLOOKUP(A942,'[1]Alvord USD Usage'!$A:$I,9,FALSE),"0")</f>
        <v>0</v>
      </c>
      <c r="Y942" s="46" t="str">
        <f>IFERROR(VLOOKUP(A942,'[1]Colton Jt USD Usage'!$A:$I,9,FALSE),"0")</f>
        <v>0</v>
      </c>
      <c r="Z942" s="46" t="str">
        <f>IFERROR(VLOOKUP(A942,'[1]Chino Valley USD Usage'!$A:$I,9,FALSE),"0")</f>
        <v>0</v>
      </c>
      <c r="AA942" s="46" t="str">
        <f>IFERROR(VLOOKUP(A942,'[1]Moreno Valley USD Usage'!$A:$I,9,FALSE),"0")</f>
        <v>0</v>
      </c>
      <c r="AB942" s="46" t="str">
        <f>IFERROR(VLOOKUP(A942,'[1]Pomona USD Usage'!$A:$I,9,FALSE),"0")</f>
        <v>0</v>
      </c>
      <c r="AC942" s="46" t="str">
        <f>IFERROR(VLOOKUP(A942,'[1]Riverside USD Usage'!$A:$I,9,FALSE),"0")</f>
        <v>0</v>
      </c>
      <c r="AD942" s="46" t="str">
        <f>IFERROR(VLOOKUP(A942,'[1]Compton USD Usage'!$A:$I,9,FALSE),"0")</f>
        <v>0</v>
      </c>
      <c r="AE942" s="48"/>
      <c r="AF942" s="49">
        <v>31.16</v>
      </c>
      <c r="AG942" s="49"/>
      <c r="AH942" s="49"/>
      <c r="AI942" s="49">
        <f>AF942+AG942+AH942</f>
        <v>31.16</v>
      </c>
      <c r="AJ942" s="48"/>
      <c r="AK942" s="49">
        <v>33.53</v>
      </c>
      <c r="AL942" s="49"/>
      <c r="AM942" s="46"/>
      <c r="AN942" s="50">
        <f>AK942+AL942+AM942</f>
        <v>33.53</v>
      </c>
      <c r="AO942" s="48"/>
      <c r="AP942" s="49">
        <v>35.799999999999997</v>
      </c>
      <c r="AQ942" s="49"/>
      <c r="AR942" s="46"/>
      <c r="AS942" s="50">
        <f>AP942+AQ942+AR942</f>
        <v>35.799999999999997</v>
      </c>
      <c r="AT942" s="48"/>
      <c r="AU942" s="49">
        <v>36.79</v>
      </c>
      <c r="AV942" s="49"/>
      <c r="AW942" s="46"/>
      <c r="AX942" s="51">
        <f>AU942+AV942+AW942</f>
        <v>36.79</v>
      </c>
      <c r="AY942" s="48"/>
      <c r="AZ942" s="52">
        <v>33.119999999999997</v>
      </c>
      <c r="BA942" s="53"/>
      <c r="BC942" s="53">
        <f>AZ942+BA942+BB942</f>
        <v>33.119999999999997</v>
      </c>
      <c r="BD942" s="47">
        <v>44013</v>
      </c>
      <c r="BE942" s="47">
        <v>44377</v>
      </c>
      <c r="BF942" s="48"/>
      <c r="BG942" s="53">
        <v>35.64</v>
      </c>
      <c r="BJ942" s="53">
        <f>BG942+BH942+BI942</f>
        <v>35.64</v>
      </c>
      <c r="BK942" s="47">
        <v>44013</v>
      </c>
      <c r="BL942" s="47">
        <v>44377</v>
      </c>
      <c r="BM942" s="48"/>
      <c r="BN942" s="53">
        <v>38.049999999999997</v>
      </c>
      <c r="BO942" s="53"/>
      <c r="BQ942" s="53">
        <f>BN942+BO942+BP942</f>
        <v>38.049999999999997</v>
      </c>
      <c r="BR942" s="47">
        <v>44013</v>
      </c>
      <c r="BS942" s="47">
        <v>44377</v>
      </c>
      <c r="BT942" s="48"/>
      <c r="BU942" s="50">
        <v>39.1</v>
      </c>
      <c r="BV942" s="53"/>
      <c r="BX942" s="53">
        <f>BU942+BV942+BW942</f>
        <v>39.1</v>
      </c>
      <c r="BY942" s="47">
        <v>44013</v>
      </c>
      <c r="BZ942" s="55">
        <v>44377</v>
      </c>
    </row>
    <row r="943" spans="1:78" s="54" customFormat="1" ht="15.75" x14ac:dyDescent="0.25">
      <c r="A943" s="45">
        <v>134434</v>
      </c>
      <c r="B943" s="46" t="s">
        <v>2001</v>
      </c>
      <c r="C943" s="46" t="s">
        <v>2002</v>
      </c>
      <c r="D943" s="46" t="s">
        <v>1994</v>
      </c>
      <c r="E943" s="46" t="s">
        <v>50</v>
      </c>
      <c r="F943" s="46"/>
      <c r="G943" s="46" t="s">
        <v>2003</v>
      </c>
      <c r="H943" s="46" t="s">
        <v>52</v>
      </c>
      <c r="I943" s="47">
        <v>44013</v>
      </c>
      <c r="J943" s="47">
        <v>44377</v>
      </c>
      <c r="K943" s="46">
        <f>SUM(L943:AD943)</f>
        <v>0</v>
      </c>
      <c r="L943" s="46" t="str">
        <f>IFERROR(VLOOKUP(A943,'[1]Mountain View SD Usage'!$A:$I,9,FALSE),"0")</f>
        <v>0</v>
      </c>
      <c r="M943" s="46" t="str">
        <f>IFERROR(VLOOKUP(A943,'[1]Bonita USD Usage'!$A:$I,9,FALSE),"0")</f>
        <v>0</v>
      </c>
      <c r="N943" s="46" t="str">
        <f>IFERROR(VLOOKUP(A943,'[1]Jurupa USD Usage'!$A:$I,9,FALSE),"0")</f>
        <v>0</v>
      </c>
      <c r="O943" s="46" t="str">
        <f>IFERROR(VLOOKUP(A943,'[1]Claremont USD Usage'!$A:$I,9,FALSE),"0")</f>
        <v>0</v>
      </c>
      <c r="P943" s="46" t="str">
        <f>IFERROR(VLOOKUP(A943,'[1]Upland USD Usage'!$A:$I,9,FALSE),"0")</f>
        <v>0</v>
      </c>
      <c r="Q943" s="46" t="str">
        <f>IFERROR(VLOOKUP(A943,'[1]Redlands USD Usage'!$A:$I,9,FALSE),"0")</f>
        <v>0</v>
      </c>
      <c r="R943" s="46" t="str">
        <f>IFERROR(VLOOKUP(A943,'[1]Alta Loma SD Usage'!$A:$I,9,FALSE),"0")</f>
        <v>0</v>
      </c>
      <c r="S943" s="46" t="str">
        <f>IFERROR(VLOOKUP(A943,'[1]VAl Verde USD Usage'!$A:$I,9,FALSE),"0")</f>
        <v>0</v>
      </c>
      <c r="T943" s="46" t="str">
        <f>IFERROR(VLOOKUP(A943,'[1]Chaffey Jt HSD Usage'!$A:$I,9,FALSE),"0")</f>
        <v>0</v>
      </c>
      <c r="U943" s="46" t="str">
        <f>IFERROR(VLOOKUP(A943,'[1]Cucamonga ELEM SD Usage'!$A:$I,9,FALSE),"0")</f>
        <v>0</v>
      </c>
      <c r="V943" s="46" t="str">
        <f>IFERROR(VLOOKUP(A943,'[1]Inglewood USD Usage'!$A:$I,9,FALSE),"0")</f>
        <v>0</v>
      </c>
      <c r="W943" s="46" t="str">
        <f>IFERROR(VLOOKUP(A943,'[1]Rialto USD Usage'!$A:$I,9,FALSE),"0")</f>
        <v>0</v>
      </c>
      <c r="X943" s="46" t="str">
        <f>IFERROR(VLOOKUP(A943,'[1]Alvord USD Usage'!$A:$I,9,FALSE),"0")</f>
        <v>0</v>
      </c>
      <c r="Y943" s="46" t="str">
        <f>IFERROR(VLOOKUP(A943,'[1]Colton Jt USD Usage'!$A:$I,9,FALSE),"0")</f>
        <v>0</v>
      </c>
      <c r="Z943" s="46" t="str">
        <f>IFERROR(VLOOKUP(A943,'[1]Chino Valley USD Usage'!$A:$I,9,FALSE),"0")</f>
        <v>0</v>
      </c>
      <c r="AA943" s="46" t="str">
        <f>IFERROR(VLOOKUP(A943,'[1]Moreno Valley USD Usage'!$A:$I,9,FALSE),"0")</f>
        <v>0</v>
      </c>
      <c r="AB943" s="46" t="str">
        <f>IFERROR(VLOOKUP(A943,'[1]Pomona USD Usage'!$A:$I,9,FALSE),"0")</f>
        <v>0</v>
      </c>
      <c r="AC943" s="46" t="str">
        <f>IFERROR(VLOOKUP(A943,'[1]Riverside USD Usage'!$A:$I,9,FALSE),"0")</f>
        <v>0</v>
      </c>
      <c r="AD943" s="46" t="str">
        <f>IFERROR(VLOOKUP(A943,'[1]Compton USD Usage'!$A:$I,9,FALSE),"0")</f>
        <v>0</v>
      </c>
      <c r="AE943" s="48"/>
      <c r="AF943" s="49">
        <v>36.770000000000003</v>
      </c>
      <c r="AG943" s="49"/>
      <c r="AH943" s="49"/>
      <c r="AI943" s="49">
        <f>AF943+AG943+AH943</f>
        <v>36.770000000000003</v>
      </c>
      <c r="AJ943" s="48"/>
      <c r="AK943" s="49">
        <v>39.57</v>
      </c>
      <c r="AL943" s="49"/>
      <c r="AM943" s="46"/>
      <c r="AN943" s="50">
        <f>AK943+AL943+AM943</f>
        <v>39.57</v>
      </c>
      <c r="AO943" s="48"/>
      <c r="AP943" s="49">
        <v>42.23</v>
      </c>
      <c r="AQ943" s="49"/>
      <c r="AR943" s="46"/>
      <c r="AS943" s="50">
        <f>AP943+AQ943+AR943</f>
        <v>42.23</v>
      </c>
      <c r="AT943" s="48"/>
      <c r="AU943" s="49">
        <v>43.41</v>
      </c>
      <c r="AV943" s="49"/>
      <c r="AW943" s="46"/>
      <c r="AX943" s="51">
        <f>AU943+AV943+AW943</f>
        <v>43.41</v>
      </c>
      <c r="AY943" s="48"/>
      <c r="AZ943" s="52">
        <v>38.989999999999995</v>
      </c>
      <c r="BA943" s="53"/>
      <c r="BC943" s="53">
        <f>AZ943+BA943+BB943</f>
        <v>38.989999999999995</v>
      </c>
      <c r="BD943" s="47">
        <v>44013</v>
      </c>
      <c r="BE943" s="47">
        <v>44377</v>
      </c>
      <c r="BF943" s="48"/>
      <c r="BG943" s="53">
        <v>41.96</v>
      </c>
      <c r="BJ943" s="53">
        <f>BG943+BH943+BI943</f>
        <v>41.96</v>
      </c>
      <c r="BK943" s="47">
        <v>44013</v>
      </c>
      <c r="BL943" s="47">
        <v>44377</v>
      </c>
      <c r="BM943" s="48"/>
      <c r="BN943" s="53">
        <v>44.78</v>
      </c>
      <c r="BO943" s="53"/>
      <c r="BQ943" s="53">
        <f>BN943+BO943+BP943</f>
        <v>44.78</v>
      </c>
      <c r="BR943" s="47">
        <v>44013</v>
      </c>
      <c r="BS943" s="47">
        <v>44377</v>
      </c>
      <c r="BT943" s="48"/>
      <c r="BU943" s="50">
        <v>46.03</v>
      </c>
      <c r="BV943" s="53"/>
      <c r="BX943" s="53">
        <f>BU943+BV943+BW943</f>
        <v>46.03</v>
      </c>
      <c r="BY943" s="47">
        <v>44013</v>
      </c>
      <c r="BZ943" s="55">
        <v>44377</v>
      </c>
    </row>
    <row r="944" spans="1:78" s="54" customFormat="1" ht="15.75" x14ac:dyDescent="0.25">
      <c r="A944" s="45">
        <v>403422</v>
      </c>
      <c r="B944" s="46" t="str">
        <f>VLOOKUP(A944,[1]Sheet4!$B:$D,3,FALSE)</f>
        <v>WG BEAN &amp; CHEESE BURRITO BULK</v>
      </c>
      <c r="C944" s="71">
        <v>64341</v>
      </c>
      <c r="D944" s="46" t="str">
        <f>VLOOKUP(A944,[1]Sheet4!$B:$E,4,FALSE)</f>
        <v>MCI FOODS/LOS CABOS</v>
      </c>
      <c r="E944" s="46" t="str">
        <f>VLOOKUP(A944,[1]Sheet4!$B:$I,8,FALSE)</f>
        <v>CS</v>
      </c>
      <c r="F944" s="46" t="s">
        <v>93</v>
      </c>
      <c r="G944" s="46" t="str">
        <f>VLOOKUP(A944,[1]Sheet4!$B:$F,5,FALSE)</f>
        <v>72/3.95 OZ</v>
      </c>
      <c r="H944" s="46"/>
      <c r="I944" s="46"/>
      <c r="J944" s="46"/>
      <c r="AE944" s="70"/>
      <c r="AF944" s="72"/>
      <c r="AG944" s="72"/>
      <c r="AH944" s="58"/>
      <c r="AI944" s="72"/>
      <c r="AJ944" s="70"/>
      <c r="AK944" s="72"/>
      <c r="AO944" s="70"/>
      <c r="AT944" s="70"/>
      <c r="AX944" s="73"/>
      <c r="AY944" s="70"/>
      <c r="AZ944" s="52">
        <v>42.69</v>
      </c>
      <c r="BA944" s="53"/>
      <c r="BC944" s="53">
        <f>AZ944+BA944+BB944</f>
        <v>42.69</v>
      </c>
      <c r="BD944" s="47">
        <v>44013</v>
      </c>
      <c r="BE944" s="47">
        <v>44377</v>
      </c>
      <c r="BF944" s="70"/>
      <c r="BG944" s="53">
        <v>45.93</v>
      </c>
      <c r="BJ944" s="53">
        <f>BG944+BH944+BI944</f>
        <v>45.93</v>
      </c>
      <c r="BK944" s="47">
        <v>44013</v>
      </c>
      <c r="BL944" s="47">
        <v>44377</v>
      </c>
      <c r="BM944" s="70"/>
      <c r="BN944" s="53">
        <v>49.03</v>
      </c>
      <c r="BO944" s="53"/>
      <c r="BQ944" s="53">
        <f>BN944+BO944+BP944</f>
        <v>49.03</v>
      </c>
      <c r="BR944" s="47">
        <v>44013</v>
      </c>
      <c r="BS944" s="47">
        <v>44377</v>
      </c>
      <c r="BT944" s="70"/>
      <c r="BU944" s="50">
        <v>50.39</v>
      </c>
      <c r="BV944" s="53"/>
      <c r="BX944" s="53">
        <f>BU944+BV944+BW944</f>
        <v>50.39</v>
      </c>
      <c r="BY944" s="47">
        <v>44013</v>
      </c>
      <c r="BZ944" s="55">
        <v>44377</v>
      </c>
    </row>
    <row r="945" spans="1:78" s="54" customFormat="1" ht="15.75" x14ac:dyDescent="0.25">
      <c r="A945" s="45">
        <v>400840</v>
      </c>
      <c r="B945" s="46" t="s">
        <v>868</v>
      </c>
      <c r="C945" s="46">
        <v>33212</v>
      </c>
      <c r="D945" s="46" t="s">
        <v>866</v>
      </c>
      <c r="E945" s="46" t="s">
        <v>50</v>
      </c>
      <c r="F945" s="46"/>
      <c r="G945" s="46" t="s">
        <v>869</v>
      </c>
      <c r="H945" s="46" t="s">
        <v>52</v>
      </c>
      <c r="I945" s="47">
        <v>44013</v>
      </c>
      <c r="J945" s="47">
        <v>44377</v>
      </c>
      <c r="K945" s="46">
        <f>SUM(L945:AD945)</f>
        <v>330</v>
      </c>
      <c r="L945" s="46">
        <f>IFERROR(VLOOKUP(A945,'[1]Mountain View SD Usage'!$A:$I,9,FALSE),"0")</f>
        <v>52</v>
      </c>
      <c r="M945" s="46">
        <f>IFERROR(VLOOKUP(A945,'[1]Bonita USD Usage'!$A:$I,9,FALSE),"0")</f>
        <v>25</v>
      </c>
      <c r="N945" s="46" t="str">
        <f>IFERROR(VLOOKUP(A945,'[1]Jurupa USD Usage'!$A:$I,9,FALSE),"0")</f>
        <v>0</v>
      </c>
      <c r="O945" s="46" t="str">
        <f>IFERROR(VLOOKUP(A945,'[1]Claremont USD Usage'!$A:$I,9,FALSE),"0")</f>
        <v>0</v>
      </c>
      <c r="P945" s="46" t="str">
        <f>IFERROR(VLOOKUP(A945,'[1]Upland USD Usage'!$A:$I,9,FALSE),"0")</f>
        <v>0</v>
      </c>
      <c r="Q945" s="46" t="str">
        <f>IFERROR(VLOOKUP(A945,'[1]Redlands USD Usage'!$A:$I,9,FALSE),"0")</f>
        <v>0</v>
      </c>
      <c r="R945" s="46" t="str">
        <f>IFERROR(VLOOKUP(A945,'[1]Alta Loma SD Usage'!$A:$I,9,FALSE),"0")</f>
        <v>0</v>
      </c>
      <c r="S945" s="46" t="str">
        <f>IFERROR(VLOOKUP(A945,'[1]VAl Verde USD Usage'!$A:$I,9,FALSE),"0")</f>
        <v>0</v>
      </c>
      <c r="T945" s="46" t="str">
        <f>IFERROR(VLOOKUP(A945,'[1]Chaffey Jt HSD Usage'!$A:$I,9,FALSE),"0")</f>
        <v>0</v>
      </c>
      <c r="U945" s="46" t="str">
        <f>IFERROR(VLOOKUP(A945,'[1]Cucamonga ELEM SD Usage'!$A:$I,9,FALSE),"0")</f>
        <v>0</v>
      </c>
      <c r="V945" s="46">
        <f>IFERROR(VLOOKUP(A945,'[1]Inglewood USD Usage'!$A:$I,9,FALSE),"0")</f>
        <v>16</v>
      </c>
      <c r="W945" s="46">
        <f>IFERROR(VLOOKUP(A945,'[1]Rialto USD Usage'!$A:$I,9,FALSE),"0")</f>
        <v>10</v>
      </c>
      <c r="X945" s="46" t="str">
        <f>IFERROR(VLOOKUP(A945,'[1]Alvord USD Usage'!$A:$I,9,FALSE),"0")</f>
        <v>0</v>
      </c>
      <c r="Y945" s="46" t="str">
        <f>IFERROR(VLOOKUP(A945,'[1]Colton Jt USD Usage'!$A:$I,9,FALSE),"0")</f>
        <v>0</v>
      </c>
      <c r="Z945" s="46" t="str">
        <f>IFERROR(VLOOKUP(A945,'[1]Chino Valley USD Usage'!$A:$I,9,FALSE),"0")</f>
        <v>0</v>
      </c>
      <c r="AA945" s="46" t="str">
        <f>IFERROR(VLOOKUP(A945,'[1]Moreno Valley USD Usage'!$A:$I,9,FALSE),"0")</f>
        <v>0</v>
      </c>
      <c r="AB945" s="46" t="str">
        <f>IFERROR(VLOOKUP(A945,'[1]Pomona USD Usage'!$A:$I,9,FALSE),"0")</f>
        <v>0</v>
      </c>
      <c r="AC945" s="46">
        <f>IFERROR(VLOOKUP(A945,'[1]Riverside USD Usage'!$A:$I,9,FALSE),"0")</f>
        <v>227</v>
      </c>
      <c r="AD945" s="46" t="str">
        <f>IFERROR(VLOOKUP(A945,'[1]Compton USD Usage'!$A:$I,9,FALSE),"0")</f>
        <v>0</v>
      </c>
      <c r="AE945" s="48"/>
      <c r="AF945" s="49">
        <v>62.44</v>
      </c>
      <c r="AG945" s="49"/>
      <c r="AH945" s="56">
        <v>-5.01</v>
      </c>
      <c r="AI945" s="49">
        <f>AF945+AG945+AH945</f>
        <v>57.43</v>
      </c>
      <c r="AJ945" s="48"/>
      <c r="AK945" s="49">
        <v>67.180000000000007</v>
      </c>
      <c r="AL945" s="49"/>
      <c r="AM945" s="57">
        <v>-5.01</v>
      </c>
      <c r="AN945" s="50">
        <f>AK945+AL945+AM945</f>
        <v>62.170000000000009</v>
      </c>
      <c r="AO945" s="48"/>
      <c r="AP945" s="49">
        <v>71.72</v>
      </c>
      <c r="AQ945" s="49"/>
      <c r="AR945" s="57">
        <v>-5.01</v>
      </c>
      <c r="AS945" s="50">
        <f>AP945+AQ945+AR945</f>
        <v>66.709999999999994</v>
      </c>
      <c r="AT945" s="48"/>
      <c r="AU945" s="49">
        <v>73.709999999999994</v>
      </c>
      <c r="AV945" s="49"/>
      <c r="AW945" s="57">
        <v>-5.01</v>
      </c>
      <c r="AX945" s="51">
        <f>AU945+AV945+AW945</f>
        <v>68.699999999999989</v>
      </c>
      <c r="AY945" s="48"/>
      <c r="AZ945" s="52">
        <v>65.690000000000012</v>
      </c>
      <c r="BA945" s="53"/>
      <c r="BB945" s="58">
        <v>-5.49</v>
      </c>
      <c r="BC945" s="53">
        <f>AZ945+BA945+BB945</f>
        <v>60.20000000000001</v>
      </c>
      <c r="BD945" s="47">
        <v>44013</v>
      </c>
      <c r="BE945" s="47">
        <v>44377</v>
      </c>
      <c r="BF945" s="48"/>
      <c r="BG945" s="53">
        <v>70.680000000000007</v>
      </c>
      <c r="BI945" s="59">
        <v>-5.49</v>
      </c>
      <c r="BJ945" s="53">
        <f>BG945+BH945+BI945</f>
        <v>65.190000000000012</v>
      </c>
      <c r="BK945" s="47">
        <v>44013</v>
      </c>
      <c r="BL945" s="47">
        <v>44377</v>
      </c>
      <c r="BM945" s="48"/>
      <c r="BN945" s="53">
        <v>75.45</v>
      </c>
      <c r="BO945" s="53"/>
      <c r="BP945" s="59">
        <v>-5.49</v>
      </c>
      <c r="BQ945" s="53">
        <f>BN945+BO945+BP945</f>
        <v>69.960000000000008</v>
      </c>
      <c r="BR945" s="47">
        <v>44013</v>
      </c>
      <c r="BS945" s="47">
        <v>44377</v>
      </c>
      <c r="BT945" s="48"/>
      <c r="BU945" s="50">
        <v>77.550000000000011</v>
      </c>
      <c r="BV945" s="53"/>
      <c r="BW945" s="59">
        <v>-5.49</v>
      </c>
      <c r="BX945" s="53">
        <f>BU945+BV945+BW945</f>
        <v>72.060000000000016</v>
      </c>
      <c r="BY945" s="47">
        <v>44013</v>
      </c>
      <c r="BZ945" s="55">
        <v>44377</v>
      </c>
    </row>
    <row r="946" spans="1:78" s="54" customFormat="1" ht="15.75" x14ac:dyDescent="0.25">
      <c r="A946" s="45">
        <v>133800</v>
      </c>
      <c r="B946" s="46" t="s">
        <v>868</v>
      </c>
      <c r="C946" s="46" t="s">
        <v>884</v>
      </c>
      <c r="D946" s="46" t="s">
        <v>885</v>
      </c>
      <c r="E946" s="46" t="s">
        <v>50</v>
      </c>
      <c r="F946" s="46"/>
      <c r="G946" s="46" t="s">
        <v>886</v>
      </c>
      <c r="H946" s="46" t="s">
        <v>52</v>
      </c>
      <c r="I946" s="47">
        <v>44013</v>
      </c>
      <c r="J946" s="47">
        <v>44377</v>
      </c>
      <c r="K946" s="46">
        <f>SUM(L946:AD946)</f>
        <v>303</v>
      </c>
      <c r="L946" s="46" t="str">
        <f>IFERROR(VLOOKUP(A946,'[1]Mountain View SD Usage'!$A:$I,9,FALSE),"0")</f>
        <v>0</v>
      </c>
      <c r="M946" s="46">
        <f>IFERROR(VLOOKUP(A946,'[1]Bonita USD Usage'!$A:$I,9,FALSE),"0")</f>
        <v>140</v>
      </c>
      <c r="N946" s="46" t="str">
        <f>IFERROR(VLOOKUP(A946,'[1]Jurupa USD Usage'!$A:$I,9,FALSE),"0")</f>
        <v>0</v>
      </c>
      <c r="O946" s="46" t="str">
        <f>IFERROR(VLOOKUP(A946,'[1]Claremont USD Usage'!$A:$I,9,FALSE),"0")</f>
        <v>0</v>
      </c>
      <c r="P946" s="46" t="str">
        <f>IFERROR(VLOOKUP(A946,'[1]Upland USD Usage'!$A:$I,9,FALSE),"0")</f>
        <v>0</v>
      </c>
      <c r="Q946" s="46" t="str">
        <f>IFERROR(VLOOKUP(A946,'[1]Redlands USD Usage'!$A:$I,9,FALSE),"0")</f>
        <v>0</v>
      </c>
      <c r="R946" s="46" t="str">
        <f>IFERROR(VLOOKUP(A946,'[1]Alta Loma SD Usage'!$A:$I,9,FALSE),"0")</f>
        <v>0</v>
      </c>
      <c r="S946" s="46" t="str">
        <f>IFERROR(VLOOKUP(A946,'[1]VAl Verde USD Usage'!$A:$I,9,FALSE),"0")</f>
        <v>0</v>
      </c>
      <c r="T946" s="46" t="str">
        <f>IFERROR(VLOOKUP(A946,'[1]Chaffey Jt HSD Usage'!$A:$I,9,FALSE),"0")</f>
        <v>0</v>
      </c>
      <c r="U946" s="46" t="str">
        <f>IFERROR(VLOOKUP(A946,'[1]Cucamonga ELEM SD Usage'!$A:$I,9,FALSE),"0")</f>
        <v>0</v>
      </c>
      <c r="V946" s="46" t="str">
        <f>IFERROR(VLOOKUP(A946,'[1]Inglewood USD Usage'!$A:$I,9,FALSE),"0")</f>
        <v>0</v>
      </c>
      <c r="W946" s="46" t="str">
        <f>IFERROR(VLOOKUP(A946,'[1]Rialto USD Usage'!$A:$I,9,FALSE),"0")</f>
        <v>0</v>
      </c>
      <c r="X946" s="46" t="str">
        <f>IFERROR(VLOOKUP(A946,'[1]Alvord USD Usage'!$A:$I,9,FALSE),"0")</f>
        <v>0</v>
      </c>
      <c r="Y946" s="46" t="str">
        <f>IFERROR(VLOOKUP(A946,'[1]Colton Jt USD Usage'!$A:$I,9,FALSE),"0")</f>
        <v>0</v>
      </c>
      <c r="Z946" s="46" t="str">
        <f>IFERROR(VLOOKUP(A946,'[1]Chino Valley USD Usage'!$A:$I,9,FALSE),"0")</f>
        <v>0</v>
      </c>
      <c r="AA946" s="46">
        <f>IFERROR(VLOOKUP(A946,'[1]Moreno Valley USD Usage'!$A:$I,9,FALSE),"0")</f>
        <v>77</v>
      </c>
      <c r="AB946" s="46" t="str">
        <f>IFERROR(VLOOKUP(A946,'[1]Pomona USD Usage'!$A:$I,9,FALSE),"0")</f>
        <v>0</v>
      </c>
      <c r="AC946" s="46">
        <f>IFERROR(VLOOKUP(A946,'[1]Riverside USD Usage'!$A:$I,9,FALSE),"0")</f>
        <v>86</v>
      </c>
      <c r="AD946" s="46" t="str">
        <f>IFERROR(VLOOKUP(A946,'[1]Compton USD Usage'!$A:$I,9,FALSE),"0")</f>
        <v>0</v>
      </c>
      <c r="AE946" s="48"/>
      <c r="AF946" s="49">
        <v>39.119999999999997</v>
      </c>
      <c r="AG946" s="49"/>
      <c r="AH946" s="49"/>
      <c r="AI946" s="49">
        <f>AF946+AG946+AH946</f>
        <v>39.119999999999997</v>
      </c>
      <c r="AJ946" s="48"/>
      <c r="AK946" s="49">
        <v>42.09</v>
      </c>
      <c r="AL946" s="49"/>
      <c r="AM946" s="46"/>
      <c r="AN946" s="50">
        <f>AK946+AL946+AM946</f>
        <v>42.09</v>
      </c>
      <c r="AO946" s="48"/>
      <c r="AP946" s="49">
        <v>44.93</v>
      </c>
      <c r="AQ946" s="49"/>
      <c r="AR946" s="46"/>
      <c r="AS946" s="50">
        <f>AP946+AQ946+AR946</f>
        <v>44.93</v>
      </c>
      <c r="AT946" s="48"/>
      <c r="AU946" s="49">
        <v>46.18</v>
      </c>
      <c r="AV946" s="49"/>
      <c r="AW946" s="46"/>
      <c r="AX946" s="51">
        <f>AU946+AV946+AW946</f>
        <v>46.18</v>
      </c>
      <c r="AY946" s="48"/>
      <c r="AZ946" s="52">
        <v>40.78</v>
      </c>
      <c r="BA946" s="53"/>
      <c r="BC946" s="53">
        <f>AZ946+BA946+BB946</f>
        <v>40.78</v>
      </c>
      <c r="BD946" s="47">
        <v>44013</v>
      </c>
      <c r="BE946" s="47">
        <v>44377</v>
      </c>
      <c r="BF946" s="48"/>
      <c r="BG946" s="53">
        <v>43.879999999999995</v>
      </c>
      <c r="BJ946" s="53">
        <f>BG946+BH946+BI946</f>
        <v>43.879999999999995</v>
      </c>
      <c r="BK946" s="47">
        <v>44013</v>
      </c>
      <c r="BL946" s="47">
        <v>44377</v>
      </c>
      <c r="BM946" s="48"/>
      <c r="BN946" s="53">
        <v>46.839999999999996</v>
      </c>
      <c r="BO946" s="53"/>
      <c r="BQ946" s="53">
        <f>BN946+BO946+BP946</f>
        <v>46.839999999999996</v>
      </c>
      <c r="BR946" s="47">
        <v>44013</v>
      </c>
      <c r="BS946" s="47">
        <v>44377</v>
      </c>
      <c r="BT946" s="48"/>
      <c r="BU946" s="50">
        <v>48.14</v>
      </c>
      <c r="BV946" s="53"/>
      <c r="BX946" s="53">
        <f>BU946+BV946+BW946</f>
        <v>48.14</v>
      </c>
      <c r="BY946" s="47">
        <v>44013</v>
      </c>
      <c r="BZ946" s="55">
        <v>44377</v>
      </c>
    </row>
    <row r="947" spans="1:78" s="54" customFormat="1" ht="15.75" x14ac:dyDescent="0.25">
      <c r="A947" s="45">
        <v>403432</v>
      </c>
      <c r="B947" s="46" t="s">
        <v>868</v>
      </c>
      <c r="C947" s="46">
        <v>61300</v>
      </c>
      <c r="D947" s="46" t="s">
        <v>1419</v>
      </c>
      <c r="E947" s="46" t="s">
        <v>50</v>
      </c>
      <c r="F947" s="46"/>
      <c r="G947" s="46" t="s">
        <v>1422</v>
      </c>
      <c r="H947" s="46" t="s">
        <v>52</v>
      </c>
      <c r="I947" s="47">
        <v>44013</v>
      </c>
      <c r="J947" s="47">
        <v>44377</v>
      </c>
      <c r="K947" s="46">
        <f>SUM(L947:AD947)</f>
        <v>0</v>
      </c>
      <c r="L947" s="46" t="str">
        <f>IFERROR(VLOOKUP(A947,'[1]Mountain View SD Usage'!$A:$I,9,FALSE),"0")</f>
        <v>0</v>
      </c>
      <c r="M947" s="46" t="str">
        <f>IFERROR(VLOOKUP(A947,'[1]Bonita USD Usage'!$A:$I,9,FALSE),"0")</f>
        <v>0</v>
      </c>
      <c r="N947" s="46" t="str">
        <f>IFERROR(VLOOKUP(A947,'[1]Jurupa USD Usage'!$A:$I,9,FALSE),"0")</f>
        <v>0</v>
      </c>
      <c r="O947" s="46" t="str">
        <f>IFERROR(VLOOKUP(A947,'[1]Claremont USD Usage'!$A:$I,9,FALSE),"0")</f>
        <v>0</v>
      </c>
      <c r="P947" s="46" t="str">
        <f>IFERROR(VLOOKUP(A947,'[1]Upland USD Usage'!$A:$I,9,FALSE),"0")</f>
        <v>0</v>
      </c>
      <c r="Q947" s="46" t="str">
        <f>IFERROR(VLOOKUP(A947,'[1]Redlands USD Usage'!$A:$I,9,FALSE),"0")</f>
        <v>0</v>
      </c>
      <c r="R947" s="46" t="str">
        <f>IFERROR(VLOOKUP(A947,'[1]Alta Loma SD Usage'!$A:$I,9,FALSE),"0")</f>
        <v>0</v>
      </c>
      <c r="S947" s="46" t="str">
        <f>IFERROR(VLOOKUP(A947,'[1]VAl Verde USD Usage'!$A:$I,9,FALSE),"0")</f>
        <v>0</v>
      </c>
      <c r="T947" s="46" t="str">
        <f>IFERROR(VLOOKUP(A947,'[1]Chaffey Jt HSD Usage'!$A:$I,9,FALSE),"0")</f>
        <v>0</v>
      </c>
      <c r="U947" s="46" t="str">
        <f>IFERROR(VLOOKUP(A947,'[1]Cucamonga ELEM SD Usage'!$A:$I,9,FALSE),"0")</f>
        <v>0</v>
      </c>
      <c r="V947" s="46" t="str">
        <f>IFERROR(VLOOKUP(A947,'[1]Inglewood USD Usage'!$A:$I,9,FALSE),"0")</f>
        <v>0</v>
      </c>
      <c r="W947" s="46" t="str">
        <f>IFERROR(VLOOKUP(A947,'[1]Rialto USD Usage'!$A:$I,9,FALSE),"0")</f>
        <v>0</v>
      </c>
      <c r="X947" s="46" t="str">
        <f>IFERROR(VLOOKUP(A947,'[1]Alvord USD Usage'!$A:$I,9,FALSE),"0")</f>
        <v>0</v>
      </c>
      <c r="Y947" s="46" t="str">
        <f>IFERROR(VLOOKUP(A947,'[1]Colton Jt USD Usage'!$A:$I,9,FALSE),"0")</f>
        <v>0</v>
      </c>
      <c r="Z947" s="46" t="str">
        <f>IFERROR(VLOOKUP(A947,'[1]Chino Valley USD Usage'!$A:$I,9,FALSE),"0")</f>
        <v>0</v>
      </c>
      <c r="AA947" s="46" t="str">
        <f>IFERROR(VLOOKUP(A947,'[1]Moreno Valley USD Usage'!$A:$I,9,FALSE),"0")</f>
        <v>0</v>
      </c>
      <c r="AB947" s="46" t="str">
        <f>IFERROR(VLOOKUP(A947,'[1]Pomona USD Usage'!$A:$I,9,FALSE),"0")</f>
        <v>0</v>
      </c>
      <c r="AC947" s="46" t="str">
        <f>IFERROR(VLOOKUP(A947,'[1]Riverside USD Usage'!$A:$I,9,FALSE),"0")</f>
        <v>0</v>
      </c>
      <c r="AD947" s="46" t="str">
        <f>IFERROR(VLOOKUP(A947,'[1]Compton USD Usage'!$A:$I,9,FALSE),"0")</f>
        <v>0</v>
      </c>
      <c r="AE947" s="48"/>
      <c r="AF947" s="49">
        <v>70.78</v>
      </c>
      <c r="AG947" s="49"/>
      <c r="AH947" s="56">
        <v>-4.66</v>
      </c>
      <c r="AI947" s="49">
        <f>AF947+AG947+AH947</f>
        <v>66.12</v>
      </c>
      <c r="AJ947" s="48"/>
      <c r="AK947" s="49">
        <v>76.150000000000006</v>
      </c>
      <c r="AL947" s="49"/>
      <c r="AM947" s="57">
        <v>-4.66</v>
      </c>
      <c r="AN947" s="50">
        <f>AK947+AL947+AM947</f>
        <v>71.490000000000009</v>
      </c>
      <c r="AO947" s="48"/>
      <c r="AP947" s="49">
        <v>81.3</v>
      </c>
      <c r="AQ947" s="49"/>
      <c r="AR947" s="57">
        <v>-4.66</v>
      </c>
      <c r="AS947" s="50">
        <f>AP947+AQ947+AR947</f>
        <v>76.64</v>
      </c>
      <c r="AT947" s="48"/>
      <c r="AU947" s="49">
        <v>83.56</v>
      </c>
      <c r="AV947" s="49"/>
      <c r="AW947" s="57">
        <v>-4.66</v>
      </c>
      <c r="AX947" s="51">
        <f>AU947+AV947+AW947</f>
        <v>78.900000000000006</v>
      </c>
      <c r="AY947" s="48"/>
      <c r="AZ947" s="52">
        <v>70.78</v>
      </c>
      <c r="BA947" s="53"/>
      <c r="BB947" s="58">
        <v>-5.12</v>
      </c>
      <c r="BC947" s="53">
        <f>AZ947+BA947+BB947</f>
        <v>65.66</v>
      </c>
      <c r="BD947" s="47">
        <v>44013</v>
      </c>
      <c r="BE947" s="47">
        <v>44377</v>
      </c>
      <c r="BF947" s="48"/>
      <c r="BG947" s="53">
        <v>76.150000000000006</v>
      </c>
      <c r="BI947" s="59">
        <v>-5.12</v>
      </c>
      <c r="BJ947" s="53">
        <f>BG947+BH947+BI947</f>
        <v>71.03</v>
      </c>
      <c r="BK947" s="47">
        <v>44013</v>
      </c>
      <c r="BL947" s="47">
        <v>44377</v>
      </c>
      <c r="BM947" s="48"/>
      <c r="BN947" s="53">
        <v>81.3</v>
      </c>
      <c r="BO947" s="53"/>
      <c r="BP947" s="59">
        <v>-5.12</v>
      </c>
      <c r="BQ947" s="53">
        <f>BN947+BO947+BP947</f>
        <v>76.179999999999993</v>
      </c>
      <c r="BR947" s="47">
        <v>44013</v>
      </c>
      <c r="BS947" s="47">
        <v>44377</v>
      </c>
      <c r="BT947" s="48"/>
      <c r="BU947" s="50">
        <v>83.56</v>
      </c>
      <c r="BV947" s="53"/>
      <c r="BW947" s="59">
        <v>-5.12</v>
      </c>
      <c r="BX947" s="53">
        <f>BU947+BV947+BW947</f>
        <v>78.44</v>
      </c>
      <c r="BY947" s="47">
        <v>44013</v>
      </c>
      <c r="BZ947" s="55">
        <v>44377</v>
      </c>
    </row>
    <row r="948" spans="1:78" s="54" customFormat="1" ht="15.75" x14ac:dyDescent="0.25">
      <c r="A948" s="45">
        <v>403406</v>
      </c>
      <c r="B948" s="46" t="s">
        <v>1418</v>
      </c>
      <c r="C948" s="46">
        <v>97576</v>
      </c>
      <c r="D948" s="46" t="s">
        <v>1419</v>
      </c>
      <c r="E948" s="46" t="s">
        <v>50</v>
      </c>
      <c r="F948" s="46"/>
      <c r="G948" s="46" t="s">
        <v>1420</v>
      </c>
      <c r="H948" s="46" t="s">
        <v>52</v>
      </c>
      <c r="I948" s="47">
        <v>44013</v>
      </c>
      <c r="J948" s="47">
        <v>44377</v>
      </c>
      <c r="K948" s="46">
        <f>SUM(L948:AD948)</f>
        <v>933</v>
      </c>
      <c r="L948" s="46" t="str">
        <f>IFERROR(VLOOKUP(A948,'[1]Mountain View SD Usage'!$A:$I,9,FALSE),"0")</f>
        <v>0</v>
      </c>
      <c r="M948" s="46">
        <f>IFERROR(VLOOKUP(A948,'[1]Bonita USD Usage'!$A:$I,9,FALSE),"0")</f>
        <v>30</v>
      </c>
      <c r="N948" s="46">
        <f>IFERROR(VLOOKUP(A948,'[1]Jurupa USD Usage'!$A:$I,9,FALSE),"0")</f>
        <v>75</v>
      </c>
      <c r="O948" s="46" t="str">
        <f>IFERROR(VLOOKUP(A948,'[1]Claremont USD Usage'!$A:$I,9,FALSE),"0")</f>
        <v>0</v>
      </c>
      <c r="P948" s="46">
        <f>IFERROR(VLOOKUP(A948,'[1]Upland USD Usage'!$A:$I,9,FALSE),"0")</f>
        <v>184</v>
      </c>
      <c r="Q948" s="46" t="str">
        <f>IFERROR(VLOOKUP(A948,'[1]Redlands USD Usage'!$A:$I,9,FALSE),"0")</f>
        <v>0</v>
      </c>
      <c r="R948" s="46" t="str">
        <f>IFERROR(VLOOKUP(A948,'[1]Alta Loma SD Usage'!$A:$I,9,FALSE),"0")</f>
        <v>0</v>
      </c>
      <c r="S948" s="46" t="str">
        <f>IFERROR(VLOOKUP(A948,'[1]VAl Verde USD Usage'!$A:$I,9,FALSE),"0")</f>
        <v>0</v>
      </c>
      <c r="T948" s="46" t="str">
        <f>IFERROR(VLOOKUP(A948,'[1]Chaffey Jt HSD Usage'!$A:$I,9,FALSE),"0")</f>
        <v>0</v>
      </c>
      <c r="U948" s="46">
        <f>IFERROR(VLOOKUP(A948,'[1]Cucamonga ELEM SD Usage'!$A:$I,9,FALSE),"0")</f>
        <v>15</v>
      </c>
      <c r="V948" s="46">
        <f>IFERROR(VLOOKUP(A948,'[1]Inglewood USD Usage'!$A:$I,9,FALSE),"0")</f>
        <v>1</v>
      </c>
      <c r="W948" s="46">
        <f>IFERROR(VLOOKUP(A948,'[1]Rialto USD Usage'!$A:$I,9,FALSE),"0")</f>
        <v>332</v>
      </c>
      <c r="X948" s="46" t="str">
        <f>IFERROR(VLOOKUP(A948,'[1]Alvord USD Usage'!$A:$I,9,FALSE),"0")</f>
        <v>0</v>
      </c>
      <c r="Y948" s="46">
        <f>IFERROR(VLOOKUP(A948,'[1]Colton Jt USD Usage'!$A:$I,9,FALSE),"0")</f>
        <v>253</v>
      </c>
      <c r="Z948" s="46">
        <f>IFERROR(VLOOKUP(A948,'[1]Chino Valley USD Usage'!$A:$I,9,FALSE),"0")</f>
        <v>32</v>
      </c>
      <c r="AA948" s="46" t="str">
        <f>IFERROR(VLOOKUP(A948,'[1]Moreno Valley USD Usage'!$A:$I,9,FALSE),"0")</f>
        <v>0</v>
      </c>
      <c r="AB948" s="46" t="str">
        <f>IFERROR(VLOOKUP(A948,'[1]Pomona USD Usage'!$A:$I,9,FALSE),"0")</f>
        <v>0</v>
      </c>
      <c r="AC948" s="46">
        <f>IFERROR(VLOOKUP(A948,'[1]Riverside USD Usage'!$A:$I,9,FALSE),"0")</f>
        <v>1</v>
      </c>
      <c r="AD948" s="46">
        <f>IFERROR(VLOOKUP(A948,'[1]Compton USD Usage'!$A:$I,9,FALSE),"0")</f>
        <v>10</v>
      </c>
      <c r="AE948" s="48"/>
      <c r="AF948" s="49">
        <v>65.930000000000007</v>
      </c>
      <c r="AG948" s="49"/>
      <c r="AH948" s="56">
        <v>-5.01</v>
      </c>
      <c r="AI948" s="49">
        <f>AF948+AG948+AH948</f>
        <v>60.920000000000009</v>
      </c>
      <c r="AJ948" s="48"/>
      <c r="AK948" s="49">
        <v>70.94</v>
      </c>
      <c r="AL948" s="49"/>
      <c r="AM948" s="57">
        <v>-5.01</v>
      </c>
      <c r="AN948" s="50">
        <f>AK948+AL948+AM948</f>
        <v>65.929999999999993</v>
      </c>
      <c r="AO948" s="48"/>
      <c r="AP948" s="49">
        <v>75.73</v>
      </c>
      <c r="AQ948" s="49"/>
      <c r="AR948" s="57">
        <v>-5.01</v>
      </c>
      <c r="AS948" s="50">
        <f>AP948+AQ948+AR948</f>
        <v>70.72</v>
      </c>
      <c r="AT948" s="48"/>
      <c r="AU948" s="49">
        <v>77.83</v>
      </c>
      <c r="AV948" s="49"/>
      <c r="AW948" s="57">
        <v>-5.01</v>
      </c>
      <c r="AX948" s="51">
        <f>AU948+AV948+AW948</f>
        <v>72.819999999999993</v>
      </c>
      <c r="AY948" s="48"/>
      <c r="AZ948" s="52">
        <v>68.13000000000001</v>
      </c>
      <c r="BA948" s="53"/>
      <c r="BB948" s="58">
        <v>-5.49</v>
      </c>
      <c r="BC948" s="53">
        <f>AZ948+BA948+BB948</f>
        <v>62.640000000000008</v>
      </c>
      <c r="BD948" s="47">
        <v>44013</v>
      </c>
      <c r="BE948" s="47">
        <v>44377</v>
      </c>
      <c r="BF948" s="48"/>
      <c r="BG948" s="53">
        <v>73.31</v>
      </c>
      <c r="BI948" s="59">
        <v>-5.49</v>
      </c>
      <c r="BJ948" s="53">
        <f>BG948+BH948+BI948</f>
        <v>67.820000000000007</v>
      </c>
      <c r="BK948" s="47">
        <v>44013</v>
      </c>
      <c r="BL948" s="47">
        <v>44377</v>
      </c>
      <c r="BM948" s="48"/>
      <c r="BN948" s="53">
        <v>78.260000000000005</v>
      </c>
      <c r="BO948" s="53"/>
      <c r="BP948" s="59">
        <v>-5.49</v>
      </c>
      <c r="BQ948" s="53">
        <f>BN948+BO948+BP948</f>
        <v>72.77000000000001</v>
      </c>
      <c r="BR948" s="47">
        <v>44013</v>
      </c>
      <c r="BS948" s="47">
        <v>44377</v>
      </c>
      <c r="BT948" s="48"/>
      <c r="BU948" s="50">
        <v>80.430000000000007</v>
      </c>
      <c r="BV948" s="53"/>
      <c r="BW948" s="59">
        <v>-5.49</v>
      </c>
      <c r="BX948" s="53">
        <f>BU948+BV948+BW948</f>
        <v>74.940000000000012</v>
      </c>
      <c r="BY948" s="47">
        <v>44013</v>
      </c>
      <c r="BZ948" s="55">
        <v>44377</v>
      </c>
    </row>
    <row r="949" spans="1:78" s="54" customFormat="1" ht="15.75" x14ac:dyDescent="0.25">
      <c r="A949" s="45">
        <v>133824</v>
      </c>
      <c r="B949" s="46" t="s">
        <v>887</v>
      </c>
      <c r="C949" s="46" t="s">
        <v>888</v>
      </c>
      <c r="D949" s="46" t="s">
        <v>885</v>
      </c>
      <c r="E949" s="46" t="s">
        <v>50</v>
      </c>
      <c r="F949" s="46"/>
      <c r="G949" s="46" t="s">
        <v>889</v>
      </c>
      <c r="H949" s="46" t="s">
        <v>52</v>
      </c>
      <c r="I949" s="47">
        <v>44013</v>
      </c>
      <c r="J949" s="47">
        <v>44377</v>
      </c>
      <c r="K949" s="46">
        <f>SUM(L949:AD949)</f>
        <v>360</v>
      </c>
      <c r="L949" s="46" t="str">
        <f>IFERROR(VLOOKUP(A949,'[1]Mountain View SD Usage'!$A:$I,9,FALSE),"0")</f>
        <v>0</v>
      </c>
      <c r="M949" s="46" t="str">
        <f>IFERROR(VLOOKUP(A949,'[1]Bonita USD Usage'!$A:$I,9,FALSE),"0")</f>
        <v>0</v>
      </c>
      <c r="N949" s="46" t="str">
        <f>IFERROR(VLOOKUP(A949,'[1]Jurupa USD Usage'!$A:$I,9,FALSE),"0")</f>
        <v>0</v>
      </c>
      <c r="O949" s="46">
        <f>IFERROR(VLOOKUP(A949,'[1]Claremont USD Usage'!$A:$I,9,FALSE),"0")</f>
        <v>163</v>
      </c>
      <c r="P949" s="46">
        <f>IFERROR(VLOOKUP(A949,'[1]Upland USD Usage'!$A:$I,9,FALSE),"0")</f>
        <v>90</v>
      </c>
      <c r="Q949" s="46" t="str">
        <f>IFERROR(VLOOKUP(A949,'[1]Redlands USD Usage'!$A:$I,9,FALSE),"0")</f>
        <v>0</v>
      </c>
      <c r="R949" s="46">
        <f>IFERROR(VLOOKUP(A949,'[1]Alta Loma SD Usage'!$A:$I,9,FALSE),"0")</f>
        <v>87</v>
      </c>
      <c r="S949" s="46">
        <f>IFERROR(VLOOKUP(A949,'[1]VAl Verde USD Usage'!$A:$I,9,FALSE),"0")</f>
        <v>20</v>
      </c>
      <c r="T949" s="46" t="str">
        <f>IFERROR(VLOOKUP(A949,'[1]Chaffey Jt HSD Usage'!$A:$I,9,FALSE),"0")</f>
        <v>0</v>
      </c>
      <c r="U949" s="46" t="str">
        <f>IFERROR(VLOOKUP(A949,'[1]Cucamonga ELEM SD Usage'!$A:$I,9,FALSE),"0")</f>
        <v>0</v>
      </c>
      <c r="V949" s="46" t="str">
        <f>IFERROR(VLOOKUP(A949,'[1]Inglewood USD Usage'!$A:$I,9,FALSE),"0")</f>
        <v>0</v>
      </c>
      <c r="W949" s="46" t="str">
        <f>IFERROR(VLOOKUP(A949,'[1]Rialto USD Usage'!$A:$I,9,FALSE),"0")</f>
        <v>0</v>
      </c>
      <c r="X949" s="46" t="str">
        <f>IFERROR(VLOOKUP(A949,'[1]Alvord USD Usage'!$A:$I,9,FALSE),"0")</f>
        <v>0</v>
      </c>
      <c r="Y949" s="46" t="str">
        <f>IFERROR(VLOOKUP(A949,'[1]Colton Jt USD Usage'!$A:$I,9,FALSE),"0")</f>
        <v>0</v>
      </c>
      <c r="Z949" s="46" t="str">
        <f>IFERROR(VLOOKUP(A949,'[1]Chino Valley USD Usage'!$A:$I,9,FALSE),"0")</f>
        <v>0</v>
      </c>
      <c r="AA949" s="46" t="str">
        <f>IFERROR(VLOOKUP(A949,'[1]Moreno Valley USD Usage'!$A:$I,9,FALSE),"0")</f>
        <v>0</v>
      </c>
      <c r="AB949" s="46" t="str">
        <f>IFERROR(VLOOKUP(A949,'[1]Pomona USD Usage'!$A:$I,9,FALSE),"0")</f>
        <v>0</v>
      </c>
      <c r="AC949" s="46" t="str">
        <f>IFERROR(VLOOKUP(A949,'[1]Riverside USD Usage'!$A:$I,9,FALSE),"0")</f>
        <v>0</v>
      </c>
      <c r="AD949" s="46" t="str">
        <f>IFERROR(VLOOKUP(A949,'[1]Compton USD Usage'!$A:$I,9,FALSE),"0")</f>
        <v>0</v>
      </c>
      <c r="AE949" s="48"/>
      <c r="AF949" s="49">
        <v>51.18</v>
      </c>
      <c r="AG949" s="49"/>
      <c r="AH949" s="49"/>
      <c r="AI949" s="49">
        <f>AF949+AG949+AH949</f>
        <v>51.18</v>
      </c>
      <c r="AJ949" s="48"/>
      <c r="AK949" s="49">
        <v>55.06</v>
      </c>
      <c r="AL949" s="49"/>
      <c r="AM949" s="46"/>
      <c r="AN949" s="50">
        <f>AK949+AL949+AM949</f>
        <v>55.06</v>
      </c>
      <c r="AO949" s="48"/>
      <c r="AP949" s="49">
        <v>58.78</v>
      </c>
      <c r="AQ949" s="49"/>
      <c r="AR949" s="46"/>
      <c r="AS949" s="50">
        <f>AP949+AQ949+AR949</f>
        <v>58.78</v>
      </c>
      <c r="AT949" s="48"/>
      <c r="AU949" s="49">
        <v>60.42</v>
      </c>
      <c r="AV949" s="49"/>
      <c r="AW949" s="46"/>
      <c r="AX949" s="51">
        <f>AU949+AV949+AW949</f>
        <v>60.42</v>
      </c>
      <c r="AY949" s="48"/>
      <c r="AZ949" s="52">
        <v>53.46</v>
      </c>
      <c r="BA949" s="53"/>
      <c r="BC949" s="53">
        <f>AZ949+BA949+BB949</f>
        <v>53.46</v>
      </c>
      <c r="BD949" s="47">
        <v>44013</v>
      </c>
      <c r="BE949" s="47">
        <v>44377</v>
      </c>
      <c r="BF949" s="48"/>
      <c r="BG949" s="53">
        <v>57.51</v>
      </c>
      <c r="BJ949" s="53">
        <f>BG949+BH949+BI949</f>
        <v>57.51</v>
      </c>
      <c r="BK949" s="47">
        <v>44013</v>
      </c>
      <c r="BL949" s="47">
        <v>44377</v>
      </c>
      <c r="BM949" s="48"/>
      <c r="BN949" s="53">
        <v>61.39</v>
      </c>
      <c r="BO949" s="53"/>
      <c r="BQ949" s="53">
        <f>BN949+BO949+BP949</f>
        <v>61.39</v>
      </c>
      <c r="BR949" s="47">
        <v>44013</v>
      </c>
      <c r="BS949" s="47">
        <v>44377</v>
      </c>
      <c r="BT949" s="48"/>
      <c r="BU949" s="50">
        <v>63.11</v>
      </c>
      <c r="BV949" s="53"/>
      <c r="BX949" s="53">
        <f>BU949+BV949+BW949</f>
        <v>63.11</v>
      </c>
      <c r="BY949" s="47">
        <v>44013</v>
      </c>
      <c r="BZ949" s="55">
        <v>44377</v>
      </c>
    </row>
    <row r="950" spans="1:78" s="54" customFormat="1" ht="15.75" x14ac:dyDescent="0.25">
      <c r="A950" s="45">
        <v>134602</v>
      </c>
      <c r="B950" s="46" t="s">
        <v>1279</v>
      </c>
      <c r="C950" s="46" t="s">
        <v>1280</v>
      </c>
      <c r="D950" s="46" t="s">
        <v>1278</v>
      </c>
      <c r="E950" s="46" t="s">
        <v>50</v>
      </c>
      <c r="F950" s="46"/>
      <c r="G950" s="46" t="s">
        <v>1281</v>
      </c>
      <c r="H950" s="46" t="s">
        <v>52</v>
      </c>
      <c r="I950" s="47">
        <v>44013</v>
      </c>
      <c r="J950" s="47">
        <v>44377</v>
      </c>
      <c r="K950" s="46">
        <f>SUM(L950:AD950)</f>
        <v>0</v>
      </c>
      <c r="L950" s="46" t="str">
        <f>IFERROR(VLOOKUP(A950,'[1]Mountain View SD Usage'!$A:$I,9,FALSE),"0")</f>
        <v>0</v>
      </c>
      <c r="M950" s="46" t="str">
        <f>IFERROR(VLOOKUP(A950,'[1]Bonita USD Usage'!$A:$I,9,FALSE),"0")</f>
        <v>0</v>
      </c>
      <c r="N950" s="46" t="str">
        <f>IFERROR(VLOOKUP(A950,'[1]Jurupa USD Usage'!$A:$I,9,FALSE),"0")</f>
        <v>0</v>
      </c>
      <c r="O950" s="46" t="str">
        <f>IFERROR(VLOOKUP(A950,'[1]Claremont USD Usage'!$A:$I,9,FALSE),"0")</f>
        <v>0</v>
      </c>
      <c r="P950" s="46" t="str">
        <f>IFERROR(VLOOKUP(A950,'[1]Upland USD Usage'!$A:$I,9,FALSE),"0")</f>
        <v>0</v>
      </c>
      <c r="Q950" s="46" t="str">
        <f>IFERROR(VLOOKUP(A950,'[1]Redlands USD Usage'!$A:$I,9,FALSE),"0")</f>
        <v>0</v>
      </c>
      <c r="R950" s="46" t="str">
        <f>IFERROR(VLOOKUP(A950,'[1]Alta Loma SD Usage'!$A:$I,9,FALSE),"0")</f>
        <v>0</v>
      </c>
      <c r="S950" s="46" t="str">
        <f>IFERROR(VLOOKUP(A950,'[1]VAl Verde USD Usage'!$A:$I,9,FALSE),"0")</f>
        <v>0</v>
      </c>
      <c r="T950" s="46" t="str">
        <f>IFERROR(VLOOKUP(A950,'[1]Chaffey Jt HSD Usage'!$A:$I,9,FALSE),"0")</f>
        <v>0</v>
      </c>
      <c r="U950" s="46" t="str">
        <f>IFERROR(VLOOKUP(A950,'[1]Cucamonga ELEM SD Usage'!$A:$I,9,FALSE),"0")</f>
        <v>0</v>
      </c>
      <c r="V950" s="46" t="str">
        <f>IFERROR(VLOOKUP(A950,'[1]Inglewood USD Usage'!$A:$I,9,FALSE),"0")</f>
        <v>0</v>
      </c>
      <c r="W950" s="46" t="str">
        <f>IFERROR(VLOOKUP(A950,'[1]Rialto USD Usage'!$A:$I,9,FALSE),"0")</f>
        <v>0</v>
      </c>
      <c r="X950" s="46" t="str">
        <f>IFERROR(VLOOKUP(A950,'[1]Alvord USD Usage'!$A:$I,9,FALSE),"0")</f>
        <v>0</v>
      </c>
      <c r="Y950" s="46" t="str">
        <f>IFERROR(VLOOKUP(A950,'[1]Colton Jt USD Usage'!$A:$I,9,FALSE),"0")</f>
        <v>0</v>
      </c>
      <c r="Z950" s="46" t="str">
        <f>IFERROR(VLOOKUP(A950,'[1]Chino Valley USD Usage'!$A:$I,9,FALSE),"0")</f>
        <v>0</v>
      </c>
      <c r="AA950" s="46" t="str">
        <f>IFERROR(VLOOKUP(A950,'[1]Moreno Valley USD Usage'!$A:$I,9,FALSE),"0")</f>
        <v>0</v>
      </c>
      <c r="AB950" s="46" t="str">
        <f>IFERROR(VLOOKUP(A950,'[1]Pomona USD Usage'!$A:$I,9,FALSE),"0")</f>
        <v>0</v>
      </c>
      <c r="AC950" s="46" t="str">
        <f>IFERROR(VLOOKUP(A950,'[1]Riverside USD Usage'!$A:$I,9,FALSE),"0")</f>
        <v>0</v>
      </c>
      <c r="AD950" s="46" t="str">
        <f>IFERROR(VLOOKUP(A950,'[1]Compton USD Usage'!$A:$I,9,FALSE),"0")</f>
        <v>0</v>
      </c>
      <c r="AE950" s="48"/>
      <c r="AF950" s="49">
        <v>43.12</v>
      </c>
      <c r="AG950" s="49"/>
      <c r="AH950" s="49"/>
      <c r="AI950" s="49">
        <f>AF950+AG950+AH950</f>
        <v>43.12</v>
      </c>
      <c r="AJ950" s="48"/>
      <c r="AK950" s="49">
        <v>46.39</v>
      </c>
      <c r="AL950" s="49"/>
      <c r="AM950" s="46"/>
      <c r="AN950" s="50">
        <f>AK950+AL950+AM950</f>
        <v>46.39</v>
      </c>
      <c r="AO950" s="48"/>
      <c r="AP950" s="49">
        <v>49.53</v>
      </c>
      <c r="AQ950" s="49"/>
      <c r="AR950" s="46"/>
      <c r="AS950" s="50">
        <f>AP950+AQ950+AR950</f>
        <v>49.53</v>
      </c>
      <c r="AT950" s="48"/>
      <c r="AU950" s="49">
        <v>50.9</v>
      </c>
      <c r="AV950" s="49"/>
      <c r="AW950" s="46"/>
      <c r="AX950" s="51">
        <f>AU950+AV950+AW950</f>
        <v>50.9</v>
      </c>
      <c r="AY950" s="48"/>
      <c r="AZ950" s="52">
        <v>43.12</v>
      </c>
      <c r="BA950" s="53"/>
      <c r="BC950" s="53">
        <f>AZ950+BA950+BB950</f>
        <v>43.12</v>
      </c>
      <c r="BD950" s="47">
        <v>44013</v>
      </c>
      <c r="BE950" s="47">
        <v>44377</v>
      </c>
      <c r="BF950" s="48"/>
      <c r="BG950" s="53">
        <v>46.39</v>
      </c>
      <c r="BJ950" s="53">
        <f>BG950+BH950+BI950</f>
        <v>46.39</v>
      </c>
      <c r="BK950" s="47">
        <v>44013</v>
      </c>
      <c r="BL950" s="47">
        <v>44377</v>
      </c>
      <c r="BM950" s="48"/>
      <c r="BN950" s="53">
        <v>49.53</v>
      </c>
      <c r="BO950" s="53"/>
      <c r="BQ950" s="53">
        <f>BN950+BO950+BP950</f>
        <v>49.53</v>
      </c>
      <c r="BR950" s="47">
        <v>44013</v>
      </c>
      <c r="BS950" s="47">
        <v>44377</v>
      </c>
      <c r="BT950" s="48"/>
      <c r="BU950" s="50">
        <v>50.9</v>
      </c>
      <c r="BV950" s="53"/>
      <c r="BX950" s="53">
        <f>BU950+BV950+BW950</f>
        <v>50.9</v>
      </c>
      <c r="BY950" s="47">
        <v>44013</v>
      </c>
      <c r="BZ950" s="55">
        <v>44377</v>
      </c>
    </row>
    <row r="951" spans="1:78" s="54" customFormat="1" ht="15.75" x14ac:dyDescent="0.25">
      <c r="A951" s="45">
        <v>139395</v>
      </c>
      <c r="B951" s="46" t="s">
        <v>1135</v>
      </c>
      <c r="C951" s="46">
        <v>40406</v>
      </c>
      <c r="D951" s="46" t="s">
        <v>1122</v>
      </c>
      <c r="E951" s="46" t="s">
        <v>50</v>
      </c>
      <c r="F951" s="46"/>
      <c r="G951" s="46" t="s">
        <v>1125</v>
      </c>
      <c r="H951" s="46" t="s">
        <v>52</v>
      </c>
      <c r="I951" s="47">
        <v>44013</v>
      </c>
      <c r="J951" s="47">
        <v>44377</v>
      </c>
      <c r="K951" s="46">
        <f>SUM(L951:AD951)</f>
        <v>2060</v>
      </c>
      <c r="L951" s="46">
        <f>IFERROR(VLOOKUP(A951,'[1]Mountain View SD Usage'!$A:$I,9,FALSE),"0")</f>
        <v>20</v>
      </c>
      <c r="M951" s="46" t="str">
        <f>IFERROR(VLOOKUP(A951,'[1]Bonita USD Usage'!$A:$I,9,FALSE),"0")</f>
        <v>0</v>
      </c>
      <c r="N951" s="46" t="str">
        <f>IFERROR(VLOOKUP(A951,'[1]Jurupa USD Usage'!$A:$I,9,FALSE),"0")</f>
        <v>0</v>
      </c>
      <c r="O951" s="46" t="str">
        <f>IFERROR(VLOOKUP(A951,'[1]Claremont USD Usage'!$A:$I,9,FALSE),"0")</f>
        <v>0</v>
      </c>
      <c r="P951" s="46" t="str">
        <f>IFERROR(VLOOKUP(A951,'[1]Upland USD Usage'!$A:$I,9,FALSE),"0")</f>
        <v>0</v>
      </c>
      <c r="Q951" s="46" t="str">
        <f>IFERROR(VLOOKUP(A951,'[1]Redlands USD Usage'!$A:$I,9,FALSE),"0")</f>
        <v>0</v>
      </c>
      <c r="R951" s="46" t="str">
        <f>IFERROR(VLOOKUP(A951,'[1]Alta Loma SD Usage'!$A:$I,9,FALSE),"0")</f>
        <v>0</v>
      </c>
      <c r="S951" s="46">
        <f>IFERROR(VLOOKUP(A951,'[1]VAl Verde USD Usage'!$A:$I,9,FALSE),"0")</f>
        <v>39</v>
      </c>
      <c r="T951" s="46" t="str">
        <f>IFERROR(VLOOKUP(A951,'[1]Chaffey Jt HSD Usage'!$A:$I,9,FALSE),"0")</f>
        <v>0</v>
      </c>
      <c r="U951" s="46" t="str">
        <f>IFERROR(VLOOKUP(A951,'[1]Cucamonga ELEM SD Usage'!$A:$I,9,FALSE),"0")</f>
        <v>0</v>
      </c>
      <c r="V951" s="46" t="str">
        <f>IFERROR(VLOOKUP(A951,'[1]Inglewood USD Usage'!$A:$I,9,FALSE),"0")</f>
        <v>0</v>
      </c>
      <c r="W951" s="46">
        <f>IFERROR(VLOOKUP(A951,'[1]Rialto USD Usage'!$A:$I,9,FALSE),"0")</f>
        <v>910</v>
      </c>
      <c r="X951" s="46" t="str">
        <f>IFERROR(VLOOKUP(A951,'[1]Alvord USD Usage'!$A:$I,9,FALSE),"0")</f>
        <v>0</v>
      </c>
      <c r="Y951" s="46" t="str">
        <f>IFERROR(VLOOKUP(A951,'[1]Colton Jt USD Usage'!$A:$I,9,FALSE),"0")</f>
        <v>0</v>
      </c>
      <c r="Z951" s="46" t="str">
        <f>IFERROR(VLOOKUP(A951,'[1]Chino Valley USD Usage'!$A:$I,9,FALSE),"0")</f>
        <v>0</v>
      </c>
      <c r="AA951" s="46">
        <f>IFERROR(VLOOKUP(A951,'[1]Moreno Valley USD Usage'!$A:$I,9,FALSE),"0")</f>
        <v>596</v>
      </c>
      <c r="AB951" s="46" t="str">
        <f>IFERROR(VLOOKUP(A951,'[1]Pomona USD Usage'!$A:$I,9,FALSE),"0")</f>
        <v>0</v>
      </c>
      <c r="AC951" s="46">
        <f>IFERROR(VLOOKUP(A951,'[1]Riverside USD Usage'!$A:$I,9,FALSE),"0")</f>
        <v>495</v>
      </c>
      <c r="AD951" s="46" t="str">
        <f>IFERROR(VLOOKUP(A951,'[1]Compton USD Usage'!$A:$I,9,FALSE),"0")</f>
        <v>0</v>
      </c>
      <c r="AE951" s="48"/>
      <c r="AF951" s="49">
        <v>21.47</v>
      </c>
      <c r="AG951" s="49"/>
      <c r="AH951" s="49"/>
      <c r="AI951" s="49">
        <f>AF951+AG951+AH951</f>
        <v>21.47</v>
      </c>
      <c r="AJ951" s="48"/>
      <c r="AK951" s="49">
        <v>23.1</v>
      </c>
      <c r="AL951" s="49"/>
      <c r="AM951" s="46"/>
      <c r="AN951" s="50">
        <f>AK951+AL951+AM951</f>
        <v>23.1</v>
      </c>
      <c r="AO951" s="48"/>
      <c r="AP951" s="49">
        <v>24.66</v>
      </c>
      <c r="AQ951" s="49"/>
      <c r="AR951" s="46"/>
      <c r="AS951" s="50">
        <f>AP951+AQ951+AR951</f>
        <v>24.66</v>
      </c>
      <c r="AT951" s="48"/>
      <c r="AU951" s="49">
        <v>25.35</v>
      </c>
      <c r="AV951" s="49"/>
      <c r="AW951" s="46"/>
      <c r="AX951" s="51">
        <f>AU951+AV951+AW951</f>
        <v>25.35</v>
      </c>
      <c r="AY951" s="48"/>
      <c r="AZ951" s="52">
        <v>21.47</v>
      </c>
      <c r="BA951" s="53"/>
      <c r="BC951" s="53">
        <f>AZ951+BA951+BB951</f>
        <v>21.47</v>
      </c>
      <c r="BD951" s="47">
        <v>44013</v>
      </c>
      <c r="BE951" s="47">
        <v>44377</v>
      </c>
      <c r="BF951" s="48"/>
      <c r="BG951" s="53">
        <v>23.1</v>
      </c>
      <c r="BJ951" s="53">
        <f>BG951+BH951+BI951</f>
        <v>23.1</v>
      </c>
      <c r="BK951" s="47">
        <v>44013</v>
      </c>
      <c r="BL951" s="47">
        <v>44377</v>
      </c>
      <c r="BM951" s="48"/>
      <c r="BN951" s="53">
        <v>24.66</v>
      </c>
      <c r="BO951" s="53"/>
      <c r="BQ951" s="53">
        <f>BN951+BO951+BP951</f>
        <v>24.66</v>
      </c>
      <c r="BR951" s="47">
        <v>44013</v>
      </c>
      <c r="BS951" s="47">
        <v>44377</v>
      </c>
      <c r="BT951" s="48"/>
      <c r="BU951" s="50">
        <v>25.35</v>
      </c>
      <c r="BV951" s="53"/>
      <c r="BX951" s="53">
        <f>BU951+BV951+BW951</f>
        <v>25.35</v>
      </c>
      <c r="BY951" s="47">
        <v>44013</v>
      </c>
      <c r="BZ951" s="55">
        <v>44377</v>
      </c>
    </row>
    <row r="952" spans="1:78" s="54" customFormat="1" ht="15.75" x14ac:dyDescent="0.25">
      <c r="A952" s="45">
        <v>406386</v>
      </c>
      <c r="B952" s="46" t="s">
        <v>1437</v>
      </c>
      <c r="C952" s="46">
        <v>71686</v>
      </c>
      <c r="D952" s="46" t="s">
        <v>1419</v>
      </c>
      <c r="E952" s="46" t="s">
        <v>50</v>
      </c>
      <c r="F952" s="46"/>
      <c r="G952" s="46" t="s">
        <v>1438</v>
      </c>
      <c r="H952" s="46" t="s">
        <v>52</v>
      </c>
      <c r="I952" s="47">
        <v>44013</v>
      </c>
      <c r="J952" s="47">
        <v>44377</v>
      </c>
      <c r="K952" s="46">
        <f>SUM(L952:AD952)</f>
        <v>220</v>
      </c>
      <c r="L952" s="46" t="str">
        <f>IFERROR(VLOOKUP(A952,'[1]Mountain View SD Usage'!$A:$I,9,FALSE),"0")</f>
        <v>0</v>
      </c>
      <c r="M952" s="46" t="str">
        <f>IFERROR(VLOOKUP(A952,'[1]Bonita USD Usage'!$A:$I,9,FALSE),"0")</f>
        <v>0</v>
      </c>
      <c r="N952" s="46" t="str">
        <f>IFERROR(VLOOKUP(A952,'[1]Jurupa USD Usage'!$A:$I,9,FALSE),"0")</f>
        <v>0</v>
      </c>
      <c r="O952" s="46" t="str">
        <f>IFERROR(VLOOKUP(A952,'[1]Claremont USD Usage'!$A:$I,9,FALSE),"0")</f>
        <v>0</v>
      </c>
      <c r="P952" s="46" t="str">
        <f>IFERROR(VLOOKUP(A952,'[1]Upland USD Usage'!$A:$I,9,FALSE),"0")</f>
        <v>0</v>
      </c>
      <c r="Q952" s="46" t="str">
        <f>IFERROR(VLOOKUP(A952,'[1]Redlands USD Usage'!$A:$I,9,FALSE),"0")</f>
        <v>0</v>
      </c>
      <c r="R952" s="46" t="str">
        <f>IFERROR(VLOOKUP(A952,'[1]Alta Loma SD Usage'!$A:$I,9,FALSE),"0")</f>
        <v>0</v>
      </c>
      <c r="S952" s="46" t="str">
        <f>IFERROR(VLOOKUP(A952,'[1]VAl Verde USD Usage'!$A:$I,9,FALSE),"0")</f>
        <v>0</v>
      </c>
      <c r="T952" s="46" t="str">
        <f>IFERROR(VLOOKUP(A952,'[1]Chaffey Jt HSD Usage'!$A:$I,9,FALSE),"0")</f>
        <v>0</v>
      </c>
      <c r="U952" s="46" t="str">
        <f>IFERROR(VLOOKUP(A952,'[1]Cucamonga ELEM SD Usage'!$A:$I,9,FALSE),"0")</f>
        <v>0</v>
      </c>
      <c r="V952" s="46" t="str">
        <f>IFERROR(VLOOKUP(A952,'[1]Inglewood USD Usage'!$A:$I,9,FALSE),"0")</f>
        <v>0</v>
      </c>
      <c r="W952" s="46">
        <f>IFERROR(VLOOKUP(A952,'[1]Rialto USD Usage'!$A:$I,9,FALSE),"0")</f>
        <v>220</v>
      </c>
      <c r="X952" s="46" t="str">
        <f>IFERROR(VLOOKUP(A952,'[1]Alvord USD Usage'!$A:$I,9,FALSE),"0")</f>
        <v>0</v>
      </c>
      <c r="Y952" s="46" t="str">
        <f>IFERROR(VLOOKUP(A952,'[1]Colton Jt USD Usage'!$A:$I,9,FALSE),"0")</f>
        <v>0</v>
      </c>
      <c r="Z952" s="46" t="str">
        <f>IFERROR(VLOOKUP(A952,'[1]Chino Valley USD Usage'!$A:$I,9,FALSE),"0")</f>
        <v>0</v>
      </c>
      <c r="AA952" s="46" t="str">
        <f>IFERROR(VLOOKUP(A952,'[1]Moreno Valley USD Usage'!$A:$I,9,FALSE),"0")</f>
        <v>0</v>
      </c>
      <c r="AB952" s="46" t="str">
        <f>IFERROR(VLOOKUP(A952,'[1]Pomona USD Usage'!$A:$I,9,FALSE),"0")</f>
        <v>0</v>
      </c>
      <c r="AC952" s="46" t="str">
        <f>IFERROR(VLOOKUP(A952,'[1]Riverside USD Usage'!$A:$I,9,FALSE),"0")</f>
        <v>0</v>
      </c>
      <c r="AD952" s="46" t="str">
        <f>IFERROR(VLOOKUP(A952,'[1]Compton USD Usage'!$A:$I,9,FALSE),"0")</f>
        <v>0</v>
      </c>
      <c r="AE952" s="48"/>
      <c r="AF952" s="49">
        <v>65.2</v>
      </c>
      <c r="AG952" s="49"/>
      <c r="AH952" s="56">
        <v>-3.68</v>
      </c>
      <c r="AI952" s="49">
        <f>AF952+AG952+AH952</f>
        <v>61.52</v>
      </c>
      <c r="AJ952" s="48"/>
      <c r="AK952" s="49">
        <v>70.150000000000006</v>
      </c>
      <c r="AL952" s="49"/>
      <c r="AM952" s="57">
        <v>-3.68</v>
      </c>
      <c r="AN952" s="50">
        <f>AK952+AL952+AM952</f>
        <v>66.47</v>
      </c>
      <c r="AO952" s="48"/>
      <c r="AP952" s="49">
        <v>74.89</v>
      </c>
      <c r="AQ952" s="49"/>
      <c r="AR952" s="57">
        <v>-3.68</v>
      </c>
      <c r="AS952" s="50">
        <f>AP952+AQ952+AR952</f>
        <v>71.209999999999994</v>
      </c>
      <c r="AT952" s="48"/>
      <c r="AU952" s="49">
        <v>76.97</v>
      </c>
      <c r="AV952" s="49"/>
      <c r="AW952" s="57">
        <v>-3.68</v>
      </c>
      <c r="AX952" s="51">
        <f>AU952+AV952+AW952</f>
        <v>73.289999999999992</v>
      </c>
      <c r="AY952" s="48"/>
      <c r="AZ952" s="52">
        <v>66.88000000000001</v>
      </c>
      <c r="BA952" s="53"/>
      <c r="BB952" s="58">
        <v>-4.04</v>
      </c>
      <c r="BC952" s="53">
        <f>AZ952+BA952+BB952</f>
        <v>62.840000000000011</v>
      </c>
      <c r="BD952" s="47">
        <v>44013</v>
      </c>
      <c r="BE952" s="47">
        <v>44377</v>
      </c>
      <c r="BF952" s="48"/>
      <c r="BG952" s="53">
        <v>71.960000000000008</v>
      </c>
      <c r="BI952" s="59">
        <v>-4.04</v>
      </c>
      <c r="BJ952" s="53">
        <f>BG952+BH952+BI952</f>
        <v>67.92</v>
      </c>
      <c r="BK952" s="47">
        <v>44013</v>
      </c>
      <c r="BL952" s="47">
        <v>44377</v>
      </c>
      <c r="BM952" s="48"/>
      <c r="BN952" s="53">
        <v>76.820000000000007</v>
      </c>
      <c r="BO952" s="53"/>
      <c r="BP952" s="59">
        <v>-4.04</v>
      </c>
      <c r="BQ952" s="53">
        <f>BN952+BO952+BP952</f>
        <v>72.78</v>
      </c>
      <c r="BR952" s="47">
        <v>44013</v>
      </c>
      <c r="BS952" s="47">
        <v>44377</v>
      </c>
      <c r="BT952" s="48"/>
      <c r="BU952" s="50">
        <v>78.95</v>
      </c>
      <c r="BV952" s="53"/>
      <c r="BW952" s="59">
        <v>-4.04</v>
      </c>
      <c r="BX952" s="53">
        <f>BU952+BV952+BW952</f>
        <v>74.91</v>
      </c>
      <c r="BY952" s="47">
        <v>44013</v>
      </c>
      <c r="BZ952" s="55">
        <v>44377</v>
      </c>
    </row>
    <row r="953" spans="1:78" s="54" customFormat="1" ht="15.75" x14ac:dyDescent="0.25">
      <c r="A953" s="45">
        <v>406001</v>
      </c>
      <c r="B953" s="46" t="s">
        <v>1140</v>
      </c>
      <c r="C953" s="46">
        <v>30131</v>
      </c>
      <c r="D953" s="46" t="s">
        <v>1122</v>
      </c>
      <c r="E953" s="46" t="s">
        <v>50</v>
      </c>
      <c r="F953" s="46"/>
      <c r="G953" s="46" t="s">
        <v>1137</v>
      </c>
      <c r="H953" s="46" t="s">
        <v>52</v>
      </c>
      <c r="I953" s="47">
        <v>44013</v>
      </c>
      <c r="J953" s="47">
        <v>44377</v>
      </c>
      <c r="K953" s="46">
        <f>SUM(L953:AD953)</f>
        <v>89</v>
      </c>
      <c r="L953" s="46" t="str">
        <f>IFERROR(VLOOKUP(A953,'[1]Mountain View SD Usage'!$A:$I,9,FALSE),"0")</f>
        <v>0</v>
      </c>
      <c r="M953" s="46" t="str">
        <f>IFERROR(VLOOKUP(A953,'[1]Bonita USD Usage'!$A:$I,9,FALSE),"0")</f>
        <v>0</v>
      </c>
      <c r="N953" s="46" t="str">
        <f>IFERROR(VLOOKUP(A953,'[1]Jurupa USD Usage'!$A:$I,9,FALSE),"0")</f>
        <v>0</v>
      </c>
      <c r="O953" s="46" t="str">
        <f>IFERROR(VLOOKUP(A953,'[1]Claremont USD Usage'!$A:$I,9,FALSE),"0")</f>
        <v>0</v>
      </c>
      <c r="P953" s="46" t="str">
        <f>IFERROR(VLOOKUP(A953,'[1]Upland USD Usage'!$A:$I,9,FALSE),"0")</f>
        <v>0</v>
      </c>
      <c r="Q953" s="46" t="str">
        <f>IFERROR(VLOOKUP(A953,'[1]Redlands USD Usage'!$A:$I,9,FALSE),"0")</f>
        <v>0</v>
      </c>
      <c r="R953" s="46" t="str">
        <f>IFERROR(VLOOKUP(A953,'[1]Alta Loma SD Usage'!$A:$I,9,FALSE),"0")</f>
        <v>0</v>
      </c>
      <c r="S953" s="46" t="str">
        <f>IFERROR(VLOOKUP(A953,'[1]VAl Verde USD Usage'!$A:$I,9,FALSE),"0")</f>
        <v>0</v>
      </c>
      <c r="T953" s="46" t="str">
        <f>IFERROR(VLOOKUP(A953,'[1]Chaffey Jt HSD Usage'!$A:$I,9,FALSE),"0")</f>
        <v>0</v>
      </c>
      <c r="U953" s="46" t="str">
        <f>IFERROR(VLOOKUP(A953,'[1]Cucamonga ELEM SD Usage'!$A:$I,9,FALSE),"0")</f>
        <v>0</v>
      </c>
      <c r="V953" s="46" t="str">
        <f>IFERROR(VLOOKUP(A953,'[1]Inglewood USD Usage'!$A:$I,9,FALSE),"0")</f>
        <v>0</v>
      </c>
      <c r="W953" s="46" t="str">
        <f>IFERROR(VLOOKUP(A953,'[1]Rialto USD Usage'!$A:$I,9,FALSE),"0")</f>
        <v>0</v>
      </c>
      <c r="X953" s="46" t="str">
        <f>IFERROR(VLOOKUP(A953,'[1]Alvord USD Usage'!$A:$I,9,FALSE),"0")</f>
        <v>0</v>
      </c>
      <c r="Y953" s="46" t="str">
        <f>IFERROR(VLOOKUP(A953,'[1]Colton Jt USD Usage'!$A:$I,9,FALSE),"0")</f>
        <v>0</v>
      </c>
      <c r="Z953" s="46" t="str">
        <f>IFERROR(VLOOKUP(A953,'[1]Chino Valley USD Usage'!$A:$I,9,FALSE),"0")</f>
        <v>0</v>
      </c>
      <c r="AA953" s="46" t="str">
        <f>IFERROR(VLOOKUP(A953,'[1]Moreno Valley USD Usage'!$A:$I,9,FALSE),"0")</f>
        <v>0</v>
      </c>
      <c r="AB953" s="46" t="str">
        <f>IFERROR(VLOOKUP(A953,'[1]Pomona USD Usage'!$A:$I,9,FALSE),"0")</f>
        <v>0</v>
      </c>
      <c r="AC953" s="46" t="str">
        <f>IFERROR(VLOOKUP(A953,'[1]Riverside USD Usage'!$A:$I,9,FALSE),"0")</f>
        <v>0</v>
      </c>
      <c r="AD953" s="46">
        <f>IFERROR(VLOOKUP(A953,'[1]Compton USD Usage'!$A:$I,9,FALSE),"0")</f>
        <v>89</v>
      </c>
      <c r="AE953" s="48"/>
      <c r="AF953" s="49">
        <v>31.77</v>
      </c>
      <c r="AG953" s="49"/>
      <c r="AH953" s="56">
        <v>-1.73</v>
      </c>
      <c r="AI953" s="49">
        <f>AF953+AG953+AH953</f>
        <v>30.04</v>
      </c>
      <c r="AJ953" s="48"/>
      <c r="AK953" s="49">
        <v>34.18</v>
      </c>
      <c r="AL953" s="49"/>
      <c r="AM953" s="57">
        <v>-1.73</v>
      </c>
      <c r="AN953" s="50">
        <f>AK953+AL953+AM953</f>
        <v>32.450000000000003</v>
      </c>
      <c r="AO953" s="48"/>
      <c r="AP953" s="49">
        <v>36.49</v>
      </c>
      <c r="AQ953" s="49"/>
      <c r="AR953" s="57">
        <v>-1.73</v>
      </c>
      <c r="AS953" s="50">
        <f>AP953+AQ953+AR953</f>
        <v>34.760000000000005</v>
      </c>
      <c r="AT953" s="48"/>
      <c r="AU953" s="49">
        <v>37.5</v>
      </c>
      <c r="AV953" s="49"/>
      <c r="AW953" s="57">
        <v>-1.73</v>
      </c>
      <c r="AX953" s="51">
        <f>AU953+AV953+AW953</f>
        <v>35.770000000000003</v>
      </c>
      <c r="AY953" s="48"/>
      <c r="AZ953" s="52">
        <v>31.77</v>
      </c>
      <c r="BA953" s="53"/>
      <c r="BB953" s="58">
        <v>-1.8</v>
      </c>
      <c r="BC953" s="53">
        <f>AZ953+BA953+BB953</f>
        <v>29.97</v>
      </c>
      <c r="BD953" s="47">
        <v>44013</v>
      </c>
      <c r="BE953" s="47">
        <v>44377</v>
      </c>
      <c r="BF953" s="48"/>
      <c r="BG953" s="53">
        <v>34.18</v>
      </c>
      <c r="BI953" s="59">
        <v>-1.8</v>
      </c>
      <c r="BJ953" s="53">
        <f>BG953+BH953+BI953</f>
        <v>32.380000000000003</v>
      </c>
      <c r="BK953" s="47">
        <v>44013</v>
      </c>
      <c r="BL953" s="47">
        <v>44377</v>
      </c>
      <c r="BM953" s="48"/>
      <c r="BN953" s="53">
        <v>36.49</v>
      </c>
      <c r="BO953" s="53"/>
      <c r="BP953" s="59">
        <v>-1.8</v>
      </c>
      <c r="BQ953" s="53">
        <f>BN953+BO953+BP953</f>
        <v>34.690000000000005</v>
      </c>
      <c r="BR953" s="47">
        <v>44013</v>
      </c>
      <c r="BS953" s="47">
        <v>44377</v>
      </c>
      <c r="BT953" s="48"/>
      <c r="BU953" s="50">
        <v>37.5</v>
      </c>
      <c r="BV953" s="53"/>
      <c r="BW953" s="59">
        <v>-1.8</v>
      </c>
      <c r="BX953" s="53">
        <f>BU953+BV953+BW953</f>
        <v>35.700000000000003</v>
      </c>
      <c r="BY953" s="47">
        <v>44013</v>
      </c>
      <c r="BZ953" s="55">
        <v>44377</v>
      </c>
    </row>
    <row r="954" spans="1:78" s="54" customFormat="1" ht="15.75" x14ac:dyDescent="0.25">
      <c r="A954" s="45">
        <v>406560</v>
      </c>
      <c r="B954" s="46" t="s">
        <v>510</v>
      </c>
      <c r="C954" s="46">
        <v>90060</v>
      </c>
      <c r="D954" s="46" t="s">
        <v>471</v>
      </c>
      <c r="E954" s="46" t="s">
        <v>50</v>
      </c>
      <c r="F954" s="46"/>
      <c r="G954" s="46" t="s">
        <v>511</v>
      </c>
      <c r="H954" s="46" t="s">
        <v>52</v>
      </c>
      <c r="I954" s="47">
        <v>44013</v>
      </c>
      <c r="J954" s="47">
        <v>44377</v>
      </c>
      <c r="K954" s="46">
        <f>SUM(L954:AD954)</f>
        <v>1</v>
      </c>
      <c r="L954" s="46" t="str">
        <f>IFERROR(VLOOKUP(A954,'[1]Mountain View SD Usage'!$A:$I,9,FALSE),"0")</f>
        <v>0</v>
      </c>
      <c r="M954" s="46" t="str">
        <f>IFERROR(VLOOKUP(A954,'[1]Bonita USD Usage'!$A:$I,9,FALSE),"0")</f>
        <v>0</v>
      </c>
      <c r="N954" s="46" t="str">
        <f>IFERROR(VLOOKUP(A954,'[1]Jurupa USD Usage'!$A:$I,9,FALSE),"0")</f>
        <v>0</v>
      </c>
      <c r="O954" s="46" t="str">
        <f>IFERROR(VLOOKUP(A954,'[1]Claremont USD Usage'!$A:$I,9,FALSE),"0")</f>
        <v>0</v>
      </c>
      <c r="P954" s="46" t="str">
        <f>IFERROR(VLOOKUP(A954,'[1]Upland USD Usage'!$A:$I,9,FALSE),"0")</f>
        <v>0</v>
      </c>
      <c r="Q954" s="46" t="str">
        <f>IFERROR(VLOOKUP(A954,'[1]Redlands USD Usage'!$A:$I,9,FALSE),"0")</f>
        <v>0</v>
      </c>
      <c r="R954" s="46" t="str">
        <f>IFERROR(VLOOKUP(A954,'[1]Alta Loma SD Usage'!$A:$I,9,FALSE),"0")</f>
        <v>0</v>
      </c>
      <c r="S954" s="46" t="str">
        <f>IFERROR(VLOOKUP(A954,'[1]VAl Verde USD Usage'!$A:$I,9,FALSE),"0")</f>
        <v>0</v>
      </c>
      <c r="T954" s="46">
        <f>IFERROR(VLOOKUP(A954,'[1]Chaffey Jt HSD Usage'!$A:$I,9,FALSE),"0")</f>
        <v>1</v>
      </c>
      <c r="U954" s="46" t="str">
        <f>IFERROR(VLOOKUP(A954,'[1]Cucamonga ELEM SD Usage'!$A:$I,9,FALSE),"0")</f>
        <v>0</v>
      </c>
      <c r="V954" s="46" t="str">
        <f>IFERROR(VLOOKUP(A954,'[1]Inglewood USD Usage'!$A:$I,9,FALSE),"0")</f>
        <v>0</v>
      </c>
      <c r="W954" s="46" t="str">
        <f>IFERROR(VLOOKUP(A954,'[1]Rialto USD Usage'!$A:$I,9,FALSE),"0")</f>
        <v>0</v>
      </c>
      <c r="X954" s="46" t="str">
        <f>IFERROR(VLOOKUP(A954,'[1]Alvord USD Usage'!$A:$I,9,FALSE),"0")</f>
        <v>0</v>
      </c>
      <c r="Y954" s="46" t="str">
        <f>IFERROR(VLOOKUP(A954,'[1]Colton Jt USD Usage'!$A:$I,9,FALSE),"0")</f>
        <v>0</v>
      </c>
      <c r="Z954" s="46" t="str">
        <f>IFERROR(VLOOKUP(A954,'[1]Chino Valley USD Usage'!$A:$I,9,FALSE),"0")</f>
        <v>0</v>
      </c>
      <c r="AA954" s="46" t="str">
        <f>IFERROR(VLOOKUP(A954,'[1]Moreno Valley USD Usage'!$A:$I,9,FALSE),"0")</f>
        <v>0</v>
      </c>
      <c r="AB954" s="46" t="str">
        <f>IFERROR(VLOOKUP(A954,'[1]Pomona USD Usage'!$A:$I,9,FALSE),"0")</f>
        <v>0</v>
      </c>
      <c r="AC954" s="46" t="str">
        <f>IFERROR(VLOOKUP(A954,'[1]Riverside USD Usage'!$A:$I,9,FALSE),"0")</f>
        <v>0</v>
      </c>
      <c r="AD954" s="46" t="str">
        <f>IFERROR(VLOOKUP(A954,'[1]Compton USD Usage'!$A:$I,9,FALSE),"0")</f>
        <v>0</v>
      </c>
      <c r="AE954" s="48"/>
      <c r="AF954" s="49">
        <v>44.71</v>
      </c>
      <c r="AG954" s="49"/>
      <c r="AH954" s="56">
        <v>-1.06</v>
      </c>
      <c r="AI954" s="49">
        <f>AF954+AG954+AH954</f>
        <v>43.65</v>
      </c>
      <c r="AJ954" s="48"/>
      <c r="AK954" s="49">
        <v>48.1</v>
      </c>
      <c r="AL954" s="49"/>
      <c r="AM954" s="57">
        <v>-1.06</v>
      </c>
      <c r="AN954" s="50">
        <f>AK954+AL954+AM954</f>
        <v>47.04</v>
      </c>
      <c r="AO954" s="48"/>
      <c r="AP954" s="49">
        <v>51.35</v>
      </c>
      <c r="AQ954" s="49"/>
      <c r="AR954" s="57">
        <v>-1.06</v>
      </c>
      <c r="AS954" s="50">
        <f>AP954+AQ954+AR954</f>
        <v>50.29</v>
      </c>
      <c r="AT954" s="48"/>
      <c r="AU954" s="49">
        <v>52.78</v>
      </c>
      <c r="AV954" s="49"/>
      <c r="AW954" s="57">
        <v>-1.06</v>
      </c>
      <c r="AX954" s="51">
        <f>AU954+AV954+AW954</f>
        <v>51.72</v>
      </c>
      <c r="AY954" s="48"/>
      <c r="AZ954" s="52">
        <v>44.71</v>
      </c>
      <c r="BA954" s="53"/>
      <c r="BB954" s="58">
        <v>-1.17</v>
      </c>
      <c r="BC954" s="53">
        <f>AZ954+BA954+BB954</f>
        <v>43.54</v>
      </c>
      <c r="BD954" s="47">
        <v>44013</v>
      </c>
      <c r="BE954" s="47">
        <v>44377</v>
      </c>
      <c r="BF954" s="48"/>
      <c r="BG954" s="53">
        <v>48.1</v>
      </c>
      <c r="BI954" s="59">
        <v>-1.17</v>
      </c>
      <c r="BJ954" s="53">
        <f>BG954+BH954+BI954</f>
        <v>46.93</v>
      </c>
      <c r="BK954" s="47">
        <v>44013</v>
      </c>
      <c r="BL954" s="47">
        <v>44377</v>
      </c>
      <c r="BM954" s="48"/>
      <c r="BN954" s="53">
        <v>51.35</v>
      </c>
      <c r="BO954" s="53"/>
      <c r="BP954" s="59">
        <v>-1.17</v>
      </c>
      <c r="BQ954" s="53">
        <f>BN954+BO954+BP954</f>
        <v>50.18</v>
      </c>
      <c r="BR954" s="47">
        <v>44013</v>
      </c>
      <c r="BS954" s="47">
        <v>44377</v>
      </c>
      <c r="BT954" s="48"/>
      <c r="BU954" s="50">
        <v>52.78</v>
      </c>
      <c r="BV954" s="53"/>
      <c r="BW954" s="59">
        <v>-1.17</v>
      </c>
      <c r="BX954" s="53">
        <f>BU954+BV954+BW954</f>
        <v>51.61</v>
      </c>
      <c r="BY954" s="47">
        <v>44013</v>
      </c>
      <c r="BZ954" s="55">
        <v>44377</v>
      </c>
    </row>
    <row r="955" spans="1:78" s="54" customFormat="1" ht="15.75" x14ac:dyDescent="0.25">
      <c r="A955" s="45">
        <v>140682</v>
      </c>
      <c r="B955" s="46" t="s">
        <v>850</v>
      </c>
      <c r="C955" s="46" t="s">
        <v>851</v>
      </c>
      <c r="D955" s="46" t="s">
        <v>830</v>
      </c>
      <c r="E955" s="46" t="s">
        <v>50</v>
      </c>
      <c r="F955" s="46"/>
      <c r="G955" s="46" t="s">
        <v>834</v>
      </c>
      <c r="H955" s="46" t="s">
        <v>52</v>
      </c>
      <c r="I955" s="47">
        <v>44013</v>
      </c>
      <c r="J955" s="47">
        <v>44377</v>
      </c>
      <c r="K955" s="46">
        <f>SUM(L955:AD955)</f>
        <v>0</v>
      </c>
      <c r="L955" s="46" t="str">
        <f>IFERROR(VLOOKUP(A955,'[1]Mountain View SD Usage'!$A:$I,9,FALSE),"0")</f>
        <v>0</v>
      </c>
      <c r="M955" s="46" t="str">
        <f>IFERROR(VLOOKUP(A955,'[1]Bonita USD Usage'!$A:$I,9,FALSE),"0")</f>
        <v>0</v>
      </c>
      <c r="N955" s="46" t="str">
        <f>IFERROR(VLOOKUP(A955,'[1]Jurupa USD Usage'!$A:$I,9,FALSE),"0")</f>
        <v>0</v>
      </c>
      <c r="O955" s="46" t="str">
        <f>IFERROR(VLOOKUP(A955,'[1]Claremont USD Usage'!$A:$I,9,FALSE),"0")</f>
        <v>0</v>
      </c>
      <c r="P955" s="46" t="str">
        <f>IFERROR(VLOOKUP(A955,'[1]Upland USD Usage'!$A:$I,9,FALSE),"0")</f>
        <v>0</v>
      </c>
      <c r="Q955" s="46" t="str">
        <f>IFERROR(VLOOKUP(A955,'[1]Redlands USD Usage'!$A:$I,9,FALSE),"0")</f>
        <v>0</v>
      </c>
      <c r="R955" s="46" t="str">
        <f>IFERROR(VLOOKUP(A955,'[1]Alta Loma SD Usage'!$A:$I,9,FALSE),"0")</f>
        <v>0</v>
      </c>
      <c r="S955" s="46" t="str">
        <f>IFERROR(VLOOKUP(A955,'[1]VAl Verde USD Usage'!$A:$I,9,FALSE),"0")</f>
        <v>0</v>
      </c>
      <c r="T955" s="46" t="str">
        <f>IFERROR(VLOOKUP(A955,'[1]Chaffey Jt HSD Usage'!$A:$I,9,FALSE),"0")</f>
        <v>0</v>
      </c>
      <c r="U955" s="46" t="str">
        <f>IFERROR(VLOOKUP(A955,'[1]Cucamonga ELEM SD Usage'!$A:$I,9,FALSE),"0")</f>
        <v>0</v>
      </c>
      <c r="V955" s="46" t="str">
        <f>IFERROR(VLOOKUP(A955,'[1]Inglewood USD Usage'!$A:$I,9,FALSE),"0")</f>
        <v>0</v>
      </c>
      <c r="W955" s="46" t="str">
        <f>IFERROR(VLOOKUP(A955,'[1]Rialto USD Usage'!$A:$I,9,FALSE),"0")</f>
        <v>0</v>
      </c>
      <c r="X955" s="46" t="str">
        <f>IFERROR(VLOOKUP(A955,'[1]Alvord USD Usage'!$A:$I,9,FALSE),"0")</f>
        <v>0</v>
      </c>
      <c r="Y955" s="46" t="str">
        <f>IFERROR(VLOOKUP(A955,'[1]Colton Jt USD Usage'!$A:$I,9,FALSE),"0")</f>
        <v>0</v>
      </c>
      <c r="Z955" s="46" t="str">
        <f>IFERROR(VLOOKUP(A955,'[1]Chino Valley USD Usage'!$A:$I,9,FALSE),"0")</f>
        <v>0</v>
      </c>
      <c r="AA955" s="46" t="str">
        <f>IFERROR(VLOOKUP(A955,'[1]Moreno Valley USD Usage'!$A:$I,9,FALSE),"0")</f>
        <v>0</v>
      </c>
      <c r="AB955" s="46" t="str">
        <f>IFERROR(VLOOKUP(A955,'[1]Pomona USD Usage'!$A:$I,9,FALSE),"0")</f>
        <v>0</v>
      </c>
      <c r="AC955" s="46" t="str">
        <f>IFERROR(VLOOKUP(A955,'[1]Riverside USD Usage'!$A:$I,9,FALSE),"0")</f>
        <v>0</v>
      </c>
      <c r="AD955" s="46" t="str">
        <f>IFERROR(VLOOKUP(A955,'[1]Compton USD Usage'!$A:$I,9,FALSE),"0")</f>
        <v>0</v>
      </c>
      <c r="AE955" s="48"/>
      <c r="AF955" s="49">
        <v>41.88</v>
      </c>
      <c r="AG955" s="49"/>
      <c r="AH955" s="49"/>
      <c r="AI955" s="49">
        <f>AF955+AG955+AH955</f>
        <v>41.88</v>
      </c>
      <c r="AJ955" s="48"/>
      <c r="AK955" s="49">
        <v>45.06</v>
      </c>
      <c r="AL955" s="49"/>
      <c r="AM955" s="46"/>
      <c r="AN955" s="50">
        <f>AK955+AL955+AM955</f>
        <v>45.06</v>
      </c>
      <c r="AO955" s="48"/>
      <c r="AP955" s="49">
        <v>48.11</v>
      </c>
      <c r="AQ955" s="49"/>
      <c r="AR955" s="46"/>
      <c r="AS955" s="50">
        <f>AP955+AQ955+AR955</f>
        <v>48.11</v>
      </c>
      <c r="AT955" s="48"/>
      <c r="AU955" s="49">
        <v>49.44</v>
      </c>
      <c r="AV955" s="49"/>
      <c r="AW955" s="46"/>
      <c r="AX955" s="51">
        <f>AU955+AV955+AW955</f>
        <v>49.44</v>
      </c>
      <c r="AY955" s="48"/>
      <c r="AZ955" s="52">
        <v>41.88</v>
      </c>
      <c r="BA955" s="53"/>
      <c r="BC955" s="53">
        <f>AZ955+BA955+BB955</f>
        <v>41.88</v>
      </c>
      <c r="BD955" s="47">
        <v>44013</v>
      </c>
      <c r="BE955" s="47">
        <v>44377</v>
      </c>
      <c r="BF955" s="48"/>
      <c r="BG955" s="53">
        <v>45.06</v>
      </c>
      <c r="BJ955" s="53">
        <f>BG955+BH955+BI955</f>
        <v>45.06</v>
      </c>
      <c r="BK955" s="47">
        <v>44013</v>
      </c>
      <c r="BL955" s="47">
        <v>44377</v>
      </c>
      <c r="BM955" s="48"/>
      <c r="BN955" s="53">
        <v>48.11</v>
      </c>
      <c r="BO955" s="53"/>
      <c r="BQ955" s="53">
        <f>BN955+BO955+BP955</f>
        <v>48.11</v>
      </c>
      <c r="BR955" s="47">
        <v>44013</v>
      </c>
      <c r="BS955" s="47">
        <v>44377</v>
      </c>
      <c r="BT955" s="48"/>
      <c r="BU955" s="50">
        <v>49.44</v>
      </c>
      <c r="BV955" s="53"/>
      <c r="BX955" s="53">
        <f>BU955+BV955+BW955</f>
        <v>49.44</v>
      </c>
      <c r="BY955" s="47">
        <v>44013</v>
      </c>
      <c r="BZ955" s="55">
        <v>44377</v>
      </c>
    </row>
    <row r="956" spans="1:78" s="54" customFormat="1" ht="15.75" x14ac:dyDescent="0.25">
      <c r="A956" s="45">
        <v>134042</v>
      </c>
      <c r="B956" s="46" t="s">
        <v>644</v>
      </c>
      <c r="C956" s="46" t="s">
        <v>645</v>
      </c>
      <c r="D956" s="46" t="s">
        <v>624</v>
      </c>
      <c r="E956" s="46" t="s">
        <v>50</v>
      </c>
      <c r="F956" s="46"/>
      <c r="G956" s="46" t="s">
        <v>477</v>
      </c>
      <c r="H956" s="46" t="s">
        <v>52</v>
      </c>
      <c r="I956" s="47">
        <v>44013</v>
      </c>
      <c r="J956" s="47">
        <v>44377</v>
      </c>
      <c r="K956" s="46">
        <f>SUM(L956:AD956)</f>
        <v>29</v>
      </c>
      <c r="L956" s="46" t="str">
        <f>IFERROR(VLOOKUP(A956,'[1]Mountain View SD Usage'!$A:$I,9,FALSE),"0")</f>
        <v>0</v>
      </c>
      <c r="M956" s="46" t="str">
        <f>IFERROR(VLOOKUP(A956,'[1]Bonita USD Usage'!$A:$I,9,FALSE),"0")</f>
        <v>0</v>
      </c>
      <c r="N956" s="46" t="str">
        <f>IFERROR(VLOOKUP(A956,'[1]Jurupa USD Usage'!$A:$I,9,FALSE),"0")</f>
        <v>0</v>
      </c>
      <c r="O956" s="46" t="str">
        <f>IFERROR(VLOOKUP(A956,'[1]Claremont USD Usage'!$A:$I,9,FALSE),"0")</f>
        <v>0</v>
      </c>
      <c r="P956" s="46">
        <f>IFERROR(VLOOKUP(A956,'[1]Upland USD Usage'!$A:$I,9,FALSE),"0")</f>
        <v>29</v>
      </c>
      <c r="Q956" s="46" t="str">
        <f>IFERROR(VLOOKUP(A956,'[1]Redlands USD Usage'!$A:$I,9,FALSE),"0")</f>
        <v>0</v>
      </c>
      <c r="R956" s="46" t="str">
        <f>IFERROR(VLOOKUP(A956,'[1]Alta Loma SD Usage'!$A:$I,9,FALSE),"0")</f>
        <v>0</v>
      </c>
      <c r="S956" s="46" t="str">
        <f>IFERROR(VLOOKUP(A956,'[1]VAl Verde USD Usage'!$A:$I,9,FALSE),"0")</f>
        <v>0</v>
      </c>
      <c r="T956" s="46" t="str">
        <f>IFERROR(VLOOKUP(A956,'[1]Chaffey Jt HSD Usage'!$A:$I,9,FALSE),"0")</f>
        <v>0</v>
      </c>
      <c r="U956" s="46" t="str">
        <f>IFERROR(VLOOKUP(A956,'[1]Cucamonga ELEM SD Usage'!$A:$I,9,FALSE),"0")</f>
        <v>0</v>
      </c>
      <c r="V956" s="46" t="str">
        <f>IFERROR(VLOOKUP(A956,'[1]Inglewood USD Usage'!$A:$I,9,FALSE),"0")</f>
        <v>0</v>
      </c>
      <c r="W956" s="46" t="str">
        <f>IFERROR(VLOOKUP(A956,'[1]Rialto USD Usage'!$A:$I,9,FALSE),"0")</f>
        <v>0</v>
      </c>
      <c r="X956" s="46" t="str">
        <f>IFERROR(VLOOKUP(A956,'[1]Alvord USD Usage'!$A:$I,9,FALSE),"0")</f>
        <v>0</v>
      </c>
      <c r="Y956" s="46" t="str">
        <f>IFERROR(VLOOKUP(A956,'[1]Colton Jt USD Usage'!$A:$I,9,FALSE),"0")</f>
        <v>0</v>
      </c>
      <c r="Z956" s="46" t="str">
        <f>IFERROR(VLOOKUP(A956,'[1]Chino Valley USD Usage'!$A:$I,9,FALSE),"0")</f>
        <v>0</v>
      </c>
      <c r="AA956" s="46" t="str">
        <f>IFERROR(VLOOKUP(A956,'[1]Moreno Valley USD Usage'!$A:$I,9,FALSE),"0")</f>
        <v>0</v>
      </c>
      <c r="AB956" s="46" t="str">
        <f>IFERROR(VLOOKUP(A956,'[1]Pomona USD Usage'!$A:$I,9,FALSE),"0")</f>
        <v>0</v>
      </c>
      <c r="AC956" s="46" t="str">
        <f>IFERROR(VLOOKUP(A956,'[1]Riverside USD Usage'!$A:$I,9,FALSE),"0")</f>
        <v>0</v>
      </c>
      <c r="AD956" s="46" t="str">
        <f>IFERROR(VLOOKUP(A956,'[1]Compton USD Usage'!$A:$I,9,FALSE),"0")</f>
        <v>0</v>
      </c>
      <c r="AE956" s="48"/>
      <c r="AF956" s="49">
        <v>26.59</v>
      </c>
      <c r="AG956" s="49"/>
      <c r="AH956" s="49"/>
      <c r="AI956" s="49">
        <f>AF956+AG956+AH956</f>
        <v>26.59</v>
      </c>
      <c r="AJ956" s="48"/>
      <c r="AK956" s="49">
        <v>28.61</v>
      </c>
      <c r="AL956" s="49"/>
      <c r="AM956" s="46"/>
      <c r="AN956" s="50">
        <f>AK956+AL956+AM956</f>
        <v>28.61</v>
      </c>
      <c r="AO956" s="48"/>
      <c r="AP956" s="49">
        <v>30.54</v>
      </c>
      <c r="AQ956" s="49"/>
      <c r="AR956" s="46"/>
      <c r="AS956" s="50">
        <f>AP956+AQ956+AR956</f>
        <v>30.54</v>
      </c>
      <c r="AT956" s="48"/>
      <c r="AU956" s="49">
        <v>31.39</v>
      </c>
      <c r="AV956" s="49"/>
      <c r="AW956" s="46"/>
      <c r="AX956" s="51">
        <f>AU956+AV956+AW956</f>
        <v>31.39</v>
      </c>
      <c r="AY956" s="48"/>
      <c r="AZ956" s="52">
        <v>27.610000000000003</v>
      </c>
      <c r="BA956" s="53"/>
      <c r="BC956" s="53">
        <f>AZ956+BA956+BB956</f>
        <v>27.610000000000003</v>
      </c>
      <c r="BD956" s="47">
        <v>44013</v>
      </c>
      <c r="BE956" s="47">
        <v>44377</v>
      </c>
      <c r="BF956" s="48"/>
      <c r="BG956" s="53">
        <v>29.71</v>
      </c>
      <c r="BJ956" s="53">
        <f>BG956+BH956+BI956</f>
        <v>29.71</v>
      </c>
      <c r="BK956" s="47">
        <v>44013</v>
      </c>
      <c r="BL956" s="47">
        <v>44377</v>
      </c>
      <c r="BM956" s="48"/>
      <c r="BN956" s="53">
        <v>31.71</v>
      </c>
      <c r="BO956" s="53"/>
      <c r="BQ956" s="53">
        <f>BN956+BO956+BP956</f>
        <v>31.71</v>
      </c>
      <c r="BR956" s="47">
        <v>44013</v>
      </c>
      <c r="BS956" s="47">
        <v>44377</v>
      </c>
      <c r="BT956" s="48"/>
      <c r="BU956" s="50">
        <v>32.6</v>
      </c>
      <c r="BV956" s="53"/>
      <c r="BX956" s="53">
        <f>BU956+BV956+BW956</f>
        <v>32.6</v>
      </c>
      <c r="BY956" s="47">
        <v>44013</v>
      </c>
      <c r="BZ956" s="55">
        <v>44377</v>
      </c>
    </row>
    <row r="957" spans="1:78" s="54" customFormat="1" ht="15.75" x14ac:dyDescent="0.25">
      <c r="A957" s="45">
        <v>406149</v>
      </c>
      <c r="B957" s="46" t="s">
        <v>494</v>
      </c>
      <c r="C957" s="46">
        <v>63136</v>
      </c>
      <c r="D957" s="46" t="s">
        <v>471</v>
      </c>
      <c r="E957" s="46" t="s">
        <v>50</v>
      </c>
      <c r="F957" s="46"/>
      <c r="G957" s="46" t="s">
        <v>495</v>
      </c>
      <c r="H957" s="46" t="s">
        <v>52</v>
      </c>
      <c r="I957" s="47">
        <v>44013</v>
      </c>
      <c r="J957" s="47">
        <v>44377</v>
      </c>
      <c r="K957" s="46">
        <f>SUM(L957:AD957)</f>
        <v>26</v>
      </c>
      <c r="L957" s="46" t="str">
        <f>IFERROR(VLOOKUP(A957,'[1]Mountain View SD Usage'!$A:$I,9,FALSE),"0")</f>
        <v>0</v>
      </c>
      <c r="M957" s="46" t="str">
        <f>IFERROR(VLOOKUP(A957,'[1]Bonita USD Usage'!$A:$I,9,FALSE),"0")</f>
        <v>0</v>
      </c>
      <c r="N957" s="46" t="str">
        <f>IFERROR(VLOOKUP(A957,'[1]Jurupa USD Usage'!$A:$I,9,FALSE),"0")</f>
        <v>0</v>
      </c>
      <c r="O957" s="46" t="str">
        <f>IFERROR(VLOOKUP(A957,'[1]Claremont USD Usage'!$A:$I,9,FALSE),"0")</f>
        <v>0</v>
      </c>
      <c r="P957" s="46" t="str">
        <f>IFERROR(VLOOKUP(A957,'[1]Upland USD Usage'!$A:$I,9,FALSE),"0")</f>
        <v>0</v>
      </c>
      <c r="Q957" s="46" t="str">
        <f>IFERROR(VLOOKUP(A957,'[1]Redlands USD Usage'!$A:$I,9,FALSE),"0")</f>
        <v>0</v>
      </c>
      <c r="R957" s="46" t="str">
        <f>IFERROR(VLOOKUP(A957,'[1]Alta Loma SD Usage'!$A:$I,9,FALSE),"0")</f>
        <v>0</v>
      </c>
      <c r="S957" s="46" t="str">
        <f>IFERROR(VLOOKUP(A957,'[1]VAl Verde USD Usage'!$A:$I,9,FALSE),"0")</f>
        <v>0</v>
      </c>
      <c r="T957" s="46" t="str">
        <f>IFERROR(VLOOKUP(A957,'[1]Chaffey Jt HSD Usage'!$A:$I,9,FALSE),"0")</f>
        <v>0</v>
      </c>
      <c r="U957" s="46" t="str">
        <f>IFERROR(VLOOKUP(A957,'[1]Cucamonga ELEM SD Usage'!$A:$I,9,FALSE),"0")</f>
        <v>0</v>
      </c>
      <c r="V957" s="46" t="str">
        <f>IFERROR(VLOOKUP(A957,'[1]Inglewood USD Usage'!$A:$I,9,FALSE),"0")</f>
        <v>0</v>
      </c>
      <c r="W957" s="46" t="str">
        <f>IFERROR(VLOOKUP(A957,'[1]Rialto USD Usage'!$A:$I,9,FALSE),"0")</f>
        <v>0</v>
      </c>
      <c r="X957" s="46" t="str">
        <f>IFERROR(VLOOKUP(A957,'[1]Alvord USD Usage'!$A:$I,9,FALSE),"0")</f>
        <v>0</v>
      </c>
      <c r="Y957" s="46" t="str">
        <f>IFERROR(VLOOKUP(A957,'[1]Colton Jt USD Usage'!$A:$I,9,FALSE),"0")</f>
        <v>0</v>
      </c>
      <c r="Z957" s="46" t="str">
        <f>IFERROR(VLOOKUP(A957,'[1]Chino Valley USD Usage'!$A:$I,9,FALSE),"0")</f>
        <v>0</v>
      </c>
      <c r="AA957" s="46">
        <f>IFERROR(VLOOKUP(A957,'[1]Moreno Valley USD Usage'!$A:$I,9,FALSE),"0")</f>
        <v>26</v>
      </c>
      <c r="AB957" s="46" t="str">
        <f>IFERROR(VLOOKUP(A957,'[1]Pomona USD Usage'!$A:$I,9,FALSE),"0")</f>
        <v>0</v>
      </c>
      <c r="AC957" s="46" t="str">
        <f>IFERROR(VLOOKUP(A957,'[1]Riverside USD Usage'!$A:$I,9,FALSE),"0")</f>
        <v>0</v>
      </c>
      <c r="AD957" s="46" t="str">
        <f>IFERROR(VLOOKUP(A957,'[1]Compton USD Usage'!$A:$I,9,FALSE),"0")</f>
        <v>0</v>
      </c>
      <c r="AE957" s="48"/>
      <c r="AF957" s="49">
        <v>50.59</v>
      </c>
      <c r="AG957" s="49"/>
      <c r="AH957" s="56">
        <v>-1.06</v>
      </c>
      <c r="AI957" s="49">
        <f>AF957+AG957+AH957</f>
        <v>49.53</v>
      </c>
      <c r="AJ957" s="48"/>
      <c r="AK957" s="49">
        <v>54.43</v>
      </c>
      <c r="AL957" s="49"/>
      <c r="AM957" s="57">
        <v>-1.06</v>
      </c>
      <c r="AN957" s="50">
        <f>AK957+AL957+AM957</f>
        <v>53.37</v>
      </c>
      <c r="AO957" s="48"/>
      <c r="AP957" s="49">
        <v>58.11</v>
      </c>
      <c r="AQ957" s="49"/>
      <c r="AR957" s="57">
        <v>-1.06</v>
      </c>
      <c r="AS957" s="50">
        <f>AP957+AQ957+AR957</f>
        <v>57.05</v>
      </c>
      <c r="AT957" s="48"/>
      <c r="AU957" s="49">
        <v>59.72</v>
      </c>
      <c r="AV957" s="49"/>
      <c r="AW957" s="57">
        <v>-1.06</v>
      </c>
      <c r="AX957" s="51">
        <f>AU957+AV957+AW957</f>
        <v>58.66</v>
      </c>
      <c r="AY957" s="48"/>
      <c r="AZ957" s="52">
        <v>50.59</v>
      </c>
      <c r="BA957" s="53"/>
      <c r="BB957" s="58">
        <v>-1.17</v>
      </c>
      <c r="BC957" s="53">
        <f>AZ957+BA957+BB957</f>
        <v>49.42</v>
      </c>
      <c r="BD957" s="47">
        <v>44013</v>
      </c>
      <c r="BE957" s="47">
        <v>44377</v>
      </c>
      <c r="BF957" s="48"/>
      <c r="BG957" s="53">
        <v>54.43</v>
      </c>
      <c r="BI957" s="59">
        <v>-1.17</v>
      </c>
      <c r="BJ957" s="53">
        <f>BG957+BH957+BI957</f>
        <v>53.26</v>
      </c>
      <c r="BK957" s="47">
        <v>44013</v>
      </c>
      <c r="BL957" s="47">
        <v>44377</v>
      </c>
      <c r="BM957" s="48"/>
      <c r="BN957" s="53">
        <v>58.11</v>
      </c>
      <c r="BO957" s="53"/>
      <c r="BP957" s="59">
        <v>-1.17</v>
      </c>
      <c r="BQ957" s="53">
        <f>BN957+BO957+BP957</f>
        <v>56.94</v>
      </c>
      <c r="BR957" s="47">
        <v>44013</v>
      </c>
      <c r="BS957" s="47">
        <v>44377</v>
      </c>
      <c r="BT957" s="48"/>
      <c r="BU957" s="50">
        <v>59.72</v>
      </c>
      <c r="BV957" s="53"/>
      <c r="BW957" s="59">
        <v>-1.17</v>
      </c>
      <c r="BX957" s="53">
        <f>BU957+BV957+BW957</f>
        <v>58.55</v>
      </c>
      <c r="BY957" s="47">
        <v>44013</v>
      </c>
      <c r="BZ957" s="55">
        <v>44377</v>
      </c>
    </row>
    <row r="958" spans="1:78" s="54" customFormat="1" ht="15.75" x14ac:dyDescent="0.25">
      <c r="A958" s="45">
        <v>113421</v>
      </c>
      <c r="B958" s="46" t="s">
        <v>637</v>
      </c>
      <c r="C958" s="46" t="s">
        <v>638</v>
      </c>
      <c r="D958" s="46" t="s">
        <v>624</v>
      </c>
      <c r="E958" s="46" t="s">
        <v>50</v>
      </c>
      <c r="F958" s="46"/>
      <c r="G958" s="46" t="s">
        <v>634</v>
      </c>
      <c r="H958" s="46" t="s">
        <v>52</v>
      </c>
      <c r="I958" s="47">
        <v>44013</v>
      </c>
      <c r="J958" s="47">
        <v>44377</v>
      </c>
      <c r="K958" s="46">
        <f>SUM(L958:AD958)</f>
        <v>1100</v>
      </c>
      <c r="L958" s="46" t="str">
        <f>IFERROR(VLOOKUP(A958,'[1]Mountain View SD Usage'!$A:$I,9,FALSE),"0")</f>
        <v>0</v>
      </c>
      <c r="M958" s="46">
        <f>IFERROR(VLOOKUP(A958,'[1]Bonita USD Usage'!$A:$I,9,FALSE),"0")</f>
        <v>20</v>
      </c>
      <c r="N958" s="46" t="str">
        <f>IFERROR(VLOOKUP(A958,'[1]Jurupa USD Usage'!$A:$I,9,FALSE),"0")</f>
        <v>0</v>
      </c>
      <c r="O958" s="46" t="str">
        <f>IFERROR(VLOOKUP(A958,'[1]Claremont USD Usage'!$A:$I,9,FALSE),"0")</f>
        <v>0</v>
      </c>
      <c r="P958" s="46">
        <f>IFERROR(VLOOKUP(A958,'[1]Upland USD Usage'!$A:$I,9,FALSE),"0")</f>
        <v>17</v>
      </c>
      <c r="Q958" s="46" t="str">
        <f>IFERROR(VLOOKUP(A958,'[1]Redlands USD Usage'!$A:$I,9,FALSE),"0")</f>
        <v>0</v>
      </c>
      <c r="R958" s="46" t="str">
        <f>IFERROR(VLOOKUP(A958,'[1]Alta Loma SD Usage'!$A:$I,9,FALSE),"0")</f>
        <v>0</v>
      </c>
      <c r="S958" s="46" t="str">
        <f>IFERROR(VLOOKUP(A958,'[1]VAl Verde USD Usage'!$A:$I,9,FALSE),"0")</f>
        <v>0</v>
      </c>
      <c r="T958" s="46" t="str">
        <f>IFERROR(VLOOKUP(A958,'[1]Chaffey Jt HSD Usage'!$A:$I,9,FALSE),"0")</f>
        <v>0</v>
      </c>
      <c r="U958" s="46" t="str">
        <f>IFERROR(VLOOKUP(A958,'[1]Cucamonga ELEM SD Usage'!$A:$I,9,FALSE),"0")</f>
        <v>0</v>
      </c>
      <c r="V958" s="46" t="str">
        <f>IFERROR(VLOOKUP(A958,'[1]Inglewood USD Usage'!$A:$I,9,FALSE),"0")</f>
        <v>0</v>
      </c>
      <c r="W958" s="46">
        <f>IFERROR(VLOOKUP(A958,'[1]Rialto USD Usage'!$A:$I,9,FALSE),"0")</f>
        <v>499</v>
      </c>
      <c r="X958" s="46">
        <f>IFERROR(VLOOKUP(A958,'[1]Alvord USD Usage'!$A:$I,9,FALSE),"0")</f>
        <v>282</v>
      </c>
      <c r="Y958" s="46" t="str">
        <f>IFERROR(VLOOKUP(A958,'[1]Colton Jt USD Usage'!$A:$I,9,FALSE),"0")</f>
        <v>0</v>
      </c>
      <c r="Z958" s="46">
        <f>IFERROR(VLOOKUP(A958,'[1]Chino Valley USD Usage'!$A:$I,9,FALSE),"0")</f>
        <v>282</v>
      </c>
      <c r="AA958" s="46" t="str">
        <f>IFERROR(VLOOKUP(A958,'[1]Moreno Valley USD Usage'!$A:$I,9,FALSE),"0")</f>
        <v>0</v>
      </c>
      <c r="AB958" s="46" t="str">
        <f>IFERROR(VLOOKUP(A958,'[1]Pomona USD Usage'!$A:$I,9,FALSE),"0")</f>
        <v>0</v>
      </c>
      <c r="AC958" s="46" t="str">
        <f>IFERROR(VLOOKUP(A958,'[1]Riverside USD Usage'!$A:$I,9,FALSE),"0")</f>
        <v>0</v>
      </c>
      <c r="AD958" s="46" t="str">
        <f>IFERROR(VLOOKUP(A958,'[1]Compton USD Usage'!$A:$I,9,FALSE),"0")</f>
        <v>0</v>
      </c>
      <c r="AE958" s="48"/>
      <c r="AF958" s="49">
        <v>27.65</v>
      </c>
      <c r="AG958" s="49"/>
      <c r="AH958" s="49"/>
      <c r="AI958" s="49">
        <f>AF958+AG958+AH958</f>
        <v>27.65</v>
      </c>
      <c r="AJ958" s="48"/>
      <c r="AK958" s="49">
        <v>29.75</v>
      </c>
      <c r="AL958" s="49"/>
      <c r="AM958" s="46"/>
      <c r="AN958" s="50">
        <f>AK958+AL958+AM958</f>
        <v>29.75</v>
      </c>
      <c r="AO958" s="48"/>
      <c r="AP958" s="49">
        <v>31.76</v>
      </c>
      <c r="AQ958" s="49"/>
      <c r="AR958" s="46"/>
      <c r="AS958" s="50">
        <f>AP958+AQ958+AR958</f>
        <v>31.76</v>
      </c>
      <c r="AT958" s="48"/>
      <c r="AU958" s="49">
        <v>32.64</v>
      </c>
      <c r="AV958" s="49"/>
      <c r="AW958" s="46"/>
      <c r="AX958" s="51">
        <f>AU958+AV958+AW958</f>
        <v>32.64</v>
      </c>
      <c r="AY958" s="48"/>
      <c r="AZ958" s="52">
        <v>28.57</v>
      </c>
      <c r="BA958" s="53"/>
      <c r="BC958" s="53">
        <f>AZ958+BA958+BB958</f>
        <v>28.57</v>
      </c>
      <c r="BD958" s="47">
        <v>44013</v>
      </c>
      <c r="BE958" s="47">
        <v>44377</v>
      </c>
      <c r="BF958" s="48"/>
      <c r="BG958" s="53">
        <v>30.73</v>
      </c>
      <c r="BJ958" s="53">
        <f>BG958+BH958+BI958</f>
        <v>30.73</v>
      </c>
      <c r="BK958" s="47">
        <v>44013</v>
      </c>
      <c r="BL958" s="47">
        <v>44377</v>
      </c>
      <c r="BM958" s="48"/>
      <c r="BN958" s="53">
        <v>32.809999999999995</v>
      </c>
      <c r="BO958" s="53"/>
      <c r="BQ958" s="53">
        <f>BN958+BO958+BP958</f>
        <v>32.809999999999995</v>
      </c>
      <c r="BR958" s="47">
        <v>44013</v>
      </c>
      <c r="BS958" s="47">
        <v>44377</v>
      </c>
      <c r="BT958" s="48"/>
      <c r="BU958" s="50">
        <v>33.72</v>
      </c>
      <c r="BV958" s="53"/>
      <c r="BX958" s="53">
        <f>BU958+BV958+BW958</f>
        <v>33.72</v>
      </c>
      <c r="BY958" s="47">
        <v>44013</v>
      </c>
      <c r="BZ958" s="55">
        <v>44377</v>
      </c>
    </row>
    <row r="959" spans="1:78" s="54" customFormat="1" ht="15.75" x14ac:dyDescent="0.25">
      <c r="A959" s="45">
        <v>113695</v>
      </c>
      <c r="B959" s="46" t="s">
        <v>637</v>
      </c>
      <c r="C959" s="46" t="s">
        <v>811</v>
      </c>
      <c r="D959" s="46" t="s">
        <v>809</v>
      </c>
      <c r="E959" s="46" t="s">
        <v>50</v>
      </c>
      <c r="F959" s="46"/>
      <c r="G959" s="46" t="s">
        <v>810</v>
      </c>
      <c r="H959" s="46" t="s">
        <v>52</v>
      </c>
      <c r="I959" s="47">
        <v>44013</v>
      </c>
      <c r="J959" s="47">
        <v>44377</v>
      </c>
      <c r="K959" s="46">
        <f>SUM(L959:AD959)</f>
        <v>0</v>
      </c>
      <c r="L959" s="46" t="str">
        <f>IFERROR(VLOOKUP(A959,'[1]Mountain View SD Usage'!$A:$I,9,FALSE),"0")</f>
        <v>0</v>
      </c>
      <c r="M959" s="46" t="str">
        <f>IFERROR(VLOOKUP(A959,'[1]Bonita USD Usage'!$A:$I,9,FALSE),"0")</f>
        <v>0</v>
      </c>
      <c r="N959" s="46" t="str">
        <f>IFERROR(VLOOKUP(A959,'[1]Jurupa USD Usage'!$A:$I,9,FALSE),"0")</f>
        <v>0</v>
      </c>
      <c r="O959" s="46" t="str">
        <f>IFERROR(VLOOKUP(A959,'[1]Claremont USD Usage'!$A:$I,9,FALSE),"0")</f>
        <v>0</v>
      </c>
      <c r="P959" s="46" t="str">
        <f>IFERROR(VLOOKUP(A959,'[1]Upland USD Usage'!$A:$I,9,FALSE),"0")</f>
        <v>0</v>
      </c>
      <c r="Q959" s="46" t="str">
        <f>IFERROR(VLOOKUP(A959,'[1]Redlands USD Usage'!$A:$I,9,FALSE),"0")</f>
        <v>0</v>
      </c>
      <c r="R959" s="46" t="str">
        <f>IFERROR(VLOOKUP(A959,'[1]Alta Loma SD Usage'!$A:$I,9,FALSE),"0")</f>
        <v>0</v>
      </c>
      <c r="S959" s="46" t="str">
        <f>IFERROR(VLOOKUP(A959,'[1]VAl Verde USD Usage'!$A:$I,9,FALSE),"0")</f>
        <v>0</v>
      </c>
      <c r="T959" s="46" t="str">
        <f>IFERROR(VLOOKUP(A959,'[1]Chaffey Jt HSD Usage'!$A:$I,9,FALSE),"0")</f>
        <v>0</v>
      </c>
      <c r="U959" s="46" t="str">
        <f>IFERROR(VLOOKUP(A959,'[1]Cucamonga ELEM SD Usage'!$A:$I,9,FALSE),"0")</f>
        <v>0</v>
      </c>
      <c r="V959" s="46" t="str">
        <f>IFERROR(VLOOKUP(A959,'[1]Inglewood USD Usage'!$A:$I,9,FALSE),"0")</f>
        <v>0</v>
      </c>
      <c r="W959" s="46" t="str">
        <f>IFERROR(VLOOKUP(A959,'[1]Rialto USD Usage'!$A:$I,9,FALSE),"0")</f>
        <v>0</v>
      </c>
      <c r="X959" s="46" t="str">
        <f>IFERROR(VLOOKUP(A959,'[1]Alvord USD Usage'!$A:$I,9,FALSE),"0")</f>
        <v>0</v>
      </c>
      <c r="Y959" s="46" t="str">
        <f>IFERROR(VLOOKUP(A959,'[1]Colton Jt USD Usage'!$A:$I,9,FALSE),"0")</f>
        <v>0</v>
      </c>
      <c r="Z959" s="46" t="str">
        <f>IFERROR(VLOOKUP(A959,'[1]Chino Valley USD Usage'!$A:$I,9,FALSE),"0")</f>
        <v>0</v>
      </c>
      <c r="AA959" s="46" t="str">
        <f>IFERROR(VLOOKUP(A959,'[1]Moreno Valley USD Usage'!$A:$I,9,FALSE),"0")</f>
        <v>0</v>
      </c>
      <c r="AB959" s="46" t="str">
        <f>IFERROR(VLOOKUP(A959,'[1]Pomona USD Usage'!$A:$I,9,FALSE),"0")</f>
        <v>0</v>
      </c>
      <c r="AC959" s="46" t="str">
        <f>IFERROR(VLOOKUP(A959,'[1]Riverside USD Usage'!$A:$I,9,FALSE),"0")</f>
        <v>0</v>
      </c>
      <c r="AD959" s="46" t="str">
        <f>IFERROR(VLOOKUP(A959,'[1]Compton USD Usage'!$A:$I,9,FALSE),"0")</f>
        <v>0</v>
      </c>
      <c r="AE959" s="48"/>
      <c r="AF959" s="49">
        <v>57.65</v>
      </c>
      <c r="AG959" s="49"/>
      <c r="AH959" s="49"/>
      <c r="AI959" s="49">
        <f>AF959+AG959+AH959</f>
        <v>57.65</v>
      </c>
      <c r="AJ959" s="48"/>
      <c r="AK959" s="49">
        <v>62.03</v>
      </c>
      <c r="AL959" s="49"/>
      <c r="AM959" s="46"/>
      <c r="AN959" s="50">
        <f>AK959+AL959+AM959</f>
        <v>62.03</v>
      </c>
      <c r="AO959" s="48"/>
      <c r="AP959" s="49">
        <v>66.22</v>
      </c>
      <c r="AQ959" s="49"/>
      <c r="AR959" s="46"/>
      <c r="AS959" s="50">
        <f>AP959+AQ959+AR959</f>
        <v>66.22</v>
      </c>
      <c r="AT959" s="48"/>
      <c r="AU959" s="49">
        <v>68.06</v>
      </c>
      <c r="AV959" s="49"/>
      <c r="AW959" s="46"/>
      <c r="AX959" s="51">
        <f>AU959+AV959+AW959</f>
        <v>68.06</v>
      </c>
      <c r="AY959" s="48"/>
      <c r="AZ959" s="52">
        <v>57.65</v>
      </c>
      <c r="BA959" s="53"/>
      <c r="BC959" s="53">
        <f>AZ959+BA959+BB959</f>
        <v>57.65</v>
      </c>
      <c r="BD959" s="47">
        <v>44013</v>
      </c>
      <c r="BE959" s="47">
        <v>44377</v>
      </c>
      <c r="BF959" s="48"/>
      <c r="BG959" s="53">
        <v>62.03</v>
      </c>
      <c r="BJ959" s="53">
        <f>BG959+BH959+BI959</f>
        <v>62.03</v>
      </c>
      <c r="BK959" s="47">
        <v>44013</v>
      </c>
      <c r="BL959" s="47">
        <v>44377</v>
      </c>
      <c r="BM959" s="48"/>
      <c r="BN959" s="53">
        <v>66.22</v>
      </c>
      <c r="BO959" s="53"/>
      <c r="BQ959" s="53">
        <f>BN959+BO959+BP959</f>
        <v>66.22</v>
      </c>
      <c r="BR959" s="47">
        <v>44013</v>
      </c>
      <c r="BS959" s="47">
        <v>44377</v>
      </c>
      <c r="BT959" s="48"/>
      <c r="BU959" s="50">
        <v>68.06</v>
      </c>
      <c r="BV959" s="53"/>
      <c r="BX959" s="53">
        <f>BU959+BV959+BW959</f>
        <v>68.06</v>
      </c>
      <c r="BY959" s="47">
        <v>44013</v>
      </c>
      <c r="BZ959" s="55">
        <v>44377</v>
      </c>
    </row>
    <row r="960" spans="1:78" s="54" customFormat="1" ht="15.75" x14ac:dyDescent="0.25">
      <c r="A960" s="45">
        <v>140333</v>
      </c>
      <c r="B960" s="46" t="s">
        <v>637</v>
      </c>
      <c r="C960" s="46" t="s">
        <v>1015</v>
      </c>
      <c r="D960" s="46" t="s">
        <v>1013</v>
      </c>
      <c r="E960" s="46" t="s">
        <v>50</v>
      </c>
      <c r="F960" s="46"/>
      <c r="G960" s="46" t="s">
        <v>1014</v>
      </c>
      <c r="H960" s="46" t="s">
        <v>52</v>
      </c>
      <c r="I960" s="47">
        <v>44013</v>
      </c>
      <c r="J960" s="47">
        <v>44377</v>
      </c>
      <c r="K960" s="46">
        <f>SUM(L960:AD960)</f>
        <v>10</v>
      </c>
      <c r="L960" s="46" t="str">
        <f>IFERROR(VLOOKUP(A960,'[1]Mountain View SD Usage'!$A:$I,9,FALSE),"0")</f>
        <v>0</v>
      </c>
      <c r="M960" s="46" t="str">
        <f>IFERROR(VLOOKUP(A960,'[1]Bonita USD Usage'!$A:$I,9,FALSE),"0")</f>
        <v>0</v>
      </c>
      <c r="N960" s="46" t="str">
        <f>IFERROR(VLOOKUP(A960,'[1]Jurupa USD Usage'!$A:$I,9,FALSE),"0")</f>
        <v>0</v>
      </c>
      <c r="O960" s="46" t="str">
        <f>IFERROR(VLOOKUP(A960,'[1]Claremont USD Usage'!$A:$I,9,FALSE),"0")</f>
        <v>0</v>
      </c>
      <c r="P960" s="46" t="str">
        <f>IFERROR(VLOOKUP(A960,'[1]Upland USD Usage'!$A:$I,9,FALSE),"0")</f>
        <v>0</v>
      </c>
      <c r="Q960" s="46" t="str">
        <f>IFERROR(VLOOKUP(A960,'[1]Redlands USD Usage'!$A:$I,9,FALSE),"0")</f>
        <v>0</v>
      </c>
      <c r="R960" s="46" t="str">
        <f>IFERROR(VLOOKUP(A960,'[1]Alta Loma SD Usage'!$A:$I,9,FALSE),"0")</f>
        <v>0</v>
      </c>
      <c r="S960" s="46" t="str">
        <f>IFERROR(VLOOKUP(A960,'[1]VAl Verde USD Usage'!$A:$I,9,FALSE),"0")</f>
        <v>0</v>
      </c>
      <c r="T960" s="46">
        <f>IFERROR(VLOOKUP(A960,'[1]Chaffey Jt HSD Usage'!$A:$I,9,FALSE),"0")</f>
        <v>10</v>
      </c>
      <c r="U960" s="46" t="str">
        <f>IFERROR(VLOOKUP(A960,'[1]Cucamonga ELEM SD Usage'!$A:$I,9,FALSE),"0")</f>
        <v>0</v>
      </c>
      <c r="V960" s="46" t="str">
        <f>IFERROR(VLOOKUP(A960,'[1]Inglewood USD Usage'!$A:$I,9,FALSE),"0")</f>
        <v>0</v>
      </c>
      <c r="W960" s="46" t="str">
        <f>IFERROR(VLOOKUP(A960,'[1]Rialto USD Usage'!$A:$I,9,FALSE),"0")</f>
        <v>0</v>
      </c>
      <c r="X960" s="46" t="str">
        <f>IFERROR(VLOOKUP(A960,'[1]Alvord USD Usage'!$A:$I,9,FALSE),"0")</f>
        <v>0</v>
      </c>
      <c r="Y960" s="46" t="str">
        <f>IFERROR(VLOOKUP(A960,'[1]Colton Jt USD Usage'!$A:$I,9,FALSE),"0")</f>
        <v>0</v>
      </c>
      <c r="Z960" s="46" t="str">
        <f>IFERROR(VLOOKUP(A960,'[1]Chino Valley USD Usage'!$A:$I,9,FALSE),"0")</f>
        <v>0</v>
      </c>
      <c r="AA960" s="46" t="str">
        <f>IFERROR(VLOOKUP(A960,'[1]Moreno Valley USD Usage'!$A:$I,9,FALSE),"0")</f>
        <v>0</v>
      </c>
      <c r="AB960" s="46" t="str">
        <f>IFERROR(VLOOKUP(A960,'[1]Pomona USD Usage'!$A:$I,9,FALSE),"0")</f>
        <v>0</v>
      </c>
      <c r="AC960" s="46" t="str">
        <f>IFERROR(VLOOKUP(A960,'[1]Riverside USD Usage'!$A:$I,9,FALSE),"0")</f>
        <v>0</v>
      </c>
      <c r="AD960" s="46" t="str">
        <f>IFERROR(VLOOKUP(A960,'[1]Compton USD Usage'!$A:$I,9,FALSE),"0")</f>
        <v>0</v>
      </c>
      <c r="AE960" s="48"/>
      <c r="AF960" s="49">
        <v>31.16</v>
      </c>
      <c r="AG960" s="49"/>
      <c r="AH960" s="49"/>
      <c r="AI960" s="49">
        <f>AF960+AG960+AH960</f>
        <v>31.16</v>
      </c>
      <c r="AJ960" s="48"/>
      <c r="AK960" s="49">
        <v>33.53</v>
      </c>
      <c r="AL960" s="49"/>
      <c r="AM960" s="46"/>
      <c r="AN960" s="50">
        <f>AK960+AL960+AM960</f>
        <v>33.53</v>
      </c>
      <c r="AO960" s="48"/>
      <c r="AP960" s="49">
        <v>35.799999999999997</v>
      </c>
      <c r="AQ960" s="49"/>
      <c r="AR960" s="46"/>
      <c r="AS960" s="50">
        <f>AP960+AQ960+AR960</f>
        <v>35.799999999999997</v>
      </c>
      <c r="AT960" s="48"/>
      <c r="AU960" s="49">
        <v>36.79</v>
      </c>
      <c r="AV960" s="49"/>
      <c r="AW960" s="46"/>
      <c r="AX960" s="51">
        <f>AU960+AV960+AW960</f>
        <v>36.79</v>
      </c>
      <c r="AY960" s="48"/>
      <c r="AZ960" s="52">
        <v>33.119999999999997</v>
      </c>
      <c r="BA960" s="53"/>
      <c r="BC960" s="53">
        <f>AZ960+BA960+BB960</f>
        <v>33.119999999999997</v>
      </c>
      <c r="BD960" s="47">
        <v>44013</v>
      </c>
      <c r="BE960" s="47">
        <v>44377</v>
      </c>
      <c r="BF960" s="48"/>
      <c r="BG960" s="53">
        <v>35.64</v>
      </c>
      <c r="BJ960" s="53">
        <f>BG960+BH960+BI960</f>
        <v>35.64</v>
      </c>
      <c r="BK960" s="47">
        <v>44013</v>
      </c>
      <c r="BL960" s="47">
        <v>44377</v>
      </c>
      <c r="BM960" s="48"/>
      <c r="BN960" s="53">
        <v>38.049999999999997</v>
      </c>
      <c r="BO960" s="53"/>
      <c r="BQ960" s="53">
        <f>BN960+BO960+BP960</f>
        <v>38.049999999999997</v>
      </c>
      <c r="BR960" s="47">
        <v>44013</v>
      </c>
      <c r="BS960" s="47">
        <v>44377</v>
      </c>
      <c r="BT960" s="48"/>
      <c r="BU960" s="50">
        <v>39.1</v>
      </c>
      <c r="BV960" s="53"/>
      <c r="BX960" s="53">
        <f>BU960+BV960+BW960</f>
        <v>39.1</v>
      </c>
      <c r="BY960" s="47">
        <v>44013</v>
      </c>
      <c r="BZ960" s="55">
        <v>44377</v>
      </c>
    </row>
    <row r="961" spans="1:78" s="54" customFormat="1" ht="15.75" x14ac:dyDescent="0.25">
      <c r="A961" s="45">
        <v>406145</v>
      </c>
      <c r="B961" s="46" t="s">
        <v>491</v>
      </c>
      <c r="C961" s="46">
        <v>63131</v>
      </c>
      <c r="D961" s="46" t="s">
        <v>471</v>
      </c>
      <c r="E961" s="46" t="s">
        <v>50</v>
      </c>
      <c r="F961" s="46"/>
      <c r="G961" s="46" t="s">
        <v>492</v>
      </c>
      <c r="H961" s="46" t="s">
        <v>52</v>
      </c>
      <c r="I961" s="47">
        <v>44013</v>
      </c>
      <c r="J961" s="47">
        <v>44377</v>
      </c>
      <c r="K961" s="46">
        <f>SUM(L961:AD961)</f>
        <v>81</v>
      </c>
      <c r="L961" s="46" t="str">
        <f>IFERROR(VLOOKUP(A961,'[1]Mountain View SD Usage'!$A:$I,9,FALSE),"0")</f>
        <v>0</v>
      </c>
      <c r="M961" s="46" t="str">
        <f>IFERROR(VLOOKUP(A961,'[1]Bonita USD Usage'!$A:$I,9,FALSE),"0")</f>
        <v>0</v>
      </c>
      <c r="N961" s="46" t="str">
        <f>IFERROR(VLOOKUP(A961,'[1]Jurupa USD Usage'!$A:$I,9,FALSE),"0")</f>
        <v>0</v>
      </c>
      <c r="O961" s="46" t="str">
        <f>IFERROR(VLOOKUP(A961,'[1]Claremont USD Usage'!$A:$I,9,FALSE),"0")</f>
        <v>0</v>
      </c>
      <c r="P961" s="46" t="str">
        <f>IFERROR(VLOOKUP(A961,'[1]Upland USD Usage'!$A:$I,9,FALSE),"0")</f>
        <v>0</v>
      </c>
      <c r="Q961" s="46" t="str">
        <f>IFERROR(VLOOKUP(A961,'[1]Redlands USD Usage'!$A:$I,9,FALSE),"0")</f>
        <v>0</v>
      </c>
      <c r="R961" s="46" t="str">
        <f>IFERROR(VLOOKUP(A961,'[1]Alta Loma SD Usage'!$A:$I,9,FALSE),"0")</f>
        <v>0</v>
      </c>
      <c r="S961" s="46">
        <f>IFERROR(VLOOKUP(A961,'[1]VAl Verde USD Usage'!$A:$I,9,FALSE),"0")</f>
        <v>77</v>
      </c>
      <c r="T961" s="46" t="str">
        <f>IFERROR(VLOOKUP(A961,'[1]Chaffey Jt HSD Usage'!$A:$I,9,FALSE),"0")</f>
        <v>0</v>
      </c>
      <c r="U961" s="46" t="str">
        <f>IFERROR(VLOOKUP(A961,'[1]Cucamonga ELEM SD Usage'!$A:$I,9,FALSE),"0")</f>
        <v>0</v>
      </c>
      <c r="V961" s="46" t="str">
        <f>IFERROR(VLOOKUP(A961,'[1]Inglewood USD Usage'!$A:$I,9,FALSE),"0")</f>
        <v>0</v>
      </c>
      <c r="W961" s="46">
        <f>IFERROR(VLOOKUP(A961,'[1]Rialto USD Usage'!$A:$I,9,FALSE),"0")</f>
        <v>4</v>
      </c>
      <c r="X961" s="46" t="str">
        <f>IFERROR(VLOOKUP(A961,'[1]Alvord USD Usage'!$A:$I,9,FALSE),"0")</f>
        <v>0</v>
      </c>
      <c r="Y961" s="46" t="str">
        <f>IFERROR(VLOOKUP(A961,'[1]Colton Jt USD Usage'!$A:$I,9,FALSE),"0")</f>
        <v>0</v>
      </c>
      <c r="Z961" s="46" t="str">
        <f>IFERROR(VLOOKUP(A961,'[1]Chino Valley USD Usage'!$A:$I,9,FALSE),"0")</f>
        <v>0</v>
      </c>
      <c r="AA961" s="46" t="str">
        <f>IFERROR(VLOOKUP(A961,'[1]Moreno Valley USD Usage'!$A:$I,9,FALSE),"0")</f>
        <v>0</v>
      </c>
      <c r="AB961" s="46" t="str">
        <f>IFERROR(VLOOKUP(A961,'[1]Pomona USD Usage'!$A:$I,9,FALSE),"0")</f>
        <v>0</v>
      </c>
      <c r="AC961" s="46" t="str">
        <f>IFERROR(VLOOKUP(A961,'[1]Riverside USD Usage'!$A:$I,9,FALSE),"0")</f>
        <v>0</v>
      </c>
      <c r="AD961" s="46" t="str">
        <f>IFERROR(VLOOKUP(A961,'[1]Compton USD Usage'!$A:$I,9,FALSE),"0")</f>
        <v>0</v>
      </c>
      <c r="AE961" s="48"/>
      <c r="AF961" s="49">
        <v>41.77</v>
      </c>
      <c r="AG961" s="49"/>
      <c r="AH961" s="56">
        <v>-0.83</v>
      </c>
      <c r="AI961" s="49">
        <f>AF961+AG961+AH961</f>
        <v>40.940000000000005</v>
      </c>
      <c r="AJ961" s="48"/>
      <c r="AK961" s="49">
        <v>44.94</v>
      </c>
      <c r="AL961" s="49"/>
      <c r="AM961" s="57">
        <v>-0.83</v>
      </c>
      <c r="AN961" s="50">
        <f>AK961+AL961+AM961</f>
        <v>44.11</v>
      </c>
      <c r="AO961" s="48"/>
      <c r="AP961" s="49">
        <v>47.97</v>
      </c>
      <c r="AQ961" s="49"/>
      <c r="AR961" s="57">
        <v>-0.83</v>
      </c>
      <c r="AS961" s="50">
        <f>AP961+AQ961+AR961</f>
        <v>47.14</v>
      </c>
      <c r="AT961" s="48"/>
      <c r="AU961" s="49">
        <v>49.31</v>
      </c>
      <c r="AV961" s="49"/>
      <c r="AW961" s="57">
        <v>-0.83</v>
      </c>
      <c r="AX961" s="51">
        <f>AU961+AV961+AW961</f>
        <v>48.480000000000004</v>
      </c>
      <c r="AY961" s="48"/>
      <c r="AZ961" s="52">
        <v>41.77</v>
      </c>
      <c r="BA961" s="53"/>
      <c r="BB961" s="58">
        <v>-0.92</v>
      </c>
      <c r="BC961" s="53">
        <f>AZ961+BA961+BB961</f>
        <v>40.85</v>
      </c>
      <c r="BD961" s="47">
        <v>44013</v>
      </c>
      <c r="BE961" s="47">
        <v>44377</v>
      </c>
      <c r="BF961" s="48"/>
      <c r="BG961" s="53">
        <v>44.94</v>
      </c>
      <c r="BI961" s="59">
        <v>-0.92</v>
      </c>
      <c r="BJ961" s="53">
        <f>BG961+BH961+BI961</f>
        <v>44.019999999999996</v>
      </c>
      <c r="BK961" s="47">
        <v>44013</v>
      </c>
      <c r="BL961" s="47">
        <v>44377</v>
      </c>
      <c r="BM961" s="48"/>
      <c r="BN961" s="53">
        <v>47.97</v>
      </c>
      <c r="BO961" s="53"/>
      <c r="BP961" s="59">
        <v>-0.92</v>
      </c>
      <c r="BQ961" s="53">
        <f>BN961+BO961+BP961</f>
        <v>47.05</v>
      </c>
      <c r="BR961" s="47">
        <v>44013</v>
      </c>
      <c r="BS961" s="47">
        <v>44377</v>
      </c>
      <c r="BT961" s="48"/>
      <c r="BU961" s="50">
        <v>49.31</v>
      </c>
      <c r="BV961" s="53"/>
      <c r="BW961" s="59">
        <v>-0.92</v>
      </c>
      <c r="BX961" s="53">
        <f>BU961+BV961+BW961</f>
        <v>48.39</v>
      </c>
      <c r="BY961" s="47">
        <v>44013</v>
      </c>
      <c r="BZ961" s="55">
        <v>44377</v>
      </c>
    </row>
    <row r="962" spans="1:78" s="54" customFormat="1" ht="15.75" x14ac:dyDescent="0.25">
      <c r="A962" s="45">
        <v>102556</v>
      </c>
      <c r="B962" s="46" t="s">
        <v>2174</v>
      </c>
      <c r="C962" s="46">
        <v>17401</v>
      </c>
      <c r="D962" s="46" t="s">
        <v>2175</v>
      </c>
      <c r="E962" s="46" t="s">
        <v>50</v>
      </c>
      <c r="F962" s="46"/>
      <c r="G962" s="46" t="s">
        <v>2176</v>
      </c>
      <c r="H962" s="46" t="s">
        <v>52</v>
      </c>
      <c r="I962" s="47">
        <v>44013</v>
      </c>
      <c r="J962" s="47">
        <v>44377</v>
      </c>
      <c r="K962" s="46">
        <f>SUM(L962:AD962)</f>
        <v>0</v>
      </c>
      <c r="L962" s="46" t="str">
        <f>IFERROR(VLOOKUP(A962,'[1]Mountain View SD Usage'!$A:$I,9,FALSE),"0")</f>
        <v>0</v>
      </c>
      <c r="M962" s="46" t="str">
        <f>IFERROR(VLOOKUP(A962,'[1]Bonita USD Usage'!$A:$I,9,FALSE),"0")</f>
        <v>0</v>
      </c>
      <c r="N962" s="46" t="str">
        <f>IFERROR(VLOOKUP(A962,'[1]Jurupa USD Usage'!$A:$I,9,FALSE),"0")</f>
        <v>0</v>
      </c>
      <c r="O962" s="46" t="str">
        <f>IFERROR(VLOOKUP(A962,'[1]Claremont USD Usage'!$A:$I,9,FALSE),"0")</f>
        <v>0</v>
      </c>
      <c r="P962" s="46" t="str">
        <f>IFERROR(VLOOKUP(A962,'[1]Upland USD Usage'!$A:$I,9,FALSE),"0")</f>
        <v>0</v>
      </c>
      <c r="Q962" s="46" t="str">
        <f>IFERROR(VLOOKUP(A962,'[1]Redlands USD Usage'!$A:$I,9,FALSE),"0")</f>
        <v>0</v>
      </c>
      <c r="R962" s="46" t="str">
        <f>IFERROR(VLOOKUP(A962,'[1]Alta Loma SD Usage'!$A:$I,9,FALSE),"0")</f>
        <v>0</v>
      </c>
      <c r="S962" s="46" t="str">
        <f>IFERROR(VLOOKUP(A962,'[1]VAl Verde USD Usage'!$A:$I,9,FALSE),"0")</f>
        <v>0</v>
      </c>
      <c r="T962" s="46" t="str">
        <f>IFERROR(VLOOKUP(A962,'[1]Chaffey Jt HSD Usage'!$A:$I,9,FALSE),"0")</f>
        <v>0</v>
      </c>
      <c r="U962" s="46" t="str">
        <f>IFERROR(VLOOKUP(A962,'[1]Cucamonga ELEM SD Usage'!$A:$I,9,FALSE),"0")</f>
        <v>0</v>
      </c>
      <c r="V962" s="46" t="str">
        <f>IFERROR(VLOOKUP(A962,'[1]Inglewood USD Usage'!$A:$I,9,FALSE),"0")</f>
        <v>0</v>
      </c>
      <c r="W962" s="46" t="str">
        <f>IFERROR(VLOOKUP(A962,'[1]Rialto USD Usage'!$A:$I,9,FALSE),"0")</f>
        <v>0</v>
      </c>
      <c r="X962" s="46" t="str">
        <f>IFERROR(VLOOKUP(A962,'[1]Alvord USD Usage'!$A:$I,9,FALSE),"0")</f>
        <v>0</v>
      </c>
      <c r="Y962" s="46" t="str">
        <f>IFERROR(VLOOKUP(A962,'[1]Colton Jt USD Usage'!$A:$I,9,FALSE),"0")</f>
        <v>0</v>
      </c>
      <c r="Z962" s="46" t="str">
        <f>IFERROR(VLOOKUP(A962,'[1]Chino Valley USD Usage'!$A:$I,9,FALSE),"0")</f>
        <v>0</v>
      </c>
      <c r="AA962" s="46" t="str">
        <f>IFERROR(VLOOKUP(A962,'[1]Moreno Valley USD Usage'!$A:$I,9,FALSE),"0")</f>
        <v>0</v>
      </c>
      <c r="AB962" s="46" t="str">
        <f>IFERROR(VLOOKUP(A962,'[1]Pomona USD Usage'!$A:$I,9,FALSE),"0")</f>
        <v>0</v>
      </c>
      <c r="AC962" s="46" t="str">
        <f>IFERROR(VLOOKUP(A962,'[1]Riverside USD Usage'!$A:$I,9,FALSE),"0")</f>
        <v>0</v>
      </c>
      <c r="AD962" s="46" t="str">
        <f>IFERROR(VLOOKUP(A962,'[1]Compton USD Usage'!$A:$I,9,FALSE),"0")</f>
        <v>0</v>
      </c>
      <c r="AE962" s="48"/>
      <c r="AF962" s="49">
        <v>20.47</v>
      </c>
      <c r="AG962" s="49"/>
      <c r="AH962" s="49"/>
      <c r="AI962" s="49">
        <f>AF962+AG962+AH962</f>
        <v>20.47</v>
      </c>
      <c r="AJ962" s="48"/>
      <c r="AK962" s="49">
        <v>22.03</v>
      </c>
      <c r="AL962" s="49"/>
      <c r="AM962" s="46"/>
      <c r="AN962" s="50">
        <f>AK962+AL962+AM962</f>
        <v>22.03</v>
      </c>
      <c r="AO962" s="48"/>
      <c r="AP962" s="49">
        <v>23.51</v>
      </c>
      <c r="AQ962" s="49"/>
      <c r="AR962" s="46"/>
      <c r="AS962" s="50">
        <f>AP962+AQ962+AR962</f>
        <v>23.51</v>
      </c>
      <c r="AT962" s="48"/>
      <c r="AU962" s="49">
        <v>24.17</v>
      </c>
      <c r="AV962" s="49"/>
      <c r="AW962" s="46"/>
      <c r="AX962" s="51">
        <f>AU962+AV962+AW962</f>
        <v>24.17</v>
      </c>
      <c r="AY962" s="48"/>
      <c r="AZ962" s="52">
        <v>21.69</v>
      </c>
      <c r="BA962" s="53"/>
      <c r="BC962" s="53">
        <f>AZ962+BA962+BB962</f>
        <v>21.69</v>
      </c>
      <c r="BD962" s="47">
        <v>44013</v>
      </c>
      <c r="BE962" s="47">
        <v>44377</v>
      </c>
      <c r="BF962" s="48"/>
      <c r="BG962" s="53">
        <v>23.34</v>
      </c>
      <c r="BJ962" s="53">
        <f>BG962+BH962+BI962</f>
        <v>23.34</v>
      </c>
      <c r="BK962" s="47">
        <v>44013</v>
      </c>
      <c r="BL962" s="47">
        <v>44377</v>
      </c>
      <c r="BM962" s="48"/>
      <c r="BN962" s="53">
        <v>24.91</v>
      </c>
      <c r="BO962" s="53"/>
      <c r="BQ962" s="53">
        <f>BN962+BO962+BP962</f>
        <v>24.91</v>
      </c>
      <c r="BR962" s="47">
        <v>44013</v>
      </c>
      <c r="BS962" s="47">
        <v>44377</v>
      </c>
      <c r="BT962" s="48"/>
      <c r="BU962" s="50">
        <v>25.610000000000003</v>
      </c>
      <c r="BV962" s="53"/>
      <c r="BX962" s="53">
        <f>BU962+BV962+BW962</f>
        <v>25.610000000000003</v>
      </c>
      <c r="BY962" s="47">
        <v>44013</v>
      </c>
      <c r="BZ962" s="55">
        <v>44377</v>
      </c>
    </row>
    <row r="963" spans="1:78" s="54" customFormat="1" ht="15.75" x14ac:dyDescent="0.25">
      <c r="A963" s="45">
        <v>403669</v>
      </c>
      <c r="B963" s="46" t="s">
        <v>969</v>
      </c>
      <c r="C963" s="46">
        <v>7516</v>
      </c>
      <c r="D963" s="46" t="s">
        <v>968</v>
      </c>
      <c r="E963" s="46" t="s">
        <v>50</v>
      </c>
      <c r="F963" s="46"/>
      <c r="G963" s="46" t="s">
        <v>970</v>
      </c>
      <c r="H963" s="46" t="s">
        <v>52</v>
      </c>
      <c r="I963" s="47">
        <v>44013</v>
      </c>
      <c r="J963" s="47">
        <v>44377</v>
      </c>
      <c r="K963" s="46">
        <f>SUM(L963:AD963)</f>
        <v>55</v>
      </c>
      <c r="L963" s="46" t="str">
        <f>IFERROR(VLOOKUP(A963,'[1]Mountain View SD Usage'!$A:$I,9,FALSE),"0")</f>
        <v>0</v>
      </c>
      <c r="M963" s="46" t="str">
        <f>IFERROR(VLOOKUP(A963,'[1]Bonita USD Usage'!$A:$I,9,FALSE),"0")</f>
        <v>0</v>
      </c>
      <c r="N963" s="46" t="str">
        <f>IFERROR(VLOOKUP(A963,'[1]Jurupa USD Usage'!$A:$I,9,FALSE),"0")</f>
        <v>0</v>
      </c>
      <c r="O963" s="46" t="str">
        <f>IFERROR(VLOOKUP(A963,'[1]Claremont USD Usage'!$A:$I,9,FALSE),"0")</f>
        <v>0</v>
      </c>
      <c r="P963" s="46" t="str">
        <f>IFERROR(VLOOKUP(A963,'[1]Upland USD Usage'!$A:$I,9,FALSE),"0")</f>
        <v>0</v>
      </c>
      <c r="Q963" s="46" t="str">
        <f>IFERROR(VLOOKUP(A963,'[1]Redlands USD Usage'!$A:$I,9,FALSE),"0")</f>
        <v>0</v>
      </c>
      <c r="R963" s="46" t="str">
        <f>IFERROR(VLOOKUP(A963,'[1]Alta Loma SD Usage'!$A:$I,9,FALSE),"0")</f>
        <v>0</v>
      </c>
      <c r="S963" s="46" t="str">
        <f>IFERROR(VLOOKUP(A963,'[1]VAl Verde USD Usage'!$A:$I,9,FALSE),"0")</f>
        <v>0</v>
      </c>
      <c r="T963" s="46">
        <f>IFERROR(VLOOKUP(A963,'[1]Chaffey Jt HSD Usage'!$A:$I,9,FALSE),"0")</f>
        <v>33</v>
      </c>
      <c r="U963" s="46">
        <f>IFERROR(VLOOKUP(A963,'[1]Cucamonga ELEM SD Usage'!$A:$I,9,FALSE),"0")</f>
        <v>22</v>
      </c>
      <c r="V963" s="46" t="str">
        <f>IFERROR(VLOOKUP(A963,'[1]Inglewood USD Usage'!$A:$I,9,FALSE),"0")</f>
        <v>0</v>
      </c>
      <c r="W963" s="46" t="str">
        <f>IFERROR(VLOOKUP(A963,'[1]Rialto USD Usage'!$A:$I,9,FALSE),"0")</f>
        <v>0</v>
      </c>
      <c r="X963" s="46" t="str">
        <f>IFERROR(VLOOKUP(A963,'[1]Alvord USD Usage'!$A:$I,9,FALSE),"0")</f>
        <v>0</v>
      </c>
      <c r="Y963" s="46" t="str">
        <f>IFERROR(VLOOKUP(A963,'[1]Colton Jt USD Usage'!$A:$I,9,FALSE),"0")</f>
        <v>0</v>
      </c>
      <c r="Z963" s="46" t="str">
        <f>IFERROR(VLOOKUP(A963,'[1]Chino Valley USD Usage'!$A:$I,9,FALSE),"0")</f>
        <v>0</v>
      </c>
      <c r="AA963" s="46" t="str">
        <f>IFERROR(VLOOKUP(A963,'[1]Moreno Valley USD Usage'!$A:$I,9,FALSE),"0")</f>
        <v>0</v>
      </c>
      <c r="AB963" s="46" t="str">
        <f>IFERROR(VLOOKUP(A963,'[1]Pomona USD Usage'!$A:$I,9,FALSE),"0")</f>
        <v>0</v>
      </c>
      <c r="AC963" s="46" t="str">
        <f>IFERROR(VLOOKUP(A963,'[1]Riverside USD Usage'!$A:$I,9,FALSE),"0")</f>
        <v>0</v>
      </c>
      <c r="AD963" s="46" t="str">
        <f>IFERROR(VLOOKUP(A963,'[1]Compton USD Usage'!$A:$I,9,FALSE),"0")</f>
        <v>0</v>
      </c>
      <c r="AE963" s="48"/>
      <c r="AF963" s="49">
        <v>107.81</v>
      </c>
      <c r="AG963" s="49"/>
      <c r="AH963" s="56">
        <v>-23.36</v>
      </c>
      <c r="AI963" s="49">
        <f>AF963+AG963+AH963</f>
        <v>84.45</v>
      </c>
      <c r="AJ963" s="48"/>
      <c r="AK963" s="49">
        <v>116</v>
      </c>
      <c r="AL963" s="49"/>
      <c r="AM963" s="57">
        <v>-23.36</v>
      </c>
      <c r="AN963" s="50">
        <f>AK963+AL963+AM963</f>
        <v>92.64</v>
      </c>
      <c r="AO963" s="48"/>
      <c r="AP963" s="49">
        <v>123.84</v>
      </c>
      <c r="AQ963" s="49"/>
      <c r="AR963" s="57">
        <v>-23.36</v>
      </c>
      <c r="AS963" s="50">
        <f>AP963+AQ963+AR963</f>
        <v>100.48</v>
      </c>
      <c r="AT963" s="48"/>
      <c r="AU963" s="49">
        <v>127.28</v>
      </c>
      <c r="AV963" s="49"/>
      <c r="AW963" s="57">
        <v>-23.36</v>
      </c>
      <c r="AX963" s="51">
        <f>AU963+AV963+AW963</f>
        <v>103.92</v>
      </c>
      <c r="AY963" s="48"/>
      <c r="AZ963" s="52">
        <v>91.12</v>
      </c>
      <c r="BA963" s="53"/>
      <c r="BB963" s="58">
        <v>-22.95</v>
      </c>
      <c r="BC963" s="53">
        <f>AZ963+BA963+BB963</f>
        <v>68.17</v>
      </c>
      <c r="BD963" s="47">
        <v>44013</v>
      </c>
      <c r="BE963" s="47">
        <v>44377</v>
      </c>
      <c r="BF963" s="48"/>
      <c r="BG963" s="53">
        <v>98.04</v>
      </c>
      <c r="BI963" s="59">
        <v>-22.95</v>
      </c>
      <c r="BJ963" s="53">
        <f>BG963+BH963+BI963</f>
        <v>75.09</v>
      </c>
      <c r="BK963" s="47">
        <v>44013</v>
      </c>
      <c r="BL963" s="47">
        <v>44377</v>
      </c>
      <c r="BM963" s="48"/>
      <c r="BN963" s="53">
        <v>104.66000000000001</v>
      </c>
      <c r="BO963" s="53"/>
      <c r="BP963" s="59">
        <v>-22.95</v>
      </c>
      <c r="BQ963" s="53">
        <f>BN963+BO963+BP963</f>
        <v>81.710000000000008</v>
      </c>
      <c r="BR963" s="47">
        <v>44013</v>
      </c>
      <c r="BS963" s="47">
        <v>44377</v>
      </c>
      <c r="BT963" s="48"/>
      <c r="BU963" s="50">
        <v>107.57000000000001</v>
      </c>
      <c r="BV963" s="53"/>
      <c r="BW963" s="59">
        <v>-22.95</v>
      </c>
      <c r="BX963" s="53">
        <f>BU963+BV963+BW963</f>
        <v>84.62</v>
      </c>
      <c r="BY963" s="47">
        <v>44013</v>
      </c>
      <c r="BZ963" s="55">
        <v>44377</v>
      </c>
    </row>
    <row r="964" spans="1:78" s="54" customFormat="1" ht="15.75" x14ac:dyDescent="0.25">
      <c r="A964" s="45">
        <v>404687</v>
      </c>
      <c r="B964" s="46" t="s">
        <v>2301</v>
      </c>
      <c r="C964" s="46">
        <v>10021550928</v>
      </c>
      <c r="D964" s="46" t="s">
        <v>2258</v>
      </c>
      <c r="E964" s="46" t="s">
        <v>50</v>
      </c>
      <c r="F964" s="46"/>
      <c r="G964" s="46" t="s">
        <v>2302</v>
      </c>
      <c r="H964" s="46" t="s">
        <v>52</v>
      </c>
      <c r="I964" s="47">
        <v>44013</v>
      </c>
      <c r="J964" s="47">
        <v>44377</v>
      </c>
      <c r="K964" s="46">
        <f>SUM(L964:AD964)</f>
        <v>22</v>
      </c>
      <c r="L964" s="46" t="str">
        <f>IFERROR(VLOOKUP(A964,'[1]Mountain View SD Usage'!$A:$I,9,FALSE),"0")</f>
        <v>0</v>
      </c>
      <c r="M964" s="46" t="str">
        <f>IFERROR(VLOOKUP(A964,'[1]Bonita USD Usage'!$A:$I,9,FALSE),"0")</f>
        <v>0</v>
      </c>
      <c r="N964" s="46" t="str">
        <f>IFERROR(VLOOKUP(A964,'[1]Jurupa USD Usage'!$A:$I,9,FALSE),"0")</f>
        <v>0</v>
      </c>
      <c r="O964" s="46" t="str">
        <f>IFERROR(VLOOKUP(A964,'[1]Claremont USD Usage'!$A:$I,9,FALSE),"0")</f>
        <v>0</v>
      </c>
      <c r="P964" s="46" t="str">
        <f>IFERROR(VLOOKUP(A964,'[1]Upland USD Usage'!$A:$I,9,FALSE),"0")</f>
        <v>0</v>
      </c>
      <c r="Q964" s="46" t="str">
        <f>IFERROR(VLOOKUP(A964,'[1]Redlands USD Usage'!$A:$I,9,FALSE),"0")</f>
        <v>0</v>
      </c>
      <c r="R964" s="46" t="str">
        <f>IFERROR(VLOOKUP(A964,'[1]Alta Loma SD Usage'!$A:$I,9,FALSE),"0")</f>
        <v>0</v>
      </c>
      <c r="S964" s="46" t="str">
        <f>IFERROR(VLOOKUP(A964,'[1]VAl Verde USD Usage'!$A:$I,9,FALSE),"0")</f>
        <v>0</v>
      </c>
      <c r="T964" s="46" t="str">
        <f>IFERROR(VLOOKUP(A964,'[1]Chaffey Jt HSD Usage'!$A:$I,9,FALSE),"0")</f>
        <v>0</v>
      </c>
      <c r="U964" s="46" t="str">
        <f>IFERROR(VLOOKUP(A964,'[1]Cucamonga ELEM SD Usage'!$A:$I,9,FALSE),"0")</f>
        <v>0</v>
      </c>
      <c r="V964" s="46" t="str">
        <f>IFERROR(VLOOKUP(A964,'[1]Inglewood USD Usage'!$A:$I,9,FALSE),"0")</f>
        <v>0</v>
      </c>
      <c r="W964" s="46" t="str">
        <f>IFERROR(VLOOKUP(A964,'[1]Rialto USD Usage'!$A:$I,9,FALSE),"0")</f>
        <v>0</v>
      </c>
      <c r="X964" s="46" t="str">
        <f>IFERROR(VLOOKUP(A964,'[1]Alvord USD Usage'!$A:$I,9,FALSE),"0")</f>
        <v>0</v>
      </c>
      <c r="Y964" s="46" t="str">
        <f>IFERROR(VLOOKUP(A964,'[1]Colton Jt USD Usage'!$A:$I,9,FALSE),"0")</f>
        <v>0</v>
      </c>
      <c r="Z964" s="46" t="str">
        <f>IFERROR(VLOOKUP(A964,'[1]Chino Valley USD Usage'!$A:$I,9,FALSE),"0")</f>
        <v>0</v>
      </c>
      <c r="AA964" s="46" t="str">
        <f>IFERROR(VLOOKUP(A964,'[1]Moreno Valley USD Usage'!$A:$I,9,FALSE),"0")</f>
        <v>0</v>
      </c>
      <c r="AB964" s="46">
        <f>IFERROR(VLOOKUP(A964,'[1]Pomona USD Usage'!$A:$I,9,FALSE),"0")</f>
        <v>22</v>
      </c>
      <c r="AC964" s="46" t="str">
        <f>IFERROR(VLOOKUP(A964,'[1]Riverside USD Usage'!$A:$I,9,FALSE),"0")</f>
        <v>0</v>
      </c>
      <c r="AD964" s="46" t="str">
        <f>IFERROR(VLOOKUP(A964,'[1]Compton USD Usage'!$A:$I,9,FALSE),"0")</f>
        <v>0</v>
      </c>
      <c r="AE964" s="48"/>
      <c r="AF964" s="49">
        <v>53.32</v>
      </c>
      <c r="AG964" s="49"/>
      <c r="AH964" s="56">
        <v>-12.719999999999999</v>
      </c>
      <c r="AI964" s="49">
        <f>AF964+AG964+AH964</f>
        <v>40.6</v>
      </c>
      <c r="AJ964" s="48"/>
      <c r="AK964" s="49">
        <v>57.37</v>
      </c>
      <c r="AL964" s="49"/>
      <c r="AM964" s="57">
        <v>-12.719999999999999</v>
      </c>
      <c r="AN964" s="50">
        <f>AK964+AL964+AM964</f>
        <v>44.65</v>
      </c>
      <c r="AO964" s="48"/>
      <c r="AP964" s="49">
        <v>61.24</v>
      </c>
      <c r="AQ964" s="49"/>
      <c r="AR964" s="57">
        <v>-12.719999999999999</v>
      </c>
      <c r="AS964" s="50">
        <f>AP964+AQ964+AR964</f>
        <v>48.52</v>
      </c>
      <c r="AT964" s="48"/>
      <c r="AU964" s="49">
        <v>62.94</v>
      </c>
      <c r="AV964" s="49"/>
      <c r="AW964" s="57">
        <v>-12.719999999999999</v>
      </c>
      <c r="AX964" s="51">
        <f>AU964+AV964+AW964</f>
        <v>50.22</v>
      </c>
      <c r="AY964" s="48"/>
      <c r="AZ964" s="52">
        <v>53.059999999999995</v>
      </c>
      <c r="BA964" s="53"/>
      <c r="BB964" s="58">
        <v>-12.5</v>
      </c>
      <c r="BC964" s="53">
        <f>AZ964+BA964+BB964</f>
        <v>40.559999999999995</v>
      </c>
      <c r="BD964" s="47">
        <v>44013</v>
      </c>
      <c r="BE964" s="47">
        <v>44377</v>
      </c>
      <c r="BF964" s="48"/>
      <c r="BG964" s="53">
        <v>57.1</v>
      </c>
      <c r="BI964" s="59">
        <v>-12.5</v>
      </c>
      <c r="BJ964" s="53">
        <f>BG964+BH964+BI964</f>
        <v>44.6</v>
      </c>
      <c r="BK964" s="47">
        <v>44013</v>
      </c>
      <c r="BL964" s="47">
        <v>44377</v>
      </c>
      <c r="BM964" s="48"/>
      <c r="BN964" s="53">
        <v>60.949999999999996</v>
      </c>
      <c r="BO964" s="53"/>
      <c r="BP964" s="59">
        <v>-12.5</v>
      </c>
      <c r="BQ964" s="53">
        <f>BN964+BO964+BP964</f>
        <v>48.449999999999996</v>
      </c>
      <c r="BR964" s="47">
        <v>44013</v>
      </c>
      <c r="BS964" s="47">
        <v>44377</v>
      </c>
      <c r="BT964" s="48"/>
      <c r="BU964" s="50">
        <v>62.64</v>
      </c>
      <c r="BV964" s="53"/>
      <c r="BW964" s="59">
        <v>-12.5</v>
      </c>
      <c r="BX964" s="53">
        <f>BU964+BV964+BW964</f>
        <v>50.14</v>
      </c>
      <c r="BY964" s="47">
        <v>44013</v>
      </c>
      <c r="BZ964" s="55">
        <v>44377</v>
      </c>
    </row>
    <row r="965" spans="1:78" s="54" customFormat="1" ht="15.75" x14ac:dyDescent="0.25">
      <c r="A965" s="45">
        <v>404689</v>
      </c>
      <c r="B965" s="46" t="s">
        <v>2304</v>
      </c>
      <c r="C965" s="46">
        <v>10703640928</v>
      </c>
      <c r="D965" s="46" t="s">
        <v>2258</v>
      </c>
      <c r="E965" s="46" t="s">
        <v>50</v>
      </c>
      <c r="F965" s="46"/>
      <c r="G965" s="46" t="s">
        <v>2305</v>
      </c>
      <c r="H965" s="46" t="s">
        <v>52</v>
      </c>
      <c r="I965" s="47">
        <v>44013</v>
      </c>
      <c r="J965" s="47">
        <v>44377</v>
      </c>
      <c r="K965" s="46">
        <f>SUM(L965:AD965)</f>
        <v>68</v>
      </c>
      <c r="L965" s="46" t="str">
        <f>IFERROR(VLOOKUP(A965,'[1]Mountain View SD Usage'!$A:$I,9,FALSE),"0")</f>
        <v>0</v>
      </c>
      <c r="M965" s="46" t="str">
        <f>IFERROR(VLOOKUP(A965,'[1]Bonita USD Usage'!$A:$I,9,FALSE),"0")</f>
        <v>0</v>
      </c>
      <c r="N965" s="46" t="str">
        <f>IFERROR(VLOOKUP(A965,'[1]Jurupa USD Usage'!$A:$I,9,FALSE),"0")</f>
        <v>0</v>
      </c>
      <c r="O965" s="46">
        <f>IFERROR(VLOOKUP(A965,'[1]Claremont USD Usage'!$A:$I,9,FALSE),"0")</f>
        <v>43</v>
      </c>
      <c r="P965" s="46" t="str">
        <f>IFERROR(VLOOKUP(A965,'[1]Upland USD Usage'!$A:$I,9,FALSE),"0")</f>
        <v>0</v>
      </c>
      <c r="Q965" s="46" t="str">
        <f>IFERROR(VLOOKUP(A965,'[1]Redlands USD Usage'!$A:$I,9,FALSE),"0")</f>
        <v>0</v>
      </c>
      <c r="R965" s="46">
        <f>IFERROR(VLOOKUP(A965,'[1]Alta Loma SD Usage'!$A:$I,9,FALSE),"0")</f>
        <v>19</v>
      </c>
      <c r="S965" s="46" t="str">
        <f>IFERROR(VLOOKUP(A965,'[1]VAl Verde USD Usage'!$A:$I,9,FALSE),"0")</f>
        <v>0</v>
      </c>
      <c r="T965" s="46">
        <f>IFERROR(VLOOKUP(A965,'[1]Chaffey Jt HSD Usage'!$A:$I,9,FALSE),"0")</f>
        <v>6</v>
      </c>
      <c r="U965" s="46" t="str">
        <f>IFERROR(VLOOKUP(A965,'[1]Cucamonga ELEM SD Usage'!$A:$I,9,FALSE),"0")</f>
        <v>0</v>
      </c>
      <c r="V965" s="46" t="str">
        <f>IFERROR(VLOOKUP(A965,'[1]Inglewood USD Usage'!$A:$I,9,FALSE),"0")</f>
        <v>0</v>
      </c>
      <c r="W965" s="46" t="str">
        <f>IFERROR(VLOOKUP(A965,'[1]Rialto USD Usage'!$A:$I,9,FALSE),"0")</f>
        <v>0</v>
      </c>
      <c r="X965" s="46" t="str">
        <f>IFERROR(VLOOKUP(A965,'[1]Alvord USD Usage'!$A:$I,9,FALSE),"0")</f>
        <v>0</v>
      </c>
      <c r="Y965" s="46" t="str">
        <f>IFERROR(VLOOKUP(A965,'[1]Colton Jt USD Usage'!$A:$I,9,FALSE),"0")</f>
        <v>0</v>
      </c>
      <c r="Z965" s="46" t="str">
        <f>IFERROR(VLOOKUP(A965,'[1]Chino Valley USD Usage'!$A:$I,9,FALSE),"0")</f>
        <v>0</v>
      </c>
      <c r="AA965" s="46" t="str">
        <f>IFERROR(VLOOKUP(A965,'[1]Moreno Valley USD Usage'!$A:$I,9,FALSE),"0")</f>
        <v>0</v>
      </c>
      <c r="AB965" s="46" t="str">
        <f>IFERROR(VLOOKUP(A965,'[1]Pomona USD Usage'!$A:$I,9,FALSE),"0")</f>
        <v>0</v>
      </c>
      <c r="AC965" s="46" t="str">
        <f>IFERROR(VLOOKUP(A965,'[1]Riverside USD Usage'!$A:$I,9,FALSE),"0")</f>
        <v>0</v>
      </c>
      <c r="AD965" s="46" t="str">
        <f>IFERROR(VLOOKUP(A965,'[1]Compton USD Usage'!$A:$I,9,FALSE),"0")</f>
        <v>0</v>
      </c>
      <c r="AE965" s="48"/>
      <c r="AF965" s="49">
        <v>61.47</v>
      </c>
      <c r="AG965" s="49"/>
      <c r="AH965" s="56">
        <v>-14.510000000000002</v>
      </c>
      <c r="AI965" s="49">
        <f>AF965+AG965+AH965</f>
        <v>46.959999999999994</v>
      </c>
      <c r="AJ965" s="48"/>
      <c r="AK965" s="49">
        <v>66.14</v>
      </c>
      <c r="AL965" s="49"/>
      <c r="AM965" s="57">
        <v>-14.510000000000002</v>
      </c>
      <c r="AN965" s="50">
        <f>AK965+AL965+AM965</f>
        <v>51.629999999999995</v>
      </c>
      <c r="AO965" s="48"/>
      <c r="AP965" s="49">
        <v>70.61</v>
      </c>
      <c r="AQ965" s="49"/>
      <c r="AR965" s="57">
        <v>-14.510000000000002</v>
      </c>
      <c r="AS965" s="50">
        <f>AP965+AQ965+AR965</f>
        <v>56.099999999999994</v>
      </c>
      <c r="AT965" s="48"/>
      <c r="AU965" s="49">
        <v>72.569999999999993</v>
      </c>
      <c r="AV965" s="49"/>
      <c r="AW965" s="57">
        <v>-14.510000000000002</v>
      </c>
      <c r="AX965" s="51">
        <f>AU965+AV965+AW965</f>
        <v>58.059999999999988</v>
      </c>
      <c r="AY965" s="48"/>
      <c r="AZ965" s="52">
        <v>61.19</v>
      </c>
      <c r="BA965" s="53"/>
      <c r="BB965" s="58">
        <v>-13.620000000000001</v>
      </c>
      <c r="BC965" s="53">
        <f>AZ965+BA965+BB965</f>
        <v>47.569999999999993</v>
      </c>
      <c r="BD965" s="47">
        <v>44013</v>
      </c>
      <c r="BE965" s="47">
        <v>44377</v>
      </c>
      <c r="BF965" s="48"/>
      <c r="BG965" s="53">
        <v>65.84</v>
      </c>
      <c r="BI965" s="59">
        <v>-13.620000000000001</v>
      </c>
      <c r="BJ965" s="53">
        <f>BG965+BH965+BI965</f>
        <v>52.22</v>
      </c>
      <c r="BK965" s="47">
        <v>44013</v>
      </c>
      <c r="BL965" s="47">
        <v>44377</v>
      </c>
      <c r="BM965" s="48"/>
      <c r="BN965" s="53">
        <v>70.290000000000006</v>
      </c>
      <c r="BO965" s="53"/>
      <c r="BP965" s="59">
        <v>-13.620000000000001</v>
      </c>
      <c r="BQ965" s="53">
        <f>BN965+BO965+BP965</f>
        <v>56.67</v>
      </c>
      <c r="BR965" s="47">
        <v>44013</v>
      </c>
      <c r="BS965" s="47">
        <v>44377</v>
      </c>
      <c r="BT965" s="48"/>
      <c r="BU965" s="50">
        <v>72.240000000000009</v>
      </c>
      <c r="BV965" s="53"/>
      <c r="BW965" s="59">
        <v>-13.620000000000001</v>
      </c>
      <c r="BX965" s="53">
        <f>BU965+BV965+BW965</f>
        <v>58.620000000000005</v>
      </c>
      <c r="BY965" s="47">
        <v>44013</v>
      </c>
      <c r="BZ965" s="55">
        <v>44377</v>
      </c>
    </row>
    <row r="966" spans="1:78" s="54" customFormat="1" ht="15.75" x14ac:dyDescent="0.25">
      <c r="A966" s="45">
        <v>404679</v>
      </c>
      <c r="B966" s="46" t="s">
        <v>2287</v>
      </c>
      <c r="C966" s="46">
        <v>10703040928</v>
      </c>
      <c r="D966" s="46" t="s">
        <v>2258</v>
      </c>
      <c r="E966" s="46" t="s">
        <v>50</v>
      </c>
      <c r="F966" s="46"/>
      <c r="G966" s="46" t="s">
        <v>2288</v>
      </c>
      <c r="H966" s="46" t="s">
        <v>52</v>
      </c>
      <c r="I966" s="47">
        <v>44013</v>
      </c>
      <c r="J966" s="47">
        <v>44377</v>
      </c>
      <c r="K966" s="46">
        <f>SUM(L966:AD966)</f>
        <v>242</v>
      </c>
      <c r="L966" s="46" t="str">
        <f>IFERROR(VLOOKUP(A966,'[1]Mountain View SD Usage'!$A:$I,9,FALSE),"0")</f>
        <v>0</v>
      </c>
      <c r="M966" s="46" t="str">
        <f>IFERROR(VLOOKUP(A966,'[1]Bonita USD Usage'!$A:$I,9,FALSE),"0")</f>
        <v>0</v>
      </c>
      <c r="N966" s="46" t="str">
        <f>IFERROR(VLOOKUP(A966,'[1]Jurupa USD Usage'!$A:$I,9,FALSE),"0")</f>
        <v>0</v>
      </c>
      <c r="O966" s="46" t="str">
        <f>IFERROR(VLOOKUP(A966,'[1]Claremont USD Usage'!$A:$I,9,FALSE),"0")</f>
        <v>0</v>
      </c>
      <c r="P966" s="46">
        <f>IFERROR(VLOOKUP(A966,'[1]Upland USD Usage'!$A:$I,9,FALSE),"0")</f>
        <v>85</v>
      </c>
      <c r="Q966" s="46" t="str">
        <f>IFERROR(VLOOKUP(A966,'[1]Redlands USD Usage'!$A:$I,9,FALSE),"0")</f>
        <v>0</v>
      </c>
      <c r="R966" s="46" t="str">
        <f>IFERROR(VLOOKUP(A966,'[1]Alta Loma SD Usage'!$A:$I,9,FALSE),"0")</f>
        <v>0</v>
      </c>
      <c r="S966" s="46" t="str">
        <f>IFERROR(VLOOKUP(A966,'[1]VAl Verde USD Usage'!$A:$I,9,FALSE),"0")</f>
        <v>0</v>
      </c>
      <c r="T966" s="46" t="str">
        <f>IFERROR(VLOOKUP(A966,'[1]Chaffey Jt HSD Usage'!$A:$I,9,FALSE),"0")</f>
        <v>0</v>
      </c>
      <c r="U966" s="46" t="str">
        <f>IFERROR(VLOOKUP(A966,'[1]Cucamonga ELEM SD Usage'!$A:$I,9,FALSE),"0")</f>
        <v>0</v>
      </c>
      <c r="V966" s="46" t="str">
        <f>IFERROR(VLOOKUP(A966,'[1]Inglewood USD Usage'!$A:$I,9,FALSE),"0")</f>
        <v>0</v>
      </c>
      <c r="W966" s="46" t="str">
        <f>IFERROR(VLOOKUP(A966,'[1]Rialto USD Usage'!$A:$I,9,FALSE),"0")</f>
        <v>0</v>
      </c>
      <c r="X966" s="46" t="str">
        <f>IFERROR(VLOOKUP(A966,'[1]Alvord USD Usage'!$A:$I,9,FALSE),"0")</f>
        <v>0</v>
      </c>
      <c r="Y966" s="46" t="str">
        <f>IFERROR(VLOOKUP(A966,'[1]Colton Jt USD Usage'!$A:$I,9,FALSE),"0")</f>
        <v>0</v>
      </c>
      <c r="Z966" s="46" t="str">
        <f>IFERROR(VLOOKUP(A966,'[1]Chino Valley USD Usage'!$A:$I,9,FALSE),"0")</f>
        <v>0</v>
      </c>
      <c r="AA966" s="46" t="str">
        <f>IFERROR(VLOOKUP(A966,'[1]Moreno Valley USD Usage'!$A:$I,9,FALSE),"0")</f>
        <v>0</v>
      </c>
      <c r="AB966" s="46">
        <f>IFERROR(VLOOKUP(A966,'[1]Pomona USD Usage'!$A:$I,9,FALSE),"0")</f>
        <v>21</v>
      </c>
      <c r="AC966" s="46">
        <f>IFERROR(VLOOKUP(A966,'[1]Riverside USD Usage'!$A:$I,9,FALSE),"0")</f>
        <v>136</v>
      </c>
      <c r="AD966" s="46" t="str">
        <f>IFERROR(VLOOKUP(A966,'[1]Compton USD Usage'!$A:$I,9,FALSE),"0")</f>
        <v>0</v>
      </c>
      <c r="AE966" s="48"/>
      <c r="AF966" s="49">
        <v>61.48</v>
      </c>
      <c r="AG966" s="49"/>
      <c r="AH966" s="56">
        <v>-14.510000000000002</v>
      </c>
      <c r="AI966" s="49">
        <f>AF966+AG966+AH966</f>
        <v>46.97</v>
      </c>
      <c r="AJ966" s="48"/>
      <c r="AK966" s="49">
        <v>66.150000000000006</v>
      </c>
      <c r="AL966" s="49"/>
      <c r="AM966" s="57">
        <v>-14.510000000000002</v>
      </c>
      <c r="AN966" s="50">
        <f>AK966+AL966+AM966</f>
        <v>51.64</v>
      </c>
      <c r="AO966" s="48"/>
      <c r="AP966" s="49">
        <v>70.62</v>
      </c>
      <c r="AQ966" s="49"/>
      <c r="AR966" s="57">
        <v>-14.510000000000002</v>
      </c>
      <c r="AS966" s="50">
        <f>AP966+AQ966+AR966</f>
        <v>56.11</v>
      </c>
      <c r="AT966" s="48"/>
      <c r="AU966" s="49">
        <v>72.58</v>
      </c>
      <c r="AV966" s="49"/>
      <c r="AW966" s="57">
        <v>-14.510000000000002</v>
      </c>
      <c r="AX966" s="51">
        <f>AU966+AV966+AW966</f>
        <v>58.069999999999993</v>
      </c>
      <c r="AY966" s="48"/>
      <c r="AZ966" s="52">
        <v>61.199999999999996</v>
      </c>
      <c r="BA966" s="53"/>
      <c r="BB966" s="58">
        <v>-13.620000000000001</v>
      </c>
      <c r="BC966" s="53">
        <f>AZ966+BA966+BB966</f>
        <v>47.58</v>
      </c>
      <c r="BD966" s="47">
        <v>44013</v>
      </c>
      <c r="BE966" s="47">
        <v>44377</v>
      </c>
      <c r="BF966" s="48"/>
      <c r="BG966" s="53">
        <v>65.850000000000009</v>
      </c>
      <c r="BI966" s="59">
        <v>-13.620000000000001</v>
      </c>
      <c r="BJ966" s="53">
        <f>BG966+BH966+BI966</f>
        <v>52.230000000000004</v>
      </c>
      <c r="BK966" s="47">
        <v>44013</v>
      </c>
      <c r="BL966" s="47">
        <v>44377</v>
      </c>
      <c r="BM966" s="48"/>
      <c r="BN966" s="53">
        <v>70.300000000000011</v>
      </c>
      <c r="BO966" s="53"/>
      <c r="BP966" s="59">
        <v>-13.620000000000001</v>
      </c>
      <c r="BQ966" s="53">
        <f>BN966+BO966+BP966</f>
        <v>56.680000000000007</v>
      </c>
      <c r="BR966" s="47">
        <v>44013</v>
      </c>
      <c r="BS966" s="47">
        <v>44377</v>
      </c>
      <c r="BT966" s="48"/>
      <c r="BU966" s="50">
        <v>72.25</v>
      </c>
      <c r="BV966" s="53"/>
      <c r="BW966" s="59">
        <v>-13.620000000000001</v>
      </c>
      <c r="BX966" s="53">
        <f>BU966+BV966+BW966</f>
        <v>58.629999999999995</v>
      </c>
      <c r="BY966" s="47">
        <v>44013</v>
      </c>
      <c r="BZ966" s="55">
        <v>44377</v>
      </c>
    </row>
    <row r="967" spans="1:78" s="54" customFormat="1" ht="15.75" x14ac:dyDescent="0.25">
      <c r="A967" s="45">
        <v>134369</v>
      </c>
      <c r="B967" s="46" t="s">
        <v>446</v>
      </c>
      <c r="C967" s="46">
        <v>5633</v>
      </c>
      <c r="D967" s="46" t="s">
        <v>432</v>
      </c>
      <c r="E967" s="46" t="s">
        <v>50</v>
      </c>
      <c r="F967" s="46"/>
      <c r="G967" s="46" t="s">
        <v>442</v>
      </c>
      <c r="H967" s="46" t="s">
        <v>52</v>
      </c>
      <c r="I967" s="47">
        <v>44013</v>
      </c>
      <c r="J967" s="47">
        <v>44377</v>
      </c>
      <c r="K967" s="46">
        <f>SUM(L967:AD967)</f>
        <v>0</v>
      </c>
      <c r="L967" s="46" t="str">
        <f>IFERROR(VLOOKUP(A967,'[1]Mountain View SD Usage'!$A:$I,9,FALSE),"0")</f>
        <v>0</v>
      </c>
      <c r="M967" s="46" t="str">
        <f>IFERROR(VLOOKUP(A967,'[1]Bonita USD Usage'!$A:$I,9,FALSE),"0")</f>
        <v>0</v>
      </c>
      <c r="N967" s="46" t="str">
        <f>IFERROR(VLOOKUP(A967,'[1]Jurupa USD Usage'!$A:$I,9,FALSE),"0")</f>
        <v>0</v>
      </c>
      <c r="O967" s="46" t="str">
        <f>IFERROR(VLOOKUP(A967,'[1]Claremont USD Usage'!$A:$I,9,FALSE),"0")</f>
        <v>0</v>
      </c>
      <c r="P967" s="46" t="str">
        <f>IFERROR(VLOOKUP(A967,'[1]Upland USD Usage'!$A:$I,9,FALSE),"0")</f>
        <v>0</v>
      </c>
      <c r="Q967" s="46" t="str">
        <f>IFERROR(VLOOKUP(A967,'[1]Redlands USD Usage'!$A:$I,9,FALSE),"0")</f>
        <v>0</v>
      </c>
      <c r="R967" s="46" t="str">
        <f>IFERROR(VLOOKUP(A967,'[1]Alta Loma SD Usage'!$A:$I,9,FALSE),"0")</f>
        <v>0</v>
      </c>
      <c r="S967" s="46" t="str">
        <f>IFERROR(VLOOKUP(A967,'[1]VAl Verde USD Usage'!$A:$I,9,FALSE),"0")</f>
        <v>0</v>
      </c>
      <c r="T967" s="46" t="str">
        <f>IFERROR(VLOOKUP(A967,'[1]Chaffey Jt HSD Usage'!$A:$I,9,FALSE),"0")</f>
        <v>0</v>
      </c>
      <c r="U967" s="46" t="str">
        <f>IFERROR(VLOOKUP(A967,'[1]Cucamonga ELEM SD Usage'!$A:$I,9,FALSE),"0")</f>
        <v>0</v>
      </c>
      <c r="V967" s="46" t="str">
        <f>IFERROR(VLOOKUP(A967,'[1]Inglewood USD Usage'!$A:$I,9,FALSE),"0")</f>
        <v>0</v>
      </c>
      <c r="W967" s="46" t="str">
        <f>IFERROR(VLOOKUP(A967,'[1]Rialto USD Usage'!$A:$I,9,FALSE),"0")</f>
        <v>0</v>
      </c>
      <c r="X967" s="46" t="str">
        <f>IFERROR(VLOOKUP(A967,'[1]Alvord USD Usage'!$A:$I,9,FALSE),"0")</f>
        <v>0</v>
      </c>
      <c r="Y967" s="46" t="str">
        <f>IFERROR(VLOOKUP(A967,'[1]Colton Jt USD Usage'!$A:$I,9,FALSE),"0")</f>
        <v>0</v>
      </c>
      <c r="Z967" s="46" t="str">
        <f>IFERROR(VLOOKUP(A967,'[1]Chino Valley USD Usage'!$A:$I,9,FALSE),"0")</f>
        <v>0</v>
      </c>
      <c r="AA967" s="46" t="str">
        <f>IFERROR(VLOOKUP(A967,'[1]Moreno Valley USD Usage'!$A:$I,9,FALSE),"0")</f>
        <v>0</v>
      </c>
      <c r="AB967" s="46" t="str">
        <f>IFERROR(VLOOKUP(A967,'[1]Pomona USD Usage'!$A:$I,9,FALSE),"0")</f>
        <v>0</v>
      </c>
      <c r="AC967" s="46" t="str">
        <f>IFERROR(VLOOKUP(A967,'[1]Riverside USD Usage'!$A:$I,9,FALSE),"0")</f>
        <v>0</v>
      </c>
      <c r="AD967" s="46" t="str">
        <f>IFERROR(VLOOKUP(A967,'[1]Compton USD Usage'!$A:$I,9,FALSE),"0")</f>
        <v>0</v>
      </c>
      <c r="AE967" s="48"/>
      <c r="AF967" s="49">
        <v>30.82</v>
      </c>
      <c r="AG967" s="49"/>
      <c r="AH967" s="49"/>
      <c r="AI967" s="49">
        <f>AF967+AG967+AH967</f>
        <v>30.82</v>
      </c>
      <c r="AJ967" s="48"/>
      <c r="AK967" s="49">
        <v>33.159999999999997</v>
      </c>
      <c r="AL967" s="49"/>
      <c r="AM967" s="46"/>
      <c r="AN967" s="50">
        <f>AK967+AL967+AM967</f>
        <v>33.159999999999997</v>
      </c>
      <c r="AO967" s="48"/>
      <c r="AP967" s="49">
        <v>35.409999999999997</v>
      </c>
      <c r="AQ967" s="49"/>
      <c r="AR967" s="46"/>
      <c r="AS967" s="50">
        <f>AP967+AQ967+AR967</f>
        <v>35.409999999999997</v>
      </c>
      <c r="AT967" s="48"/>
      <c r="AU967" s="49">
        <v>36.39</v>
      </c>
      <c r="AV967" s="49"/>
      <c r="AW967" s="46"/>
      <c r="AX967" s="51">
        <f>AU967+AV967+AW967</f>
        <v>36.39</v>
      </c>
      <c r="AY967" s="48"/>
      <c r="AZ967" s="52">
        <v>31.740000000000002</v>
      </c>
      <c r="BA967" s="53"/>
      <c r="BC967" s="53">
        <f>AZ967+BA967+BB967</f>
        <v>31.740000000000002</v>
      </c>
      <c r="BD967" s="47">
        <v>44013</v>
      </c>
      <c r="BE967" s="47">
        <v>44377</v>
      </c>
      <c r="BF967" s="48"/>
      <c r="BG967" s="53">
        <v>34.15</v>
      </c>
      <c r="BJ967" s="53">
        <f>BG967+BH967+BI967</f>
        <v>34.15</v>
      </c>
      <c r="BK967" s="47">
        <v>44013</v>
      </c>
      <c r="BL967" s="47">
        <v>44377</v>
      </c>
      <c r="BM967" s="48"/>
      <c r="BN967" s="53">
        <v>36.46</v>
      </c>
      <c r="BO967" s="53"/>
      <c r="BQ967" s="53">
        <f>BN967+BO967+BP967</f>
        <v>36.46</v>
      </c>
      <c r="BR967" s="47">
        <v>44013</v>
      </c>
      <c r="BS967" s="47">
        <v>44377</v>
      </c>
      <c r="BT967" s="48"/>
      <c r="BU967" s="50">
        <v>37.47</v>
      </c>
      <c r="BV967" s="53"/>
      <c r="BX967" s="53">
        <f>BU967+BV967+BW967</f>
        <v>37.47</v>
      </c>
      <c r="BY967" s="47">
        <v>44013</v>
      </c>
      <c r="BZ967" s="55">
        <v>44377</v>
      </c>
    </row>
    <row r="968" spans="1:78" s="54" customFormat="1" ht="15.75" x14ac:dyDescent="0.25">
      <c r="A968" s="45">
        <v>404688</v>
      </c>
      <c r="B968" s="46" t="s">
        <v>2303</v>
      </c>
      <c r="C968" s="46">
        <v>10703440928</v>
      </c>
      <c r="D968" s="46" t="s">
        <v>2258</v>
      </c>
      <c r="E968" s="46" t="s">
        <v>50</v>
      </c>
      <c r="F968" s="46"/>
      <c r="G968" s="46" t="s">
        <v>2296</v>
      </c>
      <c r="H968" s="46" t="s">
        <v>52</v>
      </c>
      <c r="I968" s="47">
        <v>44013</v>
      </c>
      <c r="J968" s="47">
        <v>44377</v>
      </c>
      <c r="K968" s="46">
        <f>SUM(L968:AD968)</f>
        <v>0</v>
      </c>
      <c r="L968" s="46" t="str">
        <f>IFERROR(VLOOKUP(A968,'[1]Mountain View SD Usage'!$A:$I,9,FALSE),"0")</f>
        <v>0</v>
      </c>
      <c r="M968" s="46" t="str">
        <f>IFERROR(VLOOKUP(A968,'[1]Bonita USD Usage'!$A:$I,9,FALSE),"0")</f>
        <v>0</v>
      </c>
      <c r="N968" s="46" t="str">
        <f>IFERROR(VLOOKUP(A968,'[1]Jurupa USD Usage'!$A:$I,9,FALSE),"0")</f>
        <v>0</v>
      </c>
      <c r="O968" s="46" t="str">
        <f>IFERROR(VLOOKUP(A968,'[1]Claremont USD Usage'!$A:$I,9,FALSE),"0")</f>
        <v>0</v>
      </c>
      <c r="P968" s="46" t="str">
        <f>IFERROR(VLOOKUP(A968,'[1]Upland USD Usage'!$A:$I,9,FALSE),"0")</f>
        <v>0</v>
      </c>
      <c r="Q968" s="46" t="str">
        <f>IFERROR(VLOOKUP(A968,'[1]Redlands USD Usage'!$A:$I,9,FALSE),"0")</f>
        <v>0</v>
      </c>
      <c r="R968" s="46" t="str">
        <f>IFERROR(VLOOKUP(A968,'[1]Alta Loma SD Usage'!$A:$I,9,FALSE),"0")</f>
        <v>0</v>
      </c>
      <c r="S968" s="46" t="str">
        <f>IFERROR(VLOOKUP(A968,'[1]VAl Verde USD Usage'!$A:$I,9,FALSE),"0")</f>
        <v>0</v>
      </c>
      <c r="T968" s="46" t="str">
        <f>IFERROR(VLOOKUP(A968,'[1]Chaffey Jt HSD Usage'!$A:$I,9,FALSE),"0")</f>
        <v>0</v>
      </c>
      <c r="U968" s="46" t="str">
        <f>IFERROR(VLOOKUP(A968,'[1]Cucamonga ELEM SD Usage'!$A:$I,9,FALSE),"0")</f>
        <v>0</v>
      </c>
      <c r="V968" s="46" t="str">
        <f>IFERROR(VLOOKUP(A968,'[1]Inglewood USD Usage'!$A:$I,9,FALSE),"0")</f>
        <v>0</v>
      </c>
      <c r="W968" s="46" t="str">
        <f>IFERROR(VLOOKUP(A968,'[1]Rialto USD Usage'!$A:$I,9,FALSE),"0")</f>
        <v>0</v>
      </c>
      <c r="X968" s="46" t="str">
        <f>IFERROR(VLOOKUP(A968,'[1]Alvord USD Usage'!$A:$I,9,FALSE),"0")</f>
        <v>0</v>
      </c>
      <c r="Y968" s="46" t="str">
        <f>IFERROR(VLOOKUP(A968,'[1]Colton Jt USD Usage'!$A:$I,9,FALSE),"0")</f>
        <v>0</v>
      </c>
      <c r="Z968" s="46" t="str">
        <f>IFERROR(VLOOKUP(A968,'[1]Chino Valley USD Usage'!$A:$I,9,FALSE),"0")</f>
        <v>0</v>
      </c>
      <c r="AA968" s="46" t="str">
        <f>IFERROR(VLOOKUP(A968,'[1]Moreno Valley USD Usage'!$A:$I,9,FALSE),"0")</f>
        <v>0</v>
      </c>
      <c r="AB968" s="46" t="str">
        <f>IFERROR(VLOOKUP(A968,'[1]Pomona USD Usage'!$A:$I,9,FALSE),"0")</f>
        <v>0</v>
      </c>
      <c r="AC968" s="46" t="str">
        <f>IFERROR(VLOOKUP(A968,'[1]Riverside USD Usage'!$A:$I,9,FALSE),"0")</f>
        <v>0</v>
      </c>
      <c r="AD968" s="46" t="str">
        <f>IFERROR(VLOOKUP(A968,'[1]Compton USD Usage'!$A:$I,9,FALSE),"0")</f>
        <v>0</v>
      </c>
      <c r="AE968" s="48"/>
      <c r="AF968" s="49">
        <v>60.45</v>
      </c>
      <c r="AG968" s="49"/>
      <c r="AH968" s="56">
        <v>-14.100000000000001</v>
      </c>
      <c r="AI968" s="49">
        <f>AF968+AG968+AH968</f>
        <v>46.35</v>
      </c>
      <c r="AJ968" s="48"/>
      <c r="AK968" s="49">
        <v>65.040000000000006</v>
      </c>
      <c r="AL968" s="49"/>
      <c r="AM968" s="57">
        <v>-14.100000000000001</v>
      </c>
      <c r="AN968" s="50">
        <f>AK968+AL968+AM968</f>
        <v>50.940000000000005</v>
      </c>
      <c r="AO968" s="48"/>
      <c r="AP968" s="49">
        <v>69.430000000000007</v>
      </c>
      <c r="AQ968" s="49"/>
      <c r="AR968" s="57">
        <v>-14.100000000000001</v>
      </c>
      <c r="AS968" s="50">
        <f>AP968+AQ968+AR968</f>
        <v>55.330000000000005</v>
      </c>
      <c r="AT968" s="48"/>
      <c r="AU968" s="49">
        <v>71.36</v>
      </c>
      <c r="AV968" s="49"/>
      <c r="AW968" s="57">
        <v>-14.100000000000001</v>
      </c>
      <c r="AX968" s="51">
        <f>AU968+AV968+AW968</f>
        <v>57.26</v>
      </c>
      <c r="AY968" s="48"/>
      <c r="AZ968" s="52">
        <v>60.16</v>
      </c>
      <c r="BA968" s="53"/>
      <c r="BB968" s="58">
        <v>-13.850000000000001</v>
      </c>
      <c r="BC968" s="53">
        <f>AZ968+BA968+BB968</f>
        <v>46.309999999999995</v>
      </c>
      <c r="BD968" s="47">
        <v>44013</v>
      </c>
      <c r="BE968" s="47">
        <v>44377</v>
      </c>
      <c r="BF968" s="48"/>
      <c r="BG968" s="53">
        <v>64.73</v>
      </c>
      <c r="BI968" s="59">
        <v>-13.850000000000001</v>
      </c>
      <c r="BJ968" s="53">
        <f>BG968+BH968+BI968</f>
        <v>50.88</v>
      </c>
      <c r="BK968" s="47">
        <v>44013</v>
      </c>
      <c r="BL968" s="47">
        <v>44377</v>
      </c>
      <c r="BM968" s="48"/>
      <c r="BN968" s="53">
        <v>69.100000000000009</v>
      </c>
      <c r="BO968" s="53"/>
      <c r="BP968" s="59">
        <v>-13.850000000000001</v>
      </c>
      <c r="BQ968" s="53">
        <f>BN968+BO968+BP968</f>
        <v>55.250000000000007</v>
      </c>
      <c r="BR968" s="47">
        <v>44013</v>
      </c>
      <c r="BS968" s="47">
        <v>44377</v>
      </c>
      <c r="BT968" s="48"/>
      <c r="BU968" s="50">
        <v>71.02000000000001</v>
      </c>
      <c r="BV968" s="53"/>
      <c r="BW968" s="59">
        <v>-13.850000000000001</v>
      </c>
      <c r="BX968" s="53">
        <f>BU968+BV968+BW968</f>
        <v>57.170000000000009</v>
      </c>
      <c r="BY968" s="47">
        <v>44013</v>
      </c>
      <c r="BZ968" s="55">
        <v>44377</v>
      </c>
    </row>
    <row r="969" spans="1:78" s="54" customFormat="1" ht="15.75" x14ac:dyDescent="0.25">
      <c r="A969" s="45">
        <v>406507</v>
      </c>
      <c r="B969" s="46" t="s">
        <v>2323</v>
      </c>
      <c r="C969" s="46">
        <v>10294940928</v>
      </c>
      <c r="D969" s="46" t="s">
        <v>2258</v>
      </c>
      <c r="E969" s="46" t="s">
        <v>50</v>
      </c>
      <c r="F969" s="46"/>
      <c r="G969" s="46" t="s">
        <v>2324</v>
      </c>
      <c r="H969" s="46" t="s">
        <v>52</v>
      </c>
      <c r="I969" s="47">
        <v>44013</v>
      </c>
      <c r="J969" s="47">
        <v>44377</v>
      </c>
      <c r="K969" s="46">
        <f>SUM(L969:AD969)</f>
        <v>0</v>
      </c>
      <c r="L969" s="46" t="str">
        <f>IFERROR(VLOOKUP(A969,'[1]Mountain View SD Usage'!$A:$I,9,FALSE),"0")</f>
        <v>0</v>
      </c>
      <c r="M969" s="46" t="str">
        <f>IFERROR(VLOOKUP(A969,'[1]Bonita USD Usage'!$A:$I,9,FALSE),"0")</f>
        <v>0</v>
      </c>
      <c r="N969" s="46" t="str">
        <f>IFERROR(VLOOKUP(A969,'[1]Jurupa USD Usage'!$A:$I,9,FALSE),"0")</f>
        <v>0</v>
      </c>
      <c r="O969" s="46" t="str">
        <f>IFERROR(VLOOKUP(A969,'[1]Claremont USD Usage'!$A:$I,9,FALSE),"0")</f>
        <v>0</v>
      </c>
      <c r="P969" s="46" t="str">
        <f>IFERROR(VLOOKUP(A969,'[1]Upland USD Usage'!$A:$I,9,FALSE),"0")</f>
        <v>0</v>
      </c>
      <c r="Q969" s="46" t="str">
        <f>IFERROR(VLOOKUP(A969,'[1]Redlands USD Usage'!$A:$I,9,FALSE),"0")</f>
        <v>0</v>
      </c>
      <c r="R969" s="46" t="str">
        <f>IFERROR(VLOOKUP(A969,'[1]Alta Loma SD Usage'!$A:$I,9,FALSE),"0")</f>
        <v>0</v>
      </c>
      <c r="S969" s="46" t="str">
        <f>IFERROR(VLOOKUP(A969,'[1]VAl Verde USD Usage'!$A:$I,9,FALSE),"0")</f>
        <v>0</v>
      </c>
      <c r="T969" s="46" t="str">
        <f>IFERROR(VLOOKUP(A969,'[1]Chaffey Jt HSD Usage'!$A:$I,9,FALSE),"0")</f>
        <v>0</v>
      </c>
      <c r="U969" s="46" t="str">
        <f>IFERROR(VLOOKUP(A969,'[1]Cucamonga ELEM SD Usage'!$A:$I,9,FALSE),"0")</f>
        <v>0</v>
      </c>
      <c r="V969" s="46" t="str">
        <f>IFERROR(VLOOKUP(A969,'[1]Inglewood USD Usage'!$A:$I,9,FALSE),"0")</f>
        <v>0</v>
      </c>
      <c r="W969" s="46" t="str">
        <f>IFERROR(VLOOKUP(A969,'[1]Rialto USD Usage'!$A:$I,9,FALSE),"0")</f>
        <v>0</v>
      </c>
      <c r="X969" s="46" t="str">
        <f>IFERROR(VLOOKUP(A969,'[1]Alvord USD Usage'!$A:$I,9,FALSE),"0")</f>
        <v>0</v>
      </c>
      <c r="Y969" s="46" t="str">
        <f>IFERROR(VLOOKUP(A969,'[1]Colton Jt USD Usage'!$A:$I,9,FALSE),"0")</f>
        <v>0</v>
      </c>
      <c r="Z969" s="46" t="str">
        <f>IFERROR(VLOOKUP(A969,'[1]Chino Valley USD Usage'!$A:$I,9,FALSE),"0")</f>
        <v>0</v>
      </c>
      <c r="AA969" s="46" t="str">
        <f>IFERROR(VLOOKUP(A969,'[1]Moreno Valley USD Usage'!$A:$I,9,FALSE),"0")</f>
        <v>0</v>
      </c>
      <c r="AB969" s="46" t="str">
        <f>IFERROR(VLOOKUP(A969,'[1]Pomona USD Usage'!$A:$I,9,FALSE),"0")</f>
        <v>0</v>
      </c>
      <c r="AC969" s="46" t="str">
        <f>IFERROR(VLOOKUP(A969,'[1]Riverside USD Usage'!$A:$I,9,FALSE),"0")</f>
        <v>0</v>
      </c>
      <c r="AD969" s="46" t="str">
        <f>IFERROR(VLOOKUP(A969,'[1]Compton USD Usage'!$A:$I,9,FALSE),"0")</f>
        <v>0</v>
      </c>
      <c r="AE969" s="48"/>
      <c r="AF969" s="49">
        <v>117.84</v>
      </c>
      <c r="AG969" s="49"/>
      <c r="AH969" s="56">
        <v>-23.6</v>
      </c>
      <c r="AI969" s="49">
        <f>AF969+AG969+AH969</f>
        <v>94.240000000000009</v>
      </c>
      <c r="AJ969" s="48"/>
      <c r="AK969" s="49">
        <v>126.78</v>
      </c>
      <c r="AL969" s="49"/>
      <c r="AM969" s="57">
        <v>-23.6</v>
      </c>
      <c r="AN969" s="50">
        <f>AK969+AL969+AM969</f>
        <v>103.18</v>
      </c>
      <c r="AO969" s="48"/>
      <c r="AP969" s="49">
        <v>135.35</v>
      </c>
      <c r="AQ969" s="49"/>
      <c r="AR969" s="57">
        <v>-23.6</v>
      </c>
      <c r="AS969" s="50">
        <f>AP969+AQ969+AR969</f>
        <v>111.75</v>
      </c>
      <c r="AT969" s="48"/>
      <c r="AU969" s="49">
        <v>139.11000000000001</v>
      </c>
      <c r="AV969" s="49"/>
      <c r="AW969" s="57">
        <v>-23.6</v>
      </c>
      <c r="AX969" s="51">
        <f>AU969+AV969+AW969</f>
        <v>115.51000000000002</v>
      </c>
      <c r="AY969" s="48"/>
      <c r="AZ969" s="52">
        <v>117.36</v>
      </c>
      <c r="BA969" s="53"/>
      <c r="BB969" s="58">
        <v>-23.19</v>
      </c>
      <c r="BC969" s="53">
        <f>AZ969+BA969+BB969</f>
        <v>94.17</v>
      </c>
      <c r="BD969" s="47">
        <v>44013</v>
      </c>
      <c r="BE969" s="47">
        <v>44377</v>
      </c>
      <c r="BF969" s="48"/>
      <c r="BG969" s="53">
        <v>126.26</v>
      </c>
      <c r="BI969" s="59">
        <v>-23.19</v>
      </c>
      <c r="BJ969" s="53">
        <f>BG969+BH969+BI969</f>
        <v>103.07000000000001</v>
      </c>
      <c r="BK969" s="47">
        <v>44013</v>
      </c>
      <c r="BL969" s="47">
        <v>44377</v>
      </c>
      <c r="BM969" s="48"/>
      <c r="BN969" s="53">
        <v>134.79999999999998</v>
      </c>
      <c r="BO969" s="53"/>
      <c r="BP969" s="59">
        <v>-23.19</v>
      </c>
      <c r="BQ969" s="53">
        <f>BN969+BO969+BP969</f>
        <v>111.60999999999999</v>
      </c>
      <c r="BR969" s="47">
        <v>44013</v>
      </c>
      <c r="BS969" s="47">
        <v>44377</v>
      </c>
      <c r="BT969" s="48"/>
      <c r="BU969" s="50">
        <v>138.54</v>
      </c>
      <c r="BV969" s="53"/>
      <c r="BW969" s="59">
        <v>-23.19</v>
      </c>
      <c r="BX969" s="53">
        <f>BU969+BV969+BW969</f>
        <v>115.35</v>
      </c>
      <c r="BY969" s="47">
        <v>44013</v>
      </c>
      <c r="BZ969" s="55">
        <v>44377</v>
      </c>
    </row>
    <row r="970" spans="1:78" s="54" customFormat="1" ht="15.75" x14ac:dyDescent="0.25">
      <c r="A970" s="45">
        <v>406492</v>
      </c>
      <c r="B970" s="46" t="s">
        <v>2321</v>
      </c>
      <c r="C970" s="46">
        <v>10286860928</v>
      </c>
      <c r="D970" s="46" t="s">
        <v>2258</v>
      </c>
      <c r="E970" s="46" t="s">
        <v>50</v>
      </c>
      <c r="F970" s="46"/>
      <c r="G970" s="46" t="s">
        <v>2322</v>
      </c>
      <c r="H970" s="46" t="s">
        <v>52</v>
      </c>
      <c r="I970" s="47">
        <v>44013</v>
      </c>
      <c r="J970" s="47">
        <v>44377</v>
      </c>
      <c r="K970" s="46">
        <f>SUM(L970:AD970)</f>
        <v>0</v>
      </c>
      <c r="L970" s="46" t="str">
        <f>IFERROR(VLOOKUP(A970,'[1]Mountain View SD Usage'!$A:$I,9,FALSE),"0")</f>
        <v>0</v>
      </c>
      <c r="M970" s="46" t="str">
        <f>IFERROR(VLOOKUP(A970,'[1]Bonita USD Usage'!$A:$I,9,FALSE),"0")</f>
        <v>0</v>
      </c>
      <c r="N970" s="46" t="str">
        <f>IFERROR(VLOOKUP(A970,'[1]Jurupa USD Usage'!$A:$I,9,FALSE),"0")</f>
        <v>0</v>
      </c>
      <c r="O970" s="46" t="str">
        <f>IFERROR(VLOOKUP(A970,'[1]Claremont USD Usage'!$A:$I,9,FALSE),"0")</f>
        <v>0</v>
      </c>
      <c r="P970" s="46" t="str">
        <f>IFERROR(VLOOKUP(A970,'[1]Upland USD Usage'!$A:$I,9,FALSE),"0")</f>
        <v>0</v>
      </c>
      <c r="Q970" s="46" t="str">
        <f>IFERROR(VLOOKUP(A970,'[1]Redlands USD Usage'!$A:$I,9,FALSE),"0")</f>
        <v>0</v>
      </c>
      <c r="R970" s="46" t="str">
        <f>IFERROR(VLOOKUP(A970,'[1]Alta Loma SD Usage'!$A:$I,9,FALSE),"0")</f>
        <v>0</v>
      </c>
      <c r="S970" s="46" t="str">
        <f>IFERROR(VLOOKUP(A970,'[1]VAl Verde USD Usage'!$A:$I,9,FALSE),"0")</f>
        <v>0</v>
      </c>
      <c r="T970" s="46" t="str">
        <f>IFERROR(VLOOKUP(A970,'[1]Chaffey Jt HSD Usage'!$A:$I,9,FALSE),"0")</f>
        <v>0</v>
      </c>
      <c r="U970" s="46" t="str">
        <f>IFERROR(VLOOKUP(A970,'[1]Cucamonga ELEM SD Usage'!$A:$I,9,FALSE),"0")</f>
        <v>0</v>
      </c>
      <c r="V970" s="46" t="str">
        <f>IFERROR(VLOOKUP(A970,'[1]Inglewood USD Usage'!$A:$I,9,FALSE),"0")</f>
        <v>0</v>
      </c>
      <c r="W970" s="46" t="str">
        <f>IFERROR(VLOOKUP(A970,'[1]Rialto USD Usage'!$A:$I,9,FALSE),"0")</f>
        <v>0</v>
      </c>
      <c r="X970" s="46" t="str">
        <f>IFERROR(VLOOKUP(A970,'[1]Alvord USD Usage'!$A:$I,9,FALSE),"0")</f>
        <v>0</v>
      </c>
      <c r="Y970" s="46" t="str">
        <f>IFERROR(VLOOKUP(A970,'[1]Colton Jt USD Usage'!$A:$I,9,FALSE),"0")</f>
        <v>0</v>
      </c>
      <c r="Z970" s="46" t="str">
        <f>IFERROR(VLOOKUP(A970,'[1]Chino Valley USD Usage'!$A:$I,9,FALSE),"0")</f>
        <v>0</v>
      </c>
      <c r="AA970" s="46" t="str">
        <f>IFERROR(VLOOKUP(A970,'[1]Moreno Valley USD Usage'!$A:$I,9,FALSE),"0")</f>
        <v>0</v>
      </c>
      <c r="AB970" s="46" t="str">
        <f>IFERROR(VLOOKUP(A970,'[1]Pomona USD Usage'!$A:$I,9,FALSE),"0")</f>
        <v>0</v>
      </c>
      <c r="AC970" s="46" t="str">
        <f>IFERROR(VLOOKUP(A970,'[1]Riverside USD Usage'!$A:$I,9,FALSE),"0")</f>
        <v>0</v>
      </c>
      <c r="AD970" s="46" t="str">
        <f>IFERROR(VLOOKUP(A970,'[1]Compton USD Usage'!$A:$I,9,FALSE),"0")</f>
        <v>0</v>
      </c>
      <c r="AE970" s="48"/>
      <c r="AF970" s="49">
        <v>123.08</v>
      </c>
      <c r="AG970" s="49"/>
      <c r="AH970" s="56">
        <v>-25.87</v>
      </c>
      <c r="AI970" s="49">
        <f>AF970+AG970+AH970</f>
        <v>97.21</v>
      </c>
      <c r="AJ970" s="48"/>
      <c r="AK970" s="49">
        <v>132.43</v>
      </c>
      <c r="AL970" s="49"/>
      <c r="AM970" s="57">
        <v>-25.87</v>
      </c>
      <c r="AN970" s="50">
        <f>AK970+AL970+AM970</f>
        <v>106.56</v>
      </c>
      <c r="AO970" s="48"/>
      <c r="AP970" s="49">
        <v>141.38</v>
      </c>
      <c r="AQ970" s="49"/>
      <c r="AR970" s="57">
        <v>-25.87</v>
      </c>
      <c r="AS970" s="50">
        <f>AP970+AQ970+AR970</f>
        <v>115.50999999999999</v>
      </c>
      <c r="AT970" s="48"/>
      <c r="AU970" s="49">
        <v>145.31</v>
      </c>
      <c r="AV970" s="49"/>
      <c r="AW970" s="57">
        <v>-25.87</v>
      </c>
      <c r="AX970" s="51">
        <f>AU970+AV970+AW970</f>
        <v>119.44</v>
      </c>
      <c r="AY970" s="48"/>
      <c r="AZ970" s="52">
        <v>122.55000000000001</v>
      </c>
      <c r="BA970" s="53"/>
      <c r="BB970" s="58">
        <v>-25.42</v>
      </c>
      <c r="BC970" s="53">
        <f>AZ970+BA970+BB970</f>
        <v>97.13000000000001</v>
      </c>
      <c r="BD970" s="47">
        <v>44013</v>
      </c>
      <c r="BE970" s="47">
        <v>44377</v>
      </c>
      <c r="BF970" s="48"/>
      <c r="BG970" s="53">
        <v>131.85999999999999</v>
      </c>
      <c r="BI970" s="59">
        <v>-25.42</v>
      </c>
      <c r="BJ970" s="53">
        <f>BG970+BH970+BI970</f>
        <v>106.43999999999998</v>
      </c>
      <c r="BK970" s="47">
        <v>44013</v>
      </c>
      <c r="BL970" s="47">
        <v>44377</v>
      </c>
      <c r="BM970" s="48"/>
      <c r="BN970" s="53">
        <v>140.76999999999998</v>
      </c>
      <c r="BO970" s="53"/>
      <c r="BP970" s="59">
        <v>-25.42</v>
      </c>
      <c r="BQ970" s="53">
        <f>BN970+BO970+BP970</f>
        <v>115.34999999999998</v>
      </c>
      <c r="BR970" s="47">
        <v>44013</v>
      </c>
      <c r="BS970" s="47">
        <v>44377</v>
      </c>
      <c r="BT970" s="48"/>
      <c r="BU970" s="50">
        <v>144.69</v>
      </c>
      <c r="BV970" s="53"/>
      <c r="BW970" s="59">
        <v>-25.42</v>
      </c>
      <c r="BX970" s="53">
        <f>BU970+BV970+BW970</f>
        <v>119.27</v>
      </c>
      <c r="BY970" s="47">
        <v>44013</v>
      </c>
      <c r="BZ970" s="55">
        <v>44377</v>
      </c>
    </row>
    <row r="971" spans="1:78" s="54" customFormat="1" ht="15.75" x14ac:dyDescent="0.25">
      <c r="A971" s="45">
        <v>140283</v>
      </c>
      <c r="B971" s="46" t="s">
        <v>2260</v>
      </c>
      <c r="C971" s="46">
        <v>10023780928</v>
      </c>
      <c r="D971" s="46" t="s">
        <v>2258</v>
      </c>
      <c r="E971" s="46" t="s">
        <v>50</v>
      </c>
      <c r="F971" s="46"/>
      <c r="G971" s="46" t="s">
        <v>2261</v>
      </c>
      <c r="H971" s="46" t="s">
        <v>52</v>
      </c>
      <c r="I971" s="47">
        <v>44013</v>
      </c>
      <c r="J971" s="47">
        <v>44377</v>
      </c>
      <c r="K971" s="46">
        <f>SUM(L971:AD971)</f>
        <v>20</v>
      </c>
      <c r="L971" s="46" t="str">
        <f>IFERROR(VLOOKUP(A971,'[1]Mountain View SD Usage'!$A:$I,9,FALSE),"0")</f>
        <v>0</v>
      </c>
      <c r="M971" s="46">
        <f>IFERROR(VLOOKUP(A971,'[1]Bonita USD Usage'!$A:$I,9,FALSE),"0")</f>
        <v>12</v>
      </c>
      <c r="N971" s="46" t="str">
        <f>IFERROR(VLOOKUP(A971,'[1]Jurupa USD Usage'!$A:$I,9,FALSE),"0")</f>
        <v>0</v>
      </c>
      <c r="O971" s="46" t="str">
        <f>IFERROR(VLOOKUP(A971,'[1]Claremont USD Usage'!$A:$I,9,FALSE),"0")</f>
        <v>0</v>
      </c>
      <c r="P971" s="46" t="str">
        <f>IFERROR(VLOOKUP(A971,'[1]Upland USD Usage'!$A:$I,9,FALSE),"0")</f>
        <v>0</v>
      </c>
      <c r="Q971" s="46" t="str">
        <f>IFERROR(VLOOKUP(A971,'[1]Redlands USD Usage'!$A:$I,9,FALSE),"0")</f>
        <v>0</v>
      </c>
      <c r="R971" s="46" t="str">
        <f>IFERROR(VLOOKUP(A971,'[1]Alta Loma SD Usage'!$A:$I,9,FALSE),"0")</f>
        <v>0</v>
      </c>
      <c r="S971" s="46" t="str">
        <f>IFERROR(VLOOKUP(A971,'[1]VAl Verde USD Usage'!$A:$I,9,FALSE),"0")</f>
        <v>0</v>
      </c>
      <c r="T971" s="46">
        <f>IFERROR(VLOOKUP(A971,'[1]Chaffey Jt HSD Usage'!$A:$I,9,FALSE),"0")</f>
        <v>8</v>
      </c>
      <c r="U971" s="46" t="str">
        <f>IFERROR(VLOOKUP(A971,'[1]Cucamonga ELEM SD Usage'!$A:$I,9,FALSE),"0")</f>
        <v>0</v>
      </c>
      <c r="V971" s="46" t="str">
        <f>IFERROR(VLOOKUP(A971,'[1]Inglewood USD Usage'!$A:$I,9,FALSE),"0")</f>
        <v>0</v>
      </c>
      <c r="W971" s="46" t="str">
        <f>IFERROR(VLOOKUP(A971,'[1]Rialto USD Usage'!$A:$I,9,FALSE),"0")</f>
        <v>0</v>
      </c>
      <c r="X971" s="46" t="str">
        <f>IFERROR(VLOOKUP(A971,'[1]Alvord USD Usage'!$A:$I,9,FALSE),"0")</f>
        <v>0</v>
      </c>
      <c r="Y971" s="46" t="str">
        <f>IFERROR(VLOOKUP(A971,'[1]Colton Jt USD Usage'!$A:$I,9,FALSE),"0")</f>
        <v>0</v>
      </c>
      <c r="Z971" s="46" t="str">
        <f>IFERROR(VLOOKUP(A971,'[1]Chino Valley USD Usage'!$A:$I,9,FALSE),"0")</f>
        <v>0</v>
      </c>
      <c r="AA971" s="46" t="str">
        <f>IFERROR(VLOOKUP(A971,'[1]Moreno Valley USD Usage'!$A:$I,9,FALSE),"0")</f>
        <v>0</v>
      </c>
      <c r="AB971" s="46" t="str">
        <f>IFERROR(VLOOKUP(A971,'[1]Pomona USD Usage'!$A:$I,9,FALSE),"0")</f>
        <v>0</v>
      </c>
      <c r="AC971" s="46" t="str">
        <f>IFERROR(VLOOKUP(A971,'[1]Riverside USD Usage'!$A:$I,9,FALSE),"0")</f>
        <v>0</v>
      </c>
      <c r="AD971" s="46" t="str">
        <f>IFERROR(VLOOKUP(A971,'[1]Compton USD Usage'!$A:$I,9,FALSE),"0")</f>
        <v>0</v>
      </c>
      <c r="AE971" s="48"/>
      <c r="AF971" s="49">
        <v>21.95</v>
      </c>
      <c r="AG971" s="49"/>
      <c r="AH971" s="49"/>
      <c r="AI971" s="49">
        <f>AF971+AG971+AH971</f>
        <v>21.95</v>
      </c>
      <c r="AJ971" s="48"/>
      <c r="AK971" s="49">
        <v>23.62</v>
      </c>
      <c r="AL971" s="49"/>
      <c r="AM971" s="46"/>
      <c r="AN971" s="50">
        <f>AK971+AL971+AM971</f>
        <v>23.62</v>
      </c>
      <c r="AO971" s="48"/>
      <c r="AP971" s="49">
        <v>25.22</v>
      </c>
      <c r="AQ971" s="49"/>
      <c r="AR971" s="46"/>
      <c r="AS971" s="50">
        <f>AP971+AQ971+AR971</f>
        <v>25.22</v>
      </c>
      <c r="AT971" s="48"/>
      <c r="AU971" s="49">
        <v>25.92</v>
      </c>
      <c r="AV971" s="49"/>
      <c r="AW971" s="46"/>
      <c r="AX971" s="51">
        <f>AU971+AV971+AW971</f>
        <v>25.92</v>
      </c>
      <c r="AY971" s="48"/>
      <c r="AZ971" s="52">
        <v>21.95</v>
      </c>
      <c r="BA971" s="53"/>
      <c r="BC971" s="53">
        <f>AZ971+BA971+BB971</f>
        <v>21.95</v>
      </c>
      <c r="BD971" s="47">
        <v>44013</v>
      </c>
      <c r="BE971" s="47">
        <v>44377</v>
      </c>
      <c r="BF971" s="48"/>
      <c r="BG971" s="53">
        <v>23.62</v>
      </c>
      <c r="BJ971" s="53">
        <f>BG971+BH971+BI971</f>
        <v>23.62</v>
      </c>
      <c r="BK971" s="47">
        <v>44013</v>
      </c>
      <c r="BL971" s="47">
        <v>44377</v>
      </c>
      <c r="BM971" s="48"/>
      <c r="BN971" s="53">
        <v>25.22</v>
      </c>
      <c r="BO971" s="53"/>
      <c r="BQ971" s="53">
        <f>BN971+BO971+BP971</f>
        <v>25.22</v>
      </c>
      <c r="BR971" s="47">
        <v>44013</v>
      </c>
      <c r="BS971" s="47">
        <v>44377</v>
      </c>
      <c r="BT971" s="48"/>
      <c r="BU971" s="50">
        <v>25.92</v>
      </c>
      <c r="BV971" s="53"/>
      <c r="BX971" s="53">
        <f>BU971+BV971+BW971</f>
        <v>25.92</v>
      </c>
      <c r="BY971" s="47">
        <v>44013</v>
      </c>
      <c r="BZ971" s="55">
        <v>44377</v>
      </c>
    </row>
    <row r="972" spans="1:78" s="54" customFormat="1" ht="15.75" x14ac:dyDescent="0.25">
      <c r="A972" s="45">
        <v>133801</v>
      </c>
      <c r="B972" s="46" t="s">
        <v>2117</v>
      </c>
      <c r="C972" s="46">
        <v>33504</v>
      </c>
      <c r="D972" s="46" t="s">
        <v>2118</v>
      </c>
      <c r="E972" s="46" t="s">
        <v>50</v>
      </c>
      <c r="F972" s="46"/>
      <c r="G972" s="46" t="s">
        <v>144</v>
      </c>
      <c r="H972" s="46" t="s">
        <v>52</v>
      </c>
      <c r="I972" s="47">
        <v>44013</v>
      </c>
      <c r="J972" s="47">
        <v>44377</v>
      </c>
      <c r="K972" s="46">
        <f>SUM(L972:AD972)</f>
        <v>19</v>
      </c>
      <c r="L972" s="46" t="str">
        <f>IFERROR(VLOOKUP(A972,'[1]Mountain View SD Usage'!$A:$I,9,FALSE),"0")</f>
        <v>0</v>
      </c>
      <c r="M972" s="46" t="str">
        <f>IFERROR(VLOOKUP(A972,'[1]Bonita USD Usage'!$A:$I,9,FALSE),"0")</f>
        <v>0</v>
      </c>
      <c r="N972" s="46" t="str">
        <f>IFERROR(VLOOKUP(A972,'[1]Jurupa USD Usage'!$A:$I,9,FALSE),"0")</f>
        <v>0</v>
      </c>
      <c r="O972" s="46" t="str">
        <f>IFERROR(VLOOKUP(A972,'[1]Claremont USD Usage'!$A:$I,9,FALSE),"0")</f>
        <v>0</v>
      </c>
      <c r="P972" s="46" t="str">
        <f>IFERROR(VLOOKUP(A972,'[1]Upland USD Usage'!$A:$I,9,FALSE),"0")</f>
        <v>0</v>
      </c>
      <c r="Q972" s="46" t="str">
        <f>IFERROR(VLOOKUP(A972,'[1]Redlands USD Usage'!$A:$I,9,FALSE),"0")</f>
        <v>0</v>
      </c>
      <c r="R972" s="46" t="str">
        <f>IFERROR(VLOOKUP(A972,'[1]Alta Loma SD Usage'!$A:$I,9,FALSE),"0")</f>
        <v>0</v>
      </c>
      <c r="S972" s="46" t="str">
        <f>IFERROR(VLOOKUP(A972,'[1]VAl Verde USD Usage'!$A:$I,9,FALSE),"0")</f>
        <v>0</v>
      </c>
      <c r="T972" s="46">
        <f>IFERROR(VLOOKUP(A972,'[1]Chaffey Jt HSD Usage'!$A:$I,9,FALSE),"0")</f>
        <v>5</v>
      </c>
      <c r="U972" s="46" t="str">
        <f>IFERROR(VLOOKUP(A972,'[1]Cucamonga ELEM SD Usage'!$A:$I,9,FALSE),"0")</f>
        <v>0</v>
      </c>
      <c r="V972" s="46" t="str">
        <f>IFERROR(VLOOKUP(A972,'[1]Inglewood USD Usage'!$A:$I,9,FALSE),"0")</f>
        <v>0</v>
      </c>
      <c r="W972" s="46">
        <f>IFERROR(VLOOKUP(A972,'[1]Rialto USD Usage'!$A:$I,9,FALSE),"0")</f>
        <v>14</v>
      </c>
      <c r="X972" s="46" t="str">
        <f>IFERROR(VLOOKUP(A972,'[1]Alvord USD Usage'!$A:$I,9,FALSE),"0")</f>
        <v>0</v>
      </c>
      <c r="Y972" s="46" t="str">
        <f>IFERROR(VLOOKUP(A972,'[1]Colton Jt USD Usage'!$A:$I,9,FALSE),"0")</f>
        <v>0</v>
      </c>
      <c r="Z972" s="46" t="str">
        <f>IFERROR(VLOOKUP(A972,'[1]Chino Valley USD Usage'!$A:$I,9,FALSE),"0")</f>
        <v>0</v>
      </c>
      <c r="AA972" s="46" t="str">
        <f>IFERROR(VLOOKUP(A972,'[1]Moreno Valley USD Usage'!$A:$I,9,FALSE),"0")</f>
        <v>0</v>
      </c>
      <c r="AB972" s="46" t="str">
        <f>IFERROR(VLOOKUP(A972,'[1]Pomona USD Usage'!$A:$I,9,FALSE),"0")</f>
        <v>0</v>
      </c>
      <c r="AC972" s="46" t="str">
        <f>IFERROR(VLOOKUP(A972,'[1]Riverside USD Usage'!$A:$I,9,FALSE),"0")</f>
        <v>0</v>
      </c>
      <c r="AD972" s="46" t="str">
        <f>IFERROR(VLOOKUP(A972,'[1]Compton USD Usage'!$A:$I,9,FALSE),"0")</f>
        <v>0</v>
      </c>
      <c r="AE972" s="48"/>
      <c r="AF972" s="49">
        <v>65.81</v>
      </c>
      <c r="AG972" s="49"/>
      <c r="AH972" s="49"/>
      <c r="AI972" s="49">
        <f>AF972+AG972+AH972</f>
        <v>65.81</v>
      </c>
      <c r="AJ972" s="48"/>
      <c r="AK972" s="49">
        <v>70.81</v>
      </c>
      <c r="AL972" s="49"/>
      <c r="AM972" s="46"/>
      <c r="AN972" s="50">
        <f>AK972+AL972+AM972</f>
        <v>70.81</v>
      </c>
      <c r="AO972" s="48"/>
      <c r="AP972" s="49">
        <v>75.59</v>
      </c>
      <c r="AQ972" s="49"/>
      <c r="AR972" s="46"/>
      <c r="AS972" s="50">
        <f>AP972+AQ972+AR972</f>
        <v>75.59</v>
      </c>
      <c r="AT972" s="48"/>
      <c r="AU972" s="49">
        <v>77.69</v>
      </c>
      <c r="AV972" s="49"/>
      <c r="AW972" s="46"/>
      <c r="AX972" s="51">
        <f>AU972+AV972+AW972</f>
        <v>77.69</v>
      </c>
      <c r="AY972" s="48"/>
      <c r="AZ972" s="52">
        <v>66.63000000000001</v>
      </c>
      <c r="BA972" s="53"/>
      <c r="BC972" s="53">
        <f>AZ972+BA972+BB972</f>
        <v>66.63000000000001</v>
      </c>
      <c r="BD972" s="47">
        <v>44013</v>
      </c>
      <c r="BE972" s="47">
        <v>44377</v>
      </c>
      <c r="BF972" s="48"/>
      <c r="BG972" s="53">
        <v>71.690000000000012</v>
      </c>
      <c r="BJ972" s="53">
        <f>BG972+BH972+BI972</f>
        <v>71.690000000000012</v>
      </c>
      <c r="BK972" s="47">
        <v>44013</v>
      </c>
      <c r="BL972" s="47">
        <v>44377</v>
      </c>
      <c r="BM972" s="48"/>
      <c r="BN972" s="53">
        <v>76.53</v>
      </c>
      <c r="BO972" s="53"/>
      <c r="BQ972" s="53">
        <f>BN972+BO972+BP972</f>
        <v>76.53</v>
      </c>
      <c r="BR972" s="47">
        <v>44013</v>
      </c>
      <c r="BS972" s="47">
        <v>44377</v>
      </c>
      <c r="BT972" s="48"/>
      <c r="BU972" s="50">
        <v>78.660000000000011</v>
      </c>
      <c r="BV972" s="53"/>
      <c r="BX972" s="53">
        <f>BU972+BV972+BW972</f>
        <v>78.660000000000011</v>
      </c>
      <c r="BY972" s="47">
        <v>44013</v>
      </c>
      <c r="BZ972" s="55">
        <v>44377</v>
      </c>
    </row>
    <row r="973" spans="1:78" s="54" customFormat="1" ht="15.75" x14ac:dyDescent="0.25">
      <c r="A973" s="45">
        <v>138047</v>
      </c>
      <c r="B973" s="46" t="s">
        <v>1006</v>
      </c>
      <c r="C973" s="46">
        <v>3689</v>
      </c>
      <c r="D973" s="46" t="s">
        <v>1007</v>
      </c>
      <c r="E973" s="46" t="s">
        <v>50</v>
      </c>
      <c r="F973" s="46"/>
      <c r="G973" s="46" t="s">
        <v>1008</v>
      </c>
      <c r="H973" s="46" t="s">
        <v>52</v>
      </c>
      <c r="I973" s="47">
        <v>44013</v>
      </c>
      <c r="J973" s="47">
        <v>44377</v>
      </c>
      <c r="K973" s="46">
        <f>SUM(L973:AD973)</f>
        <v>0</v>
      </c>
      <c r="L973" s="46" t="str">
        <f>IFERROR(VLOOKUP(A973,'[1]Mountain View SD Usage'!$A:$I,9,FALSE),"0")</f>
        <v>0</v>
      </c>
      <c r="M973" s="46" t="str">
        <f>IFERROR(VLOOKUP(A973,'[1]Bonita USD Usage'!$A:$I,9,FALSE),"0")</f>
        <v>0</v>
      </c>
      <c r="N973" s="46" t="str">
        <f>IFERROR(VLOOKUP(A973,'[1]Jurupa USD Usage'!$A:$I,9,FALSE),"0")</f>
        <v>0</v>
      </c>
      <c r="O973" s="46" t="str">
        <f>IFERROR(VLOOKUP(A973,'[1]Claremont USD Usage'!$A:$I,9,FALSE),"0")</f>
        <v>0</v>
      </c>
      <c r="P973" s="46" t="str">
        <f>IFERROR(VLOOKUP(A973,'[1]Upland USD Usage'!$A:$I,9,FALSE),"0")</f>
        <v>0</v>
      </c>
      <c r="Q973" s="46" t="str">
        <f>IFERROR(VLOOKUP(A973,'[1]Redlands USD Usage'!$A:$I,9,FALSE),"0")</f>
        <v>0</v>
      </c>
      <c r="R973" s="46" t="str">
        <f>IFERROR(VLOOKUP(A973,'[1]Alta Loma SD Usage'!$A:$I,9,FALSE),"0")</f>
        <v>0</v>
      </c>
      <c r="S973" s="46" t="str">
        <f>IFERROR(VLOOKUP(A973,'[1]VAl Verde USD Usage'!$A:$I,9,FALSE),"0")</f>
        <v>0</v>
      </c>
      <c r="T973" s="46" t="str">
        <f>IFERROR(VLOOKUP(A973,'[1]Chaffey Jt HSD Usage'!$A:$I,9,FALSE),"0")</f>
        <v>0</v>
      </c>
      <c r="U973" s="46" t="str">
        <f>IFERROR(VLOOKUP(A973,'[1]Cucamonga ELEM SD Usage'!$A:$I,9,FALSE),"0")</f>
        <v>0</v>
      </c>
      <c r="V973" s="46" t="str">
        <f>IFERROR(VLOOKUP(A973,'[1]Inglewood USD Usage'!$A:$I,9,FALSE),"0")</f>
        <v>0</v>
      </c>
      <c r="W973" s="46" t="str">
        <f>IFERROR(VLOOKUP(A973,'[1]Rialto USD Usage'!$A:$I,9,FALSE),"0")</f>
        <v>0</v>
      </c>
      <c r="X973" s="46" t="str">
        <f>IFERROR(VLOOKUP(A973,'[1]Alvord USD Usage'!$A:$I,9,FALSE),"0")</f>
        <v>0</v>
      </c>
      <c r="Y973" s="46" t="str">
        <f>IFERROR(VLOOKUP(A973,'[1]Colton Jt USD Usage'!$A:$I,9,FALSE),"0")</f>
        <v>0</v>
      </c>
      <c r="Z973" s="46" t="str">
        <f>IFERROR(VLOOKUP(A973,'[1]Chino Valley USD Usage'!$A:$I,9,FALSE),"0")</f>
        <v>0</v>
      </c>
      <c r="AA973" s="46" t="str">
        <f>IFERROR(VLOOKUP(A973,'[1]Moreno Valley USD Usage'!$A:$I,9,FALSE),"0")</f>
        <v>0</v>
      </c>
      <c r="AB973" s="46" t="str">
        <f>IFERROR(VLOOKUP(A973,'[1]Pomona USD Usage'!$A:$I,9,FALSE),"0")</f>
        <v>0</v>
      </c>
      <c r="AC973" s="46" t="str">
        <f>IFERROR(VLOOKUP(A973,'[1]Riverside USD Usage'!$A:$I,9,FALSE),"0")</f>
        <v>0</v>
      </c>
      <c r="AD973" s="46" t="str">
        <f>IFERROR(VLOOKUP(A973,'[1]Compton USD Usage'!$A:$I,9,FALSE),"0")</f>
        <v>0</v>
      </c>
      <c r="AE973" s="48"/>
      <c r="AF973" s="49">
        <v>34.26</v>
      </c>
      <c r="AG973" s="49"/>
      <c r="AH973" s="49"/>
      <c r="AI973" s="49">
        <f>AF973+AG973+AH973</f>
        <v>34.26</v>
      </c>
      <c r="AJ973" s="48"/>
      <c r="AK973" s="49">
        <v>36.86</v>
      </c>
      <c r="AL973" s="49"/>
      <c r="AM973" s="46"/>
      <c r="AN973" s="50">
        <f>AK973+AL973+AM973</f>
        <v>36.86</v>
      </c>
      <c r="AO973" s="48"/>
      <c r="AP973" s="49">
        <v>39.35</v>
      </c>
      <c r="AQ973" s="49"/>
      <c r="AR973" s="46"/>
      <c r="AS973" s="50">
        <f>AP973+AQ973+AR973</f>
        <v>39.35</v>
      </c>
      <c r="AT973" s="48"/>
      <c r="AU973" s="49">
        <v>40.44</v>
      </c>
      <c r="AV973" s="49"/>
      <c r="AW973" s="46"/>
      <c r="AX973" s="51">
        <f>AU973+AV973+AW973</f>
        <v>40.44</v>
      </c>
      <c r="AY973" s="48"/>
      <c r="AZ973" s="52">
        <v>34.26</v>
      </c>
      <c r="BA973" s="53"/>
      <c r="BC973" s="53">
        <f>AZ973+BA973+BB973</f>
        <v>34.26</v>
      </c>
      <c r="BD973" s="47">
        <v>44013</v>
      </c>
      <c r="BE973" s="47">
        <v>44377</v>
      </c>
      <c r="BF973" s="48"/>
      <c r="BG973" s="53">
        <v>36.86</v>
      </c>
      <c r="BJ973" s="53">
        <f>BG973+BH973+BI973</f>
        <v>36.86</v>
      </c>
      <c r="BK973" s="47">
        <v>44013</v>
      </c>
      <c r="BL973" s="47">
        <v>44377</v>
      </c>
      <c r="BM973" s="48"/>
      <c r="BN973" s="53">
        <v>39.35</v>
      </c>
      <c r="BO973" s="53"/>
      <c r="BQ973" s="53">
        <f>BN973+BO973+BP973</f>
        <v>39.35</v>
      </c>
      <c r="BR973" s="47">
        <v>44013</v>
      </c>
      <c r="BS973" s="47">
        <v>44377</v>
      </c>
      <c r="BT973" s="48"/>
      <c r="BU973" s="50">
        <v>40.44</v>
      </c>
      <c r="BV973" s="53"/>
      <c r="BX973" s="53">
        <f>BU973+BV973+BW973</f>
        <v>40.44</v>
      </c>
      <c r="BY973" s="47">
        <v>44013</v>
      </c>
      <c r="BZ973" s="55">
        <v>44377</v>
      </c>
    </row>
    <row r="974" spans="1:78" s="54" customFormat="1" ht="15.75" x14ac:dyDescent="0.25">
      <c r="A974" s="45">
        <v>134610</v>
      </c>
      <c r="B974" s="46" t="s">
        <v>311</v>
      </c>
      <c r="C974" s="46">
        <v>1638</v>
      </c>
      <c r="D974" s="46" t="s">
        <v>303</v>
      </c>
      <c r="E974" s="46" t="s">
        <v>50</v>
      </c>
      <c r="F974" s="46"/>
      <c r="G974" s="46" t="s">
        <v>312</v>
      </c>
      <c r="H974" s="46" t="s">
        <v>52</v>
      </c>
      <c r="I974" s="47">
        <v>44013</v>
      </c>
      <c r="J974" s="47">
        <v>44377</v>
      </c>
      <c r="K974" s="46">
        <f>SUM(L974:AD974)</f>
        <v>25</v>
      </c>
      <c r="L974" s="46" t="str">
        <f>IFERROR(VLOOKUP(A974,'[1]Mountain View SD Usage'!$A:$I,9,FALSE),"0")</f>
        <v>0</v>
      </c>
      <c r="M974" s="46">
        <f>IFERROR(VLOOKUP(A974,'[1]Bonita USD Usage'!$A:$I,9,FALSE),"0")</f>
        <v>20</v>
      </c>
      <c r="N974" s="46" t="str">
        <f>IFERROR(VLOOKUP(A974,'[1]Jurupa USD Usage'!$A:$I,9,FALSE),"0")</f>
        <v>0</v>
      </c>
      <c r="O974" s="46" t="str">
        <f>IFERROR(VLOOKUP(A974,'[1]Claremont USD Usage'!$A:$I,9,FALSE),"0")</f>
        <v>0</v>
      </c>
      <c r="P974" s="46" t="str">
        <f>IFERROR(VLOOKUP(A974,'[1]Upland USD Usage'!$A:$I,9,FALSE),"0")</f>
        <v>0</v>
      </c>
      <c r="Q974" s="46" t="str">
        <f>IFERROR(VLOOKUP(A974,'[1]Redlands USD Usage'!$A:$I,9,FALSE),"0")</f>
        <v>0</v>
      </c>
      <c r="R974" s="46" t="str">
        <f>IFERROR(VLOOKUP(A974,'[1]Alta Loma SD Usage'!$A:$I,9,FALSE),"0")</f>
        <v>0</v>
      </c>
      <c r="S974" s="46" t="str">
        <f>IFERROR(VLOOKUP(A974,'[1]VAl Verde USD Usage'!$A:$I,9,FALSE),"0")</f>
        <v>0</v>
      </c>
      <c r="T974" s="46" t="str">
        <f>IFERROR(VLOOKUP(A974,'[1]Chaffey Jt HSD Usage'!$A:$I,9,FALSE),"0")</f>
        <v>0</v>
      </c>
      <c r="U974" s="46" t="str">
        <f>IFERROR(VLOOKUP(A974,'[1]Cucamonga ELEM SD Usage'!$A:$I,9,FALSE),"0")</f>
        <v>0</v>
      </c>
      <c r="V974" s="46">
        <f>IFERROR(VLOOKUP(A974,'[1]Inglewood USD Usage'!$A:$I,9,FALSE),"0")</f>
        <v>5</v>
      </c>
      <c r="W974" s="46" t="str">
        <f>IFERROR(VLOOKUP(A974,'[1]Rialto USD Usage'!$A:$I,9,FALSE),"0")</f>
        <v>0</v>
      </c>
      <c r="X974" s="46" t="str">
        <f>IFERROR(VLOOKUP(A974,'[1]Alvord USD Usage'!$A:$I,9,FALSE),"0")</f>
        <v>0</v>
      </c>
      <c r="Y974" s="46" t="str">
        <f>IFERROR(VLOOKUP(A974,'[1]Colton Jt USD Usage'!$A:$I,9,FALSE),"0")</f>
        <v>0</v>
      </c>
      <c r="Z974" s="46" t="str">
        <f>IFERROR(VLOOKUP(A974,'[1]Chino Valley USD Usage'!$A:$I,9,FALSE),"0")</f>
        <v>0</v>
      </c>
      <c r="AA974" s="46" t="str">
        <f>IFERROR(VLOOKUP(A974,'[1]Moreno Valley USD Usage'!$A:$I,9,FALSE),"0")</f>
        <v>0</v>
      </c>
      <c r="AB974" s="46" t="str">
        <f>IFERROR(VLOOKUP(A974,'[1]Pomona USD Usage'!$A:$I,9,FALSE),"0")</f>
        <v>0</v>
      </c>
      <c r="AC974" s="46" t="str">
        <f>IFERROR(VLOOKUP(A974,'[1]Riverside USD Usage'!$A:$I,9,FALSE),"0")</f>
        <v>0</v>
      </c>
      <c r="AD974" s="46" t="str">
        <f>IFERROR(VLOOKUP(A974,'[1]Compton USD Usage'!$A:$I,9,FALSE),"0")</f>
        <v>0</v>
      </c>
      <c r="AE974" s="48"/>
      <c r="AF974" s="49">
        <v>34.33</v>
      </c>
      <c r="AG974" s="49"/>
      <c r="AH974" s="49"/>
      <c r="AI974" s="49">
        <f>AF974+AG974+AH974</f>
        <v>34.33</v>
      </c>
      <c r="AJ974" s="48"/>
      <c r="AK974" s="49">
        <v>36.94</v>
      </c>
      <c r="AL974" s="49"/>
      <c r="AM974" s="46"/>
      <c r="AN974" s="50">
        <f>AK974+AL974+AM974</f>
        <v>36.94</v>
      </c>
      <c r="AO974" s="48"/>
      <c r="AP974" s="49">
        <v>39.43</v>
      </c>
      <c r="AQ974" s="49"/>
      <c r="AR974" s="46"/>
      <c r="AS974" s="50">
        <f>AP974+AQ974+AR974</f>
        <v>39.43</v>
      </c>
      <c r="AT974" s="48"/>
      <c r="AU974" s="49">
        <v>40.53</v>
      </c>
      <c r="AV974" s="49"/>
      <c r="AW974" s="46"/>
      <c r="AX974" s="51">
        <f>AU974+AV974+AW974</f>
        <v>40.53</v>
      </c>
      <c r="AY974" s="48"/>
      <c r="AZ974" s="52">
        <v>35.559999999999995</v>
      </c>
      <c r="BA974" s="53"/>
      <c r="BC974" s="53">
        <f>AZ974+BA974+BB974</f>
        <v>35.559999999999995</v>
      </c>
      <c r="BD974" s="47">
        <v>44013</v>
      </c>
      <c r="BE974" s="47">
        <v>44377</v>
      </c>
      <c r="BF974" s="48"/>
      <c r="BG974" s="53">
        <v>38.26</v>
      </c>
      <c r="BJ974" s="53">
        <f>BG974+BH974+BI974</f>
        <v>38.26</v>
      </c>
      <c r="BK974" s="47">
        <v>44013</v>
      </c>
      <c r="BL974" s="47">
        <v>44377</v>
      </c>
      <c r="BM974" s="48"/>
      <c r="BN974" s="53">
        <v>40.839999999999996</v>
      </c>
      <c r="BO974" s="53"/>
      <c r="BQ974" s="53">
        <f>BN974+BO974+BP974</f>
        <v>40.839999999999996</v>
      </c>
      <c r="BR974" s="47">
        <v>44013</v>
      </c>
      <c r="BS974" s="47">
        <v>44377</v>
      </c>
      <c r="BT974" s="48"/>
      <c r="BU974" s="50">
        <v>41.98</v>
      </c>
      <c r="BV974" s="53"/>
      <c r="BX974" s="53">
        <f>BU974+BV974+BW974</f>
        <v>41.98</v>
      </c>
      <c r="BY974" s="47">
        <v>44013</v>
      </c>
      <c r="BZ974" s="55">
        <v>44377</v>
      </c>
    </row>
    <row r="975" spans="1:78" s="54" customFormat="1" ht="15.75" x14ac:dyDescent="0.25">
      <c r="A975" s="45">
        <v>401614</v>
      </c>
      <c r="B975" s="46" t="s">
        <v>2266</v>
      </c>
      <c r="C975" s="46">
        <v>10057780928</v>
      </c>
      <c r="D975" s="46" t="s">
        <v>2258</v>
      </c>
      <c r="E975" s="46" t="s">
        <v>50</v>
      </c>
      <c r="F975" s="46"/>
      <c r="G975" s="46" t="s">
        <v>2267</v>
      </c>
      <c r="H975" s="46" t="s">
        <v>52</v>
      </c>
      <c r="I975" s="47">
        <v>44013</v>
      </c>
      <c r="J975" s="47">
        <v>44377</v>
      </c>
      <c r="K975" s="46">
        <f>SUM(L975:AD975)</f>
        <v>3</v>
      </c>
      <c r="L975" s="46" t="str">
        <f>IFERROR(VLOOKUP(A975,'[1]Mountain View SD Usage'!$A:$I,9,FALSE),"0")</f>
        <v>0</v>
      </c>
      <c r="M975" s="46" t="str">
        <f>IFERROR(VLOOKUP(A975,'[1]Bonita USD Usage'!$A:$I,9,FALSE),"0")</f>
        <v>0</v>
      </c>
      <c r="N975" s="46" t="str">
        <f>IFERROR(VLOOKUP(A975,'[1]Jurupa USD Usage'!$A:$I,9,FALSE),"0")</f>
        <v>0</v>
      </c>
      <c r="O975" s="46" t="str">
        <f>IFERROR(VLOOKUP(A975,'[1]Claremont USD Usage'!$A:$I,9,FALSE),"0")</f>
        <v>0</v>
      </c>
      <c r="P975" s="46" t="str">
        <f>IFERROR(VLOOKUP(A975,'[1]Upland USD Usage'!$A:$I,9,FALSE),"0")</f>
        <v>0</v>
      </c>
      <c r="Q975" s="46" t="str">
        <f>IFERROR(VLOOKUP(A975,'[1]Redlands USD Usage'!$A:$I,9,FALSE),"0")</f>
        <v>0</v>
      </c>
      <c r="R975" s="46" t="str">
        <f>IFERROR(VLOOKUP(A975,'[1]Alta Loma SD Usage'!$A:$I,9,FALSE),"0")</f>
        <v>0</v>
      </c>
      <c r="S975" s="46" t="str">
        <f>IFERROR(VLOOKUP(A975,'[1]VAl Verde USD Usage'!$A:$I,9,FALSE),"0")</f>
        <v>0</v>
      </c>
      <c r="T975" s="46" t="str">
        <f>IFERROR(VLOOKUP(A975,'[1]Chaffey Jt HSD Usage'!$A:$I,9,FALSE),"0")</f>
        <v>0</v>
      </c>
      <c r="U975" s="46" t="str">
        <f>IFERROR(VLOOKUP(A975,'[1]Cucamonga ELEM SD Usage'!$A:$I,9,FALSE),"0")</f>
        <v>0</v>
      </c>
      <c r="V975" s="46" t="str">
        <f>IFERROR(VLOOKUP(A975,'[1]Inglewood USD Usage'!$A:$I,9,FALSE),"0")</f>
        <v>0</v>
      </c>
      <c r="W975" s="46" t="str">
        <f>IFERROR(VLOOKUP(A975,'[1]Rialto USD Usage'!$A:$I,9,FALSE),"0")</f>
        <v>0</v>
      </c>
      <c r="X975" s="46" t="str">
        <f>IFERROR(VLOOKUP(A975,'[1]Alvord USD Usage'!$A:$I,9,FALSE),"0")</f>
        <v>0</v>
      </c>
      <c r="Y975" s="46" t="str">
        <f>IFERROR(VLOOKUP(A975,'[1]Colton Jt USD Usage'!$A:$I,9,FALSE),"0")</f>
        <v>0</v>
      </c>
      <c r="Z975" s="46" t="str">
        <f>IFERROR(VLOOKUP(A975,'[1]Chino Valley USD Usage'!$A:$I,9,FALSE),"0")</f>
        <v>0</v>
      </c>
      <c r="AA975" s="46" t="str">
        <f>IFERROR(VLOOKUP(A975,'[1]Moreno Valley USD Usage'!$A:$I,9,FALSE),"0")</f>
        <v>0</v>
      </c>
      <c r="AB975" s="46" t="str">
        <f>IFERROR(VLOOKUP(A975,'[1]Pomona USD Usage'!$A:$I,9,FALSE),"0")</f>
        <v>0</v>
      </c>
      <c r="AC975" s="46">
        <f>IFERROR(VLOOKUP(A975,'[1]Riverside USD Usage'!$A:$I,9,FALSE),"0")</f>
        <v>3</v>
      </c>
      <c r="AD975" s="46" t="str">
        <f>IFERROR(VLOOKUP(A975,'[1]Compton USD Usage'!$A:$I,9,FALSE),"0")</f>
        <v>0</v>
      </c>
      <c r="AE975" s="48"/>
      <c r="AF975" s="49">
        <v>42.95</v>
      </c>
      <c r="AG975" s="49"/>
      <c r="AH975" s="56">
        <v>-12.51</v>
      </c>
      <c r="AI975" s="49">
        <f>AF975+AG975+AH975</f>
        <v>30.440000000000005</v>
      </c>
      <c r="AJ975" s="48"/>
      <c r="AK975" s="49">
        <v>46.22</v>
      </c>
      <c r="AL975" s="49"/>
      <c r="AM975" s="57">
        <v>-12.51</v>
      </c>
      <c r="AN975" s="50">
        <f>AK975+AL975+AM975</f>
        <v>33.71</v>
      </c>
      <c r="AO975" s="48"/>
      <c r="AP975" s="49">
        <v>49.34</v>
      </c>
      <c r="AQ975" s="49"/>
      <c r="AR975" s="57">
        <v>-12.51</v>
      </c>
      <c r="AS975" s="50">
        <f>AP975+AQ975+AR975</f>
        <v>36.830000000000005</v>
      </c>
      <c r="AT975" s="48"/>
      <c r="AU975" s="49">
        <v>50.71</v>
      </c>
      <c r="AV975" s="49"/>
      <c r="AW975" s="57">
        <v>-12.51</v>
      </c>
      <c r="AX975" s="51">
        <f>AU975+AV975+AW975</f>
        <v>38.200000000000003</v>
      </c>
      <c r="AY975" s="48"/>
      <c r="AZ975" s="52">
        <v>42.71</v>
      </c>
      <c r="BA975" s="53"/>
      <c r="BB975" s="58">
        <v>-12.3</v>
      </c>
      <c r="BC975" s="53">
        <f>AZ975+BA975+BB975</f>
        <v>30.41</v>
      </c>
      <c r="BD975" s="47">
        <v>44013</v>
      </c>
      <c r="BE975" s="47">
        <v>44377</v>
      </c>
      <c r="BF975" s="48"/>
      <c r="BG975" s="53">
        <v>45.96</v>
      </c>
      <c r="BI975" s="59">
        <v>-12.3</v>
      </c>
      <c r="BJ975" s="53">
        <f>BG975+BH975+BI975</f>
        <v>33.659999999999997</v>
      </c>
      <c r="BK975" s="47">
        <v>44013</v>
      </c>
      <c r="BL975" s="47">
        <v>44377</v>
      </c>
      <c r="BM975" s="48"/>
      <c r="BN975" s="53">
        <v>49.059999999999995</v>
      </c>
      <c r="BO975" s="53"/>
      <c r="BP975" s="59">
        <v>-12.3</v>
      </c>
      <c r="BQ975" s="53">
        <f>BN975+BO975+BP975</f>
        <v>36.759999999999991</v>
      </c>
      <c r="BR975" s="47">
        <v>44013</v>
      </c>
      <c r="BS975" s="47">
        <v>44377</v>
      </c>
      <c r="BT975" s="48"/>
      <c r="BU975" s="50">
        <v>50.419999999999995</v>
      </c>
      <c r="BV975" s="53"/>
      <c r="BW975" s="59">
        <v>-12.3</v>
      </c>
      <c r="BX975" s="53">
        <f>BU975+BV975+BW975</f>
        <v>38.11999999999999</v>
      </c>
      <c r="BY975" s="47">
        <v>44013</v>
      </c>
      <c r="BZ975" s="55">
        <v>44377</v>
      </c>
    </row>
    <row r="976" spans="1:78" s="54" customFormat="1" ht="15.75" x14ac:dyDescent="0.25">
      <c r="A976" s="45">
        <v>404668</v>
      </c>
      <c r="B976" s="46" t="s">
        <v>872</v>
      </c>
      <c r="C976" s="46">
        <v>5821</v>
      </c>
      <c r="D976" s="46" t="s">
        <v>866</v>
      </c>
      <c r="E976" s="46" t="s">
        <v>50</v>
      </c>
      <c r="F976" s="46"/>
      <c r="G976" s="46" t="s">
        <v>873</v>
      </c>
      <c r="H976" s="46" t="s">
        <v>52</v>
      </c>
      <c r="I976" s="47">
        <v>44013</v>
      </c>
      <c r="J976" s="47">
        <v>44377</v>
      </c>
      <c r="K976" s="46">
        <f>SUM(L976:AD976)</f>
        <v>17</v>
      </c>
      <c r="L976" s="46">
        <f>IFERROR(VLOOKUP(A976,'[1]Mountain View SD Usage'!$A:$I,9,FALSE),"0")</f>
        <v>4</v>
      </c>
      <c r="M976" s="46" t="str">
        <f>IFERROR(VLOOKUP(A976,'[1]Bonita USD Usage'!$A:$I,9,FALSE),"0")</f>
        <v>0</v>
      </c>
      <c r="N976" s="46" t="str">
        <f>IFERROR(VLOOKUP(A976,'[1]Jurupa USD Usage'!$A:$I,9,FALSE),"0")</f>
        <v>0</v>
      </c>
      <c r="O976" s="46" t="str">
        <f>IFERROR(VLOOKUP(A976,'[1]Claremont USD Usage'!$A:$I,9,FALSE),"0")</f>
        <v>0</v>
      </c>
      <c r="P976" s="46" t="str">
        <f>IFERROR(VLOOKUP(A976,'[1]Upland USD Usage'!$A:$I,9,FALSE),"0")</f>
        <v>0</v>
      </c>
      <c r="Q976" s="46" t="str">
        <f>IFERROR(VLOOKUP(A976,'[1]Redlands USD Usage'!$A:$I,9,FALSE),"0")</f>
        <v>0</v>
      </c>
      <c r="R976" s="46" t="str">
        <f>IFERROR(VLOOKUP(A976,'[1]Alta Loma SD Usage'!$A:$I,9,FALSE),"0")</f>
        <v>0</v>
      </c>
      <c r="S976" s="46" t="str">
        <f>IFERROR(VLOOKUP(A976,'[1]VAl Verde USD Usage'!$A:$I,9,FALSE),"0")</f>
        <v>0</v>
      </c>
      <c r="T976" s="46">
        <f>IFERROR(VLOOKUP(A976,'[1]Chaffey Jt HSD Usage'!$A:$I,9,FALSE),"0")</f>
        <v>13</v>
      </c>
      <c r="U976" s="46" t="str">
        <f>IFERROR(VLOOKUP(A976,'[1]Cucamonga ELEM SD Usage'!$A:$I,9,FALSE),"0")</f>
        <v>0</v>
      </c>
      <c r="V976" s="46" t="str">
        <f>IFERROR(VLOOKUP(A976,'[1]Inglewood USD Usage'!$A:$I,9,FALSE),"0")</f>
        <v>0</v>
      </c>
      <c r="W976" s="46" t="str">
        <f>IFERROR(VLOOKUP(A976,'[1]Rialto USD Usage'!$A:$I,9,FALSE),"0")</f>
        <v>0</v>
      </c>
      <c r="X976" s="46" t="str">
        <f>IFERROR(VLOOKUP(A976,'[1]Alvord USD Usage'!$A:$I,9,FALSE),"0")</f>
        <v>0</v>
      </c>
      <c r="Y976" s="46" t="str">
        <f>IFERROR(VLOOKUP(A976,'[1]Colton Jt USD Usage'!$A:$I,9,FALSE),"0")</f>
        <v>0</v>
      </c>
      <c r="Z976" s="46" t="str">
        <f>IFERROR(VLOOKUP(A976,'[1]Chino Valley USD Usage'!$A:$I,9,FALSE),"0")</f>
        <v>0</v>
      </c>
      <c r="AA976" s="46" t="str">
        <f>IFERROR(VLOOKUP(A976,'[1]Moreno Valley USD Usage'!$A:$I,9,FALSE),"0")</f>
        <v>0</v>
      </c>
      <c r="AB976" s="46" t="str">
        <f>IFERROR(VLOOKUP(A976,'[1]Pomona USD Usage'!$A:$I,9,FALSE),"0")</f>
        <v>0</v>
      </c>
      <c r="AC976" s="46" t="str">
        <f>IFERROR(VLOOKUP(A976,'[1]Riverside USD Usage'!$A:$I,9,FALSE),"0")</f>
        <v>0</v>
      </c>
      <c r="AD976" s="46" t="str">
        <f>IFERROR(VLOOKUP(A976,'[1]Compton USD Usage'!$A:$I,9,FALSE),"0")</f>
        <v>0</v>
      </c>
      <c r="AE976" s="48"/>
      <c r="AF976" s="49">
        <v>61.44</v>
      </c>
      <c r="AG976" s="49"/>
      <c r="AH976" s="56">
        <v>-2.75</v>
      </c>
      <c r="AI976" s="49">
        <f>AF976+AG976+AH976</f>
        <v>58.69</v>
      </c>
      <c r="AJ976" s="48"/>
      <c r="AK976" s="49">
        <v>66.099999999999994</v>
      </c>
      <c r="AL976" s="49"/>
      <c r="AM976" s="57">
        <v>-2.75</v>
      </c>
      <c r="AN976" s="50">
        <f>AK976+AL976+AM976</f>
        <v>63.349999999999994</v>
      </c>
      <c r="AO976" s="48"/>
      <c r="AP976" s="49">
        <v>70.569999999999993</v>
      </c>
      <c r="AQ976" s="49"/>
      <c r="AR976" s="57">
        <v>-2.75</v>
      </c>
      <c r="AS976" s="50">
        <f>AP976+AQ976+AR976</f>
        <v>67.819999999999993</v>
      </c>
      <c r="AT976" s="48"/>
      <c r="AU976" s="49">
        <v>72.53</v>
      </c>
      <c r="AV976" s="49"/>
      <c r="AW976" s="57">
        <v>-2.75</v>
      </c>
      <c r="AX976" s="51">
        <f>AU976+AV976+AW976</f>
        <v>69.78</v>
      </c>
      <c r="AY976" s="48"/>
      <c r="AZ976" s="52">
        <v>64</v>
      </c>
      <c r="BA976" s="53"/>
      <c r="BB976" s="58">
        <v>-3.02</v>
      </c>
      <c r="BC976" s="53">
        <f>AZ976+BA976+BB976</f>
        <v>60.98</v>
      </c>
      <c r="BD976" s="47">
        <v>44013</v>
      </c>
      <c r="BE976" s="47">
        <v>44377</v>
      </c>
      <c r="BF976" s="48"/>
      <c r="BG976" s="53">
        <v>68.850000000000009</v>
      </c>
      <c r="BI976" s="59">
        <v>-3.02</v>
      </c>
      <c r="BJ976" s="53">
        <f>BG976+BH976+BI976</f>
        <v>65.830000000000013</v>
      </c>
      <c r="BK976" s="47">
        <v>44013</v>
      </c>
      <c r="BL976" s="47">
        <v>44377</v>
      </c>
      <c r="BM976" s="48"/>
      <c r="BN976" s="53">
        <v>73.5</v>
      </c>
      <c r="BO976" s="53"/>
      <c r="BP976" s="59">
        <v>-3.02</v>
      </c>
      <c r="BQ976" s="53">
        <f>BN976+BO976+BP976</f>
        <v>70.48</v>
      </c>
      <c r="BR976" s="47">
        <v>44013</v>
      </c>
      <c r="BS976" s="47">
        <v>44377</v>
      </c>
      <c r="BT976" s="48"/>
      <c r="BU976" s="50">
        <v>75.550000000000011</v>
      </c>
      <c r="BV976" s="53"/>
      <c r="BW976" s="59">
        <v>-3.02</v>
      </c>
      <c r="BX976" s="53">
        <f>BU976+BV976+BW976</f>
        <v>72.530000000000015</v>
      </c>
      <c r="BY976" s="47">
        <v>44013</v>
      </c>
      <c r="BZ976" s="55">
        <v>44377</v>
      </c>
    </row>
    <row r="977" spans="1:78" s="54" customFormat="1" ht="15.75" x14ac:dyDescent="0.25">
      <c r="A977" s="45">
        <v>404674</v>
      </c>
      <c r="B977" s="46" t="s">
        <v>874</v>
      </c>
      <c r="C977" s="46">
        <v>5220</v>
      </c>
      <c r="D977" s="46" t="s">
        <v>866</v>
      </c>
      <c r="E977" s="46" t="s">
        <v>50</v>
      </c>
      <c r="F977" s="46"/>
      <c r="G977" s="46" t="s">
        <v>875</v>
      </c>
      <c r="H977" s="46" t="s">
        <v>52</v>
      </c>
      <c r="I977" s="47">
        <v>44013</v>
      </c>
      <c r="J977" s="47">
        <v>44377</v>
      </c>
      <c r="K977" s="46">
        <f>SUM(L977:AD977)</f>
        <v>0</v>
      </c>
      <c r="L977" s="46" t="str">
        <f>IFERROR(VLOOKUP(A977,'[1]Mountain View SD Usage'!$A:$I,9,FALSE),"0")</f>
        <v>0</v>
      </c>
      <c r="M977" s="46" t="str">
        <f>IFERROR(VLOOKUP(A977,'[1]Bonita USD Usage'!$A:$I,9,FALSE),"0")</f>
        <v>0</v>
      </c>
      <c r="N977" s="46" t="str">
        <f>IFERROR(VLOOKUP(A977,'[1]Jurupa USD Usage'!$A:$I,9,FALSE),"0")</f>
        <v>0</v>
      </c>
      <c r="O977" s="46" t="str">
        <f>IFERROR(VLOOKUP(A977,'[1]Claremont USD Usage'!$A:$I,9,FALSE),"0")</f>
        <v>0</v>
      </c>
      <c r="P977" s="46" t="str">
        <f>IFERROR(VLOOKUP(A977,'[1]Upland USD Usage'!$A:$I,9,FALSE),"0")</f>
        <v>0</v>
      </c>
      <c r="Q977" s="46" t="str">
        <f>IFERROR(VLOOKUP(A977,'[1]Redlands USD Usage'!$A:$I,9,FALSE),"0")</f>
        <v>0</v>
      </c>
      <c r="R977" s="46" t="str">
        <f>IFERROR(VLOOKUP(A977,'[1]Alta Loma SD Usage'!$A:$I,9,FALSE),"0")</f>
        <v>0</v>
      </c>
      <c r="S977" s="46" t="str">
        <f>IFERROR(VLOOKUP(A977,'[1]VAl Verde USD Usage'!$A:$I,9,FALSE),"0")</f>
        <v>0</v>
      </c>
      <c r="T977" s="46" t="str">
        <f>IFERROR(VLOOKUP(A977,'[1]Chaffey Jt HSD Usage'!$A:$I,9,FALSE),"0")</f>
        <v>0</v>
      </c>
      <c r="U977" s="46" t="str">
        <f>IFERROR(VLOOKUP(A977,'[1]Cucamonga ELEM SD Usage'!$A:$I,9,FALSE),"0")</f>
        <v>0</v>
      </c>
      <c r="V977" s="46" t="str">
        <f>IFERROR(VLOOKUP(A977,'[1]Inglewood USD Usage'!$A:$I,9,FALSE),"0")</f>
        <v>0</v>
      </c>
      <c r="W977" s="46" t="str">
        <f>IFERROR(VLOOKUP(A977,'[1]Rialto USD Usage'!$A:$I,9,FALSE),"0")</f>
        <v>0</v>
      </c>
      <c r="X977" s="46" t="str">
        <f>IFERROR(VLOOKUP(A977,'[1]Alvord USD Usage'!$A:$I,9,FALSE),"0")</f>
        <v>0</v>
      </c>
      <c r="Y977" s="46" t="str">
        <f>IFERROR(VLOOKUP(A977,'[1]Colton Jt USD Usage'!$A:$I,9,FALSE),"0")</f>
        <v>0</v>
      </c>
      <c r="Z977" s="46" t="str">
        <f>IFERROR(VLOOKUP(A977,'[1]Chino Valley USD Usage'!$A:$I,9,FALSE),"0")</f>
        <v>0</v>
      </c>
      <c r="AA977" s="46" t="str">
        <f>IFERROR(VLOOKUP(A977,'[1]Moreno Valley USD Usage'!$A:$I,9,FALSE),"0")</f>
        <v>0</v>
      </c>
      <c r="AB977" s="46" t="str">
        <f>IFERROR(VLOOKUP(A977,'[1]Pomona USD Usage'!$A:$I,9,FALSE),"0")</f>
        <v>0</v>
      </c>
      <c r="AC977" s="46" t="str">
        <f>IFERROR(VLOOKUP(A977,'[1]Riverside USD Usage'!$A:$I,9,FALSE),"0")</f>
        <v>0</v>
      </c>
      <c r="AD977" s="46" t="str">
        <f>IFERROR(VLOOKUP(A977,'[1]Compton USD Usage'!$A:$I,9,FALSE),"0")</f>
        <v>0</v>
      </c>
      <c r="AE977" s="48"/>
      <c r="AF977" s="49">
        <v>53.04</v>
      </c>
      <c r="AG977" s="49"/>
      <c r="AH977" s="56">
        <v>-3.09</v>
      </c>
      <c r="AI977" s="49">
        <f>AF977+AG977+AH977</f>
        <v>49.95</v>
      </c>
      <c r="AJ977" s="48"/>
      <c r="AK977" s="49">
        <v>57.06</v>
      </c>
      <c r="AL977" s="49"/>
      <c r="AM977" s="57">
        <v>-3.09</v>
      </c>
      <c r="AN977" s="50">
        <f>AK977+AL977+AM977</f>
        <v>53.97</v>
      </c>
      <c r="AO977" s="48"/>
      <c r="AP977" s="49">
        <v>60.92</v>
      </c>
      <c r="AQ977" s="49"/>
      <c r="AR977" s="57">
        <v>-3.09</v>
      </c>
      <c r="AS977" s="50">
        <f>AP977+AQ977+AR977</f>
        <v>57.83</v>
      </c>
      <c r="AT977" s="48"/>
      <c r="AU977" s="49">
        <v>62.61</v>
      </c>
      <c r="AV977" s="49"/>
      <c r="AW977" s="57">
        <v>-3.09</v>
      </c>
      <c r="AX977" s="51">
        <f>AU977+AV977+AW977</f>
        <v>59.519999999999996</v>
      </c>
      <c r="AY977" s="48"/>
      <c r="AZ977" s="52">
        <v>51.69</v>
      </c>
      <c r="BA977" s="53"/>
      <c r="BB977" s="58">
        <v>-3.39</v>
      </c>
      <c r="BC977" s="53">
        <f>AZ977+BA977+BB977</f>
        <v>48.3</v>
      </c>
      <c r="BD977" s="47">
        <v>44013</v>
      </c>
      <c r="BE977" s="47">
        <v>44377</v>
      </c>
      <c r="BF977" s="48"/>
      <c r="BG977" s="53">
        <v>55.61</v>
      </c>
      <c r="BI977" s="59">
        <v>-3.39</v>
      </c>
      <c r="BJ977" s="53">
        <f>BG977+BH977+BI977</f>
        <v>52.22</v>
      </c>
      <c r="BK977" s="47">
        <v>44013</v>
      </c>
      <c r="BL977" s="47">
        <v>44377</v>
      </c>
      <c r="BM977" s="48"/>
      <c r="BN977" s="53">
        <v>59.37</v>
      </c>
      <c r="BO977" s="53"/>
      <c r="BP977" s="59">
        <v>-3.39</v>
      </c>
      <c r="BQ977" s="53">
        <f>BN977+BO977+BP977</f>
        <v>55.98</v>
      </c>
      <c r="BR977" s="47">
        <v>44013</v>
      </c>
      <c r="BS977" s="47">
        <v>44377</v>
      </c>
      <c r="BT977" s="48"/>
      <c r="BU977" s="50">
        <v>61.019999999999996</v>
      </c>
      <c r="BV977" s="53"/>
      <c r="BW977" s="59">
        <v>-3.39</v>
      </c>
      <c r="BX977" s="53">
        <f>BU977+BV977+BW977</f>
        <v>57.629999999999995</v>
      </c>
      <c r="BY977" s="47">
        <v>44013</v>
      </c>
      <c r="BZ977" s="55">
        <v>44377</v>
      </c>
    </row>
    <row r="978" spans="1:78" s="54" customFormat="1" ht="15.75" x14ac:dyDescent="0.25">
      <c r="A978" s="45">
        <v>133875</v>
      </c>
      <c r="B978" s="46" t="s">
        <v>639</v>
      </c>
      <c r="C978" s="46">
        <v>126</v>
      </c>
      <c r="D978" s="46" t="s">
        <v>624</v>
      </c>
      <c r="E978" s="46" t="s">
        <v>50</v>
      </c>
      <c r="F978" s="46"/>
      <c r="G978" s="46" t="s">
        <v>640</v>
      </c>
      <c r="H978" s="46" t="s">
        <v>52</v>
      </c>
      <c r="I978" s="47">
        <v>44013</v>
      </c>
      <c r="J978" s="47">
        <v>44377</v>
      </c>
      <c r="K978" s="46">
        <f>SUM(L978:AD978)</f>
        <v>0</v>
      </c>
      <c r="L978" s="46" t="str">
        <f>IFERROR(VLOOKUP(A978,'[1]Mountain View SD Usage'!$A:$I,9,FALSE),"0")</f>
        <v>0</v>
      </c>
      <c r="M978" s="46" t="str">
        <f>IFERROR(VLOOKUP(A978,'[1]Bonita USD Usage'!$A:$I,9,FALSE),"0")</f>
        <v>0</v>
      </c>
      <c r="N978" s="46" t="str">
        <f>IFERROR(VLOOKUP(A978,'[1]Jurupa USD Usage'!$A:$I,9,FALSE),"0")</f>
        <v>0</v>
      </c>
      <c r="O978" s="46" t="str">
        <f>IFERROR(VLOOKUP(A978,'[1]Claremont USD Usage'!$A:$I,9,FALSE),"0")</f>
        <v>0</v>
      </c>
      <c r="P978" s="46" t="str">
        <f>IFERROR(VLOOKUP(A978,'[1]Upland USD Usage'!$A:$I,9,FALSE),"0")</f>
        <v>0</v>
      </c>
      <c r="Q978" s="46" t="str">
        <f>IFERROR(VLOOKUP(A978,'[1]Redlands USD Usage'!$A:$I,9,FALSE),"0")</f>
        <v>0</v>
      </c>
      <c r="R978" s="46" t="str">
        <f>IFERROR(VLOOKUP(A978,'[1]Alta Loma SD Usage'!$A:$I,9,FALSE),"0")</f>
        <v>0</v>
      </c>
      <c r="S978" s="46" t="str">
        <f>IFERROR(VLOOKUP(A978,'[1]VAl Verde USD Usage'!$A:$I,9,FALSE),"0")</f>
        <v>0</v>
      </c>
      <c r="T978" s="46" t="str">
        <f>IFERROR(VLOOKUP(A978,'[1]Chaffey Jt HSD Usage'!$A:$I,9,FALSE),"0")</f>
        <v>0</v>
      </c>
      <c r="U978" s="46" t="str">
        <f>IFERROR(VLOOKUP(A978,'[1]Cucamonga ELEM SD Usage'!$A:$I,9,FALSE),"0")</f>
        <v>0</v>
      </c>
      <c r="V978" s="46" t="str">
        <f>IFERROR(VLOOKUP(A978,'[1]Inglewood USD Usage'!$A:$I,9,FALSE),"0")</f>
        <v>0</v>
      </c>
      <c r="W978" s="46" t="str">
        <f>IFERROR(VLOOKUP(A978,'[1]Rialto USD Usage'!$A:$I,9,FALSE),"0")</f>
        <v>0</v>
      </c>
      <c r="X978" s="46" t="str">
        <f>IFERROR(VLOOKUP(A978,'[1]Alvord USD Usage'!$A:$I,9,FALSE),"0")</f>
        <v>0</v>
      </c>
      <c r="Y978" s="46" t="str">
        <f>IFERROR(VLOOKUP(A978,'[1]Colton Jt USD Usage'!$A:$I,9,FALSE),"0")</f>
        <v>0</v>
      </c>
      <c r="Z978" s="46" t="str">
        <f>IFERROR(VLOOKUP(A978,'[1]Chino Valley USD Usage'!$A:$I,9,FALSE),"0")</f>
        <v>0</v>
      </c>
      <c r="AA978" s="46" t="str">
        <f>IFERROR(VLOOKUP(A978,'[1]Moreno Valley USD Usage'!$A:$I,9,FALSE),"0")</f>
        <v>0</v>
      </c>
      <c r="AB978" s="46" t="str">
        <f>IFERROR(VLOOKUP(A978,'[1]Pomona USD Usage'!$A:$I,9,FALSE),"0")</f>
        <v>0</v>
      </c>
      <c r="AC978" s="46" t="str">
        <f>IFERROR(VLOOKUP(A978,'[1]Riverside USD Usage'!$A:$I,9,FALSE),"0")</f>
        <v>0</v>
      </c>
      <c r="AD978" s="46" t="str">
        <f>IFERROR(VLOOKUP(A978,'[1]Compton USD Usage'!$A:$I,9,FALSE),"0")</f>
        <v>0</v>
      </c>
      <c r="AE978" s="48"/>
      <c r="AF978" s="49">
        <v>24.47</v>
      </c>
      <c r="AG978" s="49"/>
      <c r="AH978" s="49"/>
      <c r="AI978" s="49">
        <f>AF978+AG978+AH978</f>
        <v>24.47</v>
      </c>
      <c r="AJ978" s="48"/>
      <c r="AK978" s="49">
        <v>26.33</v>
      </c>
      <c r="AL978" s="49"/>
      <c r="AM978" s="46"/>
      <c r="AN978" s="50">
        <f>AK978+AL978+AM978</f>
        <v>26.33</v>
      </c>
      <c r="AO978" s="48"/>
      <c r="AP978" s="49">
        <v>28.11</v>
      </c>
      <c r="AQ978" s="49"/>
      <c r="AR978" s="46"/>
      <c r="AS978" s="50">
        <f>AP978+AQ978+AR978</f>
        <v>28.11</v>
      </c>
      <c r="AT978" s="48"/>
      <c r="AU978" s="49">
        <v>28.89</v>
      </c>
      <c r="AV978" s="49"/>
      <c r="AW978" s="46"/>
      <c r="AX978" s="51">
        <f>AU978+AV978+AW978</f>
        <v>28.89</v>
      </c>
      <c r="AY978" s="48"/>
      <c r="AZ978" s="52">
        <v>25.490000000000002</v>
      </c>
      <c r="BA978" s="53"/>
      <c r="BC978" s="53">
        <f>AZ978+BA978+BB978</f>
        <v>25.490000000000002</v>
      </c>
      <c r="BD978" s="47">
        <v>44013</v>
      </c>
      <c r="BE978" s="47">
        <v>44377</v>
      </c>
      <c r="BF978" s="48"/>
      <c r="BG978" s="53">
        <v>27.430000000000003</v>
      </c>
      <c r="BJ978" s="53">
        <f>BG978+BH978+BI978</f>
        <v>27.430000000000003</v>
      </c>
      <c r="BK978" s="47">
        <v>44013</v>
      </c>
      <c r="BL978" s="47">
        <v>44377</v>
      </c>
      <c r="BM978" s="48"/>
      <c r="BN978" s="53">
        <v>29.28</v>
      </c>
      <c r="BO978" s="53"/>
      <c r="BQ978" s="53">
        <f>BN978+BO978+BP978</f>
        <v>29.28</v>
      </c>
      <c r="BR978" s="47">
        <v>44013</v>
      </c>
      <c r="BS978" s="47">
        <v>44377</v>
      </c>
      <c r="BT978" s="48"/>
      <c r="BU978" s="50">
        <v>30.09</v>
      </c>
      <c r="BV978" s="53"/>
      <c r="BX978" s="53">
        <f>BU978+BV978+BW978</f>
        <v>30.09</v>
      </c>
      <c r="BY978" s="47">
        <v>44013</v>
      </c>
      <c r="BZ978" s="55">
        <v>44377</v>
      </c>
    </row>
    <row r="979" spans="1:78" s="54" customFormat="1" ht="15.75" x14ac:dyDescent="0.25">
      <c r="A979" s="45">
        <v>134564</v>
      </c>
      <c r="B979" s="46" t="s">
        <v>475</v>
      </c>
      <c r="C979" s="46">
        <v>82220</v>
      </c>
      <c r="D979" s="46" t="s">
        <v>471</v>
      </c>
      <c r="E979" s="46" t="s">
        <v>50</v>
      </c>
      <c r="F979" s="46"/>
      <c r="G979" s="46" t="s">
        <v>217</v>
      </c>
      <c r="H979" s="46" t="s">
        <v>52</v>
      </c>
      <c r="I979" s="47">
        <v>44013</v>
      </c>
      <c r="J979" s="47">
        <v>44377</v>
      </c>
      <c r="K979" s="46">
        <f>SUM(L979:AD979)</f>
        <v>21</v>
      </c>
      <c r="L979" s="46" t="str">
        <f>IFERROR(VLOOKUP(A979,'[1]Mountain View SD Usage'!$A:$I,9,FALSE),"0")</f>
        <v>0</v>
      </c>
      <c r="M979" s="46" t="str">
        <f>IFERROR(VLOOKUP(A979,'[1]Bonita USD Usage'!$A:$I,9,FALSE),"0")</f>
        <v>0</v>
      </c>
      <c r="N979" s="46" t="str">
        <f>IFERROR(VLOOKUP(A979,'[1]Jurupa USD Usage'!$A:$I,9,FALSE),"0")</f>
        <v>0</v>
      </c>
      <c r="O979" s="46" t="str">
        <f>IFERROR(VLOOKUP(A979,'[1]Claremont USD Usage'!$A:$I,9,FALSE),"0")</f>
        <v>0</v>
      </c>
      <c r="P979" s="46" t="str">
        <f>IFERROR(VLOOKUP(A979,'[1]Upland USD Usage'!$A:$I,9,FALSE),"0")</f>
        <v>0</v>
      </c>
      <c r="Q979" s="46" t="str">
        <f>IFERROR(VLOOKUP(A979,'[1]Redlands USD Usage'!$A:$I,9,FALSE),"0")</f>
        <v>0</v>
      </c>
      <c r="R979" s="46" t="str">
        <f>IFERROR(VLOOKUP(A979,'[1]Alta Loma SD Usage'!$A:$I,9,FALSE),"0")</f>
        <v>0</v>
      </c>
      <c r="S979" s="46" t="str">
        <f>IFERROR(VLOOKUP(A979,'[1]VAl Verde USD Usage'!$A:$I,9,FALSE),"0")</f>
        <v>0</v>
      </c>
      <c r="T979" s="46" t="str">
        <f>IFERROR(VLOOKUP(A979,'[1]Chaffey Jt HSD Usage'!$A:$I,9,FALSE),"0")</f>
        <v>0</v>
      </c>
      <c r="U979" s="46" t="str">
        <f>IFERROR(VLOOKUP(A979,'[1]Cucamonga ELEM SD Usage'!$A:$I,9,FALSE),"0")</f>
        <v>0</v>
      </c>
      <c r="V979" s="46">
        <f>IFERROR(VLOOKUP(A979,'[1]Inglewood USD Usage'!$A:$I,9,FALSE),"0")</f>
        <v>20</v>
      </c>
      <c r="W979" s="46">
        <f>IFERROR(VLOOKUP(A979,'[1]Rialto USD Usage'!$A:$I,9,FALSE),"0")</f>
        <v>1</v>
      </c>
      <c r="X979" s="46" t="str">
        <f>IFERROR(VLOOKUP(A979,'[1]Alvord USD Usage'!$A:$I,9,FALSE),"0")</f>
        <v>0</v>
      </c>
      <c r="Y979" s="46" t="str">
        <f>IFERROR(VLOOKUP(A979,'[1]Colton Jt USD Usage'!$A:$I,9,FALSE),"0")</f>
        <v>0</v>
      </c>
      <c r="Z979" s="46" t="str">
        <f>IFERROR(VLOOKUP(A979,'[1]Chino Valley USD Usage'!$A:$I,9,FALSE),"0")</f>
        <v>0</v>
      </c>
      <c r="AA979" s="46" t="str">
        <f>IFERROR(VLOOKUP(A979,'[1]Moreno Valley USD Usage'!$A:$I,9,FALSE),"0")</f>
        <v>0</v>
      </c>
      <c r="AB979" s="46" t="str">
        <f>IFERROR(VLOOKUP(A979,'[1]Pomona USD Usage'!$A:$I,9,FALSE),"0")</f>
        <v>0</v>
      </c>
      <c r="AC979" s="46" t="str">
        <f>IFERROR(VLOOKUP(A979,'[1]Riverside USD Usage'!$A:$I,9,FALSE),"0")</f>
        <v>0</v>
      </c>
      <c r="AD979" s="46" t="str">
        <f>IFERROR(VLOOKUP(A979,'[1]Compton USD Usage'!$A:$I,9,FALSE),"0")</f>
        <v>0</v>
      </c>
      <c r="AE979" s="48"/>
      <c r="AF979" s="49">
        <v>39.409999999999997</v>
      </c>
      <c r="AG979" s="49"/>
      <c r="AH979" s="49"/>
      <c r="AI979" s="49">
        <f>AF979+AG979+AH979</f>
        <v>39.409999999999997</v>
      </c>
      <c r="AJ979" s="48"/>
      <c r="AK979" s="49">
        <v>42.41</v>
      </c>
      <c r="AL979" s="49"/>
      <c r="AM979" s="46"/>
      <c r="AN979" s="50">
        <f>AK979+AL979+AM979</f>
        <v>42.41</v>
      </c>
      <c r="AO979" s="48"/>
      <c r="AP979" s="49">
        <v>45.27</v>
      </c>
      <c r="AQ979" s="49"/>
      <c r="AR979" s="46"/>
      <c r="AS979" s="50">
        <f>AP979+AQ979+AR979</f>
        <v>45.27</v>
      </c>
      <c r="AT979" s="48"/>
      <c r="AU979" s="49">
        <v>46.53</v>
      </c>
      <c r="AV979" s="49"/>
      <c r="AW979" s="46"/>
      <c r="AX979" s="51">
        <f>AU979+AV979+AW979</f>
        <v>46.53</v>
      </c>
      <c r="AY979" s="48"/>
      <c r="AZ979" s="52">
        <v>39.409999999999997</v>
      </c>
      <c r="BA979" s="53"/>
      <c r="BC979" s="53">
        <f>AZ979+BA979+BB979</f>
        <v>39.409999999999997</v>
      </c>
      <c r="BD979" s="47">
        <v>44013</v>
      </c>
      <c r="BE979" s="47">
        <v>44377</v>
      </c>
      <c r="BF979" s="48"/>
      <c r="BG979" s="53">
        <v>42.41</v>
      </c>
      <c r="BJ979" s="53">
        <f>BG979+BH979+BI979</f>
        <v>42.41</v>
      </c>
      <c r="BK979" s="47">
        <v>44013</v>
      </c>
      <c r="BL979" s="47">
        <v>44377</v>
      </c>
      <c r="BM979" s="48"/>
      <c r="BN979" s="53">
        <v>45.27</v>
      </c>
      <c r="BO979" s="53"/>
      <c r="BQ979" s="53">
        <f>BN979+BO979+BP979</f>
        <v>45.27</v>
      </c>
      <c r="BR979" s="47">
        <v>44013</v>
      </c>
      <c r="BS979" s="47">
        <v>44377</v>
      </c>
      <c r="BT979" s="48"/>
      <c r="BU979" s="50">
        <v>46.53</v>
      </c>
      <c r="BV979" s="53"/>
      <c r="BX979" s="53">
        <f>BU979+BV979+BW979</f>
        <v>46.53</v>
      </c>
      <c r="BY979" s="47">
        <v>44013</v>
      </c>
      <c r="BZ979" s="55">
        <v>44377</v>
      </c>
    </row>
    <row r="980" spans="1:78" s="54" customFormat="1" ht="15.75" x14ac:dyDescent="0.25">
      <c r="A980" s="45">
        <v>404675</v>
      </c>
      <c r="B980" s="46" t="s">
        <v>876</v>
      </c>
      <c r="C980" s="46">
        <v>5213</v>
      </c>
      <c r="D980" s="46" t="s">
        <v>866</v>
      </c>
      <c r="E980" s="46" t="s">
        <v>50</v>
      </c>
      <c r="F980" s="46"/>
      <c r="G980" s="46" t="s">
        <v>367</v>
      </c>
      <c r="H980" s="46" t="s">
        <v>52</v>
      </c>
      <c r="I980" s="47">
        <v>44013</v>
      </c>
      <c r="J980" s="47">
        <v>44377</v>
      </c>
      <c r="K980" s="46">
        <f>SUM(L980:AD980)</f>
        <v>0</v>
      </c>
      <c r="L980" s="46" t="str">
        <f>IFERROR(VLOOKUP(A980,'[1]Mountain View SD Usage'!$A:$I,9,FALSE),"0")</f>
        <v>0</v>
      </c>
      <c r="M980" s="46" t="str">
        <f>IFERROR(VLOOKUP(A980,'[1]Bonita USD Usage'!$A:$I,9,FALSE),"0")</f>
        <v>0</v>
      </c>
      <c r="N980" s="46" t="str">
        <f>IFERROR(VLOOKUP(A980,'[1]Jurupa USD Usage'!$A:$I,9,FALSE),"0")</f>
        <v>0</v>
      </c>
      <c r="O980" s="46" t="str">
        <f>IFERROR(VLOOKUP(A980,'[1]Claremont USD Usage'!$A:$I,9,FALSE),"0")</f>
        <v>0</v>
      </c>
      <c r="P980" s="46" t="str">
        <f>IFERROR(VLOOKUP(A980,'[1]Upland USD Usage'!$A:$I,9,FALSE),"0")</f>
        <v>0</v>
      </c>
      <c r="Q980" s="46" t="str">
        <f>IFERROR(VLOOKUP(A980,'[1]Redlands USD Usage'!$A:$I,9,FALSE),"0")</f>
        <v>0</v>
      </c>
      <c r="R980" s="46" t="str">
        <f>IFERROR(VLOOKUP(A980,'[1]Alta Loma SD Usage'!$A:$I,9,FALSE),"0")</f>
        <v>0</v>
      </c>
      <c r="S980" s="46" t="str">
        <f>IFERROR(VLOOKUP(A980,'[1]VAl Verde USD Usage'!$A:$I,9,FALSE),"0")</f>
        <v>0</v>
      </c>
      <c r="T980" s="46" t="str">
        <f>IFERROR(VLOOKUP(A980,'[1]Chaffey Jt HSD Usage'!$A:$I,9,FALSE),"0")</f>
        <v>0</v>
      </c>
      <c r="U980" s="46" t="str">
        <f>IFERROR(VLOOKUP(A980,'[1]Cucamonga ELEM SD Usage'!$A:$I,9,FALSE),"0")</f>
        <v>0</v>
      </c>
      <c r="V980" s="46" t="str">
        <f>IFERROR(VLOOKUP(A980,'[1]Inglewood USD Usage'!$A:$I,9,FALSE),"0")</f>
        <v>0</v>
      </c>
      <c r="W980" s="46" t="str">
        <f>IFERROR(VLOOKUP(A980,'[1]Rialto USD Usage'!$A:$I,9,FALSE),"0")</f>
        <v>0</v>
      </c>
      <c r="X980" s="46" t="str">
        <f>IFERROR(VLOOKUP(A980,'[1]Alvord USD Usage'!$A:$I,9,FALSE),"0")</f>
        <v>0</v>
      </c>
      <c r="Y980" s="46" t="str">
        <f>IFERROR(VLOOKUP(A980,'[1]Colton Jt USD Usage'!$A:$I,9,FALSE),"0")</f>
        <v>0</v>
      </c>
      <c r="Z980" s="46" t="str">
        <f>IFERROR(VLOOKUP(A980,'[1]Chino Valley USD Usage'!$A:$I,9,FALSE),"0")</f>
        <v>0</v>
      </c>
      <c r="AA980" s="46" t="str">
        <f>IFERROR(VLOOKUP(A980,'[1]Moreno Valley USD Usage'!$A:$I,9,FALSE),"0")</f>
        <v>0</v>
      </c>
      <c r="AB980" s="46" t="str">
        <f>IFERROR(VLOOKUP(A980,'[1]Pomona USD Usage'!$A:$I,9,FALSE),"0")</f>
        <v>0</v>
      </c>
      <c r="AC980" s="46" t="str">
        <f>IFERROR(VLOOKUP(A980,'[1]Riverside USD Usage'!$A:$I,9,FALSE),"0")</f>
        <v>0</v>
      </c>
      <c r="AD980" s="46" t="str">
        <f>IFERROR(VLOOKUP(A980,'[1]Compton USD Usage'!$A:$I,9,FALSE),"0")</f>
        <v>0</v>
      </c>
      <c r="AE980" s="48"/>
      <c r="AF980" s="49">
        <v>48.25</v>
      </c>
      <c r="AG980" s="49"/>
      <c r="AH980" s="56">
        <v>-3.13</v>
      </c>
      <c r="AI980" s="49">
        <f>AF980+AG980+AH980</f>
        <v>45.12</v>
      </c>
      <c r="AJ980" s="48"/>
      <c r="AK980" s="49">
        <v>51.91</v>
      </c>
      <c r="AL980" s="49"/>
      <c r="AM980" s="57">
        <v>-3.13</v>
      </c>
      <c r="AN980" s="50">
        <f>AK980+AL980+AM980</f>
        <v>48.779999999999994</v>
      </c>
      <c r="AO980" s="48"/>
      <c r="AP980" s="49">
        <v>55.42</v>
      </c>
      <c r="AQ980" s="49"/>
      <c r="AR980" s="57">
        <v>-3.13</v>
      </c>
      <c r="AS980" s="50">
        <f>AP980+AQ980+AR980</f>
        <v>52.29</v>
      </c>
      <c r="AT980" s="48"/>
      <c r="AU980" s="49">
        <v>56.96</v>
      </c>
      <c r="AV980" s="49"/>
      <c r="AW980" s="57">
        <v>-3.13</v>
      </c>
      <c r="AX980" s="51">
        <f>AU980+AV980+AW980</f>
        <v>53.83</v>
      </c>
      <c r="AY980" s="48"/>
      <c r="AZ980" s="52">
        <v>50.559999999999995</v>
      </c>
      <c r="BA980" s="53"/>
      <c r="BB980" s="58">
        <v>-3.43</v>
      </c>
      <c r="BC980" s="53">
        <f>AZ980+BA980+BB980</f>
        <v>47.129999999999995</v>
      </c>
      <c r="BD980" s="47">
        <v>44013</v>
      </c>
      <c r="BE980" s="47">
        <v>44377</v>
      </c>
      <c r="BF980" s="48"/>
      <c r="BG980" s="53">
        <v>54.4</v>
      </c>
      <c r="BI980" s="59">
        <v>-3.43</v>
      </c>
      <c r="BJ980" s="53">
        <f>BG980+BH980+BI980</f>
        <v>50.97</v>
      </c>
      <c r="BK980" s="47">
        <v>44013</v>
      </c>
      <c r="BL980" s="47">
        <v>44377</v>
      </c>
      <c r="BM980" s="48"/>
      <c r="BN980" s="53">
        <v>58.07</v>
      </c>
      <c r="BO980" s="53"/>
      <c r="BP980" s="59">
        <v>-3.43</v>
      </c>
      <c r="BQ980" s="53">
        <f>BN980+BO980+BP980</f>
        <v>54.64</v>
      </c>
      <c r="BR980" s="47">
        <v>44013</v>
      </c>
      <c r="BS980" s="47">
        <v>44377</v>
      </c>
      <c r="BT980" s="48"/>
      <c r="BU980" s="50">
        <v>59.69</v>
      </c>
      <c r="BV980" s="53"/>
      <c r="BW980" s="59">
        <v>-3.43</v>
      </c>
      <c r="BX980" s="53">
        <f>BU980+BV980+BW980</f>
        <v>56.26</v>
      </c>
      <c r="BY980" s="47">
        <v>44013</v>
      </c>
      <c r="BZ980" s="55">
        <v>44377</v>
      </c>
    </row>
    <row r="981" spans="1:78" s="54" customFormat="1" ht="15.75" x14ac:dyDescent="0.25">
      <c r="A981" s="45">
        <v>100484</v>
      </c>
      <c r="B981" s="46" t="s">
        <v>629</v>
      </c>
      <c r="C981" s="46" t="s">
        <v>630</v>
      </c>
      <c r="D981" s="46" t="s">
        <v>624</v>
      </c>
      <c r="E981" s="46" t="s">
        <v>50</v>
      </c>
      <c r="F981" s="46"/>
      <c r="G981" s="46" t="s">
        <v>628</v>
      </c>
      <c r="H981" s="46" t="s">
        <v>52</v>
      </c>
      <c r="I981" s="47">
        <v>44013</v>
      </c>
      <c r="J981" s="47">
        <v>44377</v>
      </c>
      <c r="K981" s="46">
        <f>SUM(L981:AD981)</f>
        <v>277</v>
      </c>
      <c r="L981" s="46" t="str">
        <f>IFERROR(VLOOKUP(A981,'[1]Mountain View SD Usage'!$A:$I,9,FALSE),"0")</f>
        <v>0</v>
      </c>
      <c r="M981" s="46" t="str">
        <f>IFERROR(VLOOKUP(A981,'[1]Bonita USD Usage'!$A:$I,9,FALSE),"0")</f>
        <v>0</v>
      </c>
      <c r="N981" s="46" t="str">
        <f>IFERROR(VLOOKUP(A981,'[1]Jurupa USD Usage'!$A:$I,9,FALSE),"0")</f>
        <v>0</v>
      </c>
      <c r="O981" s="46" t="str">
        <f>IFERROR(VLOOKUP(A981,'[1]Claremont USD Usage'!$A:$I,9,FALSE),"0")</f>
        <v>0</v>
      </c>
      <c r="P981" s="46">
        <f>IFERROR(VLOOKUP(A981,'[1]Upland USD Usage'!$A:$I,9,FALSE),"0")</f>
        <v>27</v>
      </c>
      <c r="Q981" s="46" t="str">
        <f>IFERROR(VLOOKUP(A981,'[1]Redlands USD Usage'!$A:$I,9,FALSE),"0")</f>
        <v>0</v>
      </c>
      <c r="R981" s="46" t="str">
        <f>IFERROR(VLOOKUP(A981,'[1]Alta Loma SD Usage'!$A:$I,9,FALSE),"0")</f>
        <v>0</v>
      </c>
      <c r="S981" s="46" t="str">
        <f>IFERROR(VLOOKUP(A981,'[1]VAl Verde USD Usage'!$A:$I,9,FALSE),"0")</f>
        <v>0</v>
      </c>
      <c r="T981" s="46" t="str">
        <f>IFERROR(VLOOKUP(A981,'[1]Chaffey Jt HSD Usage'!$A:$I,9,FALSE),"0")</f>
        <v>0</v>
      </c>
      <c r="U981" s="46" t="str">
        <f>IFERROR(VLOOKUP(A981,'[1]Cucamonga ELEM SD Usage'!$A:$I,9,FALSE),"0")</f>
        <v>0</v>
      </c>
      <c r="V981" s="46" t="str">
        <f>IFERROR(VLOOKUP(A981,'[1]Inglewood USD Usage'!$A:$I,9,FALSE),"0")</f>
        <v>0</v>
      </c>
      <c r="W981" s="46" t="str">
        <f>IFERROR(VLOOKUP(A981,'[1]Rialto USD Usage'!$A:$I,9,FALSE),"0")</f>
        <v>0</v>
      </c>
      <c r="X981" s="46" t="str">
        <f>IFERROR(VLOOKUP(A981,'[1]Alvord USD Usage'!$A:$I,9,FALSE),"0")</f>
        <v>0</v>
      </c>
      <c r="Y981" s="46" t="str">
        <f>IFERROR(VLOOKUP(A981,'[1]Colton Jt USD Usage'!$A:$I,9,FALSE),"0")</f>
        <v>0</v>
      </c>
      <c r="Z981" s="46" t="str">
        <f>IFERROR(VLOOKUP(A981,'[1]Chino Valley USD Usage'!$A:$I,9,FALSE),"0")</f>
        <v>0</v>
      </c>
      <c r="AA981" s="46" t="str">
        <f>IFERROR(VLOOKUP(A981,'[1]Moreno Valley USD Usage'!$A:$I,9,FALSE),"0")</f>
        <v>0</v>
      </c>
      <c r="AB981" s="46">
        <f>IFERROR(VLOOKUP(A981,'[1]Pomona USD Usage'!$A:$I,9,FALSE),"0")</f>
        <v>250</v>
      </c>
      <c r="AC981" s="46" t="str">
        <f>IFERROR(VLOOKUP(A981,'[1]Riverside USD Usage'!$A:$I,9,FALSE),"0")</f>
        <v>0</v>
      </c>
      <c r="AD981" s="46" t="str">
        <f>IFERROR(VLOOKUP(A981,'[1]Compton USD Usage'!$A:$I,9,FALSE),"0")</f>
        <v>0</v>
      </c>
      <c r="AE981" s="48"/>
      <c r="AF981" s="49">
        <v>26.18</v>
      </c>
      <c r="AG981" s="49"/>
      <c r="AH981" s="49"/>
      <c r="AI981" s="49">
        <f>AF981+AG981+AH981</f>
        <v>26.18</v>
      </c>
      <c r="AJ981" s="48"/>
      <c r="AK981" s="49">
        <v>28.16</v>
      </c>
      <c r="AL981" s="49"/>
      <c r="AM981" s="46"/>
      <c r="AN981" s="50">
        <f>AK981+AL981+AM981</f>
        <v>28.16</v>
      </c>
      <c r="AO981" s="48"/>
      <c r="AP981" s="49">
        <v>30.07</v>
      </c>
      <c r="AQ981" s="49"/>
      <c r="AR981" s="46"/>
      <c r="AS981" s="50">
        <f>AP981+AQ981+AR981</f>
        <v>30.07</v>
      </c>
      <c r="AT981" s="48"/>
      <c r="AU981" s="49">
        <v>30.9</v>
      </c>
      <c r="AV981" s="49"/>
      <c r="AW981" s="46"/>
      <c r="AX981" s="51">
        <f>AU981+AV981+AW981</f>
        <v>30.9</v>
      </c>
      <c r="AY981" s="48"/>
      <c r="AZ981" s="52">
        <v>26.98</v>
      </c>
      <c r="BA981" s="53"/>
      <c r="BC981" s="53">
        <f>AZ981+BA981+BB981</f>
        <v>26.98</v>
      </c>
      <c r="BD981" s="47">
        <v>44013</v>
      </c>
      <c r="BE981" s="47">
        <v>44377</v>
      </c>
      <c r="BF981" s="48"/>
      <c r="BG981" s="53">
        <v>29.020000000000003</v>
      </c>
      <c r="BJ981" s="53">
        <f>BG981+BH981+BI981</f>
        <v>29.020000000000003</v>
      </c>
      <c r="BK981" s="47">
        <v>44013</v>
      </c>
      <c r="BL981" s="47">
        <v>44377</v>
      </c>
      <c r="BM981" s="48"/>
      <c r="BN981" s="53">
        <v>30.990000000000002</v>
      </c>
      <c r="BO981" s="53"/>
      <c r="BQ981" s="53">
        <f>BN981+BO981+BP981</f>
        <v>30.990000000000002</v>
      </c>
      <c r="BR981" s="47">
        <v>44013</v>
      </c>
      <c r="BS981" s="47">
        <v>44377</v>
      </c>
      <c r="BT981" s="48"/>
      <c r="BU981" s="50">
        <v>31.85</v>
      </c>
      <c r="BV981" s="53"/>
      <c r="BX981" s="53">
        <f>BU981+BV981+BW981</f>
        <v>31.85</v>
      </c>
      <c r="BY981" s="47">
        <v>44013</v>
      </c>
      <c r="BZ981" s="55">
        <v>44377</v>
      </c>
    </row>
    <row r="982" spans="1:78" s="54" customFormat="1" ht="15.75" x14ac:dyDescent="0.25">
      <c r="A982" s="45">
        <v>100082</v>
      </c>
      <c r="B982" s="46" t="s">
        <v>1276</v>
      </c>
      <c r="C982" s="46" t="s">
        <v>1277</v>
      </c>
      <c r="D982" s="46" t="s">
        <v>1278</v>
      </c>
      <c r="E982" s="46" t="s">
        <v>50</v>
      </c>
      <c r="F982" s="46"/>
      <c r="G982" s="46" t="s">
        <v>322</v>
      </c>
      <c r="H982" s="46" t="s">
        <v>52</v>
      </c>
      <c r="I982" s="47">
        <v>44013</v>
      </c>
      <c r="J982" s="47">
        <v>44377</v>
      </c>
      <c r="K982" s="46">
        <f>SUM(L982:AD982)</f>
        <v>5</v>
      </c>
      <c r="L982" s="46" t="str">
        <f>IFERROR(VLOOKUP(A982,'[1]Mountain View SD Usage'!$A:$I,9,FALSE),"0")</f>
        <v>0</v>
      </c>
      <c r="M982" s="46" t="str">
        <f>IFERROR(VLOOKUP(A982,'[1]Bonita USD Usage'!$A:$I,9,FALSE),"0")</f>
        <v>0</v>
      </c>
      <c r="N982" s="46" t="str">
        <f>IFERROR(VLOOKUP(A982,'[1]Jurupa USD Usage'!$A:$I,9,FALSE),"0")</f>
        <v>0</v>
      </c>
      <c r="O982" s="46" t="str">
        <f>IFERROR(VLOOKUP(A982,'[1]Claremont USD Usage'!$A:$I,9,FALSE),"0")</f>
        <v>0</v>
      </c>
      <c r="P982" s="46" t="str">
        <f>IFERROR(VLOOKUP(A982,'[1]Upland USD Usage'!$A:$I,9,FALSE),"0")</f>
        <v>0</v>
      </c>
      <c r="Q982" s="46" t="str">
        <f>IFERROR(VLOOKUP(A982,'[1]Redlands USD Usage'!$A:$I,9,FALSE),"0")</f>
        <v>0</v>
      </c>
      <c r="R982" s="46" t="str">
        <f>IFERROR(VLOOKUP(A982,'[1]Alta Loma SD Usage'!$A:$I,9,FALSE),"0")</f>
        <v>0</v>
      </c>
      <c r="S982" s="46" t="str">
        <f>IFERROR(VLOOKUP(A982,'[1]VAl Verde USD Usage'!$A:$I,9,FALSE),"0")</f>
        <v>0</v>
      </c>
      <c r="T982" s="46" t="str">
        <f>IFERROR(VLOOKUP(A982,'[1]Chaffey Jt HSD Usage'!$A:$I,9,FALSE),"0")</f>
        <v>0</v>
      </c>
      <c r="U982" s="46" t="str">
        <f>IFERROR(VLOOKUP(A982,'[1]Cucamonga ELEM SD Usage'!$A:$I,9,FALSE),"0")</f>
        <v>0</v>
      </c>
      <c r="V982" s="46" t="str">
        <f>IFERROR(VLOOKUP(A982,'[1]Inglewood USD Usage'!$A:$I,9,FALSE),"0")</f>
        <v>0</v>
      </c>
      <c r="W982" s="46" t="str">
        <f>IFERROR(VLOOKUP(A982,'[1]Rialto USD Usage'!$A:$I,9,FALSE),"0")</f>
        <v>0</v>
      </c>
      <c r="X982" s="46" t="str">
        <f>IFERROR(VLOOKUP(A982,'[1]Alvord USD Usage'!$A:$I,9,FALSE),"0")</f>
        <v>0</v>
      </c>
      <c r="Y982" s="46" t="str">
        <f>IFERROR(VLOOKUP(A982,'[1]Colton Jt USD Usage'!$A:$I,9,FALSE),"0")</f>
        <v>0</v>
      </c>
      <c r="Z982" s="46" t="str">
        <f>IFERROR(VLOOKUP(A982,'[1]Chino Valley USD Usage'!$A:$I,9,FALSE),"0")</f>
        <v>0</v>
      </c>
      <c r="AA982" s="46">
        <f>IFERROR(VLOOKUP(A982,'[1]Moreno Valley USD Usage'!$A:$I,9,FALSE),"0")</f>
        <v>5</v>
      </c>
      <c r="AB982" s="46" t="str">
        <f>IFERROR(VLOOKUP(A982,'[1]Pomona USD Usage'!$A:$I,9,FALSE),"0")</f>
        <v>0</v>
      </c>
      <c r="AC982" s="46" t="str">
        <f>IFERROR(VLOOKUP(A982,'[1]Riverside USD Usage'!$A:$I,9,FALSE),"0")</f>
        <v>0</v>
      </c>
      <c r="AD982" s="46" t="str">
        <f>IFERROR(VLOOKUP(A982,'[1]Compton USD Usage'!$A:$I,9,FALSE),"0")</f>
        <v>0</v>
      </c>
      <c r="AE982" s="48"/>
      <c r="AF982" s="49">
        <v>30.71</v>
      </c>
      <c r="AG982" s="49"/>
      <c r="AH982" s="49"/>
      <c r="AI982" s="49">
        <f>AF982+AG982+AH982</f>
        <v>30.71</v>
      </c>
      <c r="AJ982" s="48"/>
      <c r="AK982" s="49">
        <v>33.04</v>
      </c>
      <c r="AL982" s="49"/>
      <c r="AM982" s="46"/>
      <c r="AN982" s="50">
        <f>AK982+AL982+AM982</f>
        <v>33.04</v>
      </c>
      <c r="AO982" s="48"/>
      <c r="AP982" s="49">
        <v>35.270000000000003</v>
      </c>
      <c r="AQ982" s="49"/>
      <c r="AR982" s="46"/>
      <c r="AS982" s="50">
        <f>AP982+AQ982+AR982</f>
        <v>35.270000000000003</v>
      </c>
      <c r="AT982" s="48"/>
      <c r="AU982" s="49">
        <v>36.25</v>
      </c>
      <c r="AV982" s="49"/>
      <c r="AW982" s="46"/>
      <c r="AX982" s="51">
        <f>AU982+AV982+AW982</f>
        <v>36.25</v>
      </c>
      <c r="AY982" s="48"/>
      <c r="AZ982" s="52">
        <v>30.71</v>
      </c>
      <c r="BA982" s="53"/>
      <c r="BC982" s="53">
        <f>AZ982+BA982+BB982</f>
        <v>30.71</v>
      </c>
      <c r="BD982" s="47">
        <v>44013</v>
      </c>
      <c r="BE982" s="47">
        <v>44377</v>
      </c>
      <c r="BF982" s="48"/>
      <c r="BG982" s="53">
        <v>33.04</v>
      </c>
      <c r="BJ982" s="53">
        <f>BG982+BH982+BI982</f>
        <v>33.04</v>
      </c>
      <c r="BK982" s="47">
        <v>44013</v>
      </c>
      <c r="BL982" s="47">
        <v>44377</v>
      </c>
      <c r="BM982" s="48"/>
      <c r="BN982" s="53">
        <v>35.270000000000003</v>
      </c>
      <c r="BO982" s="53"/>
      <c r="BQ982" s="53">
        <f>BN982+BO982+BP982</f>
        <v>35.270000000000003</v>
      </c>
      <c r="BR982" s="47">
        <v>44013</v>
      </c>
      <c r="BS982" s="47">
        <v>44377</v>
      </c>
      <c r="BT982" s="48"/>
      <c r="BU982" s="50">
        <v>36.25</v>
      </c>
      <c r="BV982" s="53"/>
      <c r="BX982" s="53">
        <f>BU982+BV982+BW982</f>
        <v>36.25</v>
      </c>
      <c r="BY982" s="47">
        <v>44013</v>
      </c>
      <c r="BZ982" s="55">
        <v>44377</v>
      </c>
    </row>
    <row r="983" spans="1:78" s="54" customFormat="1" ht="15.75" x14ac:dyDescent="0.25">
      <c r="A983" s="45">
        <v>200838</v>
      </c>
      <c r="B983" s="46" t="s">
        <v>935</v>
      </c>
      <c r="C983" s="46">
        <v>11815</v>
      </c>
      <c r="D983" s="46" t="s">
        <v>933</v>
      </c>
      <c r="E983" s="46" t="s">
        <v>50</v>
      </c>
      <c r="F983" s="46"/>
      <c r="G983" s="46" t="s">
        <v>936</v>
      </c>
      <c r="H983" s="46" t="s">
        <v>52</v>
      </c>
      <c r="I983" s="47">
        <v>44013</v>
      </c>
      <c r="J983" s="47">
        <v>44377</v>
      </c>
      <c r="K983" s="46">
        <f>SUM(L983:AD983)</f>
        <v>157</v>
      </c>
      <c r="L983" s="46" t="str">
        <f>IFERROR(VLOOKUP(A983,'[1]Mountain View SD Usage'!$A:$I,9,FALSE),"0")</f>
        <v>0</v>
      </c>
      <c r="M983" s="46">
        <f>IFERROR(VLOOKUP(A983,'[1]Bonita USD Usage'!$A:$I,9,FALSE),"0")</f>
        <v>30</v>
      </c>
      <c r="N983" s="46" t="str">
        <f>IFERROR(VLOOKUP(A983,'[1]Jurupa USD Usage'!$A:$I,9,FALSE),"0")</f>
        <v>0</v>
      </c>
      <c r="O983" s="46" t="str">
        <f>IFERROR(VLOOKUP(A983,'[1]Claremont USD Usage'!$A:$I,9,FALSE),"0")</f>
        <v>0</v>
      </c>
      <c r="P983" s="46">
        <f>IFERROR(VLOOKUP(A983,'[1]Upland USD Usage'!$A:$I,9,FALSE),"0")</f>
        <v>22</v>
      </c>
      <c r="Q983" s="46" t="str">
        <f>IFERROR(VLOOKUP(A983,'[1]Redlands USD Usage'!$A:$I,9,FALSE),"0")</f>
        <v>0</v>
      </c>
      <c r="R983" s="46" t="str">
        <f>IFERROR(VLOOKUP(A983,'[1]Alta Loma SD Usage'!$A:$I,9,FALSE),"0")</f>
        <v>0</v>
      </c>
      <c r="S983" s="46" t="str">
        <f>IFERROR(VLOOKUP(A983,'[1]VAl Verde USD Usage'!$A:$I,9,FALSE),"0")</f>
        <v>0</v>
      </c>
      <c r="T983" s="46" t="str">
        <f>IFERROR(VLOOKUP(A983,'[1]Chaffey Jt HSD Usage'!$A:$I,9,FALSE),"0")</f>
        <v>0</v>
      </c>
      <c r="U983" s="46" t="str">
        <f>IFERROR(VLOOKUP(A983,'[1]Cucamonga ELEM SD Usage'!$A:$I,9,FALSE),"0")</f>
        <v>0</v>
      </c>
      <c r="V983" s="46" t="str">
        <f>IFERROR(VLOOKUP(A983,'[1]Inglewood USD Usage'!$A:$I,9,FALSE),"0")</f>
        <v>0</v>
      </c>
      <c r="W983" s="46" t="str">
        <f>IFERROR(VLOOKUP(A983,'[1]Rialto USD Usage'!$A:$I,9,FALSE),"0")</f>
        <v>0</v>
      </c>
      <c r="X983" s="46" t="str">
        <f>IFERROR(VLOOKUP(A983,'[1]Alvord USD Usage'!$A:$I,9,FALSE),"0")</f>
        <v>0</v>
      </c>
      <c r="Y983" s="46" t="str">
        <f>IFERROR(VLOOKUP(A983,'[1]Colton Jt USD Usage'!$A:$I,9,FALSE),"0")</f>
        <v>0</v>
      </c>
      <c r="Z983" s="46" t="str">
        <f>IFERROR(VLOOKUP(A983,'[1]Chino Valley USD Usage'!$A:$I,9,FALSE),"0")</f>
        <v>0</v>
      </c>
      <c r="AA983" s="46" t="str">
        <f>IFERROR(VLOOKUP(A983,'[1]Moreno Valley USD Usage'!$A:$I,9,FALSE),"0")</f>
        <v>0</v>
      </c>
      <c r="AB983" s="46" t="str">
        <f>IFERROR(VLOOKUP(A983,'[1]Pomona USD Usage'!$A:$I,9,FALSE),"0")</f>
        <v>0</v>
      </c>
      <c r="AC983" s="46">
        <f>IFERROR(VLOOKUP(A983,'[1]Riverside USD Usage'!$A:$I,9,FALSE),"0")</f>
        <v>105</v>
      </c>
      <c r="AD983" s="46" t="str">
        <f>IFERROR(VLOOKUP(A983,'[1]Compton USD Usage'!$A:$I,9,FALSE),"0")</f>
        <v>0</v>
      </c>
      <c r="AE983" s="48"/>
      <c r="AF983" s="49">
        <v>22.04</v>
      </c>
      <c r="AG983" s="49"/>
      <c r="AH983" s="49"/>
      <c r="AI983" s="49">
        <f>AF983+AG983+AH983</f>
        <v>22.04</v>
      </c>
      <c r="AJ983" s="48"/>
      <c r="AK983" s="49">
        <v>23.71</v>
      </c>
      <c r="AL983" s="49"/>
      <c r="AM983" s="46"/>
      <c r="AN983" s="50">
        <f>AK983+AL983+AM983</f>
        <v>23.71</v>
      </c>
      <c r="AO983" s="48"/>
      <c r="AP983" s="49">
        <v>25.31</v>
      </c>
      <c r="AQ983" s="49"/>
      <c r="AR983" s="46"/>
      <c r="AS983" s="50">
        <f>AP983+AQ983+AR983</f>
        <v>25.31</v>
      </c>
      <c r="AT983" s="48"/>
      <c r="AU983" s="49">
        <v>26.01</v>
      </c>
      <c r="AV983" s="49"/>
      <c r="AW983" s="46"/>
      <c r="AX983" s="51">
        <f>AU983+AV983+AW983</f>
        <v>26.01</v>
      </c>
      <c r="AY983" s="48"/>
      <c r="AZ983" s="52">
        <v>22.73</v>
      </c>
      <c r="BA983" s="53"/>
      <c r="BC983" s="53">
        <f>AZ983+BA983+BB983</f>
        <v>22.73</v>
      </c>
      <c r="BD983" s="47">
        <v>44013</v>
      </c>
      <c r="BE983" s="47">
        <v>44377</v>
      </c>
      <c r="BF983" s="48"/>
      <c r="BG983" s="53">
        <v>24.450000000000003</v>
      </c>
      <c r="BJ983" s="53">
        <f>BG983+BH983+BI983</f>
        <v>24.450000000000003</v>
      </c>
      <c r="BK983" s="47">
        <v>44013</v>
      </c>
      <c r="BL983" s="47">
        <v>44377</v>
      </c>
      <c r="BM983" s="48"/>
      <c r="BN983" s="53">
        <v>26.1</v>
      </c>
      <c r="BO983" s="53"/>
      <c r="BQ983" s="53">
        <f>BN983+BO983+BP983</f>
        <v>26.1</v>
      </c>
      <c r="BR983" s="47">
        <v>44013</v>
      </c>
      <c r="BS983" s="47">
        <v>44377</v>
      </c>
      <c r="BT983" s="48"/>
      <c r="BU983" s="50">
        <v>26.82</v>
      </c>
      <c r="BV983" s="53"/>
      <c r="BX983" s="53">
        <f>BU983+BV983+BW983</f>
        <v>26.82</v>
      </c>
      <c r="BY983" s="47">
        <v>44013</v>
      </c>
      <c r="BZ983" s="55">
        <v>44377</v>
      </c>
    </row>
    <row r="984" spans="1:78" s="54" customFormat="1" ht="15.75" x14ac:dyDescent="0.25">
      <c r="A984" s="45">
        <v>139892</v>
      </c>
      <c r="B984" s="46" t="s">
        <v>478</v>
      </c>
      <c r="C984" s="46">
        <v>78185</v>
      </c>
      <c r="D984" s="46" t="s">
        <v>471</v>
      </c>
      <c r="E984" s="46" t="s">
        <v>50</v>
      </c>
      <c r="F984" s="46"/>
      <c r="G984" s="46" t="s">
        <v>479</v>
      </c>
      <c r="H984" s="46" t="s">
        <v>52</v>
      </c>
      <c r="I984" s="47">
        <v>44013</v>
      </c>
      <c r="J984" s="47">
        <v>44377</v>
      </c>
      <c r="K984" s="46">
        <f>SUM(L984:AD984)</f>
        <v>29</v>
      </c>
      <c r="L984" s="46" t="str">
        <f>IFERROR(VLOOKUP(A984,'[1]Mountain View SD Usage'!$A:$I,9,FALSE),"0")</f>
        <v>0</v>
      </c>
      <c r="M984" s="46" t="str">
        <f>IFERROR(VLOOKUP(A984,'[1]Bonita USD Usage'!$A:$I,9,FALSE),"0")</f>
        <v>0</v>
      </c>
      <c r="N984" s="46" t="str">
        <f>IFERROR(VLOOKUP(A984,'[1]Jurupa USD Usage'!$A:$I,9,FALSE),"0")</f>
        <v>0</v>
      </c>
      <c r="O984" s="46" t="str">
        <f>IFERROR(VLOOKUP(A984,'[1]Claremont USD Usage'!$A:$I,9,FALSE),"0")</f>
        <v>0</v>
      </c>
      <c r="P984" s="46" t="str">
        <f>IFERROR(VLOOKUP(A984,'[1]Upland USD Usage'!$A:$I,9,FALSE),"0")</f>
        <v>0</v>
      </c>
      <c r="Q984" s="46" t="str">
        <f>IFERROR(VLOOKUP(A984,'[1]Redlands USD Usage'!$A:$I,9,FALSE),"0")</f>
        <v>0</v>
      </c>
      <c r="R984" s="46" t="str">
        <f>IFERROR(VLOOKUP(A984,'[1]Alta Loma SD Usage'!$A:$I,9,FALSE),"0")</f>
        <v>0</v>
      </c>
      <c r="S984" s="46" t="str">
        <f>IFERROR(VLOOKUP(A984,'[1]VAl Verde USD Usage'!$A:$I,9,FALSE),"0")</f>
        <v>0</v>
      </c>
      <c r="T984" s="46" t="str">
        <f>IFERROR(VLOOKUP(A984,'[1]Chaffey Jt HSD Usage'!$A:$I,9,FALSE),"0")</f>
        <v>0</v>
      </c>
      <c r="U984" s="46" t="str">
        <f>IFERROR(VLOOKUP(A984,'[1]Cucamonga ELEM SD Usage'!$A:$I,9,FALSE),"0")</f>
        <v>0</v>
      </c>
      <c r="V984" s="46" t="str">
        <f>IFERROR(VLOOKUP(A984,'[1]Inglewood USD Usage'!$A:$I,9,FALSE),"0")</f>
        <v>0</v>
      </c>
      <c r="W984" s="46" t="str">
        <f>IFERROR(VLOOKUP(A984,'[1]Rialto USD Usage'!$A:$I,9,FALSE),"0")</f>
        <v>0</v>
      </c>
      <c r="X984" s="46">
        <f>IFERROR(VLOOKUP(A984,'[1]Alvord USD Usage'!$A:$I,9,FALSE),"0")</f>
        <v>29</v>
      </c>
      <c r="Y984" s="46" t="str">
        <f>IFERROR(VLOOKUP(A984,'[1]Colton Jt USD Usage'!$A:$I,9,FALSE),"0")</f>
        <v>0</v>
      </c>
      <c r="Z984" s="46" t="str">
        <f>IFERROR(VLOOKUP(A984,'[1]Chino Valley USD Usage'!$A:$I,9,FALSE),"0")</f>
        <v>0</v>
      </c>
      <c r="AA984" s="46" t="str">
        <f>IFERROR(VLOOKUP(A984,'[1]Moreno Valley USD Usage'!$A:$I,9,FALSE),"0")</f>
        <v>0</v>
      </c>
      <c r="AB984" s="46" t="str">
        <f>IFERROR(VLOOKUP(A984,'[1]Pomona USD Usage'!$A:$I,9,FALSE),"0")</f>
        <v>0</v>
      </c>
      <c r="AC984" s="46" t="str">
        <f>IFERROR(VLOOKUP(A984,'[1]Riverside USD Usage'!$A:$I,9,FALSE),"0")</f>
        <v>0</v>
      </c>
      <c r="AD984" s="46" t="str">
        <f>IFERROR(VLOOKUP(A984,'[1]Compton USD Usage'!$A:$I,9,FALSE),"0")</f>
        <v>0</v>
      </c>
      <c r="AE984" s="48"/>
      <c r="AF984" s="49">
        <v>38.82</v>
      </c>
      <c r="AG984" s="49"/>
      <c r="AH984" s="49"/>
      <c r="AI984" s="49">
        <f>AF984+AG984+AH984</f>
        <v>38.82</v>
      </c>
      <c r="AJ984" s="48"/>
      <c r="AK984" s="49">
        <v>41.77</v>
      </c>
      <c r="AL984" s="49"/>
      <c r="AM984" s="46"/>
      <c r="AN984" s="50">
        <f>AK984+AL984+AM984</f>
        <v>41.77</v>
      </c>
      <c r="AO984" s="48"/>
      <c r="AP984" s="49">
        <v>44.59</v>
      </c>
      <c r="AQ984" s="49"/>
      <c r="AR984" s="46"/>
      <c r="AS984" s="50">
        <f>AP984+AQ984+AR984</f>
        <v>44.59</v>
      </c>
      <c r="AT984" s="48"/>
      <c r="AU984" s="49">
        <v>45.83</v>
      </c>
      <c r="AV984" s="49"/>
      <c r="AW984" s="46"/>
      <c r="AX984" s="51">
        <f>AU984+AV984+AW984</f>
        <v>45.83</v>
      </c>
      <c r="AY984" s="48"/>
      <c r="AZ984" s="52">
        <v>38.82</v>
      </c>
      <c r="BA984" s="53"/>
      <c r="BC984" s="53">
        <f>AZ984+BA984+BB984</f>
        <v>38.82</v>
      </c>
      <c r="BD984" s="47">
        <v>44013</v>
      </c>
      <c r="BE984" s="47">
        <v>44377</v>
      </c>
      <c r="BF984" s="48"/>
      <c r="BG984" s="53">
        <v>41.77</v>
      </c>
      <c r="BJ984" s="53">
        <f>BG984+BH984+BI984</f>
        <v>41.77</v>
      </c>
      <c r="BK984" s="47">
        <v>44013</v>
      </c>
      <c r="BL984" s="47">
        <v>44377</v>
      </c>
      <c r="BM984" s="48"/>
      <c r="BN984" s="53">
        <v>44.59</v>
      </c>
      <c r="BO984" s="53"/>
      <c r="BQ984" s="53">
        <f>BN984+BO984+BP984</f>
        <v>44.59</v>
      </c>
      <c r="BR984" s="47">
        <v>44013</v>
      </c>
      <c r="BS984" s="47">
        <v>44377</v>
      </c>
      <c r="BT984" s="48"/>
      <c r="BU984" s="50">
        <v>45.83</v>
      </c>
      <c r="BV984" s="53"/>
      <c r="BX984" s="53">
        <f>BU984+BV984+BW984</f>
        <v>45.83</v>
      </c>
      <c r="BY984" s="47">
        <v>44013</v>
      </c>
      <c r="BZ984" s="55">
        <v>44377</v>
      </c>
    </row>
    <row r="985" spans="1:78" s="54" customFormat="1" ht="15.75" x14ac:dyDescent="0.25">
      <c r="A985" s="45">
        <v>200290</v>
      </c>
      <c r="B985" s="46" t="s">
        <v>1640</v>
      </c>
      <c r="C985" s="46">
        <v>18105</v>
      </c>
      <c r="D985" s="46" t="s">
        <v>1638</v>
      </c>
      <c r="E985" s="46" t="s">
        <v>50</v>
      </c>
      <c r="F985" s="46"/>
      <c r="G985" s="46" t="s">
        <v>1639</v>
      </c>
      <c r="H985" s="46" t="s">
        <v>52</v>
      </c>
      <c r="I985" s="47">
        <v>44013</v>
      </c>
      <c r="J985" s="47">
        <v>44377</v>
      </c>
      <c r="K985" s="46">
        <f>SUM(L985:AD985)</f>
        <v>590</v>
      </c>
      <c r="L985" s="46" t="str">
        <f>IFERROR(VLOOKUP(A985,'[1]Mountain View SD Usage'!$A:$I,9,FALSE),"0")</f>
        <v>0</v>
      </c>
      <c r="M985" s="46" t="str">
        <f>IFERROR(VLOOKUP(A985,'[1]Bonita USD Usage'!$A:$I,9,FALSE),"0")</f>
        <v>0</v>
      </c>
      <c r="N985" s="46" t="str">
        <f>IFERROR(VLOOKUP(A985,'[1]Jurupa USD Usage'!$A:$I,9,FALSE),"0")</f>
        <v>0</v>
      </c>
      <c r="O985" s="46">
        <f>IFERROR(VLOOKUP(A985,'[1]Claremont USD Usage'!$A:$I,9,FALSE),"0")</f>
        <v>21</v>
      </c>
      <c r="P985" s="46">
        <f>IFERROR(VLOOKUP(A985,'[1]Upland USD Usage'!$A:$I,9,FALSE),"0")</f>
        <v>10</v>
      </c>
      <c r="Q985" s="46" t="str">
        <f>IFERROR(VLOOKUP(A985,'[1]Redlands USD Usage'!$A:$I,9,FALSE),"0")</f>
        <v>0</v>
      </c>
      <c r="R985" s="46">
        <f>IFERROR(VLOOKUP(A985,'[1]Alta Loma SD Usage'!$A:$I,9,FALSE),"0")</f>
        <v>45</v>
      </c>
      <c r="S985" s="46" t="str">
        <f>IFERROR(VLOOKUP(A985,'[1]VAl Verde USD Usage'!$A:$I,9,FALSE),"0")</f>
        <v>0</v>
      </c>
      <c r="T985" s="46" t="str">
        <f>IFERROR(VLOOKUP(A985,'[1]Chaffey Jt HSD Usage'!$A:$I,9,FALSE),"0")</f>
        <v>0</v>
      </c>
      <c r="U985" s="46">
        <f>IFERROR(VLOOKUP(A985,'[1]Cucamonga ELEM SD Usage'!$A:$I,9,FALSE),"0")</f>
        <v>4</v>
      </c>
      <c r="V985" s="46">
        <f>IFERROR(VLOOKUP(A985,'[1]Inglewood USD Usage'!$A:$I,9,FALSE),"0")</f>
        <v>4</v>
      </c>
      <c r="W985" s="46">
        <f>IFERROR(VLOOKUP(A985,'[1]Rialto USD Usage'!$A:$I,9,FALSE),"0")</f>
        <v>134</v>
      </c>
      <c r="X985" s="46" t="str">
        <f>IFERROR(VLOOKUP(A985,'[1]Alvord USD Usage'!$A:$I,9,FALSE),"0")</f>
        <v>0</v>
      </c>
      <c r="Y985" s="46" t="str">
        <f>IFERROR(VLOOKUP(A985,'[1]Colton Jt USD Usage'!$A:$I,9,FALSE),"0")</f>
        <v>0</v>
      </c>
      <c r="Z985" s="46">
        <f>IFERROR(VLOOKUP(A985,'[1]Chino Valley USD Usage'!$A:$I,9,FALSE),"0")</f>
        <v>3</v>
      </c>
      <c r="AA985" s="46">
        <f>IFERROR(VLOOKUP(A985,'[1]Moreno Valley USD Usage'!$A:$I,9,FALSE),"0")</f>
        <v>195</v>
      </c>
      <c r="AB985" s="46">
        <f>IFERROR(VLOOKUP(A985,'[1]Pomona USD Usage'!$A:$I,9,FALSE),"0")</f>
        <v>97</v>
      </c>
      <c r="AC985" s="46">
        <f>IFERROR(VLOOKUP(A985,'[1]Riverside USD Usage'!$A:$I,9,FALSE),"0")</f>
        <v>62</v>
      </c>
      <c r="AD985" s="46">
        <f>IFERROR(VLOOKUP(A985,'[1]Compton USD Usage'!$A:$I,9,FALSE),"0")</f>
        <v>15</v>
      </c>
      <c r="AE985" s="48"/>
      <c r="AF985" s="49">
        <v>54.73</v>
      </c>
      <c r="AG985" s="49"/>
      <c r="AH985" s="49"/>
      <c r="AI985" s="49">
        <f>AF985+AG985+AH985</f>
        <v>54.73</v>
      </c>
      <c r="AJ985" s="48"/>
      <c r="AK985" s="49">
        <v>58.89</v>
      </c>
      <c r="AL985" s="49"/>
      <c r="AM985" s="46"/>
      <c r="AN985" s="50">
        <f>AK985+AL985+AM985</f>
        <v>58.89</v>
      </c>
      <c r="AO985" s="48"/>
      <c r="AP985" s="49">
        <v>62.86</v>
      </c>
      <c r="AQ985" s="49"/>
      <c r="AR985" s="46"/>
      <c r="AS985" s="50">
        <f>AP985+AQ985+AR985</f>
        <v>62.86</v>
      </c>
      <c r="AT985" s="48"/>
      <c r="AU985" s="49">
        <v>64.61</v>
      </c>
      <c r="AV985" s="49"/>
      <c r="AW985" s="46"/>
      <c r="AX985" s="51">
        <f>AU985+AV985+AW985</f>
        <v>64.61</v>
      </c>
      <c r="AY985" s="48"/>
      <c r="AZ985" s="52">
        <v>54.73</v>
      </c>
      <c r="BA985" s="53"/>
      <c r="BC985" s="53">
        <f>AZ985+BA985+BB985</f>
        <v>54.73</v>
      </c>
      <c r="BD985" s="47">
        <v>44013</v>
      </c>
      <c r="BE985" s="47">
        <v>44377</v>
      </c>
      <c r="BF985" s="48"/>
      <c r="BG985" s="53">
        <v>58.89</v>
      </c>
      <c r="BJ985" s="53">
        <f>BG985+BH985+BI985</f>
        <v>58.89</v>
      </c>
      <c r="BK985" s="47">
        <v>44013</v>
      </c>
      <c r="BL985" s="47">
        <v>44377</v>
      </c>
      <c r="BM985" s="48"/>
      <c r="BN985" s="53">
        <v>62.86</v>
      </c>
      <c r="BO985" s="53"/>
      <c r="BQ985" s="53">
        <f>BN985+BO985+BP985</f>
        <v>62.86</v>
      </c>
      <c r="BR985" s="47">
        <v>44013</v>
      </c>
      <c r="BS985" s="47">
        <v>44377</v>
      </c>
      <c r="BT985" s="48"/>
      <c r="BU985" s="50">
        <v>64.61</v>
      </c>
      <c r="BV985" s="53"/>
      <c r="BX985" s="53">
        <f>BU985+BV985+BW985</f>
        <v>64.61</v>
      </c>
      <c r="BY985" s="47">
        <v>44013</v>
      </c>
      <c r="BZ985" s="55">
        <v>44377</v>
      </c>
    </row>
    <row r="986" spans="1:78" s="54" customFormat="1" ht="15.75" x14ac:dyDescent="0.25">
      <c r="A986" s="45">
        <v>134783</v>
      </c>
      <c r="B986" s="46" t="s">
        <v>665</v>
      </c>
      <c r="C986" s="46">
        <v>766</v>
      </c>
      <c r="D986" s="46" t="s">
        <v>663</v>
      </c>
      <c r="E986" s="46" t="s">
        <v>50</v>
      </c>
      <c r="F986" s="46"/>
      <c r="G986" s="46" t="s">
        <v>664</v>
      </c>
      <c r="H986" s="46" t="s">
        <v>52</v>
      </c>
      <c r="I986" s="47">
        <v>44013</v>
      </c>
      <c r="J986" s="47">
        <v>44377</v>
      </c>
      <c r="K986" s="46">
        <f>SUM(L986:AD986)</f>
        <v>255</v>
      </c>
      <c r="L986" s="46" t="str">
        <f>IFERROR(VLOOKUP(A986,'[1]Mountain View SD Usage'!$A:$I,9,FALSE),"0")</f>
        <v>0</v>
      </c>
      <c r="M986" s="46" t="str">
        <f>IFERROR(VLOOKUP(A986,'[1]Bonita USD Usage'!$A:$I,9,FALSE),"0")</f>
        <v>0</v>
      </c>
      <c r="N986" s="46" t="str">
        <f>IFERROR(VLOOKUP(A986,'[1]Jurupa USD Usage'!$A:$I,9,FALSE),"0")</f>
        <v>0</v>
      </c>
      <c r="O986" s="46" t="str">
        <f>IFERROR(VLOOKUP(A986,'[1]Claremont USD Usage'!$A:$I,9,FALSE),"0")</f>
        <v>0</v>
      </c>
      <c r="P986" s="46" t="str">
        <f>IFERROR(VLOOKUP(A986,'[1]Upland USD Usage'!$A:$I,9,FALSE),"0")</f>
        <v>0</v>
      </c>
      <c r="Q986" s="46" t="str">
        <f>IFERROR(VLOOKUP(A986,'[1]Redlands USD Usage'!$A:$I,9,FALSE),"0")</f>
        <v>0</v>
      </c>
      <c r="R986" s="46" t="str">
        <f>IFERROR(VLOOKUP(A986,'[1]Alta Loma SD Usage'!$A:$I,9,FALSE),"0")</f>
        <v>0</v>
      </c>
      <c r="S986" s="46" t="str">
        <f>IFERROR(VLOOKUP(A986,'[1]VAl Verde USD Usage'!$A:$I,9,FALSE),"0")</f>
        <v>0</v>
      </c>
      <c r="T986" s="46">
        <f>IFERROR(VLOOKUP(A986,'[1]Chaffey Jt HSD Usage'!$A:$I,9,FALSE),"0")</f>
        <v>9</v>
      </c>
      <c r="U986" s="46" t="str">
        <f>IFERROR(VLOOKUP(A986,'[1]Cucamonga ELEM SD Usage'!$A:$I,9,FALSE),"0")</f>
        <v>0</v>
      </c>
      <c r="V986" s="46" t="str">
        <f>IFERROR(VLOOKUP(A986,'[1]Inglewood USD Usage'!$A:$I,9,FALSE),"0")</f>
        <v>0</v>
      </c>
      <c r="W986" s="46" t="str">
        <f>IFERROR(VLOOKUP(A986,'[1]Rialto USD Usage'!$A:$I,9,FALSE),"0")</f>
        <v>0</v>
      </c>
      <c r="X986" s="46" t="str">
        <f>IFERROR(VLOOKUP(A986,'[1]Alvord USD Usage'!$A:$I,9,FALSE),"0")</f>
        <v>0</v>
      </c>
      <c r="Y986" s="46" t="str">
        <f>IFERROR(VLOOKUP(A986,'[1]Colton Jt USD Usage'!$A:$I,9,FALSE),"0")</f>
        <v>0</v>
      </c>
      <c r="Z986" s="46" t="str">
        <f>IFERROR(VLOOKUP(A986,'[1]Chino Valley USD Usage'!$A:$I,9,FALSE),"0")</f>
        <v>0</v>
      </c>
      <c r="AA986" s="46">
        <f>IFERROR(VLOOKUP(A986,'[1]Moreno Valley USD Usage'!$A:$I,9,FALSE),"0")</f>
        <v>94</v>
      </c>
      <c r="AB986" s="46" t="str">
        <f>IFERROR(VLOOKUP(A986,'[1]Pomona USD Usage'!$A:$I,9,FALSE),"0")</f>
        <v>0</v>
      </c>
      <c r="AC986" s="46">
        <f>IFERROR(VLOOKUP(A986,'[1]Riverside USD Usage'!$A:$I,9,FALSE),"0")</f>
        <v>152</v>
      </c>
      <c r="AD986" s="46" t="str">
        <f>IFERROR(VLOOKUP(A986,'[1]Compton USD Usage'!$A:$I,9,FALSE),"0")</f>
        <v>0</v>
      </c>
      <c r="AE986" s="48"/>
      <c r="AF986" s="49">
        <v>44.98</v>
      </c>
      <c r="AG986" s="49"/>
      <c r="AH986" s="49"/>
      <c r="AI986" s="49">
        <f>AF986+AG986+AH986</f>
        <v>44.98</v>
      </c>
      <c r="AJ986" s="48"/>
      <c r="AK986" s="49">
        <v>48.39</v>
      </c>
      <c r="AL986" s="49"/>
      <c r="AM986" s="46"/>
      <c r="AN986" s="50">
        <f>AK986+AL986+AM986</f>
        <v>48.39</v>
      </c>
      <c r="AO986" s="48"/>
      <c r="AP986" s="49">
        <v>51.66</v>
      </c>
      <c r="AQ986" s="49"/>
      <c r="AR986" s="46"/>
      <c r="AS986" s="50">
        <f>AP986+AQ986+AR986</f>
        <v>51.66</v>
      </c>
      <c r="AT986" s="48"/>
      <c r="AU986" s="49">
        <v>53.1</v>
      </c>
      <c r="AV986" s="49"/>
      <c r="AW986" s="46"/>
      <c r="AX986" s="51">
        <f>AU986+AV986+AW986</f>
        <v>53.1</v>
      </c>
      <c r="AY986" s="48"/>
      <c r="AZ986" s="52">
        <v>44.98</v>
      </c>
      <c r="BA986" s="53"/>
      <c r="BC986" s="53">
        <f>AZ986+BA986+BB986</f>
        <v>44.98</v>
      </c>
      <c r="BD986" s="47">
        <v>44013</v>
      </c>
      <c r="BE986" s="47">
        <v>44377</v>
      </c>
      <c r="BF986" s="48"/>
      <c r="BG986" s="53">
        <v>48.39</v>
      </c>
      <c r="BJ986" s="53">
        <f>BG986+BH986+BI986</f>
        <v>48.39</v>
      </c>
      <c r="BK986" s="47">
        <v>44013</v>
      </c>
      <c r="BL986" s="47">
        <v>44377</v>
      </c>
      <c r="BM986" s="48"/>
      <c r="BN986" s="53">
        <v>51.66</v>
      </c>
      <c r="BO986" s="53"/>
      <c r="BQ986" s="53">
        <f>BN986+BO986+BP986</f>
        <v>51.66</v>
      </c>
      <c r="BR986" s="47">
        <v>44013</v>
      </c>
      <c r="BS986" s="47">
        <v>44377</v>
      </c>
      <c r="BT986" s="48"/>
      <c r="BU986" s="50">
        <v>53.1</v>
      </c>
      <c r="BV986" s="53"/>
      <c r="BX986" s="53">
        <f>BU986+BV986+BW986</f>
        <v>53.1</v>
      </c>
      <c r="BY986" s="47">
        <v>44013</v>
      </c>
      <c r="BZ986" s="55">
        <v>44377</v>
      </c>
    </row>
    <row r="987" spans="1:78" s="54" customFormat="1" ht="15.75" x14ac:dyDescent="0.25">
      <c r="A987" s="45">
        <v>404664</v>
      </c>
      <c r="B987" s="46" t="s">
        <v>870</v>
      </c>
      <c r="C987" s="46">
        <v>5280</v>
      </c>
      <c r="D987" s="46" t="s">
        <v>866</v>
      </c>
      <c r="E987" s="46" t="s">
        <v>50</v>
      </c>
      <c r="F987" s="46"/>
      <c r="G987" s="46" t="s">
        <v>871</v>
      </c>
      <c r="H987" s="46" t="s">
        <v>52</v>
      </c>
      <c r="I987" s="47">
        <v>44013</v>
      </c>
      <c r="J987" s="47">
        <v>44377</v>
      </c>
      <c r="K987" s="46">
        <f>SUM(L987:AD987)</f>
        <v>6</v>
      </c>
      <c r="L987" s="46" t="str">
        <f>IFERROR(VLOOKUP(A987,'[1]Mountain View SD Usage'!$A:$I,9,FALSE),"0")</f>
        <v>0</v>
      </c>
      <c r="M987" s="46" t="str">
        <f>IFERROR(VLOOKUP(A987,'[1]Bonita USD Usage'!$A:$I,9,FALSE),"0")</f>
        <v>0</v>
      </c>
      <c r="N987" s="46" t="str">
        <f>IFERROR(VLOOKUP(A987,'[1]Jurupa USD Usage'!$A:$I,9,FALSE),"0")</f>
        <v>0</v>
      </c>
      <c r="O987" s="46" t="str">
        <f>IFERROR(VLOOKUP(A987,'[1]Claremont USD Usage'!$A:$I,9,FALSE),"0")</f>
        <v>0</v>
      </c>
      <c r="P987" s="46" t="str">
        <f>IFERROR(VLOOKUP(A987,'[1]Upland USD Usage'!$A:$I,9,FALSE),"0")</f>
        <v>0</v>
      </c>
      <c r="Q987" s="46" t="str">
        <f>IFERROR(VLOOKUP(A987,'[1]Redlands USD Usage'!$A:$I,9,FALSE),"0")</f>
        <v>0</v>
      </c>
      <c r="R987" s="46" t="str">
        <f>IFERROR(VLOOKUP(A987,'[1]Alta Loma SD Usage'!$A:$I,9,FALSE),"0")</f>
        <v>0</v>
      </c>
      <c r="S987" s="46" t="str">
        <f>IFERROR(VLOOKUP(A987,'[1]VAl Verde USD Usage'!$A:$I,9,FALSE),"0")</f>
        <v>0</v>
      </c>
      <c r="T987" s="46">
        <f>IFERROR(VLOOKUP(A987,'[1]Chaffey Jt HSD Usage'!$A:$I,9,FALSE),"0")</f>
        <v>6</v>
      </c>
      <c r="U987" s="46" t="str">
        <f>IFERROR(VLOOKUP(A987,'[1]Cucamonga ELEM SD Usage'!$A:$I,9,FALSE),"0")</f>
        <v>0</v>
      </c>
      <c r="V987" s="46" t="str">
        <f>IFERROR(VLOOKUP(A987,'[1]Inglewood USD Usage'!$A:$I,9,FALSE),"0")</f>
        <v>0</v>
      </c>
      <c r="W987" s="46" t="str">
        <f>IFERROR(VLOOKUP(A987,'[1]Rialto USD Usage'!$A:$I,9,FALSE),"0")</f>
        <v>0</v>
      </c>
      <c r="X987" s="46" t="str">
        <f>IFERROR(VLOOKUP(A987,'[1]Alvord USD Usage'!$A:$I,9,FALSE),"0")</f>
        <v>0</v>
      </c>
      <c r="Y987" s="46" t="str">
        <f>IFERROR(VLOOKUP(A987,'[1]Colton Jt USD Usage'!$A:$I,9,FALSE),"0")</f>
        <v>0</v>
      </c>
      <c r="Z987" s="46" t="str">
        <f>IFERROR(VLOOKUP(A987,'[1]Chino Valley USD Usage'!$A:$I,9,FALSE),"0")</f>
        <v>0</v>
      </c>
      <c r="AA987" s="46" t="str">
        <f>IFERROR(VLOOKUP(A987,'[1]Moreno Valley USD Usage'!$A:$I,9,FALSE),"0")</f>
        <v>0</v>
      </c>
      <c r="AB987" s="46" t="str">
        <f>IFERROR(VLOOKUP(A987,'[1]Pomona USD Usage'!$A:$I,9,FALSE),"0")</f>
        <v>0</v>
      </c>
      <c r="AC987" s="46" t="str">
        <f>IFERROR(VLOOKUP(A987,'[1]Riverside USD Usage'!$A:$I,9,FALSE),"0")</f>
        <v>0</v>
      </c>
      <c r="AD987" s="46" t="str">
        <f>IFERROR(VLOOKUP(A987,'[1]Compton USD Usage'!$A:$I,9,FALSE),"0")</f>
        <v>0</v>
      </c>
      <c r="AE987" s="48"/>
      <c r="AF987" s="49">
        <v>43.97</v>
      </c>
      <c r="AG987" s="49"/>
      <c r="AH987" s="56">
        <v>-6.71</v>
      </c>
      <c r="AI987" s="49">
        <f>AF987+AG987+AH987</f>
        <v>37.26</v>
      </c>
      <c r="AJ987" s="48"/>
      <c r="AK987" s="49">
        <v>47.3</v>
      </c>
      <c r="AL987" s="49"/>
      <c r="AM987" s="57">
        <v>-6.71</v>
      </c>
      <c r="AN987" s="50">
        <f>AK987+AL987+AM987</f>
        <v>40.589999999999996</v>
      </c>
      <c r="AO987" s="48"/>
      <c r="AP987" s="49">
        <v>50.5</v>
      </c>
      <c r="AQ987" s="49"/>
      <c r="AR987" s="57">
        <v>-6.71</v>
      </c>
      <c r="AS987" s="50">
        <f>AP987+AQ987+AR987</f>
        <v>43.79</v>
      </c>
      <c r="AT987" s="48"/>
      <c r="AU987" s="49">
        <v>51.9</v>
      </c>
      <c r="AV987" s="49"/>
      <c r="AW987" s="57">
        <v>-6.71</v>
      </c>
      <c r="AX987" s="51">
        <f>AU987+AV987+AW987</f>
        <v>45.19</v>
      </c>
      <c r="AY987" s="48"/>
      <c r="AZ987" s="52">
        <v>46</v>
      </c>
      <c r="BA987" s="53"/>
      <c r="BB987" s="58">
        <v>-7.36</v>
      </c>
      <c r="BC987" s="53">
        <f>AZ987+BA987+BB987</f>
        <v>38.64</v>
      </c>
      <c r="BD987" s="47">
        <v>44013</v>
      </c>
      <c r="BE987" s="47">
        <v>44377</v>
      </c>
      <c r="BF987" s="48"/>
      <c r="BG987" s="53">
        <v>49.48</v>
      </c>
      <c r="BI987" s="59">
        <v>-7.36</v>
      </c>
      <c r="BJ987" s="53">
        <f>BG987+BH987+BI987</f>
        <v>42.12</v>
      </c>
      <c r="BK987" s="47">
        <v>44013</v>
      </c>
      <c r="BL987" s="47">
        <v>44377</v>
      </c>
      <c r="BM987" s="48"/>
      <c r="BN987" s="53">
        <v>52.83</v>
      </c>
      <c r="BO987" s="53"/>
      <c r="BP987" s="59">
        <v>-7.36</v>
      </c>
      <c r="BQ987" s="53">
        <f>BN987+BO987+BP987</f>
        <v>45.47</v>
      </c>
      <c r="BR987" s="47">
        <v>44013</v>
      </c>
      <c r="BS987" s="47">
        <v>44377</v>
      </c>
      <c r="BT987" s="48"/>
      <c r="BU987" s="50">
        <v>54.29</v>
      </c>
      <c r="BV987" s="53"/>
      <c r="BW987" s="59">
        <v>-7.36</v>
      </c>
      <c r="BX987" s="53">
        <f>BU987+BV987+BW987</f>
        <v>46.93</v>
      </c>
      <c r="BY987" s="47">
        <v>44013</v>
      </c>
      <c r="BZ987" s="55">
        <v>44377</v>
      </c>
    </row>
    <row r="988" spans="1:78" s="54" customFormat="1" ht="15.75" x14ac:dyDescent="0.25">
      <c r="A988" s="45">
        <v>401876</v>
      </c>
      <c r="B988" s="46" t="s">
        <v>2120</v>
      </c>
      <c r="C988" s="46" t="s">
        <v>2121</v>
      </c>
      <c r="D988" s="46" t="s">
        <v>2118</v>
      </c>
      <c r="E988" s="46" t="s">
        <v>50</v>
      </c>
      <c r="F988" s="46"/>
      <c r="G988" s="46" t="s">
        <v>2122</v>
      </c>
      <c r="H988" s="46" t="s">
        <v>52</v>
      </c>
      <c r="I988" s="47">
        <v>44013</v>
      </c>
      <c r="J988" s="47">
        <v>44377</v>
      </c>
      <c r="K988" s="46">
        <f>SUM(L988:AD988)</f>
        <v>21</v>
      </c>
      <c r="L988" s="46" t="str">
        <f>IFERROR(VLOOKUP(A988,'[1]Mountain View SD Usage'!$A:$I,9,FALSE),"0")</f>
        <v>0</v>
      </c>
      <c r="M988" s="46" t="str">
        <f>IFERROR(VLOOKUP(A988,'[1]Bonita USD Usage'!$A:$I,9,FALSE),"0")</f>
        <v>0</v>
      </c>
      <c r="N988" s="46" t="str">
        <f>IFERROR(VLOOKUP(A988,'[1]Jurupa USD Usage'!$A:$I,9,FALSE),"0")</f>
        <v>0</v>
      </c>
      <c r="O988" s="46" t="str">
        <f>IFERROR(VLOOKUP(A988,'[1]Claremont USD Usage'!$A:$I,9,FALSE),"0")</f>
        <v>0</v>
      </c>
      <c r="P988" s="46" t="str">
        <f>IFERROR(VLOOKUP(A988,'[1]Upland USD Usage'!$A:$I,9,FALSE),"0")</f>
        <v>0</v>
      </c>
      <c r="Q988" s="46" t="str">
        <f>IFERROR(VLOOKUP(A988,'[1]Redlands USD Usage'!$A:$I,9,FALSE),"0")</f>
        <v>0</v>
      </c>
      <c r="R988" s="46" t="str">
        <f>IFERROR(VLOOKUP(A988,'[1]Alta Loma SD Usage'!$A:$I,9,FALSE),"0")</f>
        <v>0</v>
      </c>
      <c r="S988" s="46" t="str">
        <f>IFERROR(VLOOKUP(A988,'[1]VAl Verde USD Usage'!$A:$I,9,FALSE),"0")</f>
        <v>0</v>
      </c>
      <c r="T988" s="46">
        <f>IFERROR(VLOOKUP(A988,'[1]Chaffey Jt HSD Usage'!$A:$I,9,FALSE),"0")</f>
        <v>21</v>
      </c>
      <c r="U988" s="46" t="str">
        <f>IFERROR(VLOOKUP(A988,'[1]Cucamonga ELEM SD Usage'!$A:$I,9,FALSE),"0")</f>
        <v>0</v>
      </c>
      <c r="V988" s="46" t="str">
        <f>IFERROR(VLOOKUP(A988,'[1]Inglewood USD Usage'!$A:$I,9,FALSE),"0")</f>
        <v>0</v>
      </c>
      <c r="W988" s="46" t="str">
        <f>IFERROR(VLOOKUP(A988,'[1]Rialto USD Usage'!$A:$I,9,FALSE),"0")</f>
        <v>0</v>
      </c>
      <c r="X988" s="46" t="str">
        <f>IFERROR(VLOOKUP(A988,'[1]Alvord USD Usage'!$A:$I,9,FALSE),"0")</f>
        <v>0</v>
      </c>
      <c r="Y988" s="46" t="str">
        <f>IFERROR(VLOOKUP(A988,'[1]Colton Jt USD Usage'!$A:$I,9,FALSE),"0")</f>
        <v>0</v>
      </c>
      <c r="Z988" s="46" t="str">
        <f>IFERROR(VLOOKUP(A988,'[1]Chino Valley USD Usage'!$A:$I,9,FALSE),"0")</f>
        <v>0</v>
      </c>
      <c r="AA988" s="46" t="str">
        <f>IFERROR(VLOOKUP(A988,'[1]Moreno Valley USD Usage'!$A:$I,9,FALSE),"0")</f>
        <v>0</v>
      </c>
      <c r="AB988" s="46" t="str">
        <f>IFERROR(VLOOKUP(A988,'[1]Pomona USD Usage'!$A:$I,9,FALSE),"0")</f>
        <v>0</v>
      </c>
      <c r="AC988" s="46" t="str">
        <f>IFERROR(VLOOKUP(A988,'[1]Riverside USD Usage'!$A:$I,9,FALSE),"0")</f>
        <v>0</v>
      </c>
      <c r="AD988" s="46" t="str">
        <f>IFERROR(VLOOKUP(A988,'[1]Compton USD Usage'!$A:$I,9,FALSE),"0")</f>
        <v>0</v>
      </c>
      <c r="AE988" s="48"/>
      <c r="AF988" s="49">
        <v>87.77</v>
      </c>
      <c r="AG988" s="49"/>
      <c r="AH988" s="56">
        <v>-18.47</v>
      </c>
      <c r="AI988" s="49">
        <f>AF988+AG988+AH988</f>
        <v>69.3</v>
      </c>
      <c r="AJ988" s="48"/>
      <c r="AK988" s="49">
        <v>94.43</v>
      </c>
      <c r="AL988" s="49"/>
      <c r="AM988" s="57">
        <v>-18.47</v>
      </c>
      <c r="AN988" s="50">
        <f>AK988+AL988+AM988</f>
        <v>75.960000000000008</v>
      </c>
      <c r="AO988" s="48"/>
      <c r="AP988" s="49">
        <v>100.81</v>
      </c>
      <c r="AQ988" s="49"/>
      <c r="AR988" s="57">
        <v>-18.47</v>
      </c>
      <c r="AS988" s="50">
        <f>AP988+AQ988+AR988</f>
        <v>82.34</v>
      </c>
      <c r="AT988" s="48"/>
      <c r="AU988" s="49">
        <v>103.61</v>
      </c>
      <c r="AV988" s="49"/>
      <c r="AW988" s="57">
        <v>-18.47</v>
      </c>
      <c r="AX988" s="51">
        <f>AU988+AV988+AW988</f>
        <v>85.14</v>
      </c>
      <c r="AY988" s="48"/>
      <c r="AZ988" s="52">
        <v>87.03</v>
      </c>
      <c r="BA988" s="53"/>
      <c r="BB988" s="58">
        <v>-20.260000000000002</v>
      </c>
      <c r="BC988" s="53">
        <f>AZ988+BA988+BB988</f>
        <v>66.77</v>
      </c>
      <c r="BD988" s="47">
        <v>44013</v>
      </c>
      <c r="BE988" s="47">
        <v>44377</v>
      </c>
      <c r="BF988" s="48"/>
      <c r="BG988" s="53">
        <v>93.63000000000001</v>
      </c>
      <c r="BI988" s="59">
        <v>-20.260000000000002</v>
      </c>
      <c r="BJ988" s="53">
        <f>BG988+BH988+BI988</f>
        <v>73.37</v>
      </c>
      <c r="BK988" s="47">
        <v>44013</v>
      </c>
      <c r="BL988" s="47">
        <v>44377</v>
      </c>
      <c r="BM988" s="48"/>
      <c r="BN988" s="53">
        <v>99.960000000000008</v>
      </c>
      <c r="BO988" s="53"/>
      <c r="BP988" s="59">
        <v>-20.260000000000002</v>
      </c>
      <c r="BQ988" s="53">
        <f>BN988+BO988+BP988</f>
        <v>79.7</v>
      </c>
      <c r="BR988" s="47">
        <v>44013</v>
      </c>
      <c r="BS988" s="47">
        <v>44377</v>
      </c>
      <c r="BT988" s="48"/>
      <c r="BU988" s="50">
        <v>102.73</v>
      </c>
      <c r="BV988" s="53"/>
      <c r="BW988" s="59">
        <v>-20.260000000000002</v>
      </c>
      <c r="BX988" s="53">
        <f>BU988+BV988+BW988</f>
        <v>82.47</v>
      </c>
      <c r="BY988" s="47">
        <v>44013</v>
      </c>
      <c r="BZ988" s="55">
        <v>44377</v>
      </c>
    </row>
    <row r="989" spans="1:78" s="54" customFormat="1" ht="15.75" x14ac:dyDescent="0.25">
      <c r="A989" s="34" t="s">
        <v>81</v>
      </c>
      <c r="B989" s="2" t="s">
        <v>95</v>
      </c>
      <c r="C989" s="2">
        <v>10000011151</v>
      </c>
      <c r="D989" s="2" t="s">
        <v>70</v>
      </c>
      <c r="E989" s="2" t="s">
        <v>50</v>
      </c>
      <c r="F989" s="2" t="s">
        <v>93</v>
      </c>
      <c r="G989" s="2" t="s">
        <v>94</v>
      </c>
      <c r="H989" s="2" t="s">
        <v>52</v>
      </c>
      <c r="I989" s="15">
        <v>44013</v>
      </c>
      <c r="J989" s="15">
        <v>44377</v>
      </c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16"/>
      <c r="AF989" s="35" t="s">
        <v>96</v>
      </c>
      <c r="AG989" s="17"/>
      <c r="AH989" s="18"/>
      <c r="AI989" s="17"/>
      <c r="AJ989" s="16"/>
      <c r="AK989" s="36" t="s">
        <v>96</v>
      </c>
      <c r="AL989" s="17"/>
      <c r="AM989" s="2"/>
      <c r="AN989" s="20"/>
      <c r="AO989" s="16"/>
      <c r="AP989" s="35" t="s">
        <v>96</v>
      </c>
      <c r="AQ989" s="17"/>
      <c r="AR989" s="2"/>
      <c r="AS989" s="20"/>
      <c r="AT989" s="16"/>
      <c r="AU989" s="35" t="s">
        <v>96</v>
      </c>
      <c r="AV989" s="17"/>
      <c r="AW989" s="2"/>
      <c r="AX989" s="21"/>
      <c r="AY989" s="16"/>
      <c r="AZ989" s="37">
        <v>90.64</v>
      </c>
      <c r="BA989" s="23"/>
      <c r="BB989" s="28">
        <v>-30.74</v>
      </c>
      <c r="BC989" s="23">
        <f>AZ989+BA989+BB989</f>
        <v>59.900000000000006</v>
      </c>
      <c r="BD989" s="15">
        <v>44013</v>
      </c>
      <c r="BE989" s="15">
        <v>44377</v>
      </c>
      <c r="BF989" s="16"/>
      <c r="BG989" s="23">
        <v>97.52000000000001</v>
      </c>
      <c r="BH989"/>
      <c r="BI989" s="38">
        <v>-30.74</v>
      </c>
      <c r="BJ989" s="23">
        <f>BG989+BH989+BI989</f>
        <v>66.780000000000015</v>
      </c>
      <c r="BK989" s="15">
        <v>44013</v>
      </c>
      <c r="BL989" s="15">
        <v>44377</v>
      </c>
      <c r="BM989" s="16"/>
      <c r="BN989" s="23">
        <v>104.11</v>
      </c>
      <c r="BO989" s="23"/>
      <c r="BP989" s="38">
        <v>-30.74</v>
      </c>
      <c r="BQ989" s="23">
        <f>BN989+BO989+BP989</f>
        <v>73.37</v>
      </c>
      <c r="BR989" s="15">
        <v>44013</v>
      </c>
      <c r="BS989" s="15">
        <v>44377</v>
      </c>
      <c r="BT989" s="16"/>
      <c r="BU989" s="20">
        <v>107</v>
      </c>
      <c r="BV989" s="23"/>
      <c r="BW989" s="38">
        <v>-30.74</v>
      </c>
      <c r="BX989" s="23">
        <f>BU989+BV989+BW989</f>
        <v>76.260000000000005</v>
      </c>
      <c r="BY989" s="15">
        <v>44013</v>
      </c>
      <c r="BZ989" s="26">
        <v>44377</v>
      </c>
    </row>
    <row r="990" spans="1:78" s="54" customFormat="1" ht="15.75" x14ac:dyDescent="0.25">
      <c r="A990" s="45">
        <v>203137</v>
      </c>
      <c r="B990" s="46" t="s">
        <v>1231</v>
      </c>
      <c r="C990" s="46" t="s">
        <v>1232</v>
      </c>
      <c r="D990" s="46" t="s">
        <v>1215</v>
      </c>
      <c r="E990" s="46" t="s">
        <v>50</v>
      </c>
      <c r="F990" s="46"/>
      <c r="G990" s="46" t="s">
        <v>1233</v>
      </c>
      <c r="H990" s="46" t="s">
        <v>52</v>
      </c>
      <c r="I990" s="47">
        <v>44013</v>
      </c>
      <c r="J990" s="47">
        <v>44377</v>
      </c>
      <c r="K990" s="46">
        <f>SUM(L990:AD990)</f>
        <v>1393</v>
      </c>
      <c r="L990" s="46" t="str">
        <f>IFERROR(VLOOKUP(A990,'[1]Mountain View SD Usage'!$A:$I,9,FALSE),"0")</f>
        <v>0</v>
      </c>
      <c r="M990" s="46" t="str">
        <f>IFERROR(VLOOKUP(A990,'[1]Bonita USD Usage'!$A:$I,9,FALSE),"0")</f>
        <v>0</v>
      </c>
      <c r="N990" s="46" t="str">
        <f>IFERROR(VLOOKUP(A990,'[1]Jurupa USD Usage'!$A:$I,9,FALSE),"0")</f>
        <v>0</v>
      </c>
      <c r="O990" s="46">
        <f>IFERROR(VLOOKUP(A990,'[1]Claremont USD Usage'!$A:$I,9,FALSE),"0")</f>
        <v>87</v>
      </c>
      <c r="P990" s="46">
        <f>IFERROR(VLOOKUP(A990,'[1]Upland USD Usage'!$A:$I,9,FALSE),"0")</f>
        <v>178</v>
      </c>
      <c r="Q990" s="46">
        <f>IFERROR(VLOOKUP(A990,'[1]Redlands USD Usage'!$A:$I,9,FALSE),"0")</f>
        <v>2</v>
      </c>
      <c r="R990" s="46">
        <f>IFERROR(VLOOKUP(A990,'[1]Alta Loma SD Usage'!$A:$I,9,FALSE),"0")</f>
        <v>55</v>
      </c>
      <c r="S990" s="46">
        <f>IFERROR(VLOOKUP(A990,'[1]VAl Verde USD Usage'!$A:$I,9,FALSE),"0")</f>
        <v>408</v>
      </c>
      <c r="T990" s="46" t="str">
        <f>IFERROR(VLOOKUP(A990,'[1]Chaffey Jt HSD Usage'!$A:$I,9,FALSE),"0")</f>
        <v>0</v>
      </c>
      <c r="U990" s="46">
        <f>IFERROR(VLOOKUP(A990,'[1]Cucamonga ELEM SD Usage'!$A:$I,9,FALSE),"0")</f>
        <v>4</v>
      </c>
      <c r="V990" s="46" t="str">
        <f>IFERROR(VLOOKUP(A990,'[1]Inglewood USD Usage'!$A:$I,9,FALSE),"0")</f>
        <v>0</v>
      </c>
      <c r="W990" s="46">
        <f>IFERROR(VLOOKUP(A990,'[1]Rialto USD Usage'!$A:$I,9,FALSE),"0")</f>
        <v>349</v>
      </c>
      <c r="X990" s="46" t="str">
        <f>IFERROR(VLOOKUP(A990,'[1]Alvord USD Usage'!$A:$I,9,FALSE),"0")</f>
        <v>0</v>
      </c>
      <c r="Y990" s="46" t="str">
        <f>IFERROR(VLOOKUP(A990,'[1]Colton Jt USD Usage'!$A:$I,9,FALSE),"0")</f>
        <v>0</v>
      </c>
      <c r="Z990" s="46" t="str">
        <f>IFERROR(VLOOKUP(A990,'[1]Chino Valley USD Usage'!$A:$I,9,FALSE),"0")</f>
        <v>0</v>
      </c>
      <c r="AA990" s="46">
        <f>IFERROR(VLOOKUP(A990,'[1]Moreno Valley USD Usage'!$A:$I,9,FALSE),"0")</f>
        <v>303</v>
      </c>
      <c r="AB990" s="46" t="str">
        <f>IFERROR(VLOOKUP(A990,'[1]Pomona USD Usage'!$A:$I,9,FALSE),"0")</f>
        <v>0</v>
      </c>
      <c r="AC990" s="46">
        <f>IFERROR(VLOOKUP(A990,'[1]Riverside USD Usage'!$A:$I,9,FALSE),"0")</f>
        <v>7</v>
      </c>
      <c r="AD990" s="46" t="str">
        <f>IFERROR(VLOOKUP(A990,'[1]Compton USD Usage'!$A:$I,9,FALSE),"0")</f>
        <v>0</v>
      </c>
      <c r="AE990" s="48"/>
      <c r="AF990" s="49">
        <v>28.82</v>
      </c>
      <c r="AG990" s="49"/>
      <c r="AH990" s="49"/>
      <c r="AI990" s="49">
        <f>AF990+AG990+AH990</f>
        <v>28.82</v>
      </c>
      <c r="AJ990" s="48"/>
      <c r="AK990" s="49">
        <v>31.01</v>
      </c>
      <c r="AL990" s="49"/>
      <c r="AM990" s="46"/>
      <c r="AN990" s="50">
        <f>AK990+AL990+AM990</f>
        <v>31.01</v>
      </c>
      <c r="AO990" s="48"/>
      <c r="AP990" s="49">
        <v>33.11</v>
      </c>
      <c r="AQ990" s="49"/>
      <c r="AR990" s="46"/>
      <c r="AS990" s="50">
        <f>AP990+AQ990+AR990</f>
        <v>33.11</v>
      </c>
      <c r="AT990" s="48"/>
      <c r="AU990" s="49">
        <v>34.03</v>
      </c>
      <c r="AV990" s="49"/>
      <c r="AW990" s="46"/>
      <c r="AX990" s="51">
        <f>AU990+AV990+AW990</f>
        <v>34.03</v>
      </c>
      <c r="AY990" s="48"/>
      <c r="AZ990" s="52">
        <v>30.75</v>
      </c>
      <c r="BA990" s="53"/>
      <c r="BC990" s="53">
        <f>AZ990+BA990+BB990</f>
        <v>30.75</v>
      </c>
      <c r="BD990" s="47">
        <v>44013</v>
      </c>
      <c r="BE990" s="47">
        <v>44377</v>
      </c>
      <c r="BF990" s="48"/>
      <c r="BG990" s="53">
        <v>33.08</v>
      </c>
      <c r="BJ990" s="53">
        <f>BG990+BH990+BI990</f>
        <v>33.08</v>
      </c>
      <c r="BK990" s="47">
        <v>44013</v>
      </c>
      <c r="BL990" s="47">
        <v>44377</v>
      </c>
      <c r="BM990" s="48"/>
      <c r="BN990" s="53">
        <v>35.32</v>
      </c>
      <c r="BO990" s="53"/>
      <c r="BQ990" s="53">
        <f>BN990+BO990+BP990</f>
        <v>35.32</v>
      </c>
      <c r="BR990" s="47">
        <v>44013</v>
      </c>
      <c r="BS990" s="47">
        <v>44377</v>
      </c>
      <c r="BT990" s="48"/>
      <c r="BU990" s="50">
        <v>36.299999999999997</v>
      </c>
      <c r="BV990" s="53"/>
      <c r="BX990" s="53">
        <f>BU990+BV990+BW990</f>
        <v>36.299999999999997</v>
      </c>
      <c r="BY990" s="47">
        <v>44013</v>
      </c>
      <c r="BZ990" s="55">
        <v>44377</v>
      </c>
    </row>
    <row r="991" spans="1:78" s="54" customFormat="1" ht="15.75" x14ac:dyDescent="0.25">
      <c r="A991" s="45">
        <v>134312</v>
      </c>
      <c r="B991" s="46" t="s">
        <v>865</v>
      </c>
      <c r="C991" s="46">
        <v>5278</v>
      </c>
      <c r="D991" s="46" t="s">
        <v>866</v>
      </c>
      <c r="E991" s="46" t="s">
        <v>50</v>
      </c>
      <c r="F991" s="46"/>
      <c r="G991" s="46" t="s">
        <v>867</v>
      </c>
      <c r="H991" s="46" t="s">
        <v>52</v>
      </c>
      <c r="I991" s="47">
        <v>44013</v>
      </c>
      <c r="J991" s="47">
        <v>44377</v>
      </c>
      <c r="K991" s="46">
        <f>SUM(L991:AD991)</f>
        <v>5</v>
      </c>
      <c r="L991" s="46" t="str">
        <f>IFERROR(VLOOKUP(A991,'[1]Mountain View SD Usage'!$A:$I,9,FALSE),"0")</f>
        <v>0</v>
      </c>
      <c r="M991" s="46" t="str">
        <f>IFERROR(VLOOKUP(A991,'[1]Bonita USD Usage'!$A:$I,9,FALSE),"0")</f>
        <v>0</v>
      </c>
      <c r="N991" s="46" t="str">
        <f>IFERROR(VLOOKUP(A991,'[1]Jurupa USD Usage'!$A:$I,9,FALSE),"0")</f>
        <v>0</v>
      </c>
      <c r="O991" s="46" t="str">
        <f>IFERROR(VLOOKUP(A991,'[1]Claremont USD Usage'!$A:$I,9,FALSE),"0")</f>
        <v>0</v>
      </c>
      <c r="P991" s="46" t="str">
        <f>IFERROR(VLOOKUP(A991,'[1]Upland USD Usage'!$A:$I,9,FALSE),"0")</f>
        <v>0</v>
      </c>
      <c r="Q991" s="46" t="str">
        <f>IFERROR(VLOOKUP(A991,'[1]Redlands USD Usage'!$A:$I,9,FALSE),"0")</f>
        <v>0</v>
      </c>
      <c r="R991" s="46" t="str">
        <f>IFERROR(VLOOKUP(A991,'[1]Alta Loma SD Usage'!$A:$I,9,FALSE),"0")</f>
        <v>0</v>
      </c>
      <c r="S991" s="46" t="str">
        <f>IFERROR(VLOOKUP(A991,'[1]VAl Verde USD Usage'!$A:$I,9,FALSE),"0")</f>
        <v>0</v>
      </c>
      <c r="T991" s="46">
        <f>IFERROR(VLOOKUP(A991,'[1]Chaffey Jt HSD Usage'!$A:$I,9,FALSE),"0")</f>
        <v>5</v>
      </c>
      <c r="U991" s="46" t="str">
        <f>IFERROR(VLOOKUP(A991,'[1]Cucamonga ELEM SD Usage'!$A:$I,9,FALSE),"0")</f>
        <v>0</v>
      </c>
      <c r="V991" s="46" t="str">
        <f>IFERROR(VLOOKUP(A991,'[1]Inglewood USD Usage'!$A:$I,9,FALSE),"0")</f>
        <v>0</v>
      </c>
      <c r="W991" s="46" t="str">
        <f>IFERROR(VLOOKUP(A991,'[1]Rialto USD Usage'!$A:$I,9,FALSE),"0")</f>
        <v>0</v>
      </c>
      <c r="X991" s="46" t="str">
        <f>IFERROR(VLOOKUP(A991,'[1]Alvord USD Usage'!$A:$I,9,FALSE),"0")</f>
        <v>0</v>
      </c>
      <c r="Y991" s="46" t="str">
        <f>IFERROR(VLOOKUP(A991,'[1]Colton Jt USD Usage'!$A:$I,9,FALSE),"0")</f>
        <v>0</v>
      </c>
      <c r="Z991" s="46" t="str">
        <f>IFERROR(VLOOKUP(A991,'[1]Chino Valley USD Usage'!$A:$I,9,FALSE),"0")</f>
        <v>0</v>
      </c>
      <c r="AA991" s="46" t="str">
        <f>IFERROR(VLOOKUP(A991,'[1]Moreno Valley USD Usage'!$A:$I,9,FALSE),"0")</f>
        <v>0</v>
      </c>
      <c r="AB991" s="46" t="str">
        <f>IFERROR(VLOOKUP(A991,'[1]Pomona USD Usage'!$A:$I,9,FALSE),"0")</f>
        <v>0</v>
      </c>
      <c r="AC991" s="46" t="str">
        <f>IFERROR(VLOOKUP(A991,'[1]Riverside USD Usage'!$A:$I,9,FALSE),"0")</f>
        <v>0</v>
      </c>
      <c r="AD991" s="46" t="str">
        <f>IFERROR(VLOOKUP(A991,'[1]Compton USD Usage'!$A:$I,9,FALSE),"0")</f>
        <v>0</v>
      </c>
      <c r="AE991" s="48"/>
      <c r="AF991" s="49">
        <v>40.06</v>
      </c>
      <c r="AG991" s="49"/>
      <c r="AH991" s="49"/>
      <c r="AI991" s="49">
        <f>AF991+AG991+AH991</f>
        <v>40.06</v>
      </c>
      <c r="AJ991" s="48"/>
      <c r="AK991" s="49">
        <v>43.1</v>
      </c>
      <c r="AL991" s="49"/>
      <c r="AM991" s="46"/>
      <c r="AN991" s="50">
        <f>AK991+AL991+AM991</f>
        <v>43.1</v>
      </c>
      <c r="AO991" s="48"/>
      <c r="AP991" s="49">
        <v>46.01</v>
      </c>
      <c r="AQ991" s="49"/>
      <c r="AR991" s="46"/>
      <c r="AS991" s="50">
        <f>AP991+AQ991+AR991</f>
        <v>46.01</v>
      </c>
      <c r="AT991" s="48"/>
      <c r="AU991" s="49">
        <v>47.29</v>
      </c>
      <c r="AV991" s="49"/>
      <c r="AW991" s="46"/>
      <c r="AX991" s="51">
        <f>AU991+AV991+AW991</f>
        <v>47.29</v>
      </c>
      <c r="AY991" s="48"/>
      <c r="AZ991" s="52">
        <v>42.019999999999996</v>
      </c>
      <c r="BA991" s="53"/>
      <c r="BC991" s="53">
        <f>AZ991+BA991+BB991</f>
        <v>42.019999999999996</v>
      </c>
      <c r="BD991" s="47">
        <v>44013</v>
      </c>
      <c r="BE991" s="47">
        <v>44377</v>
      </c>
      <c r="BF991" s="48"/>
      <c r="BG991" s="53">
        <v>45.21</v>
      </c>
      <c r="BJ991" s="53">
        <f>BG991+BH991+BI991</f>
        <v>45.21</v>
      </c>
      <c r="BK991" s="47">
        <v>44013</v>
      </c>
      <c r="BL991" s="47">
        <v>44377</v>
      </c>
      <c r="BM991" s="48"/>
      <c r="BN991" s="53">
        <v>48.26</v>
      </c>
      <c r="BO991" s="53"/>
      <c r="BQ991" s="53">
        <f>BN991+BO991+BP991</f>
        <v>48.26</v>
      </c>
      <c r="BR991" s="47">
        <v>44013</v>
      </c>
      <c r="BS991" s="47">
        <v>44377</v>
      </c>
      <c r="BT991" s="48"/>
      <c r="BU991" s="50">
        <v>49.61</v>
      </c>
      <c r="BV991" s="53"/>
      <c r="BX991" s="53">
        <f>BU991+BV991+BW991</f>
        <v>49.61</v>
      </c>
      <c r="BY991" s="47">
        <v>44013</v>
      </c>
      <c r="BZ991" s="55">
        <v>44377</v>
      </c>
    </row>
    <row r="992" spans="1:78" s="54" customFormat="1" ht="15.75" x14ac:dyDescent="0.25">
      <c r="A992" s="45">
        <v>138967</v>
      </c>
      <c r="B992" s="46" t="s">
        <v>668</v>
      </c>
      <c r="C992" s="46">
        <v>783</v>
      </c>
      <c r="D992" s="46" t="s">
        <v>663</v>
      </c>
      <c r="E992" s="46" t="s">
        <v>50</v>
      </c>
      <c r="F992" s="46"/>
      <c r="G992" s="46" t="s">
        <v>669</v>
      </c>
      <c r="H992" s="46" t="s">
        <v>52</v>
      </c>
      <c r="I992" s="47">
        <v>44013</v>
      </c>
      <c r="J992" s="47">
        <v>44377</v>
      </c>
      <c r="K992" s="46">
        <f>SUM(L992:AD992)</f>
        <v>94</v>
      </c>
      <c r="L992" s="46" t="str">
        <f>IFERROR(VLOOKUP(A992,'[1]Mountain View SD Usage'!$A:$I,9,FALSE),"0")</f>
        <v>0</v>
      </c>
      <c r="M992" s="46" t="str">
        <f>IFERROR(VLOOKUP(A992,'[1]Bonita USD Usage'!$A:$I,9,FALSE),"0")</f>
        <v>0</v>
      </c>
      <c r="N992" s="46" t="str">
        <f>IFERROR(VLOOKUP(A992,'[1]Jurupa USD Usage'!$A:$I,9,FALSE),"0")</f>
        <v>0</v>
      </c>
      <c r="O992" s="46" t="str">
        <f>IFERROR(VLOOKUP(A992,'[1]Claremont USD Usage'!$A:$I,9,FALSE),"0")</f>
        <v>0</v>
      </c>
      <c r="P992" s="46" t="str">
        <f>IFERROR(VLOOKUP(A992,'[1]Upland USD Usage'!$A:$I,9,FALSE),"0")</f>
        <v>0</v>
      </c>
      <c r="Q992" s="46">
        <f>IFERROR(VLOOKUP(A992,'[1]Redlands USD Usage'!$A:$I,9,FALSE),"0")</f>
        <v>2</v>
      </c>
      <c r="R992" s="46" t="str">
        <f>IFERROR(VLOOKUP(A992,'[1]Alta Loma SD Usage'!$A:$I,9,FALSE),"0")</f>
        <v>0</v>
      </c>
      <c r="S992" s="46">
        <f>IFERROR(VLOOKUP(A992,'[1]VAl Verde USD Usage'!$A:$I,9,FALSE),"0")</f>
        <v>1</v>
      </c>
      <c r="T992" s="46">
        <f>IFERROR(VLOOKUP(A992,'[1]Chaffey Jt HSD Usage'!$A:$I,9,FALSE),"0")</f>
        <v>3</v>
      </c>
      <c r="U992" s="46" t="str">
        <f>IFERROR(VLOOKUP(A992,'[1]Cucamonga ELEM SD Usage'!$A:$I,9,FALSE),"0")</f>
        <v>0</v>
      </c>
      <c r="V992" s="46">
        <f>IFERROR(VLOOKUP(A992,'[1]Inglewood USD Usage'!$A:$I,9,FALSE),"0")</f>
        <v>13</v>
      </c>
      <c r="W992" s="46" t="str">
        <f>IFERROR(VLOOKUP(A992,'[1]Rialto USD Usage'!$A:$I,9,FALSE),"0")</f>
        <v>0</v>
      </c>
      <c r="X992" s="46" t="str">
        <f>IFERROR(VLOOKUP(A992,'[1]Alvord USD Usage'!$A:$I,9,FALSE),"0")</f>
        <v>0</v>
      </c>
      <c r="Y992" s="46" t="str">
        <f>IFERROR(VLOOKUP(A992,'[1]Colton Jt USD Usage'!$A:$I,9,FALSE),"0")</f>
        <v>0</v>
      </c>
      <c r="Z992" s="46" t="str">
        <f>IFERROR(VLOOKUP(A992,'[1]Chino Valley USD Usage'!$A:$I,9,FALSE),"0")</f>
        <v>0</v>
      </c>
      <c r="AA992" s="46" t="str">
        <f>IFERROR(VLOOKUP(A992,'[1]Moreno Valley USD Usage'!$A:$I,9,FALSE),"0")</f>
        <v>0</v>
      </c>
      <c r="AB992" s="46">
        <f>IFERROR(VLOOKUP(A992,'[1]Pomona USD Usage'!$A:$I,9,FALSE),"0")</f>
        <v>75</v>
      </c>
      <c r="AC992" s="46" t="str">
        <f>IFERROR(VLOOKUP(A992,'[1]Riverside USD Usage'!$A:$I,9,FALSE),"0")</f>
        <v>0</v>
      </c>
      <c r="AD992" s="46" t="str">
        <f>IFERROR(VLOOKUP(A992,'[1]Compton USD Usage'!$A:$I,9,FALSE),"0")</f>
        <v>0</v>
      </c>
      <c r="AE992" s="48"/>
      <c r="AF992" s="49">
        <v>51.88</v>
      </c>
      <c r="AG992" s="49"/>
      <c r="AH992" s="49"/>
      <c r="AI992" s="49">
        <f>AF992+AG992+AH992</f>
        <v>51.88</v>
      </c>
      <c r="AJ992" s="48"/>
      <c r="AK992" s="49">
        <v>55.82</v>
      </c>
      <c r="AL992" s="49"/>
      <c r="AM992" s="46"/>
      <c r="AN992" s="50">
        <f>AK992+AL992+AM992</f>
        <v>55.82</v>
      </c>
      <c r="AO992" s="48"/>
      <c r="AP992" s="49">
        <v>59.59</v>
      </c>
      <c r="AQ992" s="49"/>
      <c r="AR992" s="46"/>
      <c r="AS992" s="50">
        <f>AP992+AQ992+AR992</f>
        <v>59.59</v>
      </c>
      <c r="AT992" s="48"/>
      <c r="AU992" s="49">
        <v>61.25</v>
      </c>
      <c r="AV992" s="49"/>
      <c r="AW992" s="46"/>
      <c r="AX992" s="51">
        <f>AU992+AV992+AW992</f>
        <v>61.25</v>
      </c>
      <c r="AY992" s="48"/>
      <c r="AZ992" s="52">
        <v>51.88</v>
      </c>
      <c r="BA992" s="53"/>
      <c r="BC992" s="53">
        <f>AZ992+BA992+BB992</f>
        <v>51.88</v>
      </c>
      <c r="BD992" s="47">
        <v>44013</v>
      </c>
      <c r="BE992" s="47">
        <v>44377</v>
      </c>
      <c r="BF992" s="48"/>
      <c r="BG992" s="53">
        <v>55.82</v>
      </c>
      <c r="BJ992" s="53">
        <f>BG992+BH992+BI992</f>
        <v>55.82</v>
      </c>
      <c r="BK992" s="47">
        <v>44013</v>
      </c>
      <c r="BL992" s="47">
        <v>44377</v>
      </c>
      <c r="BM992" s="48"/>
      <c r="BN992" s="53">
        <v>59.59</v>
      </c>
      <c r="BO992" s="53"/>
      <c r="BQ992" s="53">
        <f>BN992+BO992+BP992</f>
        <v>59.59</v>
      </c>
      <c r="BR992" s="47">
        <v>44013</v>
      </c>
      <c r="BS992" s="47">
        <v>44377</v>
      </c>
      <c r="BT992" s="48"/>
      <c r="BU992" s="50">
        <v>61.25</v>
      </c>
      <c r="BV992" s="53"/>
      <c r="BX992" s="53">
        <f>BU992+BV992+BW992</f>
        <v>61.25</v>
      </c>
      <c r="BY992" s="47">
        <v>44013</v>
      </c>
      <c r="BZ992" s="55">
        <v>44377</v>
      </c>
    </row>
    <row r="993" spans="1:78" s="54" customFormat="1" ht="15.75" x14ac:dyDescent="0.25">
      <c r="A993" s="45">
        <v>138025</v>
      </c>
      <c r="B993" s="46" t="s">
        <v>666</v>
      </c>
      <c r="C993" s="46">
        <v>767</v>
      </c>
      <c r="D993" s="46" t="s">
        <v>663</v>
      </c>
      <c r="E993" s="46" t="s">
        <v>50</v>
      </c>
      <c r="F993" s="46"/>
      <c r="G993" s="46" t="s">
        <v>664</v>
      </c>
      <c r="H993" s="46" t="s">
        <v>52</v>
      </c>
      <c r="I993" s="47">
        <v>44013</v>
      </c>
      <c r="J993" s="47">
        <v>44377</v>
      </c>
      <c r="K993" s="46">
        <f>SUM(L993:AD993)</f>
        <v>222</v>
      </c>
      <c r="L993" s="46" t="str">
        <f>IFERROR(VLOOKUP(A993,'[1]Mountain View SD Usage'!$A:$I,9,FALSE),"0")</f>
        <v>0</v>
      </c>
      <c r="M993" s="46" t="str">
        <f>IFERROR(VLOOKUP(A993,'[1]Bonita USD Usage'!$A:$I,9,FALSE),"0")</f>
        <v>0</v>
      </c>
      <c r="N993" s="46" t="str">
        <f>IFERROR(VLOOKUP(A993,'[1]Jurupa USD Usage'!$A:$I,9,FALSE),"0")</f>
        <v>0</v>
      </c>
      <c r="O993" s="46" t="str">
        <f>IFERROR(VLOOKUP(A993,'[1]Claremont USD Usage'!$A:$I,9,FALSE),"0")</f>
        <v>0</v>
      </c>
      <c r="P993" s="46" t="str">
        <f>IFERROR(VLOOKUP(A993,'[1]Upland USD Usage'!$A:$I,9,FALSE),"0")</f>
        <v>0</v>
      </c>
      <c r="Q993" s="46" t="str">
        <f>IFERROR(VLOOKUP(A993,'[1]Redlands USD Usage'!$A:$I,9,FALSE),"0")</f>
        <v>0</v>
      </c>
      <c r="R993" s="46" t="str">
        <f>IFERROR(VLOOKUP(A993,'[1]Alta Loma SD Usage'!$A:$I,9,FALSE),"0")</f>
        <v>0</v>
      </c>
      <c r="S993" s="46" t="str">
        <f>IFERROR(VLOOKUP(A993,'[1]VAl Verde USD Usage'!$A:$I,9,FALSE),"0")</f>
        <v>0</v>
      </c>
      <c r="T993" s="46" t="str">
        <f>IFERROR(VLOOKUP(A993,'[1]Chaffey Jt HSD Usage'!$A:$I,9,FALSE),"0")</f>
        <v>0</v>
      </c>
      <c r="U993" s="46" t="str">
        <f>IFERROR(VLOOKUP(A993,'[1]Cucamonga ELEM SD Usage'!$A:$I,9,FALSE),"0")</f>
        <v>0</v>
      </c>
      <c r="V993" s="46">
        <f>IFERROR(VLOOKUP(A993,'[1]Inglewood USD Usage'!$A:$I,9,FALSE),"0")</f>
        <v>150</v>
      </c>
      <c r="W993" s="46" t="str">
        <f>IFERROR(VLOOKUP(A993,'[1]Rialto USD Usage'!$A:$I,9,FALSE),"0")</f>
        <v>0</v>
      </c>
      <c r="X993" s="46">
        <f>IFERROR(VLOOKUP(A993,'[1]Alvord USD Usage'!$A:$I,9,FALSE),"0")</f>
        <v>72</v>
      </c>
      <c r="Y993" s="46" t="str">
        <f>IFERROR(VLOOKUP(A993,'[1]Colton Jt USD Usage'!$A:$I,9,FALSE),"0")</f>
        <v>0</v>
      </c>
      <c r="Z993" s="46" t="str">
        <f>IFERROR(VLOOKUP(A993,'[1]Chino Valley USD Usage'!$A:$I,9,FALSE),"0")</f>
        <v>0</v>
      </c>
      <c r="AA993" s="46" t="str">
        <f>IFERROR(VLOOKUP(A993,'[1]Moreno Valley USD Usage'!$A:$I,9,FALSE),"0")</f>
        <v>0</v>
      </c>
      <c r="AB993" s="46" t="str">
        <f>IFERROR(VLOOKUP(A993,'[1]Pomona USD Usage'!$A:$I,9,FALSE),"0")</f>
        <v>0</v>
      </c>
      <c r="AC993" s="46" t="str">
        <f>IFERROR(VLOOKUP(A993,'[1]Riverside USD Usage'!$A:$I,9,FALSE),"0")</f>
        <v>0</v>
      </c>
      <c r="AD993" s="46" t="str">
        <f>IFERROR(VLOOKUP(A993,'[1]Compton USD Usage'!$A:$I,9,FALSE),"0")</f>
        <v>0</v>
      </c>
      <c r="AE993" s="48"/>
      <c r="AF993" s="49">
        <v>44.98</v>
      </c>
      <c r="AG993" s="49"/>
      <c r="AH993" s="49"/>
      <c r="AI993" s="49">
        <f>AF993+AG993+AH993</f>
        <v>44.98</v>
      </c>
      <c r="AJ993" s="48"/>
      <c r="AK993" s="49">
        <v>48.39</v>
      </c>
      <c r="AL993" s="49"/>
      <c r="AM993" s="46"/>
      <c r="AN993" s="50">
        <f>AK993+AL993+AM993</f>
        <v>48.39</v>
      </c>
      <c r="AO993" s="48"/>
      <c r="AP993" s="49">
        <v>51.66</v>
      </c>
      <c r="AQ993" s="49"/>
      <c r="AR993" s="46"/>
      <c r="AS993" s="50">
        <f>AP993+AQ993+AR993</f>
        <v>51.66</v>
      </c>
      <c r="AT993" s="48"/>
      <c r="AU993" s="49">
        <v>53.1</v>
      </c>
      <c r="AV993" s="49"/>
      <c r="AW993" s="46"/>
      <c r="AX993" s="51">
        <f>AU993+AV993+AW993</f>
        <v>53.1</v>
      </c>
      <c r="AY993" s="48"/>
      <c r="AZ993" s="52">
        <v>44.98</v>
      </c>
      <c r="BA993" s="53"/>
      <c r="BC993" s="53">
        <f>AZ993+BA993+BB993</f>
        <v>44.98</v>
      </c>
      <c r="BD993" s="47">
        <v>44013</v>
      </c>
      <c r="BE993" s="47">
        <v>44377</v>
      </c>
      <c r="BF993" s="48"/>
      <c r="BG993" s="53">
        <v>48.39</v>
      </c>
      <c r="BJ993" s="53">
        <f>BG993+BH993+BI993</f>
        <v>48.39</v>
      </c>
      <c r="BK993" s="47">
        <v>44013</v>
      </c>
      <c r="BL993" s="47">
        <v>44377</v>
      </c>
      <c r="BM993" s="48"/>
      <c r="BN993" s="53">
        <v>51.66</v>
      </c>
      <c r="BO993" s="53"/>
      <c r="BQ993" s="53">
        <f>BN993+BO993+BP993</f>
        <v>51.66</v>
      </c>
      <c r="BR993" s="47">
        <v>44013</v>
      </c>
      <c r="BS993" s="47">
        <v>44377</v>
      </c>
      <c r="BT993" s="48"/>
      <c r="BU993" s="50">
        <v>53.1</v>
      </c>
      <c r="BV993" s="53"/>
      <c r="BX993" s="53">
        <f>BU993+BV993+BW993</f>
        <v>53.1</v>
      </c>
      <c r="BY993" s="47">
        <v>44013</v>
      </c>
      <c r="BZ993" s="55">
        <v>44377</v>
      </c>
    </row>
    <row r="994" spans="1:78" s="54" customFormat="1" ht="15.75" x14ac:dyDescent="0.25">
      <c r="A994" s="45">
        <v>134794</v>
      </c>
      <c r="B994" s="46" t="s">
        <v>1706</v>
      </c>
      <c r="C994" s="46">
        <v>46580011</v>
      </c>
      <c r="D994" s="46" t="s">
        <v>1704</v>
      </c>
      <c r="E994" s="46" t="s">
        <v>50</v>
      </c>
      <c r="F994" s="46"/>
      <c r="G994" s="46" t="s">
        <v>1707</v>
      </c>
      <c r="H994" s="46" t="s">
        <v>52</v>
      </c>
      <c r="I994" s="47">
        <v>44013</v>
      </c>
      <c r="J994" s="47">
        <v>44377</v>
      </c>
      <c r="K994" s="46">
        <f>SUM(L994:AD994)</f>
        <v>91</v>
      </c>
      <c r="L994" s="46" t="str">
        <f>IFERROR(VLOOKUP(A994,'[1]Mountain View SD Usage'!$A:$I,9,FALSE),"0")</f>
        <v>0</v>
      </c>
      <c r="M994" s="46" t="str">
        <f>IFERROR(VLOOKUP(A994,'[1]Bonita USD Usage'!$A:$I,9,FALSE),"0")</f>
        <v>0</v>
      </c>
      <c r="N994" s="46" t="str">
        <f>IFERROR(VLOOKUP(A994,'[1]Jurupa USD Usage'!$A:$I,9,FALSE),"0")</f>
        <v>0</v>
      </c>
      <c r="O994" s="46">
        <f>IFERROR(VLOOKUP(A994,'[1]Claremont USD Usage'!$A:$I,9,FALSE),"0")</f>
        <v>90</v>
      </c>
      <c r="P994" s="46" t="str">
        <f>IFERROR(VLOOKUP(A994,'[1]Upland USD Usage'!$A:$I,9,FALSE),"0")</f>
        <v>0</v>
      </c>
      <c r="Q994" s="46" t="str">
        <f>IFERROR(VLOOKUP(A994,'[1]Redlands USD Usage'!$A:$I,9,FALSE),"0")</f>
        <v>0</v>
      </c>
      <c r="R994" s="46" t="str">
        <f>IFERROR(VLOOKUP(A994,'[1]Alta Loma SD Usage'!$A:$I,9,FALSE),"0")</f>
        <v>0</v>
      </c>
      <c r="S994" s="46" t="str">
        <f>IFERROR(VLOOKUP(A994,'[1]VAl Verde USD Usage'!$A:$I,9,FALSE),"0")</f>
        <v>0</v>
      </c>
      <c r="T994" s="46" t="str">
        <f>IFERROR(VLOOKUP(A994,'[1]Chaffey Jt HSD Usage'!$A:$I,9,FALSE),"0")</f>
        <v>0</v>
      </c>
      <c r="U994" s="46" t="str">
        <f>IFERROR(VLOOKUP(A994,'[1]Cucamonga ELEM SD Usage'!$A:$I,9,FALSE),"0")</f>
        <v>0</v>
      </c>
      <c r="V994" s="46" t="str">
        <f>IFERROR(VLOOKUP(A994,'[1]Inglewood USD Usage'!$A:$I,9,FALSE),"0")</f>
        <v>0</v>
      </c>
      <c r="W994" s="46" t="str">
        <f>IFERROR(VLOOKUP(A994,'[1]Rialto USD Usage'!$A:$I,9,FALSE),"0")</f>
        <v>0</v>
      </c>
      <c r="X994" s="46" t="str">
        <f>IFERROR(VLOOKUP(A994,'[1]Alvord USD Usage'!$A:$I,9,FALSE),"0")</f>
        <v>0</v>
      </c>
      <c r="Y994" s="46" t="str">
        <f>IFERROR(VLOOKUP(A994,'[1]Colton Jt USD Usage'!$A:$I,9,FALSE),"0")</f>
        <v>0</v>
      </c>
      <c r="Z994" s="46" t="str">
        <f>IFERROR(VLOOKUP(A994,'[1]Chino Valley USD Usage'!$A:$I,9,FALSE),"0")</f>
        <v>0</v>
      </c>
      <c r="AA994" s="46" t="str">
        <f>IFERROR(VLOOKUP(A994,'[1]Moreno Valley USD Usage'!$A:$I,9,FALSE),"0")</f>
        <v>0</v>
      </c>
      <c r="AB994" s="46" t="str">
        <f>IFERROR(VLOOKUP(A994,'[1]Pomona USD Usage'!$A:$I,9,FALSE),"0")</f>
        <v>0</v>
      </c>
      <c r="AC994" s="46">
        <f>IFERROR(VLOOKUP(A994,'[1]Riverside USD Usage'!$A:$I,9,FALSE),"0")</f>
        <v>1</v>
      </c>
      <c r="AD994" s="46" t="str">
        <f>IFERROR(VLOOKUP(A994,'[1]Compton USD Usage'!$A:$I,9,FALSE),"0")</f>
        <v>0</v>
      </c>
      <c r="AE994" s="48"/>
      <c r="AF994" s="49">
        <v>46.68</v>
      </c>
      <c r="AG994" s="49"/>
      <c r="AH994" s="49"/>
      <c r="AI994" s="49">
        <f>AF994+AG994+AH994</f>
        <v>46.68</v>
      </c>
      <c r="AJ994" s="48"/>
      <c r="AK994" s="49">
        <v>50.23</v>
      </c>
      <c r="AL994" s="49"/>
      <c r="AM994" s="46"/>
      <c r="AN994" s="50">
        <f>AK994+AL994+AM994</f>
        <v>50.23</v>
      </c>
      <c r="AO994" s="48"/>
      <c r="AP994" s="49">
        <v>53.62</v>
      </c>
      <c r="AQ994" s="49"/>
      <c r="AR994" s="46"/>
      <c r="AS994" s="50">
        <f>AP994+AQ994+AR994</f>
        <v>53.62</v>
      </c>
      <c r="AT994" s="48"/>
      <c r="AU994" s="49">
        <v>55.11</v>
      </c>
      <c r="AV994" s="49"/>
      <c r="AW994" s="46"/>
      <c r="AX994" s="51">
        <f>AU994+AV994+AW994</f>
        <v>55.11</v>
      </c>
      <c r="AY994" s="48"/>
      <c r="AZ994" s="52">
        <v>46.68</v>
      </c>
      <c r="BA994" s="53"/>
      <c r="BC994" s="53">
        <f>AZ994+BA994+BB994</f>
        <v>46.68</v>
      </c>
      <c r="BD994" s="47">
        <v>44013</v>
      </c>
      <c r="BE994" s="47">
        <v>44377</v>
      </c>
      <c r="BF994" s="48"/>
      <c r="BG994" s="53">
        <v>50.23</v>
      </c>
      <c r="BJ994" s="53">
        <f>BG994+BH994+BI994</f>
        <v>50.23</v>
      </c>
      <c r="BK994" s="47">
        <v>44013</v>
      </c>
      <c r="BL994" s="47">
        <v>44377</v>
      </c>
      <c r="BM994" s="48"/>
      <c r="BN994" s="53">
        <v>53.62</v>
      </c>
      <c r="BO994" s="53"/>
      <c r="BQ994" s="53">
        <f>BN994+BO994+BP994</f>
        <v>53.62</v>
      </c>
      <c r="BR994" s="47">
        <v>44013</v>
      </c>
      <c r="BS994" s="47">
        <v>44377</v>
      </c>
      <c r="BT994" s="48"/>
      <c r="BU994" s="50">
        <v>55.11</v>
      </c>
      <c r="BV994" s="53"/>
      <c r="BX994" s="53">
        <f>BU994+BV994+BW994</f>
        <v>55.11</v>
      </c>
      <c r="BY994" s="47">
        <v>44013</v>
      </c>
      <c r="BZ994" s="55">
        <v>44377</v>
      </c>
    </row>
    <row r="995" spans="1:78" s="54" customFormat="1" ht="15.75" x14ac:dyDescent="0.25">
      <c r="A995" s="45">
        <v>138805</v>
      </c>
      <c r="B995" s="46" t="s">
        <v>1458</v>
      </c>
      <c r="C995" s="46" t="s">
        <v>1459</v>
      </c>
      <c r="D995" s="46" t="s">
        <v>1451</v>
      </c>
      <c r="E995" s="46" t="s">
        <v>50</v>
      </c>
      <c r="F995" s="46"/>
      <c r="G995" s="46" t="s">
        <v>1460</v>
      </c>
      <c r="H995" s="46" t="s">
        <v>52</v>
      </c>
      <c r="I995" s="47">
        <v>44013</v>
      </c>
      <c r="J995" s="47">
        <v>44377</v>
      </c>
      <c r="K995" s="46">
        <f>SUM(L995:AD995)</f>
        <v>14</v>
      </c>
      <c r="L995" s="46" t="str">
        <f>IFERROR(VLOOKUP(A995,'[1]Mountain View SD Usage'!$A:$I,9,FALSE),"0")</f>
        <v>0</v>
      </c>
      <c r="M995" s="46" t="str">
        <f>IFERROR(VLOOKUP(A995,'[1]Bonita USD Usage'!$A:$I,9,FALSE),"0")</f>
        <v>0</v>
      </c>
      <c r="N995" s="46" t="str">
        <f>IFERROR(VLOOKUP(A995,'[1]Jurupa USD Usage'!$A:$I,9,FALSE),"0")</f>
        <v>0</v>
      </c>
      <c r="O995" s="46" t="str">
        <f>IFERROR(VLOOKUP(A995,'[1]Claremont USD Usage'!$A:$I,9,FALSE),"0")</f>
        <v>0</v>
      </c>
      <c r="P995" s="46" t="str">
        <f>IFERROR(VLOOKUP(A995,'[1]Upland USD Usage'!$A:$I,9,FALSE),"0")</f>
        <v>0</v>
      </c>
      <c r="Q995" s="46" t="str">
        <f>IFERROR(VLOOKUP(A995,'[1]Redlands USD Usage'!$A:$I,9,FALSE),"0")</f>
        <v>0</v>
      </c>
      <c r="R995" s="46" t="str">
        <f>IFERROR(VLOOKUP(A995,'[1]Alta Loma SD Usage'!$A:$I,9,FALSE),"0")</f>
        <v>0</v>
      </c>
      <c r="S995" s="46">
        <f>IFERROR(VLOOKUP(A995,'[1]VAl Verde USD Usage'!$A:$I,9,FALSE),"0")</f>
        <v>1</v>
      </c>
      <c r="T995" s="46">
        <f>IFERROR(VLOOKUP(A995,'[1]Chaffey Jt HSD Usage'!$A:$I,9,FALSE),"0")</f>
        <v>13</v>
      </c>
      <c r="U995" s="46" t="str">
        <f>IFERROR(VLOOKUP(A995,'[1]Cucamonga ELEM SD Usage'!$A:$I,9,FALSE),"0")</f>
        <v>0</v>
      </c>
      <c r="V995" s="46" t="str">
        <f>IFERROR(VLOOKUP(A995,'[1]Inglewood USD Usage'!$A:$I,9,FALSE),"0")</f>
        <v>0</v>
      </c>
      <c r="W995" s="46" t="str">
        <f>IFERROR(VLOOKUP(A995,'[1]Rialto USD Usage'!$A:$I,9,FALSE),"0")</f>
        <v>0</v>
      </c>
      <c r="X995" s="46" t="str">
        <f>IFERROR(VLOOKUP(A995,'[1]Alvord USD Usage'!$A:$I,9,FALSE),"0")</f>
        <v>0</v>
      </c>
      <c r="Y995" s="46" t="str">
        <f>IFERROR(VLOOKUP(A995,'[1]Colton Jt USD Usage'!$A:$I,9,FALSE),"0")</f>
        <v>0</v>
      </c>
      <c r="Z995" s="46" t="str">
        <f>IFERROR(VLOOKUP(A995,'[1]Chino Valley USD Usage'!$A:$I,9,FALSE),"0")</f>
        <v>0</v>
      </c>
      <c r="AA995" s="46" t="str">
        <f>IFERROR(VLOOKUP(A995,'[1]Moreno Valley USD Usage'!$A:$I,9,FALSE),"0")</f>
        <v>0</v>
      </c>
      <c r="AB995" s="46" t="str">
        <f>IFERROR(VLOOKUP(A995,'[1]Pomona USD Usage'!$A:$I,9,FALSE),"0")</f>
        <v>0</v>
      </c>
      <c r="AC995" s="46" t="str">
        <f>IFERROR(VLOOKUP(A995,'[1]Riverside USD Usage'!$A:$I,9,FALSE),"0")</f>
        <v>0</v>
      </c>
      <c r="AD995" s="46" t="str">
        <f>IFERROR(VLOOKUP(A995,'[1]Compton USD Usage'!$A:$I,9,FALSE),"0")</f>
        <v>0</v>
      </c>
      <c r="AE995" s="48"/>
      <c r="AF995" s="49">
        <v>53.12</v>
      </c>
      <c r="AG995" s="49"/>
      <c r="AH995" s="49"/>
      <c r="AI995" s="49">
        <f>AF995+AG995+AH995</f>
        <v>53.12</v>
      </c>
      <c r="AJ995" s="48"/>
      <c r="AK995" s="49">
        <v>57.15</v>
      </c>
      <c r="AL995" s="49"/>
      <c r="AM995" s="46"/>
      <c r="AN995" s="50">
        <f>AK995+AL995+AM995</f>
        <v>57.15</v>
      </c>
      <c r="AO995" s="48"/>
      <c r="AP995" s="49">
        <v>61.01</v>
      </c>
      <c r="AQ995" s="49"/>
      <c r="AR995" s="46"/>
      <c r="AS995" s="50">
        <f>AP995+AQ995+AR995</f>
        <v>61.01</v>
      </c>
      <c r="AT995" s="48"/>
      <c r="AU995" s="49">
        <v>62.71</v>
      </c>
      <c r="AV995" s="49"/>
      <c r="AW995" s="46"/>
      <c r="AX995" s="51">
        <f>AU995+AV995+AW995</f>
        <v>62.71</v>
      </c>
      <c r="AY995" s="48"/>
      <c r="AZ995" s="52">
        <v>53.12</v>
      </c>
      <c r="BA995" s="53"/>
      <c r="BC995" s="53">
        <f>AZ995+BA995+BB995</f>
        <v>53.12</v>
      </c>
      <c r="BD995" s="47">
        <v>44013</v>
      </c>
      <c r="BE995" s="47">
        <v>44377</v>
      </c>
      <c r="BF995" s="48"/>
      <c r="BG995" s="53">
        <v>57.15</v>
      </c>
      <c r="BJ995" s="53">
        <f>BG995+BH995+BI995</f>
        <v>57.15</v>
      </c>
      <c r="BK995" s="47">
        <v>44013</v>
      </c>
      <c r="BL995" s="47">
        <v>44377</v>
      </c>
      <c r="BM995" s="48"/>
      <c r="BN995" s="53">
        <v>61.01</v>
      </c>
      <c r="BO995" s="53"/>
      <c r="BQ995" s="53">
        <f>BN995+BO995+BP995</f>
        <v>61.01</v>
      </c>
      <c r="BR995" s="47">
        <v>44013</v>
      </c>
      <c r="BS995" s="47">
        <v>44377</v>
      </c>
      <c r="BT995" s="48"/>
      <c r="BU995" s="50">
        <v>62.71</v>
      </c>
      <c r="BV995" s="53"/>
      <c r="BX995" s="53">
        <f>BU995+BV995+BW995</f>
        <v>62.71</v>
      </c>
      <c r="BY995" s="47">
        <v>44013</v>
      </c>
      <c r="BZ995" s="55">
        <v>44377</v>
      </c>
    </row>
    <row r="996" spans="1:78" s="54" customFormat="1" ht="15.75" x14ac:dyDescent="0.25">
      <c r="A996" s="45">
        <v>113678</v>
      </c>
      <c r="B996" s="46" t="s">
        <v>1449</v>
      </c>
      <c r="C996" s="46" t="s">
        <v>1450</v>
      </c>
      <c r="D996" s="46" t="s">
        <v>1451</v>
      </c>
      <c r="E996" s="46" t="s">
        <v>50</v>
      </c>
      <c r="F996" s="46"/>
      <c r="G996" s="46" t="s">
        <v>1452</v>
      </c>
      <c r="H996" s="46" t="s">
        <v>52</v>
      </c>
      <c r="I996" s="47">
        <v>44013</v>
      </c>
      <c r="J996" s="47">
        <v>44377</v>
      </c>
      <c r="K996" s="46">
        <f>SUM(L996:AD996)</f>
        <v>204</v>
      </c>
      <c r="L996" s="46" t="str">
        <f>IFERROR(VLOOKUP(A996,'[1]Mountain View SD Usage'!$A:$I,9,FALSE),"0")</f>
        <v>0</v>
      </c>
      <c r="M996" s="46">
        <f>IFERROR(VLOOKUP(A996,'[1]Bonita USD Usage'!$A:$I,9,FALSE),"0")</f>
        <v>40</v>
      </c>
      <c r="N996" s="46" t="str">
        <f>IFERROR(VLOOKUP(A996,'[1]Jurupa USD Usage'!$A:$I,9,FALSE),"0")</f>
        <v>0</v>
      </c>
      <c r="O996" s="46" t="str">
        <f>IFERROR(VLOOKUP(A996,'[1]Claremont USD Usage'!$A:$I,9,FALSE),"0")</f>
        <v>0</v>
      </c>
      <c r="P996" s="46">
        <f>IFERROR(VLOOKUP(A996,'[1]Upland USD Usage'!$A:$I,9,FALSE),"0")</f>
        <v>164</v>
      </c>
      <c r="Q996" s="46" t="str">
        <f>IFERROR(VLOOKUP(A996,'[1]Redlands USD Usage'!$A:$I,9,FALSE),"0")</f>
        <v>0</v>
      </c>
      <c r="R996" s="46" t="str">
        <f>IFERROR(VLOOKUP(A996,'[1]Alta Loma SD Usage'!$A:$I,9,FALSE),"0")</f>
        <v>0</v>
      </c>
      <c r="S996" s="46" t="str">
        <f>IFERROR(VLOOKUP(A996,'[1]VAl Verde USD Usage'!$A:$I,9,FALSE),"0")</f>
        <v>0</v>
      </c>
      <c r="T996" s="46" t="str">
        <f>IFERROR(VLOOKUP(A996,'[1]Chaffey Jt HSD Usage'!$A:$I,9,FALSE),"0")</f>
        <v>0</v>
      </c>
      <c r="U996" s="46" t="str">
        <f>IFERROR(VLOOKUP(A996,'[1]Cucamonga ELEM SD Usage'!$A:$I,9,FALSE),"0")</f>
        <v>0</v>
      </c>
      <c r="V996" s="46" t="str">
        <f>IFERROR(VLOOKUP(A996,'[1]Inglewood USD Usage'!$A:$I,9,FALSE),"0")</f>
        <v>0</v>
      </c>
      <c r="W996" s="46" t="str">
        <f>IFERROR(VLOOKUP(A996,'[1]Rialto USD Usage'!$A:$I,9,FALSE),"0")</f>
        <v>0</v>
      </c>
      <c r="X996" s="46" t="str">
        <f>IFERROR(VLOOKUP(A996,'[1]Alvord USD Usage'!$A:$I,9,FALSE),"0")</f>
        <v>0</v>
      </c>
      <c r="Y996" s="46" t="str">
        <f>IFERROR(VLOOKUP(A996,'[1]Colton Jt USD Usage'!$A:$I,9,FALSE),"0")</f>
        <v>0</v>
      </c>
      <c r="Z996" s="46" t="str">
        <f>IFERROR(VLOOKUP(A996,'[1]Chino Valley USD Usage'!$A:$I,9,FALSE),"0")</f>
        <v>0</v>
      </c>
      <c r="AA996" s="46" t="str">
        <f>IFERROR(VLOOKUP(A996,'[1]Moreno Valley USD Usage'!$A:$I,9,FALSE),"0")</f>
        <v>0</v>
      </c>
      <c r="AB996" s="46" t="str">
        <f>IFERROR(VLOOKUP(A996,'[1]Pomona USD Usage'!$A:$I,9,FALSE),"0")</f>
        <v>0</v>
      </c>
      <c r="AC996" s="46" t="str">
        <f>IFERROR(VLOOKUP(A996,'[1]Riverside USD Usage'!$A:$I,9,FALSE),"0")</f>
        <v>0</v>
      </c>
      <c r="AD996" s="46" t="str">
        <f>IFERROR(VLOOKUP(A996,'[1]Compton USD Usage'!$A:$I,9,FALSE),"0")</f>
        <v>0</v>
      </c>
      <c r="AE996" s="48"/>
      <c r="AF996" s="49">
        <v>54.66</v>
      </c>
      <c r="AG996" s="49"/>
      <c r="AH996" s="49"/>
      <c r="AI996" s="49">
        <f>AF996+AG996+AH996</f>
        <v>54.66</v>
      </c>
      <c r="AJ996" s="48"/>
      <c r="AK996" s="49">
        <v>58.81</v>
      </c>
      <c r="AL996" s="49"/>
      <c r="AM996" s="46"/>
      <c r="AN996" s="50">
        <f>AK996+AL996+AM996</f>
        <v>58.81</v>
      </c>
      <c r="AO996" s="48"/>
      <c r="AP996" s="49">
        <v>62.78</v>
      </c>
      <c r="AQ996" s="49"/>
      <c r="AR996" s="46"/>
      <c r="AS996" s="50">
        <f>AP996+AQ996+AR996</f>
        <v>62.78</v>
      </c>
      <c r="AT996" s="48"/>
      <c r="AU996" s="49">
        <v>64.53</v>
      </c>
      <c r="AV996" s="49"/>
      <c r="AW996" s="46"/>
      <c r="AX996" s="51">
        <f>AU996+AV996+AW996</f>
        <v>64.53</v>
      </c>
      <c r="AY996" s="48"/>
      <c r="AZ996" s="52">
        <v>54.66</v>
      </c>
      <c r="BA996" s="53"/>
      <c r="BC996" s="53">
        <f>AZ996+BA996+BB996</f>
        <v>54.66</v>
      </c>
      <c r="BD996" s="47">
        <v>44013</v>
      </c>
      <c r="BE996" s="47">
        <v>44377</v>
      </c>
      <c r="BF996" s="48"/>
      <c r="BG996" s="53">
        <v>58.81</v>
      </c>
      <c r="BJ996" s="53">
        <f>BG996+BH996+BI996</f>
        <v>58.81</v>
      </c>
      <c r="BK996" s="47">
        <v>44013</v>
      </c>
      <c r="BL996" s="47">
        <v>44377</v>
      </c>
      <c r="BM996" s="48"/>
      <c r="BN996" s="53">
        <v>62.78</v>
      </c>
      <c r="BO996" s="53"/>
      <c r="BQ996" s="53">
        <f>BN996+BO996+BP996</f>
        <v>62.78</v>
      </c>
      <c r="BR996" s="47">
        <v>44013</v>
      </c>
      <c r="BS996" s="47">
        <v>44377</v>
      </c>
      <c r="BT996" s="48"/>
      <c r="BU996" s="50">
        <v>64.53</v>
      </c>
      <c r="BV996" s="53"/>
      <c r="BX996" s="53">
        <f>BU996+BV996+BW996</f>
        <v>64.53</v>
      </c>
      <c r="BY996" s="47">
        <v>44013</v>
      </c>
      <c r="BZ996" s="55">
        <v>44377</v>
      </c>
    </row>
    <row r="997" spans="1:78" s="54" customFormat="1" ht="15.75" x14ac:dyDescent="0.25">
      <c r="A997" s="45">
        <v>140061</v>
      </c>
      <c r="B997" s="46" t="s">
        <v>2257</v>
      </c>
      <c r="C997" s="46">
        <v>10245690821</v>
      </c>
      <c r="D997" s="46" t="s">
        <v>2258</v>
      </c>
      <c r="E997" s="46" t="s">
        <v>50</v>
      </c>
      <c r="F997" s="46"/>
      <c r="G997" s="46" t="s">
        <v>2259</v>
      </c>
      <c r="H997" s="46" t="s">
        <v>52</v>
      </c>
      <c r="I997" s="47">
        <v>44013</v>
      </c>
      <c r="J997" s="47">
        <v>44377</v>
      </c>
      <c r="K997" s="46">
        <f>SUM(L997:AD997)</f>
        <v>0</v>
      </c>
      <c r="L997" s="46" t="str">
        <f>IFERROR(VLOOKUP(A997,'[1]Mountain View SD Usage'!$A:$I,9,FALSE),"0")</f>
        <v>0</v>
      </c>
      <c r="M997" s="46" t="str">
        <f>IFERROR(VLOOKUP(A997,'[1]Bonita USD Usage'!$A:$I,9,FALSE),"0")</f>
        <v>0</v>
      </c>
      <c r="N997" s="46" t="str">
        <f>IFERROR(VLOOKUP(A997,'[1]Jurupa USD Usage'!$A:$I,9,FALSE),"0")</f>
        <v>0</v>
      </c>
      <c r="O997" s="46" t="str">
        <f>IFERROR(VLOOKUP(A997,'[1]Claremont USD Usage'!$A:$I,9,FALSE),"0")</f>
        <v>0</v>
      </c>
      <c r="P997" s="46" t="str">
        <f>IFERROR(VLOOKUP(A997,'[1]Upland USD Usage'!$A:$I,9,FALSE),"0")</f>
        <v>0</v>
      </c>
      <c r="Q997" s="46" t="str">
        <f>IFERROR(VLOOKUP(A997,'[1]Redlands USD Usage'!$A:$I,9,FALSE),"0")</f>
        <v>0</v>
      </c>
      <c r="R997" s="46" t="str">
        <f>IFERROR(VLOOKUP(A997,'[1]Alta Loma SD Usage'!$A:$I,9,FALSE),"0")</f>
        <v>0</v>
      </c>
      <c r="S997" s="46" t="str">
        <f>IFERROR(VLOOKUP(A997,'[1]VAl Verde USD Usage'!$A:$I,9,FALSE),"0")</f>
        <v>0</v>
      </c>
      <c r="T997" s="46" t="str">
        <f>IFERROR(VLOOKUP(A997,'[1]Chaffey Jt HSD Usage'!$A:$I,9,FALSE),"0")</f>
        <v>0</v>
      </c>
      <c r="U997" s="46" t="str">
        <f>IFERROR(VLOOKUP(A997,'[1]Cucamonga ELEM SD Usage'!$A:$I,9,FALSE),"0")</f>
        <v>0</v>
      </c>
      <c r="V997" s="46" t="str">
        <f>IFERROR(VLOOKUP(A997,'[1]Inglewood USD Usage'!$A:$I,9,FALSE),"0")</f>
        <v>0</v>
      </c>
      <c r="W997" s="46" t="str">
        <f>IFERROR(VLOOKUP(A997,'[1]Rialto USD Usage'!$A:$I,9,FALSE),"0")</f>
        <v>0</v>
      </c>
      <c r="X997" s="46" t="str">
        <f>IFERROR(VLOOKUP(A997,'[1]Alvord USD Usage'!$A:$I,9,FALSE),"0")</f>
        <v>0</v>
      </c>
      <c r="Y997" s="46" t="str">
        <f>IFERROR(VLOOKUP(A997,'[1]Colton Jt USD Usage'!$A:$I,9,FALSE),"0")</f>
        <v>0</v>
      </c>
      <c r="Z997" s="46" t="str">
        <f>IFERROR(VLOOKUP(A997,'[1]Chino Valley USD Usage'!$A:$I,9,FALSE),"0")</f>
        <v>0</v>
      </c>
      <c r="AA997" s="46" t="str">
        <f>IFERROR(VLOOKUP(A997,'[1]Moreno Valley USD Usage'!$A:$I,9,FALSE),"0")</f>
        <v>0</v>
      </c>
      <c r="AB997" s="46" t="str">
        <f>IFERROR(VLOOKUP(A997,'[1]Pomona USD Usage'!$A:$I,9,FALSE),"0")</f>
        <v>0</v>
      </c>
      <c r="AC997" s="46" t="str">
        <f>IFERROR(VLOOKUP(A997,'[1]Riverside USD Usage'!$A:$I,9,FALSE),"0")</f>
        <v>0</v>
      </c>
      <c r="AD997" s="46" t="str">
        <f>IFERROR(VLOOKUP(A997,'[1]Compton USD Usage'!$A:$I,9,FALSE),"0")</f>
        <v>0</v>
      </c>
      <c r="AE997" s="48"/>
      <c r="AF997" s="49">
        <v>32.880000000000003</v>
      </c>
      <c r="AG997" s="49"/>
      <c r="AH997" s="49"/>
      <c r="AI997" s="49">
        <f>AF997+AG997+AH997</f>
        <v>32.880000000000003</v>
      </c>
      <c r="AJ997" s="48"/>
      <c r="AK997" s="49">
        <v>35.380000000000003</v>
      </c>
      <c r="AL997" s="49"/>
      <c r="AM997" s="46"/>
      <c r="AN997" s="50">
        <f>AK997+AL997+AM997</f>
        <v>35.380000000000003</v>
      </c>
      <c r="AO997" s="48"/>
      <c r="AP997" s="49">
        <v>37.770000000000003</v>
      </c>
      <c r="AQ997" s="49"/>
      <c r="AR997" s="46"/>
      <c r="AS997" s="50">
        <f>AP997+AQ997+AR997</f>
        <v>37.770000000000003</v>
      </c>
      <c r="AT997" s="48"/>
      <c r="AU997" s="49">
        <v>38.82</v>
      </c>
      <c r="AV997" s="49"/>
      <c r="AW997" s="46"/>
      <c r="AX997" s="51">
        <f>AU997+AV997+AW997</f>
        <v>38.82</v>
      </c>
      <c r="AY997" s="48"/>
      <c r="AZ997" s="52">
        <v>33.6</v>
      </c>
      <c r="BA997" s="53"/>
      <c r="BC997" s="53">
        <f>AZ997+BA997+BB997</f>
        <v>33.6</v>
      </c>
      <c r="BD997" s="47">
        <v>44013</v>
      </c>
      <c r="BE997" s="47">
        <v>44377</v>
      </c>
      <c r="BF997" s="48"/>
      <c r="BG997" s="53">
        <v>36.15</v>
      </c>
      <c r="BJ997" s="53">
        <f>BG997+BH997+BI997</f>
        <v>36.15</v>
      </c>
      <c r="BK997" s="47">
        <v>44013</v>
      </c>
      <c r="BL997" s="47">
        <v>44377</v>
      </c>
      <c r="BM997" s="48"/>
      <c r="BN997" s="53">
        <v>38.589999999999996</v>
      </c>
      <c r="BO997" s="53"/>
      <c r="BQ997" s="53">
        <f>BN997+BO997+BP997</f>
        <v>38.589999999999996</v>
      </c>
      <c r="BR997" s="47">
        <v>44013</v>
      </c>
      <c r="BS997" s="47">
        <v>44377</v>
      </c>
      <c r="BT997" s="48"/>
      <c r="BU997" s="50">
        <v>39.669999999999995</v>
      </c>
      <c r="BV997" s="53"/>
      <c r="BX997" s="53">
        <f>BU997+BV997+BW997</f>
        <v>39.669999999999995</v>
      </c>
      <c r="BY997" s="47">
        <v>44013</v>
      </c>
      <c r="BZ997" s="55">
        <v>44377</v>
      </c>
    </row>
    <row r="998" spans="1:78" s="54" customFormat="1" ht="15.75" x14ac:dyDescent="0.25">
      <c r="A998" s="45">
        <v>404020</v>
      </c>
      <c r="B998" s="46" t="s">
        <v>2135</v>
      </c>
      <c r="C998" s="46">
        <v>70013</v>
      </c>
      <c r="D998" s="46" t="s">
        <v>2118</v>
      </c>
      <c r="E998" s="46" t="s">
        <v>50</v>
      </c>
      <c r="F998" s="46"/>
      <c r="G998" s="46" t="s">
        <v>1086</v>
      </c>
      <c r="H998" s="46" t="s">
        <v>52</v>
      </c>
      <c r="I998" s="47">
        <v>44013</v>
      </c>
      <c r="J998" s="47">
        <v>44377</v>
      </c>
      <c r="K998" s="46">
        <f>SUM(L998:AD998)</f>
        <v>829</v>
      </c>
      <c r="L998" s="46" t="str">
        <f>IFERROR(VLOOKUP(A998,'[1]Mountain View SD Usage'!$A:$I,9,FALSE),"0")</f>
        <v>0</v>
      </c>
      <c r="M998" s="46" t="str">
        <f>IFERROR(VLOOKUP(A998,'[1]Bonita USD Usage'!$A:$I,9,FALSE),"0")</f>
        <v>0</v>
      </c>
      <c r="N998" s="46">
        <f>IFERROR(VLOOKUP(A998,'[1]Jurupa USD Usage'!$A:$I,9,FALSE),"0")</f>
        <v>24</v>
      </c>
      <c r="O998" s="46" t="str">
        <f>IFERROR(VLOOKUP(A998,'[1]Claremont USD Usage'!$A:$I,9,FALSE),"0")</f>
        <v>0</v>
      </c>
      <c r="P998" s="46" t="str">
        <f>IFERROR(VLOOKUP(A998,'[1]Upland USD Usage'!$A:$I,9,FALSE),"0")</f>
        <v>0</v>
      </c>
      <c r="Q998" s="46" t="str">
        <f>IFERROR(VLOOKUP(A998,'[1]Redlands USD Usage'!$A:$I,9,FALSE),"0")</f>
        <v>0</v>
      </c>
      <c r="R998" s="46" t="str">
        <f>IFERROR(VLOOKUP(A998,'[1]Alta Loma SD Usage'!$A:$I,9,FALSE),"0")</f>
        <v>0</v>
      </c>
      <c r="S998" s="46" t="str">
        <f>IFERROR(VLOOKUP(A998,'[1]VAl Verde USD Usage'!$A:$I,9,FALSE),"0")</f>
        <v>0</v>
      </c>
      <c r="T998" s="46" t="str">
        <f>IFERROR(VLOOKUP(A998,'[1]Chaffey Jt HSD Usage'!$A:$I,9,FALSE),"0")</f>
        <v>0</v>
      </c>
      <c r="U998" s="46" t="str">
        <f>IFERROR(VLOOKUP(A998,'[1]Cucamonga ELEM SD Usage'!$A:$I,9,FALSE),"0")</f>
        <v>0</v>
      </c>
      <c r="V998" s="46" t="str">
        <f>IFERROR(VLOOKUP(A998,'[1]Inglewood USD Usage'!$A:$I,9,FALSE),"0")</f>
        <v>0</v>
      </c>
      <c r="W998" s="46" t="str">
        <f>IFERROR(VLOOKUP(A998,'[1]Rialto USD Usage'!$A:$I,9,FALSE),"0")</f>
        <v>0</v>
      </c>
      <c r="X998" s="46" t="str">
        <f>IFERROR(VLOOKUP(A998,'[1]Alvord USD Usage'!$A:$I,9,FALSE),"0")</f>
        <v>0</v>
      </c>
      <c r="Y998" s="46" t="str">
        <f>IFERROR(VLOOKUP(A998,'[1]Colton Jt USD Usage'!$A:$I,9,FALSE),"0")</f>
        <v>0</v>
      </c>
      <c r="Z998" s="46">
        <f>IFERROR(VLOOKUP(A998,'[1]Chino Valley USD Usage'!$A:$I,9,FALSE),"0")</f>
        <v>52</v>
      </c>
      <c r="AA998" s="46">
        <f>IFERROR(VLOOKUP(A998,'[1]Moreno Valley USD Usage'!$A:$I,9,FALSE),"0")</f>
        <v>282</v>
      </c>
      <c r="AB998" s="46" t="str">
        <f>IFERROR(VLOOKUP(A998,'[1]Pomona USD Usage'!$A:$I,9,FALSE),"0")</f>
        <v>0</v>
      </c>
      <c r="AC998" s="46">
        <f>IFERROR(VLOOKUP(A998,'[1]Riverside USD Usage'!$A:$I,9,FALSE),"0")</f>
        <v>471</v>
      </c>
      <c r="AD998" s="46" t="str">
        <f>IFERROR(VLOOKUP(A998,'[1]Compton USD Usage'!$A:$I,9,FALSE),"0")</f>
        <v>0</v>
      </c>
      <c r="AE998" s="48"/>
      <c r="AF998" s="49">
        <v>79.709999999999994</v>
      </c>
      <c r="AG998" s="49"/>
      <c r="AH998" s="56">
        <v>-6.42</v>
      </c>
      <c r="AI998" s="49">
        <f>AF998+AG998+AH998</f>
        <v>73.289999999999992</v>
      </c>
      <c r="AJ998" s="48"/>
      <c r="AK998" s="49">
        <v>85.76</v>
      </c>
      <c r="AL998" s="49"/>
      <c r="AM998" s="57">
        <v>-6.42</v>
      </c>
      <c r="AN998" s="50">
        <f>AK998+AL998+AM998</f>
        <v>79.34</v>
      </c>
      <c r="AO998" s="48"/>
      <c r="AP998" s="49">
        <v>91.55</v>
      </c>
      <c r="AQ998" s="49"/>
      <c r="AR998" s="57">
        <v>-6.42</v>
      </c>
      <c r="AS998" s="50">
        <f>AP998+AQ998+AR998</f>
        <v>85.13</v>
      </c>
      <c r="AT998" s="48"/>
      <c r="AU998" s="49">
        <v>94.1</v>
      </c>
      <c r="AV998" s="49"/>
      <c r="AW998" s="57">
        <v>-6.42</v>
      </c>
      <c r="AX998" s="51">
        <f>AU998+AV998+AW998</f>
        <v>87.679999999999993</v>
      </c>
      <c r="AY998" s="48"/>
      <c r="AZ998" s="52">
        <v>80.98</v>
      </c>
      <c r="BA998" s="53"/>
      <c r="BB998" s="58">
        <v>-7.04</v>
      </c>
      <c r="BC998" s="53">
        <f>AZ998+BA998+BB998</f>
        <v>73.94</v>
      </c>
      <c r="BD998" s="47">
        <v>44013</v>
      </c>
      <c r="BE998" s="47">
        <v>44377</v>
      </c>
      <c r="BF998" s="48"/>
      <c r="BG998" s="53">
        <v>87.12</v>
      </c>
      <c r="BI998" s="59">
        <v>-7.04</v>
      </c>
      <c r="BJ998" s="53">
        <f>BG998+BH998+BI998</f>
        <v>80.08</v>
      </c>
      <c r="BK998" s="47">
        <v>44013</v>
      </c>
      <c r="BL998" s="47">
        <v>44377</v>
      </c>
      <c r="BM998" s="48"/>
      <c r="BN998" s="53">
        <v>93</v>
      </c>
      <c r="BO998" s="53"/>
      <c r="BP998" s="59">
        <v>-7.04</v>
      </c>
      <c r="BQ998" s="53">
        <f>BN998+BO998+BP998</f>
        <v>85.96</v>
      </c>
      <c r="BR998" s="47">
        <v>44013</v>
      </c>
      <c r="BS998" s="47">
        <v>44377</v>
      </c>
      <c r="BT998" s="48"/>
      <c r="BU998" s="50">
        <v>95.59</v>
      </c>
      <c r="BV998" s="53"/>
      <c r="BW998" s="59">
        <v>-7.04</v>
      </c>
      <c r="BX998" s="53">
        <f>BU998+BV998+BW998</f>
        <v>88.55</v>
      </c>
      <c r="BY998" s="47">
        <v>44013</v>
      </c>
      <c r="BZ998" s="55">
        <v>44377</v>
      </c>
    </row>
    <row r="999" spans="1:78" s="54" customFormat="1" ht="15.75" x14ac:dyDescent="0.25">
      <c r="A999" s="45">
        <v>134110</v>
      </c>
      <c r="B999" s="46" t="s">
        <v>473</v>
      </c>
      <c r="C999" s="46">
        <v>83330</v>
      </c>
      <c r="D999" s="46" t="s">
        <v>471</v>
      </c>
      <c r="E999" s="46" t="s">
        <v>50</v>
      </c>
      <c r="F999" s="46"/>
      <c r="G999" s="46" t="s">
        <v>474</v>
      </c>
      <c r="H999" s="46" t="s">
        <v>52</v>
      </c>
      <c r="I999" s="47">
        <v>44013</v>
      </c>
      <c r="J999" s="47">
        <v>44377</v>
      </c>
      <c r="K999" s="46">
        <f>SUM(L999:AD999)</f>
        <v>119</v>
      </c>
      <c r="L999" s="46" t="str">
        <f>IFERROR(VLOOKUP(A999,'[1]Mountain View SD Usage'!$A:$I,9,FALSE),"0")</f>
        <v>0</v>
      </c>
      <c r="M999" s="46" t="str">
        <f>IFERROR(VLOOKUP(A999,'[1]Bonita USD Usage'!$A:$I,9,FALSE),"0")</f>
        <v>0</v>
      </c>
      <c r="N999" s="46" t="str">
        <f>IFERROR(VLOOKUP(A999,'[1]Jurupa USD Usage'!$A:$I,9,FALSE),"0")</f>
        <v>0</v>
      </c>
      <c r="O999" s="46" t="str">
        <f>IFERROR(VLOOKUP(A999,'[1]Claremont USD Usage'!$A:$I,9,FALSE),"0")</f>
        <v>0</v>
      </c>
      <c r="P999" s="46" t="str">
        <f>IFERROR(VLOOKUP(A999,'[1]Upland USD Usage'!$A:$I,9,FALSE),"0")</f>
        <v>0</v>
      </c>
      <c r="Q999" s="46" t="str">
        <f>IFERROR(VLOOKUP(A999,'[1]Redlands USD Usage'!$A:$I,9,FALSE),"0")</f>
        <v>0</v>
      </c>
      <c r="R999" s="46" t="str">
        <f>IFERROR(VLOOKUP(A999,'[1]Alta Loma SD Usage'!$A:$I,9,FALSE),"0")</f>
        <v>0</v>
      </c>
      <c r="S999" s="46" t="str">
        <f>IFERROR(VLOOKUP(A999,'[1]VAl Verde USD Usage'!$A:$I,9,FALSE),"0")</f>
        <v>0</v>
      </c>
      <c r="T999" s="46" t="str">
        <f>IFERROR(VLOOKUP(A999,'[1]Chaffey Jt HSD Usage'!$A:$I,9,FALSE),"0")</f>
        <v>0</v>
      </c>
      <c r="U999" s="46" t="str">
        <f>IFERROR(VLOOKUP(A999,'[1]Cucamonga ELEM SD Usage'!$A:$I,9,FALSE),"0")</f>
        <v>0</v>
      </c>
      <c r="V999" s="46" t="str">
        <f>IFERROR(VLOOKUP(A999,'[1]Inglewood USD Usage'!$A:$I,9,FALSE),"0")</f>
        <v>0</v>
      </c>
      <c r="W999" s="46" t="str">
        <f>IFERROR(VLOOKUP(A999,'[1]Rialto USD Usage'!$A:$I,9,FALSE),"0")</f>
        <v>0</v>
      </c>
      <c r="X999" s="46" t="str">
        <f>IFERROR(VLOOKUP(A999,'[1]Alvord USD Usage'!$A:$I,9,FALSE),"0")</f>
        <v>0</v>
      </c>
      <c r="Y999" s="46" t="str">
        <f>IFERROR(VLOOKUP(A999,'[1]Colton Jt USD Usage'!$A:$I,9,FALSE),"0")</f>
        <v>0</v>
      </c>
      <c r="Z999" s="46">
        <f>IFERROR(VLOOKUP(A999,'[1]Chino Valley USD Usage'!$A:$I,9,FALSE),"0")</f>
        <v>39</v>
      </c>
      <c r="AA999" s="46" t="str">
        <f>IFERROR(VLOOKUP(A999,'[1]Moreno Valley USD Usage'!$A:$I,9,FALSE),"0")</f>
        <v>0</v>
      </c>
      <c r="AB999" s="46">
        <f>IFERROR(VLOOKUP(A999,'[1]Pomona USD Usage'!$A:$I,9,FALSE),"0")</f>
        <v>80</v>
      </c>
      <c r="AC999" s="46" t="str">
        <f>IFERROR(VLOOKUP(A999,'[1]Riverside USD Usage'!$A:$I,9,FALSE),"0")</f>
        <v>0</v>
      </c>
      <c r="AD999" s="46" t="str">
        <f>IFERROR(VLOOKUP(A999,'[1]Compton USD Usage'!$A:$I,9,FALSE),"0")</f>
        <v>0</v>
      </c>
      <c r="AE999" s="48"/>
      <c r="AF999" s="49">
        <v>39.409999999999997</v>
      </c>
      <c r="AG999" s="49"/>
      <c r="AH999" s="49"/>
      <c r="AI999" s="49">
        <f>AF999+AG999+AH999</f>
        <v>39.409999999999997</v>
      </c>
      <c r="AJ999" s="48"/>
      <c r="AK999" s="49">
        <v>42.41</v>
      </c>
      <c r="AL999" s="49"/>
      <c r="AM999" s="46"/>
      <c r="AN999" s="50">
        <f>AK999+AL999+AM999</f>
        <v>42.41</v>
      </c>
      <c r="AO999" s="48"/>
      <c r="AP999" s="49">
        <v>45.27</v>
      </c>
      <c r="AQ999" s="49"/>
      <c r="AR999" s="46"/>
      <c r="AS999" s="50">
        <f>AP999+AQ999+AR999</f>
        <v>45.27</v>
      </c>
      <c r="AT999" s="48"/>
      <c r="AU999" s="49">
        <v>46.53</v>
      </c>
      <c r="AV999" s="49"/>
      <c r="AW999" s="46"/>
      <c r="AX999" s="51">
        <f>AU999+AV999+AW999</f>
        <v>46.53</v>
      </c>
      <c r="AY999" s="48"/>
      <c r="AZ999" s="52">
        <v>39.409999999999997</v>
      </c>
      <c r="BA999" s="53"/>
      <c r="BC999" s="53">
        <f>AZ999+BA999+BB999</f>
        <v>39.409999999999997</v>
      </c>
      <c r="BD999" s="47">
        <v>44013</v>
      </c>
      <c r="BE999" s="47">
        <v>44377</v>
      </c>
      <c r="BF999" s="48"/>
      <c r="BG999" s="53">
        <v>42.41</v>
      </c>
      <c r="BJ999" s="53">
        <f>BG999+BH999+BI999</f>
        <v>42.41</v>
      </c>
      <c r="BK999" s="47">
        <v>44013</v>
      </c>
      <c r="BL999" s="47">
        <v>44377</v>
      </c>
      <c r="BM999" s="48"/>
      <c r="BN999" s="53">
        <v>45.27</v>
      </c>
      <c r="BO999" s="53"/>
      <c r="BQ999" s="53">
        <f>BN999+BO999+BP999</f>
        <v>45.27</v>
      </c>
      <c r="BR999" s="47">
        <v>44013</v>
      </c>
      <c r="BS999" s="47">
        <v>44377</v>
      </c>
      <c r="BT999" s="48"/>
      <c r="BU999" s="50">
        <v>46.53</v>
      </c>
      <c r="BV999" s="53"/>
      <c r="BX999" s="53">
        <f>BU999+BV999+BW999</f>
        <v>46.53</v>
      </c>
      <c r="BY999" s="47">
        <v>44013</v>
      </c>
      <c r="BZ999" s="55">
        <v>44377</v>
      </c>
    </row>
    <row r="1000" spans="1:78" s="54" customFormat="1" ht="15.75" x14ac:dyDescent="0.25">
      <c r="A1000" s="45">
        <v>138516</v>
      </c>
      <c r="B1000" s="46" t="s">
        <v>837</v>
      </c>
      <c r="C1000" s="46" t="s">
        <v>838</v>
      </c>
      <c r="D1000" s="46" t="s">
        <v>830</v>
      </c>
      <c r="E1000" s="46" t="s">
        <v>50</v>
      </c>
      <c r="F1000" s="46"/>
      <c r="G1000" s="46" t="s">
        <v>839</v>
      </c>
      <c r="H1000" s="46" t="s">
        <v>52</v>
      </c>
      <c r="I1000" s="47">
        <v>44013</v>
      </c>
      <c r="J1000" s="47">
        <v>44377</v>
      </c>
      <c r="K1000" s="46">
        <f>SUM(L1000:AD1000)</f>
        <v>2</v>
      </c>
      <c r="L1000" s="46" t="str">
        <f>IFERROR(VLOOKUP(A1000,'[1]Mountain View SD Usage'!$A:$I,9,FALSE),"0")</f>
        <v>0</v>
      </c>
      <c r="M1000" s="46" t="str">
        <f>IFERROR(VLOOKUP(A1000,'[1]Bonita USD Usage'!$A:$I,9,FALSE),"0")</f>
        <v>0</v>
      </c>
      <c r="N1000" s="46" t="str">
        <f>IFERROR(VLOOKUP(A1000,'[1]Jurupa USD Usage'!$A:$I,9,FALSE),"0")</f>
        <v>0</v>
      </c>
      <c r="O1000" s="46" t="str">
        <f>IFERROR(VLOOKUP(A1000,'[1]Claremont USD Usage'!$A:$I,9,FALSE),"0")</f>
        <v>0</v>
      </c>
      <c r="P1000" s="46" t="str">
        <f>IFERROR(VLOOKUP(A1000,'[1]Upland USD Usage'!$A:$I,9,FALSE),"0")</f>
        <v>0</v>
      </c>
      <c r="Q1000" s="46" t="str">
        <f>IFERROR(VLOOKUP(A1000,'[1]Redlands USD Usage'!$A:$I,9,FALSE),"0")</f>
        <v>0</v>
      </c>
      <c r="R1000" s="46" t="str">
        <f>IFERROR(VLOOKUP(A1000,'[1]Alta Loma SD Usage'!$A:$I,9,FALSE),"0")</f>
        <v>0</v>
      </c>
      <c r="S1000" s="46" t="str">
        <f>IFERROR(VLOOKUP(A1000,'[1]VAl Verde USD Usage'!$A:$I,9,FALSE),"0")</f>
        <v>0</v>
      </c>
      <c r="T1000" s="46" t="str">
        <f>IFERROR(VLOOKUP(A1000,'[1]Chaffey Jt HSD Usage'!$A:$I,9,FALSE),"0")</f>
        <v>0</v>
      </c>
      <c r="U1000" s="46">
        <f>IFERROR(VLOOKUP(A1000,'[1]Cucamonga ELEM SD Usage'!$A:$I,9,FALSE),"0")</f>
        <v>2</v>
      </c>
      <c r="V1000" s="46" t="str">
        <f>IFERROR(VLOOKUP(A1000,'[1]Inglewood USD Usage'!$A:$I,9,FALSE),"0")</f>
        <v>0</v>
      </c>
      <c r="W1000" s="46" t="str">
        <f>IFERROR(VLOOKUP(A1000,'[1]Rialto USD Usage'!$A:$I,9,FALSE),"0")</f>
        <v>0</v>
      </c>
      <c r="X1000" s="46" t="str">
        <f>IFERROR(VLOOKUP(A1000,'[1]Alvord USD Usage'!$A:$I,9,FALSE),"0")</f>
        <v>0</v>
      </c>
      <c r="Y1000" s="46" t="str">
        <f>IFERROR(VLOOKUP(A1000,'[1]Colton Jt USD Usage'!$A:$I,9,FALSE),"0")</f>
        <v>0</v>
      </c>
      <c r="Z1000" s="46" t="str">
        <f>IFERROR(VLOOKUP(A1000,'[1]Chino Valley USD Usage'!$A:$I,9,FALSE),"0")</f>
        <v>0</v>
      </c>
      <c r="AA1000" s="46" t="str">
        <f>IFERROR(VLOOKUP(A1000,'[1]Moreno Valley USD Usage'!$A:$I,9,FALSE),"0")</f>
        <v>0</v>
      </c>
      <c r="AB1000" s="46" t="str">
        <f>IFERROR(VLOOKUP(A1000,'[1]Pomona USD Usage'!$A:$I,9,FALSE),"0")</f>
        <v>0</v>
      </c>
      <c r="AC1000" s="46" t="str">
        <f>IFERROR(VLOOKUP(A1000,'[1]Riverside USD Usage'!$A:$I,9,FALSE),"0")</f>
        <v>0</v>
      </c>
      <c r="AD1000" s="46" t="str">
        <f>IFERROR(VLOOKUP(A1000,'[1]Compton USD Usage'!$A:$I,9,FALSE),"0")</f>
        <v>0</v>
      </c>
      <c r="AE1000" s="48"/>
      <c r="AF1000" s="49">
        <v>40.24</v>
      </c>
      <c r="AG1000" s="49"/>
      <c r="AH1000" s="49"/>
      <c r="AI1000" s="49">
        <f>AF1000+AG1000+AH1000</f>
        <v>40.24</v>
      </c>
      <c r="AJ1000" s="48"/>
      <c r="AK1000" s="49">
        <v>43.29</v>
      </c>
      <c r="AL1000" s="49"/>
      <c r="AM1000" s="46"/>
      <c r="AN1000" s="50">
        <f>AK1000+AL1000+AM1000</f>
        <v>43.29</v>
      </c>
      <c r="AO1000" s="48"/>
      <c r="AP1000" s="49">
        <v>46.22</v>
      </c>
      <c r="AQ1000" s="49"/>
      <c r="AR1000" s="46"/>
      <c r="AS1000" s="50">
        <f>AP1000+AQ1000+AR1000</f>
        <v>46.22</v>
      </c>
      <c r="AT1000" s="48"/>
      <c r="AU1000" s="49">
        <v>47.5</v>
      </c>
      <c r="AV1000" s="49"/>
      <c r="AW1000" s="46"/>
      <c r="AX1000" s="51">
        <f>AU1000+AV1000+AW1000</f>
        <v>47.5</v>
      </c>
      <c r="AY1000" s="48"/>
      <c r="AZ1000" s="52">
        <v>40.24</v>
      </c>
      <c r="BA1000" s="53"/>
      <c r="BC1000" s="53">
        <f>AZ1000+BA1000+BB1000</f>
        <v>40.24</v>
      </c>
      <c r="BD1000" s="47">
        <v>44013</v>
      </c>
      <c r="BE1000" s="47">
        <v>44377</v>
      </c>
      <c r="BF1000" s="48"/>
      <c r="BG1000" s="53">
        <v>43.29</v>
      </c>
      <c r="BJ1000" s="53">
        <f>BG1000+BH1000+BI1000</f>
        <v>43.29</v>
      </c>
      <c r="BK1000" s="47">
        <v>44013</v>
      </c>
      <c r="BL1000" s="47">
        <v>44377</v>
      </c>
      <c r="BM1000" s="48"/>
      <c r="BN1000" s="53">
        <v>46.22</v>
      </c>
      <c r="BO1000" s="53"/>
      <c r="BQ1000" s="53">
        <f>BN1000+BO1000+BP1000</f>
        <v>46.22</v>
      </c>
      <c r="BR1000" s="47">
        <v>44013</v>
      </c>
      <c r="BS1000" s="47">
        <v>44377</v>
      </c>
      <c r="BT1000" s="48"/>
      <c r="BU1000" s="50">
        <v>47.5</v>
      </c>
      <c r="BV1000" s="53"/>
      <c r="BX1000" s="53">
        <f>BU1000+BV1000+BW1000</f>
        <v>47.5</v>
      </c>
      <c r="BY1000" s="47">
        <v>44013</v>
      </c>
      <c r="BZ1000" s="55">
        <v>44377</v>
      </c>
    </row>
    <row r="1001" spans="1:78" s="54" customFormat="1" ht="15.75" x14ac:dyDescent="0.25">
      <c r="A1001" s="45">
        <v>138751</v>
      </c>
      <c r="B1001" s="46" t="s">
        <v>840</v>
      </c>
      <c r="C1001" s="46" t="s">
        <v>841</v>
      </c>
      <c r="D1001" s="46" t="s">
        <v>830</v>
      </c>
      <c r="E1001" s="46" t="s">
        <v>50</v>
      </c>
      <c r="F1001" s="46"/>
      <c r="G1001" s="46" t="s">
        <v>842</v>
      </c>
      <c r="H1001" s="46" t="s">
        <v>52</v>
      </c>
      <c r="I1001" s="47">
        <v>44013</v>
      </c>
      <c r="J1001" s="47">
        <v>44377</v>
      </c>
      <c r="K1001" s="46">
        <f>SUM(L1001:AD1001)</f>
        <v>69</v>
      </c>
      <c r="L1001" s="46" t="str">
        <f>IFERROR(VLOOKUP(A1001,'[1]Mountain View SD Usage'!$A:$I,9,FALSE),"0")</f>
        <v>0</v>
      </c>
      <c r="M1001" s="46" t="str">
        <f>IFERROR(VLOOKUP(A1001,'[1]Bonita USD Usage'!$A:$I,9,FALSE),"0")</f>
        <v>0</v>
      </c>
      <c r="N1001" s="46" t="str">
        <f>IFERROR(VLOOKUP(A1001,'[1]Jurupa USD Usage'!$A:$I,9,FALSE),"0")</f>
        <v>0</v>
      </c>
      <c r="O1001" s="46" t="str">
        <f>IFERROR(VLOOKUP(A1001,'[1]Claremont USD Usage'!$A:$I,9,FALSE),"0")</f>
        <v>0</v>
      </c>
      <c r="P1001" s="46" t="str">
        <f>IFERROR(VLOOKUP(A1001,'[1]Upland USD Usage'!$A:$I,9,FALSE),"0")</f>
        <v>0</v>
      </c>
      <c r="Q1001" s="46" t="str">
        <f>IFERROR(VLOOKUP(A1001,'[1]Redlands USD Usage'!$A:$I,9,FALSE),"0")</f>
        <v>0</v>
      </c>
      <c r="R1001" s="46" t="str">
        <f>IFERROR(VLOOKUP(A1001,'[1]Alta Loma SD Usage'!$A:$I,9,FALSE),"0")</f>
        <v>0</v>
      </c>
      <c r="S1001" s="46" t="str">
        <f>IFERROR(VLOOKUP(A1001,'[1]VAl Verde USD Usage'!$A:$I,9,FALSE),"0")</f>
        <v>0</v>
      </c>
      <c r="T1001" s="46">
        <f>IFERROR(VLOOKUP(A1001,'[1]Chaffey Jt HSD Usage'!$A:$I,9,FALSE),"0")</f>
        <v>69</v>
      </c>
      <c r="U1001" s="46" t="str">
        <f>IFERROR(VLOOKUP(A1001,'[1]Cucamonga ELEM SD Usage'!$A:$I,9,FALSE),"0")</f>
        <v>0</v>
      </c>
      <c r="V1001" s="46" t="str">
        <f>IFERROR(VLOOKUP(A1001,'[1]Inglewood USD Usage'!$A:$I,9,FALSE),"0")</f>
        <v>0</v>
      </c>
      <c r="W1001" s="46" t="str">
        <f>IFERROR(VLOOKUP(A1001,'[1]Rialto USD Usage'!$A:$I,9,FALSE),"0")</f>
        <v>0</v>
      </c>
      <c r="X1001" s="46" t="str">
        <f>IFERROR(VLOOKUP(A1001,'[1]Alvord USD Usage'!$A:$I,9,FALSE),"0")</f>
        <v>0</v>
      </c>
      <c r="Y1001" s="46" t="str">
        <f>IFERROR(VLOOKUP(A1001,'[1]Colton Jt USD Usage'!$A:$I,9,FALSE),"0")</f>
        <v>0</v>
      </c>
      <c r="Z1001" s="46" t="str">
        <f>IFERROR(VLOOKUP(A1001,'[1]Chino Valley USD Usage'!$A:$I,9,FALSE),"0")</f>
        <v>0</v>
      </c>
      <c r="AA1001" s="46" t="str">
        <f>IFERROR(VLOOKUP(A1001,'[1]Moreno Valley USD Usage'!$A:$I,9,FALSE),"0")</f>
        <v>0</v>
      </c>
      <c r="AB1001" s="46" t="str">
        <f>IFERROR(VLOOKUP(A1001,'[1]Pomona USD Usage'!$A:$I,9,FALSE),"0")</f>
        <v>0</v>
      </c>
      <c r="AC1001" s="46" t="str">
        <f>IFERROR(VLOOKUP(A1001,'[1]Riverside USD Usage'!$A:$I,9,FALSE),"0")</f>
        <v>0</v>
      </c>
      <c r="AD1001" s="46" t="str">
        <f>IFERROR(VLOOKUP(A1001,'[1]Compton USD Usage'!$A:$I,9,FALSE),"0")</f>
        <v>0</v>
      </c>
      <c r="AE1001" s="48"/>
      <c r="AF1001" s="49">
        <v>49.79</v>
      </c>
      <c r="AG1001" s="49"/>
      <c r="AH1001" s="49"/>
      <c r="AI1001" s="49">
        <f>AF1001+AG1001+AH1001</f>
        <v>49.79</v>
      </c>
      <c r="AJ1001" s="48"/>
      <c r="AK1001" s="49">
        <v>53.57</v>
      </c>
      <c r="AL1001" s="49"/>
      <c r="AM1001" s="46"/>
      <c r="AN1001" s="50">
        <f>AK1001+AL1001+AM1001</f>
        <v>53.57</v>
      </c>
      <c r="AO1001" s="48"/>
      <c r="AP1001" s="49">
        <v>57.19</v>
      </c>
      <c r="AQ1001" s="49"/>
      <c r="AR1001" s="46"/>
      <c r="AS1001" s="50">
        <f>AP1001+AQ1001+AR1001</f>
        <v>57.19</v>
      </c>
      <c r="AT1001" s="48"/>
      <c r="AU1001" s="49">
        <v>58.78</v>
      </c>
      <c r="AV1001" s="49"/>
      <c r="AW1001" s="46"/>
      <c r="AX1001" s="51">
        <f>AU1001+AV1001+AW1001</f>
        <v>58.78</v>
      </c>
      <c r="AY1001" s="48"/>
      <c r="AZ1001" s="52">
        <v>49.79</v>
      </c>
      <c r="BA1001" s="53"/>
      <c r="BC1001" s="53">
        <f>AZ1001+BA1001+BB1001</f>
        <v>49.79</v>
      </c>
      <c r="BD1001" s="47">
        <v>44013</v>
      </c>
      <c r="BE1001" s="47">
        <v>44377</v>
      </c>
      <c r="BF1001" s="48"/>
      <c r="BG1001" s="53">
        <v>53.57</v>
      </c>
      <c r="BJ1001" s="53">
        <f>BG1001+BH1001+BI1001</f>
        <v>53.57</v>
      </c>
      <c r="BK1001" s="47">
        <v>44013</v>
      </c>
      <c r="BL1001" s="47">
        <v>44377</v>
      </c>
      <c r="BM1001" s="48"/>
      <c r="BN1001" s="53">
        <v>57.19</v>
      </c>
      <c r="BO1001" s="53"/>
      <c r="BQ1001" s="53">
        <f>BN1001+BO1001+BP1001</f>
        <v>57.19</v>
      </c>
      <c r="BR1001" s="47">
        <v>44013</v>
      </c>
      <c r="BS1001" s="47">
        <v>44377</v>
      </c>
      <c r="BT1001" s="48"/>
      <c r="BU1001" s="50">
        <v>58.78</v>
      </c>
      <c r="BV1001" s="53"/>
      <c r="BX1001" s="53">
        <f>BU1001+BV1001+BW1001</f>
        <v>58.78</v>
      </c>
      <c r="BY1001" s="47">
        <v>44013</v>
      </c>
      <c r="BZ1001" s="55">
        <v>44377</v>
      </c>
    </row>
    <row r="1002" spans="1:78" s="54" customFormat="1" ht="15.75" x14ac:dyDescent="0.25">
      <c r="A1002" s="45">
        <v>406161</v>
      </c>
      <c r="B1002" s="46" t="s">
        <v>499</v>
      </c>
      <c r="C1002" s="46">
        <v>60826</v>
      </c>
      <c r="D1002" s="46" t="s">
        <v>471</v>
      </c>
      <c r="E1002" s="46" t="s">
        <v>50</v>
      </c>
      <c r="F1002" s="46"/>
      <c r="G1002" s="46" t="s">
        <v>500</v>
      </c>
      <c r="H1002" s="46" t="s">
        <v>52</v>
      </c>
      <c r="I1002" s="47">
        <v>44013</v>
      </c>
      <c r="J1002" s="47">
        <v>44377</v>
      </c>
      <c r="K1002" s="46">
        <f>SUM(L1002:AD1002)</f>
        <v>334</v>
      </c>
      <c r="L1002" s="46" t="str">
        <f>IFERROR(VLOOKUP(A1002,'[1]Mountain View SD Usage'!$A:$I,9,FALSE),"0")</f>
        <v>0</v>
      </c>
      <c r="M1002" s="46">
        <f>IFERROR(VLOOKUP(A1002,'[1]Bonita USD Usage'!$A:$I,9,FALSE),"0")</f>
        <v>90</v>
      </c>
      <c r="N1002" s="46" t="str">
        <f>IFERROR(VLOOKUP(A1002,'[1]Jurupa USD Usage'!$A:$I,9,FALSE),"0")</f>
        <v>0</v>
      </c>
      <c r="O1002" s="46" t="str">
        <f>IFERROR(VLOOKUP(A1002,'[1]Claremont USD Usage'!$A:$I,9,FALSE),"0")</f>
        <v>0</v>
      </c>
      <c r="P1002" s="46" t="str">
        <f>IFERROR(VLOOKUP(A1002,'[1]Upland USD Usage'!$A:$I,9,FALSE),"0")</f>
        <v>0</v>
      </c>
      <c r="Q1002" s="46">
        <f>IFERROR(VLOOKUP(A1002,'[1]Redlands USD Usage'!$A:$I,9,FALSE),"0")</f>
        <v>227</v>
      </c>
      <c r="R1002" s="46" t="str">
        <f>IFERROR(VLOOKUP(A1002,'[1]Alta Loma SD Usage'!$A:$I,9,FALSE),"0")</f>
        <v>0</v>
      </c>
      <c r="S1002" s="46">
        <f>IFERROR(VLOOKUP(A1002,'[1]VAl Verde USD Usage'!$A:$I,9,FALSE),"0")</f>
        <v>6</v>
      </c>
      <c r="T1002" s="46" t="str">
        <f>IFERROR(VLOOKUP(A1002,'[1]Chaffey Jt HSD Usage'!$A:$I,9,FALSE),"0")</f>
        <v>0</v>
      </c>
      <c r="U1002" s="46" t="str">
        <f>IFERROR(VLOOKUP(A1002,'[1]Cucamonga ELEM SD Usage'!$A:$I,9,FALSE),"0")</f>
        <v>0</v>
      </c>
      <c r="V1002" s="46" t="str">
        <f>IFERROR(VLOOKUP(A1002,'[1]Inglewood USD Usage'!$A:$I,9,FALSE),"0")</f>
        <v>0</v>
      </c>
      <c r="W1002" s="46" t="str">
        <f>IFERROR(VLOOKUP(A1002,'[1]Rialto USD Usage'!$A:$I,9,FALSE),"0")</f>
        <v>0</v>
      </c>
      <c r="X1002" s="46" t="str">
        <f>IFERROR(VLOOKUP(A1002,'[1]Alvord USD Usage'!$A:$I,9,FALSE),"0")</f>
        <v>0</v>
      </c>
      <c r="Y1002" s="46" t="str">
        <f>IFERROR(VLOOKUP(A1002,'[1]Colton Jt USD Usage'!$A:$I,9,FALSE),"0")</f>
        <v>0</v>
      </c>
      <c r="Z1002" s="46" t="str">
        <f>IFERROR(VLOOKUP(A1002,'[1]Chino Valley USD Usage'!$A:$I,9,FALSE),"0")</f>
        <v>0</v>
      </c>
      <c r="AA1002" s="46" t="str">
        <f>IFERROR(VLOOKUP(A1002,'[1]Moreno Valley USD Usage'!$A:$I,9,FALSE),"0")</f>
        <v>0</v>
      </c>
      <c r="AB1002" s="46" t="str">
        <f>IFERROR(VLOOKUP(A1002,'[1]Pomona USD Usage'!$A:$I,9,FALSE),"0")</f>
        <v>0</v>
      </c>
      <c r="AC1002" s="46">
        <f>IFERROR(VLOOKUP(A1002,'[1]Riverside USD Usage'!$A:$I,9,FALSE),"0")</f>
        <v>11</v>
      </c>
      <c r="AD1002" s="46" t="str">
        <f>IFERROR(VLOOKUP(A1002,'[1]Compton USD Usage'!$A:$I,9,FALSE),"0")</f>
        <v>0</v>
      </c>
      <c r="AE1002" s="48"/>
      <c r="AF1002" s="49">
        <v>48.24</v>
      </c>
      <c r="AG1002" s="49"/>
      <c r="AH1002" s="56">
        <v>-1.55</v>
      </c>
      <c r="AI1002" s="49">
        <f>AF1002+AG1002+AH1002</f>
        <v>46.690000000000005</v>
      </c>
      <c r="AJ1002" s="48"/>
      <c r="AK1002" s="49">
        <v>51.9</v>
      </c>
      <c r="AL1002" s="49"/>
      <c r="AM1002" s="57">
        <v>-1.55</v>
      </c>
      <c r="AN1002" s="50">
        <f>AK1002+AL1002+AM1002</f>
        <v>50.35</v>
      </c>
      <c r="AO1002" s="48"/>
      <c r="AP1002" s="49">
        <v>55.41</v>
      </c>
      <c r="AQ1002" s="49"/>
      <c r="AR1002" s="57">
        <v>-1.55</v>
      </c>
      <c r="AS1002" s="50">
        <f>AP1002+AQ1002+AR1002</f>
        <v>53.86</v>
      </c>
      <c r="AT1002" s="48"/>
      <c r="AU1002" s="49">
        <v>56.94</v>
      </c>
      <c r="AV1002" s="49"/>
      <c r="AW1002" s="57">
        <v>-1.55</v>
      </c>
      <c r="AX1002" s="51">
        <f>AU1002+AV1002+AW1002</f>
        <v>55.39</v>
      </c>
      <c r="AY1002" s="48"/>
      <c r="AZ1002" s="52">
        <v>47.04</v>
      </c>
      <c r="BA1002" s="53"/>
      <c r="BB1002" s="58">
        <v>-1.7</v>
      </c>
      <c r="BC1002" s="53">
        <f>AZ1002+BA1002+BB1002</f>
        <v>45.339999999999996</v>
      </c>
      <c r="BD1002" s="47">
        <v>44013</v>
      </c>
      <c r="BE1002" s="47">
        <v>44377</v>
      </c>
      <c r="BF1002" s="48"/>
      <c r="BG1002" s="53">
        <v>50.61</v>
      </c>
      <c r="BI1002" s="59">
        <v>-1.7</v>
      </c>
      <c r="BJ1002" s="53">
        <f>BG1002+BH1002+BI1002</f>
        <v>48.91</v>
      </c>
      <c r="BK1002" s="47">
        <v>44013</v>
      </c>
      <c r="BL1002" s="47">
        <v>44377</v>
      </c>
      <c r="BM1002" s="48"/>
      <c r="BN1002" s="53">
        <v>54.03</v>
      </c>
      <c r="BO1002" s="53"/>
      <c r="BP1002" s="59">
        <v>-1.7</v>
      </c>
      <c r="BQ1002" s="53">
        <f>BN1002+BO1002+BP1002</f>
        <v>52.33</v>
      </c>
      <c r="BR1002" s="47">
        <v>44013</v>
      </c>
      <c r="BS1002" s="47">
        <v>44377</v>
      </c>
      <c r="BT1002" s="48"/>
      <c r="BU1002" s="50">
        <v>55.519999999999996</v>
      </c>
      <c r="BV1002" s="53"/>
      <c r="BW1002" s="59">
        <v>-1.7</v>
      </c>
      <c r="BX1002" s="53">
        <f>BU1002+BV1002+BW1002</f>
        <v>53.819999999999993</v>
      </c>
      <c r="BY1002" s="47">
        <v>44013</v>
      </c>
      <c r="BZ1002" s="55">
        <v>44377</v>
      </c>
    </row>
    <row r="1003" spans="1:78" s="54" customFormat="1" ht="15.75" x14ac:dyDescent="0.25">
      <c r="A1003" s="45">
        <v>113419</v>
      </c>
      <c r="B1003" s="46" t="s">
        <v>499</v>
      </c>
      <c r="C1003" s="46" t="s">
        <v>633</v>
      </c>
      <c r="D1003" s="46" t="s">
        <v>624</v>
      </c>
      <c r="E1003" s="46" t="s">
        <v>50</v>
      </c>
      <c r="F1003" s="46"/>
      <c r="G1003" s="46" t="s">
        <v>634</v>
      </c>
      <c r="H1003" s="46" t="s">
        <v>52</v>
      </c>
      <c r="I1003" s="47">
        <v>44013</v>
      </c>
      <c r="J1003" s="47">
        <v>44377</v>
      </c>
      <c r="K1003" s="46">
        <f>SUM(L1003:AD1003)</f>
        <v>1151</v>
      </c>
      <c r="L1003" s="46">
        <f>IFERROR(VLOOKUP(A1003,'[1]Mountain View SD Usage'!$A:$I,9,FALSE),"0")</f>
        <v>7</v>
      </c>
      <c r="M1003" s="46" t="str">
        <f>IFERROR(VLOOKUP(A1003,'[1]Bonita USD Usage'!$A:$I,9,FALSE),"0")</f>
        <v>0</v>
      </c>
      <c r="N1003" s="46" t="str">
        <f>IFERROR(VLOOKUP(A1003,'[1]Jurupa USD Usage'!$A:$I,9,FALSE),"0")</f>
        <v>0</v>
      </c>
      <c r="O1003" s="46" t="str">
        <f>IFERROR(VLOOKUP(A1003,'[1]Claremont USD Usage'!$A:$I,9,FALSE),"0")</f>
        <v>0</v>
      </c>
      <c r="P1003" s="46" t="str">
        <f>IFERROR(VLOOKUP(A1003,'[1]Upland USD Usage'!$A:$I,9,FALSE),"0")</f>
        <v>0</v>
      </c>
      <c r="Q1003" s="46" t="str">
        <f>IFERROR(VLOOKUP(A1003,'[1]Redlands USD Usage'!$A:$I,9,FALSE),"0")</f>
        <v>0</v>
      </c>
      <c r="R1003" s="46" t="str">
        <f>IFERROR(VLOOKUP(A1003,'[1]Alta Loma SD Usage'!$A:$I,9,FALSE),"0")</f>
        <v>0</v>
      </c>
      <c r="S1003" s="46">
        <f>IFERROR(VLOOKUP(A1003,'[1]VAl Verde USD Usage'!$A:$I,9,FALSE),"0")</f>
        <v>64</v>
      </c>
      <c r="T1003" s="46" t="str">
        <f>IFERROR(VLOOKUP(A1003,'[1]Chaffey Jt HSD Usage'!$A:$I,9,FALSE),"0")</f>
        <v>0</v>
      </c>
      <c r="U1003" s="46">
        <f>IFERROR(VLOOKUP(A1003,'[1]Cucamonga ELEM SD Usage'!$A:$I,9,FALSE),"0")</f>
        <v>36</v>
      </c>
      <c r="V1003" s="46">
        <f>IFERROR(VLOOKUP(A1003,'[1]Inglewood USD Usage'!$A:$I,9,FALSE),"0")</f>
        <v>191</v>
      </c>
      <c r="W1003" s="46">
        <f>IFERROR(VLOOKUP(A1003,'[1]Rialto USD Usage'!$A:$I,9,FALSE),"0")</f>
        <v>140</v>
      </c>
      <c r="X1003" s="46">
        <f>IFERROR(VLOOKUP(A1003,'[1]Alvord USD Usage'!$A:$I,9,FALSE),"0")</f>
        <v>222</v>
      </c>
      <c r="Y1003" s="46" t="str">
        <f>IFERROR(VLOOKUP(A1003,'[1]Colton Jt USD Usage'!$A:$I,9,FALSE),"0")</f>
        <v>0</v>
      </c>
      <c r="Z1003" s="46">
        <f>IFERROR(VLOOKUP(A1003,'[1]Chino Valley USD Usage'!$A:$I,9,FALSE),"0")</f>
        <v>491</v>
      </c>
      <c r="AA1003" s="46" t="str">
        <f>IFERROR(VLOOKUP(A1003,'[1]Moreno Valley USD Usage'!$A:$I,9,FALSE),"0")</f>
        <v>0</v>
      </c>
      <c r="AB1003" s="46" t="str">
        <f>IFERROR(VLOOKUP(A1003,'[1]Pomona USD Usage'!$A:$I,9,FALSE),"0")</f>
        <v>0</v>
      </c>
      <c r="AC1003" s="46" t="str">
        <f>IFERROR(VLOOKUP(A1003,'[1]Riverside USD Usage'!$A:$I,9,FALSE),"0")</f>
        <v>0</v>
      </c>
      <c r="AD1003" s="46" t="str">
        <f>IFERROR(VLOOKUP(A1003,'[1]Compton USD Usage'!$A:$I,9,FALSE),"0")</f>
        <v>0</v>
      </c>
      <c r="AE1003" s="48"/>
      <c r="AF1003" s="49">
        <v>27.65</v>
      </c>
      <c r="AG1003" s="49"/>
      <c r="AH1003" s="49"/>
      <c r="AI1003" s="49">
        <f>AF1003+AG1003+AH1003</f>
        <v>27.65</v>
      </c>
      <c r="AJ1003" s="48"/>
      <c r="AK1003" s="49">
        <v>29.75</v>
      </c>
      <c r="AL1003" s="49"/>
      <c r="AM1003" s="46"/>
      <c r="AN1003" s="50">
        <f>AK1003+AL1003+AM1003</f>
        <v>29.75</v>
      </c>
      <c r="AO1003" s="48"/>
      <c r="AP1003" s="49">
        <v>31.76</v>
      </c>
      <c r="AQ1003" s="49"/>
      <c r="AR1003" s="46"/>
      <c r="AS1003" s="50">
        <f>AP1003+AQ1003+AR1003</f>
        <v>31.76</v>
      </c>
      <c r="AT1003" s="48"/>
      <c r="AU1003" s="49">
        <v>32.64</v>
      </c>
      <c r="AV1003" s="49"/>
      <c r="AW1003" s="46"/>
      <c r="AX1003" s="51">
        <f>AU1003+AV1003+AW1003</f>
        <v>32.64</v>
      </c>
      <c r="AY1003" s="48"/>
      <c r="AZ1003" s="52">
        <v>28.57</v>
      </c>
      <c r="BA1003" s="53"/>
      <c r="BC1003" s="53">
        <f>AZ1003+BA1003+BB1003</f>
        <v>28.57</v>
      </c>
      <c r="BD1003" s="47">
        <v>44013</v>
      </c>
      <c r="BE1003" s="47">
        <v>44377</v>
      </c>
      <c r="BF1003" s="48"/>
      <c r="BG1003" s="53">
        <v>30.73</v>
      </c>
      <c r="BJ1003" s="53">
        <f>BG1003+BH1003+BI1003</f>
        <v>30.73</v>
      </c>
      <c r="BK1003" s="47">
        <v>44013</v>
      </c>
      <c r="BL1003" s="47">
        <v>44377</v>
      </c>
      <c r="BM1003" s="48"/>
      <c r="BN1003" s="53">
        <v>32.809999999999995</v>
      </c>
      <c r="BO1003" s="53"/>
      <c r="BQ1003" s="53">
        <f>BN1003+BO1003+BP1003</f>
        <v>32.809999999999995</v>
      </c>
      <c r="BR1003" s="47">
        <v>44013</v>
      </c>
      <c r="BS1003" s="47">
        <v>44377</v>
      </c>
      <c r="BT1003" s="48"/>
      <c r="BU1003" s="50">
        <v>33.72</v>
      </c>
      <c r="BV1003" s="53"/>
      <c r="BX1003" s="53">
        <f>BU1003+BV1003+BW1003</f>
        <v>33.72</v>
      </c>
      <c r="BY1003" s="47">
        <v>44013</v>
      </c>
      <c r="BZ1003" s="55">
        <v>44377</v>
      </c>
    </row>
    <row r="1004" spans="1:78" s="54" customFormat="1" ht="15.75" x14ac:dyDescent="0.25">
      <c r="A1004" s="45">
        <v>138496</v>
      </c>
      <c r="B1004" s="46" t="s">
        <v>654</v>
      </c>
      <c r="C1004" s="46">
        <v>990</v>
      </c>
      <c r="D1004" s="46" t="s">
        <v>624</v>
      </c>
      <c r="E1004" s="46" t="s">
        <v>50</v>
      </c>
      <c r="F1004" s="46"/>
      <c r="G1004" s="46" t="s">
        <v>51</v>
      </c>
      <c r="H1004" s="46" t="s">
        <v>52</v>
      </c>
      <c r="I1004" s="47">
        <v>44013</v>
      </c>
      <c r="J1004" s="47">
        <v>44377</v>
      </c>
      <c r="K1004" s="46">
        <f>SUM(L1004:AD1004)</f>
        <v>0</v>
      </c>
      <c r="L1004" s="46" t="str">
        <f>IFERROR(VLOOKUP(A1004,'[1]Mountain View SD Usage'!$A:$I,9,FALSE),"0")</f>
        <v>0</v>
      </c>
      <c r="M1004" s="46" t="str">
        <f>IFERROR(VLOOKUP(A1004,'[1]Bonita USD Usage'!$A:$I,9,FALSE),"0")</f>
        <v>0</v>
      </c>
      <c r="N1004" s="46" t="str">
        <f>IFERROR(VLOOKUP(A1004,'[1]Jurupa USD Usage'!$A:$I,9,FALSE),"0")</f>
        <v>0</v>
      </c>
      <c r="O1004" s="46" t="str">
        <f>IFERROR(VLOOKUP(A1004,'[1]Claremont USD Usage'!$A:$I,9,FALSE),"0")</f>
        <v>0</v>
      </c>
      <c r="P1004" s="46" t="str">
        <f>IFERROR(VLOOKUP(A1004,'[1]Upland USD Usage'!$A:$I,9,FALSE),"0")</f>
        <v>0</v>
      </c>
      <c r="Q1004" s="46" t="str">
        <f>IFERROR(VLOOKUP(A1004,'[1]Redlands USD Usage'!$A:$I,9,FALSE),"0")</f>
        <v>0</v>
      </c>
      <c r="R1004" s="46" t="str">
        <f>IFERROR(VLOOKUP(A1004,'[1]Alta Loma SD Usage'!$A:$I,9,FALSE),"0")</f>
        <v>0</v>
      </c>
      <c r="S1004" s="46" t="str">
        <f>IFERROR(VLOOKUP(A1004,'[1]VAl Verde USD Usage'!$A:$I,9,FALSE),"0")</f>
        <v>0</v>
      </c>
      <c r="T1004" s="46" t="str">
        <f>IFERROR(VLOOKUP(A1004,'[1]Chaffey Jt HSD Usage'!$A:$I,9,FALSE),"0")</f>
        <v>0</v>
      </c>
      <c r="U1004" s="46" t="str">
        <f>IFERROR(VLOOKUP(A1004,'[1]Cucamonga ELEM SD Usage'!$A:$I,9,FALSE),"0")</f>
        <v>0</v>
      </c>
      <c r="V1004" s="46" t="str">
        <f>IFERROR(VLOOKUP(A1004,'[1]Inglewood USD Usage'!$A:$I,9,FALSE),"0")</f>
        <v>0</v>
      </c>
      <c r="W1004" s="46" t="str">
        <f>IFERROR(VLOOKUP(A1004,'[1]Rialto USD Usage'!$A:$I,9,FALSE),"0")</f>
        <v>0</v>
      </c>
      <c r="X1004" s="46" t="str">
        <f>IFERROR(VLOOKUP(A1004,'[1]Alvord USD Usage'!$A:$I,9,FALSE),"0")</f>
        <v>0</v>
      </c>
      <c r="Y1004" s="46" t="str">
        <f>IFERROR(VLOOKUP(A1004,'[1]Colton Jt USD Usage'!$A:$I,9,FALSE),"0")</f>
        <v>0</v>
      </c>
      <c r="Z1004" s="46" t="str">
        <f>IFERROR(VLOOKUP(A1004,'[1]Chino Valley USD Usage'!$A:$I,9,FALSE),"0")</f>
        <v>0</v>
      </c>
      <c r="AA1004" s="46" t="str">
        <f>IFERROR(VLOOKUP(A1004,'[1]Moreno Valley USD Usage'!$A:$I,9,FALSE),"0")</f>
        <v>0</v>
      </c>
      <c r="AB1004" s="46" t="str">
        <f>IFERROR(VLOOKUP(A1004,'[1]Pomona USD Usage'!$A:$I,9,FALSE),"0")</f>
        <v>0</v>
      </c>
      <c r="AC1004" s="46" t="str">
        <f>IFERROR(VLOOKUP(A1004,'[1]Riverside USD Usage'!$A:$I,9,FALSE),"0")</f>
        <v>0</v>
      </c>
      <c r="AD1004" s="46" t="str">
        <f>IFERROR(VLOOKUP(A1004,'[1]Compton USD Usage'!$A:$I,9,FALSE),"0")</f>
        <v>0</v>
      </c>
      <c r="AE1004" s="48"/>
      <c r="AF1004" s="49">
        <v>26.94</v>
      </c>
      <c r="AG1004" s="49"/>
      <c r="AH1004" s="49"/>
      <c r="AI1004" s="49">
        <f>AF1004+AG1004+AH1004</f>
        <v>26.94</v>
      </c>
      <c r="AJ1004" s="48"/>
      <c r="AK1004" s="49">
        <v>28.99</v>
      </c>
      <c r="AL1004" s="49"/>
      <c r="AM1004" s="46"/>
      <c r="AN1004" s="50">
        <f>AK1004+AL1004+AM1004</f>
        <v>28.99</v>
      </c>
      <c r="AO1004" s="48"/>
      <c r="AP1004" s="49">
        <v>30.95</v>
      </c>
      <c r="AQ1004" s="49"/>
      <c r="AR1004" s="46"/>
      <c r="AS1004" s="50">
        <f>AP1004+AQ1004+AR1004</f>
        <v>30.95</v>
      </c>
      <c r="AT1004" s="48"/>
      <c r="AU1004" s="49">
        <v>31.81</v>
      </c>
      <c r="AV1004" s="49"/>
      <c r="AW1004" s="46"/>
      <c r="AX1004" s="51">
        <f>AU1004+AV1004+AW1004</f>
        <v>31.81</v>
      </c>
      <c r="AY1004" s="48"/>
      <c r="AZ1004" s="52">
        <v>26.94</v>
      </c>
      <c r="BA1004" s="53"/>
      <c r="BC1004" s="53">
        <f>AZ1004+BA1004+BB1004</f>
        <v>26.94</v>
      </c>
      <c r="BD1004" s="47">
        <v>44013</v>
      </c>
      <c r="BE1004" s="47">
        <v>44377</v>
      </c>
      <c r="BF1004" s="48"/>
      <c r="BG1004" s="53">
        <v>28.99</v>
      </c>
      <c r="BJ1004" s="53">
        <f>BG1004+BH1004+BI1004</f>
        <v>28.99</v>
      </c>
      <c r="BK1004" s="47">
        <v>44013</v>
      </c>
      <c r="BL1004" s="47">
        <v>44377</v>
      </c>
      <c r="BM1004" s="48"/>
      <c r="BN1004" s="53">
        <v>30.95</v>
      </c>
      <c r="BO1004" s="53"/>
      <c r="BQ1004" s="53">
        <f>BN1004+BO1004+BP1004</f>
        <v>30.95</v>
      </c>
      <c r="BR1004" s="47">
        <v>44013</v>
      </c>
      <c r="BS1004" s="47">
        <v>44377</v>
      </c>
      <c r="BT1004" s="48"/>
      <c r="BU1004" s="50">
        <v>31.81</v>
      </c>
      <c r="BV1004" s="53"/>
      <c r="BX1004" s="53">
        <f>BU1004+BV1004+BW1004</f>
        <v>31.81</v>
      </c>
      <c r="BY1004" s="47">
        <v>44013</v>
      </c>
      <c r="BZ1004" s="55">
        <v>44377</v>
      </c>
    </row>
    <row r="1005" spans="1:78" s="54" customFormat="1" ht="15.75" x14ac:dyDescent="0.25">
      <c r="A1005" s="45">
        <v>134749</v>
      </c>
      <c r="B1005" s="46" t="str">
        <f>VLOOKUP(A1005,[1]Sheet4!$B:$D,3,FALSE)</f>
        <v>WG CHOC CHOC CHIP MUFFIN IW</v>
      </c>
      <c r="C1005" s="75" t="s">
        <v>2458</v>
      </c>
      <c r="D1005" s="46" t="str">
        <f>VLOOKUP(A1005,[1]Sheet4!$B:$E,4,FALSE)</f>
        <v>OTIS SPUNKMEYER</v>
      </c>
      <c r="E1005" s="46" t="str">
        <f>VLOOKUP(A1005,[1]Sheet4!$B:$I,8,FALSE)</f>
        <v>CS</v>
      </c>
      <c r="F1005" s="46" t="s">
        <v>93</v>
      </c>
      <c r="G1005" s="46" t="str">
        <f>VLOOKUP(A1005,[1]Sheet4!$B:$F,5,FALSE)</f>
        <v>48/4OZ</v>
      </c>
      <c r="H1005" s="46"/>
      <c r="I1005" s="46"/>
      <c r="J1005" s="46"/>
      <c r="AE1005" s="70"/>
      <c r="AF1005" s="72"/>
      <c r="AG1005" s="72"/>
      <c r="AH1005" s="58"/>
      <c r="AI1005" s="72"/>
      <c r="AJ1005" s="70"/>
      <c r="AK1005" s="72"/>
      <c r="AO1005" s="70"/>
      <c r="AT1005" s="70"/>
      <c r="AX1005" s="73"/>
      <c r="AY1005" s="70"/>
      <c r="AZ1005" s="52">
        <v>56.09</v>
      </c>
      <c r="BA1005" s="53"/>
      <c r="BC1005" s="53">
        <f>AZ1005+BA1005+BB1005</f>
        <v>56.09</v>
      </c>
      <c r="BD1005" s="47">
        <v>44013</v>
      </c>
      <c r="BE1005" s="47">
        <v>44377</v>
      </c>
      <c r="BF1005" s="70"/>
      <c r="BG1005" s="53">
        <v>60.35</v>
      </c>
      <c r="BJ1005" s="53">
        <f>BG1005+BH1005+BI1005</f>
        <v>60.35</v>
      </c>
      <c r="BK1005" s="47">
        <v>44013</v>
      </c>
      <c r="BL1005" s="47">
        <v>44377</v>
      </c>
      <c r="BM1005" s="70"/>
      <c r="BN1005" s="53">
        <v>64.42</v>
      </c>
      <c r="BO1005" s="53"/>
      <c r="BQ1005" s="53">
        <f>BN1005+BO1005+BP1005</f>
        <v>64.42</v>
      </c>
      <c r="BR1005" s="47">
        <v>44013</v>
      </c>
      <c r="BS1005" s="47">
        <v>44377</v>
      </c>
      <c r="BT1005" s="70"/>
      <c r="BU1005" s="50">
        <v>66.210000000000008</v>
      </c>
      <c r="BV1005" s="53"/>
      <c r="BX1005" s="53">
        <f>BU1005+BV1005+BW1005</f>
        <v>66.210000000000008</v>
      </c>
      <c r="BY1005" s="47">
        <v>44013</v>
      </c>
      <c r="BZ1005" s="55">
        <v>44377</v>
      </c>
    </row>
    <row r="1006" spans="1:78" s="54" customFormat="1" ht="15.75" x14ac:dyDescent="0.25">
      <c r="A1006" s="45">
        <v>140343</v>
      </c>
      <c r="B1006" s="46" t="s">
        <v>1016</v>
      </c>
      <c r="C1006" s="46" t="s">
        <v>1017</v>
      </c>
      <c r="D1006" s="46" t="s">
        <v>1013</v>
      </c>
      <c r="E1006" s="46" t="s">
        <v>50</v>
      </c>
      <c r="F1006" s="46"/>
      <c r="G1006" s="46" t="s">
        <v>1018</v>
      </c>
      <c r="H1006" s="46" t="s">
        <v>52</v>
      </c>
      <c r="I1006" s="47">
        <v>44013</v>
      </c>
      <c r="J1006" s="47">
        <v>44377</v>
      </c>
      <c r="K1006" s="46">
        <f>SUM(L1006:AD1006)</f>
        <v>5</v>
      </c>
      <c r="L1006" s="46" t="str">
        <f>IFERROR(VLOOKUP(A1006,'[1]Mountain View SD Usage'!$A:$I,9,FALSE),"0")</f>
        <v>0</v>
      </c>
      <c r="M1006" s="46" t="str">
        <f>IFERROR(VLOOKUP(A1006,'[1]Bonita USD Usage'!$A:$I,9,FALSE),"0")</f>
        <v>0</v>
      </c>
      <c r="N1006" s="46" t="str">
        <f>IFERROR(VLOOKUP(A1006,'[1]Jurupa USD Usage'!$A:$I,9,FALSE),"0")</f>
        <v>0</v>
      </c>
      <c r="O1006" s="46" t="str">
        <f>IFERROR(VLOOKUP(A1006,'[1]Claremont USD Usage'!$A:$I,9,FALSE),"0")</f>
        <v>0</v>
      </c>
      <c r="P1006" s="46" t="str">
        <f>IFERROR(VLOOKUP(A1006,'[1]Upland USD Usage'!$A:$I,9,FALSE),"0")</f>
        <v>0</v>
      </c>
      <c r="Q1006" s="46" t="str">
        <f>IFERROR(VLOOKUP(A1006,'[1]Redlands USD Usage'!$A:$I,9,FALSE),"0")</f>
        <v>0</v>
      </c>
      <c r="R1006" s="46" t="str">
        <f>IFERROR(VLOOKUP(A1006,'[1]Alta Loma SD Usage'!$A:$I,9,FALSE),"0")</f>
        <v>0</v>
      </c>
      <c r="S1006" s="46" t="str">
        <f>IFERROR(VLOOKUP(A1006,'[1]VAl Verde USD Usage'!$A:$I,9,FALSE),"0")</f>
        <v>0</v>
      </c>
      <c r="T1006" s="46">
        <f>IFERROR(VLOOKUP(A1006,'[1]Chaffey Jt HSD Usage'!$A:$I,9,FALSE),"0")</f>
        <v>5</v>
      </c>
      <c r="U1006" s="46" t="str">
        <f>IFERROR(VLOOKUP(A1006,'[1]Cucamonga ELEM SD Usage'!$A:$I,9,FALSE),"0")</f>
        <v>0</v>
      </c>
      <c r="V1006" s="46" t="str">
        <f>IFERROR(VLOOKUP(A1006,'[1]Inglewood USD Usage'!$A:$I,9,FALSE),"0")</f>
        <v>0</v>
      </c>
      <c r="W1006" s="46" t="str">
        <f>IFERROR(VLOOKUP(A1006,'[1]Rialto USD Usage'!$A:$I,9,FALSE),"0")</f>
        <v>0</v>
      </c>
      <c r="X1006" s="46" t="str">
        <f>IFERROR(VLOOKUP(A1006,'[1]Alvord USD Usage'!$A:$I,9,FALSE),"0")</f>
        <v>0</v>
      </c>
      <c r="Y1006" s="46" t="str">
        <f>IFERROR(VLOOKUP(A1006,'[1]Colton Jt USD Usage'!$A:$I,9,FALSE),"0")</f>
        <v>0</v>
      </c>
      <c r="Z1006" s="46" t="str">
        <f>IFERROR(VLOOKUP(A1006,'[1]Chino Valley USD Usage'!$A:$I,9,FALSE),"0")</f>
        <v>0</v>
      </c>
      <c r="AA1006" s="46" t="str">
        <f>IFERROR(VLOOKUP(A1006,'[1]Moreno Valley USD Usage'!$A:$I,9,FALSE),"0")</f>
        <v>0</v>
      </c>
      <c r="AB1006" s="46" t="str">
        <f>IFERROR(VLOOKUP(A1006,'[1]Pomona USD Usage'!$A:$I,9,FALSE),"0")</f>
        <v>0</v>
      </c>
      <c r="AC1006" s="46" t="str">
        <f>IFERROR(VLOOKUP(A1006,'[1]Riverside USD Usage'!$A:$I,9,FALSE),"0")</f>
        <v>0</v>
      </c>
      <c r="AD1006" s="46" t="str">
        <f>IFERROR(VLOOKUP(A1006,'[1]Compton USD Usage'!$A:$I,9,FALSE),"0")</f>
        <v>0</v>
      </c>
      <c r="AE1006" s="48"/>
      <c r="AF1006" s="49">
        <v>38.67</v>
      </c>
      <c r="AG1006" s="49"/>
      <c r="AH1006" s="49"/>
      <c r="AI1006" s="49">
        <f>AF1006+AG1006+AH1006</f>
        <v>38.67</v>
      </c>
      <c r="AJ1006" s="48"/>
      <c r="AK1006" s="49">
        <v>41.61</v>
      </c>
      <c r="AL1006" s="49"/>
      <c r="AM1006" s="46"/>
      <c r="AN1006" s="50">
        <f>AK1006+AL1006+AM1006</f>
        <v>41.61</v>
      </c>
      <c r="AO1006" s="48"/>
      <c r="AP1006" s="49">
        <v>44.42</v>
      </c>
      <c r="AQ1006" s="49"/>
      <c r="AR1006" s="46"/>
      <c r="AS1006" s="50">
        <f>AP1006+AQ1006+AR1006</f>
        <v>44.42</v>
      </c>
      <c r="AT1006" s="48"/>
      <c r="AU1006" s="49">
        <v>45.65</v>
      </c>
      <c r="AV1006" s="49"/>
      <c r="AW1006" s="46"/>
      <c r="AX1006" s="51">
        <f>AU1006+AV1006+AW1006</f>
        <v>45.65</v>
      </c>
      <c r="AY1006" s="48"/>
      <c r="AZ1006" s="52">
        <v>41.11</v>
      </c>
      <c r="BA1006" s="53"/>
      <c r="BC1006" s="53">
        <f>AZ1006+BA1006+BB1006</f>
        <v>41.11</v>
      </c>
      <c r="BD1006" s="47">
        <v>44013</v>
      </c>
      <c r="BE1006" s="47">
        <v>44377</v>
      </c>
      <c r="BF1006" s="48"/>
      <c r="BG1006" s="53">
        <v>44.239999999999995</v>
      </c>
      <c r="BJ1006" s="53">
        <f>BG1006+BH1006+BI1006</f>
        <v>44.239999999999995</v>
      </c>
      <c r="BK1006" s="47">
        <v>44013</v>
      </c>
      <c r="BL1006" s="47">
        <v>44377</v>
      </c>
      <c r="BM1006" s="48"/>
      <c r="BN1006" s="53">
        <v>47.22</v>
      </c>
      <c r="BO1006" s="53"/>
      <c r="BQ1006" s="53">
        <f>BN1006+BO1006+BP1006</f>
        <v>47.22</v>
      </c>
      <c r="BR1006" s="47">
        <v>44013</v>
      </c>
      <c r="BS1006" s="47">
        <v>44377</v>
      </c>
      <c r="BT1006" s="48"/>
      <c r="BU1006" s="50">
        <v>48.53</v>
      </c>
      <c r="BV1006" s="53"/>
      <c r="BX1006" s="53">
        <f>BU1006+BV1006+BW1006</f>
        <v>48.53</v>
      </c>
      <c r="BY1006" s="47">
        <v>44013</v>
      </c>
      <c r="BZ1006" s="55">
        <v>44377</v>
      </c>
    </row>
    <row r="1007" spans="1:78" s="54" customFormat="1" ht="15.75" x14ac:dyDescent="0.25">
      <c r="A1007" s="45">
        <v>209496</v>
      </c>
      <c r="B1007" s="46" t="s">
        <v>1243</v>
      </c>
      <c r="C1007" s="46" t="s">
        <v>1244</v>
      </c>
      <c r="D1007" s="46" t="s">
        <v>1215</v>
      </c>
      <c r="E1007" s="46" t="s">
        <v>50</v>
      </c>
      <c r="F1007" s="46"/>
      <c r="G1007" s="46" t="s">
        <v>936</v>
      </c>
      <c r="H1007" s="46" t="s">
        <v>52</v>
      </c>
      <c r="I1007" s="47">
        <v>44013</v>
      </c>
      <c r="J1007" s="47">
        <v>44377</v>
      </c>
      <c r="K1007" s="46">
        <f>SUM(L1007:AD1007)</f>
        <v>0</v>
      </c>
      <c r="L1007" s="46" t="str">
        <f>IFERROR(VLOOKUP(A1007,'[1]Mountain View SD Usage'!$A:$I,9,FALSE),"0")</f>
        <v>0</v>
      </c>
      <c r="M1007" s="46" t="str">
        <f>IFERROR(VLOOKUP(A1007,'[1]Bonita USD Usage'!$A:$I,9,FALSE),"0")</f>
        <v>0</v>
      </c>
      <c r="N1007" s="46" t="str">
        <f>IFERROR(VLOOKUP(A1007,'[1]Jurupa USD Usage'!$A:$I,9,FALSE),"0")</f>
        <v>0</v>
      </c>
      <c r="O1007" s="46" t="str">
        <f>IFERROR(VLOOKUP(A1007,'[1]Claremont USD Usage'!$A:$I,9,FALSE),"0")</f>
        <v>0</v>
      </c>
      <c r="P1007" s="46" t="str">
        <f>IFERROR(VLOOKUP(A1007,'[1]Upland USD Usage'!$A:$I,9,FALSE),"0")</f>
        <v>0</v>
      </c>
      <c r="Q1007" s="46" t="str">
        <f>IFERROR(VLOOKUP(A1007,'[1]Redlands USD Usage'!$A:$I,9,FALSE),"0")</f>
        <v>0</v>
      </c>
      <c r="R1007" s="46" t="str">
        <f>IFERROR(VLOOKUP(A1007,'[1]Alta Loma SD Usage'!$A:$I,9,FALSE),"0")</f>
        <v>0</v>
      </c>
      <c r="S1007" s="46" t="str">
        <f>IFERROR(VLOOKUP(A1007,'[1]VAl Verde USD Usage'!$A:$I,9,FALSE),"0")</f>
        <v>0</v>
      </c>
      <c r="T1007" s="46" t="str">
        <f>IFERROR(VLOOKUP(A1007,'[1]Chaffey Jt HSD Usage'!$A:$I,9,FALSE),"0")</f>
        <v>0</v>
      </c>
      <c r="U1007" s="46" t="str">
        <f>IFERROR(VLOOKUP(A1007,'[1]Cucamonga ELEM SD Usage'!$A:$I,9,FALSE),"0")</f>
        <v>0</v>
      </c>
      <c r="V1007" s="46" t="str">
        <f>IFERROR(VLOOKUP(A1007,'[1]Inglewood USD Usage'!$A:$I,9,FALSE),"0")</f>
        <v>0</v>
      </c>
      <c r="W1007" s="46" t="str">
        <f>IFERROR(VLOOKUP(A1007,'[1]Rialto USD Usage'!$A:$I,9,FALSE),"0")</f>
        <v>0</v>
      </c>
      <c r="X1007" s="46" t="str">
        <f>IFERROR(VLOOKUP(A1007,'[1]Alvord USD Usage'!$A:$I,9,FALSE),"0")</f>
        <v>0</v>
      </c>
      <c r="Y1007" s="46" t="str">
        <f>IFERROR(VLOOKUP(A1007,'[1]Colton Jt USD Usage'!$A:$I,9,FALSE),"0")</f>
        <v>0</v>
      </c>
      <c r="Z1007" s="46" t="str">
        <f>IFERROR(VLOOKUP(A1007,'[1]Chino Valley USD Usage'!$A:$I,9,FALSE),"0")</f>
        <v>0</v>
      </c>
      <c r="AA1007" s="46" t="str">
        <f>IFERROR(VLOOKUP(A1007,'[1]Moreno Valley USD Usage'!$A:$I,9,FALSE),"0")</f>
        <v>0</v>
      </c>
      <c r="AB1007" s="46" t="str">
        <f>IFERROR(VLOOKUP(A1007,'[1]Pomona USD Usage'!$A:$I,9,FALSE),"0")</f>
        <v>0</v>
      </c>
      <c r="AC1007" s="46" t="str">
        <f>IFERROR(VLOOKUP(A1007,'[1]Riverside USD Usage'!$A:$I,9,FALSE),"0")</f>
        <v>0</v>
      </c>
      <c r="AD1007" s="46" t="str">
        <f>IFERROR(VLOOKUP(A1007,'[1]Compton USD Usage'!$A:$I,9,FALSE),"0")</f>
        <v>0</v>
      </c>
      <c r="AE1007" s="48"/>
      <c r="AF1007" s="49">
        <v>20.29</v>
      </c>
      <c r="AG1007" s="49"/>
      <c r="AH1007" s="49"/>
      <c r="AI1007" s="49">
        <f>AF1007+AG1007+AH1007</f>
        <v>20.29</v>
      </c>
      <c r="AJ1007" s="48"/>
      <c r="AK1007" s="49">
        <v>21.84</v>
      </c>
      <c r="AL1007" s="49"/>
      <c r="AM1007" s="46"/>
      <c r="AN1007" s="50">
        <f>AK1007+AL1007+AM1007</f>
        <v>21.84</v>
      </c>
      <c r="AO1007" s="48"/>
      <c r="AP1007" s="49">
        <v>23.31</v>
      </c>
      <c r="AQ1007" s="49"/>
      <c r="AR1007" s="46"/>
      <c r="AS1007" s="50">
        <f>AP1007+AQ1007+AR1007</f>
        <v>23.31</v>
      </c>
      <c r="AT1007" s="48"/>
      <c r="AU1007" s="49">
        <v>23.96</v>
      </c>
      <c r="AV1007" s="49"/>
      <c r="AW1007" s="46"/>
      <c r="AX1007" s="51">
        <f>AU1007+AV1007+AW1007</f>
        <v>23.96</v>
      </c>
      <c r="AY1007" s="48"/>
      <c r="AZ1007" s="60" t="s">
        <v>63</v>
      </c>
      <c r="BA1007" s="53"/>
      <c r="BC1007" s="53"/>
      <c r="BD1007" s="47">
        <v>44013</v>
      </c>
      <c r="BE1007" s="47">
        <v>44377</v>
      </c>
      <c r="BF1007" s="48"/>
      <c r="BG1007" s="61" t="s">
        <v>63</v>
      </c>
      <c r="BJ1007" s="53"/>
      <c r="BK1007" s="47">
        <v>44013</v>
      </c>
      <c r="BL1007" s="47">
        <v>44377</v>
      </c>
      <c r="BM1007" s="48"/>
      <c r="BN1007" s="61" t="s">
        <v>63</v>
      </c>
      <c r="BO1007" s="53"/>
      <c r="BQ1007" s="53"/>
      <c r="BR1007" s="47">
        <v>44013</v>
      </c>
      <c r="BS1007" s="47">
        <v>44377</v>
      </c>
      <c r="BT1007" s="48"/>
      <c r="BU1007" s="62" t="s">
        <v>63</v>
      </c>
      <c r="BV1007" s="53"/>
      <c r="BX1007" s="53"/>
      <c r="BY1007" s="47">
        <v>44013</v>
      </c>
      <c r="BZ1007" s="55">
        <v>44377</v>
      </c>
    </row>
    <row r="1008" spans="1:78" s="54" customFormat="1" ht="15.75" x14ac:dyDescent="0.25">
      <c r="A1008" s="45">
        <v>140344</v>
      </c>
      <c r="B1008" s="46" t="s">
        <v>1019</v>
      </c>
      <c r="C1008" s="46" t="s">
        <v>1020</v>
      </c>
      <c r="D1008" s="46" t="s">
        <v>1013</v>
      </c>
      <c r="E1008" s="46" t="s">
        <v>50</v>
      </c>
      <c r="F1008" s="46"/>
      <c r="G1008" s="46" t="s">
        <v>1014</v>
      </c>
      <c r="H1008" s="46" t="s">
        <v>52</v>
      </c>
      <c r="I1008" s="47">
        <v>44013</v>
      </c>
      <c r="J1008" s="47">
        <v>44377</v>
      </c>
      <c r="K1008" s="46">
        <f>SUM(L1008:AD1008)</f>
        <v>10</v>
      </c>
      <c r="L1008" s="46" t="str">
        <f>IFERROR(VLOOKUP(A1008,'[1]Mountain View SD Usage'!$A:$I,9,FALSE),"0")</f>
        <v>0</v>
      </c>
      <c r="M1008" s="46" t="str">
        <f>IFERROR(VLOOKUP(A1008,'[1]Bonita USD Usage'!$A:$I,9,FALSE),"0")</f>
        <v>0</v>
      </c>
      <c r="N1008" s="46" t="str">
        <f>IFERROR(VLOOKUP(A1008,'[1]Jurupa USD Usage'!$A:$I,9,FALSE),"0")</f>
        <v>0</v>
      </c>
      <c r="O1008" s="46" t="str">
        <f>IFERROR(VLOOKUP(A1008,'[1]Claremont USD Usage'!$A:$I,9,FALSE),"0")</f>
        <v>0</v>
      </c>
      <c r="P1008" s="46" t="str">
        <f>IFERROR(VLOOKUP(A1008,'[1]Upland USD Usage'!$A:$I,9,FALSE),"0")</f>
        <v>0</v>
      </c>
      <c r="Q1008" s="46" t="str">
        <f>IFERROR(VLOOKUP(A1008,'[1]Redlands USD Usage'!$A:$I,9,FALSE),"0")</f>
        <v>0</v>
      </c>
      <c r="R1008" s="46" t="str">
        <f>IFERROR(VLOOKUP(A1008,'[1]Alta Loma SD Usage'!$A:$I,9,FALSE),"0")</f>
        <v>0</v>
      </c>
      <c r="S1008" s="46" t="str">
        <f>IFERROR(VLOOKUP(A1008,'[1]VAl Verde USD Usage'!$A:$I,9,FALSE),"0")</f>
        <v>0</v>
      </c>
      <c r="T1008" s="46">
        <f>IFERROR(VLOOKUP(A1008,'[1]Chaffey Jt HSD Usage'!$A:$I,9,FALSE),"0")</f>
        <v>10</v>
      </c>
      <c r="U1008" s="46" t="str">
        <f>IFERROR(VLOOKUP(A1008,'[1]Cucamonga ELEM SD Usage'!$A:$I,9,FALSE),"0")</f>
        <v>0</v>
      </c>
      <c r="V1008" s="46" t="str">
        <f>IFERROR(VLOOKUP(A1008,'[1]Inglewood USD Usage'!$A:$I,9,FALSE),"0")</f>
        <v>0</v>
      </c>
      <c r="W1008" s="46" t="str">
        <f>IFERROR(VLOOKUP(A1008,'[1]Rialto USD Usage'!$A:$I,9,FALSE),"0")</f>
        <v>0</v>
      </c>
      <c r="X1008" s="46" t="str">
        <f>IFERROR(VLOOKUP(A1008,'[1]Alvord USD Usage'!$A:$I,9,FALSE),"0")</f>
        <v>0</v>
      </c>
      <c r="Y1008" s="46" t="str">
        <f>IFERROR(VLOOKUP(A1008,'[1]Colton Jt USD Usage'!$A:$I,9,FALSE),"0")</f>
        <v>0</v>
      </c>
      <c r="Z1008" s="46" t="str">
        <f>IFERROR(VLOOKUP(A1008,'[1]Chino Valley USD Usage'!$A:$I,9,FALSE),"0")</f>
        <v>0</v>
      </c>
      <c r="AA1008" s="46" t="str">
        <f>IFERROR(VLOOKUP(A1008,'[1]Moreno Valley USD Usage'!$A:$I,9,FALSE),"0")</f>
        <v>0</v>
      </c>
      <c r="AB1008" s="46" t="str">
        <f>IFERROR(VLOOKUP(A1008,'[1]Pomona USD Usage'!$A:$I,9,FALSE),"0")</f>
        <v>0</v>
      </c>
      <c r="AC1008" s="46" t="str">
        <f>IFERROR(VLOOKUP(A1008,'[1]Riverside USD Usage'!$A:$I,9,FALSE),"0")</f>
        <v>0</v>
      </c>
      <c r="AD1008" s="46" t="str">
        <f>IFERROR(VLOOKUP(A1008,'[1]Compton USD Usage'!$A:$I,9,FALSE),"0")</f>
        <v>0</v>
      </c>
      <c r="AE1008" s="48"/>
      <c r="AF1008" s="49">
        <v>31.16</v>
      </c>
      <c r="AG1008" s="49"/>
      <c r="AH1008" s="49"/>
      <c r="AI1008" s="49">
        <f>AF1008+AG1008+AH1008</f>
        <v>31.16</v>
      </c>
      <c r="AJ1008" s="48"/>
      <c r="AK1008" s="49">
        <v>33.53</v>
      </c>
      <c r="AL1008" s="49"/>
      <c r="AM1008" s="46"/>
      <c r="AN1008" s="50">
        <f>AK1008+AL1008+AM1008</f>
        <v>33.53</v>
      </c>
      <c r="AO1008" s="48"/>
      <c r="AP1008" s="49">
        <v>35.799999999999997</v>
      </c>
      <c r="AQ1008" s="49"/>
      <c r="AR1008" s="46"/>
      <c r="AS1008" s="50">
        <f>AP1008+AQ1008+AR1008</f>
        <v>35.799999999999997</v>
      </c>
      <c r="AT1008" s="48"/>
      <c r="AU1008" s="49">
        <v>36.79</v>
      </c>
      <c r="AV1008" s="49"/>
      <c r="AW1008" s="46"/>
      <c r="AX1008" s="51">
        <f>AU1008+AV1008+AW1008</f>
        <v>36.79</v>
      </c>
      <c r="AY1008" s="48"/>
      <c r="AZ1008" s="52">
        <v>33.119999999999997</v>
      </c>
      <c r="BA1008" s="53"/>
      <c r="BC1008" s="53">
        <f>AZ1008+BA1008+BB1008</f>
        <v>33.119999999999997</v>
      </c>
      <c r="BD1008" s="47">
        <v>44013</v>
      </c>
      <c r="BE1008" s="47">
        <v>44377</v>
      </c>
      <c r="BF1008" s="48"/>
      <c r="BG1008" s="53">
        <v>35.64</v>
      </c>
      <c r="BJ1008" s="53">
        <f>BG1008+BH1008+BI1008</f>
        <v>35.64</v>
      </c>
      <c r="BK1008" s="47">
        <v>44013</v>
      </c>
      <c r="BL1008" s="47">
        <v>44377</v>
      </c>
      <c r="BM1008" s="48"/>
      <c r="BN1008" s="53">
        <v>38.049999999999997</v>
      </c>
      <c r="BO1008" s="53"/>
      <c r="BQ1008" s="53">
        <f>BN1008+BO1008+BP1008</f>
        <v>38.049999999999997</v>
      </c>
      <c r="BR1008" s="47">
        <v>44013</v>
      </c>
      <c r="BS1008" s="47">
        <v>44377</v>
      </c>
      <c r="BT1008" s="48"/>
      <c r="BU1008" s="50">
        <v>39.1</v>
      </c>
      <c r="BV1008" s="53"/>
      <c r="BX1008" s="53">
        <f>BU1008+BV1008+BW1008</f>
        <v>39.1</v>
      </c>
      <c r="BY1008" s="47">
        <v>44013</v>
      </c>
      <c r="BZ1008" s="55">
        <v>44377</v>
      </c>
    </row>
    <row r="1009" spans="1:78" s="54" customFormat="1" ht="15.75" x14ac:dyDescent="0.25">
      <c r="A1009" s="45">
        <v>139816</v>
      </c>
      <c r="B1009" s="46" t="s">
        <v>843</v>
      </c>
      <c r="C1009" s="46" t="s">
        <v>844</v>
      </c>
      <c r="D1009" s="46" t="s">
        <v>830</v>
      </c>
      <c r="E1009" s="46" t="s">
        <v>50</v>
      </c>
      <c r="F1009" s="46"/>
      <c r="G1009" s="46" t="s">
        <v>845</v>
      </c>
      <c r="H1009" s="46" t="s">
        <v>52</v>
      </c>
      <c r="I1009" s="47">
        <v>44013</v>
      </c>
      <c r="J1009" s="47">
        <v>44377</v>
      </c>
      <c r="K1009" s="46">
        <f>SUM(L1009:AD1009)</f>
        <v>0</v>
      </c>
      <c r="L1009" s="46" t="str">
        <f>IFERROR(VLOOKUP(A1009,'[1]Mountain View SD Usage'!$A:$I,9,FALSE),"0")</f>
        <v>0</v>
      </c>
      <c r="M1009" s="46" t="str">
        <f>IFERROR(VLOOKUP(A1009,'[1]Bonita USD Usage'!$A:$I,9,FALSE),"0")</f>
        <v>0</v>
      </c>
      <c r="N1009" s="46" t="str">
        <f>IFERROR(VLOOKUP(A1009,'[1]Jurupa USD Usage'!$A:$I,9,FALSE),"0")</f>
        <v>0</v>
      </c>
      <c r="O1009" s="46" t="str">
        <f>IFERROR(VLOOKUP(A1009,'[1]Claremont USD Usage'!$A:$I,9,FALSE),"0")</f>
        <v>0</v>
      </c>
      <c r="P1009" s="46" t="str">
        <f>IFERROR(VLOOKUP(A1009,'[1]Upland USD Usage'!$A:$I,9,FALSE),"0")</f>
        <v>0</v>
      </c>
      <c r="Q1009" s="46" t="str">
        <f>IFERROR(VLOOKUP(A1009,'[1]Redlands USD Usage'!$A:$I,9,FALSE),"0")</f>
        <v>0</v>
      </c>
      <c r="R1009" s="46" t="str">
        <f>IFERROR(VLOOKUP(A1009,'[1]Alta Loma SD Usage'!$A:$I,9,FALSE),"0")</f>
        <v>0</v>
      </c>
      <c r="S1009" s="46" t="str">
        <f>IFERROR(VLOOKUP(A1009,'[1]VAl Verde USD Usage'!$A:$I,9,FALSE),"0")</f>
        <v>0</v>
      </c>
      <c r="T1009" s="46" t="str">
        <f>IFERROR(VLOOKUP(A1009,'[1]Chaffey Jt HSD Usage'!$A:$I,9,FALSE),"0")</f>
        <v>0</v>
      </c>
      <c r="U1009" s="46" t="str">
        <f>IFERROR(VLOOKUP(A1009,'[1]Cucamonga ELEM SD Usage'!$A:$I,9,FALSE),"0")</f>
        <v>0</v>
      </c>
      <c r="V1009" s="46" t="str">
        <f>IFERROR(VLOOKUP(A1009,'[1]Inglewood USD Usage'!$A:$I,9,FALSE),"0")</f>
        <v>0</v>
      </c>
      <c r="W1009" s="46" t="str">
        <f>IFERROR(VLOOKUP(A1009,'[1]Rialto USD Usage'!$A:$I,9,FALSE),"0")</f>
        <v>0</v>
      </c>
      <c r="X1009" s="46" t="str">
        <f>IFERROR(VLOOKUP(A1009,'[1]Alvord USD Usage'!$A:$I,9,FALSE),"0")</f>
        <v>0</v>
      </c>
      <c r="Y1009" s="46" t="str">
        <f>IFERROR(VLOOKUP(A1009,'[1]Colton Jt USD Usage'!$A:$I,9,FALSE),"0")</f>
        <v>0</v>
      </c>
      <c r="Z1009" s="46" t="str">
        <f>IFERROR(VLOOKUP(A1009,'[1]Chino Valley USD Usage'!$A:$I,9,FALSE),"0")</f>
        <v>0</v>
      </c>
      <c r="AA1009" s="46" t="str">
        <f>IFERROR(VLOOKUP(A1009,'[1]Moreno Valley USD Usage'!$A:$I,9,FALSE),"0")</f>
        <v>0</v>
      </c>
      <c r="AB1009" s="46" t="str">
        <f>IFERROR(VLOOKUP(A1009,'[1]Pomona USD Usage'!$A:$I,9,FALSE),"0")</f>
        <v>0</v>
      </c>
      <c r="AC1009" s="46" t="str">
        <f>IFERROR(VLOOKUP(A1009,'[1]Riverside USD Usage'!$A:$I,9,FALSE),"0")</f>
        <v>0</v>
      </c>
      <c r="AD1009" s="46" t="str">
        <f>IFERROR(VLOOKUP(A1009,'[1]Compton USD Usage'!$A:$I,9,FALSE),"0")</f>
        <v>0</v>
      </c>
      <c r="AE1009" s="48"/>
      <c r="AF1009" s="49">
        <v>40.75</v>
      </c>
      <c r="AG1009" s="49"/>
      <c r="AH1009" s="49"/>
      <c r="AI1009" s="49">
        <f>AF1009+AG1009+AH1009</f>
        <v>40.75</v>
      </c>
      <c r="AJ1009" s="48"/>
      <c r="AK1009" s="49">
        <v>43.85</v>
      </c>
      <c r="AL1009" s="49"/>
      <c r="AM1009" s="46"/>
      <c r="AN1009" s="50">
        <f>AK1009+AL1009+AM1009</f>
        <v>43.85</v>
      </c>
      <c r="AO1009" s="48"/>
      <c r="AP1009" s="49">
        <v>46.81</v>
      </c>
      <c r="AQ1009" s="49"/>
      <c r="AR1009" s="46"/>
      <c r="AS1009" s="50">
        <f>AP1009+AQ1009+AR1009</f>
        <v>46.81</v>
      </c>
      <c r="AT1009" s="48"/>
      <c r="AU1009" s="49">
        <v>48.11</v>
      </c>
      <c r="AV1009" s="49"/>
      <c r="AW1009" s="46"/>
      <c r="AX1009" s="51">
        <f>AU1009+AV1009+AW1009</f>
        <v>48.11</v>
      </c>
      <c r="AY1009" s="48"/>
      <c r="AZ1009" s="52">
        <v>40.75</v>
      </c>
      <c r="BA1009" s="53"/>
      <c r="BC1009" s="53">
        <f>AZ1009+BA1009+BB1009</f>
        <v>40.75</v>
      </c>
      <c r="BD1009" s="47">
        <v>44013</v>
      </c>
      <c r="BE1009" s="47">
        <v>44377</v>
      </c>
      <c r="BF1009" s="48"/>
      <c r="BG1009" s="53">
        <v>43.85</v>
      </c>
      <c r="BJ1009" s="53">
        <f>BG1009+BH1009+BI1009</f>
        <v>43.85</v>
      </c>
      <c r="BK1009" s="47">
        <v>44013</v>
      </c>
      <c r="BL1009" s="47">
        <v>44377</v>
      </c>
      <c r="BM1009" s="48"/>
      <c r="BN1009" s="53">
        <v>46.81</v>
      </c>
      <c r="BO1009" s="53"/>
      <c r="BQ1009" s="53">
        <f>BN1009+BO1009+BP1009</f>
        <v>46.81</v>
      </c>
      <c r="BR1009" s="47">
        <v>44013</v>
      </c>
      <c r="BS1009" s="47">
        <v>44377</v>
      </c>
      <c r="BT1009" s="48"/>
      <c r="BU1009" s="50">
        <v>48.11</v>
      </c>
      <c r="BV1009" s="53"/>
      <c r="BX1009" s="53">
        <f>BU1009+BV1009+BW1009</f>
        <v>48.11</v>
      </c>
      <c r="BY1009" s="47">
        <v>44013</v>
      </c>
      <c r="BZ1009" s="55">
        <v>44377</v>
      </c>
    </row>
    <row r="1010" spans="1:78" s="54" customFormat="1" ht="15.75" x14ac:dyDescent="0.25">
      <c r="A1010" s="45">
        <v>140683</v>
      </c>
      <c r="B1010" s="46" t="s">
        <v>852</v>
      </c>
      <c r="C1010" s="46" t="s">
        <v>853</v>
      </c>
      <c r="D1010" s="46" t="s">
        <v>830</v>
      </c>
      <c r="E1010" s="46" t="s">
        <v>50</v>
      </c>
      <c r="F1010" s="46"/>
      <c r="G1010" s="46" t="s">
        <v>834</v>
      </c>
      <c r="H1010" s="46" t="s">
        <v>52</v>
      </c>
      <c r="I1010" s="47">
        <v>44013</v>
      </c>
      <c r="J1010" s="47">
        <v>44377</v>
      </c>
      <c r="K1010" s="46">
        <f>SUM(L1010:AD1010)</f>
        <v>22</v>
      </c>
      <c r="L1010" s="46" t="str">
        <f>IFERROR(VLOOKUP(A1010,'[1]Mountain View SD Usage'!$A:$I,9,FALSE),"0")</f>
        <v>0</v>
      </c>
      <c r="M1010" s="46" t="str">
        <f>IFERROR(VLOOKUP(A1010,'[1]Bonita USD Usage'!$A:$I,9,FALSE),"0")</f>
        <v>0</v>
      </c>
      <c r="N1010" s="46" t="str">
        <f>IFERROR(VLOOKUP(A1010,'[1]Jurupa USD Usage'!$A:$I,9,FALSE),"0")</f>
        <v>0</v>
      </c>
      <c r="O1010" s="46" t="str">
        <f>IFERROR(VLOOKUP(A1010,'[1]Claremont USD Usage'!$A:$I,9,FALSE),"0")</f>
        <v>0</v>
      </c>
      <c r="P1010" s="46" t="str">
        <f>IFERROR(VLOOKUP(A1010,'[1]Upland USD Usage'!$A:$I,9,FALSE),"0")</f>
        <v>0</v>
      </c>
      <c r="Q1010" s="46">
        <f>IFERROR(VLOOKUP(A1010,'[1]Redlands USD Usage'!$A:$I,9,FALSE),"0")</f>
        <v>22</v>
      </c>
      <c r="R1010" s="46" t="str">
        <f>IFERROR(VLOOKUP(A1010,'[1]Alta Loma SD Usage'!$A:$I,9,FALSE),"0")</f>
        <v>0</v>
      </c>
      <c r="S1010" s="46" t="str">
        <f>IFERROR(VLOOKUP(A1010,'[1]VAl Verde USD Usage'!$A:$I,9,FALSE),"0")</f>
        <v>0</v>
      </c>
      <c r="T1010" s="46" t="str">
        <f>IFERROR(VLOOKUP(A1010,'[1]Chaffey Jt HSD Usage'!$A:$I,9,FALSE),"0")</f>
        <v>0</v>
      </c>
      <c r="U1010" s="46" t="str">
        <f>IFERROR(VLOOKUP(A1010,'[1]Cucamonga ELEM SD Usage'!$A:$I,9,FALSE),"0")</f>
        <v>0</v>
      </c>
      <c r="V1010" s="46" t="str">
        <f>IFERROR(VLOOKUP(A1010,'[1]Inglewood USD Usage'!$A:$I,9,FALSE),"0")</f>
        <v>0</v>
      </c>
      <c r="W1010" s="46" t="str">
        <f>IFERROR(VLOOKUP(A1010,'[1]Rialto USD Usage'!$A:$I,9,FALSE),"0")</f>
        <v>0</v>
      </c>
      <c r="X1010" s="46" t="str">
        <f>IFERROR(VLOOKUP(A1010,'[1]Alvord USD Usage'!$A:$I,9,FALSE),"0")</f>
        <v>0</v>
      </c>
      <c r="Y1010" s="46" t="str">
        <f>IFERROR(VLOOKUP(A1010,'[1]Colton Jt USD Usage'!$A:$I,9,FALSE),"0")</f>
        <v>0</v>
      </c>
      <c r="Z1010" s="46" t="str">
        <f>IFERROR(VLOOKUP(A1010,'[1]Chino Valley USD Usage'!$A:$I,9,FALSE),"0")</f>
        <v>0</v>
      </c>
      <c r="AA1010" s="46" t="str">
        <f>IFERROR(VLOOKUP(A1010,'[1]Moreno Valley USD Usage'!$A:$I,9,FALSE),"0")</f>
        <v>0</v>
      </c>
      <c r="AB1010" s="46" t="str">
        <f>IFERROR(VLOOKUP(A1010,'[1]Pomona USD Usage'!$A:$I,9,FALSE),"0")</f>
        <v>0</v>
      </c>
      <c r="AC1010" s="46" t="str">
        <f>IFERROR(VLOOKUP(A1010,'[1]Riverside USD Usage'!$A:$I,9,FALSE),"0")</f>
        <v>0</v>
      </c>
      <c r="AD1010" s="46" t="str">
        <f>IFERROR(VLOOKUP(A1010,'[1]Compton USD Usage'!$A:$I,9,FALSE),"0")</f>
        <v>0</v>
      </c>
      <c r="AE1010" s="48"/>
      <c r="AF1010" s="49">
        <v>41.88</v>
      </c>
      <c r="AG1010" s="49"/>
      <c r="AH1010" s="49"/>
      <c r="AI1010" s="49">
        <f>AF1010+AG1010+AH1010</f>
        <v>41.88</v>
      </c>
      <c r="AJ1010" s="48"/>
      <c r="AK1010" s="49">
        <v>45.06</v>
      </c>
      <c r="AL1010" s="49"/>
      <c r="AM1010" s="46"/>
      <c r="AN1010" s="50">
        <f>AK1010+AL1010+AM1010</f>
        <v>45.06</v>
      </c>
      <c r="AO1010" s="48"/>
      <c r="AP1010" s="49">
        <v>48.11</v>
      </c>
      <c r="AQ1010" s="49"/>
      <c r="AR1010" s="46"/>
      <c r="AS1010" s="50">
        <f>AP1010+AQ1010+AR1010</f>
        <v>48.11</v>
      </c>
      <c r="AT1010" s="48"/>
      <c r="AU1010" s="49">
        <v>49.44</v>
      </c>
      <c r="AV1010" s="49"/>
      <c r="AW1010" s="46"/>
      <c r="AX1010" s="51">
        <f>AU1010+AV1010+AW1010</f>
        <v>49.44</v>
      </c>
      <c r="AY1010" s="48"/>
      <c r="AZ1010" s="52">
        <v>41.88</v>
      </c>
      <c r="BA1010" s="53"/>
      <c r="BC1010" s="53">
        <f>AZ1010+BA1010+BB1010</f>
        <v>41.88</v>
      </c>
      <c r="BD1010" s="47">
        <v>44013</v>
      </c>
      <c r="BE1010" s="47">
        <v>44377</v>
      </c>
      <c r="BF1010" s="48"/>
      <c r="BG1010" s="53">
        <v>45.06</v>
      </c>
      <c r="BJ1010" s="53">
        <f>BG1010+BH1010+BI1010</f>
        <v>45.06</v>
      </c>
      <c r="BK1010" s="47">
        <v>44013</v>
      </c>
      <c r="BL1010" s="47">
        <v>44377</v>
      </c>
      <c r="BM1010" s="48"/>
      <c r="BN1010" s="53">
        <v>48.11</v>
      </c>
      <c r="BO1010" s="53"/>
      <c r="BQ1010" s="53">
        <f>BN1010+BO1010+BP1010</f>
        <v>48.11</v>
      </c>
      <c r="BR1010" s="47">
        <v>44013</v>
      </c>
      <c r="BS1010" s="47">
        <v>44377</v>
      </c>
      <c r="BT1010" s="48"/>
      <c r="BU1010" s="50">
        <v>49.44</v>
      </c>
      <c r="BV1010" s="53"/>
      <c r="BX1010" s="53">
        <f>BU1010+BV1010+BW1010</f>
        <v>49.44</v>
      </c>
      <c r="BY1010" s="47">
        <v>44013</v>
      </c>
      <c r="BZ1010" s="55">
        <v>44377</v>
      </c>
    </row>
    <row r="1011" spans="1:78" s="54" customFormat="1" ht="15.75" x14ac:dyDescent="0.25">
      <c r="A1011" s="45">
        <v>203017</v>
      </c>
      <c r="B1011" s="46" t="s">
        <v>1516</v>
      </c>
      <c r="C1011" s="46">
        <v>402001</v>
      </c>
      <c r="D1011" s="46" t="s">
        <v>1515</v>
      </c>
      <c r="E1011" s="46" t="s">
        <v>50</v>
      </c>
      <c r="F1011" s="46"/>
      <c r="G1011" s="46" t="s">
        <v>1517</v>
      </c>
      <c r="H1011" s="46" t="s">
        <v>52</v>
      </c>
      <c r="I1011" s="47">
        <v>44013</v>
      </c>
      <c r="J1011" s="47">
        <v>44377</v>
      </c>
      <c r="K1011" s="46">
        <f>SUM(L1011:AD1011)</f>
        <v>461</v>
      </c>
      <c r="L1011" s="46" t="str">
        <f>IFERROR(VLOOKUP(A1011,'[1]Mountain View SD Usage'!$A:$I,9,FALSE),"0")</f>
        <v>0</v>
      </c>
      <c r="M1011" s="46" t="str">
        <f>IFERROR(VLOOKUP(A1011,'[1]Bonita USD Usage'!$A:$I,9,FALSE),"0")</f>
        <v>0</v>
      </c>
      <c r="N1011" s="46" t="str">
        <f>IFERROR(VLOOKUP(A1011,'[1]Jurupa USD Usage'!$A:$I,9,FALSE),"0")</f>
        <v>0</v>
      </c>
      <c r="O1011" s="46" t="str">
        <f>IFERROR(VLOOKUP(A1011,'[1]Claremont USD Usage'!$A:$I,9,FALSE),"0")</f>
        <v>0</v>
      </c>
      <c r="P1011" s="46">
        <f>IFERROR(VLOOKUP(A1011,'[1]Upland USD Usage'!$A:$I,9,FALSE),"0")</f>
        <v>15</v>
      </c>
      <c r="Q1011" s="46" t="str">
        <f>IFERROR(VLOOKUP(A1011,'[1]Redlands USD Usage'!$A:$I,9,FALSE),"0")</f>
        <v>0</v>
      </c>
      <c r="R1011" s="46" t="str">
        <f>IFERROR(VLOOKUP(A1011,'[1]Alta Loma SD Usage'!$A:$I,9,FALSE),"0")</f>
        <v>0</v>
      </c>
      <c r="S1011" s="46" t="str">
        <f>IFERROR(VLOOKUP(A1011,'[1]VAl Verde USD Usage'!$A:$I,9,FALSE),"0")</f>
        <v>0</v>
      </c>
      <c r="T1011" s="46" t="str">
        <f>IFERROR(VLOOKUP(A1011,'[1]Chaffey Jt HSD Usage'!$A:$I,9,FALSE),"0")</f>
        <v>0</v>
      </c>
      <c r="U1011" s="46" t="str">
        <f>IFERROR(VLOOKUP(A1011,'[1]Cucamonga ELEM SD Usage'!$A:$I,9,FALSE),"0")</f>
        <v>0</v>
      </c>
      <c r="V1011" s="46" t="str">
        <f>IFERROR(VLOOKUP(A1011,'[1]Inglewood USD Usage'!$A:$I,9,FALSE),"0")</f>
        <v>0</v>
      </c>
      <c r="W1011" s="46">
        <f>IFERROR(VLOOKUP(A1011,'[1]Rialto USD Usage'!$A:$I,9,FALSE),"0")</f>
        <v>40</v>
      </c>
      <c r="X1011" s="46">
        <f>IFERROR(VLOOKUP(A1011,'[1]Alvord USD Usage'!$A:$I,9,FALSE),"0")</f>
        <v>144</v>
      </c>
      <c r="Y1011" s="46" t="str">
        <f>IFERROR(VLOOKUP(A1011,'[1]Colton Jt USD Usage'!$A:$I,9,FALSE),"0")</f>
        <v>0</v>
      </c>
      <c r="Z1011" s="46" t="str">
        <f>IFERROR(VLOOKUP(A1011,'[1]Chino Valley USD Usage'!$A:$I,9,FALSE),"0")</f>
        <v>0</v>
      </c>
      <c r="AA1011" s="46">
        <f>IFERROR(VLOOKUP(A1011,'[1]Moreno Valley USD Usage'!$A:$I,9,FALSE),"0")</f>
        <v>200</v>
      </c>
      <c r="AB1011" s="46" t="str">
        <f>IFERROR(VLOOKUP(A1011,'[1]Pomona USD Usage'!$A:$I,9,FALSE),"0")</f>
        <v>0</v>
      </c>
      <c r="AC1011" s="46" t="str">
        <f>IFERROR(VLOOKUP(A1011,'[1]Riverside USD Usage'!$A:$I,9,FALSE),"0")</f>
        <v>0</v>
      </c>
      <c r="AD1011" s="46">
        <f>IFERROR(VLOOKUP(A1011,'[1]Compton USD Usage'!$A:$I,9,FALSE),"0")</f>
        <v>62</v>
      </c>
      <c r="AE1011" s="48"/>
      <c r="AF1011" s="49">
        <v>39.590000000000003</v>
      </c>
      <c r="AG1011" s="49"/>
      <c r="AH1011" s="49"/>
      <c r="AI1011" s="49">
        <f>AF1011+AG1011+AH1011</f>
        <v>39.590000000000003</v>
      </c>
      <c r="AJ1011" s="48"/>
      <c r="AK1011" s="49">
        <v>42.59</v>
      </c>
      <c r="AL1011" s="49"/>
      <c r="AM1011" s="46"/>
      <c r="AN1011" s="50">
        <f>AK1011+AL1011+AM1011</f>
        <v>42.59</v>
      </c>
      <c r="AO1011" s="48"/>
      <c r="AP1011" s="49">
        <v>45.47</v>
      </c>
      <c r="AQ1011" s="49"/>
      <c r="AR1011" s="46"/>
      <c r="AS1011" s="50">
        <f>AP1011+AQ1011+AR1011</f>
        <v>45.47</v>
      </c>
      <c r="AT1011" s="48"/>
      <c r="AU1011" s="49">
        <v>46.74</v>
      </c>
      <c r="AV1011" s="49"/>
      <c r="AW1011" s="46"/>
      <c r="AX1011" s="51">
        <f>AU1011+AV1011+AW1011</f>
        <v>46.74</v>
      </c>
      <c r="AY1011" s="48"/>
      <c r="AZ1011" s="52">
        <v>40.29</v>
      </c>
      <c r="BA1011" s="53"/>
      <c r="BC1011" s="53">
        <f>AZ1011+BA1011+BB1011</f>
        <v>40.29</v>
      </c>
      <c r="BD1011" s="47">
        <v>44013</v>
      </c>
      <c r="BE1011" s="47">
        <v>44377</v>
      </c>
      <c r="BF1011" s="48"/>
      <c r="BG1011" s="53">
        <v>43.339999999999996</v>
      </c>
      <c r="BJ1011" s="53">
        <f>BG1011+BH1011+BI1011</f>
        <v>43.339999999999996</v>
      </c>
      <c r="BK1011" s="47">
        <v>44013</v>
      </c>
      <c r="BL1011" s="47">
        <v>44377</v>
      </c>
      <c r="BM1011" s="48"/>
      <c r="BN1011" s="53">
        <v>46.269999999999996</v>
      </c>
      <c r="BO1011" s="53"/>
      <c r="BQ1011" s="53">
        <f>BN1011+BO1011+BP1011</f>
        <v>46.269999999999996</v>
      </c>
      <c r="BR1011" s="47">
        <v>44013</v>
      </c>
      <c r="BS1011" s="47">
        <v>44377</v>
      </c>
      <c r="BT1011" s="48"/>
      <c r="BU1011" s="50">
        <v>47.559999999999995</v>
      </c>
      <c r="BV1011" s="53"/>
      <c r="BX1011" s="53">
        <f>BU1011+BV1011+BW1011</f>
        <v>47.559999999999995</v>
      </c>
      <c r="BY1011" s="47">
        <v>44013</v>
      </c>
      <c r="BZ1011" s="55">
        <v>44377</v>
      </c>
    </row>
    <row r="1012" spans="1:78" s="54" customFormat="1" ht="15.75" x14ac:dyDescent="0.25">
      <c r="A1012" s="45">
        <v>133845</v>
      </c>
      <c r="B1012" s="46" t="s">
        <v>1356</v>
      </c>
      <c r="C1012" s="46">
        <v>1454</v>
      </c>
      <c r="D1012" s="46" t="s">
        <v>1350</v>
      </c>
      <c r="E1012" s="46" t="s">
        <v>50</v>
      </c>
      <c r="F1012" s="46"/>
      <c r="G1012" s="46" t="s">
        <v>1353</v>
      </c>
      <c r="H1012" s="46" t="s">
        <v>52</v>
      </c>
      <c r="I1012" s="47">
        <v>44013</v>
      </c>
      <c r="J1012" s="47">
        <v>44377</v>
      </c>
      <c r="K1012" s="46">
        <f>SUM(L1012:AD1012)</f>
        <v>54</v>
      </c>
      <c r="L1012" s="46" t="str">
        <f>IFERROR(VLOOKUP(A1012,'[1]Mountain View SD Usage'!$A:$I,9,FALSE),"0")</f>
        <v>0</v>
      </c>
      <c r="M1012" s="46" t="str">
        <f>IFERROR(VLOOKUP(A1012,'[1]Bonita USD Usage'!$A:$I,9,FALSE),"0")</f>
        <v>0</v>
      </c>
      <c r="N1012" s="46" t="str">
        <f>IFERROR(VLOOKUP(A1012,'[1]Jurupa USD Usage'!$A:$I,9,FALSE),"0")</f>
        <v>0</v>
      </c>
      <c r="O1012" s="46" t="str">
        <f>IFERROR(VLOOKUP(A1012,'[1]Claremont USD Usage'!$A:$I,9,FALSE),"0")</f>
        <v>0</v>
      </c>
      <c r="P1012" s="46" t="str">
        <f>IFERROR(VLOOKUP(A1012,'[1]Upland USD Usage'!$A:$I,9,FALSE),"0")</f>
        <v>0</v>
      </c>
      <c r="Q1012" s="46" t="str">
        <f>IFERROR(VLOOKUP(A1012,'[1]Redlands USD Usage'!$A:$I,9,FALSE),"0")</f>
        <v>0</v>
      </c>
      <c r="R1012" s="46" t="str">
        <f>IFERROR(VLOOKUP(A1012,'[1]Alta Loma SD Usage'!$A:$I,9,FALSE),"0")</f>
        <v>0</v>
      </c>
      <c r="S1012" s="46">
        <f>IFERROR(VLOOKUP(A1012,'[1]VAl Verde USD Usage'!$A:$I,9,FALSE),"0")</f>
        <v>6</v>
      </c>
      <c r="T1012" s="46" t="str">
        <f>IFERROR(VLOOKUP(A1012,'[1]Chaffey Jt HSD Usage'!$A:$I,9,FALSE),"0")</f>
        <v>0</v>
      </c>
      <c r="U1012" s="46" t="str">
        <f>IFERROR(VLOOKUP(A1012,'[1]Cucamonga ELEM SD Usage'!$A:$I,9,FALSE),"0")</f>
        <v>0</v>
      </c>
      <c r="V1012" s="46" t="str">
        <f>IFERROR(VLOOKUP(A1012,'[1]Inglewood USD Usage'!$A:$I,9,FALSE),"0")</f>
        <v>0</v>
      </c>
      <c r="W1012" s="46">
        <f>IFERROR(VLOOKUP(A1012,'[1]Rialto USD Usage'!$A:$I,9,FALSE),"0")</f>
        <v>48</v>
      </c>
      <c r="X1012" s="46" t="str">
        <f>IFERROR(VLOOKUP(A1012,'[1]Alvord USD Usage'!$A:$I,9,FALSE),"0")</f>
        <v>0</v>
      </c>
      <c r="Y1012" s="46" t="str">
        <f>IFERROR(VLOOKUP(A1012,'[1]Colton Jt USD Usage'!$A:$I,9,FALSE),"0")</f>
        <v>0</v>
      </c>
      <c r="Z1012" s="46" t="str">
        <f>IFERROR(VLOOKUP(A1012,'[1]Chino Valley USD Usage'!$A:$I,9,FALSE),"0")</f>
        <v>0</v>
      </c>
      <c r="AA1012" s="46" t="str">
        <f>IFERROR(VLOOKUP(A1012,'[1]Moreno Valley USD Usage'!$A:$I,9,FALSE),"0")</f>
        <v>0</v>
      </c>
      <c r="AB1012" s="46" t="str">
        <f>IFERROR(VLOOKUP(A1012,'[1]Pomona USD Usage'!$A:$I,9,FALSE),"0")</f>
        <v>0</v>
      </c>
      <c r="AC1012" s="46" t="str">
        <f>IFERROR(VLOOKUP(A1012,'[1]Riverside USD Usage'!$A:$I,9,FALSE),"0")</f>
        <v>0</v>
      </c>
      <c r="AD1012" s="46" t="str">
        <f>IFERROR(VLOOKUP(A1012,'[1]Compton USD Usage'!$A:$I,9,FALSE),"0")</f>
        <v>0</v>
      </c>
      <c r="AE1012" s="48"/>
      <c r="AF1012" s="49">
        <v>41.69</v>
      </c>
      <c r="AG1012" s="49"/>
      <c r="AH1012" s="49"/>
      <c r="AI1012" s="49">
        <f>AF1012+AG1012+AH1012</f>
        <v>41.69</v>
      </c>
      <c r="AJ1012" s="48"/>
      <c r="AK1012" s="49">
        <v>44.86</v>
      </c>
      <c r="AL1012" s="49"/>
      <c r="AM1012" s="46"/>
      <c r="AN1012" s="50">
        <f>AK1012+AL1012+AM1012</f>
        <v>44.86</v>
      </c>
      <c r="AO1012" s="48"/>
      <c r="AP1012" s="49">
        <v>47.89</v>
      </c>
      <c r="AQ1012" s="49"/>
      <c r="AR1012" s="46"/>
      <c r="AS1012" s="50">
        <f>AP1012+AQ1012+AR1012</f>
        <v>47.89</v>
      </c>
      <c r="AT1012" s="48"/>
      <c r="AU1012" s="49">
        <v>49.22</v>
      </c>
      <c r="AV1012" s="49"/>
      <c r="AW1012" s="46"/>
      <c r="AX1012" s="51">
        <f>AU1012+AV1012+AW1012</f>
        <v>49.22</v>
      </c>
      <c r="AY1012" s="48"/>
      <c r="AZ1012" s="52">
        <v>41.69</v>
      </c>
      <c r="BA1012" s="53"/>
      <c r="BC1012" s="53">
        <f>AZ1012+BA1012+BB1012</f>
        <v>41.69</v>
      </c>
      <c r="BD1012" s="47">
        <v>44013</v>
      </c>
      <c r="BE1012" s="47">
        <v>44377</v>
      </c>
      <c r="BF1012" s="48"/>
      <c r="BG1012" s="53">
        <v>44.86</v>
      </c>
      <c r="BJ1012" s="53">
        <f>BG1012+BH1012+BI1012</f>
        <v>44.86</v>
      </c>
      <c r="BK1012" s="47">
        <v>44013</v>
      </c>
      <c r="BL1012" s="47">
        <v>44377</v>
      </c>
      <c r="BM1012" s="48"/>
      <c r="BN1012" s="53">
        <v>47.89</v>
      </c>
      <c r="BO1012" s="53"/>
      <c r="BQ1012" s="53">
        <f>BN1012+BO1012+BP1012</f>
        <v>47.89</v>
      </c>
      <c r="BR1012" s="47">
        <v>44013</v>
      </c>
      <c r="BS1012" s="47">
        <v>44377</v>
      </c>
      <c r="BT1012" s="48"/>
      <c r="BU1012" s="50">
        <v>49.22</v>
      </c>
      <c r="BV1012" s="53"/>
      <c r="BX1012" s="53">
        <f>BU1012+BV1012+BW1012</f>
        <v>49.22</v>
      </c>
      <c r="BY1012" s="47">
        <v>44013</v>
      </c>
      <c r="BZ1012" s="55">
        <v>44377</v>
      </c>
    </row>
    <row r="1013" spans="1:78" s="54" customFormat="1" ht="15.75" x14ac:dyDescent="0.25">
      <c r="A1013" s="45">
        <v>406150</v>
      </c>
      <c r="B1013" s="46" t="s">
        <v>496</v>
      </c>
      <c r="C1013" s="46">
        <v>63186</v>
      </c>
      <c r="D1013" s="46" t="s">
        <v>471</v>
      </c>
      <c r="E1013" s="46" t="s">
        <v>50</v>
      </c>
      <c r="F1013" s="46"/>
      <c r="G1013" s="46" t="s">
        <v>495</v>
      </c>
      <c r="H1013" s="46" t="s">
        <v>52</v>
      </c>
      <c r="I1013" s="47">
        <v>44013</v>
      </c>
      <c r="J1013" s="47">
        <v>44377</v>
      </c>
      <c r="K1013" s="46">
        <f>SUM(L1013:AD1013)</f>
        <v>538</v>
      </c>
      <c r="L1013" s="46" t="str">
        <f>IFERROR(VLOOKUP(A1013,'[1]Mountain View SD Usage'!$A:$I,9,FALSE),"0")</f>
        <v>0</v>
      </c>
      <c r="M1013" s="46" t="str">
        <f>IFERROR(VLOOKUP(A1013,'[1]Bonita USD Usage'!$A:$I,9,FALSE),"0")</f>
        <v>0</v>
      </c>
      <c r="N1013" s="46" t="str">
        <f>IFERROR(VLOOKUP(A1013,'[1]Jurupa USD Usage'!$A:$I,9,FALSE),"0")</f>
        <v>0</v>
      </c>
      <c r="O1013" s="46" t="str">
        <f>IFERROR(VLOOKUP(A1013,'[1]Claremont USD Usage'!$A:$I,9,FALSE),"0")</f>
        <v>0</v>
      </c>
      <c r="P1013" s="46" t="str">
        <f>IFERROR(VLOOKUP(A1013,'[1]Upland USD Usage'!$A:$I,9,FALSE),"0")</f>
        <v>0</v>
      </c>
      <c r="Q1013" s="46" t="str">
        <f>IFERROR(VLOOKUP(A1013,'[1]Redlands USD Usage'!$A:$I,9,FALSE),"0")</f>
        <v>0</v>
      </c>
      <c r="R1013" s="46" t="str">
        <f>IFERROR(VLOOKUP(A1013,'[1]Alta Loma SD Usage'!$A:$I,9,FALSE),"0")</f>
        <v>0</v>
      </c>
      <c r="S1013" s="46">
        <f>IFERROR(VLOOKUP(A1013,'[1]VAl Verde USD Usage'!$A:$I,9,FALSE),"0")</f>
        <v>231</v>
      </c>
      <c r="T1013" s="46" t="str">
        <f>IFERROR(VLOOKUP(A1013,'[1]Chaffey Jt HSD Usage'!$A:$I,9,FALSE),"0")</f>
        <v>0</v>
      </c>
      <c r="U1013" s="46" t="str">
        <f>IFERROR(VLOOKUP(A1013,'[1]Cucamonga ELEM SD Usage'!$A:$I,9,FALSE),"0")</f>
        <v>0</v>
      </c>
      <c r="V1013" s="46" t="str">
        <f>IFERROR(VLOOKUP(A1013,'[1]Inglewood USD Usage'!$A:$I,9,FALSE),"0")</f>
        <v>0</v>
      </c>
      <c r="W1013" s="46" t="str">
        <f>IFERROR(VLOOKUP(A1013,'[1]Rialto USD Usage'!$A:$I,9,FALSE),"0")</f>
        <v>0</v>
      </c>
      <c r="X1013" s="46" t="str">
        <f>IFERROR(VLOOKUP(A1013,'[1]Alvord USD Usage'!$A:$I,9,FALSE),"0")</f>
        <v>0</v>
      </c>
      <c r="Y1013" s="46" t="str">
        <f>IFERROR(VLOOKUP(A1013,'[1]Colton Jt USD Usage'!$A:$I,9,FALSE),"0")</f>
        <v>0</v>
      </c>
      <c r="Z1013" s="46" t="str">
        <f>IFERROR(VLOOKUP(A1013,'[1]Chino Valley USD Usage'!$A:$I,9,FALSE),"0")</f>
        <v>0</v>
      </c>
      <c r="AA1013" s="46">
        <f>IFERROR(VLOOKUP(A1013,'[1]Moreno Valley USD Usage'!$A:$I,9,FALSE),"0")</f>
        <v>30</v>
      </c>
      <c r="AB1013" s="46" t="str">
        <f>IFERROR(VLOOKUP(A1013,'[1]Pomona USD Usage'!$A:$I,9,FALSE),"0")</f>
        <v>0</v>
      </c>
      <c r="AC1013" s="46">
        <f>IFERROR(VLOOKUP(A1013,'[1]Riverside USD Usage'!$A:$I,9,FALSE),"0")</f>
        <v>277</v>
      </c>
      <c r="AD1013" s="46" t="str">
        <f>IFERROR(VLOOKUP(A1013,'[1]Compton USD Usage'!$A:$I,9,FALSE),"0")</f>
        <v>0</v>
      </c>
      <c r="AE1013" s="48"/>
      <c r="AF1013" s="49">
        <v>50.59</v>
      </c>
      <c r="AG1013" s="49"/>
      <c r="AH1013" s="56">
        <v>-1.07</v>
      </c>
      <c r="AI1013" s="49">
        <f>AF1013+AG1013+AH1013</f>
        <v>49.52</v>
      </c>
      <c r="AJ1013" s="48"/>
      <c r="AK1013" s="49">
        <v>54.43</v>
      </c>
      <c r="AL1013" s="49"/>
      <c r="AM1013" s="57">
        <v>-1.07</v>
      </c>
      <c r="AN1013" s="50">
        <f>AK1013+AL1013+AM1013</f>
        <v>53.36</v>
      </c>
      <c r="AO1013" s="48"/>
      <c r="AP1013" s="49">
        <v>58.11</v>
      </c>
      <c r="AQ1013" s="49"/>
      <c r="AR1013" s="57">
        <v>-1.07</v>
      </c>
      <c r="AS1013" s="50">
        <f>AP1013+AQ1013+AR1013</f>
        <v>57.04</v>
      </c>
      <c r="AT1013" s="48"/>
      <c r="AU1013" s="49">
        <v>59.72</v>
      </c>
      <c r="AV1013" s="49"/>
      <c r="AW1013" s="57">
        <v>-1.07</v>
      </c>
      <c r="AX1013" s="51">
        <f>AU1013+AV1013+AW1013</f>
        <v>58.65</v>
      </c>
      <c r="AY1013" s="48"/>
      <c r="AZ1013" s="52">
        <v>50.59</v>
      </c>
      <c r="BA1013" s="53"/>
      <c r="BB1013" s="58">
        <v>-1.18</v>
      </c>
      <c r="BC1013" s="53">
        <f>AZ1013+BA1013+BB1013</f>
        <v>49.410000000000004</v>
      </c>
      <c r="BD1013" s="47">
        <v>44013</v>
      </c>
      <c r="BE1013" s="47">
        <v>44377</v>
      </c>
      <c r="BF1013" s="48"/>
      <c r="BG1013" s="53">
        <v>54.43</v>
      </c>
      <c r="BI1013" s="59">
        <v>-1.18</v>
      </c>
      <c r="BJ1013" s="53">
        <f>BG1013+BH1013+BI1013</f>
        <v>53.25</v>
      </c>
      <c r="BK1013" s="47">
        <v>44013</v>
      </c>
      <c r="BL1013" s="47">
        <v>44377</v>
      </c>
      <c r="BM1013" s="48"/>
      <c r="BN1013" s="53">
        <v>58.11</v>
      </c>
      <c r="BO1013" s="53"/>
      <c r="BP1013" s="59">
        <v>-1.18</v>
      </c>
      <c r="BQ1013" s="53">
        <f>BN1013+BO1013+BP1013</f>
        <v>56.93</v>
      </c>
      <c r="BR1013" s="47">
        <v>44013</v>
      </c>
      <c r="BS1013" s="47">
        <v>44377</v>
      </c>
      <c r="BT1013" s="48"/>
      <c r="BU1013" s="50">
        <v>59.72</v>
      </c>
      <c r="BV1013" s="53"/>
      <c r="BW1013" s="59">
        <v>-1.18</v>
      </c>
      <c r="BX1013" s="53">
        <f>BU1013+BV1013+BW1013</f>
        <v>58.54</v>
      </c>
      <c r="BY1013" s="47">
        <v>44013</v>
      </c>
      <c r="BZ1013" s="55">
        <v>44377</v>
      </c>
    </row>
    <row r="1014" spans="1:78" s="54" customFormat="1" ht="15.75" x14ac:dyDescent="0.25">
      <c r="A1014" s="45">
        <v>134659</v>
      </c>
      <c r="B1014" s="46" t="s">
        <v>519</v>
      </c>
      <c r="C1014" s="46">
        <v>71220</v>
      </c>
      <c r="D1014" s="46" t="s">
        <v>520</v>
      </c>
      <c r="E1014" s="46" t="s">
        <v>50</v>
      </c>
      <c r="F1014" s="46"/>
      <c r="G1014" s="46" t="s">
        <v>521</v>
      </c>
      <c r="H1014" s="46" t="s">
        <v>52</v>
      </c>
      <c r="I1014" s="47">
        <v>44013</v>
      </c>
      <c r="J1014" s="47">
        <v>44377</v>
      </c>
      <c r="K1014" s="46">
        <f>SUM(L1014:AD1014)</f>
        <v>51</v>
      </c>
      <c r="L1014" s="46" t="str">
        <f>IFERROR(VLOOKUP(A1014,'[1]Mountain View SD Usage'!$A:$I,9,FALSE),"0")</f>
        <v>0</v>
      </c>
      <c r="M1014" s="46" t="str">
        <f>IFERROR(VLOOKUP(A1014,'[1]Bonita USD Usage'!$A:$I,9,FALSE),"0")</f>
        <v>0</v>
      </c>
      <c r="N1014" s="46" t="str">
        <f>IFERROR(VLOOKUP(A1014,'[1]Jurupa USD Usage'!$A:$I,9,FALSE),"0")</f>
        <v>0</v>
      </c>
      <c r="O1014" s="46" t="str">
        <f>IFERROR(VLOOKUP(A1014,'[1]Claremont USD Usage'!$A:$I,9,FALSE),"0")</f>
        <v>0</v>
      </c>
      <c r="P1014" s="46" t="str">
        <f>IFERROR(VLOOKUP(A1014,'[1]Upland USD Usage'!$A:$I,9,FALSE),"0")</f>
        <v>0</v>
      </c>
      <c r="Q1014" s="46" t="str">
        <f>IFERROR(VLOOKUP(A1014,'[1]Redlands USD Usage'!$A:$I,9,FALSE),"0")</f>
        <v>0</v>
      </c>
      <c r="R1014" s="46" t="str">
        <f>IFERROR(VLOOKUP(A1014,'[1]Alta Loma SD Usage'!$A:$I,9,FALSE),"0")</f>
        <v>0</v>
      </c>
      <c r="S1014" s="46" t="str">
        <f>IFERROR(VLOOKUP(A1014,'[1]VAl Verde USD Usage'!$A:$I,9,FALSE),"0")</f>
        <v>0</v>
      </c>
      <c r="T1014" s="46">
        <f>IFERROR(VLOOKUP(A1014,'[1]Chaffey Jt HSD Usage'!$A:$I,9,FALSE),"0")</f>
        <v>7</v>
      </c>
      <c r="U1014" s="46" t="str">
        <f>IFERROR(VLOOKUP(A1014,'[1]Cucamonga ELEM SD Usage'!$A:$I,9,FALSE),"0")</f>
        <v>0</v>
      </c>
      <c r="V1014" s="46">
        <f>IFERROR(VLOOKUP(A1014,'[1]Inglewood USD Usage'!$A:$I,9,FALSE),"0")</f>
        <v>7</v>
      </c>
      <c r="W1014" s="46" t="str">
        <f>IFERROR(VLOOKUP(A1014,'[1]Rialto USD Usage'!$A:$I,9,FALSE),"0")</f>
        <v>0</v>
      </c>
      <c r="X1014" s="46" t="str">
        <f>IFERROR(VLOOKUP(A1014,'[1]Alvord USD Usage'!$A:$I,9,FALSE),"0")</f>
        <v>0</v>
      </c>
      <c r="Y1014" s="46" t="str">
        <f>IFERROR(VLOOKUP(A1014,'[1]Colton Jt USD Usage'!$A:$I,9,FALSE),"0")</f>
        <v>0</v>
      </c>
      <c r="Z1014" s="46">
        <f>IFERROR(VLOOKUP(A1014,'[1]Chino Valley USD Usage'!$A:$I,9,FALSE),"0")</f>
        <v>33</v>
      </c>
      <c r="AA1014" s="46">
        <f>IFERROR(VLOOKUP(A1014,'[1]Moreno Valley USD Usage'!$A:$I,9,FALSE),"0")</f>
        <v>4</v>
      </c>
      <c r="AB1014" s="46" t="str">
        <f>IFERROR(VLOOKUP(A1014,'[1]Pomona USD Usage'!$A:$I,9,FALSE),"0")</f>
        <v>0</v>
      </c>
      <c r="AC1014" s="46" t="str">
        <f>IFERROR(VLOOKUP(A1014,'[1]Riverside USD Usage'!$A:$I,9,FALSE),"0")</f>
        <v>0</v>
      </c>
      <c r="AD1014" s="46" t="str">
        <f>IFERROR(VLOOKUP(A1014,'[1]Compton USD Usage'!$A:$I,9,FALSE),"0")</f>
        <v>0</v>
      </c>
      <c r="AE1014" s="48"/>
      <c r="AF1014" s="49">
        <v>37.65</v>
      </c>
      <c r="AG1014" s="49"/>
      <c r="AH1014" s="49"/>
      <c r="AI1014" s="49">
        <f>AF1014+AG1014+AH1014</f>
        <v>37.65</v>
      </c>
      <c r="AJ1014" s="48"/>
      <c r="AK1014" s="49">
        <v>40.51</v>
      </c>
      <c r="AL1014" s="49"/>
      <c r="AM1014" s="46"/>
      <c r="AN1014" s="50">
        <f>AK1014+AL1014+AM1014</f>
        <v>40.51</v>
      </c>
      <c r="AO1014" s="48"/>
      <c r="AP1014" s="49">
        <v>43.24</v>
      </c>
      <c r="AQ1014" s="49"/>
      <c r="AR1014" s="46"/>
      <c r="AS1014" s="50">
        <f>AP1014+AQ1014+AR1014</f>
        <v>43.24</v>
      </c>
      <c r="AT1014" s="48"/>
      <c r="AU1014" s="49">
        <v>44.44</v>
      </c>
      <c r="AV1014" s="49"/>
      <c r="AW1014" s="46"/>
      <c r="AX1014" s="51">
        <f>AU1014+AV1014+AW1014</f>
        <v>44.44</v>
      </c>
      <c r="AY1014" s="48"/>
      <c r="AZ1014" s="52">
        <v>38.229999999999997</v>
      </c>
      <c r="BA1014" s="53"/>
      <c r="BC1014" s="53">
        <f>AZ1014+BA1014+BB1014</f>
        <v>38.229999999999997</v>
      </c>
      <c r="BD1014" s="47">
        <v>44013</v>
      </c>
      <c r="BE1014" s="47">
        <v>44377</v>
      </c>
      <c r="BF1014" s="48"/>
      <c r="BG1014" s="53">
        <v>41.14</v>
      </c>
      <c r="BJ1014" s="53">
        <f>BG1014+BH1014+BI1014</f>
        <v>41.14</v>
      </c>
      <c r="BK1014" s="47">
        <v>44013</v>
      </c>
      <c r="BL1014" s="47">
        <v>44377</v>
      </c>
      <c r="BM1014" s="48"/>
      <c r="BN1014" s="53">
        <v>43.91</v>
      </c>
      <c r="BO1014" s="53"/>
      <c r="BQ1014" s="53">
        <f>BN1014+BO1014+BP1014</f>
        <v>43.91</v>
      </c>
      <c r="BR1014" s="47">
        <v>44013</v>
      </c>
      <c r="BS1014" s="47">
        <v>44377</v>
      </c>
      <c r="BT1014" s="48"/>
      <c r="BU1014" s="50">
        <v>45.129999999999995</v>
      </c>
      <c r="BV1014" s="53"/>
      <c r="BX1014" s="53">
        <f>BU1014+BV1014+BW1014</f>
        <v>45.129999999999995</v>
      </c>
      <c r="BY1014" s="47">
        <v>44013</v>
      </c>
      <c r="BZ1014" s="55">
        <v>44377</v>
      </c>
    </row>
    <row r="1015" spans="1:78" s="54" customFormat="1" ht="15.75" x14ac:dyDescent="0.25">
      <c r="A1015" s="45">
        <v>134388</v>
      </c>
      <c r="B1015" s="46" t="s">
        <v>448</v>
      </c>
      <c r="C1015" s="46">
        <v>5641</v>
      </c>
      <c r="D1015" s="46" t="s">
        <v>432</v>
      </c>
      <c r="E1015" s="46" t="s">
        <v>50</v>
      </c>
      <c r="F1015" s="46"/>
      <c r="G1015" s="46" t="s">
        <v>449</v>
      </c>
      <c r="H1015" s="46" t="s">
        <v>52</v>
      </c>
      <c r="I1015" s="47">
        <v>44013</v>
      </c>
      <c r="J1015" s="47">
        <v>44377</v>
      </c>
      <c r="K1015" s="46">
        <f>SUM(L1015:AD1015)</f>
        <v>0</v>
      </c>
      <c r="L1015" s="46" t="str">
        <f>IFERROR(VLOOKUP(A1015,'[1]Mountain View SD Usage'!$A:$I,9,FALSE),"0")</f>
        <v>0</v>
      </c>
      <c r="M1015" s="46" t="str">
        <f>IFERROR(VLOOKUP(A1015,'[1]Bonita USD Usage'!$A:$I,9,FALSE),"0")</f>
        <v>0</v>
      </c>
      <c r="N1015" s="46" t="str">
        <f>IFERROR(VLOOKUP(A1015,'[1]Jurupa USD Usage'!$A:$I,9,FALSE),"0")</f>
        <v>0</v>
      </c>
      <c r="O1015" s="46" t="str">
        <f>IFERROR(VLOOKUP(A1015,'[1]Claremont USD Usage'!$A:$I,9,FALSE),"0")</f>
        <v>0</v>
      </c>
      <c r="P1015" s="46" t="str">
        <f>IFERROR(VLOOKUP(A1015,'[1]Upland USD Usage'!$A:$I,9,FALSE),"0")</f>
        <v>0</v>
      </c>
      <c r="Q1015" s="46" t="str">
        <f>IFERROR(VLOOKUP(A1015,'[1]Redlands USD Usage'!$A:$I,9,FALSE),"0")</f>
        <v>0</v>
      </c>
      <c r="R1015" s="46" t="str">
        <f>IFERROR(VLOOKUP(A1015,'[1]Alta Loma SD Usage'!$A:$I,9,FALSE),"0")</f>
        <v>0</v>
      </c>
      <c r="S1015" s="46" t="str">
        <f>IFERROR(VLOOKUP(A1015,'[1]VAl Verde USD Usage'!$A:$I,9,FALSE),"0")</f>
        <v>0</v>
      </c>
      <c r="T1015" s="46" t="str">
        <f>IFERROR(VLOOKUP(A1015,'[1]Chaffey Jt HSD Usage'!$A:$I,9,FALSE),"0")</f>
        <v>0</v>
      </c>
      <c r="U1015" s="46" t="str">
        <f>IFERROR(VLOOKUP(A1015,'[1]Cucamonga ELEM SD Usage'!$A:$I,9,FALSE),"0")</f>
        <v>0</v>
      </c>
      <c r="V1015" s="46" t="str">
        <f>IFERROR(VLOOKUP(A1015,'[1]Inglewood USD Usage'!$A:$I,9,FALSE),"0")</f>
        <v>0</v>
      </c>
      <c r="W1015" s="46" t="str">
        <f>IFERROR(VLOOKUP(A1015,'[1]Rialto USD Usage'!$A:$I,9,FALSE),"0")</f>
        <v>0</v>
      </c>
      <c r="X1015" s="46" t="str">
        <f>IFERROR(VLOOKUP(A1015,'[1]Alvord USD Usage'!$A:$I,9,FALSE),"0")</f>
        <v>0</v>
      </c>
      <c r="Y1015" s="46" t="str">
        <f>IFERROR(VLOOKUP(A1015,'[1]Colton Jt USD Usage'!$A:$I,9,FALSE),"0")</f>
        <v>0</v>
      </c>
      <c r="Z1015" s="46" t="str">
        <f>IFERROR(VLOOKUP(A1015,'[1]Chino Valley USD Usage'!$A:$I,9,FALSE),"0")</f>
        <v>0</v>
      </c>
      <c r="AA1015" s="46" t="str">
        <f>IFERROR(VLOOKUP(A1015,'[1]Moreno Valley USD Usage'!$A:$I,9,FALSE),"0")</f>
        <v>0</v>
      </c>
      <c r="AB1015" s="46" t="str">
        <f>IFERROR(VLOOKUP(A1015,'[1]Pomona USD Usage'!$A:$I,9,FALSE),"0")</f>
        <v>0</v>
      </c>
      <c r="AC1015" s="46" t="str">
        <f>IFERROR(VLOOKUP(A1015,'[1]Riverside USD Usage'!$A:$I,9,FALSE),"0")</f>
        <v>0</v>
      </c>
      <c r="AD1015" s="46" t="str">
        <f>IFERROR(VLOOKUP(A1015,'[1]Compton USD Usage'!$A:$I,9,FALSE),"0")</f>
        <v>0</v>
      </c>
      <c r="AE1015" s="48"/>
      <c r="AF1015" s="49">
        <v>30.82</v>
      </c>
      <c r="AG1015" s="49"/>
      <c r="AH1015" s="49"/>
      <c r="AI1015" s="49">
        <f>AF1015+AG1015+AH1015</f>
        <v>30.82</v>
      </c>
      <c r="AJ1015" s="48"/>
      <c r="AK1015" s="49">
        <v>33.159999999999997</v>
      </c>
      <c r="AL1015" s="49"/>
      <c r="AM1015" s="46"/>
      <c r="AN1015" s="50">
        <f>AK1015+AL1015+AM1015</f>
        <v>33.159999999999997</v>
      </c>
      <c r="AO1015" s="48"/>
      <c r="AP1015" s="49">
        <v>35.409999999999997</v>
      </c>
      <c r="AQ1015" s="49"/>
      <c r="AR1015" s="46"/>
      <c r="AS1015" s="50">
        <f>AP1015+AQ1015+AR1015</f>
        <v>35.409999999999997</v>
      </c>
      <c r="AT1015" s="48"/>
      <c r="AU1015" s="49">
        <v>36.39</v>
      </c>
      <c r="AV1015" s="49"/>
      <c r="AW1015" s="46"/>
      <c r="AX1015" s="51">
        <f>AU1015+AV1015+AW1015</f>
        <v>36.39</v>
      </c>
      <c r="AY1015" s="48"/>
      <c r="AZ1015" s="52">
        <v>31.740000000000002</v>
      </c>
      <c r="BA1015" s="53"/>
      <c r="BC1015" s="53">
        <f>AZ1015+BA1015+BB1015</f>
        <v>31.740000000000002</v>
      </c>
      <c r="BD1015" s="47">
        <v>44013</v>
      </c>
      <c r="BE1015" s="47">
        <v>44377</v>
      </c>
      <c r="BF1015" s="48"/>
      <c r="BG1015" s="53">
        <v>34.15</v>
      </c>
      <c r="BJ1015" s="53">
        <f>BG1015+BH1015+BI1015</f>
        <v>34.15</v>
      </c>
      <c r="BK1015" s="47">
        <v>44013</v>
      </c>
      <c r="BL1015" s="47">
        <v>44377</v>
      </c>
      <c r="BM1015" s="48"/>
      <c r="BN1015" s="53">
        <v>36.46</v>
      </c>
      <c r="BO1015" s="53"/>
      <c r="BQ1015" s="53">
        <f>BN1015+BO1015+BP1015</f>
        <v>36.46</v>
      </c>
      <c r="BR1015" s="47">
        <v>44013</v>
      </c>
      <c r="BS1015" s="47">
        <v>44377</v>
      </c>
      <c r="BT1015" s="48"/>
      <c r="BU1015" s="50">
        <v>37.47</v>
      </c>
      <c r="BV1015" s="53"/>
      <c r="BX1015" s="53">
        <f>BU1015+BV1015+BW1015</f>
        <v>37.47</v>
      </c>
      <c r="BY1015" s="47">
        <v>44013</v>
      </c>
      <c r="BZ1015" s="55">
        <v>44377</v>
      </c>
    </row>
    <row r="1016" spans="1:78" s="54" customFormat="1" ht="15.75" x14ac:dyDescent="0.25">
      <c r="A1016" s="45">
        <v>405947</v>
      </c>
      <c r="B1016" s="46" t="s">
        <v>879</v>
      </c>
      <c r="C1016" s="46">
        <v>5826</v>
      </c>
      <c r="D1016" s="46" t="s">
        <v>866</v>
      </c>
      <c r="E1016" s="46" t="s">
        <v>50</v>
      </c>
      <c r="F1016" s="46"/>
      <c r="G1016" s="46" t="s">
        <v>878</v>
      </c>
      <c r="H1016" s="46" t="s">
        <v>52</v>
      </c>
      <c r="I1016" s="47">
        <v>44013</v>
      </c>
      <c r="J1016" s="47">
        <v>44377</v>
      </c>
      <c r="K1016" s="46">
        <f>SUM(L1016:AD1016)</f>
        <v>136</v>
      </c>
      <c r="L1016" s="46" t="str">
        <f>IFERROR(VLOOKUP(A1016,'[1]Mountain View SD Usage'!$A:$I,9,FALSE),"0")</f>
        <v>0</v>
      </c>
      <c r="M1016" s="46" t="str">
        <f>IFERROR(VLOOKUP(A1016,'[1]Bonita USD Usage'!$A:$I,9,FALSE),"0")</f>
        <v>0</v>
      </c>
      <c r="N1016" s="46" t="str">
        <f>IFERROR(VLOOKUP(A1016,'[1]Jurupa USD Usage'!$A:$I,9,FALSE),"0")</f>
        <v>0</v>
      </c>
      <c r="O1016" s="46" t="str">
        <f>IFERROR(VLOOKUP(A1016,'[1]Claremont USD Usage'!$A:$I,9,FALSE),"0")</f>
        <v>0</v>
      </c>
      <c r="P1016" s="46" t="str">
        <f>IFERROR(VLOOKUP(A1016,'[1]Upland USD Usage'!$A:$I,9,FALSE),"0")</f>
        <v>0</v>
      </c>
      <c r="Q1016" s="46" t="str">
        <f>IFERROR(VLOOKUP(A1016,'[1]Redlands USD Usage'!$A:$I,9,FALSE),"0")</f>
        <v>0</v>
      </c>
      <c r="R1016" s="46" t="str">
        <f>IFERROR(VLOOKUP(A1016,'[1]Alta Loma SD Usage'!$A:$I,9,FALSE),"0")</f>
        <v>0</v>
      </c>
      <c r="S1016" s="46" t="str">
        <f>IFERROR(VLOOKUP(A1016,'[1]VAl Verde USD Usage'!$A:$I,9,FALSE),"0")</f>
        <v>0</v>
      </c>
      <c r="T1016" s="46" t="str">
        <f>IFERROR(VLOOKUP(A1016,'[1]Chaffey Jt HSD Usage'!$A:$I,9,FALSE),"0")</f>
        <v>0</v>
      </c>
      <c r="U1016" s="46" t="str">
        <f>IFERROR(VLOOKUP(A1016,'[1]Cucamonga ELEM SD Usage'!$A:$I,9,FALSE),"0")</f>
        <v>0</v>
      </c>
      <c r="V1016" s="46" t="str">
        <f>IFERROR(VLOOKUP(A1016,'[1]Inglewood USD Usage'!$A:$I,9,FALSE),"0")</f>
        <v>0</v>
      </c>
      <c r="W1016" s="46" t="str">
        <f>IFERROR(VLOOKUP(A1016,'[1]Rialto USD Usage'!$A:$I,9,FALSE),"0")</f>
        <v>0</v>
      </c>
      <c r="X1016" s="46" t="str">
        <f>IFERROR(VLOOKUP(A1016,'[1]Alvord USD Usage'!$A:$I,9,FALSE),"0")</f>
        <v>0</v>
      </c>
      <c r="Y1016" s="46" t="str">
        <f>IFERROR(VLOOKUP(A1016,'[1]Colton Jt USD Usage'!$A:$I,9,FALSE),"0")</f>
        <v>0</v>
      </c>
      <c r="Z1016" s="46" t="str">
        <f>IFERROR(VLOOKUP(A1016,'[1]Chino Valley USD Usage'!$A:$I,9,FALSE),"0")</f>
        <v>0</v>
      </c>
      <c r="AA1016" s="46">
        <f>IFERROR(VLOOKUP(A1016,'[1]Moreno Valley USD Usage'!$A:$I,9,FALSE),"0")</f>
        <v>136</v>
      </c>
      <c r="AB1016" s="46" t="str">
        <f>IFERROR(VLOOKUP(A1016,'[1]Pomona USD Usage'!$A:$I,9,FALSE),"0")</f>
        <v>0</v>
      </c>
      <c r="AC1016" s="46" t="str">
        <f>IFERROR(VLOOKUP(A1016,'[1]Riverside USD Usage'!$A:$I,9,FALSE),"0")</f>
        <v>0</v>
      </c>
      <c r="AD1016" s="46" t="str">
        <f>IFERROR(VLOOKUP(A1016,'[1]Compton USD Usage'!$A:$I,9,FALSE),"0")</f>
        <v>0</v>
      </c>
      <c r="AE1016" s="48"/>
      <c r="AF1016" s="49">
        <v>75.69</v>
      </c>
      <c r="AG1016" s="49"/>
      <c r="AH1016" s="56">
        <v>-5.45</v>
      </c>
      <c r="AI1016" s="49">
        <f>AF1016+AG1016+AH1016</f>
        <v>70.239999999999995</v>
      </c>
      <c r="AJ1016" s="48"/>
      <c r="AK1016" s="49">
        <v>81.44</v>
      </c>
      <c r="AL1016" s="49"/>
      <c r="AM1016" s="57">
        <v>-5.45</v>
      </c>
      <c r="AN1016" s="50">
        <f>AK1016+AL1016+AM1016</f>
        <v>75.989999999999995</v>
      </c>
      <c r="AO1016" s="48"/>
      <c r="AP1016" s="49">
        <v>86.95</v>
      </c>
      <c r="AQ1016" s="49"/>
      <c r="AR1016" s="57">
        <v>-5.45</v>
      </c>
      <c r="AS1016" s="50">
        <f>AP1016+AQ1016+AR1016</f>
        <v>81.5</v>
      </c>
      <c r="AT1016" s="48"/>
      <c r="AU1016" s="49">
        <v>89.36</v>
      </c>
      <c r="AV1016" s="49"/>
      <c r="AW1016" s="57">
        <v>-5.45</v>
      </c>
      <c r="AX1016" s="51">
        <f>AU1016+AV1016+AW1016</f>
        <v>83.91</v>
      </c>
      <c r="AY1016" s="48"/>
      <c r="AZ1016" s="52">
        <v>79.260000000000005</v>
      </c>
      <c r="BA1016" s="53"/>
      <c r="BB1016" s="58">
        <v>-5.98</v>
      </c>
      <c r="BC1016" s="53">
        <f>AZ1016+BA1016+BB1016</f>
        <v>73.28</v>
      </c>
      <c r="BD1016" s="47">
        <v>44013</v>
      </c>
      <c r="BE1016" s="47">
        <v>44377</v>
      </c>
      <c r="BF1016" s="48"/>
      <c r="BG1016" s="53">
        <v>85.28</v>
      </c>
      <c r="BI1016" s="59">
        <v>-5.98</v>
      </c>
      <c r="BJ1016" s="53">
        <f>BG1016+BH1016+BI1016</f>
        <v>79.3</v>
      </c>
      <c r="BK1016" s="47">
        <v>44013</v>
      </c>
      <c r="BL1016" s="47">
        <v>44377</v>
      </c>
      <c r="BM1016" s="48"/>
      <c r="BN1016" s="53">
        <v>91.04</v>
      </c>
      <c r="BO1016" s="53"/>
      <c r="BP1016" s="59">
        <v>-5.98</v>
      </c>
      <c r="BQ1016" s="53">
        <f>BN1016+BO1016+BP1016</f>
        <v>85.06</v>
      </c>
      <c r="BR1016" s="47">
        <v>44013</v>
      </c>
      <c r="BS1016" s="47">
        <v>44377</v>
      </c>
      <c r="BT1016" s="48"/>
      <c r="BU1016" s="50">
        <v>93.570000000000007</v>
      </c>
      <c r="BV1016" s="53"/>
      <c r="BW1016" s="59">
        <v>-5.98</v>
      </c>
      <c r="BX1016" s="53">
        <f>BU1016+BV1016+BW1016</f>
        <v>87.59</v>
      </c>
      <c r="BY1016" s="47">
        <v>44013</v>
      </c>
      <c r="BZ1016" s="55">
        <v>44377</v>
      </c>
    </row>
    <row r="1017" spans="1:78" s="54" customFormat="1" ht="15.75" x14ac:dyDescent="0.25">
      <c r="A1017" s="45">
        <v>405841</v>
      </c>
      <c r="B1017" s="46" t="s">
        <v>1429</v>
      </c>
      <c r="C1017" s="46">
        <v>98334</v>
      </c>
      <c r="D1017" s="46" t="s">
        <v>1419</v>
      </c>
      <c r="E1017" s="46" t="s">
        <v>50</v>
      </c>
      <c r="F1017" s="46"/>
      <c r="G1017" s="46" t="s">
        <v>1430</v>
      </c>
      <c r="H1017" s="46" t="s">
        <v>52</v>
      </c>
      <c r="I1017" s="47">
        <v>44013</v>
      </c>
      <c r="J1017" s="47">
        <v>44377</v>
      </c>
      <c r="K1017" s="46">
        <f>SUM(L1017:AD1017)</f>
        <v>0</v>
      </c>
      <c r="L1017" s="46" t="str">
        <f>IFERROR(VLOOKUP(A1017,'[1]Mountain View SD Usage'!$A:$I,9,FALSE),"0")</f>
        <v>0</v>
      </c>
      <c r="M1017" s="46" t="str">
        <f>IFERROR(VLOOKUP(A1017,'[1]Bonita USD Usage'!$A:$I,9,FALSE),"0")</f>
        <v>0</v>
      </c>
      <c r="N1017" s="46" t="str">
        <f>IFERROR(VLOOKUP(A1017,'[1]Jurupa USD Usage'!$A:$I,9,FALSE),"0")</f>
        <v>0</v>
      </c>
      <c r="O1017" s="46" t="str">
        <f>IFERROR(VLOOKUP(A1017,'[1]Claremont USD Usage'!$A:$I,9,FALSE),"0")</f>
        <v>0</v>
      </c>
      <c r="P1017" s="46" t="str">
        <f>IFERROR(VLOOKUP(A1017,'[1]Upland USD Usage'!$A:$I,9,FALSE),"0")</f>
        <v>0</v>
      </c>
      <c r="Q1017" s="46" t="str">
        <f>IFERROR(VLOOKUP(A1017,'[1]Redlands USD Usage'!$A:$I,9,FALSE),"0")</f>
        <v>0</v>
      </c>
      <c r="R1017" s="46" t="str">
        <f>IFERROR(VLOOKUP(A1017,'[1]Alta Loma SD Usage'!$A:$I,9,FALSE),"0")</f>
        <v>0</v>
      </c>
      <c r="S1017" s="46" t="str">
        <f>IFERROR(VLOOKUP(A1017,'[1]VAl Verde USD Usage'!$A:$I,9,FALSE),"0")</f>
        <v>0</v>
      </c>
      <c r="T1017" s="46" t="str">
        <f>IFERROR(VLOOKUP(A1017,'[1]Chaffey Jt HSD Usage'!$A:$I,9,FALSE),"0")</f>
        <v>0</v>
      </c>
      <c r="U1017" s="46" t="str">
        <f>IFERROR(VLOOKUP(A1017,'[1]Cucamonga ELEM SD Usage'!$A:$I,9,FALSE),"0")</f>
        <v>0</v>
      </c>
      <c r="V1017" s="46" t="str">
        <f>IFERROR(VLOOKUP(A1017,'[1]Inglewood USD Usage'!$A:$I,9,FALSE),"0")</f>
        <v>0</v>
      </c>
      <c r="W1017" s="46" t="str">
        <f>IFERROR(VLOOKUP(A1017,'[1]Rialto USD Usage'!$A:$I,9,FALSE),"0")</f>
        <v>0</v>
      </c>
      <c r="X1017" s="46" t="str">
        <f>IFERROR(VLOOKUP(A1017,'[1]Alvord USD Usage'!$A:$I,9,FALSE),"0")</f>
        <v>0</v>
      </c>
      <c r="Y1017" s="46" t="str">
        <f>IFERROR(VLOOKUP(A1017,'[1]Colton Jt USD Usage'!$A:$I,9,FALSE),"0")</f>
        <v>0</v>
      </c>
      <c r="Z1017" s="46" t="str">
        <f>IFERROR(VLOOKUP(A1017,'[1]Chino Valley USD Usage'!$A:$I,9,FALSE),"0")</f>
        <v>0</v>
      </c>
      <c r="AA1017" s="46" t="str">
        <f>IFERROR(VLOOKUP(A1017,'[1]Moreno Valley USD Usage'!$A:$I,9,FALSE),"0")</f>
        <v>0</v>
      </c>
      <c r="AB1017" s="46" t="str">
        <f>IFERROR(VLOOKUP(A1017,'[1]Pomona USD Usage'!$A:$I,9,FALSE),"0")</f>
        <v>0</v>
      </c>
      <c r="AC1017" s="46" t="str">
        <f>IFERROR(VLOOKUP(A1017,'[1]Riverside USD Usage'!$A:$I,9,FALSE),"0")</f>
        <v>0</v>
      </c>
      <c r="AD1017" s="46" t="str">
        <f>IFERROR(VLOOKUP(A1017,'[1]Compton USD Usage'!$A:$I,9,FALSE),"0")</f>
        <v>0</v>
      </c>
      <c r="AE1017" s="48"/>
      <c r="AF1017" s="49">
        <v>77.41</v>
      </c>
      <c r="AG1017" s="49"/>
      <c r="AH1017" s="56">
        <v>-6.17</v>
      </c>
      <c r="AI1017" s="49">
        <f>AF1017+AG1017+AH1017</f>
        <v>71.239999999999995</v>
      </c>
      <c r="AJ1017" s="48"/>
      <c r="AK1017" s="49">
        <v>83.29</v>
      </c>
      <c r="AL1017" s="49"/>
      <c r="AM1017" s="57">
        <v>-6.17</v>
      </c>
      <c r="AN1017" s="50">
        <f>AK1017+AL1017+AM1017</f>
        <v>77.12</v>
      </c>
      <c r="AO1017" s="48"/>
      <c r="AP1017" s="49">
        <v>88.92</v>
      </c>
      <c r="AQ1017" s="49"/>
      <c r="AR1017" s="57">
        <v>-6.17</v>
      </c>
      <c r="AS1017" s="50">
        <f>AP1017+AQ1017+AR1017</f>
        <v>82.75</v>
      </c>
      <c r="AT1017" s="48"/>
      <c r="AU1017" s="49">
        <v>91.39</v>
      </c>
      <c r="AV1017" s="49"/>
      <c r="AW1017" s="57">
        <v>-6.17</v>
      </c>
      <c r="AX1017" s="51">
        <f>AU1017+AV1017+AW1017</f>
        <v>85.22</v>
      </c>
      <c r="AY1017" s="48"/>
      <c r="AZ1017" s="52">
        <v>80.260000000000005</v>
      </c>
      <c r="BA1017" s="53"/>
      <c r="BB1017" s="58">
        <v>-6.77</v>
      </c>
      <c r="BC1017" s="53">
        <f>AZ1017+BA1017+BB1017</f>
        <v>73.490000000000009</v>
      </c>
      <c r="BD1017" s="47">
        <v>44013</v>
      </c>
      <c r="BE1017" s="47">
        <v>44377</v>
      </c>
      <c r="BF1017" s="48"/>
      <c r="BG1017" s="53">
        <v>86.350000000000009</v>
      </c>
      <c r="BI1017" s="59">
        <v>-6.77</v>
      </c>
      <c r="BJ1017" s="53">
        <f>BG1017+BH1017+BI1017</f>
        <v>79.580000000000013</v>
      </c>
      <c r="BK1017" s="47">
        <v>44013</v>
      </c>
      <c r="BL1017" s="47">
        <v>44377</v>
      </c>
      <c r="BM1017" s="48"/>
      <c r="BN1017" s="53">
        <v>92.190000000000012</v>
      </c>
      <c r="BO1017" s="53"/>
      <c r="BP1017" s="59">
        <v>-6.77</v>
      </c>
      <c r="BQ1017" s="53">
        <f>BN1017+BO1017+BP1017</f>
        <v>85.420000000000016</v>
      </c>
      <c r="BR1017" s="47">
        <v>44013</v>
      </c>
      <c r="BS1017" s="47">
        <v>44377</v>
      </c>
      <c r="BT1017" s="48"/>
      <c r="BU1017" s="50">
        <v>94.75</v>
      </c>
      <c r="BV1017" s="53"/>
      <c r="BW1017" s="59">
        <v>-6.77</v>
      </c>
      <c r="BX1017" s="53">
        <f>BU1017+BV1017+BW1017</f>
        <v>87.98</v>
      </c>
      <c r="BY1017" s="47">
        <v>44013</v>
      </c>
      <c r="BZ1017" s="55">
        <v>44377</v>
      </c>
    </row>
    <row r="1018" spans="1:78" s="54" customFormat="1" ht="15.75" x14ac:dyDescent="0.25">
      <c r="A1018" s="45">
        <v>401528</v>
      </c>
      <c r="B1018" s="46" t="s">
        <v>1871</v>
      </c>
      <c r="C1018" s="46" t="s">
        <v>1872</v>
      </c>
      <c r="D1018" s="46" t="s">
        <v>1855</v>
      </c>
      <c r="E1018" s="46" t="s">
        <v>50</v>
      </c>
      <c r="F1018" s="46"/>
      <c r="G1018" s="46" t="s">
        <v>1873</v>
      </c>
      <c r="H1018" s="46" t="s">
        <v>52</v>
      </c>
      <c r="I1018" s="47">
        <v>44013</v>
      </c>
      <c r="J1018" s="47">
        <v>44377</v>
      </c>
      <c r="K1018" s="46">
        <f>SUM(L1018:AD1018)</f>
        <v>1474</v>
      </c>
      <c r="L1018" s="46">
        <f>IFERROR(VLOOKUP(A1018,'[1]Mountain View SD Usage'!$A:$I,9,FALSE),"0")</f>
        <v>52</v>
      </c>
      <c r="M1018" s="46" t="str">
        <f>IFERROR(VLOOKUP(A1018,'[1]Bonita USD Usage'!$A:$I,9,FALSE),"0")</f>
        <v>0</v>
      </c>
      <c r="N1018" s="46" t="str">
        <f>IFERROR(VLOOKUP(A1018,'[1]Jurupa USD Usage'!$A:$I,9,FALSE),"0")</f>
        <v>0</v>
      </c>
      <c r="O1018" s="46" t="str">
        <f>IFERROR(VLOOKUP(A1018,'[1]Claremont USD Usage'!$A:$I,9,FALSE),"0")</f>
        <v>0</v>
      </c>
      <c r="P1018" s="46">
        <f>IFERROR(VLOOKUP(A1018,'[1]Upland USD Usage'!$A:$I,9,FALSE),"0")</f>
        <v>5</v>
      </c>
      <c r="Q1018" s="46">
        <f>IFERROR(VLOOKUP(A1018,'[1]Redlands USD Usage'!$A:$I,9,FALSE),"0")</f>
        <v>1416</v>
      </c>
      <c r="R1018" s="46" t="str">
        <f>IFERROR(VLOOKUP(A1018,'[1]Alta Loma SD Usage'!$A:$I,9,FALSE),"0")</f>
        <v>0</v>
      </c>
      <c r="S1018" s="46" t="str">
        <f>IFERROR(VLOOKUP(A1018,'[1]VAl Verde USD Usage'!$A:$I,9,FALSE),"0")</f>
        <v>0</v>
      </c>
      <c r="T1018" s="46" t="str">
        <f>IFERROR(VLOOKUP(A1018,'[1]Chaffey Jt HSD Usage'!$A:$I,9,FALSE),"0")</f>
        <v>0</v>
      </c>
      <c r="U1018" s="46" t="str">
        <f>IFERROR(VLOOKUP(A1018,'[1]Cucamonga ELEM SD Usage'!$A:$I,9,FALSE),"0")</f>
        <v>0</v>
      </c>
      <c r="V1018" s="46">
        <f>IFERROR(VLOOKUP(A1018,'[1]Inglewood USD Usage'!$A:$I,9,FALSE),"0")</f>
        <v>1</v>
      </c>
      <c r="W1018" s="46" t="str">
        <f>IFERROR(VLOOKUP(A1018,'[1]Rialto USD Usage'!$A:$I,9,FALSE),"0")</f>
        <v>0</v>
      </c>
      <c r="X1018" s="46" t="str">
        <f>IFERROR(VLOOKUP(A1018,'[1]Alvord USD Usage'!$A:$I,9,FALSE),"0")</f>
        <v>0</v>
      </c>
      <c r="Y1018" s="46" t="str">
        <f>IFERROR(VLOOKUP(A1018,'[1]Colton Jt USD Usage'!$A:$I,9,FALSE),"0")</f>
        <v>0</v>
      </c>
      <c r="Z1018" s="46" t="str">
        <f>IFERROR(VLOOKUP(A1018,'[1]Chino Valley USD Usage'!$A:$I,9,FALSE),"0")</f>
        <v>0</v>
      </c>
      <c r="AA1018" s="46" t="str">
        <f>IFERROR(VLOOKUP(A1018,'[1]Moreno Valley USD Usage'!$A:$I,9,FALSE),"0")</f>
        <v>0</v>
      </c>
      <c r="AB1018" s="46" t="str">
        <f>IFERROR(VLOOKUP(A1018,'[1]Pomona USD Usage'!$A:$I,9,FALSE),"0")</f>
        <v>0</v>
      </c>
      <c r="AC1018" s="46" t="str">
        <f>IFERROR(VLOOKUP(A1018,'[1]Riverside USD Usage'!$A:$I,9,FALSE),"0")</f>
        <v>0</v>
      </c>
      <c r="AD1018" s="46" t="str">
        <f>IFERROR(VLOOKUP(A1018,'[1]Compton USD Usage'!$A:$I,9,FALSE),"0")</f>
        <v>0</v>
      </c>
      <c r="AE1018" s="48"/>
      <c r="AF1018" s="49">
        <v>43.18</v>
      </c>
      <c r="AG1018" s="49"/>
      <c r="AH1018" s="56">
        <v>-9.82</v>
      </c>
      <c r="AI1018" s="49">
        <f>AF1018+AG1018+AH1018</f>
        <v>33.36</v>
      </c>
      <c r="AJ1018" s="48"/>
      <c r="AK1018" s="49">
        <v>46.46</v>
      </c>
      <c r="AL1018" s="49"/>
      <c r="AM1018" s="57">
        <v>-9.82</v>
      </c>
      <c r="AN1018" s="50">
        <f>AK1018+AL1018+AM1018</f>
        <v>36.64</v>
      </c>
      <c r="AO1018" s="48"/>
      <c r="AP1018" s="49">
        <v>49.59</v>
      </c>
      <c r="AQ1018" s="49"/>
      <c r="AR1018" s="57">
        <v>-9.82</v>
      </c>
      <c r="AS1018" s="50">
        <f>AP1018+AQ1018+AR1018</f>
        <v>39.770000000000003</v>
      </c>
      <c r="AT1018" s="48"/>
      <c r="AU1018" s="49">
        <v>50.97</v>
      </c>
      <c r="AV1018" s="49"/>
      <c r="AW1018" s="57">
        <v>-9.82</v>
      </c>
      <c r="AX1018" s="51">
        <f>AU1018+AV1018+AW1018</f>
        <v>41.15</v>
      </c>
      <c r="AY1018" s="48"/>
      <c r="AZ1018" s="52">
        <v>45.32</v>
      </c>
      <c r="BA1018" s="53"/>
      <c r="BB1018" s="58">
        <v>-10.77</v>
      </c>
      <c r="BC1018" s="53">
        <f>AZ1018+BA1018+BB1018</f>
        <v>34.549999999999997</v>
      </c>
      <c r="BD1018" s="47">
        <v>44013</v>
      </c>
      <c r="BE1018" s="47">
        <v>44377</v>
      </c>
      <c r="BF1018" s="48"/>
      <c r="BG1018" s="53">
        <v>48.76</v>
      </c>
      <c r="BI1018" s="59">
        <v>-10.77</v>
      </c>
      <c r="BJ1018" s="53">
        <f>BG1018+BH1018+BI1018</f>
        <v>37.989999999999995</v>
      </c>
      <c r="BK1018" s="47">
        <v>44013</v>
      </c>
      <c r="BL1018" s="47">
        <v>44377</v>
      </c>
      <c r="BM1018" s="48"/>
      <c r="BN1018" s="53">
        <v>52.05</v>
      </c>
      <c r="BO1018" s="53"/>
      <c r="BP1018" s="59">
        <v>-10.77</v>
      </c>
      <c r="BQ1018" s="53">
        <f>BN1018+BO1018+BP1018</f>
        <v>41.28</v>
      </c>
      <c r="BR1018" s="47">
        <v>44013</v>
      </c>
      <c r="BS1018" s="47">
        <v>44377</v>
      </c>
      <c r="BT1018" s="48"/>
      <c r="BU1018" s="50">
        <v>53.5</v>
      </c>
      <c r="BV1018" s="53"/>
      <c r="BW1018" s="59">
        <v>-10.77</v>
      </c>
      <c r="BX1018" s="53">
        <f>BU1018+BV1018+BW1018</f>
        <v>42.730000000000004</v>
      </c>
      <c r="BY1018" s="47">
        <v>44013</v>
      </c>
      <c r="BZ1018" s="55">
        <v>44377</v>
      </c>
    </row>
    <row r="1019" spans="1:78" s="54" customFormat="1" ht="15.75" x14ac:dyDescent="0.25">
      <c r="A1019" s="45">
        <v>141035</v>
      </c>
      <c r="B1019" s="46" t="s">
        <v>602</v>
      </c>
      <c r="C1019" s="46">
        <v>470695</v>
      </c>
      <c r="D1019" s="46" t="s">
        <v>603</v>
      </c>
      <c r="E1019" s="46" t="s">
        <v>541</v>
      </c>
      <c r="F1019" s="46"/>
      <c r="G1019" s="46" t="s">
        <v>128</v>
      </c>
      <c r="H1019" s="46" t="s">
        <v>52</v>
      </c>
      <c r="I1019" s="47">
        <v>44013</v>
      </c>
      <c r="J1019" s="47">
        <v>44377</v>
      </c>
      <c r="K1019" s="46">
        <f>SUM(L1019:AD1019)</f>
        <v>0</v>
      </c>
      <c r="L1019" s="46" t="str">
        <f>IFERROR(VLOOKUP(A1019,'[1]Mountain View SD Usage'!$A:$I,9,FALSE),"0")</f>
        <v>0</v>
      </c>
      <c r="M1019" s="46" t="str">
        <f>IFERROR(VLOOKUP(A1019,'[1]Bonita USD Usage'!$A:$I,9,FALSE),"0")</f>
        <v>0</v>
      </c>
      <c r="N1019" s="46" t="str">
        <f>IFERROR(VLOOKUP(A1019,'[1]Jurupa USD Usage'!$A:$I,9,FALSE),"0")</f>
        <v>0</v>
      </c>
      <c r="O1019" s="46" t="str">
        <f>IFERROR(VLOOKUP(A1019,'[1]Claremont USD Usage'!$A:$I,9,FALSE),"0")</f>
        <v>0</v>
      </c>
      <c r="P1019" s="46" t="str">
        <f>IFERROR(VLOOKUP(A1019,'[1]Upland USD Usage'!$A:$I,9,FALSE),"0")</f>
        <v>0</v>
      </c>
      <c r="Q1019" s="46" t="str">
        <f>IFERROR(VLOOKUP(A1019,'[1]Redlands USD Usage'!$A:$I,9,FALSE),"0")</f>
        <v>0</v>
      </c>
      <c r="R1019" s="46" t="str">
        <f>IFERROR(VLOOKUP(A1019,'[1]Alta Loma SD Usage'!$A:$I,9,FALSE),"0")</f>
        <v>0</v>
      </c>
      <c r="S1019" s="46" t="str">
        <f>IFERROR(VLOOKUP(A1019,'[1]VAl Verde USD Usage'!$A:$I,9,FALSE),"0")</f>
        <v>0</v>
      </c>
      <c r="T1019" s="46" t="str">
        <f>IFERROR(VLOOKUP(A1019,'[1]Chaffey Jt HSD Usage'!$A:$I,9,FALSE),"0")</f>
        <v>0</v>
      </c>
      <c r="U1019" s="46" t="str">
        <f>IFERROR(VLOOKUP(A1019,'[1]Cucamonga ELEM SD Usage'!$A:$I,9,FALSE),"0")</f>
        <v>0</v>
      </c>
      <c r="V1019" s="46" t="str">
        <f>IFERROR(VLOOKUP(A1019,'[1]Inglewood USD Usage'!$A:$I,9,FALSE),"0")</f>
        <v>0</v>
      </c>
      <c r="W1019" s="46" t="str">
        <f>IFERROR(VLOOKUP(A1019,'[1]Rialto USD Usage'!$A:$I,9,FALSE),"0")</f>
        <v>0</v>
      </c>
      <c r="X1019" s="46" t="str">
        <f>IFERROR(VLOOKUP(A1019,'[1]Alvord USD Usage'!$A:$I,9,FALSE),"0")</f>
        <v>0</v>
      </c>
      <c r="Y1019" s="46" t="str">
        <f>IFERROR(VLOOKUP(A1019,'[1]Colton Jt USD Usage'!$A:$I,9,FALSE),"0")</f>
        <v>0</v>
      </c>
      <c r="Z1019" s="46" t="str">
        <f>IFERROR(VLOOKUP(A1019,'[1]Chino Valley USD Usage'!$A:$I,9,FALSE),"0")</f>
        <v>0</v>
      </c>
      <c r="AA1019" s="46" t="str">
        <f>IFERROR(VLOOKUP(A1019,'[1]Moreno Valley USD Usage'!$A:$I,9,FALSE),"0")</f>
        <v>0</v>
      </c>
      <c r="AB1019" s="46" t="str">
        <f>IFERROR(VLOOKUP(A1019,'[1]Pomona USD Usage'!$A:$I,9,FALSE),"0")</f>
        <v>0</v>
      </c>
      <c r="AC1019" s="46" t="str">
        <f>IFERROR(VLOOKUP(A1019,'[1]Riverside USD Usage'!$A:$I,9,FALSE),"0")</f>
        <v>0</v>
      </c>
      <c r="AD1019" s="46" t="str">
        <f>IFERROR(VLOOKUP(A1019,'[1]Compton USD Usage'!$A:$I,9,FALSE),"0")</f>
        <v>0</v>
      </c>
      <c r="AE1019" s="48"/>
      <c r="AF1019" s="49">
        <v>120.59</v>
      </c>
      <c r="AG1019" s="49"/>
      <c r="AH1019" s="49"/>
      <c r="AI1019" s="49">
        <f>AF1019+AG1019+AH1019</f>
        <v>120.59</v>
      </c>
      <c r="AJ1019" s="48"/>
      <c r="AK1019" s="49">
        <v>129.75</v>
      </c>
      <c r="AL1019" s="49"/>
      <c r="AM1019" s="46"/>
      <c r="AN1019" s="50">
        <f>AK1019+AL1019+AM1019</f>
        <v>129.75</v>
      </c>
      <c r="AO1019" s="48"/>
      <c r="AP1019" s="49">
        <v>138.51</v>
      </c>
      <c r="AQ1019" s="49"/>
      <c r="AR1019" s="46"/>
      <c r="AS1019" s="50">
        <f>AP1019+AQ1019+AR1019</f>
        <v>138.51</v>
      </c>
      <c r="AT1019" s="48"/>
      <c r="AU1019" s="49">
        <v>142.36000000000001</v>
      </c>
      <c r="AV1019" s="49"/>
      <c r="AW1019" s="46"/>
      <c r="AX1019" s="51">
        <f>AU1019+AV1019+AW1019</f>
        <v>142.36000000000001</v>
      </c>
      <c r="AY1019" s="48"/>
      <c r="AZ1019" s="60" t="s">
        <v>63</v>
      </c>
      <c r="BA1019" s="53"/>
      <c r="BC1019" s="53"/>
      <c r="BD1019" s="47">
        <v>44013</v>
      </c>
      <c r="BE1019" s="47">
        <v>44377</v>
      </c>
      <c r="BF1019" s="48"/>
      <c r="BG1019" s="61" t="s">
        <v>63</v>
      </c>
      <c r="BJ1019" s="53"/>
      <c r="BK1019" s="47">
        <v>44013</v>
      </c>
      <c r="BL1019" s="47">
        <v>44377</v>
      </c>
      <c r="BM1019" s="48"/>
      <c r="BN1019" s="61" t="s">
        <v>63</v>
      </c>
      <c r="BO1019" s="53"/>
      <c r="BQ1019" s="53"/>
      <c r="BR1019" s="47">
        <v>44013</v>
      </c>
      <c r="BS1019" s="47">
        <v>44377</v>
      </c>
      <c r="BT1019" s="48"/>
      <c r="BU1019" s="62" t="s">
        <v>63</v>
      </c>
      <c r="BV1019" s="53"/>
      <c r="BX1019" s="53"/>
      <c r="BY1019" s="47">
        <v>44013</v>
      </c>
      <c r="BZ1019" s="55">
        <v>44377</v>
      </c>
    </row>
    <row r="1020" spans="1:78" s="54" customFormat="1" ht="15.75" x14ac:dyDescent="0.25">
      <c r="A1020" s="45">
        <v>141233</v>
      </c>
      <c r="B1020" s="46" t="s">
        <v>854</v>
      </c>
      <c r="C1020" s="46" t="s">
        <v>855</v>
      </c>
      <c r="D1020" s="46" t="s">
        <v>830</v>
      </c>
      <c r="E1020" s="46" t="s">
        <v>50</v>
      </c>
      <c r="F1020" s="46"/>
      <c r="G1020" s="46" t="s">
        <v>856</v>
      </c>
      <c r="H1020" s="46" t="s">
        <v>52</v>
      </c>
      <c r="I1020" s="47">
        <v>44013</v>
      </c>
      <c r="J1020" s="47">
        <v>44377</v>
      </c>
      <c r="K1020" s="46">
        <f>SUM(L1020:AD1020)</f>
        <v>0</v>
      </c>
      <c r="L1020" s="46" t="str">
        <f>IFERROR(VLOOKUP(A1020,'[1]Mountain View SD Usage'!$A:$I,9,FALSE),"0")</f>
        <v>0</v>
      </c>
      <c r="M1020" s="46" t="str">
        <f>IFERROR(VLOOKUP(A1020,'[1]Bonita USD Usage'!$A:$I,9,FALSE),"0")</f>
        <v>0</v>
      </c>
      <c r="N1020" s="46" t="str">
        <f>IFERROR(VLOOKUP(A1020,'[1]Jurupa USD Usage'!$A:$I,9,FALSE),"0")</f>
        <v>0</v>
      </c>
      <c r="O1020" s="46" t="str">
        <f>IFERROR(VLOOKUP(A1020,'[1]Claremont USD Usage'!$A:$I,9,FALSE),"0")</f>
        <v>0</v>
      </c>
      <c r="P1020" s="46" t="str">
        <f>IFERROR(VLOOKUP(A1020,'[1]Upland USD Usage'!$A:$I,9,FALSE),"0")</f>
        <v>0</v>
      </c>
      <c r="Q1020" s="46" t="str">
        <f>IFERROR(VLOOKUP(A1020,'[1]Redlands USD Usage'!$A:$I,9,FALSE),"0")</f>
        <v>0</v>
      </c>
      <c r="R1020" s="46" t="str">
        <f>IFERROR(VLOOKUP(A1020,'[1]Alta Loma SD Usage'!$A:$I,9,FALSE),"0")</f>
        <v>0</v>
      </c>
      <c r="S1020" s="46" t="str">
        <f>IFERROR(VLOOKUP(A1020,'[1]VAl Verde USD Usage'!$A:$I,9,FALSE),"0")</f>
        <v>0</v>
      </c>
      <c r="T1020" s="46" t="str">
        <f>IFERROR(VLOOKUP(A1020,'[1]Chaffey Jt HSD Usage'!$A:$I,9,FALSE),"0")</f>
        <v>0</v>
      </c>
      <c r="U1020" s="46" t="str">
        <f>IFERROR(VLOOKUP(A1020,'[1]Cucamonga ELEM SD Usage'!$A:$I,9,FALSE),"0")</f>
        <v>0</v>
      </c>
      <c r="V1020" s="46" t="str">
        <f>IFERROR(VLOOKUP(A1020,'[1]Inglewood USD Usage'!$A:$I,9,FALSE),"0")</f>
        <v>0</v>
      </c>
      <c r="W1020" s="46" t="str">
        <f>IFERROR(VLOOKUP(A1020,'[1]Rialto USD Usage'!$A:$I,9,FALSE),"0")</f>
        <v>0</v>
      </c>
      <c r="X1020" s="46" t="str">
        <f>IFERROR(VLOOKUP(A1020,'[1]Alvord USD Usage'!$A:$I,9,FALSE),"0")</f>
        <v>0</v>
      </c>
      <c r="Y1020" s="46" t="str">
        <f>IFERROR(VLOOKUP(A1020,'[1]Colton Jt USD Usage'!$A:$I,9,FALSE),"0")</f>
        <v>0</v>
      </c>
      <c r="Z1020" s="46" t="str">
        <f>IFERROR(VLOOKUP(A1020,'[1]Chino Valley USD Usage'!$A:$I,9,FALSE),"0")</f>
        <v>0</v>
      </c>
      <c r="AA1020" s="46" t="str">
        <f>IFERROR(VLOOKUP(A1020,'[1]Moreno Valley USD Usage'!$A:$I,9,FALSE),"0")</f>
        <v>0</v>
      </c>
      <c r="AB1020" s="46" t="str">
        <f>IFERROR(VLOOKUP(A1020,'[1]Pomona USD Usage'!$A:$I,9,FALSE),"0")</f>
        <v>0</v>
      </c>
      <c r="AC1020" s="46" t="str">
        <f>IFERROR(VLOOKUP(A1020,'[1]Riverside USD Usage'!$A:$I,9,FALSE),"0")</f>
        <v>0</v>
      </c>
      <c r="AD1020" s="46" t="str">
        <f>IFERROR(VLOOKUP(A1020,'[1]Compton USD Usage'!$A:$I,9,FALSE),"0")</f>
        <v>0</v>
      </c>
      <c r="AE1020" s="48"/>
      <c r="AF1020" s="49">
        <v>48.66</v>
      </c>
      <c r="AG1020" s="49"/>
      <c r="AH1020" s="49"/>
      <c r="AI1020" s="49">
        <f>AF1020+AG1020+AH1020</f>
        <v>48.66</v>
      </c>
      <c r="AJ1020" s="48"/>
      <c r="AK1020" s="49">
        <v>52.35</v>
      </c>
      <c r="AL1020" s="49"/>
      <c r="AM1020" s="46"/>
      <c r="AN1020" s="50">
        <f>AK1020+AL1020+AM1020</f>
        <v>52.35</v>
      </c>
      <c r="AO1020" s="48"/>
      <c r="AP1020" s="49">
        <v>55.89</v>
      </c>
      <c r="AQ1020" s="49"/>
      <c r="AR1020" s="46"/>
      <c r="AS1020" s="50">
        <f>AP1020+AQ1020+AR1020</f>
        <v>55.89</v>
      </c>
      <c r="AT1020" s="48"/>
      <c r="AU1020" s="49">
        <v>57.44</v>
      </c>
      <c r="AV1020" s="49"/>
      <c r="AW1020" s="46"/>
      <c r="AX1020" s="51">
        <f>AU1020+AV1020+AW1020</f>
        <v>57.44</v>
      </c>
      <c r="AY1020" s="48"/>
      <c r="AZ1020" s="52">
        <v>48.66</v>
      </c>
      <c r="BA1020" s="53"/>
      <c r="BC1020" s="53">
        <f>AZ1020+BA1020+BB1020</f>
        <v>48.66</v>
      </c>
      <c r="BD1020" s="47">
        <v>44013</v>
      </c>
      <c r="BE1020" s="47">
        <v>44377</v>
      </c>
      <c r="BF1020" s="48"/>
      <c r="BG1020" s="53">
        <v>52.35</v>
      </c>
      <c r="BJ1020" s="53">
        <f>BG1020+BH1020+BI1020</f>
        <v>52.35</v>
      </c>
      <c r="BK1020" s="47">
        <v>44013</v>
      </c>
      <c r="BL1020" s="47">
        <v>44377</v>
      </c>
      <c r="BM1020" s="48"/>
      <c r="BN1020" s="53">
        <v>55.89</v>
      </c>
      <c r="BO1020" s="53"/>
      <c r="BQ1020" s="53">
        <f>BN1020+BO1020+BP1020</f>
        <v>55.89</v>
      </c>
      <c r="BR1020" s="47">
        <v>44013</v>
      </c>
      <c r="BS1020" s="47">
        <v>44377</v>
      </c>
      <c r="BT1020" s="48"/>
      <c r="BU1020" s="50">
        <v>57.44</v>
      </c>
      <c r="BV1020" s="53"/>
      <c r="BX1020" s="53">
        <f>BU1020+BV1020+BW1020</f>
        <v>57.44</v>
      </c>
      <c r="BY1020" s="47">
        <v>44013</v>
      </c>
      <c r="BZ1020" s="55">
        <v>44377</v>
      </c>
    </row>
    <row r="1021" spans="1:78" s="54" customFormat="1" ht="15.75" x14ac:dyDescent="0.25">
      <c r="A1021" s="67">
        <v>406338</v>
      </c>
      <c r="B1021" s="46" t="s">
        <v>2058</v>
      </c>
      <c r="C1021" s="46">
        <v>40097</v>
      </c>
      <c r="D1021" s="46" t="s">
        <v>2044</v>
      </c>
      <c r="E1021" s="46" t="s">
        <v>50</v>
      </c>
      <c r="F1021" s="46"/>
      <c r="G1021" s="46" t="s">
        <v>77</v>
      </c>
      <c r="H1021" s="46" t="s">
        <v>52</v>
      </c>
      <c r="I1021" s="47">
        <v>44013</v>
      </c>
      <c r="J1021" s="47">
        <v>44377</v>
      </c>
      <c r="K1021" s="46">
        <f>SUM(L1021:AD1021)</f>
        <v>18</v>
      </c>
      <c r="L1021" s="46" t="str">
        <f>IFERROR(VLOOKUP(A1021,'[1]Mountain View SD Usage'!$A:$I,9,FALSE),"0")</f>
        <v>0</v>
      </c>
      <c r="M1021" s="46" t="str">
        <f>IFERROR(VLOOKUP(A1021,'[1]Bonita USD Usage'!$A:$I,9,FALSE),"0")</f>
        <v>0</v>
      </c>
      <c r="N1021" s="46" t="str">
        <f>IFERROR(VLOOKUP(A1021,'[1]Jurupa USD Usage'!$A:$I,9,FALSE),"0")</f>
        <v>0</v>
      </c>
      <c r="O1021" s="46" t="str">
        <f>IFERROR(VLOOKUP(A1021,'[1]Claremont USD Usage'!$A:$I,9,FALSE),"0")</f>
        <v>0</v>
      </c>
      <c r="P1021" s="46" t="str">
        <f>IFERROR(VLOOKUP(A1021,'[1]Upland USD Usage'!$A:$I,9,FALSE),"0")</f>
        <v>0</v>
      </c>
      <c r="Q1021" s="46" t="str">
        <f>IFERROR(VLOOKUP(A1021,'[1]Redlands USD Usage'!$A:$I,9,FALSE),"0")</f>
        <v>0</v>
      </c>
      <c r="R1021" s="46" t="str">
        <f>IFERROR(VLOOKUP(A1021,'[1]Alta Loma SD Usage'!$A:$I,9,FALSE),"0")</f>
        <v>0</v>
      </c>
      <c r="S1021" s="46" t="str">
        <f>IFERROR(VLOOKUP(A1021,'[1]VAl Verde USD Usage'!$A:$I,9,FALSE),"0")</f>
        <v>0</v>
      </c>
      <c r="T1021" s="46">
        <f>IFERROR(VLOOKUP(A1021,'[1]Chaffey Jt HSD Usage'!$A:$I,9,FALSE),"0")</f>
        <v>13</v>
      </c>
      <c r="U1021" s="46" t="str">
        <f>IFERROR(VLOOKUP(A1021,'[1]Cucamonga ELEM SD Usage'!$A:$I,9,FALSE),"0")</f>
        <v>0</v>
      </c>
      <c r="V1021" s="46" t="str">
        <f>IFERROR(VLOOKUP(A1021,'[1]Inglewood USD Usage'!$A:$I,9,FALSE),"0")</f>
        <v>0</v>
      </c>
      <c r="W1021" s="46" t="str">
        <f>IFERROR(VLOOKUP(A1021,'[1]Rialto USD Usage'!$A:$I,9,FALSE),"0")</f>
        <v>0</v>
      </c>
      <c r="X1021" s="46" t="str">
        <f>IFERROR(VLOOKUP(A1021,'[1]Alvord USD Usage'!$A:$I,9,FALSE),"0")</f>
        <v>0</v>
      </c>
      <c r="Y1021" s="46" t="str">
        <f>IFERROR(VLOOKUP(A1021,'[1]Colton Jt USD Usage'!$A:$I,9,FALSE),"0")</f>
        <v>0</v>
      </c>
      <c r="Z1021" s="46" t="str">
        <f>IFERROR(VLOOKUP(A1021,'[1]Chino Valley USD Usage'!$A:$I,9,FALSE),"0")</f>
        <v>0</v>
      </c>
      <c r="AA1021" s="46">
        <f>IFERROR(VLOOKUP(A1021,'[1]Moreno Valley USD Usage'!$A:$I,9,FALSE),"0")</f>
        <v>5</v>
      </c>
      <c r="AB1021" s="46" t="str">
        <f>IFERROR(VLOOKUP(A1021,'[1]Pomona USD Usage'!$A:$I,9,FALSE),"0")</f>
        <v>0</v>
      </c>
      <c r="AC1021" s="46" t="str">
        <f>IFERROR(VLOOKUP(A1021,'[1]Riverside USD Usage'!$A:$I,9,FALSE),"0")</f>
        <v>0</v>
      </c>
      <c r="AD1021" s="46" t="str">
        <f>IFERROR(VLOOKUP(A1021,'[1]Compton USD Usage'!$A:$I,9,FALSE),"0")</f>
        <v>0</v>
      </c>
      <c r="AE1021" s="48"/>
      <c r="AF1021" s="49">
        <v>48.45</v>
      </c>
      <c r="AG1021" s="49"/>
      <c r="AH1021" s="56">
        <v>-3.22</v>
      </c>
      <c r="AI1021" s="49">
        <f>AF1021+AG1021+AH1021</f>
        <v>45.230000000000004</v>
      </c>
      <c r="AJ1021" s="48"/>
      <c r="AK1021" s="49">
        <v>52.13</v>
      </c>
      <c r="AL1021" s="49"/>
      <c r="AM1021" s="57">
        <v>-3.22</v>
      </c>
      <c r="AN1021" s="50">
        <f>AK1021+AL1021+AM1021</f>
        <v>48.910000000000004</v>
      </c>
      <c r="AO1021" s="48"/>
      <c r="AP1021" s="49">
        <v>55.65</v>
      </c>
      <c r="AQ1021" s="49"/>
      <c r="AR1021" s="57">
        <v>-3.22</v>
      </c>
      <c r="AS1021" s="50">
        <f>AP1021+AQ1021+AR1021</f>
        <v>52.43</v>
      </c>
      <c r="AT1021" s="48"/>
      <c r="AU1021" s="49">
        <v>57.19</v>
      </c>
      <c r="AV1021" s="49"/>
      <c r="AW1021" s="57">
        <v>-3.22</v>
      </c>
      <c r="AX1021" s="51">
        <f>AU1021+AV1021+AW1021</f>
        <v>53.97</v>
      </c>
      <c r="AY1021" s="48"/>
      <c r="AZ1021" s="60" t="s">
        <v>63</v>
      </c>
      <c r="BA1021" s="53"/>
      <c r="BB1021" s="58"/>
      <c r="BC1021" s="53"/>
      <c r="BD1021" s="47">
        <v>44013</v>
      </c>
      <c r="BE1021" s="47">
        <v>44377</v>
      </c>
      <c r="BF1021" s="48"/>
      <c r="BG1021" s="61" t="s">
        <v>63</v>
      </c>
      <c r="BJ1021" s="53"/>
      <c r="BK1021" s="47">
        <v>44013</v>
      </c>
      <c r="BL1021" s="47">
        <v>44377</v>
      </c>
      <c r="BM1021" s="48"/>
      <c r="BN1021" s="61" t="s">
        <v>63</v>
      </c>
      <c r="BO1021" s="53"/>
      <c r="BQ1021" s="53"/>
      <c r="BR1021" s="47">
        <v>44013</v>
      </c>
      <c r="BS1021" s="47">
        <v>44377</v>
      </c>
      <c r="BT1021" s="48"/>
      <c r="BU1021" s="62" t="s">
        <v>63</v>
      </c>
      <c r="BV1021" s="53"/>
      <c r="BX1021" s="53"/>
      <c r="BY1021" s="47">
        <v>44013</v>
      </c>
      <c r="BZ1021" s="55">
        <v>44377</v>
      </c>
    </row>
    <row r="1022" spans="1:78" s="54" customFormat="1" ht="15.75" x14ac:dyDescent="0.25">
      <c r="A1022" s="45">
        <v>138042</v>
      </c>
      <c r="B1022" s="46" t="s">
        <v>1133</v>
      </c>
      <c r="C1022" s="46">
        <v>41149</v>
      </c>
      <c r="D1022" s="46" t="s">
        <v>1122</v>
      </c>
      <c r="E1022" s="46" t="s">
        <v>50</v>
      </c>
      <c r="F1022" s="46"/>
      <c r="G1022" s="46" t="s">
        <v>1134</v>
      </c>
      <c r="H1022" s="46" t="s">
        <v>52</v>
      </c>
      <c r="I1022" s="47">
        <v>44013</v>
      </c>
      <c r="J1022" s="47">
        <v>44377</v>
      </c>
      <c r="K1022" s="46">
        <f>SUM(L1022:AD1022)</f>
        <v>85</v>
      </c>
      <c r="L1022" s="46" t="str">
        <f>IFERROR(VLOOKUP(A1022,'[1]Mountain View SD Usage'!$A:$I,9,FALSE),"0")</f>
        <v>0</v>
      </c>
      <c r="M1022" s="46" t="str">
        <f>IFERROR(VLOOKUP(A1022,'[1]Bonita USD Usage'!$A:$I,9,FALSE),"0")</f>
        <v>0</v>
      </c>
      <c r="N1022" s="46" t="str">
        <f>IFERROR(VLOOKUP(A1022,'[1]Jurupa USD Usage'!$A:$I,9,FALSE),"0")</f>
        <v>0</v>
      </c>
      <c r="O1022" s="46" t="str">
        <f>IFERROR(VLOOKUP(A1022,'[1]Claremont USD Usage'!$A:$I,9,FALSE),"0")</f>
        <v>0</v>
      </c>
      <c r="P1022" s="46" t="str">
        <f>IFERROR(VLOOKUP(A1022,'[1]Upland USD Usage'!$A:$I,9,FALSE),"0")</f>
        <v>0</v>
      </c>
      <c r="Q1022" s="46" t="str">
        <f>IFERROR(VLOOKUP(A1022,'[1]Redlands USD Usage'!$A:$I,9,FALSE),"0")</f>
        <v>0</v>
      </c>
      <c r="R1022" s="46" t="str">
        <f>IFERROR(VLOOKUP(A1022,'[1]Alta Loma SD Usage'!$A:$I,9,FALSE),"0")</f>
        <v>0</v>
      </c>
      <c r="S1022" s="46" t="str">
        <f>IFERROR(VLOOKUP(A1022,'[1]VAl Verde USD Usage'!$A:$I,9,FALSE),"0")</f>
        <v>0</v>
      </c>
      <c r="T1022" s="46" t="str">
        <f>IFERROR(VLOOKUP(A1022,'[1]Chaffey Jt HSD Usage'!$A:$I,9,FALSE),"0")</f>
        <v>0</v>
      </c>
      <c r="U1022" s="46" t="str">
        <f>IFERROR(VLOOKUP(A1022,'[1]Cucamonga ELEM SD Usage'!$A:$I,9,FALSE),"0")</f>
        <v>0</v>
      </c>
      <c r="V1022" s="46" t="str">
        <f>IFERROR(VLOOKUP(A1022,'[1]Inglewood USD Usage'!$A:$I,9,FALSE),"0")</f>
        <v>0</v>
      </c>
      <c r="W1022" s="46" t="str">
        <f>IFERROR(VLOOKUP(A1022,'[1]Rialto USD Usage'!$A:$I,9,FALSE),"0")</f>
        <v>0</v>
      </c>
      <c r="X1022" s="46" t="str">
        <f>IFERROR(VLOOKUP(A1022,'[1]Alvord USD Usage'!$A:$I,9,FALSE),"0")</f>
        <v>0</v>
      </c>
      <c r="Y1022" s="46" t="str">
        <f>IFERROR(VLOOKUP(A1022,'[1]Colton Jt USD Usage'!$A:$I,9,FALSE),"0")</f>
        <v>0</v>
      </c>
      <c r="Z1022" s="46" t="str">
        <f>IFERROR(VLOOKUP(A1022,'[1]Chino Valley USD Usage'!$A:$I,9,FALSE),"0")</f>
        <v>0</v>
      </c>
      <c r="AA1022" s="46" t="str">
        <f>IFERROR(VLOOKUP(A1022,'[1]Moreno Valley USD Usage'!$A:$I,9,FALSE),"0")</f>
        <v>0</v>
      </c>
      <c r="AB1022" s="46" t="str">
        <f>IFERROR(VLOOKUP(A1022,'[1]Pomona USD Usage'!$A:$I,9,FALSE),"0")</f>
        <v>0</v>
      </c>
      <c r="AC1022" s="46">
        <f>IFERROR(VLOOKUP(A1022,'[1]Riverside USD Usage'!$A:$I,9,FALSE),"0")</f>
        <v>85</v>
      </c>
      <c r="AD1022" s="46" t="str">
        <f>IFERROR(VLOOKUP(A1022,'[1]Compton USD Usage'!$A:$I,9,FALSE),"0")</f>
        <v>0</v>
      </c>
      <c r="AE1022" s="48"/>
      <c r="AF1022" s="49">
        <v>28.24</v>
      </c>
      <c r="AG1022" s="49"/>
      <c r="AH1022" s="49"/>
      <c r="AI1022" s="49">
        <f>AF1022+AG1022+AH1022</f>
        <v>28.24</v>
      </c>
      <c r="AJ1022" s="48"/>
      <c r="AK1022" s="49">
        <v>30.38</v>
      </c>
      <c r="AL1022" s="49"/>
      <c r="AM1022" s="46"/>
      <c r="AN1022" s="50">
        <f>AK1022+AL1022+AM1022</f>
        <v>30.38</v>
      </c>
      <c r="AO1022" s="48"/>
      <c r="AP1022" s="49">
        <v>32.43</v>
      </c>
      <c r="AQ1022" s="49"/>
      <c r="AR1022" s="46"/>
      <c r="AS1022" s="50">
        <f>AP1022+AQ1022+AR1022</f>
        <v>32.43</v>
      </c>
      <c r="AT1022" s="48"/>
      <c r="AU1022" s="49">
        <v>33.33</v>
      </c>
      <c r="AV1022" s="49"/>
      <c r="AW1022" s="46"/>
      <c r="AX1022" s="51">
        <f>AU1022+AV1022+AW1022</f>
        <v>33.33</v>
      </c>
      <c r="AY1022" s="48"/>
      <c r="AZ1022" s="52">
        <v>28.24</v>
      </c>
      <c r="BA1022" s="53"/>
      <c r="BC1022" s="53">
        <f>AZ1022+BA1022+BB1022</f>
        <v>28.24</v>
      </c>
      <c r="BD1022" s="47">
        <v>44013</v>
      </c>
      <c r="BE1022" s="47">
        <v>44377</v>
      </c>
      <c r="BF1022" s="48"/>
      <c r="BG1022" s="53">
        <v>30.38</v>
      </c>
      <c r="BJ1022" s="53">
        <f>BG1022+BH1022+BI1022</f>
        <v>30.38</v>
      </c>
      <c r="BK1022" s="47">
        <v>44013</v>
      </c>
      <c r="BL1022" s="47">
        <v>44377</v>
      </c>
      <c r="BM1022" s="48"/>
      <c r="BN1022" s="53">
        <v>32.43</v>
      </c>
      <c r="BO1022" s="53"/>
      <c r="BQ1022" s="53">
        <f>BN1022+BO1022+BP1022</f>
        <v>32.43</v>
      </c>
      <c r="BR1022" s="47">
        <v>44013</v>
      </c>
      <c r="BS1022" s="47">
        <v>44377</v>
      </c>
      <c r="BT1022" s="48"/>
      <c r="BU1022" s="50">
        <v>33.33</v>
      </c>
      <c r="BV1022" s="53"/>
      <c r="BX1022" s="53">
        <f>BU1022+BV1022+BW1022</f>
        <v>33.33</v>
      </c>
      <c r="BY1022" s="47">
        <v>44013</v>
      </c>
      <c r="BZ1022" s="55">
        <v>44377</v>
      </c>
    </row>
    <row r="1023" spans="1:78" s="54" customFormat="1" ht="15.75" x14ac:dyDescent="0.25">
      <c r="A1023" s="45">
        <v>403820</v>
      </c>
      <c r="B1023" s="46" t="s">
        <v>489</v>
      </c>
      <c r="C1023" s="46">
        <v>90040</v>
      </c>
      <c r="D1023" s="46" t="s">
        <v>471</v>
      </c>
      <c r="E1023" s="46" t="s">
        <v>50</v>
      </c>
      <c r="F1023" s="46"/>
      <c r="G1023" s="46" t="s">
        <v>490</v>
      </c>
      <c r="H1023" s="46" t="s">
        <v>52</v>
      </c>
      <c r="I1023" s="47">
        <v>44013</v>
      </c>
      <c r="J1023" s="47">
        <v>44377</v>
      </c>
      <c r="K1023" s="46">
        <f>SUM(L1023:AD1023)</f>
        <v>790</v>
      </c>
      <c r="L1023" s="46" t="str">
        <f>IFERROR(VLOOKUP(A1023,'[1]Mountain View SD Usage'!$A:$I,9,FALSE),"0")</f>
        <v>0</v>
      </c>
      <c r="M1023" s="46" t="str">
        <f>IFERROR(VLOOKUP(A1023,'[1]Bonita USD Usage'!$A:$I,9,FALSE),"0")</f>
        <v>0</v>
      </c>
      <c r="N1023" s="46" t="str">
        <f>IFERROR(VLOOKUP(A1023,'[1]Jurupa USD Usage'!$A:$I,9,FALSE),"0")</f>
        <v>0</v>
      </c>
      <c r="O1023" s="46" t="str">
        <f>IFERROR(VLOOKUP(A1023,'[1]Claremont USD Usage'!$A:$I,9,FALSE),"0")</f>
        <v>0</v>
      </c>
      <c r="P1023" s="46">
        <f>IFERROR(VLOOKUP(A1023,'[1]Upland USD Usage'!$A:$I,9,FALSE),"0")</f>
        <v>10</v>
      </c>
      <c r="Q1023" s="46" t="str">
        <f>IFERROR(VLOOKUP(A1023,'[1]Redlands USD Usage'!$A:$I,9,FALSE),"0")</f>
        <v>0</v>
      </c>
      <c r="R1023" s="46" t="str">
        <f>IFERROR(VLOOKUP(A1023,'[1]Alta Loma SD Usage'!$A:$I,9,FALSE),"0")</f>
        <v>0</v>
      </c>
      <c r="S1023" s="46" t="str">
        <f>IFERROR(VLOOKUP(A1023,'[1]VAl Verde USD Usage'!$A:$I,9,FALSE),"0")</f>
        <v>0</v>
      </c>
      <c r="T1023" s="46">
        <f>IFERROR(VLOOKUP(A1023,'[1]Chaffey Jt HSD Usage'!$A:$I,9,FALSE),"0")</f>
        <v>99</v>
      </c>
      <c r="U1023" s="46" t="str">
        <f>IFERROR(VLOOKUP(A1023,'[1]Cucamonga ELEM SD Usage'!$A:$I,9,FALSE),"0")</f>
        <v>0</v>
      </c>
      <c r="V1023" s="46">
        <f>IFERROR(VLOOKUP(A1023,'[1]Inglewood USD Usage'!$A:$I,9,FALSE),"0")</f>
        <v>23</v>
      </c>
      <c r="W1023" s="46" t="str">
        <f>IFERROR(VLOOKUP(A1023,'[1]Rialto USD Usage'!$A:$I,9,FALSE),"0")</f>
        <v>0</v>
      </c>
      <c r="X1023" s="46">
        <f>IFERROR(VLOOKUP(A1023,'[1]Alvord USD Usage'!$A:$I,9,FALSE),"0")</f>
        <v>2</v>
      </c>
      <c r="Y1023" s="46" t="str">
        <f>IFERROR(VLOOKUP(A1023,'[1]Colton Jt USD Usage'!$A:$I,9,FALSE),"0")</f>
        <v>0</v>
      </c>
      <c r="Z1023" s="46">
        <f>IFERROR(VLOOKUP(A1023,'[1]Chino Valley USD Usage'!$A:$I,9,FALSE),"0")</f>
        <v>369</v>
      </c>
      <c r="AA1023" s="46" t="str">
        <f>IFERROR(VLOOKUP(A1023,'[1]Moreno Valley USD Usage'!$A:$I,9,FALSE),"0")</f>
        <v>0</v>
      </c>
      <c r="AB1023" s="46">
        <f>IFERROR(VLOOKUP(A1023,'[1]Pomona USD Usage'!$A:$I,9,FALSE),"0")</f>
        <v>287</v>
      </c>
      <c r="AC1023" s="46" t="str">
        <f>IFERROR(VLOOKUP(A1023,'[1]Riverside USD Usage'!$A:$I,9,FALSE),"0")</f>
        <v>0</v>
      </c>
      <c r="AD1023" s="46" t="str">
        <f>IFERROR(VLOOKUP(A1023,'[1]Compton USD Usage'!$A:$I,9,FALSE),"0")</f>
        <v>0</v>
      </c>
      <c r="AE1023" s="48"/>
      <c r="AF1023" s="49">
        <v>42.94</v>
      </c>
      <c r="AG1023" s="49"/>
      <c r="AH1023" s="56">
        <v>-1.08</v>
      </c>
      <c r="AI1023" s="49">
        <f>AF1023+AG1023+AH1023</f>
        <v>41.86</v>
      </c>
      <c r="AJ1023" s="48"/>
      <c r="AK1023" s="49">
        <v>46.2</v>
      </c>
      <c r="AL1023" s="49"/>
      <c r="AM1023" s="57">
        <v>-1.08</v>
      </c>
      <c r="AN1023" s="50">
        <f>AK1023+AL1023+AM1023</f>
        <v>45.120000000000005</v>
      </c>
      <c r="AO1023" s="48"/>
      <c r="AP1023" s="49">
        <v>49.32</v>
      </c>
      <c r="AQ1023" s="49"/>
      <c r="AR1023" s="57">
        <v>-1.08</v>
      </c>
      <c r="AS1023" s="50">
        <f>AP1023+AQ1023+AR1023</f>
        <v>48.24</v>
      </c>
      <c r="AT1023" s="48"/>
      <c r="AU1023" s="49">
        <v>50.69</v>
      </c>
      <c r="AV1023" s="49"/>
      <c r="AW1023" s="57">
        <v>-1.08</v>
      </c>
      <c r="AX1023" s="51">
        <f>AU1023+AV1023+AW1023</f>
        <v>49.61</v>
      </c>
      <c r="AY1023" s="48"/>
      <c r="AZ1023" s="52">
        <v>42.94</v>
      </c>
      <c r="BA1023" s="53"/>
      <c r="BB1023" s="58">
        <v>-1.2</v>
      </c>
      <c r="BC1023" s="53">
        <f>AZ1023+BA1023+BB1023</f>
        <v>41.739999999999995</v>
      </c>
      <c r="BD1023" s="47">
        <v>44013</v>
      </c>
      <c r="BE1023" s="47">
        <v>44377</v>
      </c>
      <c r="BF1023" s="48"/>
      <c r="BG1023" s="53">
        <v>46.2</v>
      </c>
      <c r="BI1023" s="59">
        <v>-1.2</v>
      </c>
      <c r="BJ1023" s="53">
        <f>BG1023+BH1023+BI1023</f>
        <v>45</v>
      </c>
      <c r="BK1023" s="47">
        <v>44013</v>
      </c>
      <c r="BL1023" s="47">
        <v>44377</v>
      </c>
      <c r="BM1023" s="48"/>
      <c r="BN1023" s="53">
        <v>49.32</v>
      </c>
      <c r="BO1023" s="53"/>
      <c r="BP1023" s="59">
        <v>-1.2</v>
      </c>
      <c r="BQ1023" s="53">
        <f>BN1023+BO1023+BP1023</f>
        <v>48.12</v>
      </c>
      <c r="BR1023" s="47">
        <v>44013</v>
      </c>
      <c r="BS1023" s="47">
        <v>44377</v>
      </c>
      <c r="BT1023" s="48"/>
      <c r="BU1023" s="50">
        <v>50.69</v>
      </c>
      <c r="BV1023" s="53"/>
      <c r="BW1023" s="59">
        <v>-1.2</v>
      </c>
      <c r="BX1023" s="53">
        <f>BU1023+BV1023+BW1023</f>
        <v>49.489999999999995</v>
      </c>
      <c r="BY1023" s="47">
        <v>44013</v>
      </c>
      <c r="BZ1023" s="55">
        <v>44377</v>
      </c>
    </row>
    <row r="1024" spans="1:78" s="54" customFormat="1" ht="15.75" x14ac:dyDescent="0.25">
      <c r="A1024" s="45">
        <v>113950</v>
      </c>
      <c r="B1024" s="46" t="s">
        <v>305</v>
      </c>
      <c r="C1024" s="46">
        <v>1263</v>
      </c>
      <c r="D1024" s="46" t="s">
        <v>303</v>
      </c>
      <c r="E1024" s="46" t="s">
        <v>50</v>
      </c>
      <c r="F1024" s="46" t="s">
        <v>93</v>
      </c>
      <c r="G1024" s="46" t="s">
        <v>306</v>
      </c>
      <c r="H1024" s="46" t="s">
        <v>52</v>
      </c>
      <c r="I1024" s="47">
        <v>44013</v>
      </c>
      <c r="J1024" s="47">
        <v>44377</v>
      </c>
      <c r="K1024" s="46">
        <f>SUM(L1024:AD1024)</f>
        <v>1903</v>
      </c>
      <c r="L1024" s="46" t="str">
        <f>IFERROR(VLOOKUP(A1024,'[1]Mountain View SD Usage'!$A:$I,9,FALSE),"0")</f>
        <v>0</v>
      </c>
      <c r="M1024" s="46">
        <f>IFERROR(VLOOKUP(A1024,'[1]Bonita USD Usage'!$A:$I,9,FALSE),"0")</f>
        <v>80</v>
      </c>
      <c r="N1024" s="46">
        <f>IFERROR(VLOOKUP(A1024,'[1]Jurupa USD Usage'!$A:$I,9,FALSE),"0")</f>
        <v>744</v>
      </c>
      <c r="O1024" s="46">
        <f>IFERROR(VLOOKUP(A1024,'[1]Claremont USD Usage'!$A:$I,9,FALSE),"0")</f>
        <v>30</v>
      </c>
      <c r="P1024" s="46">
        <f>IFERROR(VLOOKUP(A1024,'[1]Upland USD Usage'!$A:$I,9,FALSE),"0")</f>
        <v>14</v>
      </c>
      <c r="Q1024" s="46" t="str">
        <f>IFERROR(VLOOKUP(A1024,'[1]Redlands USD Usage'!$A:$I,9,FALSE),"0")</f>
        <v>0</v>
      </c>
      <c r="R1024" s="46" t="str">
        <f>IFERROR(VLOOKUP(A1024,'[1]Alta Loma SD Usage'!$A:$I,9,FALSE),"0")</f>
        <v>0</v>
      </c>
      <c r="S1024" s="46" t="str">
        <f>IFERROR(VLOOKUP(A1024,'[1]VAl Verde USD Usage'!$A:$I,9,FALSE),"0")</f>
        <v>0</v>
      </c>
      <c r="T1024" s="46">
        <f>IFERROR(VLOOKUP(A1024,'[1]Chaffey Jt HSD Usage'!$A:$I,9,FALSE),"0")</f>
        <v>11</v>
      </c>
      <c r="U1024" s="46" t="str">
        <f>IFERROR(VLOOKUP(A1024,'[1]Cucamonga ELEM SD Usage'!$A:$I,9,FALSE),"0")</f>
        <v>0</v>
      </c>
      <c r="V1024" s="46" t="str">
        <f>IFERROR(VLOOKUP(A1024,'[1]Inglewood USD Usage'!$A:$I,9,FALSE),"0")</f>
        <v>0</v>
      </c>
      <c r="W1024" s="46" t="str">
        <f>IFERROR(VLOOKUP(A1024,'[1]Rialto USD Usage'!$A:$I,9,FALSE),"0")</f>
        <v>0</v>
      </c>
      <c r="X1024" s="46" t="str">
        <f>IFERROR(VLOOKUP(A1024,'[1]Alvord USD Usage'!$A:$I,9,FALSE),"0")</f>
        <v>0</v>
      </c>
      <c r="Y1024" s="46" t="str">
        <f>IFERROR(VLOOKUP(A1024,'[1]Colton Jt USD Usage'!$A:$I,9,FALSE),"0")</f>
        <v>0</v>
      </c>
      <c r="Z1024" s="46">
        <f>IFERROR(VLOOKUP(A1024,'[1]Chino Valley USD Usage'!$A:$I,9,FALSE),"0")</f>
        <v>386</v>
      </c>
      <c r="AA1024" s="46">
        <f>IFERROR(VLOOKUP(A1024,'[1]Moreno Valley USD Usage'!$A:$I,9,FALSE),"0")</f>
        <v>323</v>
      </c>
      <c r="AB1024" s="46">
        <f>IFERROR(VLOOKUP(A1024,'[1]Pomona USD Usage'!$A:$I,9,FALSE),"0")</f>
        <v>315</v>
      </c>
      <c r="AC1024" s="46" t="str">
        <f>IFERROR(VLOOKUP(A1024,'[1]Riverside USD Usage'!$A:$I,9,FALSE),"0")</f>
        <v>0</v>
      </c>
      <c r="AD1024" s="46" t="str">
        <f>IFERROR(VLOOKUP(A1024,'[1]Compton USD Usage'!$A:$I,9,FALSE),"0")</f>
        <v>0</v>
      </c>
      <c r="AE1024" s="48"/>
      <c r="AF1024" s="49">
        <v>39.96</v>
      </c>
      <c r="AG1024" s="49"/>
      <c r="AH1024" s="49"/>
      <c r="AI1024" s="49">
        <f>AF1024+AG1024+AH1024</f>
        <v>39.96</v>
      </c>
      <c r="AJ1024" s="48"/>
      <c r="AK1024" s="49">
        <v>43</v>
      </c>
      <c r="AL1024" s="49"/>
      <c r="AM1024" s="46"/>
      <c r="AN1024" s="50">
        <f>AK1024+AL1024+AM1024</f>
        <v>43</v>
      </c>
      <c r="AO1024" s="48"/>
      <c r="AP1024" s="49">
        <v>45.91</v>
      </c>
      <c r="AQ1024" s="49"/>
      <c r="AR1024" s="46"/>
      <c r="AS1024" s="50">
        <f>AP1024+AQ1024+AR1024</f>
        <v>45.91</v>
      </c>
      <c r="AT1024" s="48"/>
      <c r="AU1024" s="49">
        <v>47.18</v>
      </c>
      <c r="AV1024" s="49"/>
      <c r="AW1024" s="46"/>
      <c r="AX1024" s="51">
        <f>AU1024+AV1024+AW1024</f>
        <v>47.18</v>
      </c>
      <c r="AY1024" s="48"/>
      <c r="AZ1024" s="52">
        <v>39.96</v>
      </c>
      <c r="BA1024" s="53"/>
      <c r="BC1024" s="53">
        <f>AZ1024+BA1024+BB1024</f>
        <v>39.96</v>
      </c>
      <c r="BD1024" s="47">
        <v>44013</v>
      </c>
      <c r="BE1024" s="47">
        <v>44377</v>
      </c>
      <c r="BF1024" s="48"/>
      <c r="BG1024" s="53">
        <v>43</v>
      </c>
      <c r="BJ1024" s="53">
        <f>BG1024+BH1024+BI1024</f>
        <v>43</v>
      </c>
      <c r="BK1024" s="47">
        <v>44013</v>
      </c>
      <c r="BL1024" s="47">
        <v>44377</v>
      </c>
      <c r="BM1024" s="48"/>
      <c r="BN1024" s="53">
        <v>45.91</v>
      </c>
      <c r="BO1024" s="53"/>
      <c r="BQ1024" s="53">
        <f>BN1024+BO1024+BP1024</f>
        <v>45.91</v>
      </c>
      <c r="BR1024" s="47">
        <v>44013</v>
      </c>
      <c r="BS1024" s="47">
        <v>44377</v>
      </c>
      <c r="BT1024" s="48"/>
      <c r="BU1024" s="50">
        <v>47.18</v>
      </c>
      <c r="BV1024" s="53"/>
      <c r="BX1024" s="53">
        <f>BU1024+BV1024+BW1024</f>
        <v>47.18</v>
      </c>
      <c r="BY1024" s="47">
        <v>44013</v>
      </c>
      <c r="BZ1024" s="55">
        <v>44377</v>
      </c>
    </row>
    <row r="1025" spans="1:78" s="54" customFormat="1" ht="15.75" x14ac:dyDescent="0.25">
      <c r="A1025" s="45">
        <v>141016</v>
      </c>
      <c r="B1025" s="46" t="s">
        <v>1944</v>
      </c>
      <c r="C1025" s="46" t="s">
        <v>1945</v>
      </c>
      <c r="D1025" s="46" t="s">
        <v>1930</v>
      </c>
      <c r="E1025" s="46" t="s">
        <v>50</v>
      </c>
      <c r="F1025" s="46"/>
      <c r="G1025" s="46" t="s">
        <v>62</v>
      </c>
      <c r="H1025" s="46" t="s">
        <v>52</v>
      </c>
      <c r="I1025" s="47">
        <v>44013</v>
      </c>
      <c r="J1025" s="47">
        <v>44377</v>
      </c>
      <c r="K1025" s="46">
        <f>SUM(L1025:AD1025)</f>
        <v>0</v>
      </c>
      <c r="L1025" s="46" t="str">
        <f>IFERROR(VLOOKUP(A1025,'[1]Mountain View SD Usage'!$A:$I,9,FALSE),"0")</f>
        <v>0</v>
      </c>
      <c r="M1025" s="46" t="str">
        <f>IFERROR(VLOOKUP(A1025,'[1]Bonita USD Usage'!$A:$I,9,FALSE),"0")</f>
        <v>0</v>
      </c>
      <c r="N1025" s="46" t="str">
        <f>IFERROR(VLOOKUP(A1025,'[1]Jurupa USD Usage'!$A:$I,9,FALSE),"0")</f>
        <v>0</v>
      </c>
      <c r="O1025" s="46" t="str">
        <f>IFERROR(VLOOKUP(A1025,'[1]Claremont USD Usage'!$A:$I,9,FALSE),"0")</f>
        <v>0</v>
      </c>
      <c r="P1025" s="46" t="str">
        <f>IFERROR(VLOOKUP(A1025,'[1]Upland USD Usage'!$A:$I,9,FALSE),"0")</f>
        <v>0</v>
      </c>
      <c r="Q1025" s="46" t="str">
        <f>IFERROR(VLOOKUP(A1025,'[1]Redlands USD Usage'!$A:$I,9,FALSE),"0")</f>
        <v>0</v>
      </c>
      <c r="R1025" s="46" t="str">
        <f>IFERROR(VLOOKUP(A1025,'[1]Alta Loma SD Usage'!$A:$I,9,FALSE),"0")</f>
        <v>0</v>
      </c>
      <c r="S1025" s="46" t="str">
        <f>IFERROR(VLOOKUP(A1025,'[1]VAl Verde USD Usage'!$A:$I,9,FALSE),"0")</f>
        <v>0</v>
      </c>
      <c r="T1025" s="46" t="str">
        <f>IFERROR(VLOOKUP(A1025,'[1]Chaffey Jt HSD Usage'!$A:$I,9,FALSE),"0")</f>
        <v>0</v>
      </c>
      <c r="U1025" s="46" t="str">
        <f>IFERROR(VLOOKUP(A1025,'[1]Cucamonga ELEM SD Usage'!$A:$I,9,FALSE),"0")</f>
        <v>0</v>
      </c>
      <c r="V1025" s="46" t="str">
        <f>IFERROR(VLOOKUP(A1025,'[1]Inglewood USD Usage'!$A:$I,9,FALSE),"0")</f>
        <v>0</v>
      </c>
      <c r="W1025" s="46" t="str">
        <f>IFERROR(VLOOKUP(A1025,'[1]Rialto USD Usage'!$A:$I,9,FALSE),"0")</f>
        <v>0</v>
      </c>
      <c r="X1025" s="46" t="str">
        <f>IFERROR(VLOOKUP(A1025,'[1]Alvord USD Usage'!$A:$I,9,FALSE),"0")</f>
        <v>0</v>
      </c>
      <c r="Y1025" s="46" t="str">
        <f>IFERROR(VLOOKUP(A1025,'[1]Colton Jt USD Usage'!$A:$I,9,FALSE),"0")</f>
        <v>0</v>
      </c>
      <c r="Z1025" s="46" t="str">
        <f>IFERROR(VLOOKUP(A1025,'[1]Chino Valley USD Usage'!$A:$I,9,FALSE),"0")</f>
        <v>0</v>
      </c>
      <c r="AA1025" s="46" t="str">
        <f>IFERROR(VLOOKUP(A1025,'[1]Moreno Valley USD Usage'!$A:$I,9,FALSE),"0")</f>
        <v>0</v>
      </c>
      <c r="AB1025" s="46" t="str">
        <f>IFERROR(VLOOKUP(A1025,'[1]Pomona USD Usage'!$A:$I,9,FALSE),"0")</f>
        <v>0</v>
      </c>
      <c r="AC1025" s="46" t="str">
        <f>IFERROR(VLOOKUP(A1025,'[1]Riverside USD Usage'!$A:$I,9,FALSE),"0")</f>
        <v>0</v>
      </c>
      <c r="AD1025" s="46" t="str">
        <f>IFERROR(VLOOKUP(A1025,'[1]Compton USD Usage'!$A:$I,9,FALSE),"0")</f>
        <v>0</v>
      </c>
      <c r="AE1025" s="48"/>
      <c r="AF1025" s="49">
        <v>41.33</v>
      </c>
      <c r="AG1025" s="49"/>
      <c r="AH1025" s="49"/>
      <c r="AI1025" s="49">
        <f>AF1025+AG1025+AH1025</f>
        <v>41.33</v>
      </c>
      <c r="AJ1025" s="48"/>
      <c r="AK1025" s="49">
        <v>44.47</v>
      </c>
      <c r="AL1025" s="49"/>
      <c r="AM1025" s="46"/>
      <c r="AN1025" s="50">
        <f>AK1025+AL1025+AM1025</f>
        <v>44.47</v>
      </c>
      <c r="AO1025" s="48"/>
      <c r="AP1025" s="49">
        <v>47.47</v>
      </c>
      <c r="AQ1025" s="49"/>
      <c r="AR1025" s="46"/>
      <c r="AS1025" s="50">
        <f>AP1025+AQ1025+AR1025</f>
        <v>47.47</v>
      </c>
      <c r="AT1025" s="48"/>
      <c r="AU1025" s="49">
        <v>48.79</v>
      </c>
      <c r="AV1025" s="49"/>
      <c r="AW1025" s="46"/>
      <c r="AX1025" s="51">
        <f>AU1025+AV1025+AW1025</f>
        <v>48.79</v>
      </c>
      <c r="AY1025" s="48"/>
      <c r="AZ1025" s="60" t="s">
        <v>63</v>
      </c>
      <c r="BA1025" s="53"/>
      <c r="BC1025" s="53"/>
      <c r="BD1025" s="47">
        <v>44013</v>
      </c>
      <c r="BE1025" s="47">
        <v>44377</v>
      </c>
      <c r="BF1025" s="48"/>
      <c r="BG1025" s="61" t="s">
        <v>63</v>
      </c>
      <c r="BJ1025" s="53"/>
      <c r="BK1025" s="47">
        <v>44013</v>
      </c>
      <c r="BL1025" s="47">
        <v>44377</v>
      </c>
      <c r="BM1025" s="48"/>
      <c r="BN1025" s="61" t="s">
        <v>63</v>
      </c>
      <c r="BO1025" s="53"/>
      <c r="BQ1025" s="53"/>
      <c r="BR1025" s="47">
        <v>44013</v>
      </c>
      <c r="BS1025" s="47">
        <v>44377</v>
      </c>
      <c r="BT1025" s="48"/>
      <c r="BU1025" s="62" t="s">
        <v>63</v>
      </c>
      <c r="BV1025" s="53"/>
      <c r="BX1025" s="53"/>
      <c r="BY1025" s="47">
        <v>44013</v>
      </c>
      <c r="BZ1025" s="55">
        <v>44377</v>
      </c>
    </row>
    <row r="1026" spans="1:78" s="54" customFormat="1" ht="15.75" x14ac:dyDescent="0.25">
      <c r="A1026" s="45">
        <v>134359</v>
      </c>
      <c r="B1026" s="46" t="s">
        <v>443</v>
      </c>
      <c r="C1026" s="46">
        <v>5914</v>
      </c>
      <c r="D1026" s="46" t="s">
        <v>432</v>
      </c>
      <c r="E1026" s="46" t="s">
        <v>50</v>
      </c>
      <c r="F1026" s="46"/>
      <c r="G1026" s="46" t="s">
        <v>444</v>
      </c>
      <c r="H1026" s="46" t="s">
        <v>52</v>
      </c>
      <c r="I1026" s="47">
        <v>44013</v>
      </c>
      <c r="J1026" s="47">
        <v>44377</v>
      </c>
      <c r="K1026" s="46">
        <f>SUM(L1026:AD1026)</f>
        <v>0</v>
      </c>
      <c r="L1026" s="46" t="str">
        <f>IFERROR(VLOOKUP(A1026,'[1]Mountain View SD Usage'!$A:$I,9,FALSE),"0")</f>
        <v>0</v>
      </c>
      <c r="M1026" s="46" t="str">
        <f>IFERROR(VLOOKUP(A1026,'[1]Bonita USD Usage'!$A:$I,9,FALSE),"0")</f>
        <v>0</v>
      </c>
      <c r="N1026" s="46" t="str">
        <f>IFERROR(VLOOKUP(A1026,'[1]Jurupa USD Usage'!$A:$I,9,FALSE),"0")</f>
        <v>0</v>
      </c>
      <c r="O1026" s="46" t="str">
        <f>IFERROR(VLOOKUP(A1026,'[1]Claremont USD Usage'!$A:$I,9,FALSE),"0")</f>
        <v>0</v>
      </c>
      <c r="P1026" s="46" t="str">
        <f>IFERROR(VLOOKUP(A1026,'[1]Upland USD Usage'!$A:$I,9,FALSE),"0")</f>
        <v>0</v>
      </c>
      <c r="Q1026" s="46" t="str">
        <f>IFERROR(VLOOKUP(A1026,'[1]Redlands USD Usage'!$A:$I,9,FALSE),"0")</f>
        <v>0</v>
      </c>
      <c r="R1026" s="46" t="str">
        <f>IFERROR(VLOOKUP(A1026,'[1]Alta Loma SD Usage'!$A:$I,9,FALSE),"0")</f>
        <v>0</v>
      </c>
      <c r="S1026" s="46" t="str">
        <f>IFERROR(VLOOKUP(A1026,'[1]VAl Verde USD Usage'!$A:$I,9,FALSE),"0")</f>
        <v>0</v>
      </c>
      <c r="T1026" s="46" t="str">
        <f>IFERROR(VLOOKUP(A1026,'[1]Chaffey Jt HSD Usage'!$A:$I,9,FALSE),"0")</f>
        <v>0</v>
      </c>
      <c r="U1026" s="46" t="str">
        <f>IFERROR(VLOOKUP(A1026,'[1]Cucamonga ELEM SD Usage'!$A:$I,9,FALSE),"0")</f>
        <v>0</v>
      </c>
      <c r="V1026" s="46" t="str">
        <f>IFERROR(VLOOKUP(A1026,'[1]Inglewood USD Usage'!$A:$I,9,FALSE),"0")</f>
        <v>0</v>
      </c>
      <c r="W1026" s="46" t="str">
        <f>IFERROR(VLOOKUP(A1026,'[1]Rialto USD Usage'!$A:$I,9,FALSE),"0")</f>
        <v>0</v>
      </c>
      <c r="X1026" s="46" t="str">
        <f>IFERROR(VLOOKUP(A1026,'[1]Alvord USD Usage'!$A:$I,9,FALSE),"0")</f>
        <v>0</v>
      </c>
      <c r="Y1026" s="46" t="str">
        <f>IFERROR(VLOOKUP(A1026,'[1]Colton Jt USD Usage'!$A:$I,9,FALSE),"0")</f>
        <v>0</v>
      </c>
      <c r="Z1026" s="46" t="str">
        <f>IFERROR(VLOOKUP(A1026,'[1]Chino Valley USD Usage'!$A:$I,9,FALSE),"0")</f>
        <v>0</v>
      </c>
      <c r="AA1026" s="46" t="str">
        <f>IFERROR(VLOOKUP(A1026,'[1]Moreno Valley USD Usage'!$A:$I,9,FALSE),"0")</f>
        <v>0</v>
      </c>
      <c r="AB1026" s="46" t="str">
        <f>IFERROR(VLOOKUP(A1026,'[1]Pomona USD Usage'!$A:$I,9,FALSE),"0")</f>
        <v>0</v>
      </c>
      <c r="AC1026" s="46" t="str">
        <f>IFERROR(VLOOKUP(A1026,'[1]Riverside USD Usage'!$A:$I,9,FALSE),"0")</f>
        <v>0</v>
      </c>
      <c r="AD1026" s="46" t="str">
        <f>IFERROR(VLOOKUP(A1026,'[1]Compton USD Usage'!$A:$I,9,FALSE),"0")</f>
        <v>0</v>
      </c>
      <c r="AE1026" s="48"/>
      <c r="AF1026" s="49">
        <v>30.82</v>
      </c>
      <c r="AG1026" s="49"/>
      <c r="AH1026" s="49"/>
      <c r="AI1026" s="49">
        <f>AF1026+AG1026+AH1026</f>
        <v>30.82</v>
      </c>
      <c r="AJ1026" s="48"/>
      <c r="AK1026" s="49">
        <v>33.159999999999997</v>
      </c>
      <c r="AL1026" s="49"/>
      <c r="AM1026" s="46"/>
      <c r="AN1026" s="50">
        <f>AK1026+AL1026+AM1026</f>
        <v>33.159999999999997</v>
      </c>
      <c r="AO1026" s="48"/>
      <c r="AP1026" s="49">
        <v>35.409999999999997</v>
      </c>
      <c r="AQ1026" s="49"/>
      <c r="AR1026" s="46"/>
      <c r="AS1026" s="50">
        <f>AP1026+AQ1026+AR1026</f>
        <v>35.409999999999997</v>
      </c>
      <c r="AT1026" s="48"/>
      <c r="AU1026" s="49">
        <v>36.39</v>
      </c>
      <c r="AV1026" s="49"/>
      <c r="AW1026" s="46"/>
      <c r="AX1026" s="51">
        <f>AU1026+AV1026+AW1026</f>
        <v>36.39</v>
      </c>
      <c r="AY1026" s="48"/>
      <c r="AZ1026" s="52">
        <v>33.51</v>
      </c>
      <c r="BA1026" s="53"/>
      <c r="BC1026" s="53">
        <f>AZ1026+BA1026+BB1026</f>
        <v>33.51</v>
      </c>
      <c r="BD1026" s="47">
        <v>44013</v>
      </c>
      <c r="BE1026" s="47">
        <v>44377</v>
      </c>
      <c r="BF1026" s="48"/>
      <c r="BG1026" s="53">
        <v>36.049999999999997</v>
      </c>
      <c r="BJ1026" s="53">
        <f>BG1026+BH1026+BI1026</f>
        <v>36.049999999999997</v>
      </c>
      <c r="BK1026" s="47">
        <v>44013</v>
      </c>
      <c r="BL1026" s="47">
        <v>44377</v>
      </c>
      <c r="BM1026" s="48"/>
      <c r="BN1026" s="53">
        <v>38.5</v>
      </c>
      <c r="BO1026" s="53"/>
      <c r="BQ1026" s="53">
        <f>BN1026+BO1026+BP1026</f>
        <v>38.5</v>
      </c>
      <c r="BR1026" s="47">
        <v>44013</v>
      </c>
      <c r="BS1026" s="47">
        <v>44377</v>
      </c>
      <c r="BT1026" s="48"/>
      <c r="BU1026" s="50">
        <v>39.559999999999995</v>
      </c>
      <c r="BV1026" s="53"/>
      <c r="BX1026" s="53">
        <f>BU1026+BV1026+BW1026</f>
        <v>39.559999999999995</v>
      </c>
      <c r="BY1026" s="47">
        <v>44013</v>
      </c>
      <c r="BZ1026" s="55">
        <v>44377</v>
      </c>
    </row>
    <row r="1027" spans="1:78" s="54" customFormat="1" ht="15.75" x14ac:dyDescent="0.25">
      <c r="A1027" s="45">
        <v>403544</v>
      </c>
      <c r="B1027" s="46" t="s">
        <v>2274</v>
      </c>
      <c r="C1027" s="46">
        <v>10703340928</v>
      </c>
      <c r="D1027" s="46" t="s">
        <v>2258</v>
      </c>
      <c r="E1027" s="46" t="s">
        <v>50</v>
      </c>
      <c r="F1027" s="46"/>
      <c r="G1027" s="46" t="s">
        <v>2275</v>
      </c>
      <c r="H1027" s="46" t="s">
        <v>52</v>
      </c>
      <c r="I1027" s="47">
        <v>44013</v>
      </c>
      <c r="J1027" s="47">
        <v>44377</v>
      </c>
      <c r="K1027" s="46">
        <f>SUM(L1027:AD1027)</f>
        <v>508</v>
      </c>
      <c r="L1027" s="46" t="str">
        <f>IFERROR(VLOOKUP(A1027,'[1]Mountain View SD Usage'!$A:$I,9,FALSE),"0")</f>
        <v>0</v>
      </c>
      <c r="M1027" s="46">
        <f>IFERROR(VLOOKUP(A1027,'[1]Bonita USD Usage'!$A:$I,9,FALSE),"0")</f>
        <v>20</v>
      </c>
      <c r="N1027" s="46" t="str">
        <f>IFERROR(VLOOKUP(A1027,'[1]Jurupa USD Usage'!$A:$I,9,FALSE),"0")</f>
        <v>0</v>
      </c>
      <c r="O1027" s="46" t="str">
        <f>IFERROR(VLOOKUP(A1027,'[1]Claremont USD Usage'!$A:$I,9,FALSE),"0")</f>
        <v>0</v>
      </c>
      <c r="P1027" s="46" t="str">
        <f>IFERROR(VLOOKUP(A1027,'[1]Upland USD Usage'!$A:$I,9,FALSE),"0")</f>
        <v>0</v>
      </c>
      <c r="Q1027" s="46">
        <f>IFERROR(VLOOKUP(A1027,'[1]Redlands USD Usage'!$A:$I,9,FALSE),"0")</f>
        <v>350</v>
      </c>
      <c r="R1027" s="46" t="str">
        <f>IFERROR(VLOOKUP(A1027,'[1]Alta Loma SD Usage'!$A:$I,9,FALSE),"0")</f>
        <v>0</v>
      </c>
      <c r="S1027" s="46" t="str">
        <f>IFERROR(VLOOKUP(A1027,'[1]VAl Verde USD Usage'!$A:$I,9,FALSE),"0")</f>
        <v>0</v>
      </c>
      <c r="T1027" s="46" t="str">
        <f>IFERROR(VLOOKUP(A1027,'[1]Chaffey Jt HSD Usage'!$A:$I,9,FALSE),"0")</f>
        <v>0</v>
      </c>
      <c r="U1027" s="46">
        <f>IFERROR(VLOOKUP(A1027,'[1]Cucamonga ELEM SD Usage'!$A:$I,9,FALSE),"0")</f>
        <v>6</v>
      </c>
      <c r="V1027" s="46">
        <f>IFERROR(VLOOKUP(A1027,'[1]Inglewood USD Usage'!$A:$I,9,FALSE),"0")</f>
        <v>43</v>
      </c>
      <c r="W1027" s="46" t="str">
        <f>IFERROR(VLOOKUP(A1027,'[1]Rialto USD Usage'!$A:$I,9,FALSE),"0")</f>
        <v>0</v>
      </c>
      <c r="X1027" s="46" t="str">
        <f>IFERROR(VLOOKUP(A1027,'[1]Alvord USD Usage'!$A:$I,9,FALSE),"0")</f>
        <v>0</v>
      </c>
      <c r="Y1027" s="46">
        <f>IFERROR(VLOOKUP(A1027,'[1]Colton Jt USD Usage'!$A:$I,9,FALSE),"0")</f>
        <v>59</v>
      </c>
      <c r="Z1027" s="46" t="str">
        <f>IFERROR(VLOOKUP(A1027,'[1]Chino Valley USD Usage'!$A:$I,9,FALSE),"0")</f>
        <v>0</v>
      </c>
      <c r="AA1027" s="46" t="str">
        <f>IFERROR(VLOOKUP(A1027,'[1]Moreno Valley USD Usage'!$A:$I,9,FALSE),"0")</f>
        <v>0</v>
      </c>
      <c r="AB1027" s="46">
        <f>IFERROR(VLOOKUP(A1027,'[1]Pomona USD Usage'!$A:$I,9,FALSE),"0")</f>
        <v>30</v>
      </c>
      <c r="AC1027" s="46" t="str">
        <f>IFERROR(VLOOKUP(A1027,'[1]Riverside USD Usage'!$A:$I,9,FALSE),"0")</f>
        <v>0</v>
      </c>
      <c r="AD1027" s="46" t="str">
        <f>IFERROR(VLOOKUP(A1027,'[1]Compton USD Usage'!$A:$I,9,FALSE),"0")</f>
        <v>0</v>
      </c>
      <c r="AE1027" s="48"/>
      <c r="AF1027" s="49">
        <v>57.82</v>
      </c>
      <c r="AG1027" s="49"/>
      <c r="AH1027" s="56">
        <v>-14.100000000000001</v>
      </c>
      <c r="AI1027" s="49">
        <f>AF1027+AG1027+AH1027</f>
        <v>43.72</v>
      </c>
      <c r="AJ1027" s="48"/>
      <c r="AK1027" s="49">
        <v>62.22</v>
      </c>
      <c r="AL1027" s="49"/>
      <c r="AM1027" s="57">
        <v>-14.100000000000001</v>
      </c>
      <c r="AN1027" s="50">
        <f>AK1027+AL1027+AM1027</f>
        <v>48.12</v>
      </c>
      <c r="AO1027" s="48"/>
      <c r="AP1027" s="49">
        <v>66.42</v>
      </c>
      <c r="AQ1027" s="49"/>
      <c r="AR1027" s="57">
        <v>-14.100000000000001</v>
      </c>
      <c r="AS1027" s="50">
        <f>AP1027+AQ1027+AR1027</f>
        <v>52.32</v>
      </c>
      <c r="AT1027" s="48"/>
      <c r="AU1027" s="49">
        <v>68.260000000000005</v>
      </c>
      <c r="AV1027" s="49"/>
      <c r="AW1027" s="57">
        <v>-14.100000000000001</v>
      </c>
      <c r="AX1027" s="51">
        <f>AU1027+AV1027+AW1027</f>
        <v>54.160000000000004</v>
      </c>
      <c r="AY1027" s="48"/>
      <c r="AZ1027" s="52">
        <v>57.53</v>
      </c>
      <c r="BA1027" s="53"/>
      <c r="BB1027" s="58">
        <v>-13.850000000000001</v>
      </c>
      <c r="BC1027" s="53">
        <f>AZ1027+BA1027+BB1027</f>
        <v>43.68</v>
      </c>
      <c r="BD1027" s="47">
        <v>44013</v>
      </c>
      <c r="BE1027" s="47">
        <v>44377</v>
      </c>
      <c r="BF1027" s="48"/>
      <c r="BG1027" s="53">
        <v>61.91</v>
      </c>
      <c r="BI1027" s="59">
        <v>-13.850000000000001</v>
      </c>
      <c r="BJ1027" s="53">
        <f>BG1027+BH1027+BI1027</f>
        <v>48.059999999999995</v>
      </c>
      <c r="BK1027" s="47">
        <v>44013</v>
      </c>
      <c r="BL1027" s="47">
        <v>44377</v>
      </c>
      <c r="BM1027" s="48"/>
      <c r="BN1027" s="53">
        <v>66.09</v>
      </c>
      <c r="BO1027" s="53"/>
      <c r="BP1027" s="59">
        <v>-13.850000000000001</v>
      </c>
      <c r="BQ1027" s="53">
        <f>BN1027+BO1027+BP1027</f>
        <v>52.24</v>
      </c>
      <c r="BR1027" s="47">
        <v>44013</v>
      </c>
      <c r="BS1027" s="47">
        <v>44377</v>
      </c>
      <c r="BT1027" s="48"/>
      <c r="BU1027" s="50">
        <v>67.92</v>
      </c>
      <c r="BV1027" s="53"/>
      <c r="BW1027" s="59">
        <v>-13.850000000000001</v>
      </c>
      <c r="BX1027" s="53">
        <f>BU1027+BV1027+BW1027</f>
        <v>54.07</v>
      </c>
      <c r="BY1027" s="47">
        <v>44013</v>
      </c>
      <c r="BZ1027" s="55">
        <v>44377</v>
      </c>
    </row>
    <row r="1028" spans="1:78" s="54" customFormat="1" ht="15.75" x14ac:dyDescent="0.25">
      <c r="A1028" s="45">
        <v>406359</v>
      </c>
      <c r="B1028" s="46" t="s">
        <v>1042</v>
      </c>
      <c r="C1028" s="46">
        <v>1089300</v>
      </c>
      <c r="D1028" s="46" t="s">
        <v>1043</v>
      </c>
      <c r="E1028" s="46" t="s">
        <v>50</v>
      </c>
      <c r="F1028" s="46"/>
      <c r="G1028" s="46" t="s">
        <v>1044</v>
      </c>
      <c r="H1028" s="46" t="s">
        <v>52</v>
      </c>
      <c r="I1028" s="47">
        <v>44013</v>
      </c>
      <c r="J1028" s="47">
        <v>44377</v>
      </c>
      <c r="K1028" s="46">
        <f>SUM(L1028:AD1028)</f>
        <v>0</v>
      </c>
      <c r="L1028" s="46" t="str">
        <f>IFERROR(VLOOKUP(A1028,'[1]Mountain View SD Usage'!$A:$I,9,FALSE),"0")</f>
        <v>0</v>
      </c>
      <c r="M1028" s="46" t="str">
        <f>IFERROR(VLOOKUP(A1028,'[1]Bonita USD Usage'!$A:$I,9,FALSE),"0")</f>
        <v>0</v>
      </c>
      <c r="N1028" s="46" t="str">
        <f>IFERROR(VLOOKUP(A1028,'[1]Jurupa USD Usage'!$A:$I,9,FALSE),"0")</f>
        <v>0</v>
      </c>
      <c r="O1028" s="46" t="str">
        <f>IFERROR(VLOOKUP(A1028,'[1]Claremont USD Usage'!$A:$I,9,FALSE),"0")</f>
        <v>0</v>
      </c>
      <c r="P1028" s="46" t="str">
        <f>IFERROR(VLOOKUP(A1028,'[1]Upland USD Usage'!$A:$I,9,FALSE),"0")</f>
        <v>0</v>
      </c>
      <c r="Q1028" s="46" t="str">
        <f>IFERROR(VLOOKUP(A1028,'[1]Redlands USD Usage'!$A:$I,9,FALSE),"0")</f>
        <v>0</v>
      </c>
      <c r="R1028" s="46" t="str">
        <f>IFERROR(VLOOKUP(A1028,'[1]Alta Loma SD Usage'!$A:$I,9,FALSE),"0")</f>
        <v>0</v>
      </c>
      <c r="S1028" s="46" t="str">
        <f>IFERROR(VLOOKUP(A1028,'[1]VAl Verde USD Usage'!$A:$I,9,FALSE),"0")</f>
        <v>0</v>
      </c>
      <c r="T1028" s="46" t="str">
        <f>IFERROR(VLOOKUP(A1028,'[1]Chaffey Jt HSD Usage'!$A:$I,9,FALSE),"0")</f>
        <v>0</v>
      </c>
      <c r="U1028" s="46" t="str">
        <f>IFERROR(VLOOKUP(A1028,'[1]Cucamonga ELEM SD Usage'!$A:$I,9,FALSE),"0")</f>
        <v>0</v>
      </c>
      <c r="V1028" s="46" t="str">
        <f>IFERROR(VLOOKUP(A1028,'[1]Inglewood USD Usage'!$A:$I,9,FALSE),"0")</f>
        <v>0</v>
      </c>
      <c r="W1028" s="46" t="str">
        <f>IFERROR(VLOOKUP(A1028,'[1]Rialto USD Usage'!$A:$I,9,FALSE),"0")</f>
        <v>0</v>
      </c>
      <c r="X1028" s="46" t="str">
        <f>IFERROR(VLOOKUP(A1028,'[1]Alvord USD Usage'!$A:$I,9,FALSE),"0")</f>
        <v>0</v>
      </c>
      <c r="Y1028" s="46" t="str">
        <f>IFERROR(VLOOKUP(A1028,'[1]Colton Jt USD Usage'!$A:$I,9,FALSE),"0")</f>
        <v>0</v>
      </c>
      <c r="Z1028" s="46" t="str">
        <f>IFERROR(VLOOKUP(A1028,'[1]Chino Valley USD Usage'!$A:$I,9,FALSE),"0")</f>
        <v>0</v>
      </c>
      <c r="AA1028" s="46" t="str">
        <f>IFERROR(VLOOKUP(A1028,'[1]Moreno Valley USD Usage'!$A:$I,9,FALSE),"0")</f>
        <v>0</v>
      </c>
      <c r="AB1028" s="46" t="str">
        <f>IFERROR(VLOOKUP(A1028,'[1]Pomona USD Usage'!$A:$I,9,FALSE),"0")</f>
        <v>0</v>
      </c>
      <c r="AC1028" s="46" t="str">
        <f>IFERROR(VLOOKUP(A1028,'[1]Riverside USD Usage'!$A:$I,9,FALSE),"0")</f>
        <v>0</v>
      </c>
      <c r="AD1028" s="46" t="str">
        <f>IFERROR(VLOOKUP(A1028,'[1]Compton USD Usage'!$A:$I,9,FALSE),"0")</f>
        <v>0</v>
      </c>
      <c r="AE1028" s="48"/>
      <c r="AF1028" s="49">
        <v>46.28</v>
      </c>
      <c r="AG1028" s="49"/>
      <c r="AH1028" s="56">
        <v>-20.68</v>
      </c>
      <c r="AI1028" s="49">
        <f>AF1028+AG1028+AH1028</f>
        <v>25.6</v>
      </c>
      <c r="AJ1028" s="48"/>
      <c r="AK1028" s="49">
        <v>49.8</v>
      </c>
      <c r="AL1028" s="49"/>
      <c r="AM1028" s="57">
        <v>-20.68</v>
      </c>
      <c r="AN1028" s="50">
        <f>AK1028+AL1028+AM1028</f>
        <v>29.119999999999997</v>
      </c>
      <c r="AO1028" s="48"/>
      <c r="AP1028" s="49">
        <v>53.16</v>
      </c>
      <c r="AQ1028" s="49"/>
      <c r="AR1028" s="57">
        <v>-20.68</v>
      </c>
      <c r="AS1028" s="50">
        <f>AP1028+AQ1028+AR1028</f>
        <v>32.479999999999997</v>
      </c>
      <c r="AT1028" s="48"/>
      <c r="AU1028" s="49">
        <v>54.64</v>
      </c>
      <c r="AV1028" s="49"/>
      <c r="AW1028" s="57">
        <v>-20.68</v>
      </c>
      <c r="AX1028" s="51">
        <f>AU1028+AV1028+AW1028</f>
        <v>33.96</v>
      </c>
      <c r="AY1028" s="48"/>
      <c r="AZ1028" s="52">
        <v>48.64</v>
      </c>
      <c r="BA1028" s="53"/>
      <c r="BB1028" s="58">
        <v>-19.91</v>
      </c>
      <c r="BC1028" s="53">
        <f>AZ1028+BA1028+BB1028</f>
        <v>28.73</v>
      </c>
      <c r="BD1028" s="47">
        <v>44013</v>
      </c>
      <c r="BE1028" s="47">
        <v>44377</v>
      </c>
      <c r="BF1028" s="48"/>
      <c r="BG1028" s="53">
        <v>52.339999999999996</v>
      </c>
      <c r="BI1028" s="59">
        <v>-19.91</v>
      </c>
      <c r="BJ1028" s="53">
        <f>BG1028+BH1028+BI1028</f>
        <v>32.429999999999993</v>
      </c>
      <c r="BK1028" s="47">
        <v>44013</v>
      </c>
      <c r="BL1028" s="47">
        <v>44377</v>
      </c>
      <c r="BM1028" s="48"/>
      <c r="BN1028" s="53">
        <v>55.87</v>
      </c>
      <c r="BO1028" s="53"/>
      <c r="BP1028" s="59">
        <v>-19.91</v>
      </c>
      <c r="BQ1028" s="53">
        <f>BN1028+BO1028+BP1028</f>
        <v>35.959999999999994</v>
      </c>
      <c r="BR1028" s="47">
        <v>44013</v>
      </c>
      <c r="BS1028" s="47">
        <v>44377</v>
      </c>
      <c r="BT1028" s="48"/>
      <c r="BU1028" s="50">
        <v>57.43</v>
      </c>
      <c r="BV1028" s="53"/>
      <c r="BW1028" s="59">
        <v>-19.91</v>
      </c>
      <c r="BX1028" s="53">
        <f>BU1028+BV1028+BW1028</f>
        <v>37.519999999999996</v>
      </c>
      <c r="BY1028" s="47">
        <v>44013</v>
      </c>
      <c r="BZ1028" s="55">
        <v>44377</v>
      </c>
    </row>
    <row r="1029" spans="1:78" s="54" customFormat="1" ht="15.75" x14ac:dyDescent="0.25">
      <c r="A1029" s="45">
        <v>406445</v>
      </c>
      <c r="B1029" s="46" t="s">
        <v>1804</v>
      </c>
      <c r="C1029" s="46">
        <v>8202</v>
      </c>
      <c r="D1029" s="46" t="s">
        <v>1788</v>
      </c>
      <c r="E1029" s="46" t="s">
        <v>50</v>
      </c>
      <c r="F1029" s="46"/>
      <c r="G1029" s="46" t="s">
        <v>1805</v>
      </c>
      <c r="H1029" s="46" t="s">
        <v>52</v>
      </c>
      <c r="I1029" s="47">
        <v>44013</v>
      </c>
      <c r="J1029" s="47">
        <v>44377</v>
      </c>
      <c r="K1029" s="46">
        <f>SUM(L1029:AD1029)</f>
        <v>0</v>
      </c>
      <c r="L1029" s="46" t="str">
        <f>IFERROR(VLOOKUP(A1029,'[1]Mountain View SD Usage'!$A:$I,9,FALSE),"0")</f>
        <v>0</v>
      </c>
      <c r="M1029" s="46" t="str">
        <f>IFERROR(VLOOKUP(A1029,'[1]Bonita USD Usage'!$A:$I,9,FALSE),"0")</f>
        <v>0</v>
      </c>
      <c r="N1029" s="46" t="str">
        <f>IFERROR(VLOOKUP(A1029,'[1]Jurupa USD Usage'!$A:$I,9,FALSE),"0")</f>
        <v>0</v>
      </c>
      <c r="O1029" s="46" t="str">
        <f>IFERROR(VLOOKUP(A1029,'[1]Claremont USD Usage'!$A:$I,9,FALSE),"0")</f>
        <v>0</v>
      </c>
      <c r="P1029" s="46" t="str">
        <f>IFERROR(VLOOKUP(A1029,'[1]Upland USD Usage'!$A:$I,9,FALSE),"0")</f>
        <v>0</v>
      </c>
      <c r="Q1029" s="46" t="str">
        <f>IFERROR(VLOOKUP(A1029,'[1]Redlands USD Usage'!$A:$I,9,FALSE),"0")</f>
        <v>0</v>
      </c>
      <c r="R1029" s="46" t="str">
        <f>IFERROR(VLOOKUP(A1029,'[1]Alta Loma SD Usage'!$A:$I,9,FALSE),"0")</f>
        <v>0</v>
      </c>
      <c r="S1029" s="46" t="str">
        <f>IFERROR(VLOOKUP(A1029,'[1]VAl Verde USD Usage'!$A:$I,9,FALSE),"0")</f>
        <v>0</v>
      </c>
      <c r="T1029" s="46" t="str">
        <f>IFERROR(VLOOKUP(A1029,'[1]Chaffey Jt HSD Usage'!$A:$I,9,FALSE),"0")</f>
        <v>0</v>
      </c>
      <c r="U1029" s="46" t="str">
        <f>IFERROR(VLOOKUP(A1029,'[1]Cucamonga ELEM SD Usage'!$A:$I,9,FALSE),"0")</f>
        <v>0</v>
      </c>
      <c r="V1029" s="46" t="str">
        <f>IFERROR(VLOOKUP(A1029,'[1]Inglewood USD Usage'!$A:$I,9,FALSE),"0")</f>
        <v>0</v>
      </c>
      <c r="W1029" s="46" t="str">
        <f>IFERROR(VLOOKUP(A1029,'[1]Rialto USD Usage'!$A:$I,9,FALSE),"0")</f>
        <v>0</v>
      </c>
      <c r="X1029" s="46" t="str">
        <f>IFERROR(VLOOKUP(A1029,'[1]Alvord USD Usage'!$A:$I,9,FALSE),"0")</f>
        <v>0</v>
      </c>
      <c r="Y1029" s="46" t="str">
        <f>IFERROR(VLOOKUP(A1029,'[1]Colton Jt USD Usage'!$A:$I,9,FALSE),"0")</f>
        <v>0</v>
      </c>
      <c r="Z1029" s="46" t="str">
        <f>IFERROR(VLOOKUP(A1029,'[1]Chino Valley USD Usage'!$A:$I,9,FALSE),"0")</f>
        <v>0</v>
      </c>
      <c r="AA1029" s="46" t="str">
        <f>IFERROR(VLOOKUP(A1029,'[1]Moreno Valley USD Usage'!$A:$I,9,FALSE),"0")</f>
        <v>0</v>
      </c>
      <c r="AB1029" s="46" t="str">
        <f>IFERROR(VLOOKUP(A1029,'[1]Pomona USD Usage'!$A:$I,9,FALSE),"0")</f>
        <v>0</v>
      </c>
      <c r="AC1029" s="46" t="str">
        <f>IFERROR(VLOOKUP(A1029,'[1]Riverside USD Usage'!$A:$I,9,FALSE),"0")</f>
        <v>0</v>
      </c>
      <c r="AD1029" s="46" t="str">
        <f>IFERROR(VLOOKUP(A1029,'[1]Compton USD Usage'!$A:$I,9,FALSE),"0")</f>
        <v>0</v>
      </c>
      <c r="AE1029" s="48"/>
      <c r="AF1029" s="49">
        <v>56.87</v>
      </c>
      <c r="AG1029" s="49"/>
      <c r="AH1029" s="56">
        <v>-1.03</v>
      </c>
      <c r="AI1029" s="49">
        <f>AF1029+AG1029+AH1029</f>
        <v>55.839999999999996</v>
      </c>
      <c r="AJ1029" s="48"/>
      <c r="AK1029" s="49">
        <v>61.19</v>
      </c>
      <c r="AL1029" s="49"/>
      <c r="AM1029" s="57">
        <v>-1.03</v>
      </c>
      <c r="AN1029" s="50">
        <f>AK1029+AL1029+AM1029</f>
        <v>60.16</v>
      </c>
      <c r="AO1029" s="48"/>
      <c r="AP1029" s="49">
        <v>65.319999999999993</v>
      </c>
      <c r="AQ1029" s="49"/>
      <c r="AR1029" s="57">
        <v>-1.03</v>
      </c>
      <c r="AS1029" s="50">
        <f>AP1029+AQ1029+AR1029</f>
        <v>64.289999999999992</v>
      </c>
      <c r="AT1029" s="48"/>
      <c r="AU1029" s="49">
        <v>67.14</v>
      </c>
      <c r="AV1029" s="49"/>
      <c r="AW1029" s="57">
        <v>-1.03</v>
      </c>
      <c r="AX1029" s="51">
        <f>AU1029+AV1029+AW1029</f>
        <v>66.11</v>
      </c>
      <c r="AY1029" s="48"/>
      <c r="AZ1029" s="52">
        <v>57.169999999999995</v>
      </c>
      <c r="BA1029" s="53"/>
      <c r="BB1029" s="58">
        <v>-0.92</v>
      </c>
      <c r="BC1029" s="53">
        <f>AZ1029+BA1029+BB1029</f>
        <v>56.249999999999993</v>
      </c>
      <c r="BD1029" s="47">
        <v>44013</v>
      </c>
      <c r="BE1029" s="47">
        <v>44377</v>
      </c>
      <c r="BF1029" s="48"/>
      <c r="BG1029" s="53">
        <v>61.51</v>
      </c>
      <c r="BI1029" s="59">
        <v>-0.92</v>
      </c>
      <c r="BJ1029" s="53">
        <f>BG1029+BH1029+BI1029</f>
        <v>60.589999999999996</v>
      </c>
      <c r="BK1029" s="47">
        <v>44013</v>
      </c>
      <c r="BL1029" s="47">
        <v>44377</v>
      </c>
      <c r="BM1029" s="48"/>
      <c r="BN1029" s="53">
        <v>65.660000000000011</v>
      </c>
      <c r="BO1029" s="53"/>
      <c r="BP1029" s="59">
        <v>-0.92</v>
      </c>
      <c r="BQ1029" s="53">
        <f>BN1029+BO1029+BP1029</f>
        <v>64.740000000000009</v>
      </c>
      <c r="BR1029" s="47">
        <v>44013</v>
      </c>
      <c r="BS1029" s="47">
        <v>44377</v>
      </c>
      <c r="BT1029" s="48"/>
      <c r="BU1029" s="50">
        <v>67.490000000000009</v>
      </c>
      <c r="BV1029" s="53"/>
      <c r="BW1029" s="59">
        <v>-0.92</v>
      </c>
      <c r="BX1029" s="53">
        <f>BU1029+BV1029+BW1029</f>
        <v>66.570000000000007</v>
      </c>
      <c r="BY1029" s="47">
        <v>44013</v>
      </c>
      <c r="BZ1029" s="55">
        <v>44377</v>
      </c>
    </row>
    <row r="1030" spans="1:78" s="54" customFormat="1" ht="15.75" x14ac:dyDescent="0.25">
      <c r="A1030" s="45">
        <v>141138</v>
      </c>
      <c r="B1030" s="46" t="s">
        <v>1558</v>
      </c>
      <c r="C1030" s="46">
        <v>38605</v>
      </c>
      <c r="D1030" s="46" t="s">
        <v>1559</v>
      </c>
      <c r="E1030" s="46" t="s">
        <v>50</v>
      </c>
      <c r="F1030" s="46"/>
      <c r="G1030" s="46" t="s">
        <v>1560</v>
      </c>
      <c r="H1030" s="46" t="s">
        <v>52</v>
      </c>
      <c r="I1030" s="47">
        <v>44013</v>
      </c>
      <c r="J1030" s="47">
        <v>44377</v>
      </c>
      <c r="K1030" s="46">
        <f>SUM(L1030:AD1030)</f>
        <v>0</v>
      </c>
      <c r="L1030" s="46" t="str">
        <f>IFERROR(VLOOKUP(A1030,'[1]Mountain View SD Usage'!$A:$I,9,FALSE),"0")</f>
        <v>0</v>
      </c>
      <c r="M1030" s="46" t="str">
        <f>IFERROR(VLOOKUP(A1030,'[1]Bonita USD Usage'!$A:$I,9,FALSE),"0")</f>
        <v>0</v>
      </c>
      <c r="N1030" s="46" t="str">
        <f>IFERROR(VLOOKUP(A1030,'[1]Jurupa USD Usage'!$A:$I,9,FALSE),"0")</f>
        <v>0</v>
      </c>
      <c r="O1030" s="46" t="str">
        <f>IFERROR(VLOOKUP(A1030,'[1]Claremont USD Usage'!$A:$I,9,FALSE),"0")</f>
        <v>0</v>
      </c>
      <c r="P1030" s="46" t="str">
        <f>IFERROR(VLOOKUP(A1030,'[1]Upland USD Usage'!$A:$I,9,FALSE),"0")</f>
        <v>0</v>
      </c>
      <c r="Q1030" s="46" t="str">
        <f>IFERROR(VLOOKUP(A1030,'[1]Redlands USD Usage'!$A:$I,9,FALSE),"0")</f>
        <v>0</v>
      </c>
      <c r="R1030" s="46" t="str">
        <f>IFERROR(VLOOKUP(A1030,'[1]Alta Loma SD Usage'!$A:$I,9,FALSE),"0")</f>
        <v>0</v>
      </c>
      <c r="S1030" s="46" t="str">
        <f>IFERROR(VLOOKUP(A1030,'[1]VAl Verde USD Usage'!$A:$I,9,FALSE),"0")</f>
        <v>0</v>
      </c>
      <c r="T1030" s="46" t="str">
        <f>IFERROR(VLOOKUP(A1030,'[1]Chaffey Jt HSD Usage'!$A:$I,9,FALSE),"0")</f>
        <v>0</v>
      </c>
      <c r="U1030" s="46" t="str">
        <f>IFERROR(VLOOKUP(A1030,'[1]Cucamonga ELEM SD Usage'!$A:$I,9,FALSE),"0")</f>
        <v>0</v>
      </c>
      <c r="V1030" s="46" t="str">
        <f>IFERROR(VLOOKUP(A1030,'[1]Inglewood USD Usage'!$A:$I,9,FALSE),"0")</f>
        <v>0</v>
      </c>
      <c r="W1030" s="46" t="str">
        <f>IFERROR(VLOOKUP(A1030,'[1]Rialto USD Usage'!$A:$I,9,FALSE),"0")</f>
        <v>0</v>
      </c>
      <c r="X1030" s="46" t="str">
        <f>IFERROR(VLOOKUP(A1030,'[1]Alvord USD Usage'!$A:$I,9,FALSE),"0")</f>
        <v>0</v>
      </c>
      <c r="Y1030" s="46" t="str">
        <f>IFERROR(VLOOKUP(A1030,'[1]Colton Jt USD Usage'!$A:$I,9,FALSE),"0")</f>
        <v>0</v>
      </c>
      <c r="Z1030" s="46" t="str">
        <f>IFERROR(VLOOKUP(A1030,'[1]Chino Valley USD Usage'!$A:$I,9,FALSE),"0")</f>
        <v>0</v>
      </c>
      <c r="AA1030" s="46" t="str">
        <f>IFERROR(VLOOKUP(A1030,'[1]Moreno Valley USD Usage'!$A:$I,9,FALSE),"0")</f>
        <v>0</v>
      </c>
      <c r="AB1030" s="46" t="str">
        <f>IFERROR(VLOOKUP(A1030,'[1]Pomona USD Usage'!$A:$I,9,FALSE),"0")</f>
        <v>0</v>
      </c>
      <c r="AC1030" s="46" t="str">
        <f>IFERROR(VLOOKUP(A1030,'[1]Riverside USD Usage'!$A:$I,9,FALSE),"0")</f>
        <v>0</v>
      </c>
      <c r="AD1030" s="46" t="str">
        <f>IFERROR(VLOOKUP(A1030,'[1]Compton USD Usage'!$A:$I,9,FALSE),"0")</f>
        <v>0</v>
      </c>
      <c r="AE1030" s="48"/>
      <c r="AF1030" s="49">
        <v>20.51</v>
      </c>
      <c r="AG1030" s="49"/>
      <c r="AH1030" s="49"/>
      <c r="AI1030" s="49">
        <f>AF1030+AG1030+AH1030</f>
        <v>20.51</v>
      </c>
      <c r="AJ1030" s="48"/>
      <c r="AK1030" s="49">
        <v>22.06</v>
      </c>
      <c r="AL1030" s="49"/>
      <c r="AM1030" s="46"/>
      <c r="AN1030" s="50">
        <f>AK1030+AL1030+AM1030</f>
        <v>22.06</v>
      </c>
      <c r="AO1030" s="48"/>
      <c r="AP1030" s="49">
        <v>23.55</v>
      </c>
      <c r="AQ1030" s="49"/>
      <c r="AR1030" s="46"/>
      <c r="AS1030" s="50">
        <f>AP1030+AQ1030+AR1030</f>
        <v>23.55</v>
      </c>
      <c r="AT1030" s="48"/>
      <c r="AU1030" s="49">
        <v>24.21</v>
      </c>
      <c r="AV1030" s="49"/>
      <c r="AW1030" s="46"/>
      <c r="AX1030" s="51">
        <f>AU1030+AV1030+AW1030</f>
        <v>24.21</v>
      </c>
      <c r="AY1030" s="48"/>
      <c r="AZ1030" s="52">
        <v>20.51</v>
      </c>
      <c r="BA1030" s="53"/>
      <c r="BC1030" s="53">
        <f>AZ1030+BA1030+BB1030</f>
        <v>20.51</v>
      </c>
      <c r="BD1030" s="47">
        <v>44013</v>
      </c>
      <c r="BE1030" s="47">
        <v>44377</v>
      </c>
      <c r="BF1030" s="48"/>
      <c r="BG1030" s="53">
        <v>22.06</v>
      </c>
      <c r="BJ1030" s="53">
        <f>BG1030+BH1030+BI1030</f>
        <v>22.06</v>
      </c>
      <c r="BK1030" s="47">
        <v>44013</v>
      </c>
      <c r="BL1030" s="47">
        <v>44377</v>
      </c>
      <c r="BM1030" s="48"/>
      <c r="BN1030" s="53">
        <v>23.55</v>
      </c>
      <c r="BO1030" s="53"/>
      <c r="BQ1030" s="53">
        <f>BN1030+BO1030+BP1030</f>
        <v>23.55</v>
      </c>
      <c r="BR1030" s="47">
        <v>44013</v>
      </c>
      <c r="BS1030" s="47">
        <v>44377</v>
      </c>
      <c r="BT1030" s="48"/>
      <c r="BU1030" s="50">
        <v>24.21</v>
      </c>
      <c r="BV1030" s="53"/>
      <c r="BX1030" s="53">
        <f>BU1030+BV1030+BW1030</f>
        <v>24.21</v>
      </c>
      <c r="BY1030" s="47">
        <v>44013</v>
      </c>
      <c r="BZ1030" s="55">
        <v>44377</v>
      </c>
    </row>
    <row r="1031" spans="1:78" s="54" customFormat="1" ht="15.75" x14ac:dyDescent="0.25">
      <c r="A1031" s="45">
        <v>139815</v>
      </c>
      <c r="B1031" s="46" t="s">
        <v>656</v>
      </c>
      <c r="C1031" s="46">
        <v>260</v>
      </c>
      <c r="D1031" s="46" t="s">
        <v>624</v>
      </c>
      <c r="E1031" s="46" t="s">
        <v>50</v>
      </c>
      <c r="F1031" s="46"/>
      <c r="G1031" s="46" t="s">
        <v>657</v>
      </c>
      <c r="H1031" s="46" t="s">
        <v>52</v>
      </c>
      <c r="I1031" s="47">
        <v>44013</v>
      </c>
      <c r="J1031" s="47">
        <v>44377</v>
      </c>
      <c r="K1031" s="46">
        <f>SUM(L1031:AD1031)</f>
        <v>0</v>
      </c>
      <c r="L1031" s="46" t="str">
        <f>IFERROR(VLOOKUP(A1031,'[1]Mountain View SD Usage'!$A:$I,9,FALSE),"0")</f>
        <v>0</v>
      </c>
      <c r="M1031" s="46" t="str">
        <f>IFERROR(VLOOKUP(A1031,'[1]Bonita USD Usage'!$A:$I,9,FALSE),"0")</f>
        <v>0</v>
      </c>
      <c r="N1031" s="46" t="str">
        <f>IFERROR(VLOOKUP(A1031,'[1]Jurupa USD Usage'!$A:$I,9,FALSE),"0")</f>
        <v>0</v>
      </c>
      <c r="O1031" s="46" t="str">
        <f>IFERROR(VLOOKUP(A1031,'[1]Claremont USD Usage'!$A:$I,9,FALSE),"0")</f>
        <v>0</v>
      </c>
      <c r="P1031" s="46" t="str">
        <f>IFERROR(VLOOKUP(A1031,'[1]Upland USD Usage'!$A:$I,9,FALSE),"0")</f>
        <v>0</v>
      </c>
      <c r="Q1031" s="46" t="str">
        <f>IFERROR(VLOOKUP(A1031,'[1]Redlands USD Usage'!$A:$I,9,FALSE),"0")</f>
        <v>0</v>
      </c>
      <c r="R1031" s="46" t="str">
        <f>IFERROR(VLOOKUP(A1031,'[1]Alta Loma SD Usage'!$A:$I,9,FALSE),"0")</f>
        <v>0</v>
      </c>
      <c r="S1031" s="46" t="str">
        <f>IFERROR(VLOOKUP(A1031,'[1]VAl Verde USD Usage'!$A:$I,9,FALSE),"0")</f>
        <v>0</v>
      </c>
      <c r="T1031" s="46" t="str">
        <f>IFERROR(VLOOKUP(A1031,'[1]Chaffey Jt HSD Usage'!$A:$I,9,FALSE),"0")</f>
        <v>0</v>
      </c>
      <c r="U1031" s="46" t="str">
        <f>IFERROR(VLOOKUP(A1031,'[1]Cucamonga ELEM SD Usage'!$A:$I,9,FALSE),"0")</f>
        <v>0</v>
      </c>
      <c r="V1031" s="46" t="str">
        <f>IFERROR(VLOOKUP(A1031,'[1]Inglewood USD Usage'!$A:$I,9,FALSE),"0")</f>
        <v>0</v>
      </c>
      <c r="W1031" s="46" t="str">
        <f>IFERROR(VLOOKUP(A1031,'[1]Rialto USD Usage'!$A:$I,9,FALSE),"0")</f>
        <v>0</v>
      </c>
      <c r="X1031" s="46" t="str">
        <f>IFERROR(VLOOKUP(A1031,'[1]Alvord USD Usage'!$A:$I,9,FALSE),"0")</f>
        <v>0</v>
      </c>
      <c r="Y1031" s="46" t="str">
        <f>IFERROR(VLOOKUP(A1031,'[1]Colton Jt USD Usage'!$A:$I,9,FALSE),"0")</f>
        <v>0</v>
      </c>
      <c r="Z1031" s="46" t="str">
        <f>IFERROR(VLOOKUP(A1031,'[1]Chino Valley USD Usage'!$A:$I,9,FALSE),"0")</f>
        <v>0</v>
      </c>
      <c r="AA1031" s="46" t="str">
        <f>IFERROR(VLOOKUP(A1031,'[1]Moreno Valley USD Usage'!$A:$I,9,FALSE),"0")</f>
        <v>0</v>
      </c>
      <c r="AB1031" s="46" t="str">
        <f>IFERROR(VLOOKUP(A1031,'[1]Pomona USD Usage'!$A:$I,9,FALSE),"0")</f>
        <v>0</v>
      </c>
      <c r="AC1031" s="46" t="str">
        <f>IFERROR(VLOOKUP(A1031,'[1]Riverside USD Usage'!$A:$I,9,FALSE),"0")</f>
        <v>0</v>
      </c>
      <c r="AD1031" s="46" t="str">
        <f>IFERROR(VLOOKUP(A1031,'[1]Compton USD Usage'!$A:$I,9,FALSE),"0")</f>
        <v>0</v>
      </c>
      <c r="AE1031" s="48"/>
      <c r="AF1031" s="49">
        <v>32.409999999999997</v>
      </c>
      <c r="AG1031" s="49"/>
      <c r="AH1031" s="49"/>
      <c r="AI1031" s="49">
        <f>AF1031+AG1031+AH1031</f>
        <v>32.409999999999997</v>
      </c>
      <c r="AJ1031" s="48"/>
      <c r="AK1031" s="49">
        <v>34.869999999999997</v>
      </c>
      <c r="AL1031" s="49"/>
      <c r="AM1031" s="46"/>
      <c r="AN1031" s="50">
        <f>AK1031+AL1031+AM1031</f>
        <v>34.869999999999997</v>
      </c>
      <c r="AO1031" s="48"/>
      <c r="AP1031" s="49">
        <v>37.229999999999997</v>
      </c>
      <c r="AQ1031" s="49"/>
      <c r="AR1031" s="46"/>
      <c r="AS1031" s="50">
        <f>AP1031+AQ1031+AR1031</f>
        <v>37.229999999999997</v>
      </c>
      <c r="AT1031" s="48"/>
      <c r="AU1031" s="49">
        <v>38.26</v>
      </c>
      <c r="AV1031" s="49"/>
      <c r="AW1031" s="46"/>
      <c r="AX1031" s="51">
        <f>AU1031+AV1031+AW1031</f>
        <v>38.26</v>
      </c>
      <c r="AY1031" s="48"/>
      <c r="AZ1031" s="52">
        <v>33.44</v>
      </c>
      <c r="BA1031" s="53"/>
      <c r="BC1031" s="53">
        <f>AZ1031+BA1031+BB1031</f>
        <v>33.44</v>
      </c>
      <c r="BD1031" s="47">
        <v>44013</v>
      </c>
      <c r="BE1031" s="47">
        <v>44377</v>
      </c>
      <c r="BF1031" s="48"/>
      <c r="BG1031" s="53">
        <v>35.979999999999997</v>
      </c>
      <c r="BJ1031" s="53">
        <f>BG1031+BH1031+BI1031</f>
        <v>35.979999999999997</v>
      </c>
      <c r="BK1031" s="47">
        <v>44013</v>
      </c>
      <c r="BL1031" s="47">
        <v>44377</v>
      </c>
      <c r="BM1031" s="48"/>
      <c r="BN1031" s="53">
        <v>38.409999999999997</v>
      </c>
      <c r="BO1031" s="53"/>
      <c r="BQ1031" s="53">
        <f>BN1031+BO1031+BP1031</f>
        <v>38.409999999999997</v>
      </c>
      <c r="BR1031" s="47">
        <v>44013</v>
      </c>
      <c r="BS1031" s="47">
        <v>44377</v>
      </c>
      <c r="BT1031" s="48"/>
      <c r="BU1031" s="50">
        <v>39.479999999999997</v>
      </c>
      <c r="BV1031" s="53"/>
      <c r="BX1031" s="53">
        <f>BU1031+BV1031+BW1031</f>
        <v>39.479999999999997</v>
      </c>
      <c r="BY1031" s="47">
        <v>44013</v>
      </c>
      <c r="BZ1031" s="55">
        <v>44377</v>
      </c>
    </row>
    <row r="1032" spans="1:78" s="54" customFormat="1" ht="15.75" x14ac:dyDescent="0.25">
      <c r="A1032" s="45">
        <v>140678</v>
      </c>
      <c r="B1032" s="46" t="s">
        <v>848</v>
      </c>
      <c r="C1032" s="46" t="s">
        <v>849</v>
      </c>
      <c r="D1032" s="46" t="s">
        <v>830</v>
      </c>
      <c r="E1032" s="46" t="s">
        <v>50</v>
      </c>
      <c r="F1032" s="46"/>
      <c r="G1032" s="46" t="s">
        <v>834</v>
      </c>
      <c r="H1032" s="46" t="s">
        <v>52</v>
      </c>
      <c r="I1032" s="47">
        <v>44013</v>
      </c>
      <c r="J1032" s="47">
        <v>44377</v>
      </c>
      <c r="K1032" s="46">
        <f>SUM(L1032:AD1032)</f>
        <v>0</v>
      </c>
      <c r="L1032" s="46" t="str">
        <f>IFERROR(VLOOKUP(A1032,'[1]Mountain View SD Usage'!$A:$I,9,FALSE),"0")</f>
        <v>0</v>
      </c>
      <c r="M1032" s="46" t="str">
        <f>IFERROR(VLOOKUP(A1032,'[1]Bonita USD Usage'!$A:$I,9,FALSE),"0")</f>
        <v>0</v>
      </c>
      <c r="N1032" s="46" t="str">
        <f>IFERROR(VLOOKUP(A1032,'[1]Jurupa USD Usage'!$A:$I,9,FALSE),"0")</f>
        <v>0</v>
      </c>
      <c r="O1032" s="46" t="str">
        <f>IFERROR(VLOOKUP(A1032,'[1]Claremont USD Usage'!$A:$I,9,FALSE),"0")</f>
        <v>0</v>
      </c>
      <c r="P1032" s="46" t="str">
        <f>IFERROR(VLOOKUP(A1032,'[1]Upland USD Usage'!$A:$I,9,FALSE),"0")</f>
        <v>0</v>
      </c>
      <c r="Q1032" s="46" t="str">
        <f>IFERROR(VLOOKUP(A1032,'[1]Redlands USD Usage'!$A:$I,9,FALSE),"0")</f>
        <v>0</v>
      </c>
      <c r="R1032" s="46" t="str">
        <f>IFERROR(VLOOKUP(A1032,'[1]Alta Loma SD Usage'!$A:$I,9,FALSE),"0")</f>
        <v>0</v>
      </c>
      <c r="S1032" s="46" t="str">
        <f>IFERROR(VLOOKUP(A1032,'[1]VAl Verde USD Usage'!$A:$I,9,FALSE),"0")</f>
        <v>0</v>
      </c>
      <c r="T1032" s="46" t="str">
        <f>IFERROR(VLOOKUP(A1032,'[1]Chaffey Jt HSD Usage'!$A:$I,9,FALSE),"0")</f>
        <v>0</v>
      </c>
      <c r="U1032" s="46" t="str">
        <f>IFERROR(VLOOKUP(A1032,'[1]Cucamonga ELEM SD Usage'!$A:$I,9,FALSE),"0")</f>
        <v>0</v>
      </c>
      <c r="V1032" s="46" t="str">
        <f>IFERROR(VLOOKUP(A1032,'[1]Inglewood USD Usage'!$A:$I,9,FALSE),"0")</f>
        <v>0</v>
      </c>
      <c r="W1032" s="46" t="str">
        <f>IFERROR(VLOOKUP(A1032,'[1]Rialto USD Usage'!$A:$I,9,FALSE),"0")</f>
        <v>0</v>
      </c>
      <c r="X1032" s="46" t="str">
        <f>IFERROR(VLOOKUP(A1032,'[1]Alvord USD Usage'!$A:$I,9,FALSE),"0")</f>
        <v>0</v>
      </c>
      <c r="Y1032" s="46" t="str">
        <f>IFERROR(VLOOKUP(A1032,'[1]Colton Jt USD Usage'!$A:$I,9,FALSE),"0")</f>
        <v>0</v>
      </c>
      <c r="Z1032" s="46" t="str">
        <f>IFERROR(VLOOKUP(A1032,'[1]Chino Valley USD Usage'!$A:$I,9,FALSE),"0")</f>
        <v>0</v>
      </c>
      <c r="AA1032" s="46" t="str">
        <f>IFERROR(VLOOKUP(A1032,'[1]Moreno Valley USD Usage'!$A:$I,9,FALSE),"0")</f>
        <v>0</v>
      </c>
      <c r="AB1032" s="46" t="str">
        <f>IFERROR(VLOOKUP(A1032,'[1]Pomona USD Usage'!$A:$I,9,FALSE),"0")</f>
        <v>0</v>
      </c>
      <c r="AC1032" s="46" t="str">
        <f>IFERROR(VLOOKUP(A1032,'[1]Riverside USD Usage'!$A:$I,9,FALSE),"0")</f>
        <v>0</v>
      </c>
      <c r="AD1032" s="46" t="str">
        <f>IFERROR(VLOOKUP(A1032,'[1]Compton USD Usage'!$A:$I,9,FALSE),"0")</f>
        <v>0</v>
      </c>
      <c r="AE1032" s="48"/>
      <c r="AF1032" s="49">
        <v>41.88</v>
      </c>
      <c r="AG1032" s="49"/>
      <c r="AH1032" s="49"/>
      <c r="AI1032" s="49">
        <f>AF1032+AG1032+AH1032</f>
        <v>41.88</v>
      </c>
      <c r="AJ1032" s="48"/>
      <c r="AK1032" s="49">
        <v>45.06</v>
      </c>
      <c r="AL1032" s="49"/>
      <c r="AM1032" s="46"/>
      <c r="AN1032" s="50">
        <f>AK1032+AL1032+AM1032</f>
        <v>45.06</v>
      </c>
      <c r="AO1032" s="48"/>
      <c r="AP1032" s="49">
        <v>48.11</v>
      </c>
      <c r="AQ1032" s="49"/>
      <c r="AR1032" s="46"/>
      <c r="AS1032" s="50">
        <f>AP1032+AQ1032+AR1032</f>
        <v>48.11</v>
      </c>
      <c r="AT1032" s="48"/>
      <c r="AU1032" s="49">
        <v>49.44</v>
      </c>
      <c r="AV1032" s="49"/>
      <c r="AW1032" s="46"/>
      <c r="AX1032" s="51">
        <f>AU1032+AV1032+AW1032</f>
        <v>49.44</v>
      </c>
      <c r="AY1032" s="48"/>
      <c r="AZ1032" s="52">
        <v>41.88</v>
      </c>
      <c r="BA1032" s="53"/>
      <c r="BC1032" s="53">
        <f>AZ1032+BA1032+BB1032</f>
        <v>41.88</v>
      </c>
      <c r="BD1032" s="47">
        <v>44013</v>
      </c>
      <c r="BE1032" s="47">
        <v>44377</v>
      </c>
      <c r="BF1032" s="48"/>
      <c r="BG1032" s="53">
        <v>45.06</v>
      </c>
      <c r="BJ1032" s="53">
        <f>BG1032+BH1032+BI1032</f>
        <v>45.06</v>
      </c>
      <c r="BK1032" s="47">
        <v>44013</v>
      </c>
      <c r="BL1032" s="47">
        <v>44377</v>
      </c>
      <c r="BM1032" s="48"/>
      <c r="BN1032" s="53">
        <v>48.11</v>
      </c>
      <c r="BO1032" s="53"/>
      <c r="BQ1032" s="53">
        <f>BN1032+BO1032+BP1032</f>
        <v>48.11</v>
      </c>
      <c r="BR1032" s="47">
        <v>44013</v>
      </c>
      <c r="BS1032" s="47">
        <v>44377</v>
      </c>
      <c r="BT1032" s="48"/>
      <c r="BU1032" s="50">
        <v>49.44</v>
      </c>
      <c r="BV1032" s="53"/>
      <c r="BX1032" s="53">
        <f>BU1032+BV1032+BW1032</f>
        <v>49.44</v>
      </c>
      <c r="BY1032" s="47">
        <v>44013</v>
      </c>
      <c r="BZ1032" s="55">
        <v>44377</v>
      </c>
    </row>
    <row r="1033" spans="1:78" s="54" customFormat="1" ht="15.75" x14ac:dyDescent="0.25">
      <c r="A1033" s="45">
        <v>403683</v>
      </c>
      <c r="B1033" s="46" t="s">
        <v>2282</v>
      </c>
      <c r="C1033" s="46">
        <v>10703020928</v>
      </c>
      <c r="D1033" s="46" t="s">
        <v>2258</v>
      </c>
      <c r="E1033" s="46" t="s">
        <v>50</v>
      </c>
      <c r="F1033" s="46"/>
      <c r="G1033" s="46" t="s">
        <v>2283</v>
      </c>
      <c r="H1033" s="46" t="s">
        <v>52</v>
      </c>
      <c r="I1033" s="47">
        <v>44013</v>
      </c>
      <c r="J1033" s="47">
        <v>44377</v>
      </c>
      <c r="K1033" s="46">
        <f>SUM(L1033:AD1033)</f>
        <v>0</v>
      </c>
      <c r="L1033" s="46" t="str">
        <f>IFERROR(VLOOKUP(A1033,'[1]Mountain View SD Usage'!$A:$I,9,FALSE),"0")</f>
        <v>0</v>
      </c>
      <c r="M1033" s="46" t="str">
        <f>IFERROR(VLOOKUP(A1033,'[1]Bonita USD Usage'!$A:$I,9,FALSE),"0")</f>
        <v>0</v>
      </c>
      <c r="N1033" s="46" t="str">
        <f>IFERROR(VLOOKUP(A1033,'[1]Jurupa USD Usage'!$A:$I,9,FALSE),"0")</f>
        <v>0</v>
      </c>
      <c r="O1033" s="46" t="str">
        <f>IFERROR(VLOOKUP(A1033,'[1]Claremont USD Usage'!$A:$I,9,FALSE),"0")</f>
        <v>0</v>
      </c>
      <c r="P1033" s="46" t="str">
        <f>IFERROR(VLOOKUP(A1033,'[1]Upland USD Usage'!$A:$I,9,FALSE),"0")</f>
        <v>0</v>
      </c>
      <c r="Q1033" s="46" t="str">
        <f>IFERROR(VLOOKUP(A1033,'[1]Redlands USD Usage'!$A:$I,9,FALSE),"0")</f>
        <v>0</v>
      </c>
      <c r="R1033" s="46" t="str">
        <f>IFERROR(VLOOKUP(A1033,'[1]Alta Loma SD Usage'!$A:$I,9,FALSE),"0")</f>
        <v>0</v>
      </c>
      <c r="S1033" s="46" t="str">
        <f>IFERROR(VLOOKUP(A1033,'[1]VAl Verde USD Usage'!$A:$I,9,FALSE),"0")</f>
        <v>0</v>
      </c>
      <c r="T1033" s="46" t="str">
        <f>IFERROR(VLOOKUP(A1033,'[1]Chaffey Jt HSD Usage'!$A:$I,9,FALSE),"0")</f>
        <v>0</v>
      </c>
      <c r="U1033" s="46" t="str">
        <f>IFERROR(VLOOKUP(A1033,'[1]Cucamonga ELEM SD Usage'!$A:$I,9,FALSE),"0")</f>
        <v>0</v>
      </c>
      <c r="V1033" s="46" t="str">
        <f>IFERROR(VLOOKUP(A1033,'[1]Inglewood USD Usage'!$A:$I,9,FALSE),"0")</f>
        <v>0</v>
      </c>
      <c r="W1033" s="46" t="str">
        <f>IFERROR(VLOOKUP(A1033,'[1]Rialto USD Usage'!$A:$I,9,FALSE),"0")</f>
        <v>0</v>
      </c>
      <c r="X1033" s="46" t="str">
        <f>IFERROR(VLOOKUP(A1033,'[1]Alvord USD Usage'!$A:$I,9,FALSE),"0")</f>
        <v>0</v>
      </c>
      <c r="Y1033" s="46" t="str">
        <f>IFERROR(VLOOKUP(A1033,'[1]Colton Jt USD Usage'!$A:$I,9,FALSE),"0")</f>
        <v>0</v>
      </c>
      <c r="Z1033" s="46" t="str">
        <f>IFERROR(VLOOKUP(A1033,'[1]Chino Valley USD Usage'!$A:$I,9,FALSE),"0")</f>
        <v>0</v>
      </c>
      <c r="AA1033" s="46" t="str">
        <f>IFERROR(VLOOKUP(A1033,'[1]Moreno Valley USD Usage'!$A:$I,9,FALSE),"0")</f>
        <v>0</v>
      </c>
      <c r="AB1033" s="46" t="str">
        <f>IFERROR(VLOOKUP(A1033,'[1]Pomona USD Usage'!$A:$I,9,FALSE),"0")</f>
        <v>0</v>
      </c>
      <c r="AC1033" s="46" t="str">
        <f>IFERROR(VLOOKUP(A1033,'[1]Riverside USD Usage'!$A:$I,9,FALSE),"0")</f>
        <v>0</v>
      </c>
      <c r="AD1033" s="46" t="str">
        <f>IFERROR(VLOOKUP(A1033,'[1]Compton USD Usage'!$A:$I,9,FALSE),"0")</f>
        <v>0</v>
      </c>
      <c r="AE1033" s="48"/>
      <c r="AF1033" s="49">
        <v>106.61</v>
      </c>
      <c r="AG1033" s="49"/>
      <c r="AH1033" s="56">
        <v>-31.83</v>
      </c>
      <c r="AI1033" s="49">
        <f>AF1033+AG1033+AH1033</f>
        <v>74.78</v>
      </c>
      <c r="AJ1033" s="48"/>
      <c r="AK1033" s="49">
        <v>114.71</v>
      </c>
      <c r="AL1033" s="49"/>
      <c r="AM1033" s="57">
        <v>-31.83</v>
      </c>
      <c r="AN1033" s="50">
        <f>AK1033+AL1033+AM1033</f>
        <v>82.88</v>
      </c>
      <c r="AO1033" s="48"/>
      <c r="AP1033" s="49">
        <v>122.46</v>
      </c>
      <c r="AQ1033" s="49"/>
      <c r="AR1033" s="57">
        <v>-31.83</v>
      </c>
      <c r="AS1033" s="50">
        <f>AP1033+AQ1033+AR1033</f>
        <v>90.63</v>
      </c>
      <c r="AT1033" s="48"/>
      <c r="AU1033" s="49">
        <v>125.86</v>
      </c>
      <c r="AV1033" s="49"/>
      <c r="AW1033" s="57">
        <v>-31.83</v>
      </c>
      <c r="AX1033" s="51">
        <f>AU1033+AV1033+AW1033</f>
        <v>94.03</v>
      </c>
      <c r="AY1033" s="48"/>
      <c r="AZ1033" s="52">
        <v>105.96000000000001</v>
      </c>
      <c r="BA1033" s="53"/>
      <c r="BB1033" s="58">
        <v>-31.28</v>
      </c>
      <c r="BC1033" s="53">
        <f>AZ1033+BA1033+BB1033</f>
        <v>74.680000000000007</v>
      </c>
      <c r="BD1033" s="47">
        <v>44013</v>
      </c>
      <c r="BE1033" s="47">
        <v>44377</v>
      </c>
      <c r="BF1033" s="48"/>
      <c r="BG1033" s="53">
        <v>114.01</v>
      </c>
      <c r="BI1033" s="59">
        <v>-31.28</v>
      </c>
      <c r="BJ1033" s="53">
        <f>BG1033+BH1033+BI1033</f>
        <v>82.73</v>
      </c>
      <c r="BK1033" s="47">
        <v>44013</v>
      </c>
      <c r="BL1033" s="47">
        <v>44377</v>
      </c>
      <c r="BM1033" s="48"/>
      <c r="BN1033" s="53">
        <v>121.72</v>
      </c>
      <c r="BO1033" s="53"/>
      <c r="BP1033" s="59">
        <v>-31.28</v>
      </c>
      <c r="BQ1033" s="53">
        <f>BN1033+BO1033+BP1033</f>
        <v>90.44</v>
      </c>
      <c r="BR1033" s="47">
        <v>44013</v>
      </c>
      <c r="BS1033" s="47">
        <v>44377</v>
      </c>
      <c r="BT1033" s="48"/>
      <c r="BU1033" s="50">
        <v>125.10000000000001</v>
      </c>
      <c r="BV1033" s="53"/>
      <c r="BW1033" s="59">
        <v>-31.28</v>
      </c>
      <c r="BX1033" s="53">
        <f>BU1033+BV1033+BW1033</f>
        <v>93.820000000000007</v>
      </c>
      <c r="BY1033" s="47">
        <v>44013</v>
      </c>
      <c r="BZ1033" s="55">
        <v>44377</v>
      </c>
    </row>
    <row r="1034" spans="1:78" s="54" customFormat="1" ht="15.75" x14ac:dyDescent="0.25">
      <c r="A1034" s="45">
        <v>404693</v>
      </c>
      <c r="B1034" s="46" t="s">
        <v>2309</v>
      </c>
      <c r="C1034" s="46">
        <v>10703670928</v>
      </c>
      <c r="D1034" s="46" t="s">
        <v>2258</v>
      </c>
      <c r="E1034" s="46" t="s">
        <v>50</v>
      </c>
      <c r="F1034" s="46"/>
      <c r="G1034" s="46" t="s">
        <v>2310</v>
      </c>
      <c r="H1034" s="46" t="s">
        <v>52</v>
      </c>
      <c r="I1034" s="47">
        <v>44013</v>
      </c>
      <c r="J1034" s="47">
        <v>44377</v>
      </c>
      <c r="K1034" s="46">
        <f>SUM(L1034:AD1034)</f>
        <v>0</v>
      </c>
      <c r="L1034" s="46" t="str">
        <f>IFERROR(VLOOKUP(A1034,'[1]Mountain View SD Usage'!$A:$I,9,FALSE),"0")</f>
        <v>0</v>
      </c>
      <c r="M1034" s="46" t="str">
        <f>IFERROR(VLOOKUP(A1034,'[1]Bonita USD Usage'!$A:$I,9,FALSE),"0")</f>
        <v>0</v>
      </c>
      <c r="N1034" s="46" t="str">
        <f>IFERROR(VLOOKUP(A1034,'[1]Jurupa USD Usage'!$A:$I,9,FALSE),"0")</f>
        <v>0</v>
      </c>
      <c r="O1034" s="46" t="str">
        <f>IFERROR(VLOOKUP(A1034,'[1]Claremont USD Usage'!$A:$I,9,FALSE),"0")</f>
        <v>0</v>
      </c>
      <c r="P1034" s="46" t="str">
        <f>IFERROR(VLOOKUP(A1034,'[1]Upland USD Usage'!$A:$I,9,FALSE),"0")</f>
        <v>0</v>
      </c>
      <c r="Q1034" s="46" t="str">
        <f>IFERROR(VLOOKUP(A1034,'[1]Redlands USD Usage'!$A:$I,9,FALSE),"0")</f>
        <v>0</v>
      </c>
      <c r="R1034" s="46" t="str">
        <f>IFERROR(VLOOKUP(A1034,'[1]Alta Loma SD Usage'!$A:$I,9,FALSE),"0")</f>
        <v>0</v>
      </c>
      <c r="S1034" s="46" t="str">
        <f>IFERROR(VLOOKUP(A1034,'[1]VAl Verde USD Usage'!$A:$I,9,FALSE),"0")</f>
        <v>0</v>
      </c>
      <c r="T1034" s="46" t="str">
        <f>IFERROR(VLOOKUP(A1034,'[1]Chaffey Jt HSD Usage'!$A:$I,9,FALSE),"0")</f>
        <v>0</v>
      </c>
      <c r="U1034" s="46" t="str">
        <f>IFERROR(VLOOKUP(A1034,'[1]Cucamonga ELEM SD Usage'!$A:$I,9,FALSE),"0")</f>
        <v>0</v>
      </c>
      <c r="V1034" s="46" t="str">
        <f>IFERROR(VLOOKUP(A1034,'[1]Inglewood USD Usage'!$A:$I,9,FALSE),"0")</f>
        <v>0</v>
      </c>
      <c r="W1034" s="46" t="str">
        <f>IFERROR(VLOOKUP(A1034,'[1]Rialto USD Usage'!$A:$I,9,FALSE),"0")</f>
        <v>0</v>
      </c>
      <c r="X1034" s="46" t="str">
        <f>IFERROR(VLOOKUP(A1034,'[1]Alvord USD Usage'!$A:$I,9,FALSE),"0")</f>
        <v>0</v>
      </c>
      <c r="Y1034" s="46" t="str">
        <f>IFERROR(VLOOKUP(A1034,'[1]Colton Jt USD Usage'!$A:$I,9,FALSE),"0")</f>
        <v>0</v>
      </c>
      <c r="Z1034" s="46" t="str">
        <f>IFERROR(VLOOKUP(A1034,'[1]Chino Valley USD Usage'!$A:$I,9,FALSE),"0")</f>
        <v>0</v>
      </c>
      <c r="AA1034" s="46" t="str">
        <f>IFERROR(VLOOKUP(A1034,'[1]Moreno Valley USD Usage'!$A:$I,9,FALSE),"0")</f>
        <v>0</v>
      </c>
      <c r="AB1034" s="46" t="str">
        <f>IFERROR(VLOOKUP(A1034,'[1]Pomona USD Usage'!$A:$I,9,FALSE),"0")</f>
        <v>0</v>
      </c>
      <c r="AC1034" s="46" t="str">
        <f>IFERROR(VLOOKUP(A1034,'[1]Riverside USD Usage'!$A:$I,9,FALSE),"0")</f>
        <v>0</v>
      </c>
      <c r="AD1034" s="46" t="str">
        <f>IFERROR(VLOOKUP(A1034,'[1]Compton USD Usage'!$A:$I,9,FALSE),"0")</f>
        <v>0</v>
      </c>
      <c r="AE1034" s="48"/>
      <c r="AF1034" s="49">
        <v>60.49</v>
      </c>
      <c r="AG1034" s="49"/>
      <c r="AH1034" s="56">
        <v>-13.93</v>
      </c>
      <c r="AI1034" s="49">
        <f>AF1034+AG1034+AH1034</f>
        <v>46.56</v>
      </c>
      <c r="AJ1034" s="48"/>
      <c r="AK1034" s="49">
        <v>65.09</v>
      </c>
      <c r="AL1034" s="49"/>
      <c r="AM1034" s="57">
        <v>-13.93</v>
      </c>
      <c r="AN1034" s="50">
        <f>AK1034+AL1034+AM1034</f>
        <v>51.160000000000004</v>
      </c>
      <c r="AO1034" s="48"/>
      <c r="AP1034" s="49">
        <v>69.489999999999995</v>
      </c>
      <c r="AQ1034" s="49"/>
      <c r="AR1034" s="57">
        <v>-13.93</v>
      </c>
      <c r="AS1034" s="50">
        <f>AP1034+AQ1034+AR1034</f>
        <v>55.559999999999995</v>
      </c>
      <c r="AT1034" s="48"/>
      <c r="AU1034" s="49">
        <v>71.42</v>
      </c>
      <c r="AV1034" s="49"/>
      <c r="AW1034" s="57">
        <v>-13.93</v>
      </c>
      <c r="AX1034" s="51">
        <f>AU1034+AV1034+AW1034</f>
        <v>57.49</v>
      </c>
      <c r="AY1034" s="48"/>
      <c r="AZ1034" s="52">
        <v>60.22</v>
      </c>
      <c r="BA1034" s="53"/>
      <c r="BB1034" s="58">
        <v>-13.700000000000001</v>
      </c>
      <c r="BC1034" s="53">
        <f>AZ1034+BA1034+BB1034</f>
        <v>46.519999999999996</v>
      </c>
      <c r="BD1034" s="47">
        <v>44013</v>
      </c>
      <c r="BE1034" s="47">
        <v>44377</v>
      </c>
      <c r="BF1034" s="48"/>
      <c r="BG1034" s="53">
        <v>64.800000000000011</v>
      </c>
      <c r="BI1034" s="59">
        <v>-13.700000000000001</v>
      </c>
      <c r="BJ1034" s="53">
        <f>BG1034+BH1034+BI1034</f>
        <v>51.100000000000009</v>
      </c>
      <c r="BK1034" s="47">
        <v>44013</v>
      </c>
      <c r="BL1034" s="47">
        <v>44377</v>
      </c>
      <c r="BM1034" s="48"/>
      <c r="BN1034" s="53">
        <v>69.180000000000007</v>
      </c>
      <c r="BO1034" s="53"/>
      <c r="BP1034" s="59">
        <v>-13.700000000000001</v>
      </c>
      <c r="BQ1034" s="53">
        <f>BN1034+BO1034+BP1034</f>
        <v>55.480000000000004</v>
      </c>
      <c r="BR1034" s="47">
        <v>44013</v>
      </c>
      <c r="BS1034" s="47">
        <v>44377</v>
      </c>
      <c r="BT1034" s="48"/>
      <c r="BU1034" s="50">
        <v>71.100000000000009</v>
      </c>
      <c r="BV1034" s="53"/>
      <c r="BW1034" s="59">
        <v>-13.700000000000001</v>
      </c>
      <c r="BX1034" s="53">
        <f>BU1034+BV1034+BW1034</f>
        <v>57.400000000000006</v>
      </c>
      <c r="BY1034" s="47">
        <v>44013</v>
      </c>
      <c r="BZ1034" s="55">
        <v>44377</v>
      </c>
    </row>
    <row r="1035" spans="1:78" s="54" customFormat="1" ht="15.75" x14ac:dyDescent="0.25">
      <c r="A1035" s="45">
        <v>134823</v>
      </c>
      <c r="B1035" s="46" t="s">
        <v>315</v>
      </c>
      <c r="C1035" s="46">
        <v>3286</v>
      </c>
      <c r="D1035" s="46" t="s">
        <v>303</v>
      </c>
      <c r="E1035" s="46" t="s">
        <v>50</v>
      </c>
      <c r="F1035" s="46"/>
      <c r="G1035" s="46" t="s">
        <v>316</v>
      </c>
      <c r="H1035" s="46" t="s">
        <v>52</v>
      </c>
      <c r="I1035" s="47">
        <v>44013</v>
      </c>
      <c r="J1035" s="47">
        <v>44377</v>
      </c>
      <c r="K1035" s="46">
        <f>SUM(L1035:AD1035)</f>
        <v>256</v>
      </c>
      <c r="L1035" s="46" t="str">
        <f>IFERROR(VLOOKUP(A1035,'[1]Mountain View SD Usage'!$A:$I,9,FALSE),"0")</f>
        <v>0</v>
      </c>
      <c r="M1035" s="46" t="str">
        <f>IFERROR(VLOOKUP(A1035,'[1]Bonita USD Usage'!$A:$I,9,FALSE),"0")</f>
        <v>0</v>
      </c>
      <c r="N1035" s="46" t="str">
        <f>IFERROR(VLOOKUP(A1035,'[1]Jurupa USD Usage'!$A:$I,9,FALSE),"0")</f>
        <v>0</v>
      </c>
      <c r="O1035" s="46" t="str">
        <f>IFERROR(VLOOKUP(A1035,'[1]Claremont USD Usage'!$A:$I,9,FALSE),"0")</f>
        <v>0</v>
      </c>
      <c r="P1035" s="46">
        <f>IFERROR(VLOOKUP(A1035,'[1]Upland USD Usage'!$A:$I,9,FALSE),"0")</f>
        <v>144</v>
      </c>
      <c r="Q1035" s="46" t="str">
        <f>IFERROR(VLOOKUP(A1035,'[1]Redlands USD Usage'!$A:$I,9,FALSE),"0")</f>
        <v>0</v>
      </c>
      <c r="R1035" s="46" t="str">
        <f>IFERROR(VLOOKUP(A1035,'[1]Alta Loma SD Usage'!$A:$I,9,FALSE),"0")</f>
        <v>0</v>
      </c>
      <c r="S1035" s="46" t="str">
        <f>IFERROR(VLOOKUP(A1035,'[1]VAl Verde USD Usage'!$A:$I,9,FALSE),"0")</f>
        <v>0</v>
      </c>
      <c r="T1035" s="46" t="str">
        <f>IFERROR(VLOOKUP(A1035,'[1]Chaffey Jt HSD Usage'!$A:$I,9,FALSE),"0")</f>
        <v>0</v>
      </c>
      <c r="U1035" s="46" t="str">
        <f>IFERROR(VLOOKUP(A1035,'[1]Cucamonga ELEM SD Usage'!$A:$I,9,FALSE),"0")</f>
        <v>0</v>
      </c>
      <c r="V1035" s="46">
        <f>IFERROR(VLOOKUP(A1035,'[1]Inglewood USD Usage'!$A:$I,9,FALSE),"0")</f>
        <v>2</v>
      </c>
      <c r="W1035" s="46">
        <f>IFERROR(VLOOKUP(A1035,'[1]Rialto USD Usage'!$A:$I,9,FALSE),"0")</f>
        <v>110</v>
      </c>
      <c r="X1035" s="46" t="str">
        <f>IFERROR(VLOOKUP(A1035,'[1]Alvord USD Usage'!$A:$I,9,FALSE),"0")</f>
        <v>0</v>
      </c>
      <c r="Y1035" s="46" t="str">
        <f>IFERROR(VLOOKUP(A1035,'[1]Colton Jt USD Usage'!$A:$I,9,FALSE),"0")</f>
        <v>0</v>
      </c>
      <c r="Z1035" s="46" t="str">
        <f>IFERROR(VLOOKUP(A1035,'[1]Chino Valley USD Usage'!$A:$I,9,FALSE),"0")</f>
        <v>0</v>
      </c>
      <c r="AA1035" s="46" t="str">
        <f>IFERROR(VLOOKUP(A1035,'[1]Moreno Valley USD Usage'!$A:$I,9,FALSE),"0")</f>
        <v>0</v>
      </c>
      <c r="AB1035" s="46" t="str">
        <f>IFERROR(VLOOKUP(A1035,'[1]Pomona USD Usage'!$A:$I,9,FALSE),"0")</f>
        <v>0</v>
      </c>
      <c r="AC1035" s="46" t="str">
        <f>IFERROR(VLOOKUP(A1035,'[1]Riverside USD Usage'!$A:$I,9,FALSE),"0")</f>
        <v>0</v>
      </c>
      <c r="AD1035" s="46" t="str">
        <f>IFERROR(VLOOKUP(A1035,'[1]Compton USD Usage'!$A:$I,9,FALSE),"0")</f>
        <v>0</v>
      </c>
      <c r="AE1035" s="48"/>
      <c r="AF1035" s="49">
        <v>28.58</v>
      </c>
      <c r="AG1035" s="49"/>
      <c r="AH1035" s="49"/>
      <c r="AI1035" s="49">
        <f>AF1035+AG1035+AH1035</f>
        <v>28.58</v>
      </c>
      <c r="AJ1035" s="48"/>
      <c r="AK1035" s="49">
        <v>30.75</v>
      </c>
      <c r="AL1035" s="49"/>
      <c r="AM1035" s="46"/>
      <c r="AN1035" s="50">
        <f>AK1035+AL1035+AM1035</f>
        <v>30.75</v>
      </c>
      <c r="AO1035" s="48"/>
      <c r="AP1035" s="49">
        <v>32.82</v>
      </c>
      <c r="AQ1035" s="49"/>
      <c r="AR1035" s="46"/>
      <c r="AS1035" s="50">
        <f>AP1035+AQ1035+AR1035</f>
        <v>32.82</v>
      </c>
      <c r="AT1035" s="48"/>
      <c r="AU1035" s="49">
        <v>33.74</v>
      </c>
      <c r="AV1035" s="49"/>
      <c r="AW1035" s="46"/>
      <c r="AX1035" s="51">
        <f>AU1035+AV1035+AW1035</f>
        <v>33.74</v>
      </c>
      <c r="AY1035" s="48"/>
      <c r="AZ1035" s="52">
        <v>28.58</v>
      </c>
      <c r="BA1035" s="53"/>
      <c r="BC1035" s="53">
        <f>AZ1035+BA1035+BB1035</f>
        <v>28.58</v>
      </c>
      <c r="BD1035" s="47">
        <v>44013</v>
      </c>
      <c r="BE1035" s="47">
        <v>44377</v>
      </c>
      <c r="BF1035" s="48"/>
      <c r="BG1035" s="53">
        <v>30.75</v>
      </c>
      <c r="BJ1035" s="53">
        <f>BG1035+BH1035+BI1035</f>
        <v>30.75</v>
      </c>
      <c r="BK1035" s="47">
        <v>44013</v>
      </c>
      <c r="BL1035" s="47">
        <v>44377</v>
      </c>
      <c r="BM1035" s="48"/>
      <c r="BN1035" s="53">
        <v>32.82</v>
      </c>
      <c r="BO1035" s="53"/>
      <c r="BQ1035" s="53">
        <f>BN1035+BO1035+BP1035</f>
        <v>32.82</v>
      </c>
      <c r="BR1035" s="47">
        <v>44013</v>
      </c>
      <c r="BS1035" s="47">
        <v>44377</v>
      </c>
      <c r="BT1035" s="48"/>
      <c r="BU1035" s="50">
        <v>33.74</v>
      </c>
      <c r="BV1035" s="53"/>
      <c r="BX1035" s="53">
        <f>BU1035+BV1035+BW1035</f>
        <v>33.74</v>
      </c>
      <c r="BY1035" s="47">
        <v>44013</v>
      </c>
      <c r="BZ1035" s="55">
        <v>44377</v>
      </c>
    </row>
    <row r="1036" spans="1:78" s="54" customFormat="1" ht="15.75" x14ac:dyDescent="0.25">
      <c r="A1036" s="45">
        <v>138765</v>
      </c>
      <c r="B1036" s="46" t="s">
        <v>1358</v>
      </c>
      <c r="C1036" s="46">
        <v>1700</v>
      </c>
      <c r="D1036" s="46" t="s">
        <v>1350</v>
      </c>
      <c r="E1036" s="46" t="s">
        <v>50</v>
      </c>
      <c r="F1036" s="46"/>
      <c r="G1036" s="46" t="s">
        <v>1359</v>
      </c>
      <c r="H1036" s="46" t="s">
        <v>52</v>
      </c>
      <c r="I1036" s="47">
        <v>44013</v>
      </c>
      <c r="J1036" s="47">
        <v>44377</v>
      </c>
      <c r="K1036" s="46">
        <f>SUM(L1036:AD1036)</f>
        <v>24</v>
      </c>
      <c r="L1036" s="46" t="str">
        <f>IFERROR(VLOOKUP(A1036,'[1]Mountain View SD Usage'!$A:$I,9,FALSE),"0")</f>
        <v>0</v>
      </c>
      <c r="M1036" s="46" t="str">
        <f>IFERROR(VLOOKUP(A1036,'[1]Bonita USD Usage'!$A:$I,9,FALSE),"0")</f>
        <v>0</v>
      </c>
      <c r="N1036" s="46" t="str">
        <f>IFERROR(VLOOKUP(A1036,'[1]Jurupa USD Usage'!$A:$I,9,FALSE),"0")</f>
        <v>0</v>
      </c>
      <c r="O1036" s="46" t="str">
        <f>IFERROR(VLOOKUP(A1036,'[1]Claremont USD Usage'!$A:$I,9,FALSE),"0")</f>
        <v>0</v>
      </c>
      <c r="P1036" s="46" t="str">
        <f>IFERROR(VLOOKUP(A1036,'[1]Upland USD Usage'!$A:$I,9,FALSE),"0")</f>
        <v>0</v>
      </c>
      <c r="Q1036" s="46" t="str">
        <f>IFERROR(VLOOKUP(A1036,'[1]Redlands USD Usage'!$A:$I,9,FALSE),"0")</f>
        <v>0</v>
      </c>
      <c r="R1036" s="46" t="str">
        <f>IFERROR(VLOOKUP(A1036,'[1]Alta Loma SD Usage'!$A:$I,9,FALSE),"0")</f>
        <v>0</v>
      </c>
      <c r="S1036" s="46" t="str">
        <f>IFERROR(VLOOKUP(A1036,'[1]VAl Verde USD Usage'!$A:$I,9,FALSE),"0")</f>
        <v>0</v>
      </c>
      <c r="T1036" s="46">
        <f>IFERROR(VLOOKUP(A1036,'[1]Chaffey Jt HSD Usage'!$A:$I,9,FALSE),"0")</f>
        <v>8</v>
      </c>
      <c r="U1036" s="46" t="str">
        <f>IFERROR(VLOOKUP(A1036,'[1]Cucamonga ELEM SD Usage'!$A:$I,9,FALSE),"0")</f>
        <v>0</v>
      </c>
      <c r="V1036" s="46" t="str">
        <f>IFERROR(VLOOKUP(A1036,'[1]Inglewood USD Usage'!$A:$I,9,FALSE),"0")</f>
        <v>0</v>
      </c>
      <c r="W1036" s="46" t="str">
        <f>IFERROR(VLOOKUP(A1036,'[1]Rialto USD Usage'!$A:$I,9,FALSE),"0")</f>
        <v>0</v>
      </c>
      <c r="X1036" s="46" t="str">
        <f>IFERROR(VLOOKUP(A1036,'[1]Alvord USD Usage'!$A:$I,9,FALSE),"0")</f>
        <v>0</v>
      </c>
      <c r="Y1036" s="46" t="str">
        <f>IFERROR(VLOOKUP(A1036,'[1]Colton Jt USD Usage'!$A:$I,9,FALSE),"0")</f>
        <v>0</v>
      </c>
      <c r="Z1036" s="46" t="str">
        <f>IFERROR(VLOOKUP(A1036,'[1]Chino Valley USD Usage'!$A:$I,9,FALSE),"0")</f>
        <v>0</v>
      </c>
      <c r="AA1036" s="46" t="str">
        <f>IFERROR(VLOOKUP(A1036,'[1]Moreno Valley USD Usage'!$A:$I,9,FALSE),"0")</f>
        <v>0</v>
      </c>
      <c r="AB1036" s="46" t="str">
        <f>IFERROR(VLOOKUP(A1036,'[1]Pomona USD Usage'!$A:$I,9,FALSE),"0")</f>
        <v>0</v>
      </c>
      <c r="AC1036" s="46">
        <f>IFERROR(VLOOKUP(A1036,'[1]Riverside USD Usage'!$A:$I,9,FALSE),"0")</f>
        <v>16</v>
      </c>
      <c r="AD1036" s="46" t="str">
        <f>IFERROR(VLOOKUP(A1036,'[1]Compton USD Usage'!$A:$I,9,FALSE),"0")</f>
        <v>0</v>
      </c>
      <c r="AE1036" s="48"/>
      <c r="AF1036" s="49">
        <v>43.25</v>
      </c>
      <c r="AG1036" s="49"/>
      <c r="AH1036" s="49"/>
      <c r="AI1036" s="49">
        <f>AF1036+AG1036+AH1036</f>
        <v>43.25</v>
      </c>
      <c r="AJ1036" s="48"/>
      <c r="AK1036" s="49">
        <v>46.53</v>
      </c>
      <c r="AL1036" s="49"/>
      <c r="AM1036" s="46"/>
      <c r="AN1036" s="50">
        <f>AK1036+AL1036+AM1036</f>
        <v>46.53</v>
      </c>
      <c r="AO1036" s="48"/>
      <c r="AP1036" s="49">
        <v>49.68</v>
      </c>
      <c r="AQ1036" s="49"/>
      <c r="AR1036" s="46"/>
      <c r="AS1036" s="50">
        <f>AP1036+AQ1036+AR1036</f>
        <v>49.68</v>
      </c>
      <c r="AT1036" s="48"/>
      <c r="AU1036" s="49">
        <v>51.06</v>
      </c>
      <c r="AV1036" s="49"/>
      <c r="AW1036" s="46"/>
      <c r="AX1036" s="51">
        <f>AU1036+AV1036+AW1036</f>
        <v>51.06</v>
      </c>
      <c r="AY1036" s="48"/>
      <c r="AZ1036" s="52">
        <v>43.25</v>
      </c>
      <c r="BA1036" s="53"/>
      <c r="BC1036" s="53">
        <f>AZ1036+BA1036+BB1036</f>
        <v>43.25</v>
      </c>
      <c r="BD1036" s="47">
        <v>44013</v>
      </c>
      <c r="BE1036" s="47">
        <v>44377</v>
      </c>
      <c r="BF1036" s="48"/>
      <c r="BG1036" s="53">
        <v>46.53</v>
      </c>
      <c r="BJ1036" s="53">
        <f>BG1036+BH1036+BI1036</f>
        <v>46.53</v>
      </c>
      <c r="BK1036" s="47">
        <v>44013</v>
      </c>
      <c r="BL1036" s="47">
        <v>44377</v>
      </c>
      <c r="BM1036" s="48"/>
      <c r="BN1036" s="53">
        <v>49.68</v>
      </c>
      <c r="BO1036" s="53"/>
      <c r="BQ1036" s="53">
        <f>BN1036+BO1036+BP1036</f>
        <v>49.68</v>
      </c>
      <c r="BR1036" s="47">
        <v>44013</v>
      </c>
      <c r="BS1036" s="47">
        <v>44377</v>
      </c>
      <c r="BT1036" s="48"/>
      <c r="BU1036" s="50">
        <v>51.06</v>
      </c>
      <c r="BV1036" s="53"/>
      <c r="BX1036" s="53">
        <f>BU1036+BV1036+BW1036</f>
        <v>51.06</v>
      </c>
      <c r="BY1036" s="47">
        <v>44013</v>
      </c>
      <c r="BZ1036" s="55">
        <v>44377</v>
      </c>
    </row>
    <row r="1037" spans="1:78" s="54" customFormat="1" ht="15.75" x14ac:dyDescent="0.25">
      <c r="A1037" s="45">
        <v>113034</v>
      </c>
      <c r="B1037" s="46" t="s">
        <v>631</v>
      </c>
      <c r="C1037" s="46">
        <v>360</v>
      </c>
      <c r="D1037" s="46" t="s">
        <v>624</v>
      </c>
      <c r="E1037" s="46" t="s">
        <v>50</v>
      </c>
      <c r="F1037" s="46"/>
      <c r="G1037" s="46" t="s">
        <v>632</v>
      </c>
      <c r="H1037" s="46" t="s">
        <v>52</v>
      </c>
      <c r="I1037" s="47">
        <v>44013</v>
      </c>
      <c r="J1037" s="47">
        <v>44377</v>
      </c>
      <c r="K1037" s="46">
        <f>SUM(L1037:AD1037)</f>
        <v>2749</v>
      </c>
      <c r="L1037" s="46" t="str">
        <f>IFERROR(VLOOKUP(A1037,'[1]Mountain View SD Usage'!$A:$I,9,FALSE),"0")</f>
        <v>0</v>
      </c>
      <c r="M1037" s="46" t="str">
        <f>IFERROR(VLOOKUP(A1037,'[1]Bonita USD Usage'!$A:$I,9,FALSE),"0")</f>
        <v>0</v>
      </c>
      <c r="N1037" s="46" t="str">
        <f>IFERROR(VLOOKUP(A1037,'[1]Jurupa USD Usage'!$A:$I,9,FALSE),"0")</f>
        <v>0</v>
      </c>
      <c r="O1037" s="46" t="str">
        <f>IFERROR(VLOOKUP(A1037,'[1]Claremont USD Usage'!$A:$I,9,FALSE),"0")</f>
        <v>0</v>
      </c>
      <c r="P1037" s="46" t="str">
        <f>IFERROR(VLOOKUP(A1037,'[1]Upland USD Usage'!$A:$I,9,FALSE),"0")</f>
        <v>0</v>
      </c>
      <c r="Q1037" s="46" t="str">
        <f>IFERROR(VLOOKUP(A1037,'[1]Redlands USD Usage'!$A:$I,9,FALSE),"0")</f>
        <v>0</v>
      </c>
      <c r="R1037" s="46" t="str">
        <f>IFERROR(VLOOKUP(A1037,'[1]Alta Loma SD Usage'!$A:$I,9,FALSE),"0")</f>
        <v>0</v>
      </c>
      <c r="S1037" s="46" t="str">
        <f>IFERROR(VLOOKUP(A1037,'[1]VAl Verde USD Usage'!$A:$I,9,FALSE),"0")</f>
        <v>0</v>
      </c>
      <c r="T1037" s="46" t="str">
        <f>IFERROR(VLOOKUP(A1037,'[1]Chaffey Jt HSD Usage'!$A:$I,9,FALSE),"0")</f>
        <v>0</v>
      </c>
      <c r="U1037" s="46" t="str">
        <f>IFERROR(VLOOKUP(A1037,'[1]Cucamonga ELEM SD Usage'!$A:$I,9,FALSE),"0")</f>
        <v>0</v>
      </c>
      <c r="V1037" s="46">
        <f>IFERROR(VLOOKUP(A1037,'[1]Inglewood USD Usage'!$A:$I,9,FALSE),"0")</f>
        <v>201</v>
      </c>
      <c r="W1037" s="46" t="str">
        <f>IFERROR(VLOOKUP(A1037,'[1]Rialto USD Usage'!$A:$I,9,FALSE),"0")</f>
        <v>0</v>
      </c>
      <c r="X1037" s="46" t="str">
        <f>IFERROR(VLOOKUP(A1037,'[1]Alvord USD Usage'!$A:$I,9,FALSE),"0")</f>
        <v>0</v>
      </c>
      <c r="Y1037" s="46" t="str">
        <f>IFERROR(VLOOKUP(A1037,'[1]Colton Jt USD Usage'!$A:$I,9,FALSE),"0")</f>
        <v>0</v>
      </c>
      <c r="Z1037" s="46" t="str">
        <f>IFERROR(VLOOKUP(A1037,'[1]Chino Valley USD Usage'!$A:$I,9,FALSE),"0")</f>
        <v>0</v>
      </c>
      <c r="AA1037" s="46">
        <f>IFERROR(VLOOKUP(A1037,'[1]Moreno Valley USD Usage'!$A:$I,9,FALSE),"0")</f>
        <v>2548</v>
      </c>
      <c r="AB1037" s="46" t="str">
        <f>IFERROR(VLOOKUP(A1037,'[1]Pomona USD Usage'!$A:$I,9,FALSE),"0")</f>
        <v>0</v>
      </c>
      <c r="AC1037" s="46" t="str">
        <f>IFERROR(VLOOKUP(A1037,'[1]Riverside USD Usage'!$A:$I,9,FALSE),"0")</f>
        <v>0</v>
      </c>
      <c r="AD1037" s="46" t="str">
        <f>IFERROR(VLOOKUP(A1037,'[1]Compton USD Usage'!$A:$I,9,FALSE),"0")</f>
        <v>0</v>
      </c>
      <c r="AE1037" s="48"/>
      <c r="AF1037" s="49">
        <v>15.35</v>
      </c>
      <c r="AG1037" s="49"/>
      <c r="AH1037" s="49"/>
      <c r="AI1037" s="49">
        <f>AF1037+AG1037+AH1037</f>
        <v>15.35</v>
      </c>
      <c r="AJ1037" s="48"/>
      <c r="AK1037" s="49">
        <v>16.52</v>
      </c>
      <c r="AL1037" s="49"/>
      <c r="AM1037" s="46"/>
      <c r="AN1037" s="50">
        <f>AK1037+AL1037+AM1037</f>
        <v>16.52</v>
      </c>
      <c r="AO1037" s="48"/>
      <c r="AP1037" s="49">
        <v>17.64</v>
      </c>
      <c r="AQ1037" s="49"/>
      <c r="AR1037" s="46"/>
      <c r="AS1037" s="50">
        <f>AP1037+AQ1037+AR1037</f>
        <v>17.64</v>
      </c>
      <c r="AT1037" s="48"/>
      <c r="AU1037" s="49">
        <v>18.13</v>
      </c>
      <c r="AV1037" s="49"/>
      <c r="AW1037" s="46"/>
      <c r="AX1037" s="51">
        <f>AU1037+AV1037+AW1037</f>
        <v>18.13</v>
      </c>
      <c r="AY1037" s="48"/>
      <c r="AZ1037" s="52">
        <v>15.98</v>
      </c>
      <c r="BA1037" s="53"/>
      <c r="BC1037" s="53">
        <f>AZ1037+BA1037+BB1037</f>
        <v>15.98</v>
      </c>
      <c r="BD1037" s="47">
        <v>44013</v>
      </c>
      <c r="BE1037" s="47">
        <v>44377</v>
      </c>
      <c r="BF1037" s="48"/>
      <c r="BG1037" s="53">
        <v>17.190000000000001</v>
      </c>
      <c r="BJ1037" s="53">
        <f>BG1037+BH1037+BI1037</f>
        <v>17.190000000000001</v>
      </c>
      <c r="BK1037" s="47">
        <v>44013</v>
      </c>
      <c r="BL1037" s="47">
        <v>44377</v>
      </c>
      <c r="BM1037" s="48"/>
      <c r="BN1037" s="53">
        <v>18.360000000000003</v>
      </c>
      <c r="BO1037" s="53"/>
      <c r="BQ1037" s="53">
        <f>BN1037+BO1037+BP1037</f>
        <v>18.360000000000003</v>
      </c>
      <c r="BR1037" s="47">
        <v>44013</v>
      </c>
      <c r="BS1037" s="47">
        <v>44377</v>
      </c>
      <c r="BT1037" s="48"/>
      <c r="BU1037" s="50">
        <v>18.87</v>
      </c>
      <c r="BV1037" s="53"/>
      <c r="BX1037" s="53">
        <f>BU1037+BV1037+BW1037</f>
        <v>18.87</v>
      </c>
      <c r="BY1037" s="47">
        <v>44013</v>
      </c>
      <c r="BZ1037" s="55">
        <v>44377</v>
      </c>
    </row>
    <row r="1038" spans="1:78" s="54" customFormat="1" ht="15.75" x14ac:dyDescent="0.25">
      <c r="A1038" s="45">
        <v>403560</v>
      </c>
      <c r="B1038" s="46" t="s">
        <v>2276</v>
      </c>
      <c r="C1038" s="46">
        <v>10703660928</v>
      </c>
      <c r="D1038" s="46" t="s">
        <v>2258</v>
      </c>
      <c r="E1038" s="46" t="s">
        <v>50</v>
      </c>
      <c r="F1038" s="46"/>
      <c r="G1038" s="46" t="s">
        <v>2277</v>
      </c>
      <c r="H1038" s="46" t="s">
        <v>52</v>
      </c>
      <c r="I1038" s="47">
        <v>44013</v>
      </c>
      <c r="J1038" s="47">
        <v>44377</v>
      </c>
      <c r="K1038" s="46">
        <f>SUM(L1038:AD1038)</f>
        <v>0</v>
      </c>
      <c r="L1038" s="46" t="str">
        <f>IFERROR(VLOOKUP(A1038,'[1]Mountain View SD Usage'!$A:$I,9,FALSE),"0")</f>
        <v>0</v>
      </c>
      <c r="M1038" s="46" t="str">
        <f>IFERROR(VLOOKUP(A1038,'[1]Bonita USD Usage'!$A:$I,9,FALSE),"0")</f>
        <v>0</v>
      </c>
      <c r="N1038" s="46" t="str">
        <f>IFERROR(VLOOKUP(A1038,'[1]Jurupa USD Usage'!$A:$I,9,FALSE),"0")</f>
        <v>0</v>
      </c>
      <c r="O1038" s="46" t="str">
        <f>IFERROR(VLOOKUP(A1038,'[1]Claremont USD Usage'!$A:$I,9,FALSE),"0")</f>
        <v>0</v>
      </c>
      <c r="P1038" s="46" t="str">
        <f>IFERROR(VLOOKUP(A1038,'[1]Upland USD Usage'!$A:$I,9,FALSE),"0")</f>
        <v>0</v>
      </c>
      <c r="Q1038" s="46" t="str">
        <f>IFERROR(VLOOKUP(A1038,'[1]Redlands USD Usage'!$A:$I,9,FALSE),"0")</f>
        <v>0</v>
      </c>
      <c r="R1038" s="46" t="str">
        <f>IFERROR(VLOOKUP(A1038,'[1]Alta Loma SD Usage'!$A:$I,9,FALSE),"0")</f>
        <v>0</v>
      </c>
      <c r="S1038" s="46" t="str">
        <f>IFERROR(VLOOKUP(A1038,'[1]VAl Verde USD Usage'!$A:$I,9,FALSE),"0")</f>
        <v>0</v>
      </c>
      <c r="T1038" s="46" t="str">
        <f>IFERROR(VLOOKUP(A1038,'[1]Chaffey Jt HSD Usage'!$A:$I,9,FALSE),"0")</f>
        <v>0</v>
      </c>
      <c r="U1038" s="46" t="str">
        <f>IFERROR(VLOOKUP(A1038,'[1]Cucamonga ELEM SD Usage'!$A:$I,9,FALSE),"0")</f>
        <v>0</v>
      </c>
      <c r="V1038" s="46" t="str">
        <f>IFERROR(VLOOKUP(A1038,'[1]Inglewood USD Usage'!$A:$I,9,FALSE),"0")</f>
        <v>0</v>
      </c>
      <c r="W1038" s="46" t="str">
        <f>IFERROR(VLOOKUP(A1038,'[1]Rialto USD Usage'!$A:$I,9,FALSE),"0")</f>
        <v>0</v>
      </c>
      <c r="X1038" s="46" t="str">
        <f>IFERROR(VLOOKUP(A1038,'[1]Alvord USD Usage'!$A:$I,9,FALSE),"0")</f>
        <v>0</v>
      </c>
      <c r="Y1038" s="46" t="str">
        <f>IFERROR(VLOOKUP(A1038,'[1]Colton Jt USD Usage'!$A:$I,9,FALSE),"0")</f>
        <v>0</v>
      </c>
      <c r="Z1038" s="46" t="str">
        <f>IFERROR(VLOOKUP(A1038,'[1]Chino Valley USD Usage'!$A:$I,9,FALSE),"0")</f>
        <v>0</v>
      </c>
      <c r="AA1038" s="46" t="str">
        <f>IFERROR(VLOOKUP(A1038,'[1]Moreno Valley USD Usage'!$A:$I,9,FALSE),"0")</f>
        <v>0</v>
      </c>
      <c r="AB1038" s="46" t="str">
        <f>IFERROR(VLOOKUP(A1038,'[1]Pomona USD Usage'!$A:$I,9,FALSE),"0")</f>
        <v>0</v>
      </c>
      <c r="AC1038" s="46" t="str">
        <f>IFERROR(VLOOKUP(A1038,'[1]Riverside USD Usage'!$A:$I,9,FALSE),"0")</f>
        <v>0</v>
      </c>
      <c r="AD1038" s="46" t="str">
        <f>IFERROR(VLOOKUP(A1038,'[1]Compton USD Usage'!$A:$I,9,FALSE),"0")</f>
        <v>0</v>
      </c>
      <c r="AE1038" s="48"/>
      <c r="AF1038" s="49">
        <v>82.36</v>
      </c>
      <c r="AG1038" s="49"/>
      <c r="AH1038" s="56">
        <v>-29.25</v>
      </c>
      <c r="AI1038" s="49">
        <f>AF1038+AG1038+AH1038</f>
        <v>53.11</v>
      </c>
      <c r="AJ1038" s="48"/>
      <c r="AK1038" s="49">
        <v>88.62</v>
      </c>
      <c r="AL1038" s="49"/>
      <c r="AM1038" s="57">
        <v>-29.25</v>
      </c>
      <c r="AN1038" s="50">
        <f>AK1038+AL1038+AM1038</f>
        <v>59.370000000000005</v>
      </c>
      <c r="AO1038" s="48"/>
      <c r="AP1038" s="49">
        <v>94.61</v>
      </c>
      <c r="AQ1038" s="49"/>
      <c r="AR1038" s="57">
        <v>-29.25</v>
      </c>
      <c r="AS1038" s="50">
        <f>AP1038+AQ1038+AR1038</f>
        <v>65.36</v>
      </c>
      <c r="AT1038" s="48"/>
      <c r="AU1038" s="49">
        <v>97.24</v>
      </c>
      <c r="AV1038" s="49"/>
      <c r="AW1038" s="57">
        <v>-29.25</v>
      </c>
      <c r="AX1038" s="51">
        <f>AU1038+AV1038+AW1038</f>
        <v>67.989999999999995</v>
      </c>
      <c r="AY1038" s="48"/>
      <c r="AZ1038" s="52">
        <v>81.77000000000001</v>
      </c>
      <c r="BA1038" s="53"/>
      <c r="BB1038" s="58">
        <v>-28.75</v>
      </c>
      <c r="BC1038" s="53">
        <f>AZ1038+BA1038+BB1038</f>
        <v>53.02000000000001</v>
      </c>
      <c r="BD1038" s="47">
        <v>44013</v>
      </c>
      <c r="BE1038" s="47">
        <v>44377</v>
      </c>
      <c r="BF1038" s="48"/>
      <c r="BG1038" s="53">
        <v>87.990000000000009</v>
      </c>
      <c r="BI1038" s="59">
        <v>-28.75</v>
      </c>
      <c r="BJ1038" s="53">
        <f>BG1038+BH1038+BI1038</f>
        <v>59.240000000000009</v>
      </c>
      <c r="BK1038" s="47">
        <v>44013</v>
      </c>
      <c r="BL1038" s="47">
        <v>44377</v>
      </c>
      <c r="BM1038" s="48"/>
      <c r="BN1038" s="53">
        <v>93.93</v>
      </c>
      <c r="BO1038" s="53"/>
      <c r="BP1038" s="59">
        <v>-28.75</v>
      </c>
      <c r="BQ1038" s="53">
        <f>BN1038+BO1038+BP1038</f>
        <v>65.180000000000007</v>
      </c>
      <c r="BR1038" s="47">
        <v>44013</v>
      </c>
      <c r="BS1038" s="47">
        <v>44377</v>
      </c>
      <c r="BT1038" s="48"/>
      <c r="BU1038" s="50">
        <v>96.550000000000011</v>
      </c>
      <c r="BV1038" s="53"/>
      <c r="BW1038" s="59">
        <v>-28.75</v>
      </c>
      <c r="BX1038" s="53">
        <f>BU1038+BV1038+BW1038</f>
        <v>67.800000000000011</v>
      </c>
      <c r="BY1038" s="47">
        <v>44013</v>
      </c>
      <c r="BZ1038" s="55">
        <v>44377</v>
      </c>
    </row>
    <row r="1039" spans="1:78" s="54" customFormat="1" ht="15.75" x14ac:dyDescent="0.25">
      <c r="A1039" s="45">
        <v>404375</v>
      </c>
      <c r="B1039" s="46" t="s">
        <v>2286</v>
      </c>
      <c r="C1039" s="46">
        <v>10703000928</v>
      </c>
      <c r="D1039" s="46" t="s">
        <v>2258</v>
      </c>
      <c r="E1039" s="46" t="s">
        <v>50</v>
      </c>
      <c r="F1039" s="46"/>
      <c r="G1039" s="46" t="s">
        <v>1710</v>
      </c>
      <c r="H1039" s="46" t="s">
        <v>52</v>
      </c>
      <c r="I1039" s="47">
        <v>44013</v>
      </c>
      <c r="J1039" s="47">
        <v>44377</v>
      </c>
      <c r="K1039" s="46">
        <f>SUM(L1039:AD1039)</f>
        <v>1</v>
      </c>
      <c r="L1039" s="46" t="str">
        <f>IFERROR(VLOOKUP(A1039,'[1]Mountain View SD Usage'!$A:$I,9,FALSE),"0")</f>
        <v>0</v>
      </c>
      <c r="M1039" s="46">
        <f>IFERROR(VLOOKUP(A1039,'[1]Bonita USD Usage'!$A:$I,9,FALSE),"0")</f>
        <v>1</v>
      </c>
      <c r="N1039" s="46" t="str">
        <f>IFERROR(VLOOKUP(A1039,'[1]Jurupa USD Usage'!$A:$I,9,FALSE),"0")</f>
        <v>0</v>
      </c>
      <c r="O1039" s="46" t="str">
        <f>IFERROR(VLOOKUP(A1039,'[1]Claremont USD Usage'!$A:$I,9,FALSE),"0")</f>
        <v>0</v>
      </c>
      <c r="P1039" s="46" t="str">
        <f>IFERROR(VLOOKUP(A1039,'[1]Upland USD Usage'!$A:$I,9,FALSE),"0")</f>
        <v>0</v>
      </c>
      <c r="Q1039" s="46" t="str">
        <f>IFERROR(VLOOKUP(A1039,'[1]Redlands USD Usage'!$A:$I,9,FALSE),"0")</f>
        <v>0</v>
      </c>
      <c r="R1039" s="46" t="str">
        <f>IFERROR(VLOOKUP(A1039,'[1]Alta Loma SD Usage'!$A:$I,9,FALSE),"0")</f>
        <v>0</v>
      </c>
      <c r="S1039" s="46" t="str">
        <f>IFERROR(VLOOKUP(A1039,'[1]VAl Verde USD Usage'!$A:$I,9,FALSE),"0")</f>
        <v>0</v>
      </c>
      <c r="T1039" s="46" t="str">
        <f>IFERROR(VLOOKUP(A1039,'[1]Chaffey Jt HSD Usage'!$A:$I,9,FALSE),"0")</f>
        <v>0</v>
      </c>
      <c r="U1039" s="46" t="str">
        <f>IFERROR(VLOOKUP(A1039,'[1]Cucamonga ELEM SD Usage'!$A:$I,9,FALSE),"0")</f>
        <v>0</v>
      </c>
      <c r="V1039" s="46" t="str">
        <f>IFERROR(VLOOKUP(A1039,'[1]Inglewood USD Usage'!$A:$I,9,FALSE),"0")</f>
        <v>0</v>
      </c>
      <c r="W1039" s="46" t="str">
        <f>IFERROR(VLOOKUP(A1039,'[1]Rialto USD Usage'!$A:$I,9,FALSE),"0")</f>
        <v>0</v>
      </c>
      <c r="X1039" s="46" t="str">
        <f>IFERROR(VLOOKUP(A1039,'[1]Alvord USD Usage'!$A:$I,9,FALSE),"0")</f>
        <v>0</v>
      </c>
      <c r="Y1039" s="46" t="str">
        <f>IFERROR(VLOOKUP(A1039,'[1]Colton Jt USD Usage'!$A:$I,9,FALSE),"0")</f>
        <v>0</v>
      </c>
      <c r="Z1039" s="46" t="str">
        <f>IFERROR(VLOOKUP(A1039,'[1]Chino Valley USD Usage'!$A:$I,9,FALSE),"0")</f>
        <v>0</v>
      </c>
      <c r="AA1039" s="46" t="str">
        <f>IFERROR(VLOOKUP(A1039,'[1]Moreno Valley USD Usage'!$A:$I,9,FALSE),"0")</f>
        <v>0</v>
      </c>
      <c r="AB1039" s="46" t="str">
        <f>IFERROR(VLOOKUP(A1039,'[1]Pomona USD Usage'!$A:$I,9,FALSE),"0")</f>
        <v>0</v>
      </c>
      <c r="AC1039" s="46" t="str">
        <f>IFERROR(VLOOKUP(A1039,'[1]Riverside USD Usage'!$A:$I,9,FALSE),"0")</f>
        <v>0</v>
      </c>
      <c r="AD1039" s="46" t="str">
        <f>IFERROR(VLOOKUP(A1039,'[1]Compton USD Usage'!$A:$I,9,FALSE),"0")</f>
        <v>0</v>
      </c>
      <c r="AE1039" s="48"/>
      <c r="AF1039" s="49">
        <v>119.06</v>
      </c>
      <c r="AG1039" s="49"/>
      <c r="AH1039" s="56">
        <v>-29.2</v>
      </c>
      <c r="AI1039" s="49">
        <f>AF1039+AG1039+AH1039</f>
        <v>89.86</v>
      </c>
      <c r="AJ1039" s="48"/>
      <c r="AK1039" s="49">
        <v>128.1</v>
      </c>
      <c r="AL1039" s="49"/>
      <c r="AM1039" s="57">
        <v>-29.2</v>
      </c>
      <c r="AN1039" s="50">
        <f>AK1039+AL1039+AM1039</f>
        <v>98.899999999999991</v>
      </c>
      <c r="AO1039" s="48"/>
      <c r="AP1039" s="49">
        <v>136.76</v>
      </c>
      <c r="AQ1039" s="49"/>
      <c r="AR1039" s="57">
        <v>-29.2</v>
      </c>
      <c r="AS1039" s="50">
        <f>AP1039+AQ1039+AR1039</f>
        <v>107.55999999999999</v>
      </c>
      <c r="AT1039" s="48"/>
      <c r="AU1039" s="49">
        <v>140.56</v>
      </c>
      <c r="AV1039" s="49"/>
      <c r="AW1039" s="57">
        <v>-29.2</v>
      </c>
      <c r="AX1039" s="51">
        <f>AU1039+AV1039+AW1039</f>
        <v>111.36</v>
      </c>
      <c r="AY1039" s="48"/>
      <c r="AZ1039" s="52">
        <v>118.46000000000001</v>
      </c>
      <c r="BA1039" s="53"/>
      <c r="BB1039" s="58">
        <v>-28.69</v>
      </c>
      <c r="BC1039" s="53">
        <f>AZ1039+BA1039+BB1039</f>
        <v>89.77000000000001</v>
      </c>
      <c r="BD1039" s="47">
        <v>44013</v>
      </c>
      <c r="BE1039" s="47">
        <v>44377</v>
      </c>
      <c r="BF1039" s="48"/>
      <c r="BG1039" s="53">
        <v>127.46000000000001</v>
      </c>
      <c r="BI1039" s="59">
        <v>-28.69</v>
      </c>
      <c r="BJ1039" s="53">
        <f>BG1039+BH1039+BI1039</f>
        <v>98.77000000000001</v>
      </c>
      <c r="BK1039" s="47">
        <v>44013</v>
      </c>
      <c r="BL1039" s="47">
        <v>44377</v>
      </c>
      <c r="BM1039" s="48"/>
      <c r="BN1039" s="53">
        <v>136.07</v>
      </c>
      <c r="BO1039" s="53"/>
      <c r="BP1039" s="59">
        <v>-28.69</v>
      </c>
      <c r="BQ1039" s="53">
        <f>BN1039+BO1039+BP1039</f>
        <v>107.38</v>
      </c>
      <c r="BR1039" s="47">
        <v>44013</v>
      </c>
      <c r="BS1039" s="47">
        <v>44377</v>
      </c>
      <c r="BT1039" s="48"/>
      <c r="BU1039" s="50">
        <v>139.85</v>
      </c>
      <c r="BV1039" s="53"/>
      <c r="BW1039" s="59">
        <v>-28.69</v>
      </c>
      <c r="BX1039" s="53">
        <f>BU1039+BV1039+BW1039</f>
        <v>111.16</v>
      </c>
      <c r="BY1039" s="47">
        <v>44013</v>
      </c>
      <c r="BZ1039" s="55">
        <v>44377</v>
      </c>
    </row>
    <row r="1040" spans="1:78" s="54" customFormat="1" ht="15.75" x14ac:dyDescent="0.25">
      <c r="A1040" s="45">
        <v>406146</v>
      </c>
      <c r="B1040" s="46" t="s">
        <v>493</v>
      </c>
      <c r="C1040" s="46">
        <v>63181</v>
      </c>
      <c r="D1040" s="46" t="s">
        <v>471</v>
      </c>
      <c r="E1040" s="46" t="s">
        <v>50</v>
      </c>
      <c r="F1040" s="46"/>
      <c r="G1040" s="46" t="s">
        <v>492</v>
      </c>
      <c r="H1040" s="46" t="s">
        <v>52</v>
      </c>
      <c r="I1040" s="47">
        <v>44013</v>
      </c>
      <c r="J1040" s="47">
        <v>44377</v>
      </c>
      <c r="K1040" s="46">
        <f>SUM(L1040:AD1040)</f>
        <v>54</v>
      </c>
      <c r="L1040" s="46" t="str">
        <f>IFERROR(VLOOKUP(A1040,'[1]Mountain View SD Usage'!$A:$I,9,FALSE),"0")</f>
        <v>0</v>
      </c>
      <c r="M1040" s="46" t="str">
        <f>IFERROR(VLOOKUP(A1040,'[1]Bonita USD Usage'!$A:$I,9,FALSE),"0")</f>
        <v>0</v>
      </c>
      <c r="N1040" s="46" t="str">
        <f>IFERROR(VLOOKUP(A1040,'[1]Jurupa USD Usage'!$A:$I,9,FALSE),"0")</f>
        <v>0</v>
      </c>
      <c r="O1040" s="46">
        <f>IFERROR(VLOOKUP(A1040,'[1]Claremont USD Usage'!$A:$I,9,FALSE),"0")</f>
        <v>52</v>
      </c>
      <c r="P1040" s="46" t="str">
        <f>IFERROR(VLOOKUP(A1040,'[1]Upland USD Usage'!$A:$I,9,FALSE),"0")</f>
        <v>0</v>
      </c>
      <c r="Q1040" s="46" t="str">
        <f>IFERROR(VLOOKUP(A1040,'[1]Redlands USD Usage'!$A:$I,9,FALSE),"0")</f>
        <v>0</v>
      </c>
      <c r="R1040" s="46" t="str">
        <f>IFERROR(VLOOKUP(A1040,'[1]Alta Loma SD Usage'!$A:$I,9,FALSE),"0")</f>
        <v>0</v>
      </c>
      <c r="S1040" s="46">
        <f>IFERROR(VLOOKUP(A1040,'[1]VAl Verde USD Usage'!$A:$I,9,FALSE),"0")</f>
        <v>2</v>
      </c>
      <c r="T1040" s="46" t="str">
        <f>IFERROR(VLOOKUP(A1040,'[1]Chaffey Jt HSD Usage'!$A:$I,9,FALSE),"0")</f>
        <v>0</v>
      </c>
      <c r="U1040" s="46" t="str">
        <f>IFERROR(VLOOKUP(A1040,'[1]Cucamonga ELEM SD Usage'!$A:$I,9,FALSE),"0")</f>
        <v>0</v>
      </c>
      <c r="V1040" s="46" t="str">
        <f>IFERROR(VLOOKUP(A1040,'[1]Inglewood USD Usage'!$A:$I,9,FALSE),"0")</f>
        <v>0</v>
      </c>
      <c r="W1040" s="46" t="str">
        <f>IFERROR(VLOOKUP(A1040,'[1]Rialto USD Usage'!$A:$I,9,FALSE),"0")</f>
        <v>0</v>
      </c>
      <c r="X1040" s="46" t="str">
        <f>IFERROR(VLOOKUP(A1040,'[1]Alvord USD Usage'!$A:$I,9,FALSE),"0")</f>
        <v>0</v>
      </c>
      <c r="Y1040" s="46" t="str">
        <f>IFERROR(VLOOKUP(A1040,'[1]Colton Jt USD Usage'!$A:$I,9,FALSE),"0")</f>
        <v>0</v>
      </c>
      <c r="Z1040" s="46" t="str">
        <f>IFERROR(VLOOKUP(A1040,'[1]Chino Valley USD Usage'!$A:$I,9,FALSE),"0")</f>
        <v>0</v>
      </c>
      <c r="AA1040" s="46" t="str">
        <f>IFERROR(VLOOKUP(A1040,'[1]Moreno Valley USD Usage'!$A:$I,9,FALSE),"0")</f>
        <v>0</v>
      </c>
      <c r="AB1040" s="46" t="str">
        <f>IFERROR(VLOOKUP(A1040,'[1]Pomona USD Usage'!$A:$I,9,FALSE),"0")</f>
        <v>0</v>
      </c>
      <c r="AC1040" s="46" t="str">
        <f>IFERROR(VLOOKUP(A1040,'[1]Riverside USD Usage'!$A:$I,9,FALSE),"0")</f>
        <v>0</v>
      </c>
      <c r="AD1040" s="46" t="str">
        <f>IFERROR(VLOOKUP(A1040,'[1]Compton USD Usage'!$A:$I,9,FALSE),"0")</f>
        <v>0</v>
      </c>
      <c r="AE1040" s="48"/>
      <c r="AF1040" s="49">
        <v>41.77</v>
      </c>
      <c r="AG1040" s="49"/>
      <c r="AH1040" s="56">
        <v>-0.84</v>
      </c>
      <c r="AI1040" s="49">
        <f>AF1040+AG1040+AH1040</f>
        <v>40.93</v>
      </c>
      <c r="AJ1040" s="48"/>
      <c r="AK1040" s="49">
        <v>44.94</v>
      </c>
      <c r="AL1040" s="49"/>
      <c r="AM1040" s="57">
        <v>-0.84</v>
      </c>
      <c r="AN1040" s="50">
        <f>AK1040+AL1040+AM1040</f>
        <v>44.099999999999994</v>
      </c>
      <c r="AO1040" s="48"/>
      <c r="AP1040" s="49">
        <v>47.97</v>
      </c>
      <c r="AQ1040" s="49"/>
      <c r="AR1040" s="57">
        <v>-0.84</v>
      </c>
      <c r="AS1040" s="50">
        <f>AP1040+AQ1040+AR1040</f>
        <v>47.129999999999995</v>
      </c>
      <c r="AT1040" s="48"/>
      <c r="AU1040" s="49">
        <v>49.31</v>
      </c>
      <c r="AV1040" s="49"/>
      <c r="AW1040" s="57">
        <v>-0.84</v>
      </c>
      <c r="AX1040" s="51">
        <f>AU1040+AV1040+AW1040</f>
        <v>48.47</v>
      </c>
      <c r="AY1040" s="48"/>
      <c r="AZ1040" s="52">
        <v>41.77</v>
      </c>
      <c r="BA1040" s="53"/>
      <c r="BB1040" s="58">
        <v>-0.93</v>
      </c>
      <c r="BC1040" s="53">
        <f>AZ1040+BA1040+BB1040</f>
        <v>40.840000000000003</v>
      </c>
      <c r="BD1040" s="47">
        <v>44013</v>
      </c>
      <c r="BE1040" s="47">
        <v>44377</v>
      </c>
      <c r="BF1040" s="48"/>
      <c r="BG1040" s="53">
        <v>44.94</v>
      </c>
      <c r="BI1040" s="59">
        <v>-0.93</v>
      </c>
      <c r="BJ1040" s="53">
        <f>BG1040+BH1040+BI1040</f>
        <v>44.01</v>
      </c>
      <c r="BK1040" s="47">
        <v>44013</v>
      </c>
      <c r="BL1040" s="47">
        <v>44377</v>
      </c>
      <c r="BM1040" s="48"/>
      <c r="BN1040" s="53">
        <v>47.97</v>
      </c>
      <c r="BO1040" s="53"/>
      <c r="BP1040" s="59">
        <v>-0.93</v>
      </c>
      <c r="BQ1040" s="53">
        <f>BN1040+BO1040+BP1040</f>
        <v>47.04</v>
      </c>
      <c r="BR1040" s="47">
        <v>44013</v>
      </c>
      <c r="BS1040" s="47">
        <v>44377</v>
      </c>
      <c r="BT1040" s="48"/>
      <c r="BU1040" s="50">
        <v>49.31</v>
      </c>
      <c r="BV1040" s="53"/>
      <c r="BW1040" s="59">
        <v>-0.93</v>
      </c>
      <c r="BX1040" s="53">
        <f>BU1040+BV1040+BW1040</f>
        <v>48.38</v>
      </c>
      <c r="BY1040" s="47">
        <v>44013</v>
      </c>
      <c r="BZ1040" s="55">
        <v>44377</v>
      </c>
    </row>
    <row r="1041" spans="1:78" s="54" customFormat="1" ht="15.75" x14ac:dyDescent="0.25">
      <c r="A1041" s="45">
        <v>140196</v>
      </c>
      <c r="B1041" s="46" t="s">
        <v>846</v>
      </c>
      <c r="C1041" s="46" t="s">
        <v>847</v>
      </c>
      <c r="D1041" s="46" t="s">
        <v>830</v>
      </c>
      <c r="E1041" s="46" t="s">
        <v>50</v>
      </c>
      <c r="F1041" s="46"/>
      <c r="G1041" s="46" t="s">
        <v>845</v>
      </c>
      <c r="H1041" s="46" t="s">
        <v>52</v>
      </c>
      <c r="I1041" s="47">
        <v>44013</v>
      </c>
      <c r="J1041" s="47">
        <v>44377</v>
      </c>
      <c r="K1041" s="46">
        <f>SUM(L1041:AD1041)</f>
        <v>0</v>
      </c>
      <c r="L1041" s="46" t="str">
        <f>IFERROR(VLOOKUP(A1041,'[1]Mountain View SD Usage'!$A:$I,9,FALSE),"0")</f>
        <v>0</v>
      </c>
      <c r="M1041" s="46" t="str">
        <f>IFERROR(VLOOKUP(A1041,'[1]Bonita USD Usage'!$A:$I,9,FALSE),"0")</f>
        <v>0</v>
      </c>
      <c r="N1041" s="46" t="str">
        <f>IFERROR(VLOOKUP(A1041,'[1]Jurupa USD Usage'!$A:$I,9,FALSE),"0")</f>
        <v>0</v>
      </c>
      <c r="O1041" s="46" t="str">
        <f>IFERROR(VLOOKUP(A1041,'[1]Claremont USD Usage'!$A:$I,9,FALSE),"0")</f>
        <v>0</v>
      </c>
      <c r="P1041" s="46" t="str">
        <f>IFERROR(VLOOKUP(A1041,'[1]Upland USD Usage'!$A:$I,9,FALSE),"0")</f>
        <v>0</v>
      </c>
      <c r="Q1041" s="46" t="str">
        <f>IFERROR(VLOOKUP(A1041,'[1]Redlands USD Usage'!$A:$I,9,FALSE),"0")</f>
        <v>0</v>
      </c>
      <c r="R1041" s="46" t="str">
        <f>IFERROR(VLOOKUP(A1041,'[1]Alta Loma SD Usage'!$A:$I,9,FALSE),"0")</f>
        <v>0</v>
      </c>
      <c r="S1041" s="46" t="str">
        <f>IFERROR(VLOOKUP(A1041,'[1]VAl Verde USD Usage'!$A:$I,9,FALSE),"0")</f>
        <v>0</v>
      </c>
      <c r="T1041" s="46" t="str">
        <f>IFERROR(VLOOKUP(A1041,'[1]Chaffey Jt HSD Usage'!$A:$I,9,FALSE),"0")</f>
        <v>0</v>
      </c>
      <c r="U1041" s="46" t="str">
        <f>IFERROR(VLOOKUP(A1041,'[1]Cucamonga ELEM SD Usage'!$A:$I,9,FALSE),"0")</f>
        <v>0</v>
      </c>
      <c r="V1041" s="46" t="str">
        <f>IFERROR(VLOOKUP(A1041,'[1]Inglewood USD Usage'!$A:$I,9,FALSE),"0")</f>
        <v>0</v>
      </c>
      <c r="W1041" s="46" t="str">
        <f>IFERROR(VLOOKUP(A1041,'[1]Rialto USD Usage'!$A:$I,9,FALSE),"0")</f>
        <v>0</v>
      </c>
      <c r="X1041" s="46" t="str">
        <f>IFERROR(VLOOKUP(A1041,'[1]Alvord USD Usage'!$A:$I,9,FALSE),"0")</f>
        <v>0</v>
      </c>
      <c r="Y1041" s="46" t="str">
        <f>IFERROR(VLOOKUP(A1041,'[1]Colton Jt USD Usage'!$A:$I,9,FALSE),"0")</f>
        <v>0</v>
      </c>
      <c r="Z1041" s="46" t="str">
        <f>IFERROR(VLOOKUP(A1041,'[1]Chino Valley USD Usage'!$A:$I,9,FALSE),"0")</f>
        <v>0</v>
      </c>
      <c r="AA1041" s="46" t="str">
        <f>IFERROR(VLOOKUP(A1041,'[1]Moreno Valley USD Usage'!$A:$I,9,FALSE),"0")</f>
        <v>0</v>
      </c>
      <c r="AB1041" s="46" t="str">
        <f>IFERROR(VLOOKUP(A1041,'[1]Pomona USD Usage'!$A:$I,9,FALSE),"0")</f>
        <v>0</v>
      </c>
      <c r="AC1041" s="46" t="str">
        <f>IFERROR(VLOOKUP(A1041,'[1]Riverside USD Usage'!$A:$I,9,FALSE),"0")</f>
        <v>0</v>
      </c>
      <c r="AD1041" s="46" t="str">
        <f>IFERROR(VLOOKUP(A1041,'[1]Compton USD Usage'!$A:$I,9,FALSE),"0")</f>
        <v>0</v>
      </c>
      <c r="AE1041" s="48"/>
      <c r="AF1041" s="49">
        <v>40.75</v>
      </c>
      <c r="AG1041" s="49"/>
      <c r="AH1041" s="49"/>
      <c r="AI1041" s="49">
        <f>AF1041+AG1041+AH1041</f>
        <v>40.75</v>
      </c>
      <c r="AJ1041" s="48"/>
      <c r="AK1041" s="49">
        <v>43.85</v>
      </c>
      <c r="AL1041" s="49"/>
      <c r="AM1041" s="46"/>
      <c r="AN1041" s="50">
        <f>AK1041+AL1041+AM1041</f>
        <v>43.85</v>
      </c>
      <c r="AO1041" s="48"/>
      <c r="AP1041" s="49">
        <v>46.81</v>
      </c>
      <c r="AQ1041" s="49"/>
      <c r="AR1041" s="46"/>
      <c r="AS1041" s="50">
        <f>AP1041+AQ1041+AR1041</f>
        <v>46.81</v>
      </c>
      <c r="AT1041" s="48"/>
      <c r="AU1041" s="49">
        <v>48.11</v>
      </c>
      <c r="AV1041" s="49"/>
      <c r="AW1041" s="46"/>
      <c r="AX1041" s="51">
        <f>AU1041+AV1041+AW1041</f>
        <v>48.11</v>
      </c>
      <c r="AY1041" s="48"/>
      <c r="AZ1041" s="52">
        <v>40.75</v>
      </c>
      <c r="BA1041" s="53"/>
      <c r="BC1041" s="53">
        <f>AZ1041+BA1041+BB1041</f>
        <v>40.75</v>
      </c>
      <c r="BD1041" s="47">
        <v>44013</v>
      </c>
      <c r="BE1041" s="47">
        <v>44377</v>
      </c>
      <c r="BF1041" s="48"/>
      <c r="BG1041" s="53">
        <v>43.85</v>
      </c>
      <c r="BJ1041" s="53">
        <f>BG1041+BH1041+BI1041</f>
        <v>43.85</v>
      </c>
      <c r="BK1041" s="47">
        <v>44013</v>
      </c>
      <c r="BL1041" s="47">
        <v>44377</v>
      </c>
      <c r="BM1041" s="48"/>
      <c r="BN1041" s="53">
        <v>46.81</v>
      </c>
      <c r="BO1041" s="53"/>
      <c r="BQ1041" s="53">
        <f>BN1041+BO1041+BP1041</f>
        <v>46.81</v>
      </c>
      <c r="BR1041" s="47">
        <v>44013</v>
      </c>
      <c r="BS1041" s="47">
        <v>44377</v>
      </c>
      <c r="BT1041" s="48"/>
      <c r="BU1041" s="50">
        <v>48.11</v>
      </c>
      <c r="BV1041" s="53"/>
      <c r="BX1041" s="53">
        <f>BU1041+BV1041+BW1041</f>
        <v>48.11</v>
      </c>
      <c r="BY1041" s="47">
        <v>44013</v>
      </c>
      <c r="BZ1041" s="55">
        <v>44377</v>
      </c>
    </row>
    <row r="1042" spans="1:78" s="54" customFormat="1" ht="15.75" x14ac:dyDescent="0.25">
      <c r="A1042" s="45">
        <v>134237</v>
      </c>
      <c r="B1042" s="46" t="s">
        <v>649</v>
      </c>
      <c r="C1042" s="46" t="s">
        <v>650</v>
      </c>
      <c r="D1042" s="46" t="s">
        <v>624</v>
      </c>
      <c r="E1042" s="46" t="s">
        <v>50</v>
      </c>
      <c r="F1042" s="46"/>
      <c r="G1042" s="46" t="s">
        <v>634</v>
      </c>
      <c r="H1042" s="46" t="s">
        <v>52</v>
      </c>
      <c r="I1042" s="47">
        <v>44013</v>
      </c>
      <c r="J1042" s="47">
        <v>44377</v>
      </c>
      <c r="K1042" s="46">
        <f>SUM(L1042:AD1042)</f>
        <v>500</v>
      </c>
      <c r="L1042" s="46" t="str">
        <f>IFERROR(VLOOKUP(A1042,'[1]Mountain View SD Usage'!$A:$I,9,FALSE),"0")</f>
        <v>0</v>
      </c>
      <c r="M1042" s="46" t="str">
        <f>IFERROR(VLOOKUP(A1042,'[1]Bonita USD Usage'!$A:$I,9,FALSE),"0")</f>
        <v>0</v>
      </c>
      <c r="N1042" s="46" t="str">
        <f>IFERROR(VLOOKUP(A1042,'[1]Jurupa USD Usage'!$A:$I,9,FALSE),"0")</f>
        <v>0</v>
      </c>
      <c r="O1042" s="46" t="str">
        <f>IFERROR(VLOOKUP(A1042,'[1]Claremont USD Usage'!$A:$I,9,FALSE),"0")</f>
        <v>0</v>
      </c>
      <c r="P1042" s="46" t="str">
        <f>IFERROR(VLOOKUP(A1042,'[1]Upland USD Usage'!$A:$I,9,FALSE),"0")</f>
        <v>0</v>
      </c>
      <c r="Q1042" s="46" t="str">
        <f>IFERROR(VLOOKUP(A1042,'[1]Redlands USD Usage'!$A:$I,9,FALSE),"0")</f>
        <v>0</v>
      </c>
      <c r="R1042" s="46" t="str">
        <f>IFERROR(VLOOKUP(A1042,'[1]Alta Loma SD Usage'!$A:$I,9,FALSE),"0")</f>
        <v>0</v>
      </c>
      <c r="S1042" s="46">
        <f>IFERROR(VLOOKUP(A1042,'[1]VAl Verde USD Usage'!$A:$I,9,FALSE),"0")</f>
        <v>34</v>
      </c>
      <c r="T1042" s="46" t="str">
        <f>IFERROR(VLOOKUP(A1042,'[1]Chaffey Jt HSD Usage'!$A:$I,9,FALSE),"0")</f>
        <v>0</v>
      </c>
      <c r="U1042" s="46" t="str">
        <f>IFERROR(VLOOKUP(A1042,'[1]Cucamonga ELEM SD Usage'!$A:$I,9,FALSE),"0")</f>
        <v>0</v>
      </c>
      <c r="V1042" s="46">
        <f>IFERROR(VLOOKUP(A1042,'[1]Inglewood USD Usage'!$A:$I,9,FALSE),"0")</f>
        <v>142</v>
      </c>
      <c r="W1042" s="46">
        <f>IFERROR(VLOOKUP(A1042,'[1]Rialto USD Usage'!$A:$I,9,FALSE),"0")</f>
        <v>16</v>
      </c>
      <c r="X1042" s="46">
        <f>IFERROR(VLOOKUP(A1042,'[1]Alvord USD Usage'!$A:$I,9,FALSE),"0")</f>
        <v>115</v>
      </c>
      <c r="Y1042" s="46" t="str">
        <f>IFERROR(VLOOKUP(A1042,'[1]Colton Jt USD Usage'!$A:$I,9,FALSE),"0")</f>
        <v>0</v>
      </c>
      <c r="Z1042" s="46" t="str">
        <f>IFERROR(VLOOKUP(A1042,'[1]Chino Valley USD Usage'!$A:$I,9,FALSE),"0")</f>
        <v>0</v>
      </c>
      <c r="AA1042" s="46">
        <f>IFERROR(VLOOKUP(A1042,'[1]Moreno Valley USD Usage'!$A:$I,9,FALSE),"0")</f>
        <v>193</v>
      </c>
      <c r="AB1042" s="46" t="str">
        <f>IFERROR(VLOOKUP(A1042,'[1]Pomona USD Usage'!$A:$I,9,FALSE),"0")</f>
        <v>0</v>
      </c>
      <c r="AC1042" s="46" t="str">
        <f>IFERROR(VLOOKUP(A1042,'[1]Riverside USD Usage'!$A:$I,9,FALSE),"0")</f>
        <v>0</v>
      </c>
      <c r="AD1042" s="46" t="str">
        <f>IFERROR(VLOOKUP(A1042,'[1]Compton USD Usage'!$A:$I,9,FALSE),"0")</f>
        <v>0</v>
      </c>
      <c r="AE1042" s="48"/>
      <c r="AF1042" s="49">
        <v>27.65</v>
      </c>
      <c r="AG1042" s="49"/>
      <c r="AH1042" s="49"/>
      <c r="AI1042" s="49">
        <f>AF1042+AG1042+AH1042</f>
        <v>27.65</v>
      </c>
      <c r="AJ1042" s="48"/>
      <c r="AK1042" s="49">
        <v>29.75</v>
      </c>
      <c r="AL1042" s="49"/>
      <c r="AM1042" s="46"/>
      <c r="AN1042" s="50">
        <f>AK1042+AL1042+AM1042</f>
        <v>29.75</v>
      </c>
      <c r="AO1042" s="48"/>
      <c r="AP1042" s="49">
        <v>31.76</v>
      </c>
      <c r="AQ1042" s="49"/>
      <c r="AR1042" s="46"/>
      <c r="AS1042" s="50">
        <f>AP1042+AQ1042+AR1042</f>
        <v>31.76</v>
      </c>
      <c r="AT1042" s="48"/>
      <c r="AU1042" s="49">
        <v>32.64</v>
      </c>
      <c r="AV1042" s="49"/>
      <c r="AW1042" s="46"/>
      <c r="AX1042" s="51">
        <f>AU1042+AV1042+AW1042</f>
        <v>32.64</v>
      </c>
      <c r="AY1042" s="48"/>
      <c r="AZ1042" s="52">
        <v>28.57</v>
      </c>
      <c r="BA1042" s="53"/>
      <c r="BC1042" s="53">
        <f>AZ1042+BA1042+BB1042</f>
        <v>28.57</v>
      </c>
      <c r="BD1042" s="47">
        <v>44013</v>
      </c>
      <c r="BE1042" s="47">
        <v>44377</v>
      </c>
      <c r="BF1042" s="48"/>
      <c r="BG1042" s="53">
        <v>30.73</v>
      </c>
      <c r="BJ1042" s="53">
        <f>BG1042+BH1042+BI1042</f>
        <v>30.73</v>
      </c>
      <c r="BK1042" s="47">
        <v>44013</v>
      </c>
      <c r="BL1042" s="47">
        <v>44377</v>
      </c>
      <c r="BM1042" s="48"/>
      <c r="BN1042" s="53">
        <v>32.809999999999995</v>
      </c>
      <c r="BO1042" s="53"/>
      <c r="BQ1042" s="53">
        <f>BN1042+BO1042+BP1042</f>
        <v>32.809999999999995</v>
      </c>
      <c r="BR1042" s="47">
        <v>44013</v>
      </c>
      <c r="BS1042" s="47">
        <v>44377</v>
      </c>
      <c r="BT1042" s="48"/>
      <c r="BU1042" s="50">
        <v>33.72</v>
      </c>
      <c r="BV1042" s="53"/>
      <c r="BX1042" s="53">
        <f>BU1042+BV1042+BW1042</f>
        <v>33.72</v>
      </c>
      <c r="BY1042" s="47">
        <v>44013</v>
      </c>
      <c r="BZ1042" s="55">
        <v>44377</v>
      </c>
    </row>
    <row r="1043" spans="1:78" s="54" customFormat="1" ht="15.75" x14ac:dyDescent="0.25">
      <c r="A1043" s="45">
        <v>134608</v>
      </c>
      <c r="B1043" s="46" t="s">
        <v>1902</v>
      </c>
      <c r="C1043" s="46">
        <v>41096</v>
      </c>
      <c r="D1043" s="46" t="s">
        <v>1903</v>
      </c>
      <c r="E1043" s="46" t="s">
        <v>50</v>
      </c>
      <c r="F1043" s="46"/>
      <c r="G1043" s="46" t="s">
        <v>1904</v>
      </c>
      <c r="H1043" s="46" t="s">
        <v>52</v>
      </c>
      <c r="I1043" s="47">
        <v>44013</v>
      </c>
      <c r="J1043" s="47">
        <v>44377</v>
      </c>
      <c r="K1043" s="46">
        <f>SUM(L1043:AD1043)</f>
        <v>84</v>
      </c>
      <c r="L1043" s="46" t="str">
        <f>IFERROR(VLOOKUP(A1043,'[1]Mountain View SD Usage'!$A:$I,9,FALSE),"0")</f>
        <v>0</v>
      </c>
      <c r="M1043" s="46" t="str">
        <f>IFERROR(VLOOKUP(A1043,'[1]Bonita USD Usage'!$A:$I,9,FALSE),"0")</f>
        <v>0</v>
      </c>
      <c r="N1043" s="46" t="str">
        <f>IFERROR(VLOOKUP(A1043,'[1]Jurupa USD Usage'!$A:$I,9,FALSE),"0")</f>
        <v>0</v>
      </c>
      <c r="O1043" s="46" t="str">
        <f>IFERROR(VLOOKUP(A1043,'[1]Claremont USD Usage'!$A:$I,9,FALSE),"0")</f>
        <v>0</v>
      </c>
      <c r="P1043" s="46">
        <f>IFERROR(VLOOKUP(A1043,'[1]Upland USD Usage'!$A:$I,9,FALSE),"0")</f>
        <v>26</v>
      </c>
      <c r="Q1043" s="46" t="str">
        <f>IFERROR(VLOOKUP(A1043,'[1]Redlands USD Usage'!$A:$I,9,FALSE),"0")</f>
        <v>0</v>
      </c>
      <c r="R1043" s="46" t="str">
        <f>IFERROR(VLOOKUP(A1043,'[1]Alta Loma SD Usage'!$A:$I,9,FALSE),"0")</f>
        <v>0</v>
      </c>
      <c r="S1043" s="46" t="str">
        <f>IFERROR(VLOOKUP(A1043,'[1]VAl Verde USD Usage'!$A:$I,9,FALSE),"0")</f>
        <v>0</v>
      </c>
      <c r="T1043" s="46" t="str">
        <f>IFERROR(VLOOKUP(A1043,'[1]Chaffey Jt HSD Usage'!$A:$I,9,FALSE),"0")</f>
        <v>0</v>
      </c>
      <c r="U1043" s="46" t="str">
        <f>IFERROR(VLOOKUP(A1043,'[1]Cucamonga ELEM SD Usage'!$A:$I,9,FALSE),"0")</f>
        <v>0</v>
      </c>
      <c r="V1043" s="46" t="str">
        <f>IFERROR(VLOOKUP(A1043,'[1]Inglewood USD Usage'!$A:$I,9,FALSE),"0")</f>
        <v>0</v>
      </c>
      <c r="W1043" s="46" t="str">
        <f>IFERROR(VLOOKUP(A1043,'[1]Rialto USD Usage'!$A:$I,9,FALSE),"0")</f>
        <v>0</v>
      </c>
      <c r="X1043" s="46" t="str">
        <f>IFERROR(VLOOKUP(A1043,'[1]Alvord USD Usage'!$A:$I,9,FALSE),"0")</f>
        <v>0</v>
      </c>
      <c r="Y1043" s="46" t="str">
        <f>IFERROR(VLOOKUP(A1043,'[1]Colton Jt USD Usage'!$A:$I,9,FALSE),"0")</f>
        <v>0</v>
      </c>
      <c r="Z1043" s="46" t="str">
        <f>IFERROR(VLOOKUP(A1043,'[1]Chino Valley USD Usage'!$A:$I,9,FALSE),"0")</f>
        <v>0</v>
      </c>
      <c r="AA1043" s="46" t="str">
        <f>IFERROR(VLOOKUP(A1043,'[1]Moreno Valley USD Usage'!$A:$I,9,FALSE),"0")</f>
        <v>0</v>
      </c>
      <c r="AB1043" s="46" t="str">
        <f>IFERROR(VLOOKUP(A1043,'[1]Pomona USD Usage'!$A:$I,9,FALSE),"0")</f>
        <v>0</v>
      </c>
      <c r="AC1043" s="46" t="str">
        <f>IFERROR(VLOOKUP(A1043,'[1]Riverside USD Usage'!$A:$I,9,FALSE),"0")</f>
        <v>0</v>
      </c>
      <c r="AD1043" s="46">
        <f>IFERROR(VLOOKUP(A1043,'[1]Compton USD Usage'!$A:$I,9,FALSE),"0")</f>
        <v>58</v>
      </c>
      <c r="AE1043" s="48"/>
      <c r="AF1043" s="49">
        <v>24.12</v>
      </c>
      <c r="AG1043" s="49"/>
      <c r="AH1043" s="49"/>
      <c r="AI1043" s="49">
        <f>AF1043+AG1043+AH1043</f>
        <v>24.12</v>
      </c>
      <c r="AJ1043" s="48"/>
      <c r="AK1043" s="49">
        <v>25.95</v>
      </c>
      <c r="AL1043" s="49"/>
      <c r="AM1043" s="46"/>
      <c r="AN1043" s="50">
        <f>AK1043+AL1043+AM1043</f>
        <v>25.95</v>
      </c>
      <c r="AO1043" s="48"/>
      <c r="AP1043" s="49">
        <v>27.7</v>
      </c>
      <c r="AQ1043" s="49"/>
      <c r="AR1043" s="46"/>
      <c r="AS1043" s="50">
        <f>AP1043+AQ1043+AR1043</f>
        <v>27.7</v>
      </c>
      <c r="AT1043" s="48"/>
      <c r="AU1043" s="49">
        <v>28.47</v>
      </c>
      <c r="AV1043" s="49"/>
      <c r="AW1043" s="46"/>
      <c r="AX1043" s="51">
        <f>AU1043+AV1043+AW1043</f>
        <v>28.47</v>
      </c>
      <c r="AY1043" s="48"/>
      <c r="AZ1043" s="52">
        <v>24.98</v>
      </c>
      <c r="BA1043" s="53"/>
      <c r="BC1043" s="53">
        <f>AZ1043+BA1043+BB1043</f>
        <v>24.98</v>
      </c>
      <c r="BD1043" s="47">
        <v>44013</v>
      </c>
      <c r="BE1043" s="47">
        <v>44377</v>
      </c>
      <c r="BF1043" s="48"/>
      <c r="BG1043" s="53">
        <v>26.87</v>
      </c>
      <c r="BJ1043" s="53">
        <f>BG1043+BH1043+BI1043</f>
        <v>26.87</v>
      </c>
      <c r="BK1043" s="47">
        <v>44013</v>
      </c>
      <c r="BL1043" s="47">
        <v>44377</v>
      </c>
      <c r="BM1043" s="48"/>
      <c r="BN1043" s="53">
        <v>28.680000000000003</v>
      </c>
      <c r="BO1043" s="53"/>
      <c r="BQ1043" s="53">
        <f>BN1043+BO1043+BP1043</f>
        <v>28.680000000000003</v>
      </c>
      <c r="BR1043" s="47">
        <v>44013</v>
      </c>
      <c r="BS1043" s="47">
        <v>44377</v>
      </c>
      <c r="BT1043" s="48"/>
      <c r="BU1043" s="50">
        <v>29.48</v>
      </c>
      <c r="BV1043" s="53"/>
      <c r="BX1043" s="53">
        <f>BU1043+BV1043+BW1043</f>
        <v>29.48</v>
      </c>
      <c r="BY1043" s="47">
        <v>44013</v>
      </c>
      <c r="BZ1043" s="55">
        <v>44377</v>
      </c>
    </row>
    <row r="1044" spans="1:78" s="54" customFormat="1" ht="15.75" x14ac:dyDescent="0.25">
      <c r="A1044" s="45">
        <v>406409</v>
      </c>
      <c r="B1044" s="46" t="s">
        <v>1441</v>
      </c>
      <c r="C1044" s="46">
        <v>97892</v>
      </c>
      <c r="D1044" s="46" t="s">
        <v>1419</v>
      </c>
      <c r="E1044" s="46" t="s">
        <v>50</v>
      </c>
      <c r="F1044" s="46"/>
      <c r="G1044" s="46" t="s">
        <v>511</v>
      </c>
      <c r="H1044" s="46" t="s">
        <v>52</v>
      </c>
      <c r="I1044" s="47">
        <v>44013</v>
      </c>
      <c r="J1044" s="47">
        <v>44377</v>
      </c>
      <c r="K1044" s="46">
        <f>SUM(L1044:AD1044)</f>
        <v>0</v>
      </c>
      <c r="L1044" s="46" t="str">
        <f>IFERROR(VLOOKUP(A1044,'[1]Mountain View SD Usage'!$A:$I,9,FALSE),"0")</f>
        <v>0</v>
      </c>
      <c r="M1044" s="46" t="str">
        <f>IFERROR(VLOOKUP(A1044,'[1]Bonita USD Usage'!$A:$I,9,FALSE),"0")</f>
        <v>0</v>
      </c>
      <c r="N1044" s="46" t="str">
        <f>IFERROR(VLOOKUP(A1044,'[1]Jurupa USD Usage'!$A:$I,9,FALSE),"0")</f>
        <v>0</v>
      </c>
      <c r="O1044" s="46" t="str">
        <f>IFERROR(VLOOKUP(A1044,'[1]Claremont USD Usage'!$A:$I,9,FALSE),"0")</f>
        <v>0</v>
      </c>
      <c r="P1044" s="46" t="str">
        <f>IFERROR(VLOOKUP(A1044,'[1]Upland USD Usage'!$A:$I,9,FALSE),"0")</f>
        <v>0</v>
      </c>
      <c r="Q1044" s="46" t="str">
        <f>IFERROR(VLOOKUP(A1044,'[1]Redlands USD Usage'!$A:$I,9,FALSE),"0")</f>
        <v>0</v>
      </c>
      <c r="R1044" s="46" t="str">
        <f>IFERROR(VLOOKUP(A1044,'[1]Alta Loma SD Usage'!$A:$I,9,FALSE),"0")</f>
        <v>0</v>
      </c>
      <c r="S1044" s="46" t="str">
        <f>IFERROR(VLOOKUP(A1044,'[1]VAl Verde USD Usage'!$A:$I,9,FALSE),"0")</f>
        <v>0</v>
      </c>
      <c r="T1044" s="46" t="str">
        <f>IFERROR(VLOOKUP(A1044,'[1]Chaffey Jt HSD Usage'!$A:$I,9,FALSE),"0")</f>
        <v>0</v>
      </c>
      <c r="U1044" s="46" t="str">
        <f>IFERROR(VLOOKUP(A1044,'[1]Cucamonga ELEM SD Usage'!$A:$I,9,FALSE),"0")</f>
        <v>0</v>
      </c>
      <c r="V1044" s="46" t="str">
        <f>IFERROR(VLOOKUP(A1044,'[1]Inglewood USD Usage'!$A:$I,9,FALSE),"0")</f>
        <v>0</v>
      </c>
      <c r="W1044" s="46" t="str">
        <f>IFERROR(VLOOKUP(A1044,'[1]Rialto USD Usage'!$A:$I,9,FALSE),"0")</f>
        <v>0</v>
      </c>
      <c r="X1044" s="46" t="str">
        <f>IFERROR(VLOOKUP(A1044,'[1]Alvord USD Usage'!$A:$I,9,FALSE),"0")</f>
        <v>0</v>
      </c>
      <c r="Y1044" s="46" t="str">
        <f>IFERROR(VLOOKUP(A1044,'[1]Colton Jt USD Usage'!$A:$I,9,FALSE),"0")</f>
        <v>0</v>
      </c>
      <c r="Z1044" s="46" t="str">
        <f>IFERROR(VLOOKUP(A1044,'[1]Chino Valley USD Usage'!$A:$I,9,FALSE),"0")</f>
        <v>0</v>
      </c>
      <c r="AA1044" s="46" t="str">
        <f>IFERROR(VLOOKUP(A1044,'[1]Moreno Valley USD Usage'!$A:$I,9,FALSE),"0")</f>
        <v>0</v>
      </c>
      <c r="AB1044" s="46" t="str">
        <f>IFERROR(VLOOKUP(A1044,'[1]Pomona USD Usage'!$A:$I,9,FALSE),"0")</f>
        <v>0</v>
      </c>
      <c r="AC1044" s="46" t="str">
        <f>IFERROR(VLOOKUP(A1044,'[1]Riverside USD Usage'!$A:$I,9,FALSE),"0")</f>
        <v>0</v>
      </c>
      <c r="AD1044" s="46" t="str">
        <f>IFERROR(VLOOKUP(A1044,'[1]Compton USD Usage'!$A:$I,9,FALSE),"0")</f>
        <v>0</v>
      </c>
      <c r="AE1044" s="48"/>
      <c r="AF1044" s="49">
        <v>48.95</v>
      </c>
      <c r="AG1044" s="49"/>
      <c r="AH1044" s="56">
        <v>-3.21</v>
      </c>
      <c r="AI1044" s="49">
        <f>AF1044+AG1044+AH1044</f>
        <v>45.74</v>
      </c>
      <c r="AJ1044" s="48"/>
      <c r="AK1044" s="49">
        <v>52.67</v>
      </c>
      <c r="AL1044" s="49"/>
      <c r="AM1044" s="57">
        <v>-3.21</v>
      </c>
      <c r="AN1044" s="50">
        <f>AK1044+AL1044+AM1044</f>
        <v>49.46</v>
      </c>
      <c r="AO1044" s="48"/>
      <c r="AP1044" s="49">
        <v>56.23</v>
      </c>
      <c r="AQ1044" s="49"/>
      <c r="AR1044" s="57">
        <v>-3.21</v>
      </c>
      <c r="AS1044" s="50">
        <f>AP1044+AQ1044+AR1044</f>
        <v>53.019999999999996</v>
      </c>
      <c r="AT1044" s="48"/>
      <c r="AU1044" s="49">
        <v>57.79</v>
      </c>
      <c r="AV1044" s="49"/>
      <c r="AW1044" s="57">
        <v>-3.21</v>
      </c>
      <c r="AX1044" s="51">
        <f>AU1044+AV1044+AW1044</f>
        <v>54.58</v>
      </c>
      <c r="AY1044" s="48"/>
      <c r="AZ1044" s="52">
        <v>48.95</v>
      </c>
      <c r="BA1044" s="53"/>
      <c r="BB1044" s="58">
        <v>-3.52</v>
      </c>
      <c r="BC1044" s="53">
        <f>AZ1044+BA1044+BB1044</f>
        <v>45.43</v>
      </c>
      <c r="BD1044" s="47">
        <v>44013</v>
      </c>
      <c r="BE1044" s="47">
        <v>44377</v>
      </c>
      <c r="BF1044" s="48"/>
      <c r="BG1044" s="53">
        <v>52.67</v>
      </c>
      <c r="BI1044" s="59">
        <v>-3.52</v>
      </c>
      <c r="BJ1044" s="53">
        <f>BG1044+BH1044+BI1044</f>
        <v>49.15</v>
      </c>
      <c r="BK1044" s="47">
        <v>44013</v>
      </c>
      <c r="BL1044" s="47">
        <v>44377</v>
      </c>
      <c r="BM1044" s="48"/>
      <c r="BN1044" s="53">
        <v>56.23</v>
      </c>
      <c r="BO1044" s="53"/>
      <c r="BP1044" s="59">
        <v>-3.52</v>
      </c>
      <c r="BQ1044" s="53">
        <f>BN1044+BO1044+BP1044</f>
        <v>52.709999999999994</v>
      </c>
      <c r="BR1044" s="47">
        <v>44013</v>
      </c>
      <c r="BS1044" s="47">
        <v>44377</v>
      </c>
      <c r="BT1044" s="48"/>
      <c r="BU1044" s="50">
        <v>57.79</v>
      </c>
      <c r="BV1044" s="53"/>
      <c r="BW1044" s="59">
        <v>-3.52</v>
      </c>
      <c r="BX1044" s="53">
        <f>BU1044+BV1044+BW1044</f>
        <v>54.269999999999996</v>
      </c>
      <c r="BY1044" s="47">
        <v>44013</v>
      </c>
      <c r="BZ1044" s="55">
        <v>44377</v>
      </c>
    </row>
    <row r="1045" spans="1:78" s="54" customFormat="1" ht="15.75" x14ac:dyDescent="0.25">
      <c r="A1045" s="45">
        <v>134293</v>
      </c>
      <c r="B1045" s="46" t="s">
        <v>1703</v>
      </c>
      <c r="C1045" s="46">
        <v>444000</v>
      </c>
      <c r="D1045" s="46" t="s">
        <v>1704</v>
      </c>
      <c r="E1045" s="46" t="s">
        <v>50</v>
      </c>
      <c r="F1045" s="46"/>
      <c r="G1045" s="46" t="s">
        <v>1705</v>
      </c>
      <c r="H1045" s="46" t="s">
        <v>52</v>
      </c>
      <c r="I1045" s="47">
        <v>44013</v>
      </c>
      <c r="J1045" s="47">
        <v>44377</v>
      </c>
      <c r="K1045" s="46">
        <f>SUM(L1045:AD1045)</f>
        <v>0</v>
      </c>
      <c r="L1045" s="46" t="str">
        <f>IFERROR(VLOOKUP(A1045,'[1]Mountain View SD Usage'!$A:$I,9,FALSE),"0")</f>
        <v>0</v>
      </c>
      <c r="M1045" s="46" t="str">
        <f>IFERROR(VLOOKUP(A1045,'[1]Bonita USD Usage'!$A:$I,9,FALSE),"0")</f>
        <v>0</v>
      </c>
      <c r="N1045" s="46" t="str">
        <f>IFERROR(VLOOKUP(A1045,'[1]Jurupa USD Usage'!$A:$I,9,FALSE),"0")</f>
        <v>0</v>
      </c>
      <c r="O1045" s="46" t="str">
        <f>IFERROR(VLOOKUP(A1045,'[1]Claremont USD Usage'!$A:$I,9,FALSE),"0")</f>
        <v>0</v>
      </c>
      <c r="P1045" s="46" t="str">
        <f>IFERROR(VLOOKUP(A1045,'[1]Upland USD Usage'!$A:$I,9,FALSE),"0")</f>
        <v>0</v>
      </c>
      <c r="Q1045" s="46" t="str">
        <f>IFERROR(VLOOKUP(A1045,'[1]Redlands USD Usage'!$A:$I,9,FALSE),"0")</f>
        <v>0</v>
      </c>
      <c r="R1045" s="46" t="str">
        <f>IFERROR(VLOOKUP(A1045,'[1]Alta Loma SD Usage'!$A:$I,9,FALSE),"0")</f>
        <v>0</v>
      </c>
      <c r="S1045" s="46" t="str">
        <f>IFERROR(VLOOKUP(A1045,'[1]VAl Verde USD Usage'!$A:$I,9,FALSE),"0")</f>
        <v>0</v>
      </c>
      <c r="T1045" s="46" t="str">
        <f>IFERROR(VLOOKUP(A1045,'[1]Chaffey Jt HSD Usage'!$A:$I,9,FALSE),"0")</f>
        <v>0</v>
      </c>
      <c r="U1045" s="46" t="str">
        <f>IFERROR(VLOOKUP(A1045,'[1]Cucamonga ELEM SD Usage'!$A:$I,9,FALSE),"0")</f>
        <v>0</v>
      </c>
      <c r="V1045" s="46" t="str">
        <f>IFERROR(VLOOKUP(A1045,'[1]Inglewood USD Usage'!$A:$I,9,FALSE),"0")</f>
        <v>0</v>
      </c>
      <c r="W1045" s="46" t="str">
        <f>IFERROR(VLOOKUP(A1045,'[1]Rialto USD Usage'!$A:$I,9,FALSE),"0")</f>
        <v>0</v>
      </c>
      <c r="X1045" s="46" t="str">
        <f>IFERROR(VLOOKUP(A1045,'[1]Alvord USD Usage'!$A:$I,9,FALSE),"0")</f>
        <v>0</v>
      </c>
      <c r="Y1045" s="46" t="str">
        <f>IFERROR(VLOOKUP(A1045,'[1]Colton Jt USD Usage'!$A:$I,9,FALSE),"0")</f>
        <v>0</v>
      </c>
      <c r="Z1045" s="46" t="str">
        <f>IFERROR(VLOOKUP(A1045,'[1]Chino Valley USD Usage'!$A:$I,9,FALSE),"0")</f>
        <v>0</v>
      </c>
      <c r="AA1045" s="46" t="str">
        <f>IFERROR(VLOOKUP(A1045,'[1]Moreno Valley USD Usage'!$A:$I,9,FALSE),"0")</f>
        <v>0</v>
      </c>
      <c r="AB1045" s="46" t="str">
        <f>IFERROR(VLOOKUP(A1045,'[1]Pomona USD Usage'!$A:$I,9,FALSE),"0")</f>
        <v>0</v>
      </c>
      <c r="AC1045" s="46" t="str">
        <f>IFERROR(VLOOKUP(A1045,'[1]Riverside USD Usage'!$A:$I,9,FALSE),"0")</f>
        <v>0</v>
      </c>
      <c r="AD1045" s="46" t="str">
        <f>IFERROR(VLOOKUP(A1045,'[1]Compton USD Usage'!$A:$I,9,FALSE),"0")</f>
        <v>0</v>
      </c>
      <c r="AE1045" s="48"/>
      <c r="AF1045" s="49">
        <v>33.659999999999997</v>
      </c>
      <c r="AG1045" s="49"/>
      <c r="AH1045" s="49"/>
      <c r="AI1045" s="49">
        <f>AF1045+AG1045+AH1045</f>
        <v>33.659999999999997</v>
      </c>
      <c r="AJ1045" s="48"/>
      <c r="AK1045" s="49">
        <v>36.22</v>
      </c>
      <c r="AL1045" s="49"/>
      <c r="AM1045" s="46"/>
      <c r="AN1045" s="50">
        <f>AK1045+AL1045+AM1045</f>
        <v>36.22</v>
      </c>
      <c r="AO1045" s="48"/>
      <c r="AP1045" s="49">
        <v>38.659999999999997</v>
      </c>
      <c r="AQ1045" s="49"/>
      <c r="AR1045" s="46"/>
      <c r="AS1045" s="50">
        <f>AP1045+AQ1045+AR1045</f>
        <v>38.659999999999997</v>
      </c>
      <c r="AT1045" s="48"/>
      <c r="AU1045" s="49">
        <v>39.74</v>
      </c>
      <c r="AV1045" s="49"/>
      <c r="AW1045" s="46"/>
      <c r="AX1045" s="51">
        <f>AU1045+AV1045+AW1045</f>
        <v>39.74</v>
      </c>
      <c r="AY1045" s="48"/>
      <c r="AZ1045" s="60" t="s">
        <v>63</v>
      </c>
      <c r="BA1045" s="53"/>
      <c r="BC1045" s="53"/>
      <c r="BD1045" s="47">
        <v>44013</v>
      </c>
      <c r="BE1045" s="47">
        <v>44377</v>
      </c>
      <c r="BF1045" s="48"/>
      <c r="BG1045" s="61" t="s">
        <v>63</v>
      </c>
      <c r="BJ1045" s="53"/>
      <c r="BK1045" s="47">
        <v>44013</v>
      </c>
      <c r="BL1045" s="47">
        <v>44377</v>
      </c>
      <c r="BM1045" s="48"/>
      <c r="BN1045" s="61" t="s">
        <v>63</v>
      </c>
      <c r="BO1045" s="53"/>
      <c r="BQ1045" s="53"/>
      <c r="BR1045" s="47">
        <v>44013</v>
      </c>
      <c r="BS1045" s="47">
        <v>44377</v>
      </c>
      <c r="BT1045" s="48"/>
      <c r="BU1045" s="62" t="s">
        <v>63</v>
      </c>
      <c r="BV1045" s="53"/>
      <c r="BX1045" s="53"/>
      <c r="BY1045" s="47">
        <v>44013</v>
      </c>
      <c r="BZ1045" s="55">
        <v>44377</v>
      </c>
    </row>
    <row r="1046" spans="1:78" s="54" customFormat="1" ht="15.75" x14ac:dyDescent="0.25">
      <c r="A1046" s="45">
        <v>403365</v>
      </c>
      <c r="B1046" s="46" t="s">
        <v>2123</v>
      </c>
      <c r="C1046" s="46">
        <v>25701</v>
      </c>
      <c r="D1046" s="46" t="s">
        <v>2118</v>
      </c>
      <c r="E1046" s="46" t="s">
        <v>50</v>
      </c>
      <c r="F1046" s="46"/>
      <c r="G1046" s="46" t="s">
        <v>2124</v>
      </c>
      <c r="H1046" s="46" t="s">
        <v>52</v>
      </c>
      <c r="I1046" s="47">
        <v>44013</v>
      </c>
      <c r="J1046" s="47">
        <v>44377</v>
      </c>
      <c r="K1046" s="46">
        <f>SUM(L1046:AD1046)</f>
        <v>0</v>
      </c>
      <c r="L1046" s="46" t="str">
        <f>IFERROR(VLOOKUP(A1046,'[1]Mountain View SD Usage'!$A:$I,9,FALSE),"0")</f>
        <v>0</v>
      </c>
      <c r="M1046" s="46" t="str">
        <f>IFERROR(VLOOKUP(A1046,'[1]Bonita USD Usage'!$A:$I,9,FALSE),"0")</f>
        <v>0</v>
      </c>
      <c r="N1046" s="46" t="str">
        <f>IFERROR(VLOOKUP(A1046,'[1]Jurupa USD Usage'!$A:$I,9,FALSE),"0")</f>
        <v>0</v>
      </c>
      <c r="O1046" s="46" t="str">
        <f>IFERROR(VLOOKUP(A1046,'[1]Claremont USD Usage'!$A:$I,9,FALSE),"0")</f>
        <v>0</v>
      </c>
      <c r="P1046" s="46" t="str">
        <f>IFERROR(VLOOKUP(A1046,'[1]Upland USD Usage'!$A:$I,9,FALSE),"0")</f>
        <v>0</v>
      </c>
      <c r="Q1046" s="46" t="str">
        <f>IFERROR(VLOOKUP(A1046,'[1]Redlands USD Usage'!$A:$I,9,FALSE),"0")</f>
        <v>0</v>
      </c>
      <c r="R1046" s="46" t="str">
        <f>IFERROR(VLOOKUP(A1046,'[1]Alta Loma SD Usage'!$A:$I,9,FALSE),"0")</f>
        <v>0</v>
      </c>
      <c r="S1046" s="46" t="str">
        <f>IFERROR(VLOOKUP(A1046,'[1]VAl Verde USD Usage'!$A:$I,9,FALSE),"0")</f>
        <v>0</v>
      </c>
      <c r="T1046" s="46" t="str">
        <f>IFERROR(VLOOKUP(A1046,'[1]Chaffey Jt HSD Usage'!$A:$I,9,FALSE),"0")</f>
        <v>0</v>
      </c>
      <c r="U1046" s="46" t="str">
        <f>IFERROR(VLOOKUP(A1046,'[1]Cucamonga ELEM SD Usage'!$A:$I,9,FALSE),"0")</f>
        <v>0</v>
      </c>
      <c r="V1046" s="46" t="str">
        <f>IFERROR(VLOOKUP(A1046,'[1]Inglewood USD Usage'!$A:$I,9,FALSE),"0")</f>
        <v>0</v>
      </c>
      <c r="W1046" s="46" t="str">
        <f>IFERROR(VLOOKUP(A1046,'[1]Rialto USD Usage'!$A:$I,9,FALSE),"0")</f>
        <v>0</v>
      </c>
      <c r="X1046" s="46" t="str">
        <f>IFERROR(VLOOKUP(A1046,'[1]Alvord USD Usage'!$A:$I,9,FALSE),"0")</f>
        <v>0</v>
      </c>
      <c r="Y1046" s="46" t="str">
        <f>IFERROR(VLOOKUP(A1046,'[1]Colton Jt USD Usage'!$A:$I,9,FALSE),"0")</f>
        <v>0</v>
      </c>
      <c r="Z1046" s="46" t="str">
        <f>IFERROR(VLOOKUP(A1046,'[1]Chino Valley USD Usage'!$A:$I,9,FALSE),"0")</f>
        <v>0</v>
      </c>
      <c r="AA1046" s="46" t="str">
        <f>IFERROR(VLOOKUP(A1046,'[1]Moreno Valley USD Usage'!$A:$I,9,FALSE),"0")</f>
        <v>0</v>
      </c>
      <c r="AB1046" s="46" t="str">
        <f>IFERROR(VLOOKUP(A1046,'[1]Pomona USD Usage'!$A:$I,9,FALSE),"0")</f>
        <v>0</v>
      </c>
      <c r="AC1046" s="46" t="str">
        <f>IFERROR(VLOOKUP(A1046,'[1]Riverside USD Usage'!$A:$I,9,FALSE),"0")</f>
        <v>0</v>
      </c>
      <c r="AD1046" s="46" t="str">
        <f>IFERROR(VLOOKUP(A1046,'[1]Compton USD Usage'!$A:$I,9,FALSE),"0")</f>
        <v>0</v>
      </c>
      <c r="AE1046" s="48"/>
      <c r="AF1046" s="49">
        <v>73.2</v>
      </c>
      <c r="AG1046" s="49"/>
      <c r="AH1046" s="56">
        <v>-5.01</v>
      </c>
      <c r="AI1046" s="49">
        <f>AF1046+AG1046+AH1046</f>
        <v>68.19</v>
      </c>
      <c r="AJ1046" s="48"/>
      <c r="AK1046" s="49">
        <v>78.760000000000005</v>
      </c>
      <c r="AL1046" s="49"/>
      <c r="AM1046" s="57">
        <v>-5.01</v>
      </c>
      <c r="AN1046" s="50">
        <f>AK1046+AL1046+AM1046</f>
        <v>73.75</v>
      </c>
      <c r="AO1046" s="48"/>
      <c r="AP1046" s="49">
        <v>84.08</v>
      </c>
      <c r="AQ1046" s="49"/>
      <c r="AR1046" s="57">
        <v>-5.01</v>
      </c>
      <c r="AS1046" s="50">
        <f>AP1046+AQ1046+AR1046</f>
        <v>79.069999999999993</v>
      </c>
      <c r="AT1046" s="48"/>
      <c r="AU1046" s="49">
        <v>86.42</v>
      </c>
      <c r="AV1046" s="49"/>
      <c r="AW1046" s="57">
        <v>-5.01</v>
      </c>
      <c r="AX1046" s="51">
        <f>AU1046+AV1046+AW1046</f>
        <v>81.41</v>
      </c>
      <c r="AY1046" s="48"/>
      <c r="AZ1046" s="60" t="s">
        <v>63</v>
      </c>
      <c r="BA1046" s="53"/>
      <c r="BB1046" s="58"/>
      <c r="BC1046" s="53"/>
      <c r="BD1046" s="47">
        <v>44013</v>
      </c>
      <c r="BE1046" s="47">
        <v>44377</v>
      </c>
      <c r="BF1046" s="48"/>
      <c r="BG1046" s="61" t="s">
        <v>63</v>
      </c>
      <c r="BJ1046" s="53"/>
      <c r="BK1046" s="47">
        <v>44013</v>
      </c>
      <c r="BL1046" s="47">
        <v>44377</v>
      </c>
      <c r="BM1046" s="48"/>
      <c r="BN1046" s="61" t="s">
        <v>63</v>
      </c>
      <c r="BO1046" s="53"/>
      <c r="BQ1046" s="53"/>
      <c r="BR1046" s="47">
        <v>44013</v>
      </c>
      <c r="BS1046" s="47">
        <v>44377</v>
      </c>
      <c r="BT1046" s="48"/>
      <c r="BU1046" s="62" t="s">
        <v>63</v>
      </c>
      <c r="BV1046" s="53"/>
      <c r="BX1046" s="53"/>
      <c r="BY1046" s="47">
        <v>44013</v>
      </c>
      <c r="BZ1046" s="55">
        <v>44377</v>
      </c>
    </row>
    <row r="1047" spans="1:78" s="54" customFormat="1" ht="15.75" x14ac:dyDescent="0.25">
      <c r="A1047" s="45">
        <v>139402</v>
      </c>
      <c r="B1047" s="46" t="s">
        <v>323</v>
      </c>
      <c r="C1047" s="46">
        <v>447</v>
      </c>
      <c r="D1047" s="46" t="s">
        <v>303</v>
      </c>
      <c r="E1047" s="46" t="s">
        <v>50</v>
      </c>
      <c r="F1047" s="46"/>
      <c r="G1047" s="46" t="s">
        <v>324</v>
      </c>
      <c r="H1047" s="46" t="s">
        <v>52</v>
      </c>
      <c r="I1047" s="47">
        <v>44013</v>
      </c>
      <c r="J1047" s="47">
        <v>44377</v>
      </c>
      <c r="K1047" s="46">
        <f>SUM(L1047:AD1047)</f>
        <v>0</v>
      </c>
      <c r="L1047" s="46" t="str">
        <f>IFERROR(VLOOKUP(A1047,'[1]Mountain View SD Usage'!$A:$I,9,FALSE),"0")</f>
        <v>0</v>
      </c>
      <c r="M1047" s="46" t="str">
        <f>IFERROR(VLOOKUP(A1047,'[1]Bonita USD Usage'!$A:$I,9,FALSE),"0")</f>
        <v>0</v>
      </c>
      <c r="N1047" s="46" t="str">
        <f>IFERROR(VLOOKUP(A1047,'[1]Jurupa USD Usage'!$A:$I,9,FALSE),"0")</f>
        <v>0</v>
      </c>
      <c r="O1047" s="46" t="str">
        <f>IFERROR(VLOOKUP(A1047,'[1]Claremont USD Usage'!$A:$I,9,FALSE),"0")</f>
        <v>0</v>
      </c>
      <c r="P1047" s="46" t="str">
        <f>IFERROR(VLOOKUP(A1047,'[1]Upland USD Usage'!$A:$I,9,FALSE),"0")</f>
        <v>0</v>
      </c>
      <c r="Q1047" s="46" t="str">
        <f>IFERROR(VLOOKUP(A1047,'[1]Redlands USD Usage'!$A:$I,9,FALSE),"0")</f>
        <v>0</v>
      </c>
      <c r="R1047" s="46" t="str">
        <f>IFERROR(VLOOKUP(A1047,'[1]Alta Loma SD Usage'!$A:$I,9,FALSE),"0")</f>
        <v>0</v>
      </c>
      <c r="S1047" s="46" t="str">
        <f>IFERROR(VLOOKUP(A1047,'[1]VAl Verde USD Usage'!$A:$I,9,FALSE),"0")</f>
        <v>0</v>
      </c>
      <c r="T1047" s="46" t="str">
        <f>IFERROR(VLOOKUP(A1047,'[1]Chaffey Jt HSD Usage'!$A:$I,9,FALSE),"0")</f>
        <v>0</v>
      </c>
      <c r="U1047" s="46" t="str">
        <f>IFERROR(VLOOKUP(A1047,'[1]Cucamonga ELEM SD Usage'!$A:$I,9,FALSE),"0")</f>
        <v>0</v>
      </c>
      <c r="V1047" s="46" t="str">
        <f>IFERROR(VLOOKUP(A1047,'[1]Inglewood USD Usage'!$A:$I,9,FALSE),"0")</f>
        <v>0</v>
      </c>
      <c r="W1047" s="46" t="str">
        <f>IFERROR(VLOOKUP(A1047,'[1]Rialto USD Usage'!$A:$I,9,FALSE),"0")</f>
        <v>0</v>
      </c>
      <c r="X1047" s="46" t="str">
        <f>IFERROR(VLOOKUP(A1047,'[1]Alvord USD Usage'!$A:$I,9,FALSE),"0")</f>
        <v>0</v>
      </c>
      <c r="Y1047" s="46" t="str">
        <f>IFERROR(VLOOKUP(A1047,'[1]Colton Jt USD Usage'!$A:$I,9,FALSE),"0")</f>
        <v>0</v>
      </c>
      <c r="Z1047" s="46" t="str">
        <f>IFERROR(VLOOKUP(A1047,'[1]Chino Valley USD Usage'!$A:$I,9,FALSE),"0")</f>
        <v>0</v>
      </c>
      <c r="AA1047" s="46" t="str">
        <f>IFERROR(VLOOKUP(A1047,'[1]Moreno Valley USD Usage'!$A:$I,9,FALSE),"0")</f>
        <v>0</v>
      </c>
      <c r="AB1047" s="46" t="str">
        <f>IFERROR(VLOOKUP(A1047,'[1]Pomona USD Usage'!$A:$I,9,FALSE),"0")</f>
        <v>0</v>
      </c>
      <c r="AC1047" s="46" t="str">
        <f>IFERROR(VLOOKUP(A1047,'[1]Riverside USD Usage'!$A:$I,9,FALSE),"0")</f>
        <v>0</v>
      </c>
      <c r="AD1047" s="46" t="str">
        <f>IFERROR(VLOOKUP(A1047,'[1]Compton USD Usage'!$A:$I,9,FALSE),"0")</f>
        <v>0</v>
      </c>
      <c r="AE1047" s="48"/>
      <c r="AF1047" s="49">
        <v>19.989999999999998</v>
      </c>
      <c r="AG1047" s="49"/>
      <c r="AH1047" s="49"/>
      <c r="AI1047" s="49">
        <f>AF1047+AG1047+AH1047</f>
        <v>19.989999999999998</v>
      </c>
      <c r="AJ1047" s="48"/>
      <c r="AK1047" s="49">
        <v>21.51</v>
      </c>
      <c r="AL1047" s="49"/>
      <c r="AM1047" s="46"/>
      <c r="AN1047" s="50">
        <f>AK1047+AL1047+AM1047</f>
        <v>21.51</v>
      </c>
      <c r="AO1047" s="48"/>
      <c r="AP1047" s="49">
        <v>22.96</v>
      </c>
      <c r="AQ1047" s="49"/>
      <c r="AR1047" s="46"/>
      <c r="AS1047" s="50">
        <f>AP1047+AQ1047+AR1047</f>
        <v>22.96</v>
      </c>
      <c r="AT1047" s="48"/>
      <c r="AU1047" s="49">
        <v>23.6</v>
      </c>
      <c r="AV1047" s="49"/>
      <c r="AW1047" s="46"/>
      <c r="AX1047" s="51">
        <f>AU1047+AV1047+AW1047</f>
        <v>23.6</v>
      </c>
      <c r="AY1047" s="48"/>
      <c r="AZ1047" s="52">
        <v>20.560000000000002</v>
      </c>
      <c r="BA1047" s="53"/>
      <c r="BC1047" s="53">
        <f>AZ1047+BA1047+BB1047</f>
        <v>20.560000000000002</v>
      </c>
      <c r="BD1047" s="47">
        <v>44013</v>
      </c>
      <c r="BE1047" s="47">
        <v>44377</v>
      </c>
      <c r="BF1047" s="48"/>
      <c r="BG1047" s="53">
        <v>22.12</v>
      </c>
      <c r="BJ1047" s="53">
        <f>BG1047+BH1047+BI1047</f>
        <v>22.12</v>
      </c>
      <c r="BK1047" s="47">
        <v>44013</v>
      </c>
      <c r="BL1047" s="47">
        <v>44377</v>
      </c>
      <c r="BM1047" s="48"/>
      <c r="BN1047" s="53">
        <v>23.610000000000003</v>
      </c>
      <c r="BO1047" s="53"/>
      <c r="BQ1047" s="53">
        <f>BN1047+BO1047+BP1047</f>
        <v>23.610000000000003</v>
      </c>
      <c r="BR1047" s="47">
        <v>44013</v>
      </c>
      <c r="BS1047" s="47">
        <v>44377</v>
      </c>
      <c r="BT1047" s="48"/>
      <c r="BU1047" s="50">
        <v>24.270000000000003</v>
      </c>
      <c r="BV1047" s="53"/>
      <c r="BX1047" s="53">
        <f>BU1047+BV1047+BW1047</f>
        <v>24.270000000000003</v>
      </c>
      <c r="BY1047" s="47">
        <v>44013</v>
      </c>
      <c r="BZ1047" s="55">
        <v>44377</v>
      </c>
    </row>
    <row r="1048" spans="1:78" s="54" customFormat="1" ht="15.75" x14ac:dyDescent="0.25">
      <c r="A1048" s="45">
        <v>113685</v>
      </c>
      <c r="B1048" s="46" t="s">
        <v>302</v>
      </c>
      <c r="C1048" s="46">
        <v>449</v>
      </c>
      <c r="D1048" s="46" t="s">
        <v>303</v>
      </c>
      <c r="E1048" s="46" t="s">
        <v>50</v>
      </c>
      <c r="F1048" s="46"/>
      <c r="G1048" s="46" t="s">
        <v>304</v>
      </c>
      <c r="H1048" s="46" t="s">
        <v>52</v>
      </c>
      <c r="I1048" s="47">
        <v>44013</v>
      </c>
      <c r="J1048" s="47">
        <v>44377</v>
      </c>
      <c r="K1048" s="46">
        <f>SUM(L1048:AD1048)</f>
        <v>357</v>
      </c>
      <c r="L1048" s="46" t="str">
        <f>IFERROR(VLOOKUP(A1048,'[1]Mountain View SD Usage'!$A:$I,9,FALSE),"0")</f>
        <v>0</v>
      </c>
      <c r="M1048" s="46" t="str">
        <f>IFERROR(VLOOKUP(A1048,'[1]Bonita USD Usage'!$A:$I,9,FALSE),"0")</f>
        <v>0</v>
      </c>
      <c r="N1048" s="46" t="str">
        <f>IFERROR(VLOOKUP(A1048,'[1]Jurupa USD Usage'!$A:$I,9,FALSE),"0")</f>
        <v>0</v>
      </c>
      <c r="O1048" s="46" t="str">
        <f>IFERROR(VLOOKUP(A1048,'[1]Claremont USD Usage'!$A:$I,9,FALSE),"0")</f>
        <v>0</v>
      </c>
      <c r="P1048" s="46">
        <f>IFERROR(VLOOKUP(A1048,'[1]Upland USD Usage'!$A:$I,9,FALSE),"0")</f>
        <v>17</v>
      </c>
      <c r="Q1048" s="46" t="str">
        <f>IFERROR(VLOOKUP(A1048,'[1]Redlands USD Usage'!$A:$I,9,FALSE),"0")</f>
        <v>0</v>
      </c>
      <c r="R1048" s="46" t="str">
        <f>IFERROR(VLOOKUP(A1048,'[1]Alta Loma SD Usage'!$A:$I,9,FALSE),"0")</f>
        <v>0</v>
      </c>
      <c r="S1048" s="46">
        <f>IFERROR(VLOOKUP(A1048,'[1]VAl Verde USD Usage'!$A:$I,9,FALSE),"0")</f>
        <v>13</v>
      </c>
      <c r="T1048" s="46">
        <f>IFERROR(VLOOKUP(A1048,'[1]Chaffey Jt HSD Usage'!$A:$I,9,FALSE),"0")</f>
        <v>2</v>
      </c>
      <c r="U1048" s="46" t="str">
        <f>IFERROR(VLOOKUP(A1048,'[1]Cucamonga ELEM SD Usage'!$A:$I,9,FALSE),"0")</f>
        <v>0</v>
      </c>
      <c r="V1048" s="46">
        <f>IFERROR(VLOOKUP(A1048,'[1]Inglewood USD Usage'!$A:$I,9,FALSE),"0")</f>
        <v>3</v>
      </c>
      <c r="W1048" s="46" t="str">
        <f>IFERROR(VLOOKUP(A1048,'[1]Rialto USD Usage'!$A:$I,9,FALSE),"0")</f>
        <v>0</v>
      </c>
      <c r="X1048" s="46" t="str">
        <f>IFERROR(VLOOKUP(A1048,'[1]Alvord USD Usage'!$A:$I,9,FALSE),"0")</f>
        <v>0</v>
      </c>
      <c r="Y1048" s="46" t="str">
        <f>IFERROR(VLOOKUP(A1048,'[1]Colton Jt USD Usage'!$A:$I,9,FALSE),"0")</f>
        <v>0</v>
      </c>
      <c r="Z1048" s="46" t="str">
        <f>IFERROR(VLOOKUP(A1048,'[1]Chino Valley USD Usage'!$A:$I,9,FALSE),"0")</f>
        <v>0</v>
      </c>
      <c r="AA1048" s="46" t="str">
        <f>IFERROR(VLOOKUP(A1048,'[1]Moreno Valley USD Usage'!$A:$I,9,FALSE),"0")</f>
        <v>0</v>
      </c>
      <c r="AB1048" s="46">
        <f>IFERROR(VLOOKUP(A1048,'[1]Pomona USD Usage'!$A:$I,9,FALSE),"0")</f>
        <v>322</v>
      </c>
      <c r="AC1048" s="46" t="str">
        <f>IFERROR(VLOOKUP(A1048,'[1]Riverside USD Usage'!$A:$I,9,FALSE),"0")</f>
        <v>0</v>
      </c>
      <c r="AD1048" s="46" t="str">
        <f>IFERROR(VLOOKUP(A1048,'[1]Compton USD Usage'!$A:$I,9,FALSE),"0")</f>
        <v>0</v>
      </c>
      <c r="AE1048" s="48"/>
      <c r="AF1048" s="49">
        <v>45.92</v>
      </c>
      <c r="AG1048" s="49"/>
      <c r="AH1048" s="49"/>
      <c r="AI1048" s="49">
        <f>AF1048+AG1048+AH1048</f>
        <v>45.92</v>
      </c>
      <c r="AJ1048" s="48"/>
      <c r="AK1048" s="49">
        <v>49.41</v>
      </c>
      <c r="AL1048" s="49"/>
      <c r="AM1048" s="46"/>
      <c r="AN1048" s="50">
        <f>AK1048+AL1048+AM1048</f>
        <v>49.41</v>
      </c>
      <c r="AO1048" s="48"/>
      <c r="AP1048" s="49">
        <v>52.74</v>
      </c>
      <c r="AQ1048" s="49"/>
      <c r="AR1048" s="46"/>
      <c r="AS1048" s="50">
        <f>AP1048+AQ1048+AR1048</f>
        <v>52.74</v>
      </c>
      <c r="AT1048" s="48"/>
      <c r="AU1048" s="49">
        <v>54.21</v>
      </c>
      <c r="AV1048" s="49"/>
      <c r="AW1048" s="46"/>
      <c r="AX1048" s="51">
        <f>AU1048+AV1048+AW1048</f>
        <v>54.21</v>
      </c>
      <c r="AY1048" s="48"/>
      <c r="AZ1048" s="52">
        <v>47.76</v>
      </c>
      <c r="BA1048" s="53"/>
      <c r="BC1048" s="53">
        <f>AZ1048+BA1048+BB1048</f>
        <v>47.76</v>
      </c>
      <c r="BD1048" s="47">
        <v>44013</v>
      </c>
      <c r="BE1048" s="47">
        <v>44377</v>
      </c>
      <c r="BF1048" s="48"/>
      <c r="BG1048" s="53">
        <v>51.379999999999995</v>
      </c>
      <c r="BJ1048" s="53">
        <f>BG1048+BH1048+BI1048</f>
        <v>51.379999999999995</v>
      </c>
      <c r="BK1048" s="47">
        <v>44013</v>
      </c>
      <c r="BL1048" s="47">
        <v>44377</v>
      </c>
      <c r="BM1048" s="48"/>
      <c r="BN1048" s="53">
        <v>54.85</v>
      </c>
      <c r="BO1048" s="53"/>
      <c r="BQ1048" s="53">
        <f>BN1048+BO1048+BP1048</f>
        <v>54.85</v>
      </c>
      <c r="BR1048" s="47">
        <v>44013</v>
      </c>
      <c r="BS1048" s="47">
        <v>44377</v>
      </c>
      <c r="BT1048" s="48"/>
      <c r="BU1048" s="50">
        <v>56.379999999999995</v>
      </c>
      <c r="BV1048" s="53"/>
      <c r="BX1048" s="53">
        <f>BU1048+BV1048+BW1048</f>
        <v>56.379999999999995</v>
      </c>
      <c r="BY1048" s="47">
        <v>44013</v>
      </c>
      <c r="BZ1048" s="55">
        <v>44377</v>
      </c>
    </row>
    <row r="1049" spans="1:78" s="54" customFormat="1" ht="15.75" x14ac:dyDescent="0.25">
      <c r="A1049" s="45">
        <v>140102</v>
      </c>
      <c r="B1049" s="46" t="s">
        <v>2119</v>
      </c>
      <c r="C1049" s="46">
        <v>62200</v>
      </c>
      <c r="D1049" s="46" t="s">
        <v>2118</v>
      </c>
      <c r="E1049" s="46" t="s">
        <v>50</v>
      </c>
      <c r="F1049" s="46"/>
      <c r="G1049" s="46" t="s">
        <v>66</v>
      </c>
      <c r="H1049" s="46" t="s">
        <v>52</v>
      </c>
      <c r="I1049" s="47">
        <v>44013</v>
      </c>
      <c r="J1049" s="47">
        <v>44377</v>
      </c>
      <c r="K1049" s="46">
        <f>SUM(L1049:AD1049)</f>
        <v>16</v>
      </c>
      <c r="L1049" s="46" t="str">
        <f>IFERROR(VLOOKUP(A1049,'[1]Mountain View SD Usage'!$A:$I,9,FALSE),"0")</f>
        <v>0</v>
      </c>
      <c r="M1049" s="46" t="str">
        <f>IFERROR(VLOOKUP(A1049,'[1]Bonita USD Usage'!$A:$I,9,FALSE),"0")</f>
        <v>0</v>
      </c>
      <c r="N1049" s="46" t="str">
        <f>IFERROR(VLOOKUP(A1049,'[1]Jurupa USD Usage'!$A:$I,9,FALSE),"0")</f>
        <v>0</v>
      </c>
      <c r="O1049" s="46" t="str">
        <f>IFERROR(VLOOKUP(A1049,'[1]Claremont USD Usage'!$A:$I,9,FALSE),"0")</f>
        <v>0</v>
      </c>
      <c r="P1049" s="46" t="str">
        <f>IFERROR(VLOOKUP(A1049,'[1]Upland USD Usage'!$A:$I,9,FALSE),"0")</f>
        <v>0</v>
      </c>
      <c r="Q1049" s="46" t="str">
        <f>IFERROR(VLOOKUP(A1049,'[1]Redlands USD Usage'!$A:$I,9,FALSE),"0")</f>
        <v>0</v>
      </c>
      <c r="R1049" s="46" t="str">
        <f>IFERROR(VLOOKUP(A1049,'[1]Alta Loma SD Usage'!$A:$I,9,FALSE),"0")</f>
        <v>0</v>
      </c>
      <c r="S1049" s="46" t="str">
        <f>IFERROR(VLOOKUP(A1049,'[1]VAl Verde USD Usage'!$A:$I,9,FALSE),"0")</f>
        <v>0</v>
      </c>
      <c r="T1049" s="46" t="str">
        <f>IFERROR(VLOOKUP(A1049,'[1]Chaffey Jt HSD Usage'!$A:$I,9,FALSE),"0")</f>
        <v>0</v>
      </c>
      <c r="U1049" s="46" t="str">
        <f>IFERROR(VLOOKUP(A1049,'[1]Cucamonga ELEM SD Usage'!$A:$I,9,FALSE),"0")</f>
        <v>0</v>
      </c>
      <c r="V1049" s="46">
        <f>IFERROR(VLOOKUP(A1049,'[1]Inglewood USD Usage'!$A:$I,9,FALSE),"0")</f>
        <v>4</v>
      </c>
      <c r="W1049" s="46">
        <f>IFERROR(VLOOKUP(A1049,'[1]Rialto USD Usage'!$A:$I,9,FALSE),"0")</f>
        <v>12</v>
      </c>
      <c r="X1049" s="46" t="str">
        <f>IFERROR(VLOOKUP(A1049,'[1]Alvord USD Usage'!$A:$I,9,FALSE),"0")</f>
        <v>0</v>
      </c>
      <c r="Y1049" s="46" t="str">
        <f>IFERROR(VLOOKUP(A1049,'[1]Colton Jt USD Usage'!$A:$I,9,FALSE),"0")</f>
        <v>0</v>
      </c>
      <c r="Z1049" s="46" t="str">
        <f>IFERROR(VLOOKUP(A1049,'[1]Chino Valley USD Usage'!$A:$I,9,FALSE),"0")</f>
        <v>0</v>
      </c>
      <c r="AA1049" s="46" t="str">
        <f>IFERROR(VLOOKUP(A1049,'[1]Moreno Valley USD Usage'!$A:$I,9,FALSE),"0")</f>
        <v>0</v>
      </c>
      <c r="AB1049" s="46" t="str">
        <f>IFERROR(VLOOKUP(A1049,'[1]Pomona USD Usage'!$A:$I,9,FALSE),"0")</f>
        <v>0</v>
      </c>
      <c r="AC1049" s="46" t="str">
        <f>IFERROR(VLOOKUP(A1049,'[1]Riverside USD Usage'!$A:$I,9,FALSE),"0")</f>
        <v>0</v>
      </c>
      <c r="AD1049" s="46" t="str">
        <f>IFERROR(VLOOKUP(A1049,'[1]Compton USD Usage'!$A:$I,9,FALSE),"0")</f>
        <v>0</v>
      </c>
      <c r="AE1049" s="48"/>
      <c r="AF1049" s="49">
        <v>53.2</v>
      </c>
      <c r="AG1049" s="49"/>
      <c r="AH1049" s="49"/>
      <c r="AI1049" s="49">
        <f>AF1049+AG1049+AH1049</f>
        <v>53.2</v>
      </c>
      <c r="AJ1049" s="48"/>
      <c r="AK1049" s="49">
        <v>57.24</v>
      </c>
      <c r="AL1049" s="49"/>
      <c r="AM1049" s="46"/>
      <c r="AN1049" s="50">
        <f>AK1049+AL1049+AM1049</f>
        <v>57.24</v>
      </c>
      <c r="AO1049" s="48"/>
      <c r="AP1049" s="49">
        <v>61.11</v>
      </c>
      <c r="AQ1049" s="49"/>
      <c r="AR1049" s="46"/>
      <c r="AS1049" s="50">
        <f>AP1049+AQ1049+AR1049</f>
        <v>61.11</v>
      </c>
      <c r="AT1049" s="48"/>
      <c r="AU1049" s="49">
        <v>62.81</v>
      </c>
      <c r="AV1049" s="49"/>
      <c r="AW1049" s="46"/>
      <c r="AX1049" s="51">
        <f>AU1049+AV1049+AW1049</f>
        <v>62.81</v>
      </c>
      <c r="AY1049" s="48"/>
      <c r="AZ1049" s="52">
        <v>54.019999999999996</v>
      </c>
      <c r="BA1049" s="53"/>
      <c r="BC1049" s="53">
        <f>AZ1049+BA1049+BB1049</f>
        <v>54.019999999999996</v>
      </c>
      <c r="BD1049" s="47">
        <v>44013</v>
      </c>
      <c r="BE1049" s="47">
        <v>44377</v>
      </c>
      <c r="BF1049" s="48"/>
      <c r="BG1049" s="53">
        <v>58.12</v>
      </c>
      <c r="BJ1049" s="53">
        <f>BG1049+BH1049+BI1049</f>
        <v>58.12</v>
      </c>
      <c r="BK1049" s="47">
        <v>44013</v>
      </c>
      <c r="BL1049" s="47">
        <v>44377</v>
      </c>
      <c r="BM1049" s="48"/>
      <c r="BN1049" s="53">
        <v>62.05</v>
      </c>
      <c r="BO1049" s="53"/>
      <c r="BQ1049" s="53">
        <f>BN1049+BO1049+BP1049</f>
        <v>62.05</v>
      </c>
      <c r="BR1049" s="47">
        <v>44013</v>
      </c>
      <c r="BS1049" s="47">
        <v>44377</v>
      </c>
      <c r="BT1049" s="48"/>
      <c r="BU1049" s="50">
        <v>63.769999999999996</v>
      </c>
      <c r="BV1049" s="53"/>
      <c r="BX1049" s="53">
        <f>BU1049+BV1049+BW1049</f>
        <v>63.769999999999996</v>
      </c>
      <c r="BY1049" s="47">
        <v>44013</v>
      </c>
      <c r="BZ1049" s="55">
        <v>44377</v>
      </c>
    </row>
    <row r="1050" spans="1:78" s="54" customFormat="1" ht="15.75" x14ac:dyDescent="0.25">
      <c r="A1050" s="45">
        <v>140984</v>
      </c>
      <c r="B1050" s="78" t="str">
        <f>VLOOKUP(A1050,[1]Sheet4!$B:$D,3,FALSE)</f>
        <v>WG GF WIDE SLICE BREAD</v>
      </c>
      <c r="C1050" s="80" t="s">
        <v>2466</v>
      </c>
      <c r="D1050" s="78" t="str">
        <f>VLOOKUP(A1050,[1]Sheet4!$B:$E,4,FALSE)</f>
        <v>VIBRANT HEALTH PRODUCTS</v>
      </c>
      <c r="E1050" s="78" t="str">
        <f>VLOOKUP(A1050,[1]Sheet4!$B:$I,8,FALSE)</f>
        <v>CS</v>
      </c>
      <c r="F1050" s="78" t="s">
        <v>93</v>
      </c>
      <c r="G1050" s="78" t="str">
        <f>VLOOKUP(A1050,[1]Sheet4!$B:$F,5,FALSE)</f>
        <v>8/20OZ</v>
      </c>
      <c r="H1050" s="78"/>
      <c r="I1050" s="78"/>
      <c r="J1050" s="78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  <c r="W1050" s="81"/>
      <c r="X1050" s="81"/>
      <c r="Y1050" s="81"/>
      <c r="Z1050" s="81"/>
      <c r="AA1050" s="81"/>
      <c r="AB1050" s="81"/>
      <c r="AC1050" s="81"/>
      <c r="AD1050" s="81"/>
      <c r="AE1050" s="82"/>
      <c r="AF1050" s="72"/>
      <c r="AG1050" s="72"/>
      <c r="AH1050" s="58"/>
      <c r="AI1050" s="72"/>
      <c r="AJ1050" s="82"/>
      <c r="AK1050" s="72"/>
      <c r="AL1050" s="81"/>
      <c r="AM1050" s="81"/>
      <c r="AN1050" s="81"/>
      <c r="AO1050" s="82"/>
      <c r="AP1050" s="81"/>
      <c r="AQ1050" s="81"/>
      <c r="AR1050" s="81"/>
      <c r="AS1050" s="81"/>
      <c r="AT1050" s="82"/>
      <c r="AU1050" s="81"/>
      <c r="AV1050" s="81"/>
      <c r="AW1050" s="81"/>
      <c r="AX1050" s="73"/>
      <c r="AY1050" s="70"/>
      <c r="AZ1050" s="52">
        <v>39.46</v>
      </c>
      <c r="BA1050" s="87"/>
      <c r="BB1050" s="81"/>
      <c r="BC1050" s="87">
        <f>AZ1050+BA1050+BB1050</f>
        <v>39.46</v>
      </c>
      <c r="BD1050" s="89">
        <v>44013</v>
      </c>
      <c r="BE1050" s="89">
        <v>44377</v>
      </c>
      <c r="BF1050" s="82"/>
      <c r="BG1050" s="87">
        <v>42.46</v>
      </c>
      <c r="BH1050" s="81"/>
      <c r="BI1050" s="81"/>
      <c r="BJ1050" s="87">
        <f>BG1050+BH1050+BI1050</f>
        <v>42.46</v>
      </c>
      <c r="BK1050" s="89">
        <v>44013</v>
      </c>
      <c r="BL1050" s="89">
        <v>44377</v>
      </c>
      <c r="BM1050" s="82"/>
      <c r="BN1050" s="87">
        <v>45.33</v>
      </c>
      <c r="BO1050" s="87"/>
      <c r="BP1050" s="81"/>
      <c r="BQ1050" s="87">
        <f>BN1050+BO1050+BP1050</f>
        <v>45.33</v>
      </c>
      <c r="BR1050" s="89">
        <v>44013</v>
      </c>
      <c r="BS1050" s="89">
        <v>44377</v>
      </c>
      <c r="BT1050" s="82"/>
      <c r="BU1050" s="91">
        <v>46.589999999999996</v>
      </c>
      <c r="BV1050" s="87"/>
      <c r="BW1050" s="81"/>
      <c r="BX1050" s="87">
        <f>BU1050+BV1050+BW1050</f>
        <v>46.589999999999996</v>
      </c>
      <c r="BY1050" s="89">
        <v>44013</v>
      </c>
      <c r="BZ1050" s="55">
        <v>44377</v>
      </c>
    </row>
    <row r="1051" spans="1:78" s="54" customFormat="1" ht="15.75" x14ac:dyDescent="0.25">
      <c r="A1051" s="45">
        <v>141061</v>
      </c>
      <c r="B1051" s="46" t="str">
        <f>VLOOKUP(A1051,[1]Sheet4!$B:$D,3,FALSE)</f>
        <v>WG GLUTEN FREE ROTINI</v>
      </c>
      <c r="C1051" s="71">
        <v>4130831400</v>
      </c>
      <c r="D1051" s="46" t="str">
        <f>VLOOKUP(A1051,[1]Sheet4!$B:$E,4,FALSE)</f>
        <v>MARZETTI COMPANY</v>
      </c>
      <c r="E1051" s="46" t="str">
        <f>VLOOKUP(A1051,[1]Sheet4!$B:$I,8,FALSE)</f>
        <v>CS</v>
      </c>
      <c r="F1051" s="46" t="s">
        <v>93</v>
      </c>
      <c r="G1051" s="46" t="str">
        <f>VLOOKUP(A1051,[1]Sheet4!$B:$F,5,FALSE)</f>
        <v>24/4OZ</v>
      </c>
      <c r="H1051" s="46"/>
      <c r="I1051" s="46"/>
      <c r="J1051" s="46"/>
      <c r="AE1051" s="70"/>
      <c r="AF1051" s="72"/>
      <c r="AG1051" s="72"/>
      <c r="AH1051" s="58"/>
      <c r="AI1051" s="72"/>
      <c r="AJ1051" s="70"/>
      <c r="AK1051" s="72"/>
      <c r="AO1051" s="70"/>
      <c r="AT1051" s="70"/>
      <c r="AX1051" s="73"/>
      <c r="AY1051" s="70"/>
      <c r="AZ1051" s="52">
        <v>27.55</v>
      </c>
      <c r="BA1051" s="53"/>
      <c r="BC1051" s="53">
        <f>AZ1051+BA1051+BB1051</f>
        <v>27.55</v>
      </c>
      <c r="BD1051" s="47">
        <v>44013</v>
      </c>
      <c r="BE1051" s="47">
        <v>44377</v>
      </c>
      <c r="BF1051" s="70"/>
      <c r="BG1051" s="53">
        <v>29.64</v>
      </c>
      <c r="BJ1051" s="53">
        <f>BG1051+BH1051+BI1051</f>
        <v>29.64</v>
      </c>
      <c r="BK1051" s="47">
        <v>44013</v>
      </c>
      <c r="BL1051" s="47">
        <v>44377</v>
      </c>
      <c r="BM1051" s="70"/>
      <c r="BN1051" s="53">
        <v>31.64</v>
      </c>
      <c r="BO1051" s="53"/>
      <c r="BQ1051" s="53">
        <f>BN1051+BO1051+BP1051</f>
        <v>31.64</v>
      </c>
      <c r="BR1051" s="47">
        <v>44013</v>
      </c>
      <c r="BS1051" s="47">
        <v>44377</v>
      </c>
      <c r="BT1051" s="70"/>
      <c r="BU1051" s="50">
        <v>32.519999999999996</v>
      </c>
      <c r="BV1051" s="53"/>
      <c r="BX1051" s="53">
        <f>BU1051+BV1051+BW1051</f>
        <v>32.519999999999996</v>
      </c>
      <c r="BY1051" s="47">
        <v>44013</v>
      </c>
      <c r="BZ1051" s="55">
        <v>44377</v>
      </c>
    </row>
    <row r="1052" spans="1:78" s="54" customFormat="1" ht="15.75" x14ac:dyDescent="0.25">
      <c r="A1052" s="67">
        <v>406336</v>
      </c>
      <c r="B1052" s="46" t="s">
        <v>2055</v>
      </c>
      <c r="C1052" s="46">
        <v>40091</v>
      </c>
      <c r="D1052" s="46" t="s">
        <v>2044</v>
      </c>
      <c r="E1052" s="46" t="s">
        <v>50</v>
      </c>
      <c r="F1052" s="46"/>
      <c r="G1052" s="46" t="s">
        <v>2056</v>
      </c>
      <c r="H1052" s="46" t="s">
        <v>52</v>
      </c>
      <c r="I1052" s="47">
        <v>44013</v>
      </c>
      <c r="J1052" s="47">
        <v>44377</v>
      </c>
      <c r="K1052" s="46">
        <f>SUM(L1052:AD1052)</f>
        <v>45</v>
      </c>
      <c r="L1052" s="46" t="str">
        <f>IFERROR(VLOOKUP(A1052,'[1]Mountain View SD Usage'!$A:$I,9,FALSE),"0")</f>
        <v>0</v>
      </c>
      <c r="M1052" s="46" t="str">
        <f>IFERROR(VLOOKUP(A1052,'[1]Bonita USD Usage'!$A:$I,9,FALSE),"0")</f>
        <v>0</v>
      </c>
      <c r="N1052" s="46" t="str">
        <f>IFERROR(VLOOKUP(A1052,'[1]Jurupa USD Usage'!$A:$I,9,FALSE),"0")</f>
        <v>0</v>
      </c>
      <c r="O1052" s="46" t="str">
        <f>IFERROR(VLOOKUP(A1052,'[1]Claremont USD Usage'!$A:$I,9,FALSE),"0")</f>
        <v>0</v>
      </c>
      <c r="P1052" s="46">
        <f>IFERROR(VLOOKUP(A1052,'[1]Upland USD Usage'!$A:$I,9,FALSE),"0")</f>
        <v>19</v>
      </c>
      <c r="Q1052" s="46" t="str">
        <f>IFERROR(VLOOKUP(A1052,'[1]Redlands USD Usage'!$A:$I,9,FALSE),"0")</f>
        <v>0</v>
      </c>
      <c r="R1052" s="46" t="str">
        <f>IFERROR(VLOOKUP(A1052,'[1]Alta Loma SD Usage'!$A:$I,9,FALSE),"0")</f>
        <v>0</v>
      </c>
      <c r="S1052" s="46" t="str">
        <f>IFERROR(VLOOKUP(A1052,'[1]VAl Verde USD Usage'!$A:$I,9,FALSE),"0")</f>
        <v>0</v>
      </c>
      <c r="T1052" s="46">
        <f>IFERROR(VLOOKUP(A1052,'[1]Chaffey Jt HSD Usage'!$A:$I,9,FALSE),"0")</f>
        <v>21</v>
      </c>
      <c r="U1052" s="46" t="str">
        <f>IFERROR(VLOOKUP(A1052,'[1]Cucamonga ELEM SD Usage'!$A:$I,9,FALSE),"0")</f>
        <v>0</v>
      </c>
      <c r="V1052" s="46" t="str">
        <f>IFERROR(VLOOKUP(A1052,'[1]Inglewood USD Usage'!$A:$I,9,FALSE),"0")</f>
        <v>0</v>
      </c>
      <c r="W1052" s="46" t="str">
        <f>IFERROR(VLOOKUP(A1052,'[1]Rialto USD Usage'!$A:$I,9,FALSE),"0")</f>
        <v>0</v>
      </c>
      <c r="X1052" s="46" t="str">
        <f>IFERROR(VLOOKUP(A1052,'[1]Alvord USD Usage'!$A:$I,9,FALSE),"0")</f>
        <v>0</v>
      </c>
      <c r="Y1052" s="46" t="str">
        <f>IFERROR(VLOOKUP(A1052,'[1]Colton Jt USD Usage'!$A:$I,9,FALSE),"0")</f>
        <v>0</v>
      </c>
      <c r="Z1052" s="46" t="str">
        <f>IFERROR(VLOOKUP(A1052,'[1]Chino Valley USD Usage'!$A:$I,9,FALSE),"0")</f>
        <v>0</v>
      </c>
      <c r="AA1052" s="46">
        <f>IFERROR(VLOOKUP(A1052,'[1]Moreno Valley USD Usage'!$A:$I,9,FALSE),"0")</f>
        <v>5</v>
      </c>
      <c r="AB1052" s="46" t="str">
        <f>IFERROR(VLOOKUP(A1052,'[1]Pomona USD Usage'!$A:$I,9,FALSE),"0")</f>
        <v>0</v>
      </c>
      <c r="AC1052" s="46" t="str">
        <f>IFERROR(VLOOKUP(A1052,'[1]Riverside USD Usage'!$A:$I,9,FALSE),"0")</f>
        <v>0</v>
      </c>
      <c r="AD1052" s="46" t="str">
        <f>IFERROR(VLOOKUP(A1052,'[1]Compton USD Usage'!$A:$I,9,FALSE),"0")</f>
        <v>0</v>
      </c>
      <c r="AE1052" s="48"/>
      <c r="AF1052" s="49">
        <v>62.2</v>
      </c>
      <c r="AG1052" s="49"/>
      <c r="AH1052" s="56">
        <v>-3.55</v>
      </c>
      <c r="AI1052" s="49">
        <f>AF1052+AG1052+AH1052</f>
        <v>58.650000000000006</v>
      </c>
      <c r="AJ1052" s="48"/>
      <c r="AK1052" s="49">
        <v>66.92</v>
      </c>
      <c r="AL1052" s="49"/>
      <c r="AM1052" s="57">
        <v>-3.55</v>
      </c>
      <c r="AN1052" s="50">
        <f>AK1052+AL1052+AM1052</f>
        <v>63.370000000000005</v>
      </c>
      <c r="AO1052" s="48"/>
      <c r="AP1052" s="49">
        <v>71.45</v>
      </c>
      <c r="AQ1052" s="49"/>
      <c r="AR1052" s="57">
        <v>-3.55</v>
      </c>
      <c r="AS1052" s="50">
        <f>AP1052+AQ1052+AR1052</f>
        <v>67.900000000000006</v>
      </c>
      <c r="AT1052" s="48"/>
      <c r="AU1052" s="49">
        <v>73.430000000000007</v>
      </c>
      <c r="AV1052" s="49"/>
      <c r="AW1052" s="57">
        <v>-3.55</v>
      </c>
      <c r="AX1052" s="51">
        <f>AU1052+AV1052+AW1052</f>
        <v>69.88000000000001</v>
      </c>
      <c r="AY1052" s="48"/>
      <c r="AZ1052" s="60" t="s">
        <v>63</v>
      </c>
      <c r="BA1052" s="53"/>
      <c r="BB1052" s="58"/>
      <c r="BC1052" s="53"/>
      <c r="BD1052" s="47">
        <v>44013</v>
      </c>
      <c r="BE1052" s="47">
        <v>44377</v>
      </c>
      <c r="BF1052" s="48"/>
      <c r="BG1052" s="61" t="s">
        <v>63</v>
      </c>
      <c r="BJ1052" s="53"/>
      <c r="BK1052" s="47">
        <v>44013</v>
      </c>
      <c r="BL1052" s="47">
        <v>44377</v>
      </c>
      <c r="BM1052" s="48"/>
      <c r="BN1052" s="61" t="s">
        <v>63</v>
      </c>
      <c r="BO1052" s="53"/>
      <c r="BQ1052" s="53"/>
      <c r="BR1052" s="47">
        <v>44013</v>
      </c>
      <c r="BS1052" s="47">
        <v>44377</v>
      </c>
      <c r="BT1052" s="48"/>
      <c r="BU1052" s="62" t="s">
        <v>63</v>
      </c>
      <c r="BV1052" s="53"/>
      <c r="BX1052" s="53"/>
      <c r="BY1052" s="47">
        <v>44013</v>
      </c>
      <c r="BZ1052" s="55">
        <v>44377</v>
      </c>
    </row>
    <row r="1053" spans="1:78" s="54" customFormat="1" ht="15.75" x14ac:dyDescent="0.25">
      <c r="A1053" s="45">
        <v>200850</v>
      </c>
      <c r="B1053" s="46" t="s">
        <v>940</v>
      </c>
      <c r="C1053" s="46">
        <v>11943</v>
      </c>
      <c r="D1053" s="46" t="s">
        <v>933</v>
      </c>
      <c r="E1053" s="46" t="s">
        <v>50</v>
      </c>
      <c r="F1053" s="46"/>
      <c r="G1053" s="46" t="s">
        <v>936</v>
      </c>
      <c r="H1053" s="46" t="s">
        <v>52</v>
      </c>
      <c r="I1053" s="47">
        <v>44013</v>
      </c>
      <c r="J1053" s="47">
        <v>44377</v>
      </c>
      <c r="K1053" s="46">
        <f>SUM(L1053:AD1053)</f>
        <v>62</v>
      </c>
      <c r="L1053" s="46" t="str">
        <f>IFERROR(VLOOKUP(A1053,'[1]Mountain View SD Usage'!$A:$I,9,FALSE),"0")</f>
        <v>0</v>
      </c>
      <c r="M1053" s="46">
        <f>IFERROR(VLOOKUP(A1053,'[1]Bonita USD Usage'!$A:$I,9,FALSE),"0")</f>
        <v>50</v>
      </c>
      <c r="N1053" s="46" t="str">
        <f>IFERROR(VLOOKUP(A1053,'[1]Jurupa USD Usage'!$A:$I,9,FALSE),"0")</f>
        <v>0</v>
      </c>
      <c r="O1053" s="46" t="str">
        <f>IFERROR(VLOOKUP(A1053,'[1]Claremont USD Usage'!$A:$I,9,FALSE),"0")</f>
        <v>0</v>
      </c>
      <c r="P1053" s="46">
        <f>IFERROR(VLOOKUP(A1053,'[1]Upland USD Usage'!$A:$I,9,FALSE),"0")</f>
        <v>1</v>
      </c>
      <c r="Q1053" s="46" t="str">
        <f>IFERROR(VLOOKUP(A1053,'[1]Redlands USD Usage'!$A:$I,9,FALSE),"0")</f>
        <v>0</v>
      </c>
      <c r="R1053" s="46" t="str">
        <f>IFERROR(VLOOKUP(A1053,'[1]Alta Loma SD Usage'!$A:$I,9,FALSE),"0")</f>
        <v>0</v>
      </c>
      <c r="S1053" s="46" t="str">
        <f>IFERROR(VLOOKUP(A1053,'[1]VAl Verde USD Usage'!$A:$I,9,FALSE),"0")</f>
        <v>0</v>
      </c>
      <c r="T1053" s="46" t="str">
        <f>IFERROR(VLOOKUP(A1053,'[1]Chaffey Jt HSD Usage'!$A:$I,9,FALSE),"0")</f>
        <v>0</v>
      </c>
      <c r="U1053" s="46" t="str">
        <f>IFERROR(VLOOKUP(A1053,'[1]Cucamonga ELEM SD Usage'!$A:$I,9,FALSE),"0")</f>
        <v>0</v>
      </c>
      <c r="V1053" s="46">
        <f>IFERROR(VLOOKUP(A1053,'[1]Inglewood USD Usage'!$A:$I,9,FALSE),"0")</f>
        <v>11</v>
      </c>
      <c r="W1053" s="46" t="str">
        <f>IFERROR(VLOOKUP(A1053,'[1]Rialto USD Usage'!$A:$I,9,FALSE),"0")</f>
        <v>0</v>
      </c>
      <c r="X1053" s="46" t="str">
        <f>IFERROR(VLOOKUP(A1053,'[1]Alvord USD Usage'!$A:$I,9,FALSE),"0")</f>
        <v>0</v>
      </c>
      <c r="Y1053" s="46" t="str">
        <f>IFERROR(VLOOKUP(A1053,'[1]Colton Jt USD Usage'!$A:$I,9,FALSE),"0")</f>
        <v>0</v>
      </c>
      <c r="Z1053" s="46" t="str">
        <f>IFERROR(VLOOKUP(A1053,'[1]Chino Valley USD Usage'!$A:$I,9,FALSE),"0")</f>
        <v>0</v>
      </c>
      <c r="AA1053" s="46" t="str">
        <f>IFERROR(VLOOKUP(A1053,'[1]Moreno Valley USD Usage'!$A:$I,9,FALSE),"0")</f>
        <v>0</v>
      </c>
      <c r="AB1053" s="46" t="str">
        <f>IFERROR(VLOOKUP(A1053,'[1]Pomona USD Usage'!$A:$I,9,FALSE),"0")</f>
        <v>0</v>
      </c>
      <c r="AC1053" s="46" t="str">
        <f>IFERROR(VLOOKUP(A1053,'[1]Riverside USD Usage'!$A:$I,9,FALSE),"0")</f>
        <v>0</v>
      </c>
      <c r="AD1053" s="46" t="str">
        <f>IFERROR(VLOOKUP(A1053,'[1]Compton USD Usage'!$A:$I,9,FALSE),"0")</f>
        <v>0</v>
      </c>
      <c r="AE1053" s="48"/>
      <c r="AF1053" s="49">
        <v>22.04</v>
      </c>
      <c r="AG1053" s="49"/>
      <c r="AH1053" s="49"/>
      <c r="AI1053" s="49">
        <f>AF1053+AG1053+AH1053</f>
        <v>22.04</v>
      </c>
      <c r="AJ1053" s="48"/>
      <c r="AK1053" s="49">
        <v>23.71</v>
      </c>
      <c r="AL1053" s="49"/>
      <c r="AM1053" s="46"/>
      <c r="AN1053" s="50">
        <f>AK1053+AL1053+AM1053</f>
        <v>23.71</v>
      </c>
      <c r="AO1053" s="48"/>
      <c r="AP1053" s="49">
        <v>25.31</v>
      </c>
      <c r="AQ1053" s="49"/>
      <c r="AR1053" s="46"/>
      <c r="AS1053" s="50">
        <f>AP1053+AQ1053+AR1053</f>
        <v>25.31</v>
      </c>
      <c r="AT1053" s="48"/>
      <c r="AU1053" s="49">
        <v>26.01</v>
      </c>
      <c r="AV1053" s="49"/>
      <c r="AW1053" s="46"/>
      <c r="AX1053" s="51">
        <f>AU1053+AV1053+AW1053</f>
        <v>26.01</v>
      </c>
      <c r="AY1053" s="48"/>
      <c r="AZ1053" s="52">
        <v>22.73</v>
      </c>
      <c r="BA1053" s="53"/>
      <c r="BC1053" s="53">
        <f>AZ1053+BA1053+BB1053</f>
        <v>22.73</v>
      </c>
      <c r="BD1053" s="47">
        <v>44013</v>
      </c>
      <c r="BE1053" s="47">
        <v>44377</v>
      </c>
      <c r="BF1053" s="48"/>
      <c r="BG1053" s="53">
        <v>24.450000000000003</v>
      </c>
      <c r="BJ1053" s="53">
        <f>BG1053+BH1053+BI1053</f>
        <v>24.450000000000003</v>
      </c>
      <c r="BK1053" s="47">
        <v>44013</v>
      </c>
      <c r="BL1053" s="47">
        <v>44377</v>
      </c>
      <c r="BM1053" s="48"/>
      <c r="BN1053" s="53">
        <v>26.1</v>
      </c>
      <c r="BO1053" s="53"/>
      <c r="BQ1053" s="53">
        <f>BN1053+BO1053+BP1053</f>
        <v>26.1</v>
      </c>
      <c r="BR1053" s="47">
        <v>44013</v>
      </c>
      <c r="BS1053" s="47">
        <v>44377</v>
      </c>
      <c r="BT1053" s="48"/>
      <c r="BU1053" s="50">
        <v>26.82</v>
      </c>
      <c r="BV1053" s="53"/>
      <c r="BX1053" s="53">
        <f>BU1053+BV1053+BW1053</f>
        <v>26.82</v>
      </c>
      <c r="BY1053" s="47">
        <v>44013</v>
      </c>
      <c r="BZ1053" s="55">
        <v>44377</v>
      </c>
    </row>
    <row r="1054" spans="1:78" s="54" customFormat="1" ht="15.75" x14ac:dyDescent="0.25">
      <c r="A1054" s="45">
        <v>248553</v>
      </c>
      <c r="B1054" s="46" t="s">
        <v>1642</v>
      </c>
      <c r="C1054" s="46">
        <v>26830</v>
      </c>
      <c r="D1054" s="46" t="s">
        <v>1638</v>
      </c>
      <c r="E1054" s="46" t="s">
        <v>50</v>
      </c>
      <c r="F1054" s="46"/>
      <c r="G1054" s="46" t="s">
        <v>1643</v>
      </c>
      <c r="H1054" s="46" t="s">
        <v>52</v>
      </c>
      <c r="I1054" s="47">
        <v>44013</v>
      </c>
      <c r="J1054" s="47">
        <v>44377</v>
      </c>
      <c r="K1054" s="46">
        <f>SUM(L1054:AD1054)</f>
        <v>206</v>
      </c>
      <c r="L1054" s="46" t="str">
        <f>IFERROR(VLOOKUP(A1054,'[1]Mountain View SD Usage'!$A:$I,9,FALSE),"0")</f>
        <v>0</v>
      </c>
      <c r="M1054" s="46" t="str">
        <f>IFERROR(VLOOKUP(A1054,'[1]Bonita USD Usage'!$A:$I,9,FALSE),"0")</f>
        <v>0</v>
      </c>
      <c r="N1054" s="46" t="str">
        <f>IFERROR(VLOOKUP(A1054,'[1]Jurupa USD Usage'!$A:$I,9,FALSE),"0")</f>
        <v>0</v>
      </c>
      <c r="O1054" s="46" t="str">
        <f>IFERROR(VLOOKUP(A1054,'[1]Claremont USD Usage'!$A:$I,9,FALSE),"0")</f>
        <v>0</v>
      </c>
      <c r="P1054" s="46">
        <f>IFERROR(VLOOKUP(A1054,'[1]Upland USD Usage'!$A:$I,9,FALSE),"0")</f>
        <v>49</v>
      </c>
      <c r="Q1054" s="46" t="str">
        <f>IFERROR(VLOOKUP(A1054,'[1]Redlands USD Usage'!$A:$I,9,FALSE),"0")</f>
        <v>0</v>
      </c>
      <c r="R1054" s="46" t="str">
        <f>IFERROR(VLOOKUP(A1054,'[1]Alta Loma SD Usage'!$A:$I,9,FALSE),"0")</f>
        <v>0</v>
      </c>
      <c r="S1054" s="46">
        <f>IFERROR(VLOOKUP(A1054,'[1]VAl Verde USD Usage'!$A:$I,9,FALSE),"0")</f>
        <v>157</v>
      </c>
      <c r="T1054" s="46" t="str">
        <f>IFERROR(VLOOKUP(A1054,'[1]Chaffey Jt HSD Usage'!$A:$I,9,FALSE),"0")</f>
        <v>0</v>
      </c>
      <c r="U1054" s="46" t="str">
        <f>IFERROR(VLOOKUP(A1054,'[1]Cucamonga ELEM SD Usage'!$A:$I,9,FALSE),"0")</f>
        <v>0</v>
      </c>
      <c r="V1054" s="46" t="str">
        <f>IFERROR(VLOOKUP(A1054,'[1]Inglewood USD Usage'!$A:$I,9,FALSE),"0")</f>
        <v>0</v>
      </c>
      <c r="W1054" s="46" t="str">
        <f>IFERROR(VLOOKUP(A1054,'[1]Rialto USD Usage'!$A:$I,9,FALSE),"0")</f>
        <v>0</v>
      </c>
      <c r="X1054" s="46" t="str">
        <f>IFERROR(VLOOKUP(A1054,'[1]Alvord USD Usage'!$A:$I,9,FALSE),"0")</f>
        <v>0</v>
      </c>
      <c r="Y1054" s="46" t="str">
        <f>IFERROR(VLOOKUP(A1054,'[1]Colton Jt USD Usage'!$A:$I,9,FALSE),"0")</f>
        <v>0</v>
      </c>
      <c r="Z1054" s="46" t="str">
        <f>IFERROR(VLOOKUP(A1054,'[1]Chino Valley USD Usage'!$A:$I,9,FALSE),"0")</f>
        <v>0</v>
      </c>
      <c r="AA1054" s="46" t="str">
        <f>IFERROR(VLOOKUP(A1054,'[1]Moreno Valley USD Usage'!$A:$I,9,FALSE),"0")</f>
        <v>0</v>
      </c>
      <c r="AB1054" s="46" t="str">
        <f>IFERROR(VLOOKUP(A1054,'[1]Pomona USD Usage'!$A:$I,9,FALSE),"0")</f>
        <v>0</v>
      </c>
      <c r="AC1054" s="46" t="str">
        <f>IFERROR(VLOOKUP(A1054,'[1]Riverside USD Usage'!$A:$I,9,FALSE),"0")</f>
        <v>0</v>
      </c>
      <c r="AD1054" s="46" t="str">
        <f>IFERROR(VLOOKUP(A1054,'[1]Compton USD Usage'!$A:$I,9,FALSE),"0")</f>
        <v>0</v>
      </c>
      <c r="AE1054" s="48"/>
      <c r="AF1054" s="49">
        <v>46.25</v>
      </c>
      <c r="AG1054" s="49"/>
      <c r="AH1054" s="49"/>
      <c r="AI1054" s="49">
        <f>AF1054+AG1054+AH1054</f>
        <v>46.25</v>
      </c>
      <c r="AJ1054" s="48"/>
      <c r="AK1054" s="49">
        <v>49.76</v>
      </c>
      <c r="AL1054" s="49"/>
      <c r="AM1054" s="46"/>
      <c r="AN1054" s="50">
        <f>AK1054+AL1054+AM1054</f>
        <v>49.76</v>
      </c>
      <c r="AO1054" s="48"/>
      <c r="AP1054" s="49">
        <v>53.12</v>
      </c>
      <c r="AQ1054" s="49"/>
      <c r="AR1054" s="46"/>
      <c r="AS1054" s="50">
        <f>AP1054+AQ1054+AR1054</f>
        <v>53.12</v>
      </c>
      <c r="AT1054" s="48"/>
      <c r="AU1054" s="49">
        <v>54.6</v>
      </c>
      <c r="AV1054" s="49"/>
      <c r="AW1054" s="46"/>
      <c r="AX1054" s="51">
        <f>AU1054+AV1054+AW1054</f>
        <v>54.6</v>
      </c>
      <c r="AY1054" s="48"/>
      <c r="AZ1054" s="52">
        <v>46.25</v>
      </c>
      <c r="BA1054" s="53"/>
      <c r="BC1054" s="53">
        <f>AZ1054+BA1054+BB1054</f>
        <v>46.25</v>
      </c>
      <c r="BD1054" s="47">
        <v>44013</v>
      </c>
      <c r="BE1054" s="47">
        <v>44377</v>
      </c>
      <c r="BF1054" s="48"/>
      <c r="BG1054" s="53">
        <v>49.76</v>
      </c>
      <c r="BJ1054" s="53">
        <f>BG1054+BH1054+BI1054</f>
        <v>49.76</v>
      </c>
      <c r="BK1054" s="47">
        <v>44013</v>
      </c>
      <c r="BL1054" s="47">
        <v>44377</v>
      </c>
      <c r="BM1054" s="48"/>
      <c r="BN1054" s="53">
        <v>53.12</v>
      </c>
      <c r="BO1054" s="53"/>
      <c r="BQ1054" s="53">
        <f>BN1054+BO1054+BP1054</f>
        <v>53.12</v>
      </c>
      <c r="BR1054" s="47">
        <v>44013</v>
      </c>
      <c r="BS1054" s="47">
        <v>44377</v>
      </c>
      <c r="BT1054" s="48"/>
      <c r="BU1054" s="50">
        <v>54.6</v>
      </c>
      <c r="BV1054" s="53"/>
      <c r="BX1054" s="53">
        <f>BU1054+BV1054+BW1054</f>
        <v>54.6</v>
      </c>
      <c r="BY1054" s="47">
        <v>44013</v>
      </c>
      <c r="BZ1054" s="55">
        <v>44377</v>
      </c>
    </row>
    <row r="1055" spans="1:78" s="54" customFormat="1" ht="15.75" x14ac:dyDescent="0.25">
      <c r="A1055" s="45">
        <v>200270</v>
      </c>
      <c r="B1055" s="46" t="s">
        <v>1637</v>
      </c>
      <c r="C1055" s="46">
        <v>14396</v>
      </c>
      <c r="D1055" s="46" t="s">
        <v>1638</v>
      </c>
      <c r="E1055" s="46" t="s">
        <v>50</v>
      </c>
      <c r="F1055" s="46"/>
      <c r="G1055" s="46" t="s">
        <v>1639</v>
      </c>
      <c r="H1055" s="46" t="s">
        <v>52</v>
      </c>
      <c r="I1055" s="47">
        <v>44013</v>
      </c>
      <c r="J1055" s="47">
        <v>44377</v>
      </c>
      <c r="K1055" s="46">
        <f>SUM(L1055:AD1055)</f>
        <v>266</v>
      </c>
      <c r="L1055" s="46" t="str">
        <f>IFERROR(VLOOKUP(A1055,'[1]Mountain View SD Usage'!$A:$I,9,FALSE),"0")</f>
        <v>0</v>
      </c>
      <c r="M1055" s="46" t="str">
        <f>IFERROR(VLOOKUP(A1055,'[1]Bonita USD Usage'!$A:$I,9,FALSE),"0")</f>
        <v>0</v>
      </c>
      <c r="N1055" s="46" t="str">
        <f>IFERROR(VLOOKUP(A1055,'[1]Jurupa USD Usage'!$A:$I,9,FALSE),"0")</f>
        <v>0</v>
      </c>
      <c r="O1055" s="46">
        <f>IFERROR(VLOOKUP(A1055,'[1]Claremont USD Usage'!$A:$I,9,FALSE),"0")</f>
        <v>63</v>
      </c>
      <c r="P1055" s="46" t="str">
        <f>IFERROR(VLOOKUP(A1055,'[1]Upland USD Usage'!$A:$I,9,FALSE),"0")</f>
        <v>0</v>
      </c>
      <c r="Q1055" s="46">
        <f>IFERROR(VLOOKUP(A1055,'[1]Redlands USD Usage'!$A:$I,9,FALSE),"0")</f>
        <v>1</v>
      </c>
      <c r="R1055" s="46" t="str">
        <f>IFERROR(VLOOKUP(A1055,'[1]Alta Loma SD Usage'!$A:$I,9,FALSE),"0")</f>
        <v>0</v>
      </c>
      <c r="S1055" s="46" t="str">
        <f>IFERROR(VLOOKUP(A1055,'[1]VAl Verde USD Usage'!$A:$I,9,FALSE),"0")</f>
        <v>0</v>
      </c>
      <c r="T1055" s="46" t="str">
        <f>IFERROR(VLOOKUP(A1055,'[1]Chaffey Jt HSD Usage'!$A:$I,9,FALSE),"0")</f>
        <v>0</v>
      </c>
      <c r="U1055" s="46" t="str">
        <f>IFERROR(VLOOKUP(A1055,'[1]Cucamonga ELEM SD Usage'!$A:$I,9,FALSE),"0")</f>
        <v>0</v>
      </c>
      <c r="V1055" s="46" t="str">
        <f>IFERROR(VLOOKUP(A1055,'[1]Inglewood USD Usage'!$A:$I,9,FALSE),"0")</f>
        <v>0</v>
      </c>
      <c r="W1055" s="46">
        <f>IFERROR(VLOOKUP(A1055,'[1]Rialto USD Usage'!$A:$I,9,FALSE),"0")</f>
        <v>186</v>
      </c>
      <c r="X1055" s="46" t="str">
        <f>IFERROR(VLOOKUP(A1055,'[1]Alvord USD Usage'!$A:$I,9,FALSE),"0")</f>
        <v>0</v>
      </c>
      <c r="Y1055" s="46" t="str">
        <f>IFERROR(VLOOKUP(A1055,'[1]Colton Jt USD Usage'!$A:$I,9,FALSE),"0")</f>
        <v>0</v>
      </c>
      <c r="Z1055" s="46" t="str">
        <f>IFERROR(VLOOKUP(A1055,'[1]Chino Valley USD Usage'!$A:$I,9,FALSE),"0")</f>
        <v>0</v>
      </c>
      <c r="AA1055" s="46">
        <f>IFERROR(VLOOKUP(A1055,'[1]Moreno Valley USD Usage'!$A:$I,9,FALSE),"0")</f>
        <v>16</v>
      </c>
      <c r="AB1055" s="46" t="str">
        <f>IFERROR(VLOOKUP(A1055,'[1]Pomona USD Usage'!$A:$I,9,FALSE),"0")</f>
        <v>0</v>
      </c>
      <c r="AC1055" s="46" t="str">
        <f>IFERROR(VLOOKUP(A1055,'[1]Riverside USD Usage'!$A:$I,9,FALSE),"0")</f>
        <v>0</v>
      </c>
      <c r="AD1055" s="46" t="str">
        <f>IFERROR(VLOOKUP(A1055,'[1]Compton USD Usage'!$A:$I,9,FALSE),"0")</f>
        <v>0</v>
      </c>
      <c r="AE1055" s="48"/>
      <c r="AF1055" s="49">
        <v>44.04</v>
      </c>
      <c r="AG1055" s="49"/>
      <c r="AH1055" s="49"/>
      <c r="AI1055" s="49">
        <f>AF1055+AG1055+AH1055</f>
        <v>44.04</v>
      </c>
      <c r="AJ1055" s="48"/>
      <c r="AK1055" s="49">
        <v>47.38</v>
      </c>
      <c r="AL1055" s="49"/>
      <c r="AM1055" s="46"/>
      <c r="AN1055" s="50">
        <f>AK1055+AL1055+AM1055</f>
        <v>47.38</v>
      </c>
      <c r="AO1055" s="48"/>
      <c r="AP1055" s="49">
        <v>50.58</v>
      </c>
      <c r="AQ1055" s="49"/>
      <c r="AR1055" s="46"/>
      <c r="AS1055" s="50">
        <f>AP1055+AQ1055+AR1055</f>
        <v>50.58</v>
      </c>
      <c r="AT1055" s="48"/>
      <c r="AU1055" s="49">
        <v>51.99</v>
      </c>
      <c r="AV1055" s="49"/>
      <c r="AW1055" s="46"/>
      <c r="AX1055" s="51">
        <f>AU1055+AV1055+AW1055</f>
        <v>51.99</v>
      </c>
      <c r="AY1055" s="48"/>
      <c r="AZ1055" s="52">
        <v>44.04</v>
      </c>
      <c r="BA1055" s="53"/>
      <c r="BC1055" s="53">
        <f>AZ1055+BA1055+BB1055</f>
        <v>44.04</v>
      </c>
      <c r="BD1055" s="47">
        <v>44013</v>
      </c>
      <c r="BE1055" s="47">
        <v>44377</v>
      </c>
      <c r="BF1055" s="48"/>
      <c r="BG1055" s="53">
        <v>47.38</v>
      </c>
      <c r="BJ1055" s="53">
        <f>BG1055+BH1055+BI1055</f>
        <v>47.38</v>
      </c>
      <c r="BK1055" s="47">
        <v>44013</v>
      </c>
      <c r="BL1055" s="47">
        <v>44377</v>
      </c>
      <c r="BM1055" s="48"/>
      <c r="BN1055" s="53">
        <v>50.58</v>
      </c>
      <c r="BO1055" s="53"/>
      <c r="BQ1055" s="53">
        <f>BN1055+BO1055+BP1055</f>
        <v>50.58</v>
      </c>
      <c r="BR1055" s="47">
        <v>44013</v>
      </c>
      <c r="BS1055" s="47">
        <v>44377</v>
      </c>
      <c r="BT1055" s="48"/>
      <c r="BU1055" s="50">
        <v>51.99</v>
      </c>
      <c r="BV1055" s="53"/>
      <c r="BX1055" s="53">
        <f>BU1055+BV1055+BW1055</f>
        <v>51.99</v>
      </c>
      <c r="BY1055" s="47">
        <v>44013</v>
      </c>
      <c r="BZ1055" s="55">
        <v>44377</v>
      </c>
    </row>
    <row r="1056" spans="1:78" s="54" customFormat="1" ht="15.75" x14ac:dyDescent="0.25">
      <c r="A1056" s="45">
        <v>141048</v>
      </c>
      <c r="B1056" s="46" t="s">
        <v>336</v>
      </c>
      <c r="C1056" s="46">
        <v>1454</v>
      </c>
      <c r="D1056" s="46" t="s">
        <v>303</v>
      </c>
      <c r="E1056" s="46" t="s">
        <v>50</v>
      </c>
      <c r="F1056" s="46"/>
      <c r="G1056" s="46" t="s">
        <v>337</v>
      </c>
      <c r="H1056" s="46" t="s">
        <v>52</v>
      </c>
      <c r="I1056" s="47">
        <v>44013</v>
      </c>
      <c r="J1056" s="47">
        <v>44377</v>
      </c>
      <c r="K1056" s="46">
        <f>SUM(L1056:AD1056)</f>
        <v>4</v>
      </c>
      <c r="L1056" s="46" t="str">
        <f>IFERROR(VLOOKUP(A1056,'[1]Mountain View SD Usage'!$A:$I,9,FALSE),"0")</f>
        <v>0</v>
      </c>
      <c r="M1056" s="46" t="str">
        <f>IFERROR(VLOOKUP(A1056,'[1]Bonita USD Usage'!$A:$I,9,FALSE),"0")</f>
        <v>0</v>
      </c>
      <c r="N1056" s="46" t="str">
        <f>IFERROR(VLOOKUP(A1056,'[1]Jurupa USD Usage'!$A:$I,9,FALSE),"0")</f>
        <v>0</v>
      </c>
      <c r="O1056" s="46" t="str">
        <f>IFERROR(VLOOKUP(A1056,'[1]Claremont USD Usage'!$A:$I,9,FALSE),"0")</f>
        <v>0</v>
      </c>
      <c r="P1056" s="46">
        <f>IFERROR(VLOOKUP(A1056,'[1]Upland USD Usage'!$A:$I,9,FALSE),"0")</f>
        <v>4</v>
      </c>
      <c r="Q1056" s="46" t="str">
        <f>IFERROR(VLOOKUP(A1056,'[1]Redlands USD Usage'!$A:$I,9,FALSE),"0")</f>
        <v>0</v>
      </c>
      <c r="R1056" s="46" t="str">
        <f>IFERROR(VLOOKUP(A1056,'[1]Alta Loma SD Usage'!$A:$I,9,FALSE),"0")</f>
        <v>0</v>
      </c>
      <c r="S1056" s="46" t="str">
        <f>IFERROR(VLOOKUP(A1056,'[1]VAl Verde USD Usage'!$A:$I,9,FALSE),"0")</f>
        <v>0</v>
      </c>
      <c r="T1056" s="46" t="str">
        <f>IFERROR(VLOOKUP(A1056,'[1]Chaffey Jt HSD Usage'!$A:$I,9,FALSE),"0")</f>
        <v>0</v>
      </c>
      <c r="U1056" s="46" t="str">
        <f>IFERROR(VLOOKUP(A1056,'[1]Cucamonga ELEM SD Usage'!$A:$I,9,FALSE),"0")</f>
        <v>0</v>
      </c>
      <c r="V1056" s="46" t="str">
        <f>IFERROR(VLOOKUP(A1056,'[1]Inglewood USD Usage'!$A:$I,9,FALSE),"0")</f>
        <v>0</v>
      </c>
      <c r="W1056" s="46" t="str">
        <f>IFERROR(VLOOKUP(A1056,'[1]Rialto USD Usage'!$A:$I,9,FALSE),"0")</f>
        <v>0</v>
      </c>
      <c r="X1056" s="46" t="str">
        <f>IFERROR(VLOOKUP(A1056,'[1]Alvord USD Usage'!$A:$I,9,FALSE),"0")</f>
        <v>0</v>
      </c>
      <c r="Y1056" s="46" t="str">
        <f>IFERROR(VLOOKUP(A1056,'[1]Colton Jt USD Usage'!$A:$I,9,FALSE),"0")</f>
        <v>0</v>
      </c>
      <c r="Z1056" s="46" t="str">
        <f>IFERROR(VLOOKUP(A1056,'[1]Chino Valley USD Usage'!$A:$I,9,FALSE),"0")</f>
        <v>0</v>
      </c>
      <c r="AA1056" s="46" t="str">
        <f>IFERROR(VLOOKUP(A1056,'[1]Moreno Valley USD Usage'!$A:$I,9,FALSE),"0")</f>
        <v>0</v>
      </c>
      <c r="AB1056" s="46" t="str">
        <f>IFERROR(VLOOKUP(A1056,'[1]Pomona USD Usage'!$A:$I,9,FALSE),"0")</f>
        <v>0</v>
      </c>
      <c r="AC1056" s="46" t="str">
        <f>IFERROR(VLOOKUP(A1056,'[1]Riverside USD Usage'!$A:$I,9,FALSE),"0")</f>
        <v>0</v>
      </c>
      <c r="AD1056" s="46" t="str">
        <f>IFERROR(VLOOKUP(A1056,'[1]Compton USD Usage'!$A:$I,9,FALSE),"0")</f>
        <v>0</v>
      </c>
      <c r="AE1056" s="48"/>
      <c r="AF1056" s="49">
        <v>29.01</v>
      </c>
      <c r="AG1056" s="49"/>
      <c r="AH1056" s="49"/>
      <c r="AI1056" s="49">
        <f>AF1056+AG1056+AH1056</f>
        <v>29.01</v>
      </c>
      <c r="AJ1056" s="48"/>
      <c r="AK1056" s="49">
        <v>31.22</v>
      </c>
      <c r="AL1056" s="49"/>
      <c r="AM1056" s="46"/>
      <c r="AN1056" s="50">
        <f>AK1056+AL1056+AM1056</f>
        <v>31.22</v>
      </c>
      <c r="AO1056" s="48"/>
      <c r="AP1056" s="49">
        <v>33.32</v>
      </c>
      <c r="AQ1056" s="49"/>
      <c r="AR1056" s="46"/>
      <c r="AS1056" s="50">
        <f>AP1056+AQ1056+AR1056</f>
        <v>33.32</v>
      </c>
      <c r="AT1056" s="48"/>
      <c r="AU1056" s="49">
        <v>34.25</v>
      </c>
      <c r="AV1056" s="49"/>
      <c r="AW1056" s="46"/>
      <c r="AX1056" s="51">
        <f>AU1056+AV1056+AW1056</f>
        <v>34.25</v>
      </c>
      <c r="AY1056" s="48"/>
      <c r="AZ1056" s="52">
        <v>30.130000000000003</v>
      </c>
      <c r="BA1056" s="53"/>
      <c r="BC1056" s="53">
        <f>AZ1056+BA1056+BB1056</f>
        <v>30.130000000000003</v>
      </c>
      <c r="BD1056" s="47">
        <v>44013</v>
      </c>
      <c r="BE1056" s="47">
        <v>44377</v>
      </c>
      <c r="BF1056" s="48"/>
      <c r="BG1056" s="53">
        <v>32.43</v>
      </c>
      <c r="BJ1056" s="53">
        <f>BG1056+BH1056+BI1056</f>
        <v>32.43</v>
      </c>
      <c r="BK1056" s="47">
        <v>44013</v>
      </c>
      <c r="BL1056" s="47">
        <v>44377</v>
      </c>
      <c r="BM1056" s="48"/>
      <c r="BN1056" s="53">
        <v>34.61</v>
      </c>
      <c r="BO1056" s="53"/>
      <c r="BQ1056" s="53">
        <f>BN1056+BO1056+BP1056</f>
        <v>34.61</v>
      </c>
      <c r="BR1056" s="47">
        <v>44013</v>
      </c>
      <c r="BS1056" s="47">
        <v>44377</v>
      </c>
      <c r="BT1056" s="48"/>
      <c r="BU1056" s="50">
        <v>35.58</v>
      </c>
      <c r="BV1056" s="53"/>
      <c r="BX1056" s="53">
        <f>BU1056+BV1056+BW1056</f>
        <v>35.58</v>
      </c>
      <c r="BY1056" s="47">
        <v>44013</v>
      </c>
      <c r="BZ1056" s="55">
        <v>44377</v>
      </c>
    </row>
    <row r="1057" spans="1:78" s="54" customFormat="1" ht="15.75" x14ac:dyDescent="0.25">
      <c r="A1057" s="45">
        <v>141047</v>
      </c>
      <c r="B1057" s="46" t="s">
        <v>334</v>
      </c>
      <c r="C1057" s="46">
        <v>1453</v>
      </c>
      <c r="D1057" s="46" t="s">
        <v>303</v>
      </c>
      <c r="E1057" s="46" t="s">
        <v>50</v>
      </c>
      <c r="F1057" s="46"/>
      <c r="G1057" s="46" t="s">
        <v>335</v>
      </c>
      <c r="H1057" s="46" t="s">
        <v>52</v>
      </c>
      <c r="I1057" s="47">
        <v>44013</v>
      </c>
      <c r="J1057" s="47">
        <v>44377</v>
      </c>
      <c r="K1057" s="46">
        <f>SUM(L1057:AD1057)</f>
        <v>0</v>
      </c>
      <c r="L1057" s="46" t="str">
        <f>IFERROR(VLOOKUP(A1057,'[1]Mountain View SD Usage'!$A:$I,9,FALSE),"0")</f>
        <v>0</v>
      </c>
      <c r="M1057" s="46" t="str">
        <f>IFERROR(VLOOKUP(A1057,'[1]Bonita USD Usage'!$A:$I,9,FALSE),"0")</f>
        <v>0</v>
      </c>
      <c r="N1057" s="46" t="str">
        <f>IFERROR(VLOOKUP(A1057,'[1]Jurupa USD Usage'!$A:$I,9,FALSE),"0")</f>
        <v>0</v>
      </c>
      <c r="O1057" s="46" t="str">
        <f>IFERROR(VLOOKUP(A1057,'[1]Claremont USD Usage'!$A:$I,9,FALSE),"0")</f>
        <v>0</v>
      </c>
      <c r="P1057" s="46" t="str">
        <f>IFERROR(VLOOKUP(A1057,'[1]Upland USD Usage'!$A:$I,9,FALSE),"0")</f>
        <v>0</v>
      </c>
      <c r="Q1057" s="46" t="str">
        <f>IFERROR(VLOOKUP(A1057,'[1]Redlands USD Usage'!$A:$I,9,FALSE),"0")</f>
        <v>0</v>
      </c>
      <c r="R1057" s="46" t="str">
        <f>IFERROR(VLOOKUP(A1057,'[1]Alta Loma SD Usage'!$A:$I,9,FALSE),"0")</f>
        <v>0</v>
      </c>
      <c r="S1057" s="46" t="str">
        <f>IFERROR(VLOOKUP(A1057,'[1]VAl Verde USD Usage'!$A:$I,9,FALSE),"0")</f>
        <v>0</v>
      </c>
      <c r="T1057" s="46" t="str">
        <f>IFERROR(VLOOKUP(A1057,'[1]Chaffey Jt HSD Usage'!$A:$I,9,FALSE),"0")</f>
        <v>0</v>
      </c>
      <c r="U1057" s="46" t="str">
        <f>IFERROR(VLOOKUP(A1057,'[1]Cucamonga ELEM SD Usage'!$A:$I,9,FALSE),"0")</f>
        <v>0</v>
      </c>
      <c r="V1057" s="46" t="str">
        <f>IFERROR(VLOOKUP(A1057,'[1]Inglewood USD Usage'!$A:$I,9,FALSE),"0")</f>
        <v>0</v>
      </c>
      <c r="W1057" s="46" t="str">
        <f>IFERROR(VLOOKUP(A1057,'[1]Rialto USD Usage'!$A:$I,9,FALSE),"0")</f>
        <v>0</v>
      </c>
      <c r="X1057" s="46" t="str">
        <f>IFERROR(VLOOKUP(A1057,'[1]Alvord USD Usage'!$A:$I,9,FALSE),"0")</f>
        <v>0</v>
      </c>
      <c r="Y1057" s="46" t="str">
        <f>IFERROR(VLOOKUP(A1057,'[1]Colton Jt USD Usage'!$A:$I,9,FALSE),"0")</f>
        <v>0</v>
      </c>
      <c r="Z1057" s="46" t="str">
        <f>IFERROR(VLOOKUP(A1057,'[1]Chino Valley USD Usage'!$A:$I,9,FALSE),"0")</f>
        <v>0</v>
      </c>
      <c r="AA1057" s="46" t="str">
        <f>IFERROR(VLOOKUP(A1057,'[1]Moreno Valley USD Usage'!$A:$I,9,FALSE),"0")</f>
        <v>0</v>
      </c>
      <c r="AB1057" s="46" t="str">
        <f>IFERROR(VLOOKUP(A1057,'[1]Pomona USD Usage'!$A:$I,9,FALSE),"0")</f>
        <v>0</v>
      </c>
      <c r="AC1057" s="46" t="str">
        <f>IFERROR(VLOOKUP(A1057,'[1]Riverside USD Usage'!$A:$I,9,FALSE),"0")</f>
        <v>0</v>
      </c>
      <c r="AD1057" s="46" t="str">
        <f>IFERROR(VLOOKUP(A1057,'[1]Compton USD Usage'!$A:$I,9,FALSE),"0")</f>
        <v>0</v>
      </c>
      <c r="AE1057" s="48"/>
      <c r="AF1057" s="49">
        <v>19.14</v>
      </c>
      <c r="AG1057" s="49"/>
      <c r="AH1057" s="49"/>
      <c r="AI1057" s="49">
        <f>AF1057+AG1057+AH1057</f>
        <v>19.14</v>
      </c>
      <c r="AJ1057" s="48"/>
      <c r="AK1057" s="49">
        <v>20.59</v>
      </c>
      <c r="AL1057" s="49"/>
      <c r="AM1057" s="46"/>
      <c r="AN1057" s="50">
        <f>AK1057+AL1057+AM1057</f>
        <v>20.59</v>
      </c>
      <c r="AO1057" s="48"/>
      <c r="AP1057" s="49">
        <v>21.99</v>
      </c>
      <c r="AQ1057" s="49"/>
      <c r="AR1057" s="46"/>
      <c r="AS1057" s="50">
        <f>AP1057+AQ1057+AR1057</f>
        <v>21.99</v>
      </c>
      <c r="AT1057" s="48"/>
      <c r="AU1057" s="49">
        <v>22.6</v>
      </c>
      <c r="AV1057" s="49"/>
      <c r="AW1057" s="46"/>
      <c r="AX1057" s="51">
        <f>AU1057+AV1057+AW1057</f>
        <v>22.6</v>
      </c>
      <c r="AY1057" s="48"/>
      <c r="AZ1057" s="52">
        <v>19.420000000000002</v>
      </c>
      <c r="BA1057" s="53"/>
      <c r="BC1057" s="53">
        <f>AZ1057+BA1057+BB1057</f>
        <v>19.420000000000002</v>
      </c>
      <c r="BD1057" s="47">
        <v>44013</v>
      </c>
      <c r="BE1057" s="47">
        <v>44377</v>
      </c>
      <c r="BF1057" s="48"/>
      <c r="BG1057" s="53">
        <v>20.89</v>
      </c>
      <c r="BJ1057" s="53">
        <f>BG1057+BH1057+BI1057</f>
        <v>20.89</v>
      </c>
      <c r="BK1057" s="47">
        <v>44013</v>
      </c>
      <c r="BL1057" s="47">
        <v>44377</v>
      </c>
      <c r="BM1057" s="48"/>
      <c r="BN1057" s="53">
        <v>22.310000000000002</v>
      </c>
      <c r="BO1057" s="53"/>
      <c r="BQ1057" s="53">
        <f>BN1057+BO1057+BP1057</f>
        <v>22.310000000000002</v>
      </c>
      <c r="BR1057" s="47">
        <v>44013</v>
      </c>
      <c r="BS1057" s="47">
        <v>44377</v>
      </c>
      <c r="BT1057" s="48"/>
      <c r="BU1057" s="50">
        <v>22.930000000000003</v>
      </c>
      <c r="BV1057" s="53"/>
      <c r="BX1057" s="53">
        <f>BU1057+BV1057+BW1057</f>
        <v>22.930000000000003</v>
      </c>
      <c r="BY1057" s="47">
        <v>44013</v>
      </c>
      <c r="BZ1057" s="55">
        <v>44377</v>
      </c>
    </row>
    <row r="1058" spans="1:78" s="54" customFormat="1" ht="15.75" x14ac:dyDescent="0.25">
      <c r="A1058" s="45">
        <v>406408</v>
      </c>
      <c r="B1058" s="46" t="s">
        <v>1439</v>
      </c>
      <c r="C1058" s="46">
        <v>71261</v>
      </c>
      <c r="D1058" s="46" t="s">
        <v>1419</v>
      </c>
      <c r="E1058" s="46" t="s">
        <v>50</v>
      </c>
      <c r="F1058" s="46"/>
      <c r="G1058" s="46" t="s">
        <v>1440</v>
      </c>
      <c r="H1058" s="46" t="s">
        <v>52</v>
      </c>
      <c r="I1058" s="47">
        <v>44013</v>
      </c>
      <c r="J1058" s="47">
        <v>44377</v>
      </c>
      <c r="K1058" s="46">
        <f>SUM(L1058:AD1058)</f>
        <v>217</v>
      </c>
      <c r="L1058" s="46" t="str">
        <f>IFERROR(VLOOKUP(A1058,'[1]Mountain View SD Usage'!$A:$I,9,FALSE),"0")</f>
        <v>0</v>
      </c>
      <c r="M1058" s="46" t="str">
        <f>IFERROR(VLOOKUP(A1058,'[1]Bonita USD Usage'!$A:$I,9,FALSE),"0")</f>
        <v>0</v>
      </c>
      <c r="N1058" s="46" t="str">
        <f>IFERROR(VLOOKUP(A1058,'[1]Jurupa USD Usage'!$A:$I,9,FALSE),"0")</f>
        <v>0</v>
      </c>
      <c r="O1058" s="46" t="str">
        <f>IFERROR(VLOOKUP(A1058,'[1]Claremont USD Usage'!$A:$I,9,FALSE),"0")</f>
        <v>0</v>
      </c>
      <c r="P1058" s="46">
        <f>IFERROR(VLOOKUP(A1058,'[1]Upland USD Usage'!$A:$I,9,FALSE),"0")</f>
        <v>28</v>
      </c>
      <c r="Q1058" s="46" t="str">
        <f>IFERROR(VLOOKUP(A1058,'[1]Redlands USD Usage'!$A:$I,9,FALSE),"0")</f>
        <v>0</v>
      </c>
      <c r="R1058" s="46" t="str">
        <f>IFERROR(VLOOKUP(A1058,'[1]Alta Loma SD Usage'!$A:$I,9,FALSE),"0")</f>
        <v>0</v>
      </c>
      <c r="S1058" s="46" t="str">
        <f>IFERROR(VLOOKUP(A1058,'[1]VAl Verde USD Usage'!$A:$I,9,FALSE),"0")</f>
        <v>0</v>
      </c>
      <c r="T1058" s="46" t="str">
        <f>IFERROR(VLOOKUP(A1058,'[1]Chaffey Jt HSD Usage'!$A:$I,9,FALSE),"0")</f>
        <v>0</v>
      </c>
      <c r="U1058" s="46" t="str">
        <f>IFERROR(VLOOKUP(A1058,'[1]Cucamonga ELEM SD Usage'!$A:$I,9,FALSE),"0")</f>
        <v>0</v>
      </c>
      <c r="V1058" s="46" t="str">
        <f>IFERROR(VLOOKUP(A1058,'[1]Inglewood USD Usage'!$A:$I,9,FALSE),"0")</f>
        <v>0</v>
      </c>
      <c r="W1058" s="46">
        <f>IFERROR(VLOOKUP(A1058,'[1]Rialto USD Usage'!$A:$I,9,FALSE),"0")</f>
        <v>13</v>
      </c>
      <c r="X1058" s="46" t="str">
        <f>IFERROR(VLOOKUP(A1058,'[1]Alvord USD Usage'!$A:$I,9,FALSE),"0")</f>
        <v>0</v>
      </c>
      <c r="Y1058" s="46" t="str">
        <f>IFERROR(VLOOKUP(A1058,'[1]Colton Jt USD Usage'!$A:$I,9,FALSE),"0")</f>
        <v>0</v>
      </c>
      <c r="Z1058" s="46">
        <f>IFERROR(VLOOKUP(A1058,'[1]Chino Valley USD Usage'!$A:$I,9,FALSE),"0")</f>
        <v>55</v>
      </c>
      <c r="AA1058" s="46" t="str">
        <f>IFERROR(VLOOKUP(A1058,'[1]Moreno Valley USD Usage'!$A:$I,9,FALSE),"0")</f>
        <v>0</v>
      </c>
      <c r="AB1058" s="46">
        <f>IFERROR(VLOOKUP(A1058,'[1]Pomona USD Usage'!$A:$I,9,FALSE),"0")</f>
        <v>121</v>
      </c>
      <c r="AC1058" s="46" t="str">
        <f>IFERROR(VLOOKUP(A1058,'[1]Riverside USD Usage'!$A:$I,9,FALSE),"0")</f>
        <v>0</v>
      </c>
      <c r="AD1058" s="46" t="str">
        <f>IFERROR(VLOOKUP(A1058,'[1]Compton USD Usage'!$A:$I,9,FALSE),"0")</f>
        <v>0</v>
      </c>
      <c r="AE1058" s="48"/>
      <c r="AF1058" s="49">
        <v>89.78</v>
      </c>
      <c r="AG1058" s="49"/>
      <c r="AH1058" s="56">
        <v>-4.24</v>
      </c>
      <c r="AI1058" s="49">
        <f>AF1058+AG1058+AH1058</f>
        <v>85.54</v>
      </c>
      <c r="AJ1058" s="48"/>
      <c r="AK1058" s="49">
        <v>96.59</v>
      </c>
      <c r="AL1058" s="49"/>
      <c r="AM1058" s="57">
        <v>-4.24</v>
      </c>
      <c r="AN1058" s="50">
        <f>AK1058+AL1058+AM1058</f>
        <v>92.350000000000009</v>
      </c>
      <c r="AO1058" s="48"/>
      <c r="AP1058" s="49">
        <v>103.12</v>
      </c>
      <c r="AQ1058" s="49"/>
      <c r="AR1058" s="57">
        <v>-4.24</v>
      </c>
      <c r="AS1058" s="50">
        <f>AP1058+AQ1058+AR1058</f>
        <v>98.88000000000001</v>
      </c>
      <c r="AT1058" s="48"/>
      <c r="AU1058" s="49">
        <v>105.99</v>
      </c>
      <c r="AV1058" s="49"/>
      <c r="AW1058" s="57">
        <v>-4.24</v>
      </c>
      <c r="AX1058" s="51">
        <f>AU1058+AV1058+AW1058</f>
        <v>101.75</v>
      </c>
      <c r="AY1058" s="48"/>
      <c r="AZ1058" s="52">
        <v>96.95</v>
      </c>
      <c r="BA1058" s="53"/>
      <c r="BB1058" s="58">
        <v>-4.6500000000000004</v>
      </c>
      <c r="BC1058" s="53">
        <f>AZ1058+BA1058+BB1058</f>
        <v>92.3</v>
      </c>
      <c r="BD1058" s="47">
        <v>44013</v>
      </c>
      <c r="BE1058" s="47">
        <v>44377</v>
      </c>
      <c r="BF1058" s="48"/>
      <c r="BG1058" s="53">
        <v>104.31</v>
      </c>
      <c r="BI1058" s="59">
        <v>-4.6500000000000004</v>
      </c>
      <c r="BJ1058" s="53">
        <f>BG1058+BH1058+BI1058</f>
        <v>99.66</v>
      </c>
      <c r="BK1058" s="47">
        <v>44013</v>
      </c>
      <c r="BL1058" s="47">
        <v>44377</v>
      </c>
      <c r="BM1058" s="48"/>
      <c r="BN1058" s="53">
        <v>111.36</v>
      </c>
      <c r="BO1058" s="53"/>
      <c r="BP1058" s="59">
        <v>-4.6500000000000004</v>
      </c>
      <c r="BQ1058" s="53">
        <f>BN1058+BO1058+BP1058</f>
        <v>106.71</v>
      </c>
      <c r="BR1058" s="47">
        <v>44013</v>
      </c>
      <c r="BS1058" s="47">
        <v>44377</v>
      </c>
      <c r="BT1058" s="48"/>
      <c r="BU1058" s="50">
        <v>114.46000000000001</v>
      </c>
      <c r="BV1058" s="53"/>
      <c r="BW1058" s="59">
        <v>-4.6500000000000004</v>
      </c>
      <c r="BX1058" s="53">
        <f>BU1058+BV1058+BW1058</f>
        <v>109.81</v>
      </c>
      <c r="BY1058" s="47">
        <v>44013</v>
      </c>
      <c r="BZ1058" s="55">
        <v>44377</v>
      </c>
    </row>
    <row r="1059" spans="1:78" s="54" customFormat="1" ht="15.75" x14ac:dyDescent="0.25">
      <c r="A1059" s="45">
        <v>134738</v>
      </c>
      <c r="B1059" s="46" t="s">
        <v>2086</v>
      </c>
      <c r="C1059" s="46">
        <v>9478</v>
      </c>
      <c r="D1059" s="46" t="s">
        <v>2075</v>
      </c>
      <c r="E1059" s="46" t="s">
        <v>50</v>
      </c>
      <c r="F1059" s="46"/>
      <c r="G1059" s="46" t="s">
        <v>2084</v>
      </c>
      <c r="H1059" s="46" t="s">
        <v>52</v>
      </c>
      <c r="I1059" s="47">
        <v>44013</v>
      </c>
      <c r="J1059" s="47">
        <v>44377</v>
      </c>
      <c r="K1059" s="46">
        <f>SUM(L1059:AD1059)</f>
        <v>14</v>
      </c>
      <c r="L1059" s="46" t="str">
        <f>IFERROR(VLOOKUP(A1059,'[1]Mountain View SD Usage'!$A:$I,9,FALSE),"0")</f>
        <v>0</v>
      </c>
      <c r="M1059" s="46" t="str">
        <f>IFERROR(VLOOKUP(A1059,'[1]Bonita USD Usage'!$A:$I,9,FALSE),"0")</f>
        <v>0</v>
      </c>
      <c r="N1059" s="46" t="str">
        <f>IFERROR(VLOOKUP(A1059,'[1]Jurupa USD Usage'!$A:$I,9,FALSE),"0")</f>
        <v>0</v>
      </c>
      <c r="O1059" s="46" t="str">
        <f>IFERROR(VLOOKUP(A1059,'[1]Claremont USD Usage'!$A:$I,9,FALSE),"0")</f>
        <v>0</v>
      </c>
      <c r="P1059" s="46" t="str">
        <f>IFERROR(VLOOKUP(A1059,'[1]Upland USD Usage'!$A:$I,9,FALSE),"0")</f>
        <v>0</v>
      </c>
      <c r="Q1059" s="46" t="str">
        <f>IFERROR(VLOOKUP(A1059,'[1]Redlands USD Usage'!$A:$I,9,FALSE),"0")</f>
        <v>0</v>
      </c>
      <c r="R1059" s="46" t="str">
        <f>IFERROR(VLOOKUP(A1059,'[1]Alta Loma SD Usage'!$A:$I,9,FALSE),"0")</f>
        <v>0</v>
      </c>
      <c r="S1059" s="46" t="str">
        <f>IFERROR(VLOOKUP(A1059,'[1]VAl Verde USD Usage'!$A:$I,9,FALSE),"0")</f>
        <v>0</v>
      </c>
      <c r="T1059" s="46" t="str">
        <f>IFERROR(VLOOKUP(A1059,'[1]Chaffey Jt HSD Usage'!$A:$I,9,FALSE),"0")</f>
        <v>0</v>
      </c>
      <c r="U1059" s="46" t="str">
        <f>IFERROR(VLOOKUP(A1059,'[1]Cucamonga ELEM SD Usage'!$A:$I,9,FALSE),"0")</f>
        <v>0</v>
      </c>
      <c r="V1059" s="46" t="str">
        <f>IFERROR(VLOOKUP(A1059,'[1]Inglewood USD Usage'!$A:$I,9,FALSE),"0")</f>
        <v>0</v>
      </c>
      <c r="W1059" s="46" t="str">
        <f>IFERROR(VLOOKUP(A1059,'[1]Rialto USD Usage'!$A:$I,9,FALSE),"0")</f>
        <v>0</v>
      </c>
      <c r="X1059" s="46" t="str">
        <f>IFERROR(VLOOKUP(A1059,'[1]Alvord USD Usage'!$A:$I,9,FALSE),"0")</f>
        <v>0</v>
      </c>
      <c r="Y1059" s="46" t="str">
        <f>IFERROR(VLOOKUP(A1059,'[1]Colton Jt USD Usage'!$A:$I,9,FALSE),"0")</f>
        <v>0</v>
      </c>
      <c r="Z1059" s="46" t="str">
        <f>IFERROR(VLOOKUP(A1059,'[1]Chino Valley USD Usage'!$A:$I,9,FALSE),"0")</f>
        <v>0</v>
      </c>
      <c r="AA1059" s="46" t="str">
        <f>IFERROR(VLOOKUP(A1059,'[1]Moreno Valley USD Usage'!$A:$I,9,FALSE),"0")</f>
        <v>0</v>
      </c>
      <c r="AB1059" s="46" t="str">
        <f>IFERROR(VLOOKUP(A1059,'[1]Pomona USD Usage'!$A:$I,9,FALSE),"0")</f>
        <v>0</v>
      </c>
      <c r="AC1059" s="46" t="str">
        <f>IFERROR(VLOOKUP(A1059,'[1]Riverside USD Usage'!$A:$I,9,FALSE),"0")</f>
        <v>0</v>
      </c>
      <c r="AD1059" s="46">
        <f>IFERROR(VLOOKUP(A1059,'[1]Compton USD Usage'!$A:$I,9,FALSE),"0")</f>
        <v>14</v>
      </c>
      <c r="AE1059" s="48"/>
      <c r="AF1059" s="49">
        <v>29.66</v>
      </c>
      <c r="AG1059" s="49"/>
      <c r="AH1059" s="49"/>
      <c r="AI1059" s="49">
        <f>AF1059+AG1059+AH1059</f>
        <v>29.66</v>
      </c>
      <c r="AJ1059" s="48"/>
      <c r="AK1059" s="49">
        <v>31.91</v>
      </c>
      <c r="AL1059" s="49"/>
      <c r="AM1059" s="46"/>
      <c r="AN1059" s="50">
        <f>AK1059+AL1059+AM1059</f>
        <v>31.91</v>
      </c>
      <c r="AO1059" s="48"/>
      <c r="AP1059" s="49">
        <v>34.07</v>
      </c>
      <c r="AQ1059" s="49"/>
      <c r="AR1059" s="46"/>
      <c r="AS1059" s="50">
        <f>AP1059+AQ1059+AR1059</f>
        <v>34.07</v>
      </c>
      <c r="AT1059" s="48"/>
      <c r="AU1059" s="49">
        <v>35.01</v>
      </c>
      <c r="AV1059" s="49"/>
      <c r="AW1059" s="46"/>
      <c r="AX1059" s="51">
        <f>AU1059+AV1059+AW1059</f>
        <v>35.01</v>
      </c>
      <c r="AY1059" s="48"/>
      <c r="AZ1059" s="52">
        <v>30.09</v>
      </c>
      <c r="BA1059" s="53"/>
      <c r="BC1059" s="53">
        <f>AZ1059+BA1059+BB1059</f>
        <v>30.09</v>
      </c>
      <c r="BD1059" s="47">
        <v>44013</v>
      </c>
      <c r="BE1059" s="47">
        <v>44377</v>
      </c>
      <c r="BF1059" s="48"/>
      <c r="BG1059" s="53">
        <v>32.369999999999997</v>
      </c>
      <c r="BJ1059" s="53">
        <f>BG1059+BH1059+BI1059</f>
        <v>32.369999999999997</v>
      </c>
      <c r="BK1059" s="47">
        <v>44013</v>
      </c>
      <c r="BL1059" s="47">
        <v>44377</v>
      </c>
      <c r="BM1059" s="48"/>
      <c r="BN1059" s="53">
        <v>34.559999999999995</v>
      </c>
      <c r="BO1059" s="53"/>
      <c r="BQ1059" s="53">
        <f>BN1059+BO1059+BP1059</f>
        <v>34.559999999999995</v>
      </c>
      <c r="BR1059" s="47">
        <v>44013</v>
      </c>
      <c r="BS1059" s="47">
        <v>44377</v>
      </c>
      <c r="BT1059" s="48"/>
      <c r="BU1059" s="50">
        <v>35.519999999999996</v>
      </c>
      <c r="BV1059" s="53"/>
      <c r="BX1059" s="53">
        <f>BU1059+BV1059+BW1059</f>
        <v>35.519999999999996</v>
      </c>
      <c r="BY1059" s="47">
        <v>44013</v>
      </c>
      <c r="BZ1059" s="55">
        <v>44377</v>
      </c>
    </row>
    <row r="1060" spans="1:78" s="54" customFormat="1" ht="15.75" x14ac:dyDescent="0.25">
      <c r="A1060" s="45">
        <v>138829</v>
      </c>
      <c r="B1060" s="46" t="s">
        <v>2087</v>
      </c>
      <c r="C1060" s="46">
        <v>9479</v>
      </c>
      <c r="D1060" s="46" t="s">
        <v>2075</v>
      </c>
      <c r="E1060" s="46" t="s">
        <v>50</v>
      </c>
      <c r="F1060" s="46"/>
      <c r="G1060" s="46" t="s">
        <v>2084</v>
      </c>
      <c r="H1060" s="46" t="s">
        <v>52</v>
      </c>
      <c r="I1060" s="47">
        <v>44013</v>
      </c>
      <c r="J1060" s="47">
        <v>44377</v>
      </c>
      <c r="K1060" s="46">
        <f>SUM(L1060:AD1060)</f>
        <v>2</v>
      </c>
      <c r="L1060" s="46" t="str">
        <f>IFERROR(VLOOKUP(A1060,'[1]Mountain View SD Usage'!$A:$I,9,FALSE),"0")</f>
        <v>0</v>
      </c>
      <c r="M1060" s="46" t="str">
        <f>IFERROR(VLOOKUP(A1060,'[1]Bonita USD Usage'!$A:$I,9,FALSE),"0")</f>
        <v>0</v>
      </c>
      <c r="N1060" s="46" t="str">
        <f>IFERROR(VLOOKUP(A1060,'[1]Jurupa USD Usage'!$A:$I,9,FALSE),"0")</f>
        <v>0</v>
      </c>
      <c r="O1060" s="46" t="str">
        <f>IFERROR(VLOOKUP(A1060,'[1]Claremont USD Usage'!$A:$I,9,FALSE),"0")</f>
        <v>0</v>
      </c>
      <c r="P1060" s="46" t="str">
        <f>IFERROR(VLOOKUP(A1060,'[1]Upland USD Usage'!$A:$I,9,FALSE),"0")</f>
        <v>0</v>
      </c>
      <c r="Q1060" s="46" t="str">
        <f>IFERROR(VLOOKUP(A1060,'[1]Redlands USD Usage'!$A:$I,9,FALSE),"0")</f>
        <v>0</v>
      </c>
      <c r="R1060" s="46" t="str">
        <f>IFERROR(VLOOKUP(A1060,'[1]Alta Loma SD Usage'!$A:$I,9,FALSE),"0")</f>
        <v>0</v>
      </c>
      <c r="S1060" s="46" t="str">
        <f>IFERROR(VLOOKUP(A1060,'[1]VAl Verde USD Usage'!$A:$I,9,FALSE),"0")</f>
        <v>0</v>
      </c>
      <c r="T1060" s="46" t="str">
        <f>IFERROR(VLOOKUP(A1060,'[1]Chaffey Jt HSD Usage'!$A:$I,9,FALSE),"0")</f>
        <v>0</v>
      </c>
      <c r="U1060" s="46" t="str">
        <f>IFERROR(VLOOKUP(A1060,'[1]Cucamonga ELEM SD Usage'!$A:$I,9,FALSE),"0")</f>
        <v>0</v>
      </c>
      <c r="V1060" s="46" t="str">
        <f>IFERROR(VLOOKUP(A1060,'[1]Inglewood USD Usage'!$A:$I,9,FALSE),"0")</f>
        <v>0</v>
      </c>
      <c r="W1060" s="46" t="str">
        <f>IFERROR(VLOOKUP(A1060,'[1]Rialto USD Usage'!$A:$I,9,FALSE),"0")</f>
        <v>0</v>
      </c>
      <c r="X1060" s="46" t="str">
        <f>IFERROR(VLOOKUP(A1060,'[1]Alvord USD Usage'!$A:$I,9,FALSE),"0")</f>
        <v>0</v>
      </c>
      <c r="Y1060" s="46" t="str">
        <f>IFERROR(VLOOKUP(A1060,'[1]Colton Jt USD Usage'!$A:$I,9,FALSE),"0")</f>
        <v>0</v>
      </c>
      <c r="Z1060" s="46" t="str">
        <f>IFERROR(VLOOKUP(A1060,'[1]Chino Valley USD Usage'!$A:$I,9,FALSE),"0")</f>
        <v>0</v>
      </c>
      <c r="AA1060" s="46" t="str">
        <f>IFERROR(VLOOKUP(A1060,'[1]Moreno Valley USD Usage'!$A:$I,9,FALSE),"0")</f>
        <v>0</v>
      </c>
      <c r="AB1060" s="46" t="str">
        <f>IFERROR(VLOOKUP(A1060,'[1]Pomona USD Usage'!$A:$I,9,FALSE),"0")</f>
        <v>0</v>
      </c>
      <c r="AC1060" s="46" t="str">
        <f>IFERROR(VLOOKUP(A1060,'[1]Riverside USD Usage'!$A:$I,9,FALSE),"0")</f>
        <v>0</v>
      </c>
      <c r="AD1060" s="46">
        <f>IFERROR(VLOOKUP(A1060,'[1]Compton USD Usage'!$A:$I,9,FALSE),"0")</f>
        <v>2</v>
      </c>
      <c r="AE1060" s="48"/>
      <c r="AF1060" s="49">
        <v>29.66</v>
      </c>
      <c r="AG1060" s="49"/>
      <c r="AH1060" s="49"/>
      <c r="AI1060" s="49">
        <f>AF1060+AG1060+AH1060</f>
        <v>29.66</v>
      </c>
      <c r="AJ1060" s="48"/>
      <c r="AK1060" s="49">
        <v>31.91</v>
      </c>
      <c r="AL1060" s="49"/>
      <c r="AM1060" s="46"/>
      <c r="AN1060" s="50">
        <f>AK1060+AL1060+AM1060</f>
        <v>31.91</v>
      </c>
      <c r="AO1060" s="48"/>
      <c r="AP1060" s="49">
        <v>34.07</v>
      </c>
      <c r="AQ1060" s="49"/>
      <c r="AR1060" s="46"/>
      <c r="AS1060" s="50">
        <f>AP1060+AQ1060+AR1060</f>
        <v>34.07</v>
      </c>
      <c r="AT1060" s="48"/>
      <c r="AU1060" s="49">
        <v>35.01</v>
      </c>
      <c r="AV1060" s="49"/>
      <c r="AW1060" s="46"/>
      <c r="AX1060" s="51">
        <f>AU1060+AV1060+AW1060</f>
        <v>35.01</v>
      </c>
      <c r="AY1060" s="48"/>
      <c r="AZ1060" s="52">
        <v>30.09</v>
      </c>
      <c r="BA1060" s="53"/>
      <c r="BC1060" s="53">
        <f>AZ1060+BA1060+BB1060</f>
        <v>30.09</v>
      </c>
      <c r="BD1060" s="47">
        <v>44013</v>
      </c>
      <c r="BE1060" s="47">
        <v>44377</v>
      </c>
      <c r="BF1060" s="48"/>
      <c r="BG1060" s="53">
        <v>32.369999999999997</v>
      </c>
      <c r="BJ1060" s="53">
        <f>BG1060+BH1060+BI1060</f>
        <v>32.369999999999997</v>
      </c>
      <c r="BK1060" s="47">
        <v>44013</v>
      </c>
      <c r="BL1060" s="47">
        <v>44377</v>
      </c>
      <c r="BM1060" s="48"/>
      <c r="BN1060" s="53">
        <v>34.559999999999995</v>
      </c>
      <c r="BO1060" s="53"/>
      <c r="BQ1060" s="53">
        <f>BN1060+BO1060+BP1060</f>
        <v>34.559999999999995</v>
      </c>
      <c r="BR1060" s="47">
        <v>44013</v>
      </c>
      <c r="BS1060" s="47">
        <v>44377</v>
      </c>
      <c r="BT1060" s="48"/>
      <c r="BU1060" s="50">
        <v>35.519999999999996</v>
      </c>
      <c r="BV1060" s="53"/>
      <c r="BX1060" s="53">
        <f>BU1060+BV1060+BW1060</f>
        <v>35.519999999999996</v>
      </c>
      <c r="BY1060" s="47">
        <v>44013</v>
      </c>
      <c r="BZ1060" s="55">
        <v>44377</v>
      </c>
    </row>
    <row r="1061" spans="1:78" s="54" customFormat="1" ht="15.75" x14ac:dyDescent="0.25">
      <c r="A1061" s="45">
        <v>134387</v>
      </c>
      <c r="B1061" s="46" t="s">
        <v>447</v>
      </c>
      <c r="C1061" s="46">
        <v>5640</v>
      </c>
      <c r="D1061" s="46" t="s">
        <v>432</v>
      </c>
      <c r="E1061" s="46" t="s">
        <v>50</v>
      </c>
      <c r="F1061" s="46"/>
      <c r="G1061" s="46" t="s">
        <v>436</v>
      </c>
      <c r="H1061" s="46" t="s">
        <v>52</v>
      </c>
      <c r="I1061" s="47">
        <v>44013</v>
      </c>
      <c r="J1061" s="47">
        <v>44377</v>
      </c>
      <c r="K1061" s="46">
        <f>SUM(L1061:AD1061)</f>
        <v>0</v>
      </c>
      <c r="L1061" s="46" t="str">
        <f>IFERROR(VLOOKUP(A1061,'[1]Mountain View SD Usage'!$A:$I,9,FALSE),"0")</f>
        <v>0</v>
      </c>
      <c r="M1061" s="46" t="str">
        <f>IFERROR(VLOOKUP(A1061,'[1]Bonita USD Usage'!$A:$I,9,FALSE),"0")</f>
        <v>0</v>
      </c>
      <c r="N1061" s="46" t="str">
        <f>IFERROR(VLOOKUP(A1061,'[1]Jurupa USD Usage'!$A:$I,9,FALSE),"0")</f>
        <v>0</v>
      </c>
      <c r="O1061" s="46" t="str">
        <f>IFERROR(VLOOKUP(A1061,'[1]Claremont USD Usage'!$A:$I,9,FALSE),"0")</f>
        <v>0</v>
      </c>
      <c r="P1061" s="46" t="str">
        <f>IFERROR(VLOOKUP(A1061,'[1]Upland USD Usage'!$A:$I,9,FALSE),"0")</f>
        <v>0</v>
      </c>
      <c r="Q1061" s="46" t="str">
        <f>IFERROR(VLOOKUP(A1061,'[1]Redlands USD Usage'!$A:$I,9,FALSE),"0")</f>
        <v>0</v>
      </c>
      <c r="R1061" s="46" t="str">
        <f>IFERROR(VLOOKUP(A1061,'[1]Alta Loma SD Usage'!$A:$I,9,FALSE),"0")</f>
        <v>0</v>
      </c>
      <c r="S1061" s="46" t="str">
        <f>IFERROR(VLOOKUP(A1061,'[1]VAl Verde USD Usage'!$A:$I,9,FALSE),"0")</f>
        <v>0</v>
      </c>
      <c r="T1061" s="46" t="str">
        <f>IFERROR(VLOOKUP(A1061,'[1]Chaffey Jt HSD Usage'!$A:$I,9,FALSE),"0")</f>
        <v>0</v>
      </c>
      <c r="U1061" s="46" t="str">
        <f>IFERROR(VLOOKUP(A1061,'[1]Cucamonga ELEM SD Usage'!$A:$I,9,FALSE),"0")</f>
        <v>0</v>
      </c>
      <c r="V1061" s="46" t="str">
        <f>IFERROR(VLOOKUP(A1061,'[1]Inglewood USD Usage'!$A:$I,9,FALSE),"0")</f>
        <v>0</v>
      </c>
      <c r="W1061" s="46" t="str">
        <f>IFERROR(VLOOKUP(A1061,'[1]Rialto USD Usage'!$A:$I,9,FALSE),"0")</f>
        <v>0</v>
      </c>
      <c r="X1061" s="46" t="str">
        <f>IFERROR(VLOOKUP(A1061,'[1]Alvord USD Usage'!$A:$I,9,FALSE),"0")</f>
        <v>0</v>
      </c>
      <c r="Y1061" s="46" t="str">
        <f>IFERROR(VLOOKUP(A1061,'[1]Colton Jt USD Usage'!$A:$I,9,FALSE),"0")</f>
        <v>0</v>
      </c>
      <c r="Z1061" s="46" t="str">
        <f>IFERROR(VLOOKUP(A1061,'[1]Chino Valley USD Usage'!$A:$I,9,FALSE),"0")</f>
        <v>0</v>
      </c>
      <c r="AA1061" s="46" t="str">
        <f>IFERROR(VLOOKUP(A1061,'[1]Moreno Valley USD Usage'!$A:$I,9,FALSE),"0")</f>
        <v>0</v>
      </c>
      <c r="AB1061" s="46" t="str">
        <f>IFERROR(VLOOKUP(A1061,'[1]Pomona USD Usage'!$A:$I,9,FALSE),"0")</f>
        <v>0</v>
      </c>
      <c r="AC1061" s="46" t="str">
        <f>IFERROR(VLOOKUP(A1061,'[1]Riverside USD Usage'!$A:$I,9,FALSE),"0")</f>
        <v>0</v>
      </c>
      <c r="AD1061" s="46" t="str">
        <f>IFERROR(VLOOKUP(A1061,'[1]Compton USD Usage'!$A:$I,9,FALSE),"0")</f>
        <v>0</v>
      </c>
      <c r="AE1061" s="48"/>
      <c r="AF1061" s="49">
        <v>30.82</v>
      </c>
      <c r="AG1061" s="49"/>
      <c r="AH1061" s="49"/>
      <c r="AI1061" s="49">
        <f>AF1061+AG1061+AH1061</f>
        <v>30.82</v>
      </c>
      <c r="AJ1061" s="48"/>
      <c r="AK1061" s="49">
        <v>33.159999999999997</v>
      </c>
      <c r="AL1061" s="49"/>
      <c r="AM1061" s="46"/>
      <c r="AN1061" s="50">
        <f>AK1061+AL1061+AM1061</f>
        <v>33.159999999999997</v>
      </c>
      <c r="AO1061" s="48"/>
      <c r="AP1061" s="49">
        <v>35.409999999999997</v>
      </c>
      <c r="AQ1061" s="49"/>
      <c r="AR1061" s="46"/>
      <c r="AS1061" s="50">
        <f>AP1061+AQ1061+AR1061</f>
        <v>35.409999999999997</v>
      </c>
      <c r="AT1061" s="48"/>
      <c r="AU1061" s="49">
        <v>36.39</v>
      </c>
      <c r="AV1061" s="49"/>
      <c r="AW1061" s="46"/>
      <c r="AX1061" s="51">
        <f>AU1061+AV1061+AW1061</f>
        <v>36.39</v>
      </c>
      <c r="AY1061" s="48"/>
      <c r="AZ1061" s="52">
        <v>31.740000000000002</v>
      </c>
      <c r="BA1061" s="53"/>
      <c r="BC1061" s="53">
        <f>AZ1061+BA1061+BB1061</f>
        <v>31.740000000000002</v>
      </c>
      <c r="BD1061" s="47">
        <v>44013</v>
      </c>
      <c r="BE1061" s="47">
        <v>44377</v>
      </c>
      <c r="BF1061" s="48"/>
      <c r="BG1061" s="53">
        <v>34.15</v>
      </c>
      <c r="BJ1061" s="53">
        <f>BG1061+BH1061+BI1061</f>
        <v>34.15</v>
      </c>
      <c r="BK1061" s="47">
        <v>44013</v>
      </c>
      <c r="BL1061" s="47">
        <v>44377</v>
      </c>
      <c r="BM1061" s="48"/>
      <c r="BN1061" s="53">
        <v>36.46</v>
      </c>
      <c r="BO1061" s="53"/>
      <c r="BQ1061" s="53">
        <f>BN1061+BO1061+BP1061</f>
        <v>36.46</v>
      </c>
      <c r="BR1061" s="47">
        <v>44013</v>
      </c>
      <c r="BS1061" s="47">
        <v>44377</v>
      </c>
      <c r="BT1061" s="48"/>
      <c r="BU1061" s="50">
        <v>37.47</v>
      </c>
      <c r="BV1061" s="53"/>
      <c r="BX1061" s="53">
        <f>BU1061+BV1061+BW1061</f>
        <v>37.47</v>
      </c>
      <c r="BY1061" s="47">
        <v>44013</v>
      </c>
      <c r="BZ1061" s="55">
        <v>44377</v>
      </c>
    </row>
    <row r="1062" spans="1:78" s="54" customFormat="1" ht="15.75" x14ac:dyDescent="0.25">
      <c r="A1062" s="45">
        <v>101266</v>
      </c>
      <c r="B1062" s="46" t="s">
        <v>1999</v>
      </c>
      <c r="C1062" s="46" t="s">
        <v>2000</v>
      </c>
      <c r="D1062" s="46" t="s">
        <v>1994</v>
      </c>
      <c r="E1062" s="46" t="s">
        <v>50</v>
      </c>
      <c r="F1062" s="46"/>
      <c r="G1062" s="46" t="s">
        <v>439</v>
      </c>
      <c r="H1062" s="46" t="s">
        <v>52</v>
      </c>
      <c r="I1062" s="47">
        <v>44013</v>
      </c>
      <c r="J1062" s="47">
        <v>44377</v>
      </c>
      <c r="K1062" s="46">
        <f>SUM(L1062:AD1062)</f>
        <v>0</v>
      </c>
      <c r="L1062" s="46" t="str">
        <f>IFERROR(VLOOKUP(A1062,'[1]Mountain View SD Usage'!$A:$I,9,FALSE),"0")</f>
        <v>0</v>
      </c>
      <c r="M1062" s="46" t="str">
        <f>IFERROR(VLOOKUP(A1062,'[1]Bonita USD Usage'!$A:$I,9,FALSE),"0")</f>
        <v>0</v>
      </c>
      <c r="N1062" s="46" t="str">
        <f>IFERROR(VLOOKUP(A1062,'[1]Jurupa USD Usage'!$A:$I,9,FALSE),"0")</f>
        <v>0</v>
      </c>
      <c r="O1062" s="46" t="str">
        <f>IFERROR(VLOOKUP(A1062,'[1]Claremont USD Usage'!$A:$I,9,FALSE),"0")</f>
        <v>0</v>
      </c>
      <c r="P1062" s="46" t="str">
        <f>IFERROR(VLOOKUP(A1062,'[1]Upland USD Usage'!$A:$I,9,FALSE),"0")</f>
        <v>0</v>
      </c>
      <c r="Q1062" s="46" t="str">
        <f>IFERROR(VLOOKUP(A1062,'[1]Redlands USD Usage'!$A:$I,9,FALSE),"0")</f>
        <v>0</v>
      </c>
      <c r="R1062" s="46" t="str">
        <f>IFERROR(VLOOKUP(A1062,'[1]Alta Loma SD Usage'!$A:$I,9,FALSE),"0")</f>
        <v>0</v>
      </c>
      <c r="S1062" s="46" t="str">
        <f>IFERROR(VLOOKUP(A1062,'[1]VAl Verde USD Usage'!$A:$I,9,FALSE),"0")</f>
        <v>0</v>
      </c>
      <c r="T1062" s="46" t="str">
        <f>IFERROR(VLOOKUP(A1062,'[1]Chaffey Jt HSD Usage'!$A:$I,9,FALSE),"0")</f>
        <v>0</v>
      </c>
      <c r="U1062" s="46" t="str">
        <f>IFERROR(VLOOKUP(A1062,'[1]Cucamonga ELEM SD Usage'!$A:$I,9,FALSE),"0")</f>
        <v>0</v>
      </c>
      <c r="V1062" s="46" t="str">
        <f>IFERROR(VLOOKUP(A1062,'[1]Inglewood USD Usage'!$A:$I,9,FALSE),"0")</f>
        <v>0</v>
      </c>
      <c r="W1062" s="46" t="str">
        <f>IFERROR(VLOOKUP(A1062,'[1]Rialto USD Usage'!$A:$I,9,FALSE),"0")</f>
        <v>0</v>
      </c>
      <c r="X1062" s="46" t="str">
        <f>IFERROR(VLOOKUP(A1062,'[1]Alvord USD Usage'!$A:$I,9,FALSE),"0")</f>
        <v>0</v>
      </c>
      <c r="Y1062" s="46" t="str">
        <f>IFERROR(VLOOKUP(A1062,'[1]Colton Jt USD Usage'!$A:$I,9,FALSE),"0")</f>
        <v>0</v>
      </c>
      <c r="Z1062" s="46" t="str">
        <f>IFERROR(VLOOKUP(A1062,'[1]Chino Valley USD Usage'!$A:$I,9,FALSE),"0")</f>
        <v>0</v>
      </c>
      <c r="AA1062" s="46" t="str">
        <f>IFERROR(VLOOKUP(A1062,'[1]Moreno Valley USD Usage'!$A:$I,9,FALSE),"0")</f>
        <v>0</v>
      </c>
      <c r="AB1062" s="46" t="str">
        <f>IFERROR(VLOOKUP(A1062,'[1]Pomona USD Usage'!$A:$I,9,FALSE),"0")</f>
        <v>0</v>
      </c>
      <c r="AC1062" s="46" t="str">
        <f>IFERROR(VLOOKUP(A1062,'[1]Riverside USD Usage'!$A:$I,9,FALSE),"0")</f>
        <v>0</v>
      </c>
      <c r="AD1062" s="46" t="str">
        <f>IFERROR(VLOOKUP(A1062,'[1]Compton USD Usage'!$A:$I,9,FALSE),"0")</f>
        <v>0</v>
      </c>
      <c r="AE1062" s="48"/>
      <c r="AF1062" s="49">
        <v>36.770000000000003</v>
      </c>
      <c r="AG1062" s="49"/>
      <c r="AH1062" s="49"/>
      <c r="AI1062" s="49">
        <f>AF1062+AG1062+AH1062</f>
        <v>36.770000000000003</v>
      </c>
      <c r="AJ1062" s="48"/>
      <c r="AK1062" s="49">
        <v>39.57</v>
      </c>
      <c r="AL1062" s="49"/>
      <c r="AM1062" s="46"/>
      <c r="AN1062" s="50">
        <f>AK1062+AL1062+AM1062</f>
        <v>39.57</v>
      </c>
      <c r="AO1062" s="48"/>
      <c r="AP1062" s="49">
        <v>42.23</v>
      </c>
      <c r="AQ1062" s="49"/>
      <c r="AR1062" s="46"/>
      <c r="AS1062" s="50">
        <f>AP1062+AQ1062+AR1062</f>
        <v>42.23</v>
      </c>
      <c r="AT1062" s="48"/>
      <c r="AU1062" s="49">
        <v>43.41</v>
      </c>
      <c r="AV1062" s="49"/>
      <c r="AW1062" s="46"/>
      <c r="AX1062" s="51">
        <f>AU1062+AV1062+AW1062</f>
        <v>43.41</v>
      </c>
      <c r="AY1062" s="48"/>
      <c r="AZ1062" s="52">
        <v>38.989999999999995</v>
      </c>
      <c r="BA1062" s="53"/>
      <c r="BC1062" s="53">
        <f>AZ1062+BA1062+BB1062</f>
        <v>38.989999999999995</v>
      </c>
      <c r="BD1062" s="47">
        <v>44013</v>
      </c>
      <c r="BE1062" s="47">
        <v>44377</v>
      </c>
      <c r="BF1062" s="48"/>
      <c r="BG1062" s="53">
        <v>41.96</v>
      </c>
      <c r="BJ1062" s="53">
        <f>BG1062+BH1062+BI1062</f>
        <v>41.96</v>
      </c>
      <c r="BK1062" s="47">
        <v>44013</v>
      </c>
      <c r="BL1062" s="47">
        <v>44377</v>
      </c>
      <c r="BM1062" s="48"/>
      <c r="BN1062" s="53">
        <v>44.78</v>
      </c>
      <c r="BO1062" s="53"/>
      <c r="BQ1062" s="53">
        <f>BN1062+BO1062+BP1062</f>
        <v>44.78</v>
      </c>
      <c r="BR1062" s="47">
        <v>44013</v>
      </c>
      <c r="BS1062" s="47">
        <v>44377</v>
      </c>
      <c r="BT1062" s="48"/>
      <c r="BU1062" s="50">
        <v>46.03</v>
      </c>
      <c r="BV1062" s="53"/>
      <c r="BX1062" s="53">
        <f>BU1062+BV1062+BW1062</f>
        <v>46.03</v>
      </c>
      <c r="BY1062" s="47">
        <v>44013</v>
      </c>
      <c r="BZ1062" s="55">
        <v>44377</v>
      </c>
    </row>
    <row r="1063" spans="1:78" s="54" customFormat="1" ht="15.75" x14ac:dyDescent="0.25">
      <c r="A1063" s="45">
        <v>202761</v>
      </c>
      <c r="B1063" s="46" t="s">
        <v>1814</v>
      </c>
      <c r="C1063" s="46">
        <v>15940</v>
      </c>
      <c r="D1063" s="46" t="s">
        <v>1815</v>
      </c>
      <c r="E1063" s="46" t="s">
        <v>50</v>
      </c>
      <c r="F1063" s="46"/>
      <c r="G1063" s="46" t="s">
        <v>1816</v>
      </c>
      <c r="H1063" s="46" t="s">
        <v>52</v>
      </c>
      <c r="I1063" s="47">
        <v>44013</v>
      </c>
      <c r="J1063" s="47">
        <v>44377</v>
      </c>
      <c r="K1063" s="46">
        <f>SUM(L1063:AD1063)</f>
        <v>237</v>
      </c>
      <c r="L1063" s="46" t="str">
        <f>IFERROR(VLOOKUP(A1063,'[1]Mountain View SD Usage'!$A:$I,9,FALSE),"0")</f>
        <v>0</v>
      </c>
      <c r="M1063" s="46" t="str">
        <f>IFERROR(VLOOKUP(A1063,'[1]Bonita USD Usage'!$A:$I,9,FALSE),"0")</f>
        <v>0</v>
      </c>
      <c r="N1063" s="46" t="str">
        <f>IFERROR(VLOOKUP(A1063,'[1]Jurupa USD Usage'!$A:$I,9,FALSE),"0")</f>
        <v>0</v>
      </c>
      <c r="O1063" s="46" t="str">
        <f>IFERROR(VLOOKUP(A1063,'[1]Claremont USD Usage'!$A:$I,9,FALSE),"0")</f>
        <v>0</v>
      </c>
      <c r="P1063" s="46">
        <f>IFERROR(VLOOKUP(A1063,'[1]Upland USD Usage'!$A:$I,9,FALSE),"0")</f>
        <v>15</v>
      </c>
      <c r="Q1063" s="46" t="str">
        <f>IFERROR(VLOOKUP(A1063,'[1]Redlands USD Usage'!$A:$I,9,FALSE),"0")</f>
        <v>0</v>
      </c>
      <c r="R1063" s="46" t="str">
        <f>IFERROR(VLOOKUP(A1063,'[1]Alta Loma SD Usage'!$A:$I,9,FALSE),"0")</f>
        <v>0</v>
      </c>
      <c r="S1063" s="46" t="str">
        <f>IFERROR(VLOOKUP(A1063,'[1]VAl Verde USD Usage'!$A:$I,9,FALSE),"0")</f>
        <v>0</v>
      </c>
      <c r="T1063" s="46" t="str">
        <f>IFERROR(VLOOKUP(A1063,'[1]Chaffey Jt HSD Usage'!$A:$I,9,FALSE),"0")</f>
        <v>0</v>
      </c>
      <c r="U1063" s="46" t="str">
        <f>IFERROR(VLOOKUP(A1063,'[1]Cucamonga ELEM SD Usage'!$A:$I,9,FALSE),"0")</f>
        <v>0</v>
      </c>
      <c r="V1063" s="46" t="str">
        <f>IFERROR(VLOOKUP(A1063,'[1]Inglewood USD Usage'!$A:$I,9,FALSE),"0")</f>
        <v>0</v>
      </c>
      <c r="W1063" s="46" t="str">
        <f>IFERROR(VLOOKUP(A1063,'[1]Rialto USD Usage'!$A:$I,9,FALSE),"0")</f>
        <v>0</v>
      </c>
      <c r="X1063" s="46">
        <f>IFERROR(VLOOKUP(A1063,'[1]Alvord USD Usage'!$A:$I,9,FALSE),"0")</f>
        <v>103</v>
      </c>
      <c r="Y1063" s="46" t="str">
        <f>IFERROR(VLOOKUP(A1063,'[1]Colton Jt USD Usage'!$A:$I,9,FALSE),"0")</f>
        <v>0</v>
      </c>
      <c r="Z1063" s="46" t="str">
        <f>IFERROR(VLOOKUP(A1063,'[1]Chino Valley USD Usage'!$A:$I,9,FALSE),"0")</f>
        <v>0</v>
      </c>
      <c r="AA1063" s="46" t="str">
        <f>IFERROR(VLOOKUP(A1063,'[1]Moreno Valley USD Usage'!$A:$I,9,FALSE),"0")</f>
        <v>0</v>
      </c>
      <c r="AB1063" s="46" t="str">
        <f>IFERROR(VLOOKUP(A1063,'[1]Pomona USD Usage'!$A:$I,9,FALSE),"0")</f>
        <v>0</v>
      </c>
      <c r="AC1063" s="46">
        <f>IFERROR(VLOOKUP(A1063,'[1]Riverside USD Usage'!$A:$I,9,FALSE),"0")</f>
        <v>119</v>
      </c>
      <c r="AD1063" s="46" t="str">
        <f>IFERROR(VLOOKUP(A1063,'[1]Compton USD Usage'!$A:$I,9,FALSE),"0")</f>
        <v>0</v>
      </c>
      <c r="AE1063" s="48"/>
      <c r="AF1063" s="49">
        <v>33.96</v>
      </c>
      <c r="AG1063" s="49"/>
      <c r="AH1063" s="49"/>
      <c r="AI1063" s="49">
        <f>AF1063+AG1063+AH1063</f>
        <v>33.96</v>
      </c>
      <c r="AJ1063" s="48"/>
      <c r="AK1063" s="49">
        <v>36.54</v>
      </c>
      <c r="AL1063" s="49"/>
      <c r="AM1063" s="46"/>
      <c r="AN1063" s="50">
        <f>AK1063+AL1063+AM1063</f>
        <v>36.54</v>
      </c>
      <c r="AO1063" s="48"/>
      <c r="AP1063" s="49">
        <v>39.01</v>
      </c>
      <c r="AQ1063" s="49"/>
      <c r="AR1063" s="46"/>
      <c r="AS1063" s="50">
        <f>AP1063+AQ1063+AR1063</f>
        <v>39.01</v>
      </c>
      <c r="AT1063" s="48"/>
      <c r="AU1063" s="49">
        <v>40.1</v>
      </c>
      <c r="AV1063" s="49"/>
      <c r="AW1063" s="46"/>
      <c r="AX1063" s="51">
        <f>AU1063+AV1063+AW1063</f>
        <v>40.1</v>
      </c>
      <c r="AY1063" s="48"/>
      <c r="AZ1063" s="52">
        <v>34.339999999999996</v>
      </c>
      <c r="BA1063" s="53"/>
      <c r="BC1063" s="53">
        <f>AZ1063+BA1063+BB1063</f>
        <v>34.339999999999996</v>
      </c>
      <c r="BD1063" s="47">
        <v>44013</v>
      </c>
      <c r="BE1063" s="47">
        <v>44377</v>
      </c>
      <c r="BF1063" s="48"/>
      <c r="BG1063" s="53">
        <v>36.949999999999996</v>
      </c>
      <c r="BJ1063" s="53">
        <f>BG1063+BH1063+BI1063</f>
        <v>36.949999999999996</v>
      </c>
      <c r="BK1063" s="47">
        <v>44013</v>
      </c>
      <c r="BL1063" s="47">
        <v>44377</v>
      </c>
      <c r="BM1063" s="48"/>
      <c r="BN1063" s="53">
        <v>39.44</v>
      </c>
      <c r="BO1063" s="53"/>
      <c r="BQ1063" s="53">
        <f>BN1063+BO1063+BP1063</f>
        <v>39.44</v>
      </c>
      <c r="BR1063" s="47">
        <v>44013</v>
      </c>
      <c r="BS1063" s="47">
        <v>44377</v>
      </c>
      <c r="BT1063" s="48"/>
      <c r="BU1063" s="50">
        <v>40.54</v>
      </c>
      <c r="BV1063" s="53"/>
      <c r="BX1063" s="53">
        <f>BU1063+BV1063+BW1063</f>
        <v>40.54</v>
      </c>
      <c r="BY1063" s="47">
        <v>44013</v>
      </c>
      <c r="BZ1063" s="55">
        <v>44377</v>
      </c>
    </row>
    <row r="1064" spans="1:78" s="54" customFormat="1" ht="15.75" x14ac:dyDescent="0.25">
      <c r="A1064" s="45">
        <v>113072</v>
      </c>
      <c r="B1064" s="46" t="s">
        <v>472</v>
      </c>
      <c r="C1064" s="46">
        <v>71421</v>
      </c>
      <c r="D1064" s="46" t="s">
        <v>471</v>
      </c>
      <c r="E1064" s="46" t="s">
        <v>50</v>
      </c>
      <c r="F1064" s="46"/>
      <c r="G1064" s="46" t="s">
        <v>293</v>
      </c>
      <c r="H1064" s="46" t="s">
        <v>52</v>
      </c>
      <c r="I1064" s="47">
        <v>44013</v>
      </c>
      <c r="J1064" s="47">
        <v>44377</v>
      </c>
      <c r="K1064" s="46">
        <f>SUM(L1064:AD1064)</f>
        <v>0</v>
      </c>
      <c r="L1064" s="46" t="str">
        <f>IFERROR(VLOOKUP(A1064,'[1]Mountain View SD Usage'!$A:$I,9,FALSE),"0")</f>
        <v>0</v>
      </c>
      <c r="M1064" s="46" t="str">
        <f>IFERROR(VLOOKUP(A1064,'[1]Bonita USD Usage'!$A:$I,9,FALSE),"0")</f>
        <v>0</v>
      </c>
      <c r="N1064" s="46" t="str">
        <f>IFERROR(VLOOKUP(A1064,'[1]Jurupa USD Usage'!$A:$I,9,FALSE),"0")</f>
        <v>0</v>
      </c>
      <c r="O1064" s="46" t="str">
        <f>IFERROR(VLOOKUP(A1064,'[1]Claremont USD Usage'!$A:$I,9,FALSE),"0")</f>
        <v>0</v>
      </c>
      <c r="P1064" s="46" t="str">
        <f>IFERROR(VLOOKUP(A1064,'[1]Upland USD Usage'!$A:$I,9,FALSE),"0")</f>
        <v>0</v>
      </c>
      <c r="Q1064" s="46" t="str">
        <f>IFERROR(VLOOKUP(A1064,'[1]Redlands USD Usage'!$A:$I,9,FALSE),"0")</f>
        <v>0</v>
      </c>
      <c r="R1064" s="46" t="str">
        <f>IFERROR(VLOOKUP(A1064,'[1]Alta Loma SD Usage'!$A:$I,9,FALSE),"0")</f>
        <v>0</v>
      </c>
      <c r="S1064" s="46" t="str">
        <f>IFERROR(VLOOKUP(A1064,'[1]VAl Verde USD Usage'!$A:$I,9,FALSE),"0")</f>
        <v>0</v>
      </c>
      <c r="T1064" s="46" t="str">
        <f>IFERROR(VLOOKUP(A1064,'[1]Chaffey Jt HSD Usage'!$A:$I,9,FALSE),"0")</f>
        <v>0</v>
      </c>
      <c r="U1064" s="46" t="str">
        <f>IFERROR(VLOOKUP(A1064,'[1]Cucamonga ELEM SD Usage'!$A:$I,9,FALSE),"0")</f>
        <v>0</v>
      </c>
      <c r="V1064" s="46" t="str">
        <f>IFERROR(VLOOKUP(A1064,'[1]Inglewood USD Usage'!$A:$I,9,FALSE),"0")</f>
        <v>0</v>
      </c>
      <c r="W1064" s="46" t="str">
        <f>IFERROR(VLOOKUP(A1064,'[1]Rialto USD Usage'!$A:$I,9,FALSE),"0")</f>
        <v>0</v>
      </c>
      <c r="X1064" s="46" t="str">
        <f>IFERROR(VLOOKUP(A1064,'[1]Alvord USD Usage'!$A:$I,9,FALSE),"0")</f>
        <v>0</v>
      </c>
      <c r="Y1064" s="46" t="str">
        <f>IFERROR(VLOOKUP(A1064,'[1]Colton Jt USD Usage'!$A:$I,9,FALSE),"0")</f>
        <v>0</v>
      </c>
      <c r="Z1064" s="46" t="str">
        <f>IFERROR(VLOOKUP(A1064,'[1]Chino Valley USD Usage'!$A:$I,9,FALSE),"0")</f>
        <v>0</v>
      </c>
      <c r="AA1064" s="46" t="str">
        <f>IFERROR(VLOOKUP(A1064,'[1]Moreno Valley USD Usage'!$A:$I,9,FALSE),"0")</f>
        <v>0</v>
      </c>
      <c r="AB1064" s="46" t="str">
        <f>IFERROR(VLOOKUP(A1064,'[1]Pomona USD Usage'!$A:$I,9,FALSE),"0")</f>
        <v>0</v>
      </c>
      <c r="AC1064" s="46" t="str">
        <f>IFERROR(VLOOKUP(A1064,'[1]Riverside USD Usage'!$A:$I,9,FALSE),"0")</f>
        <v>0</v>
      </c>
      <c r="AD1064" s="46" t="str">
        <f>IFERROR(VLOOKUP(A1064,'[1]Compton USD Usage'!$A:$I,9,FALSE),"0")</f>
        <v>0</v>
      </c>
      <c r="AE1064" s="48"/>
      <c r="AF1064" s="49">
        <v>37.65</v>
      </c>
      <c r="AG1064" s="49"/>
      <c r="AH1064" s="49"/>
      <c r="AI1064" s="49">
        <f>AF1064+AG1064+AH1064</f>
        <v>37.65</v>
      </c>
      <c r="AJ1064" s="48"/>
      <c r="AK1064" s="49">
        <v>40.51</v>
      </c>
      <c r="AL1064" s="49"/>
      <c r="AM1064" s="46"/>
      <c r="AN1064" s="50">
        <f>AK1064+AL1064+AM1064</f>
        <v>40.51</v>
      </c>
      <c r="AO1064" s="48"/>
      <c r="AP1064" s="49">
        <v>43.24</v>
      </c>
      <c r="AQ1064" s="49"/>
      <c r="AR1064" s="46"/>
      <c r="AS1064" s="50">
        <f>AP1064+AQ1064+AR1064</f>
        <v>43.24</v>
      </c>
      <c r="AT1064" s="48"/>
      <c r="AU1064" s="49">
        <v>44.44</v>
      </c>
      <c r="AV1064" s="49"/>
      <c r="AW1064" s="46"/>
      <c r="AX1064" s="51">
        <f>AU1064+AV1064+AW1064</f>
        <v>44.44</v>
      </c>
      <c r="AY1064" s="48"/>
      <c r="AZ1064" s="52">
        <v>38.229999999999997</v>
      </c>
      <c r="BA1064" s="53"/>
      <c r="BC1064" s="53">
        <f>AZ1064+BA1064+BB1064</f>
        <v>38.229999999999997</v>
      </c>
      <c r="BD1064" s="47">
        <v>44013</v>
      </c>
      <c r="BE1064" s="47">
        <v>44377</v>
      </c>
      <c r="BF1064" s="48"/>
      <c r="BG1064" s="53">
        <v>41.14</v>
      </c>
      <c r="BJ1064" s="53">
        <f>BG1064+BH1064+BI1064</f>
        <v>41.14</v>
      </c>
      <c r="BK1064" s="47">
        <v>44013</v>
      </c>
      <c r="BL1064" s="47">
        <v>44377</v>
      </c>
      <c r="BM1064" s="48"/>
      <c r="BN1064" s="53">
        <v>43.91</v>
      </c>
      <c r="BO1064" s="53"/>
      <c r="BQ1064" s="53">
        <f>BN1064+BO1064+BP1064</f>
        <v>43.91</v>
      </c>
      <c r="BR1064" s="47">
        <v>44013</v>
      </c>
      <c r="BS1064" s="47">
        <v>44377</v>
      </c>
      <c r="BT1064" s="48"/>
      <c r="BU1064" s="50">
        <v>45.129999999999995</v>
      </c>
      <c r="BV1064" s="53"/>
      <c r="BX1064" s="53">
        <f>BU1064+BV1064+BW1064</f>
        <v>45.129999999999995</v>
      </c>
      <c r="BY1064" s="47">
        <v>44013</v>
      </c>
      <c r="BZ1064" s="55">
        <v>44377</v>
      </c>
    </row>
    <row r="1065" spans="1:78" s="54" customFormat="1" ht="15.75" x14ac:dyDescent="0.25">
      <c r="A1065" s="45">
        <v>208146</v>
      </c>
      <c r="B1065" s="46" t="s">
        <v>1521</v>
      </c>
      <c r="C1065" s="46">
        <v>300151</v>
      </c>
      <c r="D1065" s="46" t="s">
        <v>1515</v>
      </c>
      <c r="E1065" s="46" t="s">
        <v>50</v>
      </c>
      <c r="F1065" s="46"/>
      <c r="G1065" s="46" t="s">
        <v>293</v>
      </c>
      <c r="H1065" s="46" t="s">
        <v>52</v>
      </c>
      <c r="I1065" s="47">
        <v>44013</v>
      </c>
      <c r="J1065" s="47">
        <v>44377</v>
      </c>
      <c r="K1065" s="46">
        <f>SUM(L1065:AD1065)</f>
        <v>403</v>
      </c>
      <c r="L1065" s="46" t="str">
        <f>IFERROR(VLOOKUP(A1065,'[1]Mountain View SD Usage'!$A:$I,9,FALSE),"0")</f>
        <v>0</v>
      </c>
      <c r="M1065" s="46" t="str">
        <f>IFERROR(VLOOKUP(A1065,'[1]Bonita USD Usage'!$A:$I,9,FALSE),"0")</f>
        <v>0</v>
      </c>
      <c r="N1065" s="46" t="str">
        <f>IFERROR(VLOOKUP(A1065,'[1]Jurupa USD Usage'!$A:$I,9,FALSE),"0")</f>
        <v>0</v>
      </c>
      <c r="O1065" s="46">
        <f>IFERROR(VLOOKUP(A1065,'[1]Claremont USD Usage'!$A:$I,9,FALSE),"0")</f>
        <v>10</v>
      </c>
      <c r="P1065" s="46">
        <f>IFERROR(VLOOKUP(A1065,'[1]Upland USD Usage'!$A:$I,9,FALSE),"0")</f>
        <v>29</v>
      </c>
      <c r="Q1065" s="46" t="str">
        <f>IFERROR(VLOOKUP(A1065,'[1]Redlands USD Usage'!$A:$I,9,FALSE),"0")</f>
        <v>0</v>
      </c>
      <c r="R1065" s="46" t="str">
        <f>IFERROR(VLOOKUP(A1065,'[1]Alta Loma SD Usage'!$A:$I,9,FALSE),"0")</f>
        <v>0</v>
      </c>
      <c r="S1065" s="46" t="str">
        <f>IFERROR(VLOOKUP(A1065,'[1]VAl Verde USD Usage'!$A:$I,9,FALSE),"0")</f>
        <v>0</v>
      </c>
      <c r="T1065" s="46" t="str">
        <f>IFERROR(VLOOKUP(A1065,'[1]Chaffey Jt HSD Usage'!$A:$I,9,FALSE),"0")</f>
        <v>0</v>
      </c>
      <c r="U1065" s="46">
        <f>IFERROR(VLOOKUP(A1065,'[1]Cucamonga ELEM SD Usage'!$A:$I,9,FALSE),"0")</f>
        <v>6</v>
      </c>
      <c r="V1065" s="46">
        <f>IFERROR(VLOOKUP(A1065,'[1]Inglewood USD Usage'!$A:$I,9,FALSE),"0")</f>
        <v>91</v>
      </c>
      <c r="W1065" s="46">
        <f>IFERROR(VLOOKUP(A1065,'[1]Rialto USD Usage'!$A:$I,9,FALSE),"0")</f>
        <v>203</v>
      </c>
      <c r="X1065" s="46" t="str">
        <f>IFERROR(VLOOKUP(A1065,'[1]Alvord USD Usage'!$A:$I,9,FALSE),"0")</f>
        <v>0</v>
      </c>
      <c r="Y1065" s="46" t="str">
        <f>IFERROR(VLOOKUP(A1065,'[1]Colton Jt USD Usage'!$A:$I,9,FALSE),"0")</f>
        <v>0</v>
      </c>
      <c r="Z1065" s="46" t="str">
        <f>IFERROR(VLOOKUP(A1065,'[1]Chino Valley USD Usage'!$A:$I,9,FALSE),"0")</f>
        <v>0</v>
      </c>
      <c r="AA1065" s="46">
        <f>IFERROR(VLOOKUP(A1065,'[1]Moreno Valley USD Usage'!$A:$I,9,FALSE),"0")</f>
        <v>4</v>
      </c>
      <c r="AB1065" s="46" t="str">
        <f>IFERROR(VLOOKUP(A1065,'[1]Pomona USD Usage'!$A:$I,9,FALSE),"0")</f>
        <v>0</v>
      </c>
      <c r="AC1065" s="46">
        <f>IFERROR(VLOOKUP(A1065,'[1]Riverside USD Usage'!$A:$I,9,FALSE),"0")</f>
        <v>60</v>
      </c>
      <c r="AD1065" s="46" t="str">
        <f>IFERROR(VLOOKUP(A1065,'[1]Compton USD Usage'!$A:$I,9,FALSE),"0")</f>
        <v>0</v>
      </c>
      <c r="AE1065" s="48"/>
      <c r="AF1065" s="49">
        <v>17.47</v>
      </c>
      <c r="AG1065" s="49"/>
      <c r="AH1065" s="49"/>
      <c r="AI1065" s="49">
        <f>AF1065+AG1065+AH1065</f>
        <v>17.47</v>
      </c>
      <c r="AJ1065" s="48"/>
      <c r="AK1065" s="49">
        <v>18.8</v>
      </c>
      <c r="AL1065" s="49"/>
      <c r="AM1065" s="46"/>
      <c r="AN1065" s="50">
        <f>AK1065+AL1065+AM1065</f>
        <v>18.8</v>
      </c>
      <c r="AO1065" s="48"/>
      <c r="AP1065" s="49">
        <v>20.07</v>
      </c>
      <c r="AQ1065" s="49"/>
      <c r="AR1065" s="46"/>
      <c r="AS1065" s="50">
        <f>AP1065+AQ1065+AR1065</f>
        <v>20.07</v>
      </c>
      <c r="AT1065" s="48"/>
      <c r="AU1065" s="49">
        <v>20.63</v>
      </c>
      <c r="AV1065" s="49"/>
      <c r="AW1065" s="46"/>
      <c r="AX1065" s="51">
        <f>AU1065+AV1065+AW1065</f>
        <v>20.63</v>
      </c>
      <c r="AY1065" s="48"/>
      <c r="AZ1065" s="52">
        <v>17.47</v>
      </c>
      <c r="BA1065" s="53"/>
      <c r="BC1065" s="53">
        <f>AZ1065+BA1065+BB1065</f>
        <v>17.47</v>
      </c>
      <c r="BD1065" s="47">
        <v>44013</v>
      </c>
      <c r="BE1065" s="47">
        <v>44377</v>
      </c>
      <c r="BF1065" s="48"/>
      <c r="BG1065" s="53">
        <v>18.8</v>
      </c>
      <c r="BJ1065" s="53">
        <f>BG1065+BH1065+BI1065</f>
        <v>18.8</v>
      </c>
      <c r="BK1065" s="47">
        <v>44013</v>
      </c>
      <c r="BL1065" s="47">
        <v>44377</v>
      </c>
      <c r="BM1065" s="48"/>
      <c r="BN1065" s="53">
        <v>20.07</v>
      </c>
      <c r="BO1065" s="53"/>
      <c r="BQ1065" s="53">
        <f>BN1065+BO1065+BP1065</f>
        <v>20.07</v>
      </c>
      <c r="BR1065" s="47">
        <v>44013</v>
      </c>
      <c r="BS1065" s="47">
        <v>44377</v>
      </c>
      <c r="BT1065" s="48"/>
      <c r="BU1065" s="50">
        <v>20.63</v>
      </c>
      <c r="BV1065" s="53"/>
      <c r="BX1065" s="53">
        <f>BU1065+BV1065+BW1065</f>
        <v>20.63</v>
      </c>
      <c r="BY1065" s="47">
        <v>44013</v>
      </c>
      <c r="BZ1065" s="55">
        <v>44377</v>
      </c>
    </row>
    <row r="1066" spans="1:78" s="54" customFormat="1" ht="15.75" x14ac:dyDescent="0.25">
      <c r="A1066" s="45">
        <v>134408</v>
      </c>
      <c r="B1066" s="46" t="s">
        <v>1357</v>
      </c>
      <c r="C1066" s="46">
        <v>1500</v>
      </c>
      <c r="D1066" s="46" t="s">
        <v>1350</v>
      </c>
      <c r="E1066" s="46" t="s">
        <v>50</v>
      </c>
      <c r="F1066" s="46"/>
      <c r="G1066" s="46" t="s">
        <v>1351</v>
      </c>
      <c r="H1066" s="46" t="s">
        <v>52</v>
      </c>
      <c r="I1066" s="47">
        <v>44013</v>
      </c>
      <c r="J1066" s="47">
        <v>44377</v>
      </c>
      <c r="K1066" s="46">
        <f>SUM(L1066:AD1066)</f>
        <v>856</v>
      </c>
      <c r="L1066" s="46">
        <f>IFERROR(VLOOKUP(A1066,'[1]Mountain View SD Usage'!$A:$I,9,FALSE),"0")</f>
        <v>52</v>
      </c>
      <c r="M1066" s="46" t="str">
        <f>IFERROR(VLOOKUP(A1066,'[1]Bonita USD Usage'!$A:$I,9,FALSE),"0")</f>
        <v>0</v>
      </c>
      <c r="N1066" s="46">
        <f>IFERROR(VLOOKUP(A1066,'[1]Jurupa USD Usage'!$A:$I,9,FALSE),"0")</f>
        <v>569</v>
      </c>
      <c r="O1066" s="46" t="str">
        <f>IFERROR(VLOOKUP(A1066,'[1]Claremont USD Usage'!$A:$I,9,FALSE),"0")</f>
        <v>0</v>
      </c>
      <c r="P1066" s="46">
        <f>IFERROR(VLOOKUP(A1066,'[1]Upland USD Usage'!$A:$I,9,FALSE),"0")</f>
        <v>26</v>
      </c>
      <c r="Q1066" s="46" t="str">
        <f>IFERROR(VLOOKUP(A1066,'[1]Redlands USD Usage'!$A:$I,9,FALSE),"0")</f>
        <v>0</v>
      </c>
      <c r="R1066" s="46">
        <f>IFERROR(VLOOKUP(A1066,'[1]Alta Loma SD Usage'!$A:$I,9,FALSE),"0")</f>
        <v>60</v>
      </c>
      <c r="S1066" s="46" t="str">
        <f>IFERROR(VLOOKUP(A1066,'[1]VAl Verde USD Usage'!$A:$I,9,FALSE),"0")</f>
        <v>0</v>
      </c>
      <c r="T1066" s="46" t="str">
        <f>IFERROR(VLOOKUP(A1066,'[1]Chaffey Jt HSD Usage'!$A:$I,9,FALSE),"0")</f>
        <v>0</v>
      </c>
      <c r="U1066" s="46" t="str">
        <f>IFERROR(VLOOKUP(A1066,'[1]Cucamonga ELEM SD Usage'!$A:$I,9,FALSE),"0")</f>
        <v>0</v>
      </c>
      <c r="V1066" s="46" t="str">
        <f>IFERROR(VLOOKUP(A1066,'[1]Inglewood USD Usage'!$A:$I,9,FALSE),"0")</f>
        <v>0</v>
      </c>
      <c r="W1066" s="46" t="str">
        <f>IFERROR(VLOOKUP(A1066,'[1]Rialto USD Usage'!$A:$I,9,FALSE),"0")</f>
        <v>0</v>
      </c>
      <c r="X1066" s="46" t="str">
        <f>IFERROR(VLOOKUP(A1066,'[1]Alvord USD Usage'!$A:$I,9,FALSE),"0")</f>
        <v>0</v>
      </c>
      <c r="Y1066" s="46" t="str">
        <f>IFERROR(VLOOKUP(A1066,'[1]Colton Jt USD Usage'!$A:$I,9,FALSE),"0")</f>
        <v>0</v>
      </c>
      <c r="Z1066" s="46" t="str">
        <f>IFERROR(VLOOKUP(A1066,'[1]Chino Valley USD Usage'!$A:$I,9,FALSE),"0")</f>
        <v>0</v>
      </c>
      <c r="AA1066" s="46" t="str">
        <f>IFERROR(VLOOKUP(A1066,'[1]Moreno Valley USD Usage'!$A:$I,9,FALSE),"0")</f>
        <v>0</v>
      </c>
      <c r="AB1066" s="46">
        <f>IFERROR(VLOOKUP(A1066,'[1]Pomona USD Usage'!$A:$I,9,FALSE),"0")</f>
        <v>146</v>
      </c>
      <c r="AC1066" s="46">
        <f>IFERROR(VLOOKUP(A1066,'[1]Riverside USD Usage'!$A:$I,9,FALSE),"0")</f>
        <v>3</v>
      </c>
      <c r="AD1066" s="46" t="str">
        <f>IFERROR(VLOOKUP(A1066,'[1]Compton USD Usage'!$A:$I,9,FALSE),"0")</f>
        <v>0</v>
      </c>
      <c r="AE1066" s="48"/>
      <c r="AF1066" s="49">
        <v>47.48</v>
      </c>
      <c r="AG1066" s="49"/>
      <c r="AH1066" s="49"/>
      <c r="AI1066" s="49">
        <f>AF1066+AG1066+AH1066</f>
        <v>47.48</v>
      </c>
      <c r="AJ1066" s="48"/>
      <c r="AK1066" s="49">
        <v>51.09</v>
      </c>
      <c r="AL1066" s="49"/>
      <c r="AM1066" s="46"/>
      <c r="AN1066" s="50">
        <f>AK1066+AL1066+AM1066</f>
        <v>51.09</v>
      </c>
      <c r="AO1066" s="48"/>
      <c r="AP1066" s="49">
        <v>54.54</v>
      </c>
      <c r="AQ1066" s="49"/>
      <c r="AR1066" s="46"/>
      <c r="AS1066" s="50">
        <f>AP1066+AQ1066+AR1066</f>
        <v>54.54</v>
      </c>
      <c r="AT1066" s="48"/>
      <c r="AU1066" s="49">
        <v>56.06</v>
      </c>
      <c r="AV1066" s="49"/>
      <c r="AW1066" s="46"/>
      <c r="AX1066" s="51">
        <f>AU1066+AV1066+AW1066</f>
        <v>56.06</v>
      </c>
      <c r="AY1066" s="48"/>
      <c r="AZ1066" s="52">
        <v>47.48</v>
      </c>
      <c r="BA1066" s="53"/>
      <c r="BC1066" s="53">
        <f>AZ1066+BA1066+BB1066</f>
        <v>47.48</v>
      </c>
      <c r="BD1066" s="47">
        <v>44013</v>
      </c>
      <c r="BE1066" s="47">
        <v>44377</v>
      </c>
      <c r="BF1066" s="48"/>
      <c r="BG1066" s="53">
        <v>51.09</v>
      </c>
      <c r="BJ1066" s="53">
        <f>BG1066+BH1066+BI1066</f>
        <v>51.09</v>
      </c>
      <c r="BK1066" s="47">
        <v>44013</v>
      </c>
      <c r="BL1066" s="47">
        <v>44377</v>
      </c>
      <c r="BM1066" s="48"/>
      <c r="BN1066" s="53">
        <v>54.54</v>
      </c>
      <c r="BO1066" s="53"/>
      <c r="BQ1066" s="53">
        <f>BN1066+BO1066+BP1066</f>
        <v>54.54</v>
      </c>
      <c r="BR1066" s="47">
        <v>44013</v>
      </c>
      <c r="BS1066" s="47">
        <v>44377</v>
      </c>
      <c r="BT1066" s="48"/>
      <c r="BU1066" s="50">
        <v>56.06</v>
      </c>
      <c r="BV1066" s="53"/>
      <c r="BX1066" s="53">
        <f>BU1066+BV1066+BW1066</f>
        <v>56.06</v>
      </c>
      <c r="BY1066" s="47">
        <v>44013</v>
      </c>
      <c r="BZ1066" s="55">
        <v>44377</v>
      </c>
    </row>
    <row r="1067" spans="1:78" s="54" customFormat="1" ht="15.75" x14ac:dyDescent="0.25">
      <c r="A1067" s="45">
        <v>203173</v>
      </c>
      <c r="B1067" s="46" t="s">
        <v>1367</v>
      </c>
      <c r="C1067" s="46">
        <v>8676</v>
      </c>
      <c r="D1067" s="46" t="s">
        <v>1364</v>
      </c>
      <c r="E1067" s="46" t="s">
        <v>50</v>
      </c>
      <c r="F1067" s="46"/>
      <c r="G1067" s="46" t="s">
        <v>1365</v>
      </c>
      <c r="H1067" s="46" t="s">
        <v>52</v>
      </c>
      <c r="I1067" s="47">
        <v>44013</v>
      </c>
      <c r="J1067" s="47">
        <v>44377</v>
      </c>
      <c r="K1067" s="46">
        <f>SUM(L1067:AD1067)</f>
        <v>981</v>
      </c>
      <c r="L1067" s="46" t="str">
        <f>IFERROR(VLOOKUP(A1067,'[1]Mountain View SD Usage'!$A:$I,9,FALSE),"0")</f>
        <v>0</v>
      </c>
      <c r="M1067" s="46" t="str">
        <f>IFERROR(VLOOKUP(A1067,'[1]Bonita USD Usage'!$A:$I,9,FALSE),"0")</f>
        <v>0</v>
      </c>
      <c r="N1067" s="46" t="str">
        <f>IFERROR(VLOOKUP(A1067,'[1]Jurupa USD Usage'!$A:$I,9,FALSE),"0")</f>
        <v>0</v>
      </c>
      <c r="O1067" s="46" t="str">
        <f>IFERROR(VLOOKUP(A1067,'[1]Claremont USD Usage'!$A:$I,9,FALSE),"0")</f>
        <v>0</v>
      </c>
      <c r="P1067" s="46" t="str">
        <f>IFERROR(VLOOKUP(A1067,'[1]Upland USD Usage'!$A:$I,9,FALSE),"0")</f>
        <v>0</v>
      </c>
      <c r="Q1067" s="46" t="str">
        <f>IFERROR(VLOOKUP(A1067,'[1]Redlands USD Usage'!$A:$I,9,FALSE),"0")</f>
        <v>0</v>
      </c>
      <c r="R1067" s="46" t="str">
        <f>IFERROR(VLOOKUP(A1067,'[1]Alta Loma SD Usage'!$A:$I,9,FALSE),"0")</f>
        <v>0</v>
      </c>
      <c r="S1067" s="46" t="str">
        <f>IFERROR(VLOOKUP(A1067,'[1]VAl Verde USD Usage'!$A:$I,9,FALSE),"0")</f>
        <v>0</v>
      </c>
      <c r="T1067" s="46" t="str">
        <f>IFERROR(VLOOKUP(A1067,'[1]Chaffey Jt HSD Usage'!$A:$I,9,FALSE),"0")</f>
        <v>0</v>
      </c>
      <c r="U1067" s="46" t="str">
        <f>IFERROR(VLOOKUP(A1067,'[1]Cucamonga ELEM SD Usage'!$A:$I,9,FALSE),"0")</f>
        <v>0</v>
      </c>
      <c r="V1067" s="46" t="str">
        <f>IFERROR(VLOOKUP(A1067,'[1]Inglewood USD Usage'!$A:$I,9,FALSE),"0")</f>
        <v>0</v>
      </c>
      <c r="W1067" s="46">
        <f>IFERROR(VLOOKUP(A1067,'[1]Rialto USD Usage'!$A:$I,9,FALSE),"0")</f>
        <v>639</v>
      </c>
      <c r="X1067" s="46" t="str">
        <f>IFERROR(VLOOKUP(A1067,'[1]Alvord USD Usage'!$A:$I,9,FALSE),"0")</f>
        <v>0</v>
      </c>
      <c r="Y1067" s="46" t="str">
        <f>IFERROR(VLOOKUP(A1067,'[1]Colton Jt USD Usage'!$A:$I,9,FALSE),"0")</f>
        <v>0</v>
      </c>
      <c r="Z1067" s="46" t="str">
        <f>IFERROR(VLOOKUP(A1067,'[1]Chino Valley USD Usage'!$A:$I,9,FALSE),"0")</f>
        <v>0</v>
      </c>
      <c r="AA1067" s="46">
        <f>IFERROR(VLOOKUP(A1067,'[1]Moreno Valley USD Usage'!$A:$I,9,FALSE),"0")</f>
        <v>342</v>
      </c>
      <c r="AB1067" s="46" t="str">
        <f>IFERROR(VLOOKUP(A1067,'[1]Pomona USD Usage'!$A:$I,9,FALSE),"0")</f>
        <v>0</v>
      </c>
      <c r="AC1067" s="46" t="str">
        <f>IFERROR(VLOOKUP(A1067,'[1]Riverside USD Usage'!$A:$I,9,FALSE),"0")</f>
        <v>0</v>
      </c>
      <c r="AD1067" s="46" t="str">
        <f>IFERROR(VLOOKUP(A1067,'[1]Compton USD Usage'!$A:$I,9,FALSE),"0")</f>
        <v>0</v>
      </c>
      <c r="AE1067" s="48"/>
      <c r="AF1067" s="49">
        <v>18.760000000000002</v>
      </c>
      <c r="AG1067" s="49"/>
      <c r="AH1067" s="49"/>
      <c r="AI1067" s="49">
        <f>AF1067+AG1067+AH1067</f>
        <v>18.760000000000002</v>
      </c>
      <c r="AJ1067" s="48"/>
      <c r="AK1067" s="49">
        <v>20.190000000000001</v>
      </c>
      <c r="AL1067" s="49"/>
      <c r="AM1067" s="46"/>
      <c r="AN1067" s="50">
        <f>AK1067+AL1067+AM1067</f>
        <v>20.190000000000001</v>
      </c>
      <c r="AO1067" s="48"/>
      <c r="AP1067" s="49">
        <v>21.55</v>
      </c>
      <c r="AQ1067" s="49"/>
      <c r="AR1067" s="46"/>
      <c r="AS1067" s="50">
        <f>AP1067+AQ1067+AR1067</f>
        <v>21.55</v>
      </c>
      <c r="AT1067" s="48"/>
      <c r="AU1067" s="49">
        <v>22.15</v>
      </c>
      <c r="AV1067" s="49"/>
      <c r="AW1067" s="46"/>
      <c r="AX1067" s="51">
        <f>AU1067+AV1067+AW1067</f>
        <v>22.15</v>
      </c>
      <c r="AY1067" s="48"/>
      <c r="AZ1067" s="52">
        <v>18.760000000000002</v>
      </c>
      <c r="BA1067" s="53"/>
      <c r="BC1067" s="53">
        <f>AZ1067+BA1067+BB1067</f>
        <v>18.760000000000002</v>
      </c>
      <c r="BD1067" s="47">
        <v>44013</v>
      </c>
      <c r="BE1067" s="47">
        <v>44377</v>
      </c>
      <c r="BF1067" s="48"/>
      <c r="BG1067" s="53">
        <v>20.190000000000001</v>
      </c>
      <c r="BJ1067" s="53">
        <f>BG1067+BH1067+BI1067</f>
        <v>20.190000000000001</v>
      </c>
      <c r="BK1067" s="47">
        <v>44013</v>
      </c>
      <c r="BL1067" s="47">
        <v>44377</v>
      </c>
      <c r="BM1067" s="48"/>
      <c r="BN1067" s="53">
        <v>21.55</v>
      </c>
      <c r="BO1067" s="53"/>
      <c r="BQ1067" s="53">
        <f>BN1067+BO1067+BP1067</f>
        <v>21.55</v>
      </c>
      <c r="BR1067" s="47">
        <v>44013</v>
      </c>
      <c r="BS1067" s="47">
        <v>44377</v>
      </c>
      <c r="BT1067" s="48"/>
      <c r="BU1067" s="50">
        <v>22.15</v>
      </c>
      <c r="BV1067" s="53"/>
      <c r="BX1067" s="53">
        <f>BU1067+BV1067+BW1067</f>
        <v>22.15</v>
      </c>
      <c r="BY1067" s="47">
        <v>44013</v>
      </c>
      <c r="BZ1067" s="55">
        <v>44377</v>
      </c>
    </row>
    <row r="1068" spans="1:78" s="54" customFormat="1" ht="15.75" x14ac:dyDescent="0.25">
      <c r="A1068" s="45">
        <v>403668</v>
      </c>
      <c r="B1068" s="46" t="str">
        <f>VLOOKUP(A1068,[1]Sheet4!$B:$D,3,FALSE)</f>
        <v>WG HOT SPICY BRD CHX PAT</v>
      </c>
      <c r="C1068" s="71">
        <v>666600</v>
      </c>
      <c r="D1068" s="46" t="str">
        <f>VLOOKUP(A1068,[1]Sheet4!$B:$E,4,FALSE)</f>
        <v>GOLD KIST</v>
      </c>
      <c r="E1068" s="46" t="str">
        <f>VLOOKUP(A1068,[1]Sheet4!$B:$I,8,FALSE)</f>
        <v>CS</v>
      </c>
      <c r="F1068" s="46" t="s">
        <v>93</v>
      </c>
      <c r="G1068" s="46" t="str">
        <f>VLOOKUP(A1068,[1]Sheet4!$B:$F,5,FALSE)</f>
        <v>156/3.05OZ</v>
      </c>
      <c r="H1068" s="46"/>
      <c r="I1068" s="46"/>
      <c r="J1068" s="46"/>
      <c r="AE1068" s="70"/>
      <c r="AF1068" s="72"/>
      <c r="AG1068" s="72"/>
      <c r="AH1068" s="58"/>
      <c r="AI1068" s="72"/>
      <c r="AJ1068" s="70"/>
      <c r="AK1068" s="72"/>
      <c r="AO1068" s="70"/>
      <c r="AT1068" s="70"/>
      <c r="AX1068" s="73"/>
      <c r="AY1068" s="70"/>
      <c r="AZ1068" s="52">
        <v>68.400000000000006</v>
      </c>
      <c r="BA1068" s="53"/>
      <c r="BC1068" s="53">
        <f>AZ1068+BA1068+BB1068</f>
        <v>68.400000000000006</v>
      </c>
      <c r="BD1068" s="47">
        <v>44013</v>
      </c>
      <c r="BE1068" s="47">
        <v>44377</v>
      </c>
      <c r="BF1068" s="70"/>
      <c r="BG1068" s="53">
        <v>73.600000000000009</v>
      </c>
      <c r="BJ1068" s="53">
        <f>BG1068+BH1068+BI1068</f>
        <v>73.600000000000009</v>
      </c>
      <c r="BK1068" s="47">
        <v>44013</v>
      </c>
      <c r="BL1068" s="47">
        <v>44377</v>
      </c>
      <c r="BM1068" s="70"/>
      <c r="BN1068" s="53">
        <v>78.570000000000007</v>
      </c>
      <c r="BO1068" s="53"/>
      <c r="BQ1068" s="53">
        <f>BN1068+BO1068+BP1068</f>
        <v>78.570000000000007</v>
      </c>
      <c r="BR1068" s="47">
        <v>44013</v>
      </c>
      <c r="BS1068" s="47">
        <v>44377</v>
      </c>
      <c r="BT1068" s="70"/>
      <c r="BU1068" s="50">
        <v>80.75</v>
      </c>
      <c r="BV1068" s="53"/>
      <c r="BX1068" s="53">
        <f>BU1068+BV1068+BW1068</f>
        <v>80.75</v>
      </c>
      <c r="BY1068" s="47">
        <v>44013</v>
      </c>
      <c r="BZ1068" s="55">
        <v>44377</v>
      </c>
    </row>
    <row r="1069" spans="1:78" s="54" customFormat="1" ht="15.75" x14ac:dyDescent="0.25">
      <c r="A1069" s="45">
        <v>404685</v>
      </c>
      <c r="B1069" s="46" t="s">
        <v>2299</v>
      </c>
      <c r="C1069" s="46">
        <v>10703420928</v>
      </c>
      <c r="D1069" s="46" t="s">
        <v>2258</v>
      </c>
      <c r="E1069" s="46" t="s">
        <v>50</v>
      </c>
      <c r="F1069" s="46"/>
      <c r="G1069" s="46" t="s">
        <v>2300</v>
      </c>
      <c r="H1069" s="46" t="s">
        <v>52</v>
      </c>
      <c r="I1069" s="47">
        <v>44013</v>
      </c>
      <c r="J1069" s="47">
        <v>44377</v>
      </c>
      <c r="K1069" s="46">
        <f>SUM(L1069:AD1069)</f>
        <v>0</v>
      </c>
      <c r="L1069" s="46" t="str">
        <f>IFERROR(VLOOKUP(A1069,'[1]Mountain View SD Usage'!$A:$I,9,FALSE),"0")</f>
        <v>0</v>
      </c>
      <c r="M1069" s="46" t="str">
        <f>IFERROR(VLOOKUP(A1069,'[1]Bonita USD Usage'!$A:$I,9,FALSE),"0")</f>
        <v>0</v>
      </c>
      <c r="N1069" s="46" t="str">
        <f>IFERROR(VLOOKUP(A1069,'[1]Jurupa USD Usage'!$A:$I,9,FALSE),"0")</f>
        <v>0</v>
      </c>
      <c r="O1069" s="46" t="str">
        <f>IFERROR(VLOOKUP(A1069,'[1]Claremont USD Usage'!$A:$I,9,FALSE),"0")</f>
        <v>0</v>
      </c>
      <c r="P1069" s="46" t="str">
        <f>IFERROR(VLOOKUP(A1069,'[1]Upland USD Usage'!$A:$I,9,FALSE),"0")</f>
        <v>0</v>
      </c>
      <c r="Q1069" s="46" t="str">
        <f>IFERROR(VLOOKUP(A1069,'[1]Redlands USD Usage'!$A:$I,9,FALSE),"0")</f>
        <v>0</v>
      </c>
      <c r="R1069" s="46" t="str">
        <f>IFERROR(VLOOKUP(A1069,'[1]Alta Loma SD Usage'!$A:$I,9,FALSE),"0")</f>
        <v>0</v>
      </c>
      <c r="S1069" s="46" t="str">
        <f>IFERROR(VLOOKUP(A1069,'[1]VAl Verde USD Usage'!$A:$I,9,FALSE),"0")</f>
        <v>0</v>
      </c>
      <c r="T1069" s="46" t="str">
        <f>IFERROR(VLOOKUP(A1069,'[1]Chaffey Jt HSD Usage'!$A:$I,9,FALSE),"0")</f>
        <v>0</v>
      </c>
      <c r="U1069" s="46" t="str">
        <f>IFERROR(VLOOKUP(A1069,'[1]Cucamonga ELEM SD Usage'!$A:$I,9,FALSE),"0")</f>
        <v>0</v>
      </c>
      <c r="V1069" s="46" t="str">
        <f>IFERROR(VLOOKUP(A1069,'[1]Inglewood USD Usage'!$A:$I,9,FALSE),"0")</f>
        <v>0</v>
      </c>
      <c r="W1069" s="46" t="str">
        <f>IFERROR(VLOOKUP(A1069,'[1]Rialto USD Usage'!$A:$I,9,FALSE),"0")</f>
        <v>0</v>
      </c>
      <c r="X1069" s="46" t="str">
        <f>IFERROR(VLOOKUP(A1069,'[1]Alvord USD Usage'!$A:$I,9,FALSE),"0")</f>
        <v>0</v>
      </c>
      <c r="Y1069" s="46" t="str">
        <f>IFERROR(VLOOKUP(A1069,'[1]Colton Jt USD Usage'!$A:$I,9,FALSE),"0")</f>
        <v>0</v>
      </c>
      <c r="Z1069" s="46" t="str">
        <f>IFERROR(VLOOKUP(A1069,'[1]Chino Valley USD Usage'!$A:$I,9,FALSE),"0")</f>
        <v>0</v>
      </c>
      <c r="AA1069" s="46" t="str">
        <f>IFERROR(VLOOKUP(A1069,'[1]Moreno Valley USD Usage'!$A:$I,9,FALSE),"0")</f>
        <v>0</v>
      </c>
      <c r="AB1069" s="46" t="str">
        <f>IFERROR(VLOOKUP(A1069,'[1]Pomona USD Usage'!$A:$I,9,FALSE),"0")</f>
        <v>0</v>
      </c>
      <c r="AC1069" s="46" t="str">
        <f>IFERROR(VLOOKUP(A1069,'[1]Riverside USD Usage'!$A:$I,9,FALSE),"0")</f>
        <v>0</v>
      </c>
      <c r="AD1069" s="46" t="str">
        <f>IFERROR(VLOOKUP(A1069,'[1]Compton USD Usage'!$A:$I,9,FALSE),"0")</f>
        <v>0</v>
      </c>
      <c r="AE1069" s="48"/>
      <c r="AF1069" s="49">
        <v>112.8</v>
      </c>
      <c r="AG1069" s="49"/>
      <c r="AH1069" s="56">
        <v>-32.35</v>
      </c>
      <c r="AI1069" s="49">
        <f>AF1069+AG1069+AH1069</f>
        <v>80.449999999999989</v>
      </c>
      <c r="AJ1069" s="48"/>
      <c r="AK1069" s="49">
        <v>121.37</v>
      </c>
      <c r="AL1069" s="49"/>
      <c r="AM1069" s="57">
        <v>-32.35</v>
      </c>
      <c r="AN1069" s="50">
        <f>AK1069+AL1069+AM1069</f>
        <v>89.02000000000001</v>
      </c>
      <c r="AO1069" s="48"/>
      <c r="AP1069" s="49">
        <v>129.57</v>
      </c>
      <c r="AQ1069" s="49"/>
      <c r="AR1069" s="57">
        <v>-32.35</v>
      </c>
      <c r="AS1069" s="50">
        <f>AP1069+AQ1069+AR1069</f>
        <v>97.22</v>
      </c>
      <c r="AT1069" s="48"/>
      <c r="AU1069" s="49">
        <v>133.16999999999999</v>
      </c>
      <c r="AV1069" s="49"/>
      <c r="AW1069" s="57">
        <v>-32.35</v>
      </c>
      <c r="AX1069" s="51">
        <f>AU1069+AV1069+AW1069</f>
        <v>100.82</v>
      </c>
      <c r="AY1069" s="48"/>
      <c r="AZ1069" s="52">
        <v>112.14</v>
      </c>
      <c r="BA1069" s="53"/>
      <c r="BB1069" s="58">
        <v>-31.79</v>
      </c>
      <c r="BC1069" s="53">
        <f>AZ1069+BA1069+BB1069</f>
        <v>80.349999999999994</v>
      </c>
      <c r="BD1069" s="47">
        <v>44013</v>
      </c>
      <c r="BE1069" s="47">
        <v>44377</v>
      </c>
      <c r="BF1069" s="48"/>
      <c r="BG1069" s="53">
        <v>120.66000000000001</v>
      </c>
      <c r="BI1069" s="59">
        <v>-31.79</v>
      </c>
      <c r="BJ1069" s="53">
        <f>BG1069+BH1069+BI1069</f>
        <v>88.87</v>
      </c>
      <c r="BK1069" s="47">
        <v>44013</v>
      </c>
      <c r="BL1069" s="47">
        <v>44377</v>
      </c>
      <c r="BM1069" s="48"/>
      <c r="BN1069" s="53">
        <v>128.81</v>
      </c>
      <c r="BO1069" s="53"/>
      <c r="BP1069" s="59">
        <v>-31.79</v>
      </c>
      <c r="BQ1069" s="53">
        <f>BN1069+BO1069+BP1069</f>
        <v>97.02000000000001</v>
      </c>
      <c r="BR1069" s="47">
        <v>44013</v>
      </c>
      <c r="BS1069" s="47">
        <v>44377</v>
      </c>
      <c r="BT1069" s="48"/>
      <c r="BU1069" s="50">
        <v>132.38999999999999</v>
      </c>
      <c r="BV1069" s="53"/>
      <c r="BW1069" s="59">
        <v>-31.79</v>
      </c>
      <c r="BX1069" s="53">
        <f>BU1069+BV1069+BW1069</f>
        <v>100.6</v>
      </c>
      <c r="BY1069" s="47">
        <v>44013</v>
      </c>
      <c r="BZ1069" s="55">
        <v>44377</v>
      </c>
    </row>
    <row r="1070" spans="1:78" s="54" customFormat="1" ht="15.75" x14ac:dyDescent="0.25">
      <c r="A1070" s="45">
        <v>403660</v>
      </c>
      <c r="B1070" s="46" t="s">
        <v>2278</v>
      </c>
      <c r="C1070" s="46">
        <v>10703740928</v>
      </c>
      <c r="D1070" s="46" t="s">
        <v>2258</v>
      </c>
      <c r="E1070" s="46" t="s">
        <v>50</v>
      </c>
      <c r="F1070" s="46"/>
      <c r="G1070" s="46" t="s">
        <v>2279</v>
      </c>
      <c r="H1070" s="46" t="s">
        <v>52</v>
      </c>
      <c r="I1070" s="47">
        <v>44013</v>
      </c>
      <c r="J1070" s="47">
        <v>44377</v>
      </c>
      <c r="K1070" s="46">
        <f>SUM(L1070:AD1070)</f>
        <v>0</v>
      </c>
      <c r="L1070" s="46" t="str">
        <f>IFERROR(VLOOKUP(A1070,'[1]Mountain View SD Usage'!$A:$I,9,FALSE),"0")</f>
        <v>0</v>
      </c>
      <c r="M1070" s="46" t="str">
        <f>IFERROR(VLOOKUP(A1070,'[1]Bonita USD Usage'!$A:$I,9,FALSE),"0")</f>
        <v>0</v>
      </c>
      <c r="N1070" s="46" t="str">
        <f>IFERROR(VLOOKUP(A1070,'[1]Jurupa USD Usage'!$A:$I,9,FALSE),"0")</f>
        <v>0</v>
      </c>
      <c r="O1070" s="46" t="str">
        <f>IFERROR(VLOOKUP(A1070,'[1]Claremont USD Usage'!$A:$I,9,FALSE),"0")</f>
        <v>0</v>
      </c>
      <c r="P1070" s="46" t="str">
        <f>IFERROR(VLOOKUP(A1070,'[1]Upland USD Usage'!$A:$I,9,FALSE),"0")</f>
        <v>0</v>
      </c>
      <c r="Q1070" s="46" t="str">
        <f>IFERROR(VLOOKUP(A1070,'[1]Redlands USD Usage'!$A:$I,9,FALSE),"0")</f>
        <v>0</v>
      </c>
      <c r="R1070" s="46" t="str">
        <f>IFERROR(VLOOKUP(A1070,'[1]Alta Loma SD Usage'!$A:$I,9,FALSE),"0")</f>
        <v>0</v>
      </c>
      <c r="S1070" s="46" t="str">
        <f>IFERROR(VLOOKUP(A1070,'[1]VAl Verde USD Usage'!$A:$I,9,FALSE),"0")</f>
        <v>0</v>
      </c>
      <c r="T1070" s="46" t="str">
        <f>IFERROR(VLOOKUP(A1070,'[1]Chaffey Jt HSD Usage'!$A:$I,9,FALSE),"0")</f>
        <v>0</v>
      </c>
      <c r="U1070" s="46" t="str">
        <f>IFERROR(VLOOKUP(A1070,'[1]Cucamonga ELEM SD Usage'!$A:$I,9,FALSE),"0")</f>
        <v>0</v>
      </c>
      <c r="V1070" s="46" t="str">
        <f>IFERROR(VLOOKUP(A1070,'[1]Inglewood USD Usage'!$A:$I,9,FALSE),"0")</f>
        <v>0</v>
      </c>
      <c r="W1070" s="46" t="str">
        <f>IFERROR(VLOOKUP(A1070,'[1]Rialto USD Usage'!$A:$I,9,FALSE),"0")</f>
        <v>0</v>
      </c>
      <c r="X1070" s="46" t="str">
        <f>IFERROR(VLOOKUP(A1070,'[1]Alvord USD Usage'!$A:$I,9,FALSE),"0")</f>
        <v>0</v>
      </c>
      <c r="Y1070" s="46" t="str">
        <f>IFERROR(VLOOKUP(A1070,'[1]Colton Jt USD Usage'!$A:$I,9,FALSE),"0")</f>
        <v>0</v>
      </c>
      <c r="Z1070" s="46" t="str">
        <f>IFERROR(VLOOKUP(A1070,'[1]Chino Valley USD Usage'!$A:$I,9,FALSE),"0")</f>
        <v>0</v>
      </c>
      <c r="AA1070" s="46" t="str">
        <f>IFERROR(VLOOKUP(A1070,'[1]Moreno Valley USD Usage'!$A:$I,9,FALSE),"0")</f>
        <v>0</v>
      </c>
      <c r="AB1070" s="46" t="str">
        <f>IFERROR(VLOOKUP(A1070,'[1]Pomona USD Usage'!$A:$I,9,FALSE),"0")</f>
        <v>0</v>
      </c>
      <c r="AC1070" s="46" t="str">
        <f>IFERROR(VLOOKUP(A1070,'[1]Riverside USD Usage'!$A:$I,9,FALSE),"0")</f>
        <v>0</v>
      </c>
      <c r="AD1070" s="46" t="str">
        <f>IFERROR(VLOOKUP(A1070,'[1]Compton USD Usage'!$A:$I,9,FALSE),"0")</f>
        <v>0</v>
      </c>
      <c r="AE1070" s="48"/>
      <c r="AF1070" s="49">
        <v>63.39</v>
      </c>
      <c r="AG1070" s="49"/>
      <c r="AH1070" s="56">
        <v>-14.510000000000002</v>
      </c>
      <c r="AI1070" s="49">
        <f>AF1070+AG1070+AH1070</f>
        <v>48.879999999999995</v>
      </c>
      <c r="AJ1070" s="48"/>
      <c r="AK1070" s="49">
        <v>68.2</v>
      </c>
      <c r="AL1070" s="49"/>
      <c r="AM1070" s="57">
        <v>-14.510000000000002</v>
      </c>
      <c r="AN1070" s="50">
        <f>AK1070+AL1070+AM1070</f>
        <v>53.69</v>
      </c>
      <c r="AO1070" s="48"/>
      <c r="AP1070" s="49">
        <v>72.81</v>
      </c>
      <c r="AQ1070" s="49"/>
      <c r="AR1070" s="57">
        <v>-14.510000000000002</v>
      </c>
      <c r="AS1070" s="50">
        <f>AP1070+AQ1070+AR1070</f>
        <v>58.3</v>
      </c>
      <c r="AT1070" s="48"/>
      <c r="AU1070" s="49">
        <v>74.83</v>
      </c>
      <c r="AV1070" s="49"/>
      <c r="AW1070" s="57">
        <v>-14.510000000000002</v>
      </c>
      <c r="AX1070" s="51">
        <f>AU1070+AV1070+AW1070</f>
        <v>60.319999999999993</v>
      </c>
      <c r="AY1070" s="48"/>
      <c r="AZ1070" s="52">
        <v>63.089999999999996</v>
      </c>
      <c r="BA1070" s="53"/>
      <c r="BB1070" s="58">
        <v>-14.25</v>
      </c>
      <c r="BC1070" s="53">
        <f>AZ1070+BA1070+BB1070</f>
        <v>48.839999999999996</v>
      </c>
      <c r="BD1070" s="47">
        <v>44013</v>
      </c>
      <c r="BE1070" s="47">
        <v>44377</v>
      </c>
      <c r="BF1070" s="48"/>
      <c r="BG1070" s="53">
        <v>67.87</v>
      </c>
      <c r="BI1070" s="59">
        <v>-14.25</v>
      </c>
      <c r="BJ1070" s="53">
        <f>BG1070+BH1070+BI1070</f>
        <v>53.620000000000005</v>
      </c>
      <c r="BK1070" s="47">
        <v>44013</v>
      </c>
      <c r="BL1070" s="47">
        <v>44377</v>
      </c>
      <c r="BM1070" s="48"/>
      <c r="BN1070" s="53">
        <v>72.460000000000008</v>
      </c>
      <c r="BO1070" s="53"/>
      <c r="BP1070" s="59">
        <v>-14.25</v>
      </c>
      <c r="BQ1070" s="53">
        <f>BN1070+BO1070+BP1070</f>
        <v>58.210000000000008</v>
      </c>
      <c r="BR1070" s="47">
        <v>44013</v>
      </c>
      <c r="BS1070" s="47">
        <v>44377</v>
      </c>
      <c r="BT1070" s="48"/>
      <c r="BU1070" s="50">
        <v>74.47</v>
      </c>
      <c r="BV1070" s="53"/>
      <c r="BW1070" s="59">
        <v>-14.25</v>
      </c>
      <c r="BX1070" s="53">
        <f>BU1070+BV1070+BW1070</f>
        <v>60.22</v>
      </c>
      <c r="BY1070" s="47">
        <v>44013</v>
      </c>
      <c r="BZ1070" s="55">
        <v>44377</v>
      </c>
    </row>
    <row r="1071" spans="1:78" s="54" customFormat="1" ht="15.75" x14ac:dyDescent="0.25">
      <c r="A1071" s="45">
        <v>141158</v>
      </c>
      <c r="B1071" s="46" t="s">
        <v>712</v>
      </c>
      <c r="C1071" s="46" t="s">
        <v>713</v>
      </c>
      <c r="D1071" s="46" t="s">
        <v>702</v>
      </c>
      <c r="E1071" s="46" t="s">
        <v>50</v>
      </c>
      <c r="F1071" s="46"/>
      <c r="G1071" s="46" t="s">
        <v>714</v>
      </c>
      <c r="H1071" s="46" t="s">
        <v>52</v>
      </c>
      <c r="I1071" s="47">
        <v>44013</v>
      </c>
      <c r="J1071" s="47">
        <v>44377</v>
      </c>
      <c r="K1071" s="46">
        <f>SUM(L1071:AD1071)</f>
        <v>0</v>
      </c>
      <c r="L1071" s="46" t="str">
        <f>IFERROR(VLOOKUP(A1071,'[1]Mountain View SD Usage'!$A:$I,9,FALSE),"0")</f>
        <v>0</v>
      </c>
      <c r="M1071" s="46" t="str">
        <f>IFERROR(VLOOKUP(A1071,'[1]Bonita USD Usage'!$A:$I,9,FALSE),"0")</f>
        <v>0</v>
      </c>
      <c r="N1071" s="46" t="str">
        <f>IFERROR(VLOOKUP(A1071,'[1]Jurupa USD Usage'!$A:$I,9,FALSE),"0")</f>
        <v>0</v>
      </c>
      <c r="O1071" s="46" t="str">
        <f>IFERROR(VLOOKUP(A1071,'[1]Claremont USD Usage'!$A:$I,9,FALSE),"0")</f>
        <v>0</v>
      </c>
      <c r="P1071" s="46" t="str">
        <f>IFERROR(VLOOKUP(A1071,'[1]Upland USD Usage'!$A:$I,9,FALSE),"0")</f>
        <v>0</v>
      </c>
      <c r="Q1071" s="46" t="str">
        <f>IFERROR(VLOOKUP(A1071,'[1]Redlands USD Usage'!$A:$I,9,FALSE),"0")</f>
        <v>0</v>
      </c>
      <c r="R1071" s="46" t="str">
        <f>IFERROR(VLOOKUP(A1071,'[1]Alta Loma SD Usage'!$A:$I,9,FALSE),"0")</f>
        <v>0</v>
      </c>
      <c r="S1071" s="46" t="str">
        <f>IFERROR(VLOOKUP(A1071,'[1]VAl Verde USD Usage'!$A:$I,9,FALSE),"0")</f>
        <v>0</v>
      </c>
      <c r="T1071" s="46" t="str">
        <f>IFERROR(VLOOKUP(A1071,'[1]Chaffey Jt HSD Usage'!$A:$I,9,FALSE),"0")</f>
        <v>0</v>
      </c>
      <c r="U1071" s="46" t="str">
        <f>IFERROR(VLOOKUP(A1071,'[1]Cucamonga ELEM SD Usage'!$A:$I,9,FALSE),"0")</f>
        <v>0</v>
      </c>
      <c r="V1071" s="46" t="str">
        <f>IFERROR(VLOOKUP(A1071,'[1]Inglewood USD Usage'!$A:$I,9,FALSE),"0")</f>
        <v>0</v>
      </c>
      <c r="W1071" s="46" t="str">
        <f>IFERROR(VLOOKUP(A1071,'[1]Rialto USD Usage'!$A:$I,9,FALSE),"0")</f>
        <v>0</v>
      </c>
      <c r="X1071" s="46" t="str">
        <f>IFERROR(VLOOKUP(A1071,'[1]Alvord USD Usage'!$A:$I,9,FALSE),"0")</f>
        <v>0</v>
      </c>
      <c r="Y1071" s="46" t="str">
        <f>IFERROR(VLOOKUP(A1071,'[1]Colton Jt USD Usage'!$A:$I,9,FALSE),"0")</f>
        <v>0</v>
      </c>
      <c r="Z1071" s="46" t="str">
        <f>IFERROR(VLOOKUP(A1071,'[1]Chino Valley USD Usage'!$A:$I,9,FALSE),"0")</f>
        <v>0</v>
      </c>
      <c r="AA1071" s="46" t="str">
        <f>IFERROR(VLOOKUP(A1071,'[1]Moreno Valley USD Usage'!$A:$I,9,FALSE),"0")</f>
        <v>0</v>
      </c>
      <c r="AB1071" s="46" t="str">
        <f>IFERROR(VLOOKUP(A1071,'[1]Pomona USD Usage'!$A:$I,9,FALSE),"0")</f>
        <v>0</v>
      </c>
      <c r="AC1071" s="46" t="str">
        <f>IFERROR(VLOOKUP(A1071,'[1]Riverside USD Usage'!$A:$I,9,FALSE),"0")</f>
        <v>0</v>
      </c>
      <c r="AD1071" s="46" t="str">
        <f>IFERROR(VLOOKUP(A1071,'[1]Compton USD Usage'!$A:$I,9,FALSE),"0")</f>
        <v>0</v>
      </c>
      <c r="AE1071" s="48"/>
      <c r="AF1071" s="49">
        <v>34.21</v>
      </c>
      <c r="AG1071" s="49"/>
      <c r="AH1071" s="49"/>
      <c r="AI1071" s="49">
        <f>AF1071+AG1071+AH1071</f>
        <v>34.21</v>
      </c>
      <c r="AJ1071" s="48"/>
      <c r="AK1071" s="49">
        <v>36.81</v>
      </c>
      <c r="AL1071" s="49"/>
      <c r="AM1071" s="46"/>
      <c r="AN1071" s="50">
        <f>AK1071+AL1071+AM1071</f>
        <v>36.81</v>
      </c>
      <c r="AO1071" s="48"/>
      <c r="AP1071" s="49">
        <v>39.299999999999997</v>
      </c>
      <c r="AQ1071" s="49"/>
      <c r="AR1071" s="46"/>
      <c r="AS1071" s="50">
        <f>AP1071+AQ1071+AR1071</f>
        <v>39.299999999999997</v>
      </c>
      <c r="AT1071" s="48"/>
      <c r="AU1071" s="49">
        <v>40.39</v>
      </c>
      <c r="AV1071" s="49"/>
      <c r="AW1071" s="46"/>
      <c r="AX1071" s="51">
        <f>AU1071+AV1071+AW1071</f>
        <v>40.39</v>
      </c>
      <c r="AY1071" s="48"/>
      <c r="AZ1071" s="52">
        <v>34.21</v>
      </c>
      <c r="BA1071" s="53"/>
      <c r="BC1071" s="53">
        <f>AZ1071+BA1071+BB1071</f>
        <v>34.21</v>
      </c>
      <c r="BD1071" s="47">
        <v>44013</v>
      </c>
      <c r="BE1071" s="47">
        <v>44377</v>
      </c>
      <c r="BF1071" s="48"/>
      <c r="BG1071" s="53">
        <v>36.81</v>
      </c>
      <c r="BJ1071" s="53">
        <f>BG1071+BH1071+BI1071</f>
        <v>36.81</v>
      </c>
      <c r="BK1071" s="47">
        <v>44013</v>
      </c>
      <c r="BL1071" s="47">
        <v>44377</v>
      </c>
      <c r="BM1071" s="48"/>
      <c r="BN1071" s="53">
        <v>39.299999999999997</v>
      </c>
      <c r="BO1071" s="53"/>
      <c r="BQ1071" s="53">
        <f>BN1071+BO1071+BP1071</f>
        <v>39.299999999999997</v>
      </c>
      <c r="BR1071" s="47">
        <v>44013</v>
      </c>
      <c r="BS1071" s="47">
        <v>44377</v>
      </c>
      <c r="BT1071" s="48"/>
      <c r="BU1071" s="50">
        <v>40.39</v>
      </c>
      <c r="BV1071" s="53"/>
      <c r="BX1071" s="53">
        <f>BU1071+BV1071+BW1071</f>
        <v>40.39</v>
      </c>
      <c r="BY1071" s="47">
        <v>44013</v>
      </c>
      <c r="BZ1071" s="55">
        <v>44377</v>
      </c>
    </row>
    <row r="1072" spans="1:78" s="54" customFormat="1" ht="15.75" x14ac:dyDescent="0.25">
      <c r="A1072" s="45">
        <v>133935</v>
      </c>
      <c r="B1072" s="46" t="s">
        <v>700</v>
      </c>
      <c r="C1072" s="46" t="s">
        <v>701</v>
      </c>
      <c r="D1072" s="46" t="s">
        <v>702</v>
      </c>
      <c r="E1072" s="46" t="s">
        <v>50</v>
      </c>
      <c r="F1072" s="46"/>
      <c r="G1072" s="46" t="s">
        <v>490</v>
      </c>
      <c r="H1072" s="46" t="s">
        <v>52</v>
      </c>
      <c r="I1072" s="47">
        <v>44013</v>
      </c>
      <c r="J1072" s="47">
        <v>44377</v>
      </c>
      <c r="K1072" s="46">
        <f>SUM(L1072:AD1072)</f>
        <v>47</v>
      </c>
      <c r="L1072" s="46" t="str">
        <f>IFERROR(VLOOKUP(A1072,'[1]Mountain View SD Usage'!$A:$I,9,FALSE),"0")</f>
        <v>0</v>
      </c>
      <c r="M1072" s="46" t="str">
        <f>IFERROR(VLOOKUP(A1072,'[1]Bonita USD Usage'!$A:$I,9,FALSE),"0")</f>
        <v>0</v>
      </c>
      <c r="N1072" s="46" t="str">
        <f>IFERROR(VLOOKUP(A1072,'[1]Jurupa USD Usage'!$A:$I,9,FALSE),"0")</f>
        <v>0</v>
      </c>
      <c r="O1072" s="46">
        <f>IFERROR(VLOOKUP(A1072,'[1]Claremont USD Usage'!$A:$I,9,FALSE),"0")</f>
        <v>25</v>
      </c>
      <c r="P1072" s="46" t="str">
        <f>IFERROR(VLOOKUP(A1072,'[1]Upland USD Usage'!$A:$I,9,FALSE),"0")</f>
        <v>0</v>
      </c>
      <c r="Q1072" s="46" t="str">
        <f>IFERROR(VLOOKUP(A1072,'[1]Redlands USD Usage'!$A:$I,9,FALSE),"0")</f>
        <v>0</v>
      </c>
      <c r="R1072" s="46" t="str">
        <f>IFERROR(VLOOKUP(A1072,'[1]Alta Loma SD Usage'!$A:$I,9,FALSE),"0")</f>
        <v>0</v>
      </c>
      <c r="S1072" s="46" t="str">
        <f>IFERROR(VLOOKUP(A1072,'[1]VAl Verde USD Usage'!$A:$I,9,FALSE),"0")</f>
        <v>0</v>
      </c>
      <c r="T1072" s="46" t="str">
        <f>IFERROR(VLOOKUP(A1072,'[1]Chaffey Jt HSD Usage'!$A:$I,9,FALSE),"0")</f>
        <v>0</v>
      </c>
      <c r="U1072" s="46" t="str">
        <f>IFERROR(VLOOKUP(A1072,'[1]Cucamonga ELEM SD Usage'!$A:$I,9,FALSE),"0")</f>
        <v>0</v>
      </c>
      <c r="V1072" s="46">
        <f>IFERROR(VLOOKUP(A1072,'[1]Inglewood USD Usage'!$A:$I,9,FALSE),"0")</f>
        <v>16</v>
      </c>
      <c r="W1072" s="46" t="str">
        <f>IFERROR(VLOOKUP(A1072,'[1]Rialto USD Usage'!$A:$I,9,FALSE),"0")</f>
        <v>0</v>
      </c>
      <c r="X1072" s="46" t="str">
        <f>IFERROR(VLOOKUP(A1072,'[1]Alvord USD Usage'!$A:$I,9,FALSE),"0")</f>
        <v>0</v>
      </c>
      <c r="Y1072" s="46" t="str">
        <f>IFERROR(VLOOKUP(A1072,'[1]Colton Jt USD Usage'!$A:$I,9,FALSE),"0")</f>
        <v>0</v>
      </c>
      <c r="Z1072" s="46" t="str">
        <f>IFERROR(VLOOKUP(A1072,'[1]Chino Valley USD Usage'!$A:$I,9,FALSE),"0")</f>
        <v>0</v>
      </c>
      <c r="AA1072" s="46" t="str">
        <f>IFERROR(VLOOKUP(A1072,'[1]Moreno Valley USD Usage'!$A:$I,9,FALSE),"0")</f>
        <v>0</v>
      </c>
      <c r="AB1072" s="46" t="str">
        <f>IFERROR(VLOOKUP(A1072,'[1]Pomona USD Usage'!$A:$I,9,FALSE),"0")</f>
        <v>0</v>
      </c>
      <c r="AC1072" s="46">
        <f>IFERROR(VLOOKUP(A1072,'[1]Riverside USD Usage'!$A:$I,9,FALSE),"0")</f>
        <v>6</v>
      </c>
      <c r="AD1072" s="46" t="str">
        <f>IFERROR(VLOOKUP(A1072,'[1]Compton USD Usage'!$A:$I,9,FALSE),"0")</f>
        <v>0</v>
      </c>
      <c r="AE1072" s="48"/>
      <c r="AF1072" s="49">
        <v>35.270000000000003</v>
      </c>
      <c r="AG1072" s="49"/>
      <c r="AH1072" s="49"/>
      <c r="AI1072" s="49">
        <f>AF1072+AG1072+AH1072</f>
        <v>35.270000000000003</v>
      </c>
      <c r="AJ1072" s="48"/>
      <c r="AK1072" s="49">
        <v>37.950000000000003</v>
      </c>
      <c r="AL1072" s="49"/>
      <c r="AM1072" s="46"/>
      <c r="AN1072" s="50">
        <f>AK1072+AL1072+AM1072</f>
        <v>37.950000000000003</v>
      </c>
      <c r="AO1072" s="48"/>
      <c r="AP1072" s="49">
        <v>40.51</v>
      </c>
      <c r="AQ1072" s="49"/>
      <c r="AR1072" s="46"/>
      <c r="AS1072" s="50">
        <f>AP1072+AQ1072+AR1072</f>
        <v>40.51</v>
      </c>
      <c r="AT1072" s="48"/>
      <c r="AU1072" s="49">
        <v>41.64</v>
      </c>
      <c r="AV1072" s="49"/>
      <c r="AW1072" s="46"/>
      <c r="AX1072" s="51">
        <f>AU1072+AV1072+AW1072</f>
        <v>41.64</v>
      </c>
      <c r="AY1072" s="48"/>
      <c r="AZ1072" s="52">
        <v>35.270000000000003</v>
      </c>
      <c r="BA1072" s="53"/>
      <c r="BC1072" s="53">
        <f>AZ1072+BA1072+BB1072</f>
        <v>35.270000000000003</v>
      </c>
      <c r="BD1072" s="47">
        <v>44013</v>
      </c>
      <c r="BE1072" s="47">
        <v>44377</v>
      </c>
      <c r="BF1072" s="48"/>
      <c r="BG1072" s="53">
        <v>37.950000000000003</v>
      </c>
      <c r="BJ1072" s="53">
        <f>BG1072+BH1072+BI1072</f>
        <v>37.950000000000003</v>
      </c>
      <c r="BK1072" s="47">
        <v>44013</v>
      </c>
      <c r="BL1072" s="47">
        <v>44377</v>
      </c>
      <c r="BM1072" s="48"/>
      <c r="BN1072" s="53">
        <v>40.51</v>
      </c>
      <c r="BO1072" s="53"/>
      <c r="BQ1072" s="53">
        <f>BN1072+BO1072+BP1072</f>
        <v>40.51</v>
      </c>
      <c r="BR1072" s="47">
        <v>44013</v>
      </c>
      <c r="BS1072" s="47">
        <v>44377</v>
      </c>
      <c r="BT1072" s="48"/>
      <c r="BU1072" s="50">
        <v>41.64</v>
      </c>
      <c r="BV1072" s="53"/>
      <c r="BX1072" s="53">
        <f>BU1072+BV1072+BW1072</f>
        <v>41.64</v>
      </c>
      <c r="BY1072" s="47">
        <v>44013</v>
      </c>
      <c r="BZ1072" s="55">
        <v>44377</v>
      </c>
    </row>
    <row r="1073" spans="1:78" s="54" customFormat="1" ht="15.75" x14ac:dyDescent="0.25">
      <c r="A1073" s="45">
        <v>134372</v>
      </c>
      <c r="B1073" s="46" t="str">
        <f>VLOOKUP(A1073,[1]Sheet4!$B:$D,3,FALSE)</f>
        <v>WG JUMBO CHICKEN CORN DOG IW</v>
      </c>
      <c r="C1073" s="75" t="s">
        <v>2422</v>
      </c>
      <c r="D1073" s="46" t="str">
        <f>VLOOKUP(A1073,[1]Sheet4!$B:$E,4,FALSE)</f>
        <v>DON LEE FARMS</v>
      </c>
      <c r="E1073" s="46" t="str">
        <f>VLOOKUP(A1073,[1]Sheet4!$B:$I,8,FALSE)</f>
        <v>CS</v>
      </c>
      <c r="F1073" s="46" t="s">
        <v>93</v>
      </c>
      <c r="G1073" s="46" t="str">
        <f>VLOOKUP(A1073,[1]Sheet4!$B:$F,5,FALSE)</f>
        <v>72/4OZ</v>
      </c>
      <c r="H1073" s="46"/>
      <c r="I1073" s="46"/>
      <c r="J1073" s="46"/>
      <c r="AE1073" s="70"/>
      <c r="AF1073" s="72"/>
      <c r="AG1073" s="72"/>
      <c r="AH1073" s="58"/>
      <c r="AI1073" s="72"/>
      <c r="AJ1073" s="70"/>
      <c r="AK1073" s="72"/>
      <c r="AO1073" s="70"/>
      <c r="AT1073" s="70"/>
      <c r="AX1073" s="73"/>
      <c r="AY1073" s="70"/>
      <c r="AZ1073" s="52">
        <v>37.53</v>
      </c>
      <c r="BA1073" s="53"/>
      <c r="BC1073" s="53">
        <f>AZ1073+BA1073+BB1073</f>
        <v>37.53</v>
      </c>
      <c r="BD1073" s="47">
        <v>44013</v>
      </c>
      <c r="BE1073" s="47">
        <v>44377</v>
      </c>
      <c r="BF1073" s="70"/>
      <c r="BG1073" s="53">
        <v>40.379999999999995</v>
      </c>
      <c r="BJ1073" s="53">
        <f>BG1073+BH1073+BI1073</f>
        <v>40.379999999999995</v>
      </c>
      <c r="BK1073" s="47">
        <v>44013</v>
      </c>
      <c r="BL1073" s="47">
        <v>44377</v>
      </c>
      <c r="BM1073" s="70"/>
      <c r="BN1073" s="53">
        <v>43.11</v>
      </c>
      <c r="BO1073" s="53"/>
      <c r="BQ1073" s="53">
        <f>BN1073+BO1073+BP1073</f>
        <v>43.11</v>
      </c>
      <c r="BR1073" s="47">
        <v>44013</v>
      </c>
      <c r="BS1073" s="47">
        <v>44377</v>
      </c>
      <c r="BT1073" s="70"/>
      <c r="BU1073" s="50">
        <v>44.309999999999995</v>
      </c>
      <c r="BV1073" s="53"/>
      <c r="BX1073" s="53">
        <f>BU1073+BV1073+BW1073</f>
        <v>44.309999999999995</v>
      </c>
      <c r="BY1073" s="47">
        <v>44013</v>
      </c>
      <c r="BZ1073" s="55">
        <v>44377</v>
      </c>
    </row>
    <row r="1074" spans="1:78" s="54" customFormat="1" ht="15.75" x14ac:dyDescent="0.25">
      <c r="A1074" s="45">
        <v>140345</v>
      </c>
      <c r="B1074" s="46" t="s">
        <v>1021</v>
      </c>
      <c r="C1074" s="46" t="s">
        <v>1022</v>
      </c>
      <c r="D1074" s="46" t="s">
        <v>1013</v>
      </c>
      <c r="E1074" s="46" t="s">
        <v>50</v>
      </c>
      <c r="F1074" s="46"/>
      <c r="G1074" s="46" t="s">
        <v>1014</v>
      </c>
      <c r="H1074" s="46" t="s">
        <v>52</v>
      </c>
      <c r="I1074" s="47">
        <v>44013</v>
      </c>
      <c r="J1074" s="47">
        <v>44377</v>
      </c>
      <c r="K1074" s="46">
        <f>SUM(L1074:AD1074)</f>
        <v>4</v>
      </c>
      <c r="L1074" s="46" t="str">
        <f>IFERROR(VLOOKUP(A1074,'[1]Mountain View SD Usage'!$A:$I,9,FALSE),"0")</f>
        <v>0</v>
      </c>
      <c r="M1074" s="46" t="str">
        <f>IFERROR(VLOOKUP(A1074,'[1]Bonita USD Usage'!$A:$I,9,FALSE),"0")</f>
        <v>0</v>
      </c>
      <c r="N1074" s="46" t="str">
        <f>IFERROR(VLOOKUP(A1074,'[1]Jurupa USD Usage'!$A:$I,9,FALSE),"0")</f>
        <v>0</v>
      </c>
      <c r="O1074" s="46" t="str">
        <f>IFERROR(VLOOKUP(A1074,'[1]Claremont USD Usage'!$A:$I,9,FALSE),"0")</f>
        <v>0</v>
      </c>
      <c r="P1074" s="46" t="str">
        <f>IFERROR(VLOOKUP(A1074,'[1]Upland USD Usage'!$A:$I,9,FALSE),"0")</f>
        <v>0</v>
      </c>
      <c r="Q1074" s="46" t="str">
        <f>IFERROR(VLOOKUP(A1074,'[1]Redlands USD Usage'!$A:$I,9,FALSE),"0")</f>
        <v>0</v>
      </c>
      <c r="R1074" s="46" t="str">
        <f>IFERROR(VLOOKUP(A1074,'[1]Alta Loma SD Usage'!$A:$I,9,FALSE),"0")</f>
        <v>0</v>
      </c>
      <c r="S1074" s="46" t="str">
        <f>IFERROR(VLOOKUP(A1074,'[1]VAl Verde USD Usage'!$A:$I,9,FALSE),"0")</f>
        <v>0</v>
      </c>
      <c r="T1074" s="46">
        <f>IFERROR(VLOOKUP(A1074,'[1]Chaffey Jt HSD Usage'!$A:$I,9,FALSE),"0")</f>
        <v>4</v>
      </c>
      <c r="U1074" s="46" t="str">
        <f>IFERROR(VLOOKUP(A1074,'[1]Cucamonga ELEM SD Usage'!$A:$I,9,FALSE),"0")</f>
        <v>0</v>
      </c>
      <c r="V1074" s="46" t="str">
        <f>IFERROR(VLOOKUP(A1074,'[1]Inglewood USD Usage'!$A:$I,9,FALSE),"0")</f>
        <v>0</v>
      </c>
      <c r="W1074" s="46" t="str">
        <f>IFERROR(VLOOKUP(A1074,'[1]Rialto USD Usage'!$A:$I,9,FALSE),"0")</f>
        <v>0</v>
      </c>
      <c r="X1074" s="46" t="str">
        <f>IFERROR(VLOOKUP(A1074,'[1]Alvord USD Usage'!$A:$I,9,FALSE),"0")</f>
        <v>0</v>
      </c>
      <c r="Y1074" s="46" t="str">
        <f>IFERROR(VLOOKUP(A1074,'[1]Colton Jt USD Usage'!$A:$I,9,FALSE),"0")</f>
        <v>0</v>
      </c>
      <c r="Z1074" s="46" t="str">
        <f>IFERROR(VLOOKUP(A1074,'[1]Chino Valley USD Usage'!$A:$I,9,FALSE),"0")</f>
        <v>0</v>
      </c>
      <c r="AA1074" s="46" t="str">
        <f>IFERROR(VLOOKUP(A1074,'[1]Moreno Valley USD Usage'!$A:$I,9,FALSE),"0")</f>
        <v>0</v>
      </c>
      <c r="AB1074" s="46" t="str">
        <f>IFERROR(VLOOKUP(A1074,'[1]Pomona USD Usage'!$A:$I,9,FALSE),"0")</f>
        <v>0</v>
      </c>
      <c r="AC1074" s="46" t="str">
        <f>IFERROR(VLOOKUP(A1074,'[1]Riverside USD Usage'!$A:$I,9,FALSE),"0")</f>
        <v>0</v>
      </c>
      <c r="AD1074" s="46" t="str">
        <f>IFERROR(VLOOKUP(A1074,'[1]Compton USD Usage'!$A:$I,9,FALSE),"0")</f>
        <v>0</v>
      </c>
      <c r="AE1074" s="48"/>
      <c r="AF1074" s="49">
        <v>31.16</v>
      </c>
      <c r="AG1074" s="49"/>
      <c r="AH1074" s="49"/>
      <c r="AI1074" s="49">
        <f>AF1074+AG1074+AH1074</f>
        <v>31.16</v>
      </c>
      <c r="AJ1074" s="48"/>
      <c r="AK1074" s="49">
        <v>33.53</v>
      </c>
      <c r="AL1074" s="49"/>
      <c r="AM1074" s="46"/>
      <c r="AN1074" s="50">
        <f>AK1074+AL1074+AM1074</f>
        <v>33.53</v>
      </c>
      <c r="AO1074" s="48"/>
      <c r="AP1074" s="49">
        <v>35.799999999999997</v>
      </c>
      <c r="AQ1074" s="49"/>
      <c r="AR1074" s="46"/>
      <c r="AS1074" s="50">
        <f>AP1074+AQ1074+AR1074</f>
        <v>35.799999999999997</v>
      </c>
      <c r="AT1074" s="48"/>
      <c r="AU1074" s="49">
        <v>36.79</v>
      </c>
      <c r="AV1074" s="49"/>
      <c r="AW1074" s="46"/>
      <c r="AX1074" s="51">
        <f>AU1074+AV1074+AW1074</f>
        <v>36.79</v>
      </c>
      <c r="AY1074" s="48"/>
      <c r="AZ1074" s="52">
        <v>33.119999999999997</v>
      </c>
      <c r="BA1074" s="53"/>
      <c r="BC1074" s="53">
        <f>AZ1074+BA1074+BB1074</f>
        <v>33.119999999999997</v>
      </c>
      <c r="BD1074" s="47">
        <v>44013</v>
      </c>
      <c r="BE1074" s="47">
        <v>44377</v>
      </c>
      <c r="BF1074" s="48"/>
      <c r="BG1074" s="53">
        <v>35.64</v>
      </c>
      <c r="BJ1074" s="53">
        <f>BG1074+BH1074+BI1074</f>
        <v>35.64</v>
      </c>
      <c r="BK1074" s="47">
        <v>44013</v>
      </c>
      <c r="BL1074" s="47">
        <v>44377</v>
      </c>
      <c r="BM1074" s="48"/>
      <c r="BN1074" s="53">
        <v>38.049999999999997</v>
      </c>
      <c r="BO1074" s="53"/>
      <c r="BQ1074" s="53">
        <f>BN1074+BO1074+BP1074</f>
        <v>38.049999999999997</v>
      </c>
      <c r="BR1074" s="47">
        <v>44013</v>
      </c>
      <c r="BS1074" s="47">
        <v>44377</v>
      </c>
      <c r="BT1074" s="48"/>
      <c r="BU1074" s="50">
        <v>39.1</v>
      </c>
      <c r="BV1074" s="53"/>
      <c r="BX1074" s="53">
        <f>BU1074+BV1074+BW1074</f>
        <v>39.1</v>
      </c>
      <c r="BY1074" s="47">
        <v>44013</v>
      </c>
      <c r="BZ1074" s="55">
        <v>44377</v>
      </c>
    </row>
    <row r="1075" spans="1:78" s="54" customFormat="1" ht="15.75" x14ac:dyDescent="0.25">
      <c r="A1075" s="45">
        <v>139851</v>
      </c>
      <c r="B1075" s="46" t="s">
        <v>2091</v>
      </c>
      <c r="C1075" s="46">
        <v>9488</v>
      </c>
      <c r="D1075" s="46" t="s">
        <v>2075</v>
      </c>
      <c r="E1075" s="46" t="s">
        <v>50</v>
      </c>
      <c r="F1075" s="46"/>
      <c r="G1075" s="46" t="s">
        <v>2084</v>
      </c>
      <c r="H1075" s="46" t="s">
        <v>52</v>
      </c>
      <c r="I1075" s="47">
        <v>44013</v>
      </c>
      <c r="J1075" s="47">
        <v>44377</v>
      </c>
      <c r="K1075" s="46">
        <f>SUM(L1075:AD1075)</f>
        <v>25</v>
      </c>
      <c r="L1075" s="46" t="str">
        <f>IFERROR(VLOOKUP(A1075,'[1]Mountain View SD Usage'!$A:$I,9,FALSE),"0")</f>
        <v>0</v>
      </c>
      <c r="M1075" s="46" t="str">
        <f>IFERROR(VLOOKUP(A1075,'[1]Bonita USD Usage'!$A:$I,9,FALSE),"0")</f>
        <v>0</v>
      </c>
      <c r="N1075" s="46" t="str">
        <f>IFERROR(VLOOKUP(A1075,'[1]Jurupa USD Usage'!$A:$I,9,FALSE),"0")</f>
        <v>0</v>
      </c>
      <c r="O1075" s="46" t="str">
        <f>IFERROR(VLOOKUP(A1075,'[1]Claremont USD Usage'!$A:$I,9,FALSE),"0")</f>
        <v>0</v>
      </c>
      <c r="P1075" s="46" t="str">
        <f>IFERROR(VLOOKUP(A1075,'[1]Upland USD Usage'!$A:$I,9,FALSE),"0")</f>
        <v>0</v>
      </c>
      <c r="Q1075" s="46" t="str">
        <f>IFERROR(VLOOKUP(A1075,'[1]Redlands USD Usage'!$A:$I,9,FALSE),"0")</f>
        <v>0</v>
      </c>
      <c r="R1075" s="46" t="str">
        <f>IFERROR(VLOOKUP(A1075,'[1]Alta Loma SD Usage'!$A:$I,9,FALSE),"0")</f>
        <v>0</v>
      </c>
      <c r="S1075" s="46" t="str">
        <f>IFERROR(VLOOKUP(A1075,'[1]VAl Verde USD Usage'!$A:$I,9,FALSE),"0")</f>
        <v>0</v>
      </c>
      <c r="T1075" s="46" t="str">
        <f>IFERROR(VLOOKUP(A1075,'[1]Chaffey Jt HSD Usage'!$A:$I,9,FALSE),"0")</f>
        <v>0</v>
      </c>
      <c r="U1075" s="46" t="str">
        <f>IFERROR(VLOOKUP(A1075,'[1]Cucamonga ELEM SD Usage'!$A:$I,9,FALSE),"0")</f>
        <v>0</v>
      </c>
      <c r="V1075" s="46" t="str">
        <f>IFERROR(VLOOKUP(A1075,'[1]Inglewood USD Usage'!$A:$I,9,FALSE),"0")</f>
        <v>0</v>
      </c>
      <c r="W1075" s="46" t="str">
        <f>IFERROR(VLOOKUP(A1075,'[1]Rialto USD Usage'!$A:$I,9,FALSE),"0")</f>
        <v>0</v>
      </c>
      <c r="X1075" s="46" t="str">
        <f>IFERROR(VLOOKUP(A1075,'[1]Alvord USD Usage'!$A:$I,9,FALSE),"0")</f>
        <v>0</v>
      </c>
      <c r="Y1075" s="46" t="str">
        <f>IFERROR(VLOOKUP(A1075,'[1]Colton Jt USD Usage'!$A:$I,9,FALSE),"0")</f>
        <v>0</v>
      </c>
      <c r="Z1075" s="46" t="str">
        <f>IFERROR(VLOOKUP(A1075,'[1]Chino Valley USD Usage'!$A:$I,9,FALSE),"0")</f>
        <v>0</v>
      </c>
      <c r="AA1075" s="46" t="str">
        <f>IFERROR(VLOOKUP(A1075,'[1]Moreno Valley USD Usage'!$A:$I,9,FALSE),"0")</f>
        <v>0</v>
      </c>
      <c r="AB1075" s="46" t="str">
        <f>IFERROR(VLOOKUP(A1075,'[1]Pomona USD Usage'!$A:$I,9,FALSE),"0")</f>
        <v>0</v>
      </c>
      <c r="AC1075" s="46" t="str">
        <f>IFERROR(VLOOKUP(A1075,'[1]Riverside USD Usage'!$A:$I,9,FALSE),"0")</f>
        <v>0</v>
      </c>
      <c r="AD1075" s="46">
        <f>IFERROR(VLOOKUP(A1075,'[1]Compton USD Usage'!$A:$I,9,FALSE),"0")</f>
        <v>25</v>
      </c>
      <c r="AE1075" s="48"/>
      <c r="AF1075" s="49">
        <v>29.66</v>
      </c>
      <c r="AG1075" s="49"/>
      <c r="AH1075" s="49"/>
      <c r="AI1075" s="49">
        <f>AF1075+AG1075+AH1075</f>
        <v>29.66</v>
      </c>
      <c r="AJ1075" s="48"/>
      <c r="AK1075" s="49">
        <v>31.91</v>
      </c>
      <c r="AL1075" s="49"/>
      <c r="AM1075" s="46"/>
      <c r="AN1075" s="50">
        <f>AK1075+AL1075+AM1075</f>
        <v>31.91</v>
      </c>
      <c r="AO1075" s="48"/>
      <c r="AP1075" s="49">
        <v>34.07</v>
      </c>
      <c r="AQ1075" s="49"/>
      <c r="AR1075" s="46"/>
      <c r="AS1075" s="50">
        <f>AP1075+AQ1075+AR1075</f>
        <v>34.07</v>
      </c>
      <c r="AT1075" s="48"/>
      <c r="AU1075" s="49">
        <v>35.01</v>
      </c>
      <c r="AV1075" s="49"/>
      <c r="AW1075" s="46"/>
      <c r="AX1075" s="51">
        <f>AU1075+AV1075+AW1075</f>
        <v>35.01</v>
      </c>
      <c r="AY1075" s="48"/>
      <c r="AZ1075" s="52">
        <v>30.09</v>
      </c>
      <c r="BA1075" s="53"/>
      <c r="BC1075" s="53">
        <f>AZ1075+BA1075+BB1075</f>
        <v>30.09</v>
      </c>
      <c r="BD1075" s="47">
        <v>44013</v>
      </c>
      <c r="BE1075" s="47">
        <v>44377</v>
      </c>
      <c r="BF1075" s="48"/>
      <c r="BG1075" s="53">
        <v>32.369999999999997</v>
      </c>
      <c r="BJ1075" s="53">
        <f>BG1075+BH1075+BI1075</f>
        <v>32.369999999999997</v>
      </c>
      <c r="BK1075" s="47">
        <v>44013</v>
      </c>
      <c r="BL1075" s="47">
        <v>44377</v>
      </c>
      <c r="BM1075" s="48"/>
      <c r="BN1075" s="53">
        <v>34.559999999999995</v>
      </c>
      <c r="BO1075" s="53"/>
      <c r="BQ1075" s="53">
        <f>BN1075+BO1075+BP1075</f>
        <v>34.559999999999995</v>
      </c>
      <c r="BR1075" s="47">
        <v>44013</v>
      </c>
      <c r="BS1075" s="47">
        <v>44377</v>
      </c>
      <c r="BT1075" s="48"/>
      <c r="BU1075" s="50">
        <v>35.519999999999996</v>
      </c>
      <c r="BV1075" s="53"/>
      <c r="BX1075" s="53">
        <f>BU1075+BV1075+BW1075</f>
        <v>35.519999999999996</v>
      </c>
      <c r="BY1075" s="47">
        <v>44013</v>
      </c>
      <c r="BZ1075" s="55">
        <v>44377</v>
      </c>
    </row>
    <row r="1076" spans="1:78" s="54" customFormat="1" ht="15.75" x14ac:dyDescent="0.25">
      <c r="A1076" s="45">
        <v>134730</v>
      </c>
      <c r="B1076" s="46" t="s">
        <v>2083</v>
      </c>
      <c r="C1076" s="46">
        <v>9489</v>
      </c>
      <c r="D1076" s="46" t="s">
        <v>2075</v>
      </c>
      <c r="E1076" s="46" t="s">
        <v>50</v>
      </c>
      <c r="F1076" s="46"/>
      <c r="G1076" s="46" t="s">
        <v>2084</v>
      </c>
      <c r="H1076" s="46" t="s">
        <v>52</v>
      </c>
      <c r="I1076" s="47">
        <v>44013</v>
      </c>
      <c r="J1076" s="47">
        <v>44377</v>
      </c>
      <c r="K1076" s="46">
        <f>SUM(L1076:AD1076)</f>
        <v>20</v>
      </c>
      <c r="L1076" s="46" t="str">
        <f>IFERROR(VLOOKUP(A1076,'[1]Mountain View SD Usage'!$A:$I,9,FALSE),"0")</f>
        <v>0</v>
      </c>
      <c r="M1076" s="46" t="str">
        <f>IFERROR(VLOOKUP(A1076,'[1]Bonita USD Usage'!$A:$I,9,FALSE),"0")</f>
        <v>0</v>
      </c>
      <c r="N1076" s="46" t="str">
        <f>IFERROR(VLOOKUP(A1076,'[1]Jurupa USD Usage'!$A:$I,9,FALSE),"0")</f>
        <v>0</v>
      </c>
      <c r="O1076" s="46" t="str">
        <f>IFERROR(VLOOKUP(A1076,'[1]Claremont USD Usage'!$A:$I,9,FALSE),"0")</f>
        <v>0</v>
      </c>
      <c r="P1076" s="46" t="str">
        <f>IFERROR(VLOOKUP(A1076,'[1]Upland USD Usage'!$A:$I,9,FALSE),"0")</f>
        <v>0</v>
      </c>
      <c r="Q1076" s="46" t="str">
        <f>IFERROR(VLOOKUP(A1076,'[1]Redlands USD Usage'!$A:$I,9,FALSE),"0")</f>
        <v>0</v>
      </c>
      <c r="R1076" s="46" t="str">
        <f>IFERROR(VLOOKUP(A1076,'[1]Alta Loma SD Usage'!$A:$I,9,FALSE),"0")</f>
        <v>0</v>
      </c>
      <c r="S1076" s="46" t="str">
        <f>IFERROR(VLOOKUP(A1076,'[1]VAl Verde USD Usage'!$A:$I,9,FALSE),"0")</f>
        <v>0</v>
      </c>
      <c r="T1076" s="46" t="str">
        <f>IFERROR(VLOOKUP(A1076,'[1]Chaffey Jt HSD Usage'!$A:$I,9,FALSE),"0")</f>
        <v>0</v>
      </c>
      <c r="U1076" s="46" t="str">
        <f>IFERROR(VLOOKUP(A1076,'[1]Cucamonga ELEM SD Usage'!$A:$I,9,FALSE),"0")</f>
        <v>0</v>
      </c>
      <c r="V1076" s="46" t="str">
        <f>IFERROR(VLOOKUP(A1076,'[1]Inglewood USD Usage'!$A:$I,9,FALSE),"0")</f>
        <v>0</v>
      </c>
      <c r="W1076" s="46" t="str">
        <f>IFERROR(VLOOKUP(A1076,'[1]Rialto USD Usage'!$A:$I,9,FALSE),"0")</f>
        <v>0</v>
      </c>
      <c r="X1076" s="46" t="str">
        <f>IFERROR(VLOOKUP(A1076,'[1]Alvord USD Usage'!$A:$I,9,FALSE),"0")</f>
        <v>0</v>
      </c>
      <c r="Y1076" s="46" t="str">
        <f>IFERROR(VLOOKUP(A1076,'[1]Colton Jt USD Usage'!$A:$I,9,FALSE),"0")</f>
        <v>0</v>
      </c>
      <c r="Z1076" s="46" t="str">
        <f>IFERROR(VLOOKUP(A1076,'[1]Chino Valley USD Usage'!$A:$I,9,FALSE),"0")</f>
        <v>0</v>
      </c>
      <c r="AA1076" s="46" t="str">
        <f>IFERROR(VLOOKUP(A1076,'[1]Moreno Valley USD Usage'!$A:$I,9,FALSE),"0")</f>
        <v>0</v>
      </c>
      <c r="AB1076" s="46" t="str">
        <f>IFERROR(VLOOKUP(A1076,'[1]Pomona USD Usage'!$A:$I,9,FALSE),"0")</f>
        <v>0</v>
      </c>
      <c r="AC1076" s="46" t="str">
        <f>IFERROR(VLOOKUP(A1076,'[1]Riverside USD Usage'!$A:$I,9,FALSE),"0")</f>
        <v>0</v>
      </c>
      <c r="AD1076" s="46">
        <f>IFERROR(VLOOKUP(A1076,'[1]Compton USD Usage'!$A:$I,9,FALSE),"0")</f>
        <v>20</v>
      </c>
      <c r="AE1076" s="48"/>
      <c r="AF1076" s="49">
        <v>29.66</v>
      </c>
      <c r="AG1076" s="49"/>
      <c r="AH1076" s="49"/>
      <c r="AI1076" s="49">
        <f>AF1076+AG1076+AH1076</f>
        <v>29.66</v>
      </c>
      <c r="AJ1076" s="48"/>
      <c r="AK1076" s="49">
        <v>31.91</v>
      </c>
      <c r="AL1076" s="49"/>
      <c r="AM1076" s="46"/>
      <c r="AN1076" s="50">
        <f>AK1076+AL1076+AM1076</f>
        <v>31.91</v>
      </c>
      <c r="AO1076" s="48"/>
      <c r="AP1076" s="49">
        <v>34.07</v>
      </c>
      <c r="AQ1076" s="49"/>
      <c r="AR1076" s="46"/>
      <c r="AS1076" s="50">
        <f>AP1076+AQ1076+AR1076</f>
        <v>34.07</v>
      </c>
      <c r="AT1076" s="48"/>
      <c r="AU1076" s="49">
        <v>35.01</v>
      </c>
      <c r="AV1076" s="49"/>
      <c r="AW1076" s="46"/>
      <c r="AX1076" s="51">
        <f>AU1076+AV1076+AW1076</f>
        <v>35.01</v>
      </c>
      <c r="AY1076" s="48"/>
      <c r="AZ1076" s="52">
        <v>30.09</v>
      </c>
      <c r="BA1076" s="53"/>
      <c r="BC1076" s="53">
        <f>AZ1076+BA1076+BB1076</f>
        <v>30.09</v>
      </c>
      <c r="BD1076" s="47">
        <v>44013</v>
      </c>
      <c r="BE1076" s="47">
        <v>44377</v>
      </c>
      <c r="BF1076" s="48"/>
      <c r="BG1076" s="53">
        <v>32.369999999999997</v>
      </c>
      <c r="BJ1076" s="53">
        <f>BG1076+BH1076+BI1076</f>
        <v>32.369999999999997</v>
      </c>
      <c r="BK1076" s="47">
        <v>44013</v>
      </c>
      <c r="BL1076" s="47">
        <v>44377</v>
      </c>
      <c r="BM1076" s="48"/>
      <c r="BN1076" s="53">
        <v>34.559999999999995</v>
      </c>
      <c r="BO1076" s="53"/>
      <c r="BQ1076" s="53">
        <f>BN1076+BO1076+BP1076</f>
        <v>34.559999999999995</v>
      </c>
      <c r="BR1076" s="47">
        <v>44013</v>
      </c>
      <c r="BS1076" s="47">
        <v>44377</v>
      </c>
      <c r="BT1076" s="48"/>
      <c r="BU1076" s="50">
        <v>35.519999999999996</v>
      </c>
      <c r="BV1076" s="53"/>
      <c r="BX1076" s="53">
        <f>BU1076+BV1076+BW1076</f>
        <v>35.519999999999996</v>
      </c>
      <c r="BY1076" s="47">
        <v>44013</v>
      </c>
      <c r="BZ1076" s="55">
        <v>44377</v>
      </c>
    </row>
    <row r="1077" spans="1:78" s="54" customFormat="1" ht="15.75" x14ac:dyDescent="0.25">
      <c r="A1077" s="45">
        <v>409717</v>
      </c>
      <c r="B1077" s="46" t="str">
        <f>VLOOKUP(A1077,[1]Sheet4!$B:$D,3,FALSE)</f>
        <v>WG LF CHICKEN CORN DOG IW</v>
      </c>
      <c r="C1077" s="71">
        <v>94124</v>
      </c>
      <c r="D1077" s="46" t="str">
        <f>VLOOKUP(A1077,[1]Sheet4!$B:$E,4,FALSE)</f>
        <v>FOSTER FARMS</v>
      </c>
      <c r="E1077" s="46" t="str">
        <f>VLOOKUP(A1077,[1]Sheet4!$B:$I,8,FALSE)</f>
        <v>CS</v>
      </c>
      <c r="F1077" s="46" t="s">
        <v>93</v>
      </c>
      <c r="G1077" s="46" t="str">
        <f>VLOOKUP(A1077,[1]Sheet4!$B:$F,5,FALSE)</f>
        <v>96/4 OZ</v>
      </c>
      <c r="H1077" s="46"/>
      <c r="I1077" s="46"/>
      <c r="J1077" s="46"/>
      <c r="AE1077" s="70"/>
      <c r="AF1077" s="72"/>
      <c r="AG1077" s="72"/>
      <c r="AH1077" s="58"/>
      <c r="AI1077" s="72"/>
      <c r="AJ1077" s="70"/>
      <c r="AK1077" s="72"/>
      <c r="AO1077" s="70"/>
      <c r="AT1077" s="70"/>
      <c r="AX1077" s="73"/>
      <c r="AY1077" s="70"/>
      <c r="AZ1077" s="52">
        <v>57.32</v>
      </c>
      <c r="BA1077" s="53"/>
      <c r="BC1077" s="53">
        <f>AZ1077+BA1077+BB1077</f>
        <v>57.32</v>
      </c>
      <c r="BD1077" s="47">
        <v>44013</v>
      </c>
      <c r="BE1077" s="47">
        <v>44377</v>
      </c>
      <c r="BF1077" s="70"/>
      <c r="BG1077" s="53">
        <v>61.68</v>
      </c>
      <c r="BJ1077" s="53">
        <f>BG1077+BH1077+BI1077</f>
        <v>61.68</v>
      </c>
      <c r="BK1077" s="47">
        <v>44013</v>
      </c>
      <c r="BL1077" s="47">
        <v>44377</v>
      </c>
      <c r="BM1077" s="70"/>
      <c r="BN1077" s="53">
        <v>65.84</v>
      </c>
      <c r="BO1077" s="53"/>
      <c r="BQ1077" s="53">
        <f>BN1077+BO1077+BP1077</f>
        <v>65.84</v>
      </c>
      <c r="BR1077" s="47">
        <v>44013</v>
      </c>
      <c r="BS1077" s="47">
        <v>44377</v>
      </c>
      <c r="BT1077" s="70"/>
      <c r="BU1077" s="50">
        <v>67.67</v>
      </c>
      <c r="BV1077" s="53"/>
      <c r="BX1077" s="53">
        <f>BU1077+BV1077+BW1077</f>
        <v>67.67</v>
      </c>
      <c r="BY1077" s="47">
        <v>44013</v>
      </c>
      <c r="BZ1077" s="55">
        <v>44377</v>
      </c>
    </row>
    <row r="1078" spans="1:78" s="54" customFormat="1" ht="15.75" x14ac:dyDescent="0.25">
      <c r="A1078" s="45">
        <v>409658</v>
      </c>
      <c r="B1078" s="46" t="s">
        <v>911</v>
      </c>
      <c r="C1078" s="46">
        <v>95150</v>
      </c>
      <c r="D1078" s="46" t="s">
        <v>901</v>
      </c>
      <c r="E1078" s="46" t="s">
        <v>50</v>
      </c>
      <c r="F1078" s="46"/>
      <c r="G1078" s="46" t="s">
        <v>490</v>
      </c>
      <c r="H1078" s="46" t="s">
        <v>52</v>
      </c>
      <c r="I1078" s="47">
        <v>44013</v>
      </c>
      <c r="J1078" s="47">
        <v>44377</v>
      </c>
      <c r="K1078" s="46">
        <f>SUM(L1078:AD1078)</f>
        <v>803</v>
      </c>
      <c r="L1078" s="46">
        <f>IFERROR(VLOOKUP(A1078,'[1]Mountain View SD Usage'!$A:$I,9,FALSE),"0")</f>
        <v>32</v>
      </c>
      <c r="M1078" s="46">
        <f>IFERROR(VLOOKUP(A1078,'[1]Bonita USD Usage'!$A:$I,9,FALSE),"0")</f>
        <v>89</v>
      </c>
      <c r="N1078" s="46" t="str">
        <f>IFERROR(VLOOKUP(A1078,'[1]Jurupa USD Usage'!$A:$I,9,FALSE),"0")</f>
        <v>0</v>
      </c>
      <c r="O1078" s="46">
        <f>IFERROR(VLOOKUP(A1078,'[1]Claremont USD Usage'!$A:$I,9,FALSE),"0")</f>
        <v>140</v>
      </c>
      <c r="P1078" s="46" t="str">
        <f>IFERROR(VLOOKUP(A1078,'[1]Upland USD Usage'!$A:$I,9,FALSE),"0")</f>
        <v>0</v>
      </c>
      <c r="Q1078" s="46">
        <f>IFERROR(VLOOKUP(A1078,'[1]Redlands USD Usage'!$A:$I,9,FALSE),"0")</f>
        <v>149</v>
      </c>
      <c r="R1078" s="46">
        <f>IFERROR(VLOOKUP(A1078,'[1]Alta Loma SD Usage'!$A:$I,9,FALSE),"0")</f>
        <v>95</v>
      </c>
      <c r="S1078" s="46" t="str">
        <f>IFERROR(VLOOKUP(A1078,'[1]VAl Verde USD Usage'!$A:$I,9,FALSE),"0")</f>
        <v>0</v>
      </c>
      <c r="T1078" s="46">
        <f>IFERROR(VLOOKUP(A1078,'[1]Chaffey Jt HSD Usage'!$A:$I,9,FALSE),"0")</f>
        <v>200</v>
      </c>
      <c r="U1078" s="46">
        <f>IFERROR(VLOOKUP(A1078,'[1]Cucamonga ELEM SD Usage'!$A:$I,9,FALSE),"0")</f>
        <v>5</v>
      </c>
      <c r="V1078" s="46" t="str">
        <f>IFERROR(VLOOKUP(A1078,'[1]Inglewood USD Usage'!$A:$I,9,FALSE),"0")</f>
        <v>0</v>
      </c>
      <c r="W1078" s="46">
        <f>IFERROR(VLOOKUP(A1078,'[1]Rialto USD Usage'!$A:$I,9,FALSE),"0")</f>
        <v>90</v>
      </c>
      <c r="X1078" s="46" t="str">
        <f>IFERROR(VLOOKUP(A1078,'[1]Alvord USD Usage'!$A:$I,9,FALSE),"0")</f>
        <v>0</v>
      </c>
      <c r="Y1078" s="46" t="str">
        <f>IFERROR(VLOOKUP(A1078,'[1]Colton Jt USD Usage'!$A:$I,9,FALSE),"0")</f>
        <v>0</v>
      </c>
      <c r="Z1078" s="46" t="str">
        <f>IFERROR(VLOOKUP(A1078,'[1]Chino Valley USD Usage'!$A:$I,9,FALSE),"0")</f>
        <v>0</v>
      </c>
      <c r="AA1078" s="46" t="str">
        <f>IFERROR(VLOOKUP(A1078,'[1]Moreno Valley USD Usage'!$A:$I,9,FALSE),"0")</f>
        <v>0</v>
      </c>
      <c r="AB1078" s="46" t="str">
        <f>IFERROR(VLOOKUP(A1078,'[1]Pomona USD Usage'!$A:$I,9,FALSE),"0")</f>
        <v>0</v>
      </c>
      <c r="AC1078" s="46" t="str">
        <f>IFERROR(VLOOKUP(A1078,'[1]Riverside USD Usage'!$A:$I,9,FALSE),"0")</f>
        <v>0</v>
      </c>
      <c r="AD1078" s="46">
        <f>IFERROR(VLOOKUP(A1078,'[1]Compton USD Usage'!$A:$I,9,FALSE),"0")</f>
        <v>3</v>
      </c>
      <c r="AE1078" s="48"/>
      <c r="AF1078" s="49">
        <v>31.55</v>
      </c>
      <c r="AG1078" s="49"/>
      <c r="AH1078" s="56">
        <v>-8.16</v>
      </c>
      <c r="AI1078" s="49">
        <f>AF1078+AG1078+AH1078</f>
        <v>23.39</v>
      </c>
      <c r="AJ1078" s="48"/>
      <c r="AK1078" s="49">
        <v>33.950000000000003</v>
      </c>
      <c r="AL1078" s="49"/>
      <c r="AM1078" s="57">
        <v>-8.16</v>
      </c>
      <c r="AN1078" s="50">
        <f>AK1078+AL1078+AM1078</f>
        <v>25.790000000000003</v>
      </c>
      <c r="AO1078" s="48"/>
      <c r="AP1078" s="49">
        <v>36.24</v>
      </c>
      <c r="AQ1078" s="49"/>
      <c r="AR1078" s="57">
        <v>-8.16</v>
      </c>
      <c r="AS1078" s="50">
        <f>AP1078+AQ1078+AR1078</f>
        <v>28.080000000000002</v>
      </c>
      <c r="AT1078" s="48"/>
      <c r="AU1078" s="49">
        <v>37.25</v>
      </c>
      <c r="AV1078" s="49"/>
      <c r="AW1078" s="57">
        <v>-8.16</v>
      </c>
      <c r="AX1078" s="51">
        <f>AU1078+AV1078+AW1078</f>
        <v>29.09</v>
      </c>
      <c r="AY1078" s="48"/>
      <c r="AZ1078" s="52">
        <v>32.58</v>
      </c>
      <c r="BA1078" s="53"/>
      <c r="BB1078" s="58">
        <v>-8.02</v>
      </c>
      <c r="BC1078" s="53">
        <f>AZ1078+BA1078+BB1078</f>
        <v>24.56</v>
      </c>
      <c r="BD1078" s="47">
        <v>44013</v>
      </c>
      <c r="BE1078" s="47">
        <v>44377</v>
      </c>
      <c r="BF1078" s="48"/>
      <c r="BG1078" s="53">
        <v>35.059999999999995</v>
      </c>
      <c r="BI1078" s="59">
        <v>-8.02</v>
      </c>
      <c r="BJ1078" s="53">
        <f>BG1078+BH1078+BI1078</f>
        <v>27.039999999999996</v>
      </c>
      <c r="BK1078" s="47">
        <v>44013</v>
      </c>
      <c r="BL1078" s="47">
        <v>44377</v>
      </c>
      <c r="BM1078" s="48"/>
      <c r="BN1078" s="53">
        <v>37.419999999999995</v>
      </c>
      <c r="BO1078" s="53"/>
      <c r="BP1078" s="59">
        <v>-8.02</v>
      </c>
      <c r="BQ1078" s="53">
        <f>BN1078+BO1078+BP1078</f>
        <v>29.399999999999995</v>
      </c>
      <c r="BR1078" s="47">
        <v>44013</v>
      </c>
      <c r="BS1078" s="47">
        <v>44377</v>
      </c>
      <c r="BT1078" s="48"/>
      <c r="BU1078" s="50">
        <v>38.46</v>
      </c>
      <c r="BV1078" s="53"/>
      <c r="BW1078" s="59">
        <v>-8.02</v>
      </c>
      <c r="BX1078" s="53">
        <f>BU1078+BV1078+BW1078</f>
        <v>30.44</v>
      </c>
      <c r="BY1078" s="47">
        <v>44013</v>
      </c>
      <c r="BZ1078" s="55">
        <v>44377</v>
      </c>
    </row>
    <row r="1079" spans="1:78" s="54" customFormat="1" ht="15.75" x14ac:dyDescent="0.25">
      <c r="A1079" s="45">
        <v>100762</v>
      </c>
      <c r="B1079" s="46" t="s">
        <v>903</v>
      </c>
      <c r="C1079" s="46">
        <v>95150</v>
      </c>
      <c r="D1079" s="46" t="s">
        <v>901</v>
      </c>
      <c r="E1079" s="46" t="s">
        <v>50</v>
      </c>
      <c r="F1079" s="46"/>
      <c r="G1079" s="46" t="s">
        <v>490</v>
      </c>
      <c r="H1079" s="46" t="s">
        <v>52</v>
      </c>
      <c r="I1079" s="47">
        <v>44013</v>
      </c>
      <c r="J1079" s="47">
        <v>44377</v>
      </c>
      <c r="K1079" s="46">
        <f>SUM(L1079:AD1079)</f>
        <v>0</v>
      </c>
      <c r="L1079" s="46" t="str">
        <f>IFERROR(VLOOKUP(A1079,'[1]Mountain View SD Usage'!$A:$I,9,FALSE),"0")</f>
        <v>0</v>
      </c>
      <c r="M1079" s="46" t="str">
        <f>IFERROR(VLOOKUP(A1079,'[1]Bonita USD Usage'!$A:$I,9,FALSE),"0")</f>
        <v>0</v>
      </c>
      <c r="N1079" s="46" t="str">
        <f>IFERROR(VLOOKUP(A1079,'[1]Jurupa USD Usage'!$A:$I,9,FALSE),"0")</f>
        <v>0</v>
      </c>
      <c r="O1079" s="46" t="str">
        <f>IFERROR(VLOOKUP(A1079,'[1]Claremont USD Usage'!$A:$I,9,FALSE),"0")</f>
        <v>0</v>
      </c>
      <c r="P1079" s="46" t="str">
        <f>IFERROR(VLOOKUP(A1079,'[1]Upland USD Usage'!$A:$I,9,FALSE),"0")</f>
        <v>0</v>
      </c>
      <c r="Q1079" s="46" t="str">
        <f>IFERROR(VLOOKUP(A1079,'[1]Redlands USD Usage'!$A:$I,9,FALSE),"0")</f>
        <v>0</v>
      </c>
      <c r="R1079" s="46" t="str">
        <f>IFERROR(VLOOKUP(A1079,'[1]Alta Loma SD Usage'!$A:$I,9,FALSE),"0")</f>
        <v>0</v>
      </c>
      <c r="S1079" s="46" t="str">
        <f>IFERROR(VLOOKUP(A1079,'[1]VAl Verde USD Usage'!$A:$I,9,FALSE),"0")</f>
        <v>0</v>
      </c>
      <c r="T1079" s="46" t="str">
        <f>IFERROR(VLOOKUP(A1079,'[1]Chaffey Jt HSD Usage'!$A:$I,9,FALSE),"0")</f>
        <v>0</v>
      </c>
      <c r="U1079" s="46" t="str">
        <f>IFERROR(VLOOKUP(A1079,'[1]Cucamonga ELEM SD Usage'!$A:$I,9,FALSE),"0")</f>
        <v>0</v>
      </c>
      <c r="V1079" s="46" t="str">
        <f>IFERROR(VLOOKUP(A1079,'[1]Inglewood USD Usage'!$A:$I,9,FALSE),"0")</f>
        <v>0</v>
      </c>
      <c r="W1079" s="46" t="str">
        <f>IFERROR(VLOOKUP(A1079,'[1]Rialto USD Usage'!$A:$I,9,FALSE),"0")</f>
        <v>0</v>
      </c>
      <c r="X1079" s="46" t="str">
        <f>IFERROR(VLOOKUP(A1079,'[1]Alvord USD Usage'!$A:$I,9,FALSE),"0")</f>
        <v>0</v>
      </c>
      <c r="Y1079" s="46" t="str">
        <f>IFERROR(VLOOKUP(A1079,'[1]Colton Jt USD Usage'!$A:$I,9,FALSE),"0")</f>
        <v>0</v>
      </c>
      <c r="Z1079" s="46" t="str">
        <f>IFERROR(VLOOKUP(A1079,'[1]Chino Valley USD Usage'!$A:$I,9,FALSE),"0")</f>
        <v>0</v>
      </c>
      <c r="AA1079" s="46" t="str">
        <f>IFERROR(VLOOKUP(A1079,'[1]Moreno Valley USD Usage'!$A:$I,9,FALSE),"0")</f>
        <v>0</v>
      </c>
      <c r="AB1079" s="46" t="str">
        <f>IFERROR(VLOOKUP(A1079,'[1]Pomona USD Usage'!$A:$I,9,FALSE),"0")</f>
        <v>0</v>
      </c>
      <c r="AC1079" s="46" t="str">
        <f>IFERROR(VLOOKUP(A1079,'[1]Riverside USD Usage'!$A:$I,9,FALSE),"0")</f>
        <v>0</v>
      </c>
      <c r="AD1079" s="46" t="str">
        <f>IFERROR(VLOOKUP(A1079,'[1]Compton USD Usage'!$A:$I,9,FALSE),"0")</f>
        <v>0</v>
      </c>
      <c r="AE1079" s="48"/>
      <c r="AF1079" s="49">
        <v>31.55</v>
      </c>
      <c r="AG1079" s="49"/>
      <c r="AH1079" s="49"/>
      <c r="AI1079" s="49">
        <f>AF1079+AG1079+AH1079</f>
        <v>31.55</v>
      </c>
      <c r="AJ1079" s="48"/>
      <c r="AK1079" s="49">
        <v>33.950000000000003</v>
      </c>
      <c r="AL1079" s="49"/>
      <c r="AM1079" s="46"/>
      <c r="AN1079" s="50">
        <f>AK1079+AL1079+AM1079</f>
        <v>33.950000000000003</v>
      </c>
      <c r="AO1079" s="48"/>
      <c r="AP1079" s="49">
        <v>36.24</v>
      </c>
      <c r="AQ1079" s="49"/>
      <c r="AR1079" s="46"/>
      <c r="AS1079" s="50">
        <f>AP1079+AQ1079+AR1079</f>
        <v>36.24</v>
      </c>
      <c r="AT1079" s="48"/>
      <c r="AU1079" s="49">
        <v>37.25</v>
      </c>
      <c r="AV1079" s="49"/>
      <c r="AW1079" s="46"/>
      <c r="AX1079" s="51">
        <f>AU1079+AV1079+AW1079</f>
        <v>37.25</v>
      </c>
      <c r="AY1079" s="48"/>
      <c r="AZ1079" s="52">
        <v>32.58</v>
      </c>
      <c r="BA1079" s="53"/>
      <c r="BC1079" s="53">
        <f>AZ1079+BA1079+BB1079</f>
        <v>32.58</v>
      </c>
      <c r="BD1079" s="47">
        <v>44013</v>
      </c>
      <c r="BE1079" s="47">
        <v>44377</v>
      </c>
      <c r="BF1079" s="48"/>
      <c r="BG1079" s="53">
        <v>35.059999999999995</v>
      </c>
      <c r="BJ1079" s="53">
        <f>BG1079+BH1079+BI1079</f>
        <v>35.059999999999995</v>
      </c>
      <c r="BK1079" s="47">
        <v>44013</v>
      </c>
      <c r="BL1079" s="47">
        <v>44377</v>
      </c>
      <c r="BM1079" s="48"/>
      <c r="BN1079" s="53">
        <v>37.419999999999995</v>
      </c>
      <c r="BO1079" s="53"/>
      <c r="BQ1079" s="53">
        <f>BN1079+BO1079+BP1079</f>
        <v>37.419999999999995</v>
      </c>
      <c r="BR1079" s="47">
        <v>44013</v>
      </c>
      <c r="BS1079" s="47">
        <v>44377</v>
      </c>
      <c r="BT1079" s="48"/>
      <c r="BU1079" s="50">
        <v>38.46</v>
      </c>
      <c r="BV1079" s="53"/>
      <c r="BX1079" s="53">
        <f>BU1079+BV1079+BW1079</f>
        <v>38.46</v>
      </c>
      <c r="BY1079" s="47">
        <v>44013</v>
      </c>
      <c r="BZ1079" s="55">
        <v>44377</v>
      </c>
    </row>
    <row r="1080" spans="1:78" s="54" customFormat="1" ht="15.75" x14ac:dyDescent="0.25">
      <c r="A1080" s="45">
        <v>100766</v>
      </c>
      <c r="B1080" s="46" t="s">
        <v>904</v>
      </c>
      <c r="C1080" s="46">
        <v>96086</v>
      </c>
      <c r="D1080" s="46" t="s">
        <v>901</v>
      </c>
      <c r="E1080" s="46" t="s">
        <v>50</v>
      </c>
      <c r="F1080" s="46"/>
      <c r="G1080" s="46" t="s">
        <v>436</v>
      </c>
      <c r="H1080" s="46" t="s">
        <v>52</v>
      </c>
      <c r="I1080" s="47">
        <v>44013</v>
      </c>
      <c r="J1080" s="47">
        <v>44377</v>
      </c>
      <c r="K1080" s="46">
        <f>SUM(L1080:AD1080)</f>
        <v>831</v>
      </c>
      <c r="L1080" s="46" t="str">
        <f>IFERROR(VLOOKUP(A1080,'[1]Mountain View SD Usage'!$A:$I,9,FALSE),"0")</f>
        <v>0</v>
      </c>
      <c r="M1080" s="46">
        <f>IFERROR(VLOOKUP(A1080,'[1]Bonita USD Usage'!$A:$I,9,FALSE),"0")</f>
        <v>182</v>
      </c>
      <c r="N1080" s="46" t="str">
        <f>IFERROR(VLOOKUP(A1080,'[1]Jurupa USD Usage'!$A:$I,9,FALSE),"0")</f>
        <v>0</v>
      </c>
      <c r="O1080" s="46">
        <f>IFERROR(VLOOKUP(A1080,'[1]Claremont USD Usage'!$A:$I,9,FALSE),"0")</f>
        <v>156</v>
      </c>
      <c r="P1080" s="46" t="str">
        <f>IFERROR(VLOOKUP(A1080,'[1]Upland USD Usage'!$A:$I,9,FALSE),"0")</f>
        <v>0</v>
      </c>
      <c r="Q1080" s="46" t="str">
        <f>IFERROR(VLOOKUP(A1080,'[1]Redlands USD Usage'!$A:$I,9,FALSE),"0")</f>
        <v>0</v>
      </c>
      <c r="R1080" s="46">
        <f>IFERROR(VLOOKUP(A1080,'[1]Alta Loma SD Usage'!$A:$I,9,FALSE),"0")</f>
        <v>27</v>
      </c>
      <c r="S1080" s="46" t="str">
        <f>IFERROR(VLOOKUP(A1080,'[1]VAl Verde USD Usage'!$A:$I,9,FALSE),"0")</f>
        <v>0</v>
      </c>
      <c r="T1080" s="46" t="str">
        <f>IFERROR(VLOOKUP(A1080,'[1]Chaffey Jt HSD Usage'!$A:$I,9,FALSE),"0")</f>
        <v>0</v>
      </c>
      <c r="U1080" s="46" t="str">
        <f>IFERROR(VLOOKUP(A1080,'[1]Cucamonga ELEM SD Usage'!$A:$I,9,FALSE),"0")</f>
        <v>0</v>
      </c>
      <c r="V1080" s="46" t="str">
        <f>IFERROR(VLOOKUP(A1080,'[1]Inglewood USD Usage'!$A:$I,9,FALSE),"0")</f>
        <v>0</v>
      </c>
      <c r="W1080" s="46" t="str">
        <f>IFERROR(VLOOKUP(A1080,'[1]Rialto USD Usage'!$A:$I,9,FALSE),"0")</f>
        <v>0</v>
      </c>
      <c r="X1080" s="46">
        <f>IFERROR(VLOOKUP(A1080,'[1]Alvord USD Usage'!$A:$I,9,FALSE),"0")</f>
        <v>60</v>
      </c>
      <c r="Y1080" s="46" t="str">
        <f>IFERROR(VLOOKUP(A1080,'[1]Colton Jt USD Usage'!$A:$I,9,FALSE),"0")</f>
        <v>0</v>
      </c>
      <c r="Z1080" s="46">
        <f>IFERROR(VLOOKUP(A1080,'[1]Chino Valley USD Usage'!$A:$I,9,FALSE),"0")</f>
        <v>406</v>
      </c>
      <c r="AA1080" s="46" t="str">
        <f>IFERROR(VLOOKUP(A1080,'[1]Moreno Valley USD Usage'!$A:$I,9,FALSE),"0")</f>
        <v>0</v>
      </c>
      <c r="AB1080" s="46" t="str">
        <f>IFERROR(VLOOKUP(A1080,'[1]Pomona USD Usage'!$A:$I,9,FALSE),"0")</f>
        <v>0</v>
      </c>
      <c r="AC1080" s="46" t="str">
        <f>IFERROR(VLOOKUP(A1080,'[1]Riverside USD Usage'!$A:$I,9,FALSE),"0")</f>
        <v>0</v>
      </c>
      <c r="AD1080" s="46" t="str">
        <f>IFERROR(VLOOKUP(A1080,'[1]Compton USD Usage'!$A:$I,9,FALSE),"0")</f>
        <v>0</v>
      </c>
      <c r="AE1080" s="48"/>
      <c r="AF1080" s="49">
        <v>24.12</v>
      </c>
      <c r="AG1080" s="49"/>
      <c r="AH1080" s="49"/>
      <c r="AI1080" s="49">
        <f>AF1080+AG1080+AH1080</f>
        <v>24.12</v>
      </c>
      <c r="AJ1080" s="48"/>
      <c r="AK1080" s="49">
        <v>25.95</v>
      </c>
      <c r="AL1080" s="49"/>
      <c r="AM1080" s="46"/>
      <c r="AN1080" s="50">
        <f>AK1080+AL1080+AM1080</f>
        <v>25.95</v>
      </c>
      <c r="AO1080" s="48"/>
      <c r="AP1080" s="49">
        <v>27.7</v>
      </c>
      <c r="AQ1080" s="49"/>
      <c r="AR1080" s="46"/>
      <c r="AS1080" s="50">
        <f>AP1080+AQ1080+AR1080</f>
        <v>27.7</v>
      </c>
      <c r="AT1080" s="48"/>
      <c r="AU1080" s="49">
        <v>28.47</v>
      </c>
      <c r="AV1080" s="49"/>
      <c r="AW1080" s="46"/>
      <c r="AX1080" s="51">
        <f>AU1080+AV1080+AW1080</f>
        <v>28.47</v>
      </c>
      <c r="AY1080" s="48"/>
      <c r="AZ1080" s="52">
        <v>25.25</v>
      </c>
      <c r="BA1080" s="53"/>
      <c r="BC1080" s="53">
        <f>AZ1080+BA1080+BB1080</f>
        <v>25.25</v>
      </c>
      <c r="BD1080" s="47">
        <v>44013</v>
      </c>
      <c r="BE1080" s="47">
        <v>44377</v>
      </c>
      <c r="BF1080" s="48"/>
      <c r="BG1080" s="53">
        <v>27.16</v>
      </c>
      <c r="BJ1080" s="53">
        <f>BG1080+BH1080+BI1080</f>
        <v>27.16</v>
      </c>
      <c r="BK1080" s="47">
        <v>44013</v>
      </c>
      <c r="BL1080" s="47">
        <v>44377</v>
      </c>
      <c r="BM1080" s="48"/>
      <c r="BN1080" s="53">
        <v>28.990000000000002</v>
      </c>
      <c r="BO1080" s="53"/>
      <c r="BQ1080" s="53">
        <f>BN1080+BO1080+BP1080</f>
        <v>28.990000000000002</v>
      </c>
      <c r="BR1080" s="47">
        <v>44013</v>
      </c>
      <c r="BS1080" s="47">
        <v>44377</v>
      </c>
      <c r="BT1080" s="48"/>
      <c r="BU1080" s="50">
        <v>29.8</v>
      </c>
      <c r="BV1080" s="53"/>
      <c r="BX1080" s="53">
        <f>BU1080+BV1080+BW1080</f>
        <v>29.8</v>
      </c>
      <c r="BY1080" s="47">
        <v>44013</v>
      </c>
      <c r="BZ1080" s="55">
        <v>44377</v>
      </c>
    </row>
    <row r="1081" spans="1:78" s="54" customFormat="1" ht="15.75" x14ac:dyDescent="0.25">
      <c r="A1081" s="45">
        <v>409707</v>
      </c>
      <c r="B1081" s="46" t="s">
        <v>904</v>
      </c>
      <c r="C1081" s="46">
        <v>96086</v>
      </c>
      <c r="D1081" s="46" t="s">
        <v>901</v>
      </c>
      <c r="E1081" s="46" t="s">
        <v>50</v>
      </c>
      <c r="F1081" s="46"/>
      <c r="G1081" s="46" t="s">
        <v>436</v>
      </c>
      <c r="H1081" s="46" t="s">
        <v>52</v>
      </c>
      <c r="I1081" s="47">
        <v>44013</v>
      </c>
      <c r="J1081" s="47">
        <v>44377</v>
      </c>
      <c r="K1081" s="46">
        <f>SUM(L1081:AD1081)</f>
        <v>0</v>
      </c>
      <c r="L1081" s="46" t="str">
        <f>IFERROR(VLOOKUP(A1081,'[1]Mountain View SD Usage'!$A:$I,9,FALSE),"0")</f>
        <v>0</v>
      </c>
      <c r="M1081" s="46" t="str">
        <f>IFERROR(VLOOKUP(A1081,'[1]Bonita USD Usage'!$A:$I,9,FALSE),"0")</f>
        <v>0</v>
      </c>
      <c r="N1081" s="46" t="str">
        <f>IFERROR(VLOOKUP(A1081,'[1]Jurupa USD Usage'!$A:$I,9,FALSE),"0")</f>
        <v>0</v>
      </c>
      <c r="O1081" s="46" t="str">
        <f>IFERROR(VLOOKUP(A1081,'[1]Claremont USD Usage'!$A:$I,9,FALSE),"0")</f>
        <v>0</v>
      </c>
      <c r="P1081" s="46" t="str">
        <f>IFERROR(VLOOKUP(A1081,'[1]Upland USD Usage'!$A:$I,9,FALSE),"0")</f>
        <v>0</v>
      </c>
      <c r="Q1081" s="46" t="str">
        <f>IFERROR(VLOOKUP(A1081,'[1]Redlands USD Usage'!$A:$I,9,FALSE),"0")</f>
        <v>0</v>
      </c>
      <c r="R1081" s="46" t="str">
        <f>IFERROR(VLOOKUP(A1081,'[1]Alta Loma SD Usage'!$A:$I,9,FALSE),"0")</f>
        <v>0</v>
      </c>
      <c r="S1081" s="46" t="str">
        <f>IFERROR(VLOOKUP(A1081,'[1]VAl Verde USD Usage'!$A:$I,9,FALSE),"0")</f>
        <v>0</v>
      </c>
      <c r="T1081" s="46" t="str">
        <f>IFERROR(VLOOKUP(A1081,'[1]Chaffey Jt HSD Usage'!$A:$I,9,FALSE),"0")</f>
        <v>0</v>
      </c>
      <c r="U1081" s="46" t="str">
        <f>IFERROR(VLOOKUP(A1081,'[1]Cucamonga ELEM SD Usage'!$A:$I,9,FALSE),"0")</f>
        <v>0</v>
      </c>
      <c r="V1081" s="46" t="str">
        <f>IFERROR(VLOOKUP(A1081,'[1]Inglewood USD Usage'!$A:$I,9,FALSE),"0")</f>
        <v>0</v>
      </c>
      <c r="W1081" s="46" t="str">
        <f>IFERROR(VLOOKUP(A1081,'[1]Rialto USD Usage'!$A:$I,9,FALSE),"0")</f>
        <v>0</v>
      </c>
      <c r="X1081" s="46" t="str">
        <f>IFERROR(VLOOKUP(A1081,'[1]Alvord USD Usage'!$A:$I,9,FALSE),"0")</f>
        <v>0</v>
      </c>
      <c r="Y1081" s="46" t="str">
        <f>IFERROR(VLOOKUP(A1081,'[1]Colton Jt USD Usage'!$A:$I,9,FALSE),"0")</f>
        <v>0</v>
      </c>
      <c r="Z1081" s="46" t="str">
        <f>IFERROR(VLOOKUP(A1081,'[1]Chino Valley USD Usage'!$A:$I,9,FALSE),"0")</f>
        <v>0</v>
      </c>
      <c r="AA1081" s="46" t="str">
        <f>IFERROR(VLOOKUP(A1081,'[1]Moreno Valley USD Usage'!$A:$I,9,FALSE),"0")</f>
        <v>0</v>
      </c>
      <c r="AB1081" s="46" t="str">
        <f>IFERROR(VLOOKUP(A1081,'[1]Pomona USD Usage'!$A:$I,9,FALSE),"0")</f>
        <v>0</v>
      </c>
      <c r="AC1081" s="46" t="str">
        <f>IFERROR(VLOOKUP(A1081,'[1]Riverside USD Usage'!$A:$I,9,FALSE),"0")</f>
        <v>0</v>
      </c>
      <c r="AD1081" s="46" t="str">
        <f>IFERROR(VLOOKUP(A1081,'[1]Compton USD Usage'!$A:$I,9,FALSE),"0")</f>
        <v>0</v>
      </c>
      <c r="AE1081" s="48"/>
      <c r="AF1081" s="49">
        <v>24.12</v>
      </c>
      <c r="AG1081" s="49"/>
      <c r="AH1081" s="56"/>
      <c r="AI1081" s="49">
        <f>AF1081+AG1081+AH1081</f>
        <v>24.12</v>
      </c>
      <c r="AJ1081" s="48"/>
      <c r="AK1081" s="49">
        <v>25.95</v>
      </c>
      <c r="AL1081" s="49"/>
      <c r="AM1081" s="46"/>
      <c r="AN1081" s="50">
        <f>AK1081+AL1081+AM1081</f>
        <v>25.95</v>
      </c>
      <c r="AO1081" s="48"/>
      <c r="AP1081" s="49">
        <v>27.7</v>
      </c>
      <c r="AQ1081" s="49"/>
      <c r="AR1081" s="46"/>
      <c r="AS1081" s="50">
        <f>AP1081+AQ1081+AR1081</f>
        <v>27.7</v>
      </c>
      <c r="AT1081" s="48"/>
      <c r="AU1081" s="49">
        <v>28.47</v>
      </c>
      <c r="AV1081" s="49"/>
      <c r="AW1081" s="46"/>
      <c r="AX1081" s="51">
        <f>AU1081+AV1081+AW1081</f>
        <v>28.47</v>
      </c>
      <c r="AY1081" s="48"/>
      <c r="AZ1081" s="52">
        <v>25.25</v>
      </c>
      <c r="BA1081" s="53"/>
      <c r="BC1081" s="53">
        <f>AZ1081+BA1081+BB1081</f>
        <v>25.25</v>
      </c>
      <c r="BD1081" s="47">
        <v>44013</v>
      </c>
      <c r="BE1081" s="47">
        <v>44377</v>
      </c>
      <c r="BF1081" s="48"/>
      <c r="BG1081" s="53">
        <v>27.16</v>
      </c>
      <c r="BJ1081" s="53">
        <f>BG1081+BH1081+BI1081</f>
        <v>27.16</v>
      </c>
      <c r="BK1081" s="47">
        <v>44013</v>
      </c>
      <c r="BL1081" s="47">
        <v>44377</v>
      </c>
      <c r="BM1081" s="48"/>
      <c r="BN1081" s="53">
        <v>28.990000000000002</v>
      </c>
      <c r="BO1081" s="53"/>
      <c r="BQ1081" s="53">
        <f>BN1081+BO1081+BP1081</f>
        <v>28.990000000000002</v>
      </c>
      <c r="BR1081" s="47">
        <v>44013</v>
      </c>
      <c r="BS1081" s="47">
        <v>44377</v>
      </c>
      <c r="BT1081" s="48"/>
      <c r="BU1081" s="50">
        <v>29.8</v>
      </c>
      <c r="BV1081" s="53"/>
      <c r="BX1081" s="53">
        <f>BU1081+BV1081+BW1081</f>
        <v>29.8</v>
      </c>
      <c r="BY1081" s="47">
        <v>44013</v>
      </c>
      <c r="BZ1081" s="55">
        <v>44377</v>
      </c>
    </row>
    <row r="1082" spans="1:78" s="54" customFormat="1" ht="15.75" x14ac:dyDescent="0.25">
      <c r="A1082" s="45">
        <v>203125</v>
      </c>
      <c r="B1082" s="46" t="s">
        <v>950</v>
      </c>
      <c r="C1082" s="46">
        <v>31917</v>
      </c>
      <c r="D1082" s="46" t="s">
        <v>933</v>
      </c>
      <c r="E1082" s="46" t="s">
        <v>50</v>
      </c>
      <c r="F1082" s="46"/>
      <c r="G1082" s="46" t="s">
        <v>936</v>
      </c>
      <c r="H1082" s="46" t="s">
        <v>52</v>
      </c>
      <c r="I1082" s="47">
        <v>44013</v>
      </c>
      <c r="J1082" s="47">
        <v>44377</v>
      </c>
      <c r="K1082" s="46">
        <f>SUM(L1082:AD1082)</f>
        <v>323</v>
      </c>
      <c r="L1082" s="46" t="str">
        <f>IFERROR(VLOOKUP(A1082,'[1]Mountain View SD Usage'!$A:$I,9,FALSE),"0")</f>
        <v>0</v>
      </c>
      <c r="M1082" s="46">
        <f>IFERROR(VLOOKUP(A1082,'[1]Bonita USD Usage'!$A:$I,9,FALSE),"0")</f>
        <v>105</v>
      </c>
      <c r="N1082" s="46" t="str">
        <f>IFERROR(VLOOKUP(A1082,'[1]Jurupa USD Usage'!$A:$I,9,FALSE),"0")</f>
        <v>0</v>
      </c>
      <c r="O1082" s="46" t="str">
        <f>IFERROR(VLOOKUP(A1082,'[1]Claremont USD Usage'!$A:$I,9,FALSE),"0")</f>
        <v>0</v>
      </c>
      <c r="P1082" s="46">
        <f>IFERROR(VLOOKUP(A1082,'[1]Upland USD Usage'!$A:$I,9,FALSE),"0")</f>
        <v>23</v>
      </c>
      <c r="Q1082" s="46" t="str">
        <f>IFERROR(VLOOKUP(A1082,'[1]Redlands USD Usage'!$A:$I,9,FALSE),"0")</f>
        <v>0</v>
      </c>
      <c r="R1082" s="46" t="str">
        <f>IFERROR(VLOOKUP(A1082,'[1]Alta Loma SD Usage'!$A:$I,9,FALSE),"0")</f>
        <v>0</v>
      </c>
      <c r="S1082" s="46" t="str">
        <f>IFERROR(VLOOKUP(A1082,'[1]VAl Verde USD Usage'!$A:$I,9,FALSE),"0")</f>
        <v>0</v>
      </c>
      <c r="T1082" s="46" t="str">
        <f>IFERROR(VLOOKUP(A1082,'[1]Chaffey Jt HSD Usage'!$A:$I,9,FALSE),"0")</f>
        <v>0</v>
      </c>
      <c r="U1082" s="46">
        <f>IFERROR(VLOOKUP(A1082,'[1]Cucamonga ELEM SD Usage'!$A:$I,9,FALSE),"0")</f>
        <v>23</v>
      </c>
      <c r="V1082" s="46">
        <f>IFERROR(VLOOKUP(A1082,'[1]Inglewood USD Usage'!$A:$I,9,FALSE),"0")</f>
        <v>8</v>
      </c>
      <c r="W1082" s="46" t="str">
        <f>IFERROR(VLOOKUP(A1082,'[1]Rialto USD Usage'!$A:$I,9,FALSE),"0")</f>
        <v>0</v>
      </c>
      <c r="X1082" s="46">
        <f>IFERROR(VLOOKUP(A1082,'[1]Alvord USD Usage'!$A:$I,9,FALSE),"0")</f>
        <v>164</v>
      </c>
      <c r="Y1082" s="46" t="str">
        <f>IFERROR(VLOOKUP(A1082,'[1]Colton Jt USD Usage'!$A:$I,9,FALSE),"0")</f>
        <v>0</v>
      </c>
      <c r="Z1082" s="46" t="str">
        <f>IFERROR(VLOOKUP(A1082,'[1]Chino Valley USD Usage'!$A:$I,9,FALSE),"0")</f>
        <v>0</v>
      </c>
      <c r="AA1082" s="46" t="str">
        <f>IFERROR(VLOOKUP(A1082,'[1]Moreno Valley USD Usage'!$A:$I,9,FALSE),"0")</f>
        <v>0</v>
      </c>
      <c r="AB1082" s="46" t="str">
        <f>IFERROR(VLOOKUP(A1082,'[1]Pomona USD Usage'!$A:$I,9,FALSE),"0")</f>
        <v>0</v>
      </c>
      <c r="AC1082" s="46" t="str">
        <f>IFERROR(VLOOKUP(A1082,'[1]Riverside USD Usage'!$A:$I,9,FALSE),"0")</f>
        <v>0</v>
      </c>
      <c r="AD1082" s="46" t="str">
        <f>IFERROR(VLOOKUP(A1082,'[1]Compton USD Usage'!$A:$I,9,FALSE),"0")</f>
        <v>0</v>
      </c>
      <c r="AE1082" s="48"/>
      <c r="AF1082" s="49">
        <v>22.04</v>
      </c>
      <c r="AG1082" s="49"/>
      <c r="AH1082" s="49"/>
      <c r="AI1082" s="49">
        <f>AF1082+AG1082+AH1082</f>
        <v>22.04</v>
      </c>
      <c r="AJ1082" s="48"/>
      <c r="AK1082" s="49">
        <v>23.71</v>
      </c>
      <c r="AL1082" s="49"/>
      <c r="AM1082" s="46"/>
      <c r="AN1082" s="50">
        <f>AK1082+AL1082+AM1082</f>
        <v>23.71</v>
      </c>
      <c r="AO1082" s="48"/>
      <c r="AP1082" s="49">
        <v>25.31</v>
      </c>
      <c r="AQ1082" s="49"/>
      <c r="AR1082" s="46"/>
      <c r="AS1082" s="50">
        <f>AP1082+AQ1082+AR1082</f>
        <v>25.31</v>
      </c>
      <c r="AT1082" s="48"/>
      <c r="AU1082" s="49">
        <v>26.01</v>
      </c>
      <c r="AV1082" s="49"/>
      <c r="AW1082" s="46"/>
      <c r="AX1082" s="51">
        <f>AU1082+AV1082+AW1082</f>
        <v>26.01</v>
      </c>
      <c r="AY1082" s="48"/>
      <c r="AZ1082" s="52">
        <v>22.73</v>
      </c>
      <c r="BA1082" s="53"/>
      <c r="BC1082" s="53">
        <f>AZ1082+BA1082+BB1082</f>
        <v>22.73</v>
      </c>
      <c r="BD1082" s="47">
        <v>44013</v>
      </c>
      <c r="BE1082" s="47">
        <v>44377</v>
      </c>
      <c r="BF1082" s="48"/>
      <c r="BG1082" s="53">
        <v>24.450000000000003</v>
      </c>
      <c r="BJ1082" s="53">
        <f>BG1082+BH1082+BI1082</f>
        <v>24.450000000000003</v>
      </c>
      <c r="BK1082" s="47">
        <v>44013</v>
      </c>
      <c r="BL1082" s="47">
        <v>44377</v>
      </c>
      <c r="BM1082" s="48"/>
      <c r="BN1082" s="53">
        <v>26.1</v>
      </c>
      <c r="BO1082" s="53"/>
      <c r="BQ1082" s="53">
        <f>BN1082+BO1082+BP1082</f>
        <v>26.1</v>
      </c>
      <c r="BR1082" s="47">
        <v>44013</v>
      </c>
      <c r="BS1082" s="47">
        <v>44377</v>
      </c>
      <c r="BT1082" s="48"/>
      <c r="BU1082" s="50">
        <v>26.82</v>
      </c>
      <c r="BV1082" s="53"/>
      <c r="BX1082" s="53">
        <f>BU1082+BV1082+BW1082</f>
        <v>26.82</v>
      </c>
      <c r="BY1082" s="47">
        <v>44013</v>
      </c>
      <c r="BZ1082" s="55">
        <v>44377</v>
      </c>
    </row>
    <row r="1083" spans="1:78" s="54" customFormat="1" ht="15.75" x14ac:dyDescent="0.25">
      <c r="A1083" s="45">
        <v>403553</v>
      </c>
      <c r="B1083" s="46" t="s">
        <v>1423</v>
      </c>
      <c r="C1083" s="46">
        <v>71667</v>
      </c>
      <c r="D1083" s="46" t="s">
        <v>1419</v>
      </c>
      <c r="E1083" s="46" t="s">
        <v>50</v>
      </c>
      <c r="F1083" s="46"/>
      <c r="G1083" s="46" t="s">
        <v>1424</v>
      </c>
      <c r="H1083" s="46" t="s">
        <v>52</v>
      </c>
      <c r="I1083" s="47">
        <v>44013</v>
      </c>
      <c r="J1083" s="47">
        <v>44377</v>
      </c>
      <c r="K1083" s="46">
        <f>SUM(L1083:AD1083)</f>
        <v>0</v>
      </c>
      <c r="L1083" s="46" t="str">
        <f>IFERROR(VLOOKUP(A1083,'[1]Mountain View SD Usage'!$A:$I,9,FALSE),"0")</f>
        <v>0</v>
      </c>
      <c r="M1083" s="46" t="str">
        <f>IFERROR(VLOOKUP(A1083,'[1]Bonita USD Usage'!$A:$I,9,FALSE),"0")</f>
        <v>0</v>
      </c>
      <c r="N1083" s="46" t="str">
        <f>IFERROR(VLOOKUP(A1083,'[1]Jurupa USD Usage'!$A:$I,9,FALSE),"0")</f>
        <v>0</v>
      </c>
      <c r="O1083" s="46" t="str">
        <f>IFERROR(VLOOKUP(A1083,'[1]Claremont USD Usage'!$A:$I,9,FALSE),"0")</f>
        <v>0</v>
      </c>
      <c r="P1083" s="46" t="str">
        <f>IFERROR(VLOOKUP(A1083,'[1]Upland USD Usage'!$A:$I,9,FALSE),"0")</f>
        <v>0</v>
      </c>
      <c r="Q1083" s="46" t="str">
        <f>IFERROR(VLOOKUP(A1083,'[1]Redlands USD Usage'!$A:$I,9,FALSE),"0")</f>
        <v>0</v>
      </c>
      <c r="R1083" s="46" t="str">
        <f>IFERROR(VLOOKUP(A1083,'[1]Alta Loma SD Usage'!$A:$I,9,FALSE),"0")</f>
        <v>0</v>
      </c>
      <c r="S1083" s="46" t="str">
        <f>IFERROR(VLOOKUP(A1083,'[1]VAl Verde USD Usage'!$A:$I,9,FALSE),"0")</f>
        <v>0</v>
      </c>
      <c r="T1083" s="46" t="str">
        <f>IFERROR(VLOOKUP(A1083,'[1]Chaffey Jt HSD Usage'!$A:$I,9,FALSE),"0")</f>
        <v>0</v>
      </c>
      <c r="U1083" s="46" t="str">
        <f>IFERROR(VLOOKUP(A1083,'[1]Cucamonga ELEM SD Usage'!$A:$I,9,FALSE),"0")</f>
        <v>0</v>
      </c>
      <c r="V1083" s="46" t="str">
        <f>IFERROR(VLOOKUP(A1083,'[1]Inglewood USD Usage'!$A:$I,9,FALSE),"0")</f>
        <v>0</v>
      </c>
      <c r="W1083" s="46" t="str">
        <f>IFERROR(VLOOKUP(A1083,'[1]Rialto USD Usage'!$A:$I,9,FALSE),"0")</f>
        <v>0</v>
      </c>
      <c r="X1083" s="46" t="str">
        <f>IFERROR(VLOOKUP(A1083,'[1]Alvord USD Usage'!$A:$I,9,FALSE),"0")</f>
        <v>0</v>
      </c>
      <c r="Y1083" s="46" t="str">
        <f>IFERROR(VLOOKUP(A1083,'[1]Colton Jt USD Usage'!$A:$I,9,FALSE),"0")</f>
        <v>0</v>
      </c>
      <c r="Z1083" s="46" t="str">
        <f>IFERROR(VLOOKUP(A1083,'[1]Chino Valley USD Usage'!$A:$I,9,FALSE),"0")</f>
        <v>0</v>
      </c>
      <c r="AA1083" s="46" t="str">
        <f>IFERROR(VLOOKUP(A1083,'[1]Moreno Valley USD Usage'!$A:$I,9,FALSE),"0")</f>
        <v>0</v>
      </c>
      <c r="AB1083" s="46" t="str">
        <f>IFERROR(VLOOKUP(A1083,'[1]Pomona USD Usage'!$A:$I,9,FALSE),"0")</f>
        <v>0</v>
      </c>
      <c r="AC1083" s="46" t="str">
        <f>IFERROR(VLOOKUP(A1083,'[1]Riverside USD Usage'!$A:$I,9,FALSE),"0")</f>
        <v>0</v>
      </c>
      <c r="AD1083" s="46" t="str">
        <f>IFERROR(VLOOKUP(A1083,'[1]Compton USD Usage'!$A:$I,9,FALSE),"0")</f>
        <v>0</v>
      </c>
      <c r="AE1083" s="48"/>
      <c r="AF1083" s="49">
        <v>86.54</v>
      </c>
      <c r="AG1083" s="49"/>
      <c r="AH1083" s="56">
        <v>-4.3499999999999996</v>
      </c>
      <c r="AI1083" s="49">
        <f>AF1083+AG1083+AH1083</f>
        <v>82.190000000000012</v>
      </c>
      <c r="AJ1083" s="48"/>
      <c r="AK1083" s="49">
        <v>93.11</v>
      </c>
      <c r="AL1083" s="49"/>
      <c r="AM1083" s="57">
        <v>-4.3499999999999996</v>
      </c>
      <c r="AN1083" s="50">
        <f>AK1083+AL1083+AM1083</f>
        <v>88.76</v>
      </c>
      <c r="AO1083" s="48"/>
      <c r="AP1083" s="49">
        <v>99.41</v>
      </c>
      <c r="AQ1083" s="49"/>
      <c r="AR1083" s="57">
        <v>-4.3499999999999996</v>
      </c>
      <c r="AS1083" s="50">
        <f>AP1083+AQ1083+AR1083</f>
        <v>95.06</v>
      </c>
      <c r="AT1083" s="48"/>
      <c r="AU1083" s="49">
        <v>102.17</v>
      </c>
      <c r="AV1083" s="49"/>
      <c r="AW1083" s="57">
        <v>-4.3499999999999996</v>
      </c>
      <c r="AX1083" s="51">
        <f>AU1083+AV1083+AW1083</f>
        <v>97.820000000000007</v>
      </c>
      <c r="AY1083" s="48"/>
      <c r="AZ1083" s="52">
        <v>88.76</v>
      </c>
      <c r="BA1083" s="53"/>
      <c r="BB1083" s="58">
        <v>-4.78</v>
      </c>
      <c r="BC1083" s="53">
        <f>AZ1083+BA1083+BB1083</f>
        <v>83.98</v>
      </c>
      <c r="BD1083" s="47">
        <v>44013</v>
      </c>
      <c r="BE1083" s="47">
        <v>44377</v>
      </c>
      <c r="BF1083" s="48"/>
      <c r="BG1083" s="53">
        <v>95.490000000000009</v>
      </c>
      <c r="BI1083" s="59">
        <v>-4.78</v>
      </c>
      <c r="BJ1083" s="53">
        <f>BG1083+BH1083+BI1083</f>
        <v>90.710000000000008</v>
      </c>
      <c r="BK1083" s="47">
        <v>44013</v>
      </c>
      <c r="BL1083" s="47">
        <v>44377</v>
      </c>
      <c r="BM1083" s="48"/>
      <c r="BN1083" s="53">
        <v>101.96000000000001</v>
      </c>
      <c r="BO1083" s="53"/>
      <c r="BP1083" s="59">
        <v>-4.78</v>
      </c>
      <c r="BQ1083" s="53">
        <f>BN1083+BO1083+BP1083</f>
        <v>97.18</v>
      </c>
      <c r="BR1083" s="47">
        <v>44013</v>
      </c>
      <c r="BS1083" s="47">
        <v>44377</v>
      </c>
      <c r="BT1083" s="48"/>
      <c r="BU1083" s="50">
        <v>104.79</v>
      </c>
      <c r="BV1083" s="53"/>
      <c r="BW1083" s="59">
        <v>-4.78</v>
      </c>
      <c r="BX1083" s="53">
        <f>BU1083+BV1083+BW1083</f>
        <v>100.01</v>
      </c>
      <c r="BY1083" s="47">
        <v>44013</v>
      </c>
      <c r="BZ1083" s="55">
        <v>44377</v>
      </c>
    </row>
    <row r="1084" spans="1:78" s="54" customFormat="1" ht="15.75" x14ac:dyDescent="0.25">
      <c r="A1084" s="45">
        <v>140002</v>
      </c>
      <c r="B1084" s="46" t="s">
        <v>327</v>
      </c>
      <c r="C1084" s="46">
        <v>1581</v>
      </c>
      <c r="D1084" s="46" t="s">
        <v>303</v>
      </c>
      <c r="E1084" s="46" t="s">
        <v>50</v>
      </c>
      <c r="F1084" s="46"/>
      <c r="G1084" s="46" t="s">
        <v>328</v>
      </c>
      <c r="H1084" s="46" t="s">
        <v>52</v>
      </c>
      <c r="I1084" s="47">
        <v>44013</v>
      </c>
      <c r="J1084" s="47">
        <v>44377</v>
      </c>
      <c r="K1084" s="46">
        <f>SUM(L1084:AD1084)</f>
        <v>15</v>
      </c>
      <c r="L1084" s="46" t="str">
        <f>IFERROR(VLOOKUP(A1084,'[1]Mountain View SD Usage'!$A:$I,9,FALSE),"0")</f>
        <v>0</v>
      </c>
      <c r="M1084" s="46" t="str">
        <f>IFERROR(VLOOKUP(A1084,'[1]Bonita USD Usage'!$A:$I,9,FALSE),"0")</f>
        <v>0</v>
      </c>
      <c r="N1084" s="46" t="str">
        <f>IFERROR(VLOOKUP(A1084,'[1]Jurupa USD Usage'!$A:$I,9,FALSE),"0")</f>
        <v>0</v>
      </c>
      <c r="O1084" s="46" t="str">
        <f>IFERROR(VLOOKUP(A1084,'[1]Claremont USD Usage'!$A:$I,9,FALSE),"0")</f>
        <v>0</v>
      </c>
      <c r="P1084" s="46" t="str">
        <f>IFERROR(VLOOKUP(A1084,'[1]Upland USD Usage'!$A:$I,9,FALSE),"0")</f>
        <v>0</v>
      </c>
      <c r="Q1084" s="46" t="str">
        <f>IFERROR(VLOOKUP(A1084,'[1]Redlands USD Usage'!$A:$I,9,FALSE),"0")</f>
        <v>0</v>
      </c>
      <c r="R1084" s="46" t="str">
        <f>IFERROR(VLOOKUP(A1084,'[1]Alta Loma SD Usage'!$A:$I,9,FALSE),"0")</f>
        <v>0</v>
      </c>
      <c r="S1084" s="46" t="str">
        <f>IFERROR(VLOOKUP(A1084,'[1]VAl Verde USD Usage'!$A:$I,9,FALSE),"0")</f>
        <v>0</v>
      </c>
      <c r="T1084" s="46" t="str">
        <f>IFERROR(VLOOKUP(A1084,'[1]Chaffey Jt HSD Usage'!$A:$I,9,FALSE),"0")</f>
        <v>0</v>
      </c>
      <c r="U1084" s="46" t="str">
        <f>IFERROR(VLOOKUP(A1084,'[1]Cucamonga ELEM SD Usage'!$A:$I,9,FALSE),"0")</f>
        <v>0</v>
      </c>
      <c r="V1084" s="46" t="str">
        <f>IFERROR(VLOOKUP(A1084,'[1]Inglewood USD Usage'!$A:$I,9,FALSE),"0")</f>
        <v>0</v>
      </c>
      <c r="W1084" s="46">
        <f>IFERROR(VLOOKUP(A1084,'[1]Rialto USD Usage'!$A:$I,9,FALSE),"0")</f>
        <v>15</v>
      </c>
      <c r="X1084" s="46" t="str">
        <f>IFERROR(VLOOKUP(A1084,'[1]Alvord USD Usage'!$A:$I,9,FALSE),"0")</f>
        <v>0</v>
      </c>
      <c r="Y1084" s="46" t="str">
        <f>IFERROR(VLOOKUP(A1084,'[1]Colton Jt USD Usage'!$A:$I,9,FALSE),"0")</f>
        <v>0</v>
      </c>
      <c r="Z1084" s="46" t="str">
        <f>IFERROR(VLOOKUP(A1084,'[1]Chino Valley USD Usage'!$A:$I,9,FALSE),"0")</f>
        <v>0</v>
      </c>
      <c r="AA1084" s="46" t="str">
        <f>IFERROR(VLOOKUP(A1084,'[1]Moreno Valley USD Usage'!$A:$I,9,FALSE),"0")</f>
        <v>0</v>
      </c>
      <c r="AB1084" s="46" t="str">
        <f>IFERROR(VLOOKUP(A1084,'[1]Pomona USD Usage'!$A:$I,9,FALSE),"0")</f>
        <v>0</v>
      </c>
      <c r="AC1084" s="46" t="str">
        <f>IFERROR(VLOOKUP(A1084,'[1]Riverside USD Usage'!$A:$I,9,FALSE),"0")</f>
        <v>0</v>
      </c>
      <c r="AD1084" s="46" t="str">
        <f>IFERROR(VLOOKUP(A1084,'[1]Compton USD Usage'!$A:$I,9,FALSE),"0")</f>
        <v>0</v>
      </c>
      <c r="AE1084" s="48"/>
      <c r="AF1084" s="49">
        <v>28.86</v>
      </c>
      <c r="AG1084" s="49"/>
      <c r="AH1084" s="49"/>
      <c r="AI1084" s="49">
        <f>AF1084+AG1084+AH1084</f>
        <v>28.86</v>
      </c>
      <c r="AJ1084" s="48"/>
      <c r="AK1084" s="49">
        <v>31.05</v>
      </c>
      <c r="AL1084" s="49"/>
      <c r="AM1084" s="46"/>
      <c r="AN1084" s="50">
        <f>AK1084+AL1084+AM1084</f>
        <v>31.05</v>
      </c>
      <c r="AO1084" s="48"/>
      <c r="AP1084" s="49">
        <v>33.15</v>
      </c>
      <c r="AQ1084" s="49"/>
      <c r="AR1084" s="46"/>
      <c r="AS1084" s="50">
        <f>AP1084+AQ1084+AR1084</f>
        <v>33.15</v>
      </c>
      <c r="AT1084" s="48"/>
      <c r="AU1084" s="49">
        <v>34.07</v>
      </c>
      <c r="AV1084" s="49"/>
      <c r="AW1084" s="46"/>
      <c r="AX1084" s="51">
        <f>AU1084+AV1084+AW1084</f>
        <v>34.07</v>
      </c>
      <c r="AY1084" s="48"/>
      <c r="AZ1084" s="52">
        <v>28.86</v>
      </c>
      <c r="BA1084" s="53"/>
      <c r="BC1084" s="53">
        <f>AZ1084+BA1084+BB1084</f>
        <v>28.86</v>
      </c>
      <c r="BD1084" s="47">
        <v>44013</v>
      </c>
      <c r="BE1084" s="47">
        <v>44377</v>
      </c>
      <c r="BF1084" s="48"/>
      <c r="BG1084" s="53">
        <v>31.05</v>
      </c>
      <c r="BJ1084" s="53">
        <f>BG1084+BH1084+BI1084</f>
        <v>31.05</v>
      </c>
      <c r="BK1084" s="47">
        <v>44013</v>
      </c>
      <c r="BL1084" s="47">
        <v>44377</v>
      </c>
      <c r="BM1084" s="48"/>
      <c r="BN1084" s="53">
        <v>33.15</v>
      </c>
      <c r="BO1084" s="53"/>
      <c r="BQ1084" s="53">
        <f>BN1084+BO1084+BP1084</f>
        <v>33.15</v>
      </c>
      <c r="BR1084" s="47">
        <v>44013</v>
      </c>
      <c r="BS1084" s="47">
        <v>44377</v>
      </c>
      <c r="BT1084" s="48"/>
      <c r="BU1084" s="50">
        <v>34.07</v>
      </c>
      <c r="BV1084" s="53"/>
      <c r="BX1084" s="53">
        <f>BU1084+BV1084+BW1084</f>
        <v>34.07</v>
      </c>
      <c r="BY1084" s="47">
        <v>44013</v>
      </c>
      <c r="BZ1084" s="55">
        <v>44377</v>
      </c>
    </row>
    <row r="1085" spans="1:78" s="54" customFormat="1" ht="15.75" x14ac:dyDescent="0.25">
      <c r="A1085" s="45">
        <v>202883</v>
      </c>
      <c r="B1085" s="46" t="s">
        <v>1514</v>
      </c>
      <c r="C1085" s="46">
        <v>570150</v>
      </c>
      <c r="D1085" s="46" t="s">
        <v>1515</v>
      </c>
      <c r="E1085" s="46" t="s">
        <v>50</v>
      </c>
      <c r="F1085" s="46"/>
      <c r="G1085" s="46" t="s">
        <v>293</v>
      </c>
      <c r="H1085" s="46" t="s">
        <v>52</v>
      </c>
      <c r="I1085" s="47">
        <v>44013</v>
      </c>
      <c r="J1085" s="47">
        <v>44377</v>
      </c>
      <c r="K1085" s="46">
        <f>SUM(L1085:AD1085)</f>
        <v>0</v>
      </c>
      <c r="L1085" s="46" t="str">
        <f>IFERROR(VLOOKUP(A1085,'[1]Mountain View SD Usage'!$A:$I,9,FALSE),"0")</f>
        <v>0</v>
      </c>
      <c r="M1085" s="46" t="str">
        <f>IFERROR(VLOOKUP(A1085,'[1]Bonita USD Usage'!$A:$I,9,FALSE),"0")</f>
        <v>0</v>
      </c>
      <c r="N1085" s="46" t="str">
        <f>IFERROR(VLOOKUP(A1085,'[1]Jurupa USD Usage'!$A:$I,9,FALSE),"0")</f>
        <v>0</v>
      </c>
      <c r="O1085" s="46" t="str">
        <f>IFERROR(VLOOKUP(A1085,'[1]Claremont USD Usage'!$A:$I,9,FALSE),"0")</f>
        <v>0</v>
      </c>
      <c r="P1085" s="46" t="str">
        <f>IFERROR(VLOOKUP(A1085,'[1]Upland USD Usage'!$A:$I,9,FALSE),"0")</f>
        <v>0</v>
      </c>
      <c r="Q1085" s="46" t="str">
        <f>IFERROR(VLOOKUP(A1085,'[1]Redlands USD Usage'!$A:$I,9,FALSE),"0")</f>
        <v>0</v>
      </c>
      <c r="R1085" s="46" t="str">
        <f>IFERROR(VLOOKUP(A1085,'[1]Alta Loma SD Usage'!$A:$I,9,FALSE),"0")</f>
        <v>0</v>
      </c>
      <c r="S1085" s="46" t="str">
        <f>IFERROR(VLOOKUP(A1085,'[1]VAl Verde USD Usage'!$A:$I,9,FALSE),"0")</f>
        <v>0</v>
      </c>
      <c r="T1085" s="46" t="str">
        <f>IFERROR(VLOOKUP(A1085,'[1]Chaffey Jt HSD Usage'!$A:$I,9,FALSE),"0")</f>
        <v>0</v>
      </c>
      <c r="U1085" s="46" t="str">
        <f>IFERROR(VLOOKUP(A1085,'[1]Cucamonga ELEM SD Usage'!$A:$I,9,FALSE),"0")</f>
        <v>0</v>
      </c>
      <c r="V1085" s="46" t="str">
        <f>IFERROR(VLOOKUP(A1085,'[1]Inglewood USD Usage'!$A:$I,9,FALSE),"0")</f>
        <v>0</v>
      </c>
      <c r="W1085" s="46" t="str">
        <f>IFERROR(VLOOKUP(A1085,'[1]Rialto USD Usage'!$A:$I,9,FALSE),"0")</f>
        <v>0</v>
      </c>
      <c r="X1085" s="46" t="str">
        <f>IFERROR(VLOOKUP(A1085,'[1]Alvord USD Usage'!$A:$I,9,FALSE),"0")</f>
        <v>0</v>
      </c>
      <c r="Y1085" s="46" t="str">
        <f>IFERROR(VLOOKUP(A1085,'[1]Colton Jt USD Usage'!$A:$I,9,FALSE),"0")</f>
        <v>0</v>
      </c>
      <c r="Z1085" s="46" t="str">
        <f>IFERROR(VLOOKUP(A1085,'[1]Chino Valley USD Usage'!$A:$I,9,FALSE),"0")</f>
        <v>0</v>
      </c>
      <c r="AA1085" s="46" t="str">
        <f>IFERROR(VLOOKUP(A1085,'[1]Moreno Valley USD Usage'!$A:$I,9,FALSE),"0")</f>
        <v>0</v>
      </c>
      <c r="AB1085" s="46" t="str">
        <f>IFERROR(VLOOKUP(A1085,'[1]Pomona USD Usage'!$A:$I,9,FALSE),"0")</f>
        <v>0</v>
      </c>
      <c r="AC1085" s="46" t="str">
        <f>IFERROR(VLOOKUP(A1085,'[1]Riverside USD Usage'!$A:$I,9,FALSE),"0")</f>
        <v>0</v>
      </c>
      <c r="AD1085" s="46" t="str">
        <f>IFERROR(VLOOKUP(A1085,'[1]Compton USD Usage'!$A:$I,9,FALSE),"0")</f>
        <v>0</v>
      </c>
      <c r="AE1085" s="48"/>
      <c r="AF1085" s="49">
        <v>25</v>
      </c>
      <c r="AG1085" s="49"/>
      <c r="AH1085" s="49"/>
      <c r="AI1085" s="49">
        <f>AF1085+AG1085+AH1085</f>
        <v>25</v>
      </c>
      <c r="AJ1085" s="48"/>
      <c r="AK1085" s="49">
        <v>26.9</v>
      </c>
      <c r="AL1085" s="49"/>
      <c r="AM1085" s="46"/>
      <c r="AN1085" s="50">
        <f>AK1085+AL1085+AM1085</f>
        <v>26.9</v>
      </c>
      <c r="AO1085" s="48"/>
      <c r="AP1085" s="49">
        <v>28.72</v>
      </c>
      <c r="AQ1085" s="49"/>
      <c r="AR1085" s="46"/>
      <c r="AS1085" s="50">
        <f>AP1085+AQ1085+AR1085</f>
        <v>28.72</v>
      </c>
      <c r="AT1085" s="48"/>
      <c r="AU1085" s="49">
        <v>29.51</v>
      </c>
      <c r="AV1085" s="49"/>
      <c r="AW1085" s="46"/>
      <c r="AX1085" s="51">
        <f>AU1085+AV1085+AW1085</f>
        <v>29.51</v>
      </c>
      <c r="AY1085" s="48"/>
      <c r="AZ1085" s="52">
        <v>25.580000000000002</v>
      </c>
      <c r="BA1085" s="53"/>
      <c r="BC1085" s="53">
        <f>AZ1085+BA1085+BB1085</f>
        <v>25.580000000000002</v>
      </c>
      <c r="BD1085" s="47">
        <v>44013</v>
      </c>
      <c r="BE1085" s="47">
        <v>44377</v>
      </c>
      <c r="BF1085" s="48"/>
      <c r="BG1085" s="53">
        <v>27.520000000000003</v>
      </c>
      <c r="BJ1085" s="53">
        <f>BG1085+BH1085+BI1085</f>
        <v>27.520000000000003</v>
      </c>
      <c r="BK1085" s="47">
        <v>44013</v>
      </c>
      <c r="BL1085" s="47">
        <v>44377</v>
      </c>
      <c r="BM1085" s="48"/>
      <c r="BN1085" s="53">
        <v>29.39</v>
      </c>
      <c r="BO1085" s="53"/>
      <c r="BQ1085" s="53">
        <f>BN1085+BO1085+BP1085</f>
        <v>29.39</v>
      </c>
      <c r="BR1085" s="47">
        <v>44013</v>
      </c>
      <c r="BS1085" s="47">
        <v>44377</v>
      </c>
      <c r="BT1085" s="48"/>
      <c r="BU1085" s="50">
        <v>30.19</v>
      </c>
      <c r="BV1085" s="53"/>
      <c r="BX1085" s="53">
        <f>BU1085+BV1085+BW1085</f>
        <v>30.19</v>
      </c>
      <c r="BY1085" s="47">
        <v>44013</v>
      </c>
      <c r="BZ1085" s="55">
        <v>44377</v>
      </c>
    </row>
    <row r="1086" spans="1:78" s="54" customFormat="1" ht="15.75" x14ac:dyDescent="0.25">
      <c r="A1086" s="45">
        <v>133933</v>
      </c>
      <c r="B1086" s="46" t="s">
        <v>905</v>
      </c>
      <c r="C1086" s="46">
        <v>95121</v>
      </c>
      <c r="D1086" s="46" t="s">
        <v>901</v>
      </c>
      <c r="E1086" s="46" t="s">
        <v>50</v>
      </c>
      <c r="F1086" s="46"/>
      <c r="G1086" s="46" t="s">
        <v>906</v>
      </c>
      <c r="H1086" s="46" t="s">
        <v>52</v>
      </c>
      <c r="I1086" s="47">
        <v>44013</v>
      </c>
      <c r="J1086" s="47">
        <v>44377</v>
      </c>
      <c r="K1086" s="46">
        <f>SUM(L1086:AD1086)</f>
        <v>0</v>
      </c>
      <c r="L1086" s="46" t="str">
        <f>IFERROR(VLOOKUP(A1086,'[1]Mountain View SD Usage'!$A:$I,9,FALSE),"0")</f>
        <v>0</v>
      </c>
      <c r="M1086" s="46" t="str">
        <f>IFERROR(VLOOKUP(A1086,'[1]Bonita USD Usage'!$A:$I,9,FALSE),"0")</f>
        <v>0</v>
      </c>
      <c r="N1086" s="46" t="str">
        <f>IFERROR(VLOOKUP(A1086,'[1]Jurupa USD Usage'!$A:$I,9,FALSE),"0")</f>
        <v>0</v>
      </c>
      <c r="O1086" s="46" t="str">
        <f>IFERROR(VLOOKUP(A1086,'[1]Claremont USD Usage'!$A:$I,9,FALSE),"0")</f>
        <v>0</v>
      </c>
      <c r="P1086" s="46" t="str">
        <f>IFERROR(VLOOKUP(A1086,'[1]Upland USD Usage'!$A:$I,9,FALSE),"0")</f>
        <v>0</v>
      </c>
      <c r="Q1086" s="46" t="str">
        <f>IFERROR(VLOOKUP(A1086,'[1]Redlands USD Usage'!$A:$I,9,FALSE),"0")</f>
        <v>0</v>
      </c>
      <c r="R1086" s="46" t="str">
        <f>IFERROR(VLOOKUP(A1086,'[1]Alta Loma SD Usage'!$A:$I,9,FALSE),"0")</f>
        <v>0</v>
      </c>
      <c r="S1086" s="46" t="str">
        <f>IFERROR(VLOOKUP(A1086,'[1]VAl Verde USD Usage'!$A:$I,9,FALSE),"0")</f>
        <v>0</v>
      </c>
      <c r="T1086" s="46" t="str">
        <f>IFERROR(VLOOKUP(A1086,'[1]Chaffey Jt HSD Usage'!$A:$I,9,FALSE),"0")</f>
        <v>0</v>
      </c>
      <c r="U1086" s="46" t="str">
        <f>IFERROR(VLOOKUP(A1086,'[1]Cucamonga ELEM SD Usage'!$A:$I,9,FALSE),"0")</f>
        <v>0</v>
      </c>
      <c r="V1086" s="46" t="str">
        <f>IFERROR(VLOOKUP(A1086,'[1]Inglewood USD Usage'!$A:$I,9,FALSE),"0")</f>
        <v>0</v>
      </c>
      <c r="W1086" s="46" t="str">
        <f>IFERROR(VLOOKUP(A1086,'[1]Rialto USD Usage'!$A:$I,9,FALSE),"0")</f>
        <v>0</v>
      </c>
      <c r="X1086" s="46" t="str">
        <f>IFERROR(VLOOKUP(A1086,'[1]Alvord USD Usage'!$A:$I,9,FALSE),"0")</f>
        <v>0</v>
      </c>
      <c r="Y1086" s="46" t="str">
        <f>IFERROR(VLOOKUP(A1086,'[1]Colton Jt USD Usage'!$A:$I,9,FALSE),"0")</f>
        <v>0</v>
      </c>
      <c r="Z1086" s="46" t="str">
        <f>IFERROR(VLOOKUP(A1086,'[1]Chino Valley USD Usage'!$A:$I,9,FALSE),"0")</f>
        <v>0</v>
      </c>
      <c r="AA1086" s="46" t="str">
        <f>IFERROR(VLOOKUP(A1086,'[1]Moreno Valley USD Usage'!$A:$I,9,FALSE),"0")</f>
        <v>0</v>
      </c>
      <c r="AB1086" s="46" t="str">
        <f>IFERROR(VLOOKUP(A1086,'[1]Pomona USD Usage'!$A:$I,9,FALSE),"0")</f>
        <v>0</v>
      </c>
      <c r="AC1086" s="46" t="str">
        <f>IFERROR(VLOOKUP(A1086,'[1]Riverside USD Usage'!$A:$I,9,FALSE),"0")</f>
        <v>0</v>
      </c>
      <c r="AD1086" s="46" t="str">
        <f>IFERROR(VLOOKUP(A1086,'[1]Compton USD Usage'!$A:$I,9,FALSE),"0")</f>
        <v>0</v>
      </c>
      <c r="AE1086" s="48"/>
      <c r="AF1086" s="49">
        <v>21.65</v>
      </c>
      <c r="AG1086" s="49"/>
      <c r="AH1086" s="49"/>
      <c r="AI1086" s="49">
        <f>AF1086+AG1086+AH1086</f>
        <v>21.65</v>
      </c>
      <c r="AJ1086" s="48"/>
      <c r="AK1086" s="49">
        <v>23.29</v>
      </c>
      <c r="AL1086" s="49"/>
      <c r="AM1086" s="46"/>
      <c r="AN1086" s="50">
        <f>AK1086+AL1086+AM1086</f>
        <v>23.29</v>
      </c>
      <c r="AO1086" s="48"/>
      <c r="AP1086" s="49">
        <v>24.86</v>
      </c>
      <c r="AQ1086" s="49"/>
      <c r="AR1086" s="46"/>
      <c r="AS1086" s="50">
        <f>AP1086+AQ1086+AR1086</f>
        <v>24.86</v>
      </c>
      <c r="AT1086" s="48"/>
      <c r="AU1086" s="49">
        <v>25.56</v>
      </c>
      <c r="AV1086" s="49"/>
      <c r="AW1086" s="46"/>
      <c r="AX1086" s="51">
        <f>AU1086+AV1086+AW1086</f>
        <v>25.56</v>
      </c>
      <c r="AY1086" s="48"/>
      <c r="AZ1086" s="52">
        <v>21.71</v>
      </c>
      <c r="BA1086" s="53"/>
      <c r="BC1086" s="53">
        <f>AZ1086+BA1086+BB1086</f>
        <v>21.71</v>
      </c>
      <c r="BD1086" s="47">
        <v>44013</v>
      </c>
      <c r="BE1086" s="47">
        <v>44377</v>
      </c>
      <c r="BF1086" s="48"/>
      <c r="BG1086" s="53">
        <v>23.360000000000003</v>
      </c>
      <c r="BJ1086" s="53">
        <f>BG1086+BH1086+BI1086</f>
        <v>23.360000000000003</v>
      </c>
      <c r="BK1086" s="47">
        <v>44013</v>
      </c>
      <c r="BL1086" s="47">
        <v>44377</v>
      </c>
      <c r="BM1086" s="48"/>
      <c r="BN1086" s="53">
        <v>24.930000000000003</v>
      </c>
      <c r="BO1086" s="53"/>
      <c r="BQ1086" s="53">
        <f>BN1086+BO1086+BP1086</f>
        <v>24.930000000000003</v>
      </c>
      <c r="BR1086" s="47">
        <v>44013</v>
      </c>
      <c r="BS1086" s="47">
        <v>44377</v>
      </c>
      <c r="BT1086" s="48"/>
      <c r="BU1086" s="50">
        <v>25.630000000000003</v>
      </c>
      <c r="BV1086" s="53"/>
      <c r="BX1086" s="53">
        <f>BU1086+BV1086+BW1086</f>
        <v>25.630000000000003</v>
      </c>
      <c r="BY1086" s="47">
        <v>44013</v>
      </c>
      <c r="BZ1086" s="55">
        <v>44377</v>
      </c>
    </row>
    <row r="1087" spans="1:78" s="54" customFormat="1" ht="15.75" x14ac:dyDescent="0.25">
      <c r="A1087" s="45">
        <v>203321</v>
      </c>
      <c r="B1087" s="46" t="s">
        <v>1519</v>
      </c>
      <c r="C1087" s="46">
        <v>408001</v>
      </c>
      <c r="D1087" s="46" t="s">
        <v>1515</v>
      </c>
      <c r="E1087" s="46" t="s">
        <v>50</v>
      </c>
      <c r="F1087" s="46"/>
      <c r="G1087" s="46" t="s">
        <v>1520</v>
      </c>
      <c r="H1087" s="46" t="s">
        <v>52</v>
      </c>
      <c r="I1087" s="47">
        <v>44013</v>
      </c>
      <c r="J1087" s="47">
        <v>44377</v>
      </c>
      <c r="K1087" s="46">
        <f>SUM(L1087:AD1087)</f>
        <v>0</v>
      </c>
      <c r="L1087" s="46" t="str">
        <f>IFERROR(VLOOKUP(A1087,'[1]Mountain View SD Usage'!$A:$I,9,FALSE),"0")</f>
        <v>0</v>
      </c>
      <c r="M1087" s="46" t="str">
        <f>IFERROR(VLOOKUP(A1087,'[1]Bonita USD Usage'!$A:$I,9,FALSE),"0")</f>
        <v>0</v>
      </c>
      <c r="N1087" s="46" t="str">
        <f>IFERROR(VLOOKUP(A1087,'[1]Jurupa USD Usage'!$A:$I,9,FALSE),"0")</f>
        <v>0</v>
      </c>
      <c r="O1087" s="46" t="str">
        <f>IFERROR(VLOOKUP(A1087,'[1]Claremont USD Usage'!$A:$I,9,FALSE),"0")</f>
        <v>0</v>
      </c>
      <c r="P1087" s="46" t="str">
        <f>IFERROR(VLOOKUP(A1087,'[1]Upland USD Usage'!$A:$I,9,FALSE),"0")</f>
        <v>0</v>
      </c>
      <c r="Q1087" s="46" t="str">
        <f>IFERROR(VLOOKUP(A1087,'[1]Redlands USD Usage'!$A:$I,9,FALSE),"0")</f>
        <v>0</v>
      </c>
      <c r="R1087" s="46" t="str">
        <f>IFERROR(VLOOKUP(A1087,'[1]Alta Loma SD Usage'!$A:$I,9,FALSE),"0")</f>
        <v>0</v>
      </c>
      <c r="S1087" s="46" t="str">
        <f>IFERROR(VLOOKUP(A1087,'[1]VAl Verde USD Usage'!$A:$I,9,FALSE),"0")</f>
        <v>0</v>
      </c>
      <c r="T1087" s="46" t="str">
        <f>IFERROR(VLOOKUP(A1087,'[1]Chaffey Jt HSD Usage'!$A:$I,9,FALSE),"0")</f>
        <v>0</v>
      </c>
      <c r="U1087" s="46" t="str">
        <f>IFERROR(VLOOKUP(A1087,'[1]Cucamonga ELEM SD Usage'!$A:$I,9,FALSE),"0")</f>
        <v>0</v>
      </c>
      <c r="V1087" s="46" t="str">
        <f>IFERROR(VLOOKUP(A1087,'[1]Inglewood USD Usage'!$A:$I,9,FALSE),"0")</f>
        <v>0</v>
      </c>
      <c r="W1087" s="46" t="str">
        <f>IFERROR(VLOOKUP(A1087,'[1]Rialto USD Usage'!$A:$I,9,FALSE),"0")</f>
        <v>0</v>
      </c>
      <c r="X1087" s="46" t="str">
        <f>IFERROR(VLOOKUP(A1087,'[1]Alvord USD Usage'!$A:$I,9,FALSE),"0")</f>
        <v>0</v>
      </c>
      <c r="Y1087" s="46" t="str">
        <f>IFERROR(VLOOKUP(A1087,'[1]Colton Jt USD Usage'!$A:$I,9,FALSE),"0")</f>
        <v>0</v>
      </c>
      <c r="Z1087" s="46" t="str">
        <f>IFERROR(VLOOKUP(A1087,'[1]Chino Valley USD Usage'!$A:$I,9,FALSE),"0")</f>
        <v>0</v>
      </c>
      <c r="AA1087" s="46" t="str">
        <f>IFERROR(VLOOKUP(A1087,'[1]Moreno Valley USD Usage'!$A:$I,9,FALSE),"0")</f>
        <v>0</v>
      </c>
      <c r="AB1087" s="46" t="str">
        <f>IFERROR(VLOOKUP(A1087,'[1]Pomona USD Usage'!$A:$I,9,FALSE),"0")</f>
        <v>0</v>
      </c>
      <c r="AC1087" s="46" t="str">
        <f>IFERROR(VLOOKUP(A1087,'[1]Riverside USD Usage'!$A:$I,9,FALSE),"0")</f>
        <v>0</v>
      </c>
      <c r="AD1087" s="46" t="str">
        <f>IFERROR(VLOOKUP(A1087,'[1]Compton USD Usage'!$A:$I,9,FALSE),"0")</f>
        <v>0</v>
      </c>
      <c r="AE1087" s="48"/>
      <c r="AF1087" s="49">
        <v>39.590000000000003</v>
      </c>
      <c r="AG1087" s="49"/>
      <c r="AH1087" s="49"/>
      <c r="AI1087" s="49">
        <f>AF1087+AG1087+AH1087</f>
        <v>39.590000000000003</v>
      </c>
      <c r="AJ1087" s="48"/>
      <c r="AK1087" s="49">
        <v>42.59</v>
      </c>
      <c r="AL1087" s="49"/>
      <c r="AM1087" s="46"/>
      <c r="AN1087" s="50">
        <f>AK1087+AL1087+AM1087</f>
        <v>42.59</v>
      </c>
      <c r="AO1087" s="48"/>
      <c r="AP1087" s="49">
        <v>45.47</v>
      </c>
      <c r="AQ1087" s="49"/>
      <c r="AR1087" s="46"/>
      <c r="AS1087" s="50">
        <f>AP1087+AQ1087+AR1087</f>
        <v>45.47</v>
      </c>
      <c r="AT1087" s="48"/>
      <c r="AU1087" s="49">
        <v>46.74</v>
      </c>
      <c r="AV1087" s="49"/>
      <c r="AW1087" s="46"/>
      <c r="AX1087" s="51">
        <f>AU1087+AV1087+AW1087</f>
        <v>46.74</v>
      </c>
      <c r="AY1087" s="48"/>
      <c r="AZ1087" s="52">
        <v>40.29</v>
      </c>
      <c r="BA1087" s="53"/>
      <c r="BC1087" s="53">
        <f>AZ1087+BA1087+BB1087</f>
        <v>40.29</v>
      </c>
      <c r="BD1087" s="47">
        <v>44013</v>
      </c>
      <c r="BE1087" s="47">
        <v>44377</v>
      </c>
      <c r="BF1087" s="48"/>
      <c r="BG1087" s="53">
        <v>43.339999999999996</v>
      </c>
      <c r="BJ1087" s="53">
        <f>BG1087+BH1087+BI1087</f>
        <v>43.339999999999996</v>
      </c>
      <c r="BK1087" s="47">
        <v>44013</v>
      </c>
      <c r="BL1087" s="47">
        <v>44377</v>
      </c>
      <c r="BM1087" s="48"/>
      <c r="BN1087" s="53">
        <v>46.269999999999996</v>
      </c>
      <c r="BO1087" s="53"/>
      <c r="BQ1087" s="53">
        <f>BN1087+BO1087+BP1087</f>
        <v>46.269999999999996</v>
      </c>
      <c r="BR1087" s="47">
        <v>44013</v>
      </c>
      <c r="BS1087" s="47">
        <v>44377</v>
      </c>
      <c r="BT1087" s="48"/>
      <c r="BU1087" s="50">
        <v>47.559999999999995</v>
      </c>
      <c r="BV1087" s="53"/>
      <c r="BX1087" s="53">
        <f>BU1087+BV1087+BW1087</f>
        <v>47.559999999999995</v>
      </c>
      <c r="BY1087" s="47">
        <v>44013</v>
      </c>
      <c r="BZ1087" s="55">
        <v>44377</v>
      </c>
    </row>
    <row r="1088" spans="1:78" s="54" customFormat="1" ht="15.75" x14ac:dyDescent="0.25">
      <c r="A1088" s="45">
        <v>139853</v>
      </c>
      <c r="B1088" s="46" t="s">
        <v>325</v>
      </c>
      <c r="C1088" s="46">
        <v>6656</v>
      </c>
      <c r="D1088" s="46" t="s">
        <v>303</v>
      </c>
      <c r="E1088" s="46" t="s">
        <v>50</v>
      </c>
      <c r="F1088" s="46"/>
      <c r="G1088" s="46" t="s">
        <v>326</v>
      </c>
      <c r="H1088" s="46" t="s">
        <v>52</v>
      </c>
      <c r="I1088" s="47">
        <v>44013</v>
      </c>
      <c r="J1088" s="47">
        <v>44377</v>
      </c>
      <c r="K1088" s="46">
        <f>SUM(L1088:AD1088)</f>
        <v>130</v>
      </c>
      <c r="L1088" s="46" t="str">
        <f>IFERROR(VLOOKUP(A1088,'[1]Mountain View SD Usage'!$A:$I,9,FALSE),"0")</f>
        <v>0</v>
      </c>
      <c r="M1088" s="46" t="str">
        <f>IFERROR(VLOOKUP(A1088,'[1]Bonita USD Usage'!$A:$I,9,FALSE),"0")</f>
        <v>0</v>
      </c>
      <c r="N1088" s="46" t="str">
        <f>IFERROR(VLOOKUP(A1088,'[1]Jurupa USD Usage'!$A:$I,9,FALSE),"0")</f>
        <v>0</v>
      </c>
      <c r="O1088" s="46" t="str">
        <f>IFERROR(VLOOKUP(A1088,'[1]Claremont USD Usage'!$A:$I,9,FALSE),"0")</f>
        <v>0</v>
      </c>
      <c r="P1088" s="46" t="str">
        <f>IFERROR(VLOOKUP(A1088,'[1]Upland USD Usage'!$A:$I,9,FALSE),"0")</f>
        <v>0</v>
      </c>
      <c r="Q1088" s="46" t="str">
        <f>IFERROR(VLOOKUP(A1088,'[1]Redlands USD Usage'!$A:$I,9,FALSE),"0")</f>
        <v>0</v>
      </c>
      <c r="R1088" s="46" t="str">
        <f>IFERROR(VLOOKUP(A1088,'[1]Alta Loma SD Usage'!$A:$I,9,FALSE),"0")</f>
        <v>0</v>
      </c>
      <c r="S1088" s="46" t="str">
        <f>IFERROR(VLOOKUP(A1088,'[1]VAl Verde USD Usage'!$A:$I,9,FALSE),"0")</f>
        <v>0</v>
      </c>
      <c r="T1088" s="46" t="str">
        <f>IFERROR(VLOOKUP(A1088,'[1]Chaffey Jt HSD Usage'!$A:$I,9,FALSE),"0")</f>
        <v>0</v>
      </c>
      <c r="U1088" s="46" t="str">
        <f>IFERROR(VLOOKUP(A1088,'[1]Cucamonga ELEM SD Usage'!$A:$I,9,FALSE),"0")</f>
        <v>0</v>
      </c>
      <c r="V1088" s="46" t="str">
        <f>IFERROR(VLOOKUP(A1088,'[1]Inglewood USD Usage'!$A:$I,9,FALSE),"0")</f>
        <v>0</v>
      </c>
      <c r="W1088" s="46" t="str">
        <f>IFERROR(VLOOKUP(A1088,'[1]Rialto USD Usage'!$A:$I,9,FALSE),"0")</f>
        <v>0</v>
      </c>
      <c r="X1088" s="46" t="str">
        <f>IFERROR(VLOOKUP(A1088,'[1]Alvord USD Usage'!$A:$I,9,FALSE),"0")</f>
        <v>0</v>
      </c>
      <c r="Y1088" s="46" t="str">
        <f>IFERROR(VLOOKUP(A1088,'[1]Colton Jt USD Usage'!$A:$I,9,FALSE),"0")</f>
        <v>0</v>
      </c>
      <c r="Z1088" s="46" t="str">
        <f>IFERROR(VLOOKUP(A1088,'[1]Chino Valley USD Usage'!$A:$I,9,FALSE),"0")</f>
        <v>0</v>
      </c>
      <c r="AA1088" s="46" t="str">
        <f>IFERROR(VLOOKUP(A1088,'[1]Moreno Valley USD Usage'!$A:$I,9,FALSE),"0")</f>
        <v>0</v>
      </c>
      <c r="AB1088" s="46" t="str">
        <f>IFERROR(VLOOKUP(A1088,'[1]Pomona USD Usage'!$A:$I,9,FALSE),"0")</f>
        <v>0</v>
      </c>
      <c r="AC1088" s="46" t="str">
        <f>IFERROR(VLOOKUP(A1088,'[1]Riverside USD Usage'!$A:$I,9,FALSE),"0")</f>
        <v>0</v>
      </c>
      <c r="AD1088" s="46">
        <f>IFERROR(VLOOKUP(A1088,'[1]Compton USD Usage'!$A:$I,9,FALSE),"0")</f>
        <v>130</v>
      </c>
      <c r="AE1088" s="48"/>
      <c r="AF1088" s="49">
        <v>83.34</v>
      </c>
      <c r="AG1088" s="49"/>
      <c r="AH1088" s="49"/>
      <c r="AI1088" s="49">
        <f>AF1088+AG1088+AH1088</f>
        <v>83.34</v>
      </c>
      <c r="AJ1088" s="48"/>
      <c r="AK1088" s="49">
        <v>89.67</v>
      </c>
      <c r="AL1088" s="49"/>
      <c r="AM1088" s="46"/>
      <c r="AN1088" s="50">
        <f>AK1088+AL1088+AM1088</f>
        <v>89.67</v>
      </c>
      <c r="AO1088" s="48"/>
      <c r="AP1088" s="49">
        <v>95.73</v>
      </c>
      <c r="AQ1088" s="49"/>
      <c r="AR1088" s="46"/>
      <c r="AS1088" s="50">
        <f>AP1088+AQ1088+AR1088</f>
        <v>95.73</v>
      </c>
      <c r="AT1088" s="48"/>
      <c r="AU1088" s="49">
        <v>98.39</v>
      </c>
      <c r="AV1088" s="49"/>
      <c r="AW1088" s="46"/>
      <c r="AX1088" s="51">
        <f>AU1088+AV1088+AW1088</f>
        <v>98.39</v>
      </c>
      <c r="AY1088" s="48"/>
      <c r="AZ1088" s="52">
        <v>88.02000000000001</v>
      </c>
      <c r="BA1088" s="53"/>
      <c r="BC1088" s="53">
        <f>AZ1088+BA1088+BB1088</f>
        <v>88.02000000000001</v>
      </c>
      <c r="BD1088" s="47">
        <v>44013</v>
      </c>
      <c r="BE1088" s="47">
        <v>44377</v>
      </c>
      <c r="BF1088" s="48"/>
      <c r="BG1088" s="53">
        <v>94.710000000000008</v>
      </c>
      <c r="BJ1088" s="53">
        <f>BG1088+BH1088+BI1088</f>
        <v>94.710000000000008</v>
      </c>
      <c r="BK1088" s="47">
        <v>44013</v>
      </c>
      <c r="BL1088" s="47">
        <v>44377</v>
      </c>
      <c r="BM1088" s="48"/>
      <c r="BN1088" s="53">
        <v>101.11</v>
      </c>
      <c r="BO1088" s="53"/>
      <c r="BQ1088" s="53">
        <f>BN1088+BO1088+BP1088</f>
        <v>101.11</v>
      </c>
      <c r="BR1088" s="47">
        <v>44013</v>
      </c>
      <c r="BS1088" s="47">
        <v>44377</v>
      </c>
      <c r="BT1088" s="48"/>
      <c r="BU1088" s="50">
        <v>103.91000000000001</v>
      </c>
      <c r="BV1088" s="53"/>
      <c r="BX1088" s="53">
        <f>BU1088+BV1088+BW1088</f>
        <v>103.91000000000001</v>
      </c>
      <c r="BY1088" s="47">
        <v>44013</v>
      </c>
      <c r="BZ1088" s="55">
        <v>44377</v>
      </c>
    </row>
    <row r="1089" spans="1:78" s="54" customFormat="1" ht="15.75" x14ac:dyDescent="0.25">
      <c r="A1089" s="45">
        <v>201560</v>
      </c>
      <c r="B1089" s="46" t="s">
        <v>1363</v>
      </c>
      <c r="C1089" s="46">
        <v>5940</v>
      </c>
      <c r="D1089" s="46" t="s">
        <v>1364</v>
      </c>
      <c r="E1089" s="46" t="s">
        <v>50</v>
      </c>
      <c r="F1089" s="46"/>
      <c r="G1089" s="46" t="s">
        <v>1365</v>
      </c>
      <c r="H1089" s="46" t="s">
        <v>52</v>
      </c>
      <c r="I1089" s="47">
        <v>44013</v>
      </c>
      <c r="J1089" s="47">
        <v>44377</v>
      </c>
      <c r="K1089" s="46">
        <f>SUM(L1089:AD1089)</f>
        <v>951</v>
      </c>
      <c r="L1089" s="46" t="str">
        <f>IFERROR(VLOOKUP(A1089,'[1]Mountain View SD Usage'!$A:$I,9,FALSE),"0")</f>
        <v>0</v>
      </c>
      <c r="M1089" s="46" t="str">
        <f>IFERROR(VLOOKUP(A1089,'[1]Bonita USD Usage'!$A:$I,9,FALSE),"0")</f>
        <v>0</v>
      </c>
      <c r="N1089" s="46" t="str">
        <f>IFERROR(VLOOKUP(A1089,'[1]Jurupa USD Usage'!$A:$I,9,FALSE),"0")</f>
        <v>0</v>
      </c>
      <c r="O1089" s="46" t="str">
        <f>IFERROR(VLOOKUP(A1089,'[1]Claremont USD Usage'!$A:$I,9,FALSE),"0")</f>
        <v>0</v>
      </c>
      <c r="P1089" s="46" t="str">
        <f>IFERROR(VLOOKUP(A1089,'[1]Upland USD Usage'!$A:$I,9,FALSE),"0")</f>
        <v>0</v>
      </c>
      <c r="Q1089" s="46" t="str">
        <f>IFERROR(VLOOKUP(A1089,'[1]Redlands USD Usage'!$A:$I,9,FALSE),"0")</f>
        <v>0</v>
      </c>
      <c r="R1089" s="46" t="str">
        <f>IFERROR(VLOOKUP(A1089,'[1]Alta Loma SD Usage'!$A:$I,9,FALSE),"0")</f>
        <v>0</v>
      </c>
      <c r="S1089" s="46" t="str">
        <f>IFERROR(VLOOKUP(A1089,'[1]VAl Verde USD Usage'!$A:$I,9,FALSE),"0")</f>
        <v>0</v>
      </c>
      <c r="T1089" s="46" t="str">
        <f>IFERROR(VLOOKUP(A1089,'[1]Chaffey Jt HSD Usage'!$A:$I,9,FALSE),"0")</f>
        <v>0</v>
      </c>
      <c r="U1089" s="46" t="str">
        <f>IFERROR(VLOOKUP(A1089,'[1]Cucamonga ELEM SD Usage'!$A:$I,9,FALSE),"0")</f>
        <v>0</v>
      </c>
      <c r="V1089" s="46">
        <f>IFERROR(VLOOKUP(A1089,'[1]Inglewood USD Usage'!$A:$I,9,FALSE),"0")</f>
        <v>1</v>
      </c>
      <c r="W1089" s="46">
        <f>IFERROR(VLOOKUP(A1089,'[1]Rialto USD Usage'!$A:$I,9,FALSE),"0")</f>
        <v>950</v>
      </c>
      <c r="X1089" s="46" t="str">
        <f>IFERROR(VLOOKUP(A1089,'[1]Alvord USD Usage'!$A:$I,9,FALSE),"0")</f>
        <v>0</v>
      </c>
      <c r="Y1089" s="46" t="str">
        <f>IFERROR(VLOOKUP(A1089,'[1]Colton Jt USD Usage'!$A:$I,9,FALSE),"0")</f>
        <v>0</v>
      </c>
      <c r="Z1089" s="46" t="str">
        <f>IFERROR(VLOOKUP(A1089,'[1]Chino Valley USD Usage'!$A:$I,9,FALSE),"0")</f>
        <v>0</v>
      </c>
      <c r="AA1089" s="46" t="str">
        <f>IFERROR(VLOOKUP(A1089,'[1]Moreno Valley USD Usage'!$A:$I,9,FALSE),"0")</f>
        <v>0</v>
      </c>
      <c r="AB1089" s="46" t="str">
        <f>IFERROR(VLOOKUP(A1089,'[1]Pomona USD Usage'!$A:$I,9,FALSE),"0")</f>
        <v>0</v>
      </c>
      <c r="AC1089" s="46" t="str">
        <f>IFERROR(VLOOKUP(A1089,'[1]Riverside USD Usage'!$A:$I,9,FALSE),"0")</f>
        <v>0</v>
      </c>
      <c r="AD1089" s="46" t="str">
        <f>IFERROR(VLOOKUP(A1089,'[1]Compton USD Usage'!$A:$I,9,FALSE),"0")</f>
        <v>0</v>
      </c>
      <c r="AE1089" s="48"/>
      <c r="AF1089" s="49">
        <v>18.760000000000002</v>
      </c>
      <c r="AG1089" s="49"/>
      <c r="AH1089" s="49"/>
      <c r="AI1089" s="49">
        <f>AF1089+AG1089+AH1089</f>
        <v>18.760000000000002</v>
      </c>
      <c r="AJ1089" s="48"/>
      <c r="AK1089" s="49">
        <v>20.190000000000001</v>
      </c>
      <c r="AL1089" s="49"/>
      <c r="AM1089" s="46"/>
      <c r="AN1089" s="50">
        <f>AK1089+AL1089+AM1089</f>
        <v>20.190000000000001</v>
      </c>
      <c r="AO1089" s="48"/>
      <c r="AP1089" s="49">
        <v>21.55</v>
      </c>
      <c r="AQ1089" s="49"/>
      <c r="AR1089" s="46"/>
      <c r="AS1089" s="50">
        <f>AP1089+AQ1089+AR1089</f>
        <v>21.55</v>
      </c>
      <c r="AT1089" s="48"/>
      <c r="AU1089" s="49">
        <v>22.15</v>
      </c>
      <c r="AV1089" s="49"/>
      <c r="AW1089" s="46"/>
      <c r="AX1089" s="51">
        <f>AU1089+AV1089+AW1089</f>
        <v>22.15</v>
      </c>
      <c r="AY1089" s="48"/>
      <c r="AZ1089" s="52">
        <v>18.760000000000002</v>
      </c>
      <c r="BA1089" s="53"/>
      <c r="BC1089" s="53">
        <f>AZ1089+BA1089+BB1089</f>
        <v>18.760000000000002</v>
      </c>
      <c r="BD1089" s="47">
        <v>44013</v>
      </c>
      <c r="BE1089" s="47">
        <v>44377</v>
      </c>
      <c r="BF1089" s="48"/>
      <c r="BG1089" s="53">
        <v>20.190000000000001</v>
      </c>
      <c r="BJ1089" s="53">
        <f>BG1089+BH1089+BI1089</f>
        <v>20.190000000000001</v>
      </c>
      <c r="BK1089" s="47">
        <v>44013</v>
      </c>
      <c r="BL1089" s="47">
        <v>44377</v>
      </c>
      <c r="BM1089" s="48"/>
      <c r="BN1089" s="53">
        <v>21.55</v>
      </c>
      <c r="BO1089" s="53"/>
      <c r="BQ1089" s="53">
        <f>BN1089+BO1089+BP1089</f>
        <v>21.55</v>
      </c>
      <c r="BR1089" s="47">
        <v>44013</v>
      </c>
      <c r="BS1089" s="47">
        <v>44377</v>
      </c>
      <c r="BT1089" s="48"/>
      <c r="BU1089" s="50">
        <v>22.15</v>
      </c>
      <c r="BV1089" s="53"/>
      <c r="BX1089" s="53">
        <f>BU1089+BV1089+BW1089</f>
        <v>22.15</v>
      </c>
      <c r="BY1089" s="47">
        <v>44013</v>
      </c>
      <c r="BZ1089" s="55">
        <v>44377</v>
      </c>
    </row>
    <row r="1090" spans="1:78" s="54" customFormat="1" ht="15.75" x14ac:dyDescent="0.25">
      <c r="A1090" s="45">
        <v>139012</v>
      </c>
      <c r="B1090" s="46" t="s">
        <v>683</v>
      </c>
      <c r="C1090" s="46">
        <v>626</v>
      </c>
      <c r="D1090" s="46" t="s">
        <v>682</v>
      </c>
      <c r="E1090" s="46" t="s">
        <v>50</v>
      </c>
      <c r="F1090" s="46"/>
      <c r="G1090" s="46" t="s">
        <v>62</v>
      </c>
      <c r="H1090" s="46" t="s">
        <v>52</v>
      </c>
      <c r="I1090" s="47">
        <v>44013</v>
      </c>
      <c r="J1090" s="47">
        <v>44377</v>
      </c>
      <c r="K1090" s="46">
        <f>SUM(L1090:AD1090)</f>
        <v>57</v>
      </c>
      <c r="L1090" s="46" t="str">
        <f>IFERROR(VLOOKUP(A1090,'[1]Mountain View SD Usage'!$A:$I,9,FALSE),"0")</f>
        <v>0</v>
      </c>
      <c r="M1090" s="46" t="str">
        <f>IFERROR(VLOOKUP(A1090,'[1]Bonita USD Usage'!$A:$I,9,FALSE),"0")</f>
        <v>0</v>
      </c>
      <c r="N1090" s="46" t="str">
        <f>IFERROR(VLOOKUP(A1090,'[1]Jurupa USD Usage'!$A:$I,9,FALSE),"0")</f>
        <v>0</v>
      </c>
      <c r="O1090" s="46" t="str">
        <f>IFERROR(VLOOKUP(A1090,'[1]Claremont USD Usage'!$A:$I,9,FALSE),"0")</f>
        <v>0</v>
      </c>
      <c r="P1090" s="46">
        <f>IFERROR(VLOOKUP(A1090,'[1]Upland USD Usage'!$A:$I,9,FALSE),"0")</f>
        <v>31</v>
      </c>
      <c r="Q1090" s="46" t="str">
        <f>IFERROR(VLOOKUP(A1090,'[1]Redlands USD Usage'!$A:$I,9,FALSE),"0")</f>
        <v>0</v>
      </c>
      <c r="R1090" s="46" t="str">
        <f>IFERROR(VLOOKUP(A1090,'[1]Alta Loma SD Usage'!$A:$I,9,FALSE),"0")</f>
        <v>0</v>
      </c>
      <c r="S1090" s="46">
        <f>IFERROR(VLOOKUP(A1090,'[1]VAl Verde USD Usage'!$A:$I,9,FALSE),"0")</f>
        <v>26</v>
      </c>
      <c r="T1090" s="46" t="str">
        <f>IFERROR(VLOOKUP(A1090,'[1]Chaffey Jt HSD Usage'!$A:$I,9,FALSE),"0")</f>
        <v>0</v>
      </c>
      <c r="U1090" s="46" t="str">
        <f>IFERROR(VLOOKUP(A1090,'[1]Cucamonga ELEM SD Usage'!$A:$I,9,FALSE),"0")</f>
        <v>0</v>
      </c>
      <c r="V1090" s="46" t="str">
        <f>IFERROR(VLOOKUP(A1090,'[1]Inglewood USD Usage'!$A:$I,9,FALSE),"0")</f>
        <v>0</v>
      </c>
      <c r="W1090" s="46" t="str">
        <f>IFERROR(VLOOKUP(A1090,'[1]Rialto USD Usage'!$A:$I,9,FALSE),"0")</f>
        <v>0</v>
      </c>
      <c r="X1090" s="46" t="str">
        <f>IFERROR(VLOOKUP(A1090,'[1]Alvord USD Usage'!$A:$I,9,FALSE),"0")</f>
        <v>0</v>
      </c>
      <c r="Y1090" s="46" t="str">
        <f>IFERROR(VLOOKUP(A1090,'[1]Colton Jt USD Usage'!$A:$I,9,FALSE),"0")</f>
        <v>0</v>
      </c>
      <c r="Z1090" s="46" t="str">
        <f>IFERROR(VLOOKUP(A1090,'[1]Chino Valley USD Usage'!$A:$I,9,FALSE),"0")</f>
        <v>0</v>
      </c>
      <c r="AA1090" s="46" t="str">
        <f>IFERROR(VLOOKUP(A1090,'[1]Moreno Valley USD Usage'!$A:$I,9,FALSE),"0")</f>
        <v>0</v>
      </c>
      <c r="AB1090" s="46" t="str">
        <f>IFERROR(VLOOKUP(A1090,'[1]Pomona USD Usage'!$A:$I,9,FALSE),"0")</f>
        <v>0</v>
      </c>
      <c r="AC1090" s="46" t="str">
        <f>IFERROR(VLOOKUP(A1090,'[1]Riverside USD Usage'!$A:$I,9,FALSE),"0")</f>
        <v>0</v>
      </c>
      <c r="AD1090" s="46" t="str">
        <f>IFERROR(VLOOKUP(A1090,'[1]Compton USD Usage'!$A:$I,9,FALSE),"0")</f>
        <v>0</v>
      </c>
      <c r="AE1090" s="48"/>
      <c r="AF1090" s="49">
        <v>31.06</v>
      </c>
      <c r="AG1090" s="49"/>
      <c r="AH1090" s="49"/>
      <c r="AI1090" s="49">
        <f>AF1090+AG1090+AH1090</f>
        <v>31.06</v>
      </c>
      <c r="AJ1090" s="48"/>
      <c r="AK1090" s="49">
        <v>33.42</v>
      </c>
      <c r="AL1090" s="49"/>
      <c r="AM1090" s="46"/>
      <c r="AN1090" s="50">
        <f>AK1090+AL1090+AM1090</f>
        <v>33.42</v>
      </c>
      <c r="AO1090" s="48"/>
      <c r="AP1090" s="49">
        <v>35.68</v>
      </c>
      <c r="AQ1090" s="49"/>
      <c r="AR1090" s="46"/>
      <c r="AS1090" s="50">
        <f>AP1090+AQ1090+AR1090</f>
        <v>35.68</v>
      </c>
      <c r="AT1090" s="48"/>
      <c r="AU1090" s="49">
        <v>36.67</v>
      </c>
      <c r="AV1090" s="49"/>
      <c r="AW1090" s="46"/>
      <c r="AX1090" s="51">
        <f>AU1090+AV1090+AW1090</f>
        <v>36.67</v>
      </c>
      <c r="AY1090" s="48"/>
      <c r="AZ1090" s="52">
        <v>31.06</v>
      </c>
      <c r="BA1090" s="53"/>
      <c r="BC1090" s="53">
        <f>AZ1090+BA1090+BB1090</f>
        <v>31.06</v>
      </c>
      <c r="BD1090" s="47">
        <v>44013</v>
      </c>
      <c r="BE1090" s="47">
        <v>44377</v>
      </c>
      <c r="BF1090" s="48"/>
      <c r="BG1090" s="53">
        <v>33.42</v>
      </c>
      <c r="BJ1090" s="53">
        <f>BG1090+BH1090+BI1090</f>
        <v>33.42</v>
      </c>
      <c r="BK1090" s="47">
        <v>44013</v>
      </c>
      <c r="BL1090" s="47">
        <v>44377</v>
      </c>
      <c r="BM1090" s="48"/>
      <c r="BN1090" s="53">
        <v>35.68</v>
      </c>
      <c r="BO1090" s="53"/>
      <c r="BQ1090" s="53">
        <f>BN1090+BO1090+BP1090</f>
        <v>35.68</v>
      </c>
      <c r="BR1090" s="47">
        <v>44013</v>
      </c>
      <c r="BS1090" s="47">
        <v>44377</v>
      </c>
      <c r="BT1090" s="48"/>
      <c r="BU1090" s="50">
        <v>36.67</v>
      </c>
      <c r="BV1090" s="53"/>
      <c r="BX1090" s="53">
        <f>BU1090+BV1090+BW1090</f>
        <v>36.67</v>
      </c>
      <c r="BY1090" s="47">
        <v>44013</v>
      </c>
      <c r="BZ1090" s="55">
        <v>44377</v>
      </c>
    </row>
    <row r="1091" spans="1:78" s="54" customFormat="1" ht="15.75" x14ac:dyDescent="0.25">
      <c r="A1091" s="45">
        <v>134286</v>
      </c>
      <c r="B1091" s="46" t="s">
        <v>683</v>
      </c>
      <c r="C1091" s="46" t="s">
        <v>798</v>
      </c>
      <c r="D1091" s="46" t="s">
        <v>794</v>
      </c>
      <c r="E1091" s="46" t="s">
        <v>50</v>
      </c>
      <c r="F1091" s="46"/>
      <c r="G1091" s="46" t="s">
        <v>799</v>
      </c>
      <c r="H1091" s="46" t="s">
        <v>52</v>
      </c>
      <c r="I1091" s="47">
        <v>44013</v>
      </c>
      <c r="J1091" s="47">
        <v>44377</v>
      </c>
      <c r="K1091" s="46">
        <f>SUM(L1091:AD1091)</f>
        <v>368</v>
      </c>
      <c r="L1091" s="46">
        <f>IFERROR(VLOOKUP(A1091,'[1]Mountain View SD Usage'!$A:$I,9,FALSE),"0")</f>
        <v>58</v>
      </c>
      <c r="M1091" s="46" t="str">
        <f>IFERROR(VLOOKUP(A1091,'[1]Bonita USD Usage'!$A:$I,9,FALSE),"0")</f>
        <v>0</v>
      </c>
      <c r="N1091" s="46">
        <f>IFERROR(VLOOKUP(A1091,'[1]Jurupa USD Usage'!$A:$I,9,FALSE),"0")</f>
        <v>50</v>
      </c>
      <c r="O1091" s="46" t="str">
        <f>IFERROR(VLOOKUP(A1091,'[1]Claremont USD Usage'!$A:$I,9,FALSE),"0")</f>
        <v>0</v>
      </c>
      <c r="P1091" s="46" t="str">
        <f>IFERROR(VLOOKUP(A1091,'[1]Upland USD Usage'!$A:$I,9,FALSE),"0")</f>
        <v>0</v>
      </c>
      <c r="Q1091" s="46" t="str">
        <f>IFERROR(VLOOKUP(A1091,'[1]Redlands USD Usage'!$A:$I,9,FALSE),"0")</f>
        <v>0</v>
      </c>
      <c r="R1091" s="46" t="str">
        <f>IFERROR(VLOOKUP(A1091,'[1]Alta Loma SD Usage'!$A:$I,9,FALSE),"0")</f>
        <v>0</v>
      </c>
      <c r="S1091" s="46" t="str">
        <f>IFERROR(VLOOKUP(A1091,'[1]VAl Verde USD Usage'!$A:$I,9,FALSE),"0")</f>
        <v>0</v>
      </c>
      <c r="T1091" s="46" t="str">
        <f>IFERROR(VLOOKUP(A1091,'[1]Chaffey Jt HSD Usage'!$A:$I,9,FALSE),"0")</f>
        <v>0</v>
      </c>
      <c r="U1091" s="46" t="str">
        <f>IFERROR(VLOOKUP(A1091,'[1]Cucamonga ELEM SD Usage'!$A:$I,9,FALSE),"0")</f>
        <v>0</v>
      </c>
      <c r="V1091" s="46">
        <f>IFERROR(VLOOKUP(A1091,'[1]Inglewood USD Usage'!$A:$I,9,FALSE),"0")</f>
        <v>42</v>
      </c>
      <c r="W1091" s="46">
        <f>IFERROR(VLOOKUP(A1091,'[1]Rialto USD Usage'!$A:$I,9,FALSE),"0")</f>
        <v>6</v>
      </c>
      <c r="X1091" s="46" t="str">
        <f>IFERROR(VLOOKUP(A1091,'[1]Alvord USD Usage'!$A:$I,9,FALSE),"0")</f>
        <v>0</v>
      </c>
      <c r="Y1091" s="46" t="str">
        <f>IFERROR(VLOOKUP(A1091,'[1]Colton Jt USD Usage'!$A:$I,9,FALSE),"0")</f>
        <v>0</v>
      </c>
      <c r="Z1091" s="46" t="str">
        <f>IFERROR(VLOOKUP(A1091,'[1]Chino Valley USD Usage'!$A:$I,9,FALSE),"0")</f>
        <v>0</v>
      </c>
      <c r="AA1091" s="46">
        <f>IFERROR(VLOOKUP(A1091,'[1]Moreno Valley USD Usage'!$A:$I,9,FALSE),"0")</f>
        <v>205</v>
      </c>
      <c r="AB1091" s="46" t="str">
        <f>IFERROR(VLOOKUP(A1091,'[1]Pomona USD Usage'!$A:$I,9,FALSE),"0")</f>
        <v>0</v>
      </c>
      <c r="AC1091" s="46">
        <f>IFERROR(VLOOKUP(A1091,'[1]Riverside USD Usage'!$A:$I,9,FALSE),"0")</f>
        <v>7</v>
      </c>
      <c r="AD1091" s="46" t="str">
        <f>IFERROR(VLOOKUP(A1091,'[1]Compton USD Usage'!$A:$I,9,FALSE),"0")</f>
        <v>0</v>
      </c>
      <c r="AE1091" s="48"/>
      <c r="AF1091" s="49">
        <v>28.53</v>
      </c>
      <c r="AG1091" s="49"/>
      <c r="AH1091" s="49"/>
      <c r="AI1091" s="49">
        <f>AF1091+AG1091+AH1091</f>
        <v>28.53</v>
      </c>
      <c r="AJ1091" s="48"/>
      <c r="AK1091" s="49">
        <v>30.7</v>
      </c>
      <c r="AL1091" s="49"/>
      <c r="AM1091" s="46"/>
      <c r="AN1091" s="50">
        <f>AK1091+AL1091+AM1091</f>
        <v>30.7</v>
      </c>
      <c r="AO1091" s="48"/>
      <c r="AP1091" s="49">
        <v>32.770000000000003</v>
      </c>
      <c r="AQ1091" s="49"/>
      <c r="AR1091" s="46"/>
      <c r="AS1091" s="50">
        <f>AP1091+AQ1091+AR1091</f>
        <v>32.770000000000003</v>
      </c>
      <c r="AT1091" s="48"/>
      <c r="AU1091" s="49">
        <v>33.68</v>
      </c>
      <c r="AV1091" s="49"/>
      <c r="AW1091" s="46"/>
      <c r="AX1091" s="51">
        <f>AU1091+AV1091+AW1091</f>
        <v>33.68</v>
      </c>
      <c r="AY1091" s="48"/>
      <c r="AZ1091" s="52">
        <v>28.830000000000002</v>
      </c>
      <c r="BA1091" s="53"/>
      <c r="BC1091" s="53">
        <f>AZ1091+BA1091+BB1091</f>
        <v>28.830000000000002</v>
      </c>
      <c r="BD1091" s="47">
        <v>44013</v>
      </c>
      <c r="BE1091" s="47">
        <v>44377</v>
      </c>
      <c r="BF1091" s="48"/>
      <c r="BG1091" s="53">
        <v>31.020000000000003</v>
      </c>
      <c r="BJ1091" s="53">
        <f>BG1091+BH1091+BI1091</f>
        <v>31.020000000000003</v>
      </c>
      <c r="BK1091" s="47">
        <v>44013</v>
      </c>
      <c r="BL1091" s="47">
        <v>44377</v>
      </c>
      <c r="BM1091" s="48"/>
      <c r="BN1091" s="53">
        <v>33.11</v>
      </c>
      <c r="BO1091" s="53"/>
      <c r="BQ1091" s="53">
        <f>BN1091+BO1091+BP1091</f>
        <v>33.11</v>
      </c>
      <c r="BR1091" s="47">
        <v>44013</v>
      </c>
      <c r="BS1091" s="47">
        <v>44377</v>
      </c>
      <c r="BT1091" s="48"/>
      <c r="BU1091" s="50">
        <v>34.03</v>
      </c>
      <c r="BV1091" s="53"/>
      <c r="BX1091" s="53">
        <f>BU1091+BV1091+BW1091</f>
        <v>34.03</v>
      </c>
      <c r="BY1091" s="47">
        <v>44013</v>
      </c>
      <c r="BZ1091" s="55">
        <v>44377</v>
      </c>
    </row>
    <row r="1092" spans="1:78" s="54" customFormat="1" ht="15.75" x14ac:dyDescent="0.25">
      <c r="A1092" s="45">
        <v>140967</v>
      </c>
      <c r="B1092" s="46" t="s">
        <v>1990</v>
      </c>
      <c r="C1092" s="46" t="s">
        <v>1991</v>
      </c>
      <c r="D1092" s="46" t="s">
        <v>1963</v>
      </c>
      <c r="E1092" s="46" t="s">
        <v>50</v>
      </c>
      <c r="F1092" s="46"/>
      <c r="G1092" s="46" t="s">
        <v>320</v>
      </c>
      <c r="H1092" s="46" t="s">
        <v>52</v>
      </c>
      <c r="I1092" s="47">
        <v>44013</v>
      </c>
      <c r="J1092" s="47">
        <v>44377</v>
      </c>
      <c r="K1092" s="46">
        <f>SUM(L1092:AD1092)</f>
        <v>984</v>
      </c>
      <c r="L1092" s="46" t="str">
        <f>IFERROR(VLOOKUP(A1092,'[1]Mountain View SD Usage'!$A:$I,9,FALSE),"0")</f>
        <v>0</v>
      </c>
      <c r="M1092" s="46" t="str">
        <f>IFERROR(VLOOKUP(A1092,'[1]Bonita USD Usage'!$A:$I,9,FALSE),"0")</f>
        <v>0</v>
      </c>
      <c r="N1092" s="46" t="str">
        <f>IFERROR(VLOOKUP(A1092,'[1]Jurupa USD Usage'!$A:$I,9,FALSE),"0")</f>
        <v>0</v>
      </c>
      <c r="O1092" s="46" t="str">
        <f>IFERROR(VLOOKUP(A1092,'[1]Claremont USD Usage'!$A:$I,9,FALSE),"0")</f>
        <v>0</v>
      </c>
      <c r="P1092" s="46" t="str">
        <f>IFERROR(VLOOKUP(A1092,'[1]Upland USD Usage'!$A:$I,9,FALSE),"0")</f>
        <v>0</v>
      </c>
      <c r="Q1092" s="46" t="str">
        <f>IFERROR(VLOOKUP(A1092,'[1]Redlands USD Usage'!$A:$I,9,FALSE),"0")</f>
        <v>0</v>
      </c>
      <c r="R1092" s="46" t="str">
        <f>IFERROR(VLOOKUP(A1092,'[1]Alta Loma SD Usage'!$A:$I,9,FALSE),"0")</f>
        <v>0</v>
      </c>
      <c r="S1092" s="46" t="str">
        <f>IFERROR(VLOOKUP(A1092,'[1]VAl Verde USD Usage'!$A:$I,9,FALSE),"0")</f>
        <v>0</v>
      </c>
      <c r="T1092" s="46" t="str">
        <f>IFERROR(VLOOKUP(A1092,'[1]Chaffey Jt HSD Usage'!$A:$I,9,FALSE),"0")</f>
        <v>0</v>
      </c>
      <c r="U1092" s="46" t="str">
        <f>IFERROR(VLOOKUP(A1092,'[1]Cucamonga ELEM SD Usage'!$A:$I,9,FALSE),"0")</f>
        <v>0</v>
      </c>
      <c r="V1092" s="46" t="str">
        <f>IFERROR(VLOOKUP(A1092,'[1]Inglewood USD Usage'!$A:$I,9,FALSE),"0")</f>
        <v>0</v>
      </c>
      <c r="W1092" s="46" t="str">
        <f>IFERROR(VLOOKUP(A1092,'[1]Rialto USD Usage'!$A:$I,9,FALSE),"0")</f>
        <v>0</v>
      </c>
      <c r="X1092" s="46" t="str">
        <f>IFERROR(VLOOKUP(A1092,'[1]Alvord USD Usage'!$A:$I,9,FALSE),"0")</f>
        <v>0</v>
      </c>
      <c r="Y1092" s="46" t="str">
        <f>IFERROR(VLOOKUP(A1092,'[1]Colton Jt USD Usage'!$A:$I,9,FALSE),"0")</f>
        <v>0</v>
      </c>
      <c r="Z1092" s="46" t="str">
        <f>IFERROR(VLOOKUP(A1092,'[1]Chino Valley USD Usage'!$A:$I,9,FALSE),"0")</f>
        <v>0</v>
      </c>
      <c r="AA1092" s="46">
        <f>IFERROR(VLOOKUP(A1092,'[1]Moreno Valley USD Usage'!$A:$I,9,FALSE),"0")</f>
        <v>984</v>
      </c>
      <c r="AB1092" s="46" t="str">
        <f>IFERROR(VLOOKUP(A1092,'[1]Pomona USD Usage'!$A:$I,9,FALSE),"0")</f>
        <v>0</v>
      </c>
      <c r="AC1092" s="46" t="str">
        <f>IFERROR(VLOOKUP(A1092,'[1]Riverside USD Usage'!$A:$I,9,FALSE),"0")</f>
        <v>0</v>
      </c>
      <c r="AD1092" s="46" t="str">
        <f>IFERROR(VLOOKUP(A1092,'[1]Compton USD Usage'!$A:$I,9,FALSE),"0")</f>
        <v>0</v>
      </c>
      <c r="AE1092" s="48"/>
      <c r="AF1092" s="49">
        <v>27.95</v>
      </c>
      <c r="AG1092" s="49"/>
      <c r="AH1092" s="49"/>
      <c r="AI1092" s="49">
        <f>AF1092+AG1092+AH1092</f>
        <v>27.95</v>
      </c>
      <c r="AJ1092" s="48"/>
      <c r="AK1092" s="49">
        <v>30.08</v>
      </c>
      <c r="AL1092" s="49"/>
      <c r="AM1092" s="46"/>
      <c r="AN1092" s="50">
        <f>AK1092+AL1092+AM1092</f>
        <v>30.08</v>
      </c>
      <c r="AO1092" s="48"/>
      <c r="AP1092" s="49">
        <v>32.11</v>
      </c>
      <c r="AQ1092" s="49"/>
      <c r="AR1092" s="46"/>
      <c r="AS1092" s="50">
        <f>AP1092+AQ1092+AR1092</f>
        <v>32.11</v>
      </c>
      <c r="AT1092" s="48"/>
      <c r="AU1092" s="49">
        <v>33</v>
      </c>
      <c r="AV1092" s="49"/>
      <c r="AW1092" s="46"/>
      <c r="AX1092" s="51">
        <f>AU1092+AV1092+AW1092</f>
        <v>33</v>
      </c>
      <c r="AY1092" s="48"/>
      <c r="AZ1092" s="52">
        <v>29.970000000000002</v>
      </c>
      <c r="BA1092" s="53"/>
      <c r="BC1092" s="53">
        <f>AZ1092+BA1092+BB1092</f>
        <v>29.970000000000002</v>
      </c>
      <c r="BD1092" s="47">
        <v>44013</v>
      </c>
      <c r="BE1092" s="47">
        <v>44377</v>
      </c>
      <c r="BF1092" s="48"/>
      <c r="BG1092" s="53">
        <v>32.25</v>
      </c>
      <c r="BJ1092" s="53">
        <f>BG1092+BH1092+BI1092</f>
        <v>32.25</v>
      </c>
      <c r="BK1092" s="47">
        <v>44013</v>
      </c>
      <c r="BL1092" s="47">
        <v>44377</v>
      </c>
      <c r="BM1092" s="48"/>
      <c r="BN1092" s="53">
        <v>34.43</v>
      </c>
      <c r="BO1092" s="53"/>
      <c r="BQ1092" s="53">
        <f>BN1092+BO1092+BP1092</f>
        <v>34.43</v>
      </c>
      <c r="BR1092" s="47">
        <v>44013</v>
      </c>
      <c r="BS1092" s="47">
        <v>44377</v>
      </c>
      <c r="BT1092" s="48"/>
      <c r="BU1092" s="50">
        <v>35.379999999999995</v>
      </c>
      <c r="BV1092" s="53"/>
      <c r="BX1092" s="53">
        <f>BU1092+BV1092+BW1092</f>
        <v>35.379999999999995</v>
      </c>
      <c r="BY1092" s="47">
        <v>44013</v>
      </c>
      <c r="BZ1092" s="55">
        <v>44377</v>
      </c>
    </row>
    <row r="1093" spans="1:78" s="54" customFormat="1" ht="15.75" x14ac:dyDescent="0.25">
      <c r="A1093" s="45">
        <v>138821</v>
      </c>
      <c r="B1093" s="46" t="s">
        <v>319</v>
      </c>
      <c r="C1093" s="46">
        <v>1716</v>
      </c>
      <c r="D1093" s="46" t="s">
        <v>303</v>
      </c>
      <c r="E1093" s="46" t="s">
        <v>50</v>
      </c>
      <c r="F1093" s="46"/>
      <c r="G1093" s="46" t="s">
        <v>320</v>
      </c>
      <c r="H1093" s="46" t="s">
        <v>52</v>
      </c>
      <c r="I1093" s="47">
        <v>44013</v>
      </c>
      <c r="J1093" s="47">
        <v>44377</v>
      </c>
      <c r="K1093" s="46">
        <f>SUM(L1093:AD1093)</f>
        <v>967</v>
      </c>
      <c r="L1093" s="46" t="str">
        <f>IFERROR(VLOOKUP(A1093,'[1]Mountain View SD Usage'!$A:$I,9,FALSE),"0")</f>
        <v>0</v>
      </c>
      <c r="M1093" s="46">
        <f>IFERROR(VLOOKUP(A1093,'[1]Bonita USD Usage'!$A:$I,9,FALSE),"0")</f>
        <v>40</v>
      </c>
      <c r="N1093" s="46" t="str">
        <f>IFERROR(VLOOKUP(A1093,'[1]Jurupa USD Usage'!$A:$I,9,FALSE),"0")</f>
        <v>0</v>
      </c>
      <c r="O1093" s="46">
        <f>IFERROR(VLOOKUP(A1093,'[1]Claremont USD Usage'!$A:$I,9,FALSE),"0")</f>
        <v>92</v>
      </c>
      <c r="P1093" s="46">
        <f>IFERROR(VLOOKUP(A1093,'[1]Upland USD Usage'!$A:$I,9,FALSE),"0")</f>
        <v>14</v>
      </c>
      <c r="Q1093" s="46" t="str">
        <f>IFERROR(VLOOKUP(A1093,'[1]Redlands USD Usage'!$A:$I,9,FALSE),"0")</f>
        <v>0</v>
      </c>
      <c r="R1093" s="46">
        <f>IFERROR(VLOOKUP(A1093,'[1]Alta Loma SD Usage'!$A:$I,9,FALSE),"0")</f>
        <v>107</v>
      </c>
      <c r="S1093" s="46" t="str">
        <f>IFERROR(VLOOKUP(A1093,'[1]VAl Verde USD Usage'!$A:$I,9,FALSE),"0")</f>
        <v>0</v>
      </c>
      <c r="T1093" s="46">
        <f>IFERROR(VLOOKUP(A1093,'[1]Chaffey Jt HSD Usage'!$A:$I,9,FALSE),"0")</f>
        <v>50</v>
      </c>
      <c r="U1093" s="46" t="str">
        <f>IFERROR(VLOOKUP(A1093,'[1]Cucamonga ELEM SD Usage'!$A:$I,9,FALSE),"0")</f>
        <v>0</v>
      </c>
      <c r="V1093" s="46" t="str">
        <f>IFERROR(VLOOKUP(A1093,'[1]Inglewood USD Usage'!$A:$I,9,FALSE),"0")</f>
        <v>0</v>
      </c>
      <c r="W1093" s="46" t="str">
        <f>IFERROR(VLOOKUP(A1093,'[1]Rialto USD Usage'!$A:$I,9,FALSE),"0")</f>
        <v>0</v>
      </c>
      <c r="X1093" s="46">
        <f>IFERROR(VLOOKUP(A1093,'[1]Alvord USD Usage'!$A:$I,9,FALSE),"0")</f>
        <v>664</v>
      </c>
      <c r="Y1093" s="46" t="str">
        <f>IFERROR(VLOOKUP(A1093,'[1]Colton Jt USD Usage'!$A:$I,9,FALSE),"0")</f>
        <v>0</v>
      </c>
      <c r="Z1093" s="46" t="str">
        <f>IFERROR(VLOOKUP(A1093,'[1]Chino Valley USD Usage'!$A:$I,9,FALSE),"0")</f>
        <v>0</v>
      </c>
      <c r="AA1093" s="46" t="str">
        <f>IFERROR(VLOOKUP(A1093,'[1]Moreno Valley USD Usage'!$A:$I,9,FALSE),"0")</f>
        <v>0</v>
      </c>
      <c r="AB1093" s="46" t="str">
        <f>IFERROR(VLOOKUP(A1093,'[1]Pomona USD Usage'!$A:$I,9,FALSE),"0")</f>
        <v>0</v>
      </c>
      <c r="AC1093" s="46" t="str">
        <f>IFERROR(VLOOKUP(A1093,'[1]Riverside USD Usage'!$A:$I,9,FALSE),"0")</f>
        <v>0</v>
      </c>
      <c r="AD1093" s="46" t="str">
        <f>IFERROR(VLOOKUP(A1093,'[1]Compton USD Usage'!$A:$I,9,FALSE),"0")</f>
        <v>0</v>
      </c>
      <c r="AE1093" s="48"/>
      <c r="AF1093" s="49">
        <v>32.86</v>
      </c>
      <c r="AG1093" s="49"/>
      <c r="AH1093" s="49"/>
      <c r="AI1093" s="49">
        <f>AF1093+AG1093+AH1093</f>
        <v>32.86</v>
      </c>
      <c r="AJ1093" s="48"/>
      <c r="AK1093" s="49">
        <v>35.35</v>
      </c>
      <c r="AL1093" s="49"/>
      <c r="AM1093" s="46"/>
      <c r="AN1093" s="50">
        <f>AK1093+AL1093+AM1093</f>
        <v>35.35</v>
      </c>
      <c r="AO1093" s="48"/>
      <c r="AP1093" s="49">
        <v>37.74</v>
      </c>
      <c r="AQ1093" s="49"/>
      <c r="AR1093" s="46"/>
      <c r="AS1093" s="50">
        <f>AP1093+AQ1093+AR1093</f>
        <v>37.74</v>
      </c>
      <c r="AT1093" s="48"/>
      <c r="AU1093" s="49">
        <v>38.79</v>
      </c>
      <c r="AV1093" s="49"/>
      <c r="AW1093" s="46"/>
      <c r="AX1093" s="51">
        <f>AU1093+AV1093+AW1093</f>
        <v>38.79</v>
      </c>
      <c r="AY1093" s="48"/>
      <c r="AZ1093" s="52">
        <v>33.449999999999996</v>
      </c>
      <c r="BA1093" s="53"/>
      <c r="BC1093" s="53">
        <f>AZ1093+BA1093+BB1093</f>
        <v>33.449999999999996</v>
      </c>
      <c r="BD1093" s="47">
        <v>44013</v>
      </c>
      <c r="BE1093" s="47">
        <v>44377</v>
      </c>
      <c r="BF1093" s="48"/>
      <c r="BG1093" s="53">
        <v>35.989999999999995</v>
      </c>
      <c r="BJ1093" s="53">
        <f>BG1093+BH1093+BI1093</f>
        <v>35.989999999999995</v>
      </c>
      <c r="BK1093" s="47">
        <v>44013</v>
      </c>
      <c r="BL1093" s="47">
        <v>44377</v>
      </c>
      <c r="BM1093" s="48"/>
      <c r="BN1093" s="53">
        <v>38.419999999999995</v>
      </c>
      <c r="BO1093" s="53"/>
      <c r="BQ1093" s="53">
        <f>BN1093+BO1093+BP1093</f>
        <v>38.419999999999995</v>
      </c>
      <c r="BR1093" s="47">
        <v>44013</v>
      </c>
      <c r="BS1093" s="47">
        <v>44377</v>
      </c>
      <c r="BT1093" s="48"/>
      <c r="BU1093" s="50">
        <v>39.489999999999995</v>
      </c>
      <c r="BV1093" s="53"/>
      <c r="BX1093" s="53">
        <f>BU1093+BV1093+BW1093</f>
        <v>39.489999999999995</v>
      </c>
      <c r="BY1093" s="47">
        <v>44013</v>
      </c>
      <c r="BZ1093" s="55">
        <v>44377</v>
      </c>
    </row>
    <row r="1094" spans="1:78" s="54" customFormat="1" ht="15.75" x14ac:dyDescent="0.25">
      <c r="A1094" s="45">
        <v>134817</v>
      </c>
      <c r="B1094" s="46" t="s">
        <v>1984</v>
      </c>
      <c r="C1094" s="46" t="s">
        <v>1985</v>
      </c>
      <c r="D1094" s="46" t="s">
        <v>1963</v>
      </c>
      <c r="E1094" s="46" t="s">
        <v>50</v>
      </c>
      <c r="F1094" s="46"/>
      <c r="G1094" s="46" t="s">
        <v>1986</v>
      </c>
      <c r="H1094" s="46" t="s">
        <v>52</v>
      </c>
      <c r="I1094" s="47">
        <v>44013</v>
      </c>
      <c r="J1094" s="47">
        <v>44377</v>
      </c>
      <c r="K1094" s="46">
        <f>SUM(L1094:AD1094)</f>
        <v>0</v>
      </c>
      <c r="L1094" s="46" t="str">
        <f>IFERROR(VLOOKUP(A1094,'[1]Mountain View SD Usage'!$A:$I,9,FALSE),"0")</f>
        <v>0</v>
      </c>
      <c r="M1094" s="46" t="str">
        <f>IFERROR(VLOOKUP(A1094,'[1]Bonita USD Usage'!$A:$I,9,FALSE),"0")</f>
        <v>0</v>
      </c>
      <c r="N1094" s="46" t="str">
        <f>IFERROR(VLOOKUP(A1094,'[1]Jurupa USD Usage'!$A:$I,9,FALSE),"0")</f>
        <v>0</v>
      </c>
      <c r="O1094" s="46" t="str">
        <f>IFERROR(VLOOKUP(A1094,'[1]Claremont USD Usage'!$A:$I,9,FALSE),"0")</f>
        <v>0</v>
      </c>
      <c r="P1094" s="46" t="str">
        <f>IFERROR(VLOOKUP(A1094,'[1]Upland USD Usage'!$A:$I,9,FALSE),"0")</f>
        <v>0</v>
      </c>
      <c r="Q1094" s="46" t="str">
        <f>IFERROR(VLOOKUP(A1094,'[1]Redlands USD Usage'!$A:$I,9,FALSE),"0")</f>
        <v>0</v>
      </c>
      <c r="R1094" s="46" t="str">
        <f>IFERROR(VLOOKUP(A1094,'[1]Alta Loma SD Usage'!$A:$I,9,FALSE),"0")</f>
        <v>0</v>
      </c>
      <c r="S1094" s="46" t="str">
        <f>IFERROR(VLOOKUP(A1094,'[1]VAl Verde USD Usage'!$A:$I,9,FALSE),"0")</f>
        <v>0</v>
      </c>
      <c r="T1094" s="46" t="str">
        <f>IFERROR(VLOOKUP(A1094,'[1]Chaffey Jt HSD Usage'!$A:$I,9,FALSE),"0")</f>
        <v>0</v>
      </c>
      <c r="U1094" s="46" t="str">
        <f>IFERROR(VLOOKUP(A1094,'[1]Cucamonga ELEM SD Usage'!$A:$I,9,FALSE),"0")</f>
        <v>0</v>
      </c>
      <c r="V1094" s="46" t="str">
        <f>IFERROR(VLOOKUP(A1094,'[1]Inglewood USD Usage'!$A:$I,9,FALSE),"0")</f>
        <v>0</v>
      </c>
      <c r="W1094" s="46" t="str">
        <f>IFERROR(VLOOKUP(A1094,'[1]Rialto USD Usage'!$A:$I,9,FALSE),"0")</f>
        <v>0</v>
      </c>
      <c r="X1094" s="46" t="str">
        <f>IFERROR(VLOOKUP(A1094,'[1]Alvord USD Usage'!$A:$I,9,FALSE),"0")</f>
        <v>0</v>
      </c>
      <c r="Y1094" s="46" t="str">
        <f>IFERROR(VLOOKUP(A1094,'[1]Colton Jt USD Usage'!$A:$I,9,FALSE),"0")</f>
        <v>0</v>
      </c>
      <c r="Z1094" s="46" t="str">
        <f>IFERROR(VLOOKUP(A1094,'[1]Chino Valley USD Usage'!$A:$I,9,FALSE),"0")</f>
        <v>0</v>
      </c>
      <c r="AA1094" s="46" t="str">
        <f>IFERROR(VLOOKUP(A1094,'[1]Moreno Valley USD Usage'!$A:$I,9,FALSE),"0")</f>
        <v>0</v>
      </c>
      <c r="AB1094" s="46" t="str">
        <f>IFERROR(VLOOKUP(A1094,'[1]Pomona USD Usage'!$A:$I,9,FALSE),"0")</f>
        <v>0</v>
      </c>
      <c r="AC1094" s="46" t="str">
        <f>IFERROR(VLOOKUP(A1094,'[1]Riverside USD Usage'!$A:$I,9,FALSE),"0")</f>
        <v>0</v>
      </c>
      <c r="AD1094" s="46" t="str">
        <f>IFERROR(VLOOKUP(A1094,'[1]Compton USD Usage'!$A:$I,9,FALSE),"0")</f>
        <v>0</v>
      </c>
      <c r="AE1094" s="48"/>
      <c r="AF1094" s="49">
        <v>31.95</v>
      </c>
      <c r="AG1094" s="49"/>
      <c r="AH1094" s="49"/>
      <c r="AI1094" s="49">
        <f>AF1094+AG1094+AH1094</f>
        <v>31.95</v>
      </c>
      <c r="AJ1094" s="48"/>
      <c r="AK1094" s="49">
        <v>34.380000000000003</v>
      </c>
      <c r="AL1094" s="49"/>
      <c r="AM1094" s="46"/>
      <c r="AN1094" s="50">
        <f>AK1094+AL1094+AM1094</f>
        <v>34.380000000000003</v>
      </c>
      <c r="AO1094" s="48"/>
      <c r="AP1094" s="49">
        <v>36.700000000000003</v>
      </c>
      <c r="AQ1094" s="49"/>
      <c r="AR1094" s="46"/>
      <c r="AS1094" s="50">
        <f>AP1094+AQ1094+AR1094</f>
        <v>36.700000000000003</v>
      </c>
      <c r="AT1094" s="48"/>
      <c r="AU1094" s="49">
        <v>37.72</v>
      </c>
      <c r="AV1094" s="49"/>
      <c r="AW1094" s="46"/>
      <c r="AX1094" s="51">
        <f>AU1094+AV1094+AW1094</f>
        <v>37.72</v>
      </c>
      <c r="AY1094" s="48"/>
      <c r="AZ1094" s="60" t="s">
        <v>63</v>
      </c>
      <c r="BA1094" s="53"/>
      <c r="BC1094" s="53"/>
      <c r="BD1094" s="47">
        <v>44013</v>
      </c>
      <c r="BE1094" s="47">
        <v>44377</v>
      </c>
      <c r="BF1094" s="48"/>
      <c r="BG1094" s="61" t="s">
        <v>63</v>
      </c>
      <c r="BJ1094" s="53"/>
      <c r="BK1094" s="47">
        <v>44013</v>
      </c>
      <c r="BL1094" s="47">
        <v>44377</v>
      </c>
      <c r="BM1094" s="48"/>
      <c r="BN1094" s="61" t="s">
        <v>63</v>
      </c>
      <c r="BO1094" s="53"/>
      <c r="BQ1094" s="53"/>
      <c r="BR1094" s="47">
        <v>44013</v>
      </c>
      <c r="BS1094" s="47">
        <v>44377</v>
      </c>
      <c r="BT1094" s="48"/>
      <c r="BU1094" s="62" t="s">
        <v>63</v>
      </c>
      <c r="BV1094" s="53"/>
      <c r="BX1094" s="53"/>
      <c r="BY1094" s="47">
        <v>44013</v>
      </c>
      <c r="BZ1094" s="55">
        <v>44377</v>
      </c>
    </row>
    <row r="1095" spans="1:78" s="54" customFormat="1" ht="15.75" x14ac:dyDescent="0.25">
      <c r="A1095" s="45">
        <v>403537</v>
      </c>
      <c r="B1095" s="46" t="s">
        <v>2125</v>
      </c>
      <c r="C1095" s="46" t="s">
        <v>2126</v>
      </c>
      <c r="D1095" s="46" t="s">
        <v>2118</v>
      </c>
      <c r="E1095" s="46" t="s">
        <v>50</v>
      </c>
      <c r="F1095" s="46"/>
      <c r="G1095" s="46" t="s">
        <v>2127</v>
      </c>
      <c r="H1095" s="46" t="s">
        <v>52</v>
      </c>
      <c r="I1095" s="47">
        <v>44013</v>
      </c>
      <c r="J1095" s="47">
        <v>44377</v>
      </c>
      <c r="K1095" s="46">
        <f>SUM(L1095:AD1095)</f>
        <v>8</v>
      </c>
      <c r="L1095" s="46" t="str">
        <f>IFERROR(VLOOKUP(A1095,'[1]Mountain View SD Usage'!$A:$I,9,FALSE),"0")</f>
        <v>0</v>
      </c>
      <c r="M1095" s="46" t="str">
        <f>IFERROR(VLOOKUP(A1095,'[1]Bonita USD Usage'!$A:$I,9,FALSE),"0")</f>
        <v>0</v>
      </c>
      <c r="N1095" s="46" t="str">
        <f>IFERROR(VLOOKUP(A1095,'[1]Jurupa USD Usage'!$A:$I,9,FALSE),"0")</f>
        <v>0</v>
      </c>
      <c r="O1095" s="46" t="str">
        <f>IFERROR(VLOOKUP(A1095,'[1]Claremont USD Usage'!$A:$I,9,FALSE),"0")</f>
        <v>0</v>
      </c>
      <c r="P1095" s="46" t="str">
        <f>IFERROR(VLOOKUP(A1095,'[1]Upland USD Usage'!$A:$I,9,FALSE),"0")</f>
        <v>0</v>
      </c>
      <c r="Q1095" s="46" t="str">
        <f>IFERROR(VLOOKUP(A1095,'[1]Redlands USD Usage'!$A:$I,9,FALSE),"0")</f>
        <v>0</v>
      </c>
      <c r="R1095" s="46" t="str">
        <f>IFERROR(VLOOKUP(A1095,'[1]Alta Loma SD Usage'!$A:$I,9,FALSE),"0")</f>
        <v>0</v>
      </c>
      <c r="S1095" s="46" t="str">
        <f>IFERROR(VLOOKUP(A1095,'[1]VAl Verde USD Usage'!$A:$I,9,FALSE),"0")</f>
        <v>0</v>
      </c>
      <c r="T1095" s="46">
        <f>IFERROR(VLOOKUP(A1095,'[1]Chaffey Jt HSD Usage'!$A:$I,9,FALSE),"0")</f>
        <v>8</v>
      </c>
      <c r="U1095" s="46" t="str">
        <f>IFERROR(VLOOKUP(A1095,'[1]Cucamonga ELEM SD Usage'!$A:$I,9,FALSE),"0")</f>
        <v>0</v>
      </c>
      <c r="V1095" s="46" t="str">
        <f>IFERROR(VLOOKUP(A1095,'[1]Inglewood USD Usage'!$A:$I,9,FALSE),"0")</f>
        <v>0</v>
      </c>
      <c r="W1095" s="46" t="str">
        <f>IFERROR(VLOOKUP(A1095,'[1]Rialto USD Usage'!$A:$I,9,FALSE),"0")</f>
        <v>0</v>
      </c>
      <c r="X1095" s="46" t="str">
        <f>IFERROR(VLOOKUP(A1095,'[1]Alvord USD Usage'!$A:$I,9,FALSE),"0")</f>
        <v>0</v>
      </c>
      <c r="Y1095" s="46" t="str">
        <f>IFERROR(VLOOKUP(A1095,'[1]Colton Jt USD Usage'!$A:$I,9,FALSE),"0")</f>
        <v>0</v>
      </c>
      <c r="Z1095" s="46" t="str">
        <f>IFERROR(VLOOKUP(A1095,'[1]Chino Valley USD Usage'!$A:$I,9,FALSE),"0")</f>
        <v>0</v>
      </c>
      <c r="AA1095" s="46" t="str">
        <f>IFERROR(VLOOKUP(A1095,'[1]Moreno Valley USD Usage'!$A:$I,9,FALSE),"0")</f>
        <v>0</v>
      </c>
      <c r="AB1095" s="46" t="str">
        <f>IFERROR(VLOOKUP(A1095,'[1]Pomona USD Usage'!$A:$I,9,FALSE),"0")</f>
        <v>0</v>
      </c>
      <c r="AC1095" s="46" t="str">
        <f>IFERROR(VLOOKUP(A1095,'[1]Riverside USD Usage'!$A:$I,9,FALSE),"0")</f>
        <v>0</v>
      </c>
      <c r="AD1095" s="46" t="str">
        <f>IFERROR(VLOOKUP(A1095,'[1]Compton USD Usage'!$A:$I,9,FALSE),"0")</f>
        <v>0</v>
      </c>
      <c r="AE1095" s="48"/>
      <c r="AF1095" s="49">
        <v>85.21</v>
      </c>
      <c r="AG1095" s="49"/>
      <c r="AH1095" s="56">
        <v>-8.5399999999999991</v>
      </c>
      <c r="AI1095" s="49">
        <f>AF1095+AG1095+AH1095</f>
        <v>76.669999999999987</v>
      </c>
      <c r="AJ1095" s="48"/>
      <c r="AK1095" s="49">
        <v>91.68</v>
      </c>
      <c r="AL1095" s="49"/>
      <c r="AM1095" s="57">
        <v>-8.5399999999999991</v>
      </c>
      <c r="AN1095" s="50">
        <f>AK1095+AL1095+AM1095</f>
        <v>83.140000000000015</v>
      </c>
      <c r="AO1095" s="48"/>
      <c r="AP1095" s="49">
        <v>97.88</v>
      </c>
      <c r="AQ1095" s="49"/>
      <c r="AR1095" s="57">
        <v>-8.5399999999999991</v>
      </c>
      <c r="AS1095" s="50">
        <f>AP1095+AQ1095+AR1095</f>
        <v>89.34</v>
      </c>
      <c r="AT1095" s="48"/>
      <c r="AU1095" s="49">
        <v>100.6</v>
      </c>
      <c r="AV1095" s="49"/>
      <c r="AW1095" s="57">
        <v>-8.5399999999999991</v>
      </c>
      <c r="AX1095" s="51">
        <f>AU1095+AV1095+AW1095</f>
        <v>92.06</v>
      </c>
      <c r="AY1095" s="48"/>
      <c r="AZ1095" s="52">
        <v>86.88000000000001</v>
      </c>
      <c r="BA1095" s="53"/>
      <c r="BB1095" s="58">
        <v>-9.3699999999999992</v>
      </c>
      <c r="BC1095" s="53">
        <f>AZ1095+BA1095+BB1095</f>
        <v>77.510000000000005</v>
      </c>
      <c r="BD1095" s="47">
        <v>44013</v>
      </c>
      <c r="BE1095" s="47">
        <v>44377</v>
      </c>
      <c r="BF1095" s="48"/>
      <c r="BG1095" s="53">
        <v>93.47</v>
      </c>
      <c r="BI1095" s="59">
        <v>-9.3699999999999992</v>
      </c>
      <c r="BJ1095" s="53">
        <f>BG1095+BH1095+BI1095</f>
        <v>84.1</v>
      </c>
      <c r="BK1095" s="47">
        <v>44013</v>
      </c>
      <c r="BL1095" s="47">
        <v>44377</v>
      </c>
      <c r="BM1095" s="48"/>
      <c r="BN1095" s="53">
        <v>99.79</v>
      </c>
      <c r="BO1095" s="53"/>
      <c r="BP1095" s="59">
        <v>-9.3699999999999992</v>
      </c>
      <c r="BQ1095" s="53">
        <f>BN1095+BO1095+BP1095</f>
        <v>90.42</v>
      </c>
      <c r="BR1095" s="47">
        <v>44013</v>
      </c>
      <c r="BS1095" s="47">
        <v>44377</v>
      </c>
      <c r="BT1095" s="48"/>
      <c r="BU1095" s="50">
        <v>102.57000000000001</v>
      </c>
      <c r="BV1095" s="53"/>
      <c r="BW1095" s="59">
        <v>-9.3699999999999992</v>
      </c>
      <c r="BX1095" s="53">
        <f>BU1095+BV1095+BW1095</f>
        <v>93.2</v>
      </c>
      <c r="BY1095" s="47">
        <v>44013</v>
      </c>
      <c r="BZ1095" s="55">
        <v>44377</v>
      </c>
    </row>
    <row r="1096" spans="1:78" s="54" customFormat="1" ht="15.75" x14ac:dyDescent="0.25">
      <c r="A1096" s="45">
        <v>141124</v>
      </c>
      <c r="B1096" s="46" t="s">
        <v>685</v>
      </c>
      <c r="C1096" s="46">
        <v>633</v>
      </c>
      <c r="D1096" s="46" t="s">
        <v>682</v>
      </c>
      <c r="E1096" s="46" t="s">
        <v>50</v>
      </c>
      <c r="F1096" s="46"/>
      <c r="G1096" s="46" t="s">
        <v>62</v>
      </c>
      <c r="H1096" s="46" t="s">
        <v>52</v>
      </c>
      <c r="I1096" s="47">
        <v>44013</v>
      </c>
      <c r="J1096" s="47">
        <v>44377</v>
      </c>
      <c r="K1096" s="46">
        <f>SUM(L1096:AD1096)</f>
        <v>198</v>
      </c>
      <c r="L1096" s="46" t="str">
        <f>IFERROR(VLOOKUP(A1096,'[1]Mountain View SD Usage'!$A:$I,9,FALSE),"0")</f>
        <v>0</v>
      </c>
      <c r="M1096" s="46" t="str">
        <f>IFERROR(VLOOKUP(A1096,'[1]Bonita USD Usage'!$A:$I,9,FALSE),"0")</f>
        <v>0</v>
      </c>
      <c r="N1096" s="46" t="str">
        <f>IFERROR(VLOOKUP(A1096,'[1]Jurupa USD Usage'!$A:$I,9,FALSE),"0")</f>
        <v>0</v>
      </c>
      <c r="O1096" s="46" t="str">
        <f>IFERROR(VLOOKUP(A1096,'[1]Claremont USD Usage'!$A:$I,9,FALSE),"0")</f>
        <v>0</v>
      </c>
      <c r="P1096" s="46" t="str">
        <f>IFERROR(VLOOKUP(A1096,'[1]Upland USD Usage'!$A:$I,9,FALSE),"0")</f>
        <v>0</v>
      </c>
      <c r="Q1096" s="46" t="str">
        <f>IFERROR(VLOOKUP(A1096,'[1]Redlands USD Usage'!$A:$I,9,FALSE),"0")</f>
        <v>0</v>
      </c>
      <c r="R1096" s="46" t="str">
        <f>IFERROR(VLOOKUP(A1096,'[1]Alta Loma SD Usage'!$A:$I,9,FALSE),"0")</f>
        <v>0</v>
      </c>
      <c r="S1096" s="46">
        <f>IFERROR(VLOOKUP(A1096,'[1]VAl Verde USD Usage'!$A:$I,9,FALSE),"0")</f>
        <v>198</v>
      </c>
      <c r="T1096" s="46" t="str">
        <f>IFERROR(VLOOKUP(A1096,'[1]Chaffey Jt HSD Usage'!$A:$I,9,FALSE),"0")</f>
        <v>0</v>
      </c>
      <c r="U1096" s="46" t="str">
        <f>IFERROR(VLOOKUP(A1096,'[1]Cucamonga ELEM SD Usage'!$A:$I,9,FALSE),"0")</f>
        <v>0</v>
      </c>
      <c r="V1096" s="46" t="str">
        <f>IFERROR(VLOOKUP(A1096,'[1]Inglewood USD Usage'!$A:$I,9,FALSE),"0")</f>
        <v>0</v>
      </c>
      <c r="W1096" s="46" t="str">
        <f>IFERROR(VLOOKUP(A1096,'[1]Rialto USD Usage'!$A:$I,9,FALSE),"0")</f>
        <v>0</v>
      </c>
      <c r="X1096" s="46" t="str">
        <f>IFERROR(VLOOKUP(A1096,'[1]Alvord USD Usage'!$A:$I,9,FALSE),"0")</f>
        <v>0</v>
      </c>
      <c r="Y1096" s="46" t="str">
        <f>IFERROR(VLOOKUP(A1096,'[1]Colton Jt USD Usage'!$A:$I,9,FALSE),"0")</f>
        <v>0</v>
      </c>
      <c r="Z1096" s="46" t="str">
        <f>IFERROR(VLOOKUP(A1096,'[1]Chino Valley USD Usage'!$A:$I,9,FALSE),"0")</f>
        <v>0</v>
      </c>
      <c r="AA1096" s="46" t="str">
        <f>IFERROR(VLOOKUP(A1096,'[1]Moreno Valley USD Usage'!$A:$I,9,FALSE),"0")</f>
        <v>0</v>
      </c>
      <c r="AB1096" s="46" t="str">
        <f>IFERROR(VLOOKUP(A1096,'[1]Pomona USD Usage'!$A:$I,9,FALSE),"0")</f>
        <v>0</v>
      </c>
      <c r="AC1096" s="46" t="str">
        <f>IFERROR(VLOOKUP(A1096,'[1]Riverside USD Usage'!$A:$I,9,FALSE),"0")</f>
        <v>0</v>
      </c>
      <c r="AD1096" s="46" t="str">
        <f>IFERROR(VLOOKUP(A1096,'[1]Compton USD Usage'!$A:$I,9,FALSE),"0")</f>
        <v>0</v>
      </c>
      <c r="AE1096" s="48"/>
      <c r="AF1096" s="49">
        <v>31.06</v>
      </c>
      <c r="AG1096" s="49"/>
      <c r="AH1096" s="49"/>
      <c r="AI1096" s="49">
        <f>AF1096+AG1096+AH1096</f>
        <v>31.06</v>
      </c>
      <c r="AJ1096" s="48"/>
      <c r="AK1096" s="49">
        <v>33.42</v>
      </c>
      <c r="AL1096" s="49"/>
      <c r="AM1096" s="46"/>
      <c r="AN1096" s="50">
        <f>AK1096+AL1096+AM1096</f>
        <v>33.42</v>
      </c>
      <c r="AO1096" s="48"/>
      <c r="AP1096" s="49">
        <v>35.68</v>
      </c>
      <c r="AQ1096" s="49"/>
      <c r="AR1096" s="46"/>
      <c r="AS1096" s="50">
        <f>AP1096+AQ1096+AR1096</f>
        <v>35.68</v>
      </c>
      <c r="AT1096" s="48"/>
      <c r="AU1096" s="49">
        <v>36.67</v>
      </c>
      <c r="AV1096" s="49"/>
      <c r="AW1096" s="46"/>
      <c r="AX1096" s="51">
        <f>AU1096+AV1096+AW1096</f>
        <v>36.67</v>
      </c>
      <c r="AY1096" s="48"/>
      <c r="AZ1096" s="52">
        <v>31.06</v>
      </c>
      <c r="BA1096" s="53"/>
      <c r="BC1096" s="53">
        <f>AZ1096+BA1096+BB1096</f>
        <v>31.06</v>
      </c>
      <c r="BD1096" s="47">
        <v>44013</v>
      </c>
      <c r="BE1096" s="47">
        <v>44377</v>
      </c>
      <c r="BF1096" s="48"/>
      <c r="BG1096" s="53">
        <v>33.42</v>
      </c>
      <c r="BJ1096" s="53">
        <f>BG1096+BH1096+BI1096</f>
        <v>33.42</v>
      </c>
      <c r="BK1096" s="47">
        <v>44013</v>
      </c>
      <c r="BL1096" s="47">
        <v>44377</v>
      </c>
      <c r="BM1096" s="48"/>
      <c r="BN1096" s="53">
        <v>35.68</v>
      </c>
      <c r="BO1096" s="53"/>
      <c r="BQ1096" s="53">
        <f>BN1096+BO1096+BP1096</f>
        <v>35.68</v>
      </c>
      <c r="BR1096" s="47">
        <v>44013</v>
      </c>
      <c r="BS1096" s="47">
        <v>44377</v>
      </c>
      <c r="BT1096" s="48"/>
      <c r="BU1096" s="50">
        <v>36.67</v>
      </c>
      <c r="BV1096" s="53"/>
      <c r="BX1096" s="53">
        <f>BU1096+BV1096+BW1096</f>
        <v>36.67</v>
      </c>
      <c r="BY1096" s="47">
        <v>44013</v>
      </c>
      <c r="BZ1096" s="55">
        <v>44377</v>
      </c>
    </row>
    <row r="1097" spans="1:78" s="54" customFormat="1" ht="15.75" x14ac:dyDescent="0.25">
      <c r="A1097" s="45">
        <v>134400</v>
      </c>
      <c r="B1097" s="46" t="s">
        <v>651</v>
      </c>
      <c r="C1097" s="46" t="s">
        <v>652</v>
      </c>
      <c r="D1097" s="46" t="s">
        <v>624</v>
      </c>
      <c r="E1097" s="46" t="s">
        <v>50</v>
      </c>
      <c r="F1097" s="46"/>
      <c r="G1097" s="46" t="s">
        <v>477</v>
      </c>
      <c r="H1097" s="46" t="s">
        <v>52</v>
      </c>
      <c r="I1097" s="47">
        <v>44013</v>
      </c>
      <c r="J1097" s="47">
        <v>44377</v>
      </c>
      <c r="K1097" s="46">
        <f>SUM(L1097:AD1097)</f>
        <v>154</v>
      </c>
      <c r="L1097" s="46" t="str">
        <f>IFERROR(VLOOKUP(A1097,'[1]Mountain View SD Usage'!$A:$I,9,FALSE),"0")</f>
        <v>0</v>
      </c>
      <c r="M1097" s="46" t="str">
        <f>IFERROR(VLOOKUP(A1097,'[1]Bonita USD Usage'!$A:$I,9,FALSE),"0")</f>
        <v>0</v>
      </c>
      <c r="N1097" s="46" t="str">
        <f>IFERROR(VLOOKUP(A1097,'[1]Jurupa USD Usage'!$A:$I,9,FALSE),"0")</f>
        <v>0</v>
      </c>
      <c r="O1097" s="46" t="str">
        <f>IFERROR(VLOOKUP(A1097,'[1]Claremont USD Usage'!$A:$I,9,FALSE),"0")</f>
        <v>0</v>
      </c>
      <c r="P1097" s="46" t="str">
        <f>IFERROR(VLOOKUP(A1097,'[1]Upland USD Usage'!$A:$I,9,FALSE),"0")</f>
        <v>0</v>
      </c>
      <c r="Q1097" s="46" t="str">
        <f>IFERROR(VLOOKUP(A1097,'[1]Redlands USD Usage'!$A:$I,9,FALSE),"0")</f>
        <v>0</v>
      </c>
      <c r="R1097" s="46" t="str">
        <f>IFERROR(VLOOKUP(A1097,'[1]Alta Loma SD Usage'!$A:$I,9,FALSE),"0")</f>
        <v>0</v>
      </c>
      <c r="S1097" s="46" t="str">
        <f>IFERROR(VLOOKUP(A1097,'[1]VAl Verde USD Usage'!$A:$I,9,FALSE),"0")</f>
        <v>0</v>
      </c>
      <c r="T1097" s="46" t="str">
        <f>IFERROR(VLOOKUP(A1097,'[1]Chaffey Jt HSD Usage'!$A:$I,9,FALSE),"0")</f>
        <v>0</v>
      </c>
      <c r="U1097" s="46" t="str">
        <f>IFERROR(VLOOKUP(A1097,'[1]Cucamonga ELEM SD Usage'!$A:$I,9,FALSE),"0")</f>
        <v>0</v>
      </c>
      <c r="V1097" s="46" t="str">
        <f>IFERROR(VLOOKUP(A1097,'[1]Inglewood USD Usage'!$A:$I,9,FALSE),"0")</f>
        <v>0</v>
      </c>
      <c r="W1097" s="46">
        <f>IFERROR(VLOOKUP(A1097,'[1]Rialto USD Usage'!$A:$I,9,FALSE),"0")</f>
        <v>154</v>
      </c>
      <c r="X1097" s="46" t="str">
        <f>IFERROR(VLOOKUP(A1097,'[1]Alvord USD Usage'!$A:$I,9,FALSE),"0")</f>
        <v>0</v>
      </c>
      <c r="Y1097" s="46" t="str">
        <f>IFERROR(VLOOKUP(A1097,'[1]Colton Jt USD Usage'!$A:$I,9,FALSE),"0")</f>
        <v>0</v>
      </c>
      <c r="Z1097" s="46" t="str">
        <f>IFERROR(VLOOKUP(A1097,'[1]Chino Valley USD Usage'!$A:$I,9,FALSE),"0")</f>
        <v>0</v>
      </c>
      <c r="AA1097" s="46" t="str">
        <f>IFERROR(VLOOKUP(A1097,'[1]Moreno Valley USD Usage'!$A:$I,9,FALSE),"0")</f>
        <v>0</v>
      </c>
      <c r="AB1097" s="46" t="str">
        <f>IFERROR(VLOOKUP(A1097,'[1]Pomona USD Usage'!$A:$I,9,FALSE),"0")</f>
        <v>0</v>
      </c>
      <c r="AC1097" s="46" t="str">
        <f>IFERROR(VLOOKUP(A1097,'[1]Riverside USD Usage'!$A:$I,9,FALSE),"0")</f>
        <v>0</v>
      </c>
      <c r="AD1097" s="46" t="str">
        <f>IFERROR(VLOOKUP(A1097,'[1]Compton USD Usage'!$A:$I,9,FALSE),"0")</f>
        <v>0</v>
      </c>
      <c r="AE1097" s="48"/>
      <c r="AF1097" s="49">
        <v>26.59</v>
      </c>
      <c r="AG1097" s="49"/>
      <c r="AH1097" s="49"/>
      <c r="AI1097" s="49">
        <f>AF1097+AG1097+AH1097</f>
        <v>26.59</v>
      </c>
      <c r="AJ1097" s="48"/>
      <c r="AK1097" s="49">
        <v>28.61</v>
      </c>
      <c r="AL1097" s="49"/>
      <c r="AM1097" s="46"/>
      <c r="AN1097" s="50">
        <f>AK1097+AL1097+AM1097</f>
        <v>28.61</v>
      </c>
      <c r="AO1097" s="48"/>
      <c r="AP1097" s="49">
        <v>30.54</v>
      </c>
      <c r="AQ1097" s="49"/>
      <c r="AR1097" s="46"/>
      <c r="AS1097" s="50">
        <f>AP1097+AQ1097+AR1097</f>
        <v>30.54</v>
      </c>
      <c r="AT1097" s="48"/>
      <c r="AU1097" s="49">
        <v>31.39</v>
      </c>
      <c r="AV1097" s="49"/>
      <c r="AW1097" s="46"/>
      <c r="AX1097" s="51">
        <f>AU1097+AV1097+AW1097</f>
        <v>31.39</v>
      </c>
      <c r="AY1097" s="48"/>
      <c r="AZ1097" s="52">
        <v>27.610000000000003</v>
      </c>
      <c r="BA1097" s="53"/>
      <c r="BC1097" s="53">
        <f>AZ1097+BA1097+BB1097</f>
        <v>27.610000000000003</v>
      </c>
      <c r="BD1097" s="47">
        <v>44013</v>
      </c>
      <c r="BE1097" s="47">
        <v>44377</v>
      </c>
      <c r="BF1097" s="48"/>
      <c r="BG1097" s="53">
        <v>29.71</v>
      </c>
      <c r="BJ1097" s="53">
        <f>BG1097+BH1097+BI1097</f>
        <v>29.71</v>
      </c>
      <c r="BK1097" s="47">
        <v>44013</v>
      </c>
      <c r="BL1097" s="47">
        <v>44377</v>
      </c>
      <c r="BM1097" s="48"/>
      <c r="BN1097" s="53">
        <v>31.71</v>
      </c>
      <c r="BO1097" s="53"/>
      <c r="BQ1097" s="53">
        <f>BN1097+BO1097+BP1097</f>
        <v>31.71</v>
      </c>
      <c r="BR1097" s="47">
        <v>44013</v>
      </c>
      <c r="BS1097" s="47">
        <v>44377</v>
      </c>
      <c r="BT1097" s="48"/>
      <c r="BU1097" s="50">
        <v>32.6</v>
      </c>
      <c r="BV1097" s="53"/>
      <c r="BX1097" s="53">
        <f>BU1097+BV1097+BW1097</f>
        <v>32.6</v>
      </c>
      <c r="BY1097" s="47">
        <v>44013</v>
      </c>
      <c r="BZ1097" s="55">
        <v>44377</v>
      </c>
    </row>
    <row r="1098" spans="1:78" s="54" customFormat="1" ht="15.75" x14ac:dyDescent="0.25">
      <c r="A1098" s="45">
        <v>134284</v>
      </c>
      <c r="B1098" s="46" t="s">
        <v>792</v>
      </c>
      <c r="C1098" s="46" t="s">
        <v>793</v>
      </c>
      <c r="D1098" s="46" t="s">
        <v>794</v>
      </c>
      <c r="E1098" s="46" t="s">
        <v>50</v>
      </c>
      <c r="F1098" s="46"/>
      <c r="G1098" s="46" t="s">
        <v>795</v>
      </c>
      <c r="H1098" s="46" t="s">
        <v>52</v>
      </c>
      <c r="I1098" s="47">
        <v>44013</v>
      </c>
      <c r="J1098" s="47">
        <v>44377</v>
      </c>
      <c r="K1098" s="46">
        <f>SUM(L1098:AD1098)</f>
        <v>55</v>
      </c>
      <c r="L1098" s="46">
        <f>IFERROR(VLOOKUP(A1098,'[1]Mountain View SD Usage'!$A:$I,9,FALSE),"0")</f>
        <v>46</v>
      </c>
      <c r="M1098" s="46" t="str">
        <f>IFERROR(VLOOKUP(A1098,'[1]Bonita USD Usage'!$A:$I,9,FALSE),"0")</f>
        <v>0</v>
      </c>
      <c r="N1098" s="46" t="str">
        <f>IFERROR(VLOOKUP(A1098,'[1]Jurupa USD Usage'!$A:$I,9,FALSE),"0")</f>
        <v>0</v>
      </c>
      <c r="O1098" s="46" t="str">
        <f>IFERROR(VLOOKUP(A1098,'[1]Claremont USD Usage'!$A:$I,9,FALSE),"0")</f>
        <v>0</v>
      </c>
      <c r="P1098" s="46" t="str">
        <f>IFERROR(VLOOKUP(A1098,'[1]Upland USD Usage'!$A:$I,9,FALSE),"0")</f>
        <v>0</v>
      </c>
      <c r="Q1098" s="46" t="str">
        <f>IFERROR(VLOOKUP(A1098,'[1]Redlands USD Usage'!$A:$I,9,FALSE),"0")</f>
        <v>0</v>
      </c>
      <c r="R1098" s="46" t="str">
        <f>IFERROR(VLOOKUP(A1098,'[1]Alta Loma SD Usage'!$A:$I,9,FALSE),"0")</f>
        <v>0</v>
      </c>
      <c r="S1098" s="46" t="str">
        <f>IFERROR(VLOOKUP(A1098,'[1]VAl Verde USD Usage'!$A:$I,9,FALSE),"0")</f>
        <v>0</v>
      </c>
      <c r="T1098" s="46">
        <f>IFERROR(VLOOKUP(A1098,'[1]Chaffey Jt HSD Usage'!$A:$I,9,FALSE),"0")</f>
        <v>9</v>
      </c>
      <c r="U1098" s="46" t="str">
        <f>IFERROR(VLOOKUP(A1098,'[1]Cucamonga ELEM SD Usage'!$A:$I,9,FALSE),"0")</f>
        <v>0</v>
      </c>
      <c r="V1098" s="46" t="str">
        <f>IFERROR(VLOOKUP(A1098,'[1]Inglewood USD Usage'!$A:$I,9,FALSE),"0")</f>
        <v>0</v>
      </c>
      <c r="W1098" s="46" t="str">
        <f>IFERROR(VLOOKUP(A1098,'[1]Rialto USD Usage'!$A:$I,9,FALSE),"0")</f>
        <v>0</v>
      </c>
      <c r="X1098" s="46" t="str">
        <f>IFERROR(VLOOKUP(A1098,'[1]Alvord USD Usage'!$A:$I,9,FALSE),"0")</f>
        <v>0</v>
      </c>
      <c r="Y1098" s="46" t="str">
        <f>IFERROR(VLOOKUP(A1098,'[1]Colton Jt USD Usage'!$A:$I,9,FALSE),"0")</f>
        <v>0</v>
      </c>
      <c r="Z1098" s="46" t="str">
        <f>IFERROR(VLOOKUP(A1098,'[1]Chino Valley USD Usage'!$A:$I,9,FALSE),"0")</f>
        <v>0</v>
      </c>
      <c r="AA1098" s="46" t="str">
        <f>IFERROR(VLOOKUP(A1098,'[1]Moreno Valley USD Usage'!$A:$I,9,FALSE),"0")</f>
        <v>0</v>
      </c>
      <c r="AB1098" s="46" t="str">
        <f>IFERROR(VLOOKUP(A1098,'[1]Pomona USD Usage'!$A:$I,9,FALSE),"0")</f>
        <v>0</v>
      </c>
      <c r="AC1098" s="46" t="str">
        <f>IFERROR(VLOOKUP(A1098,'[1]Riverside USD Usage'!$A:$I,9,FALSE),"0")</f>
        <v>0</v>
      </c>
      <c r="AD1098" s="46" t="str">
        <f>IFERROR(VLOOKUP(A1098,'[1]Compton USD Usage'!$A:$I,9,FALSE),"0")</f>
        <v>0</v>
      </c>
      <c r="AE1098" s="48"/>
      <c r="AF1098" s="49">
        <v>28.53</v>
      </c>
      <c r="AG1098" s="49"/>
      <c r="AH1098" s="49"/>
      <c r="AI1098" s="49">
        <f>AF1098+AG1098+AH1098</f>
        <v>28.53</v>
      </c>
      <c r="AJ1098" s="48"/>
      <c r="AK1098" s="49">
        <v>30.7</v>
      </c>
      <c r="AL1098" s="49"/>
      <c r="AM1098" s="46"/>
      <c r="AN1098" s="50">
        <f>AK1098+AL1098+AM1098</f>
        <v>30.7</v>
      </c>
      <c r="AO1098" s="48"/>
      <c r="AP1098" s="49">
        <v>32.770000000000003</v>
      </c>
      <c r="AQ1098" s="49"/>
      <c r="AR1098" s="46"/>
      <c r="AS1098" s="50">
        <f>AP1098+AQ1098+AR1098</f>
        <v>32.770000000000003</v>
      </c>
      <c r="AT1098" s="48"/>
      <c r="AU1098" s="49">
        <v>33.68</v>
      </c>
      <c r="AV1098" s="49"/>
      <c r="AW1098" s="46"/>
      <c r="AX1098" s="51">
        <f>AU1098+AV1098+AW1098</f>
        <v>33.68</v>
      </c>
      <c r="AY1098" s="48"/>
      <c r="AZ1098" s="52">
        <v>28.830000000000002</v>
      </c>
      <c r="BA1098" s="53"/>
      <c r="BC1098" s="53">
        <f>AZ1098+BA1098+BB1098</f>
        <v>28.830000000000002</v>
      </c>
      <c r="BD1098" s="47">
        <v>44013</v>
      </c>
      <c r="BE1098" s="47">
        <v>44377</v>
      </c>
      <c r="BF1098" s="48"/>
      <c r="BG1098" s="53">
        <v>31.020000000000003</v>
      </c>
      <c r="BJ1098" s="53">
        <f>BG1098+BH1098+BI1098</f>
        <v>31.020000000000003</v>
      </c>
      <c r="BK1098" s="47">
        <v>44013</v>
      </c>
      <c r="BL1098" s="47">
        <v>44377</v>
      </c>
      <c r="BM1098" s="48"/>
      <c r="BN1098" s="53">
        <v>33.11</v>
      </c>
      <c r="BO1098" s="53"/>
      <c r="BQ1098" s="53">
        <f>BN1098+BO1098+BP1098</f>
        <v>33.11</v>
      </c>
      <c r="BR1098" s="47">
        <v>44013</v>
      </c>
      <c r="BS1098" s="47">
        <v>44377</v>
      </c>
      <c r="BT1098" s="48"/>
      <c r="BU1098" s="50">
        <v>34.03</v>
      </c>
      <c r="BV1098" s="53"/>
      <c r="BX1098" s="53">
        <f>BU1098+BV1098+BW1098</f>
        <v>34.03</v>
      </c>
      <c r="BY1098" s="47">
        <v>44013</v>
      </c>
      <c r="BZ1098" s="55">
        <v>44377</v>
      </c>
    </row>
    <row r="1099" spans="1:78" s="54" customFormat="1" ht="15.75" x14ac:dyDescent="0.25">
      <c r="A1099" s="45">
        <v>113361</v>
      </c>
      <c r="B1099" s="46" t="s">
        <v>1659</v>
      </c>
      <c r="C1099" s="46">
        <v>33686</v>
      </c>
      <c r="D1099" s="46" t="s">
        <v>1653</v>
      </c>
      <c r="E1099" s="46" t="s">
        <v>50</v>
      </c>
      <c r="F1099" s="46"/>
      <c r="G1099" s="46" t="s">
        <v>1657</v>
      </c>
      <c r="H1099" s="46" t="s">
        <v>52</v>
      </c>
      <c r="I1099" s="47">
        <v>44013</v>
      </c>
      <c r="J1099" s="47">
        <v>44377</v>
      </c>
      <c r="K1099" s="46">
        <f>SUM(L1099:AD1099)</f>
        <v>875</v>
      </c>
      <c r="L1099" s="46">
        <f>IFERROR(VLOOKUP(A1099,'[1]Mountain View SD Usage'!$A:$I,9,FALSE),"0")</f>
        <v>13</v>
      </c>
      <c r="M1099" s="46">
        <f>IFERROR(VLOOKUP(A1099,'[1]Bonita USD Usage'!$A:$I,9,FALSE),"0")</f>
        <v>60</v>
      </c>
      <c r="N1099" s="46" t="str">
        <f>IFERROR(VLOOKUP(A1099,'[1]Jurupa USD Usage'!$A:$I,9,FALSE),"0")</f>
        <v>0</v>
      </c>
      <c r="O1099" s="46" t="str">
        <f>IFERROR(VLOOKUP(A1099,'[1]Claremont USD Usage'!$A:$I,9,FALSE),"0")</f>
        <v>0</v>
      </c>
      <c r="P1099" s="46" t="str">
        <f>IFERROR(VLOOKUP(A1099,'[1]Upland USD Usage'!$A:$I,9,FALSE),"0")</f>
        <v>0</v>
      </c>
      <c r="Q1099" s="46" t="str">
        <f>IFERROR(VLOOKUP(A1099,'[1]Redlands USD Usage'!$A:$I,9,FALSE),"0")</f>
        <v>0</v>
      </c>
      <c r="R1099" s="46" t="str">
        <f>IFERROR(VLOOKUP(A1099,'[1]Alta Loma SD Usage'!$A:$I,9,FALSE),"0")</f>
        <v>0</v>
      </c>
      <c r="S1099" s="46" t="str">
        <f>IFERROR(VLOOKUP(A1099,'[1]VAl Verde USD Usage'!$A:$I,9,FALSE),"0")</f>
        <v>0</v>
      </c>
      <c r="T1099" s="46">
        <f>IFERROR(VLOOKUP(A1099,'[1]Chaffey Jt HSD Usage'!$A:$I,9,FALSE),"0")</f>
        <v>26</v>
      </c>
      <c r="U1099" s="46">
        <f>IFERROR(VLOOKUP(A1099,'[1]Cucamonga ELEM SD Usage'!$A:$I,9,FALSE),"0")</f>
        <v>25</v>
      </c>
      <c r="V1099" s="46">
        <f>IFERROR(VLOOKUP(A1099,'[1]Inglewood USD Usage'!$A:$I,9,FALSE),"0")</f>
        <v>32</v>
      </c>
      <c r="W1099" s="46">
        <f>IFERROR(VLOOKUP(A1099,'[1]Rialto USD Usage'!$A:$I,9,FALSE),"0")</f>
        <v>326</v>
      </c>
      <c r="X1099" s="46">
        <f>IFERROR(VLOOKUP(A1099,'[1]Alvord USD Usage'!$A:$I,9,FALSE),"0")</f>
        <v>4</v>
      </c>
      <c r="Y1099" s="46" t="str">
        <f>IFERROR(VLOOKUP(A1099,'[1]Colton Jt USD Usage'!$A:$I,9,FALSE),"0")</f>
        <v>0</v>
      </c>
      <c r="Z1099" s="46">
        <f>IFERROR(VLOOKUP(A1099,'[1]Chino Valley USD Usage'!$A:$I,9,FALSE),"0")</f>
        <v>369</v>
      </c>
      <c r="AA1099" s="46" t="str">
        <f>IFERROR(VLOOKUP(A1099,'[1]Moreno Valley USD Usage'!$A:$I,9,FALSE),"0")</f>
        <v>0</v>
      </c>
      <c r="AB1099" s="46" t="str">
        <f>IFERROR(VLOOKUP(A1099,'[1]Pomona USD Usage'!$A:$I,9,FALSE),"0")</f>
        <v>0</v>
      </c>
      <c r="AC1099" s="46">
        <f>IFERROR(VLOOKUP(A1099,'[1]Riverside USD Usage'!$A:$I,9,FALSE),"0")</f>
        <v>20</v>
      </c>
      <c r="AD1099" s="46" t="str">
        <f>IFERROR(VLOOKUP(A1099,'[1]Compton USD Usage'!$A:$I,9,FALSE),"0")</f>
        <v>0</v>
      </c>
      <c r="AE1099" s="48"/>
      <c r="AF1099" s="49">
        <v>33.53</v>
      </c>
      <c r="AG1099" s="49"/>
      <c r="AH1099" s="49"/>
      <c r="AI1099" s="49">
        <f>AF1099+AG1099+AH1099</f>
        <v>33.53</v>
      </c>
      <c r="AJ1099" s="48"/>
      <c r="AK1099" s="49">
        <v>36.08</v>
      </c>
      <c r="AL1099" s="49"/>
      <c r="AM1099" s="46"/>
      <c r="AN1099" s="50">
        <f>AK1099+AL1099+AM1099</f>
        <v>36.08</v>
      </c>
      <c r="AO1099" s="48"/>
      <c r="AP1099" s="49">
        <v>38.51</v>
      </c>
      <c r="AQ1099" s="49"/>
      <c r="AR1099" s="46"/>
      <c r="AS1099" s="50">
        <f>AP1099+AQ1099+AR1099</f>
        <v>38.51</v>
      </c>
      <c r="AT1099" s="48"/>
      <c r="AU1099" s="49">
        <v>39.58</v>
      </c>
      <c r="AV1099" s="49"/>
      <c r="AW1099" s="46"/>
      <c r="AX1099" s="51">
        <f>AU1099+AV1099+AW1099</f>
        <v>39.58</v>
      </c>
      <c r="AY1099" s="48"/>
      <c r="AZ1099" s="52">
        <v>33.769999999999996</v>
      </c>
      <c r="BA1099" s="53"/>
      <c r="BC1099" s="53">
        <f>AZ1099+BA1099+BB1099</f>
        <v>33.769999999999996</v>
      </c>
      <c r="BD1099" s="47">
        <v>44013</v>
      </c>
      <c r="BE1099" s="47">
        <v>44377</v>
      </c>
      <c r="BF1099" s="48"/>
      <c r="BG1099" s="53">
        <v>36.339999999999996</v>
      </c>
      <c r="BJ1099" s="53">
        <f>BG1099+BH1099+BI1099</f>
        <v>36.339999999999996</v>
      </c>
      <c r="BK1099" s="47">
        <v>44013</v>
      </c>
      <c r="BL1099" s="47">
        <v>44377</v>
      </c>
      <c r="BM1099" s="48"/>
      <c r="BN1099" s="53">
        <v>38.78</v>
      </c>
      <c r="BO1099" s="53"/>
      <c r="BQ1099" s="53">
        <f>BN1099+BO1099+BP1099</f>
        <v>38.78</v>
      </c>
      <c r="BR1099" s="47">
        <v>44013</v>
      </c>
      <c r="BS1099" s="47">
        <v>44377</v>
      </c>
      <c r="BT1099" s="48"/>
      <c r="BU1099" s="50">
        <v>39.86</v>
      </c>
      <c r="BV1099" s="53"/>
      <c r="BX1099" s="53">
        <f>BU1099+BV1099+BW1099</f>
        <v>39.86</v>
      </c>
      <c r="BY1099" s="47">
        <v>44013</v>
      </c>
      <c r="BZ1099" s="55">
        <v>44377</v>
      </c>
    </row>
    <row r="1100" spans="1:78" s="54" customFormat="1" ht="15.75" x14ac:dyDescent="0.25">
      <c r="A1100" s="45">
        <v>140014</v>
      </c>
      <c r="B1100" s="46" t="s">
        <v>1987</v>
      </c>
      <c r="C1100" s="46" t="s">
        <v>1988</v>
      </c>
      <c r="D1100" s="46" t="s">
        <v>1963</v>
      </c>
      <c r="E1100" s="46" t="s">
        <v>50</v>
      </c>
      <c r="F1100" s="46"/>
      <c r="G1100" s="46" t="s">
        <v>1989</v>
      </c>
      <c r="H1100" s="46" t="s">
        <v>52</v>
      </c>
      <c r="I1100" s="47">
        <v>44013</v>
      </c>
      <c r="J1100" s="47">
        <v>44377</v>
      </c>
      <c r="K1100" s="46">
        <f>SUM(L1100:AD1100)</f>
        <v>0</v>
      </c>
      <c r="L1100" s="46" t="str">
        <f>IFERROR(VLOOKUP(A1100,'[1]Mountain View SD Usage'!$A:$I,9,FALSE),"0")</f>
        <v>0</v>
      </c>
      <c r="M1100" s="46" t="str">
        <f>IFERROR(VLOOKUP(A1100,'[1]Bonita USD Usage'!$A:$I,9,FALSE),"0")</f>
        <v>0</v>
      </c>
      <c r="N1100" s="46" t="str">
        <f>IFERROR(VLOOKUP(A1100,'[1]Jurupa USD Usage'!$A:$I,9,FALSE),"0")</f>
        <v>0</v>
      </c>
      <c r="O1100" s="46" t="str">
        <f>IFERROR(VLOOKUP(A1100,'[1]Claremont USD Usage'!$A:$I,9,FALSE),"0")</f>
        <v>0</v>
      </c>
      <c r="P1100" s="46" t="str">
        <f>IFERROR(VLOOKUP(A1100,'[1]Upland USD Usage'!$A:$I,9,FALSE),"0")</f>
        <v>0</v>
      </c>
      <c r="Q1100" s="46" t="str">
        <f>IFERROR(VLOOKUP(A1100,'[1]Redlands USD Usage'!$A:$I,9,FALSE),"0")</f>
        <v>0</v>
      </c>
      <c r="R1100" s="46" t="str">
        <f>IFERROR(VLOOKUP(A1100,'[1]Alta Loma SD Usage'!$A:$I,9,FALSE),"0")</f>
        <v>0</v>
      </c>
      <c r="S1100" s="46" t="str">
        <f>IFERROR(VLOOKUP(A1100,'[1]VAl Verde USD Usage'!$A:$I,9,FALSE),"0")</f>
        <v>0</v>
      </c>
      <c r="T1100" s="46" t="str">
        <f>IFERROR(VLOOKUP(A1100,'[1]Chaffey Jt HSD Usage'!$A:$I,9,FALSE),"0")</f>
        <v>0</v>
      </c>
      <c r="U1100" s="46" t="str">
        <f>IFERROR(VLOOKUP(A1100,'[1]Cucamonga ELEM SD Usage'!$A:$I,9,FALSE),"0")</f>
        <v>0</v>
      </c>
      <c r="V1100" s="46" t="str">
        <f>IFERROR(VLOOKUP(A1100,'[1]Inglewood USD Usage'!$A:$I,9,FALSE),"0")</f>
        <v>0</v>
      </c>
      <c r="W1100" s="46" t="str">
        <f>IFERROR(VLOOKUP(A1100,'[1]Rialto USD Usage'!$A:$I,9,FALSE),"0")</f>
        <v>0</v>
      </c>
      <c r="X1100" s="46" t="str">
        <f>IFERROR(VLOOKUP(A1100,'[1]Alvord USD Usage'!$A:$I,9,FALSE),"0")</f>
        <v>0</v>
      </c>
      <c r="Y1100" s="46" t="str">
        <f>IFERROR(VLOOKUP(A1100,'[1]Colton Jt USD Usage'!$A:$I,9,FALSE),"0")</f>
        <v>0</v>
      </c>
      <c r="Z1100" s="46" t="str">
        <f>IFERROR(VLOOKUP(A1100,'[1]Chino Valley USD Usage'!$A:$I,9,FALSE),"0")</f>
        <v>0</v>
      </c>
      <c r="AA1100" s="46" t="str">
        <f>IFERROR(VLOOKUP(A1100,'[1]Moreno Valley USD Usage'!$A:$I,9,FALSE),"0")</f>
        <v>0</v>
      </c>
      <c r="AB1100" s="46" t="str">
        <f>IFERROR(VLOOKUP(A1100,'[1]Pomona USD Usage'!$A:$I,9,FALSE),"0")</f>
        <v>0</v>
      </c>
      <c r="AC1100" s="46" t="str">
        <f>IFERROR(VLOOKUP(A1100,'[1]Riverside USD Usage'!$A:$I,9,FALSE),"0")</f>
        <v>0</v>
      </c>
      <c r="AD1100" s="46" t="str">
        <f>IFERROR(VLOOKUP(A1100,'[1]Compton USD Usage'!$A:$I,9,FALSE),"0")</f>
        <v>0</v>
      </c>
      <c r="AE1100" s="48"/>
      <c r="AF1100" s="49">
        <v>19.22</v>
      </c>
      <c r="AG1100" s="49"/>
      <c r="AH1100" s="49"/>
      <c r="AI1100" s="49">
        <f>AF1100+AG1100+AH1100</f>
        <v>19.22</v>
      </c>
      <c r="AJ1100" s="48"/>
      <c r="AK1100" s="49">
        <v>20.68</v>
      </c>
      <c r="AL1100" s="49"/>
      <c r="AM1100" s="46"/>
      <c r="AN1100" s="50">
        <f>AK1100+AL1100+AM1100</f>
        <v>20.68</v>
      </c>
      <c r="AO1100" s="48"/>
      <c r="AP1100" s="49">
        <v>22.08</v>
      </c>
      <c r="AQ1100" s="49"/>
      <c r="AR1100" s="46"/>
      <c r="AS1100" s="50">
        <f>AP1100+AQ1100+AR1100</f>
        <v>22.08</v>
      </c>
      <c r="AT1100" s="48"/>
      <c r="AU1100" s="49">
        <v>22.69</v>
      </c>
      <c r="AV1100" s="49"/>
      <c r="AW1100" s="46"/>
      <c r="AX1100" s="51">
        <f>AU1100+AV1100+AW1100</f>
        <v>22.69</v>
      </c>
      <c r="AY1100" s="48"/>
      <c r="AZ1100" s="60" t="s">
        <v>63</v>
      </c>
      <c r="BA1100" s="53"/>
      <c r="BC1100" s="53"/>
      <c r="BD1100" s="47">
        <v>44013</v>
      </c>
      <c r="BE1100" s="47">
        <v>44377</v>
      </c>
      <c r="BF1100" s="48"/>
      <c r="BG1100" s="61" t="s">
        <v>63</v>
      </c>
      <c r="BJ1100" s="53"/>
      <c r="BK1100" s="47">
        <v>44013</v>
      </c>
      <c r="BL1100" s="47">
        <v>44377</v>
      </c>
      <c r="BM1100" s="48"/>
      <c r="BN1100" s="61" t="s">
        <v>63</v>
      </c>
      <c r="BO1100" s="53"/>
      <c r="BQ1100" s="53"/>
      <c r="BR1100" s="47">
        <v>44013</v>
      </c>
      <c r="BS1100" s="47">
        <v>44377</v>
      </c>
      <c r="BT1100" s="48"/>
      <c r="BU1100" s="62" t="s">
        <v>63</v>
      </c>
      <c r="BV1100" s="53"/>
      <c r="BX1100" s="53"/>
      <c r="BY1100" s="47">
        <v>44013</v>
      </c>
      <c r="BZ1100" s="55">
        <v>44377</v>
      </c>
    </row>
    <row r="1101" spans="1:78" s="54" customFormat="1" ht="15.75" x14ac:dyDescent="0.25">
      <c r="A1101" s="45">
        <v>139662</v>
      </c>
      <c r="B1101" s="46" t="s">
        <v>2090</v>
      </c>
      <c r="C1101" s="46">
        <v>7786</v>
      </c>
      <c r="D1101" s="46" t="s">
        <v>2075</v>
      </c>
      <c r="E1101" s="46" t="s">
        <v>50</v>
      </c>
      <c r="F1101" s="46" t="s">
        <v>93</v>
      </c>
      <c r="G1101" s="46" t="s">
        <v>2089</v>
      </c>
      <c r="H1101" s="46" t="s">
        <v>52</v>
      </c>
      <c r="I1101" s="47">
        <v>44013</v>
      </c>
      <c r="J1101" s="47">
        <v>44377</v>
      </c>
      <c r="K1101" s="46">
        <f>SUM(L1101:AD1101)</f>
        <v>410</v>
      </c>
      <c r="L1101" s="46">
        <f>IFERROR(VLOOKUP(A1101,'[1]Mountain View SD Usage'!$A:$I,9,FALSE),"0")</f>
        <v>25</v>
      </c>
      <c r="M1101" s="46">
        <f>IFERROR(VLOOKUP(A1101,'[1]Bonita USD Usage'!$A:$I,9,FALSE),"0")</f>
        <v>80</v>
      </c>
      <c r="N1101" s="46" t="str">
        <f>IFERROR(VLOOKUP(A1101,'[1]Jurupa USD Usage'!$A:$I,9,FALSE),"0")</f>
        <v>0</v>
      </c>
      <c r="O1101" s="46" t="str">
        <f>IFERROR(VLOOKUP(A1101,'[1]Claremont USD Usage'!$A:$I,9,FALSE),"0")</f>
        <v>0</v>
      </c>
      <c r="P1101" s="46" t="str">
        <f>IFERROR(VLOOKUP(A1101,'[1]Upland USD Usage'!$A:$I,9,FALSE),"0")</f>
        <v>0</v>
      </c>
      <c r="Q1101" s="46" t="str">
        <f>IFERROR(VLOOKUP(A1101,'[1]Redlands USD Usage'!$A:$I,9,FALSE),"0")</f>
        <v>0</v>
      </c>
      <c r="R1101" s="46" t="str">
        <f>IFERROR(VLOOKUP(A1101,'[1]Alta Loma SD Usage'!$A:$I,9,FALSE),"0")</f>
        <v>0</v>
      </c>
      <c r="S1101" s="46" t="str">
        <f>IFERROR(VLOOKUP(A1101,'[1]VAl Verde USD Usage'!$A:$I,9,FALSE),"0")</f>
        <v>0</v>
      </c>
      <c r="T1101" s="46" t="str">
        <f>IFERROR(VLOOKUP(A1101,'[1]Chaffey Jt HSD Usage'!$A:$I,9,FALSE),"0")</f>
        <v>0</v>
      </c>
      <c r="U1101" s="46" t="str">
        <f>IFERROR(VLOOKUP(A1101,'[1]Cucamonga ELEM SD Usage'!$A:$I,9,FALSE),"0")</f>
        <v>0</v>
      </c>
      <c r="V1101" s="46" t="str">
        <f>IFERROR(VLOOKUP(A1101,'[1]Inglewood USD Usage'!$A:$I,9,FALSE),"0")</f>
        <v>0</v>
      </c>
      <c r="W1101" s="46" t="str">
        <f>IFERROR(VLOOKUP(A1101,'[1]Rialto USD Usage'!$A:$I,9,FALSE),"0")</f>
        <v>0</v>
      </c>
      <c r="X1101" s="46" t="str">
        <f>IFERROR(VLOOKUP(A1101,'[1]Alvord USD Usage'!$A:$I,9,FALSE),"0")</f>
        <v>0</v>
      </c>
      <c r="Y1101" s="46" t="str">
        <f>IFERROR(VLOOKUP(A1101,'[1]Colton Jt USD Usage'!$A:$I,9,FALSE),"0")</f>
        <v>0</v>
      </c>
      <c r="Z1101" s="46">
        <f>IFERROR(VLOOKUP(A1101,'[1]Chino Valley USD Usage'!$A:$I,9,FALSE),"0")</f>
        <v>305</v>
      </c>
      <c r="AA1101" s="46" t="str">
        <f>IFERROR(VLOOKUP(A1101,'[1]Moreno Valley USD Usage'!$A:$I,9,FALSE),"0")</f>
        <v>0</v>
      </c>
      <c r="AB1101" s="46" t="str">
        <f>IFERROR(VLOOKUP(A1101,'[1]Pomona USD Usage'!$A:$I,9,FALSE),"0")</f>
        <v>0</v>
      </c>
      <c r="AC1101" s="46" t="str">
        <f>IFERROR(VLOOKUP(A1101,'[1]Riverside USD Usage'!$A:$I,9,FALSE),"0")</f>
        <v>0</v>
      </c>
      <c r="AD1101" s="46" t="str">
        <f>IFERROR(VLOOKUP(A1101,'[1]Compton USD Usage'!$A:$I,9,FALSE),"0")</f>
        <v>0</v>
      </c>
      <c r="AE1101" s="48"/>
      <c r="AF1101" s="49">
        <v>52.25</v>
      </c>
      <c r="AG1101" s="49"/>
      <c r="AH1101" s="49"/>
      <c r="AI1101" s="49">
        <f>AF1101+AG1101+AH1101</f>
        <v>52.25</v>
      </c>
      <c r="AJ1101" s="48"/>
      <c r="AK1101" s="49">
        <v>56.22</v>
      </c>
      <c r="AL1101" s="49"/>
      <c r="AM1101" s="46"/>
      <c r="AN1101" s="50">
        <f>AK1101+AL1101+AM1101</f>
        <v>56.22</v>
      </c>
      <c r="AO1101" s="48"/>
      <c r="AP1101" s="49">
        <v>60.01</v>
      </c>
      <c r="AQ1101" s="49"/>
      <c r="AR1101" s="46"/>
      <c r="AS1101" s="50">
        <f>AP1101+AQ1101+AR1101</f>
        <v>60.01</v>
      </c>
      <c r="AT1101" s="48"/>
      <c r="AU1101" s="49">
        <v>61.68</v>
      </c>
      <c r="AV1101" s="49"/>
      <c r="AW1101" s="46"/>
      <c r="AX1101" s="51">
        <f>AU1101+AV1101+AW1101</f>
        <v>61.68</v>
      </c>
      <c r="AY1101" s="48"/>
      <c r="AZ1101" s="52">
        <v>53.03</v>
      </c>
      <c r="BA1101" s="53"/>
      <c r="BC1101" s="53">
        <f>AZ1101+BA1101+BB1101</f>
        <v>53.03</v>
      </c>
      <c r="BD1101" s="47">
        <v>44013</v>
      </c>
      <c r="BE1101" s="47">
        <v>44377</v>
      </c>
      <c r="BF1101" s="48"/>
      <c r="BG1101" s="53">
        <v>57.05</v>
      </c>
      <c r="BJ1101" s="53">
        <f>BG1101+BH1101+BI1101</f>
        <v>57.05</v>
      </c>
      <c r="BK1101" s="47">
        <v>44013</v>
      </c>
      <c r="BL1101" s="47">
        <v>44377</v>
      </c>
      <c r="BM1101" s="48"/>
      <c r="BN1101" s="53">
        <v>60.9</v>
      </c>
      <c r="BO1101" s="53"/>
      <c r="BQ1101" s="53">
        <f>BN1101+BO1101+BP1101</f>
        <v>60.9</v>
      </c>
      <c r="BR1101" s="47">
        <v>44013</v>
      </c>
      <c r="BS1101" s="47">
        <v>44377</v>
      </c>
      <c r="BT1101" s="48"/>
      <c r="BU1101" s="50">
        <v>62.6</v>
      </c>
      <c r="BV1101" s="53"/>
      <c r="BX1101" s="53">
        <f>BU1101+BV1101+BW1101</f>
        <v>62.6</v>
      </c>
      <c r="BY1101" s="47">
        <v>44013</v>
      </c>
      <c r="BZ1101" s="55">
        <v>44377</v>
      </c>
    </row>
    <row r="1102" spans="1:78" s="54" customFormat="1" ht="15.75" x14ac:dyDescent="0.25">
      <c r="A1102" s="45">
        <v>139661</v>
      </c>
      <c r="B1102" s="46" t="s">
        <v>2088</v>
      </c>
      <c r="C1102" s="46">
        <v>7787</v>
      </c>
      <c r="D1102" s="46" t="s">
        <v>2075</v>
      </c>
      <c r="E1102" s="46" t="s">
        <v>50</v>
      </c>
      <c r="F1102" s="46" t="s">
        <v>93</v>
      </c>
      <c r="G1102" s="46" t="s">
        <v>2089</v>
      </c>
      <c r="H1102" s="46" t="s">
        <v>52</v>
      </c>
      <c r="I1102" s="47">
        <v>44013</v>
      </c>
      <c r="J1102" s="47">
        <v>44377</v>
      </c>
      <c r="K1102" s="46">
        <f>SUM(L1102:AD1102)</f>
        <v>799</v>
      </c>
      <c r="L1102" s="46">
        <f>IFERROR(VLOOKUP(A1102,'[1]Mountain View SD Usage'!$A:$I,9,FALSE),"0")</f>
        <v>13</v>
      </c>
      <c r="M1102" s="46">
        <f>IFERROR(VLOOKUP(A1102,'[1]Bonita USD Usage'!$A:$I,9,FALSE),"0")</f>
        <v>230</v>
      </c>
      <c r="N1102" s="46" t="str">
        <f>IFERROR(VLOOKUP(A1102,'[1]Jurupa USD Usage'!$A:$I,9,FALSE),"0")</f>
        <v>0</v>
      </c>
      <c r="O1102" s="46" t="str">
        <f>IFERROR(VLOOKUP(A1102,'[1]Claremont USD Usage'!$A:$I,9,FALSE),"0")</f>
        <v>0</v>
      </c>
      <c r="P1102" s="46" t="str">
        <f>IFERROR(VLOOKUP(A1102,'[1]Upland USD Usage'!$A:$I,9,FALSE),"0")</f>
        <v>0</v>
      </c>
      <c r="Q1102" s="46" t="str">
        <f>IFERROR(VLOOKUP(A1102,'[1]Redlands USD Usage'!$A:$I,9,FALSE),"0")</f>
        <v>0</v>
      </c>
      <c r="R1102" s="46" t="str">
        <f>IFERROR(VLOOKUP(A1102,'[1]Alta Loma SD Usage'!$A:$I,9,FALSE),"0")</f>
        <v>0</v>
      </c>
      <c r="S1102" s="46" t="str">
        <f>IFERROR(VLOOKUP(A1102,'[1]VAl Verde USD Usage'!$A:$I,9,FALSE),"0")</f>
        <v>0</v>
      </c>
      <c r="T1102" s="46" t="str">
        <f>IFERROR(VLOOKUP(A1102,'[1]Chaffey Jt HSD Usage'!$A:$I,9,FALSE),"0")</f>
        <v>0</v>
      </c>
      <c r="U1102" s="46" t="str">
        <f>IFERROR(VLOOKUP(A1102,'[1]Cucamonga ELEM SD Usage'!$A:$I,9,FALSE),"0")</f>
        <v>0</v>
      </c>
      <c r="V1102" s="46" t="str">
        <f>IFERROR(VLOOKUP(A1102,'[1]Inglewood USD Usage'!$A:$I,9,FALSE),"0")</f>
        <v>0</v>
      </c>
      <c r="W1102" s="46" t="str">
        <f>IFERROR(VLOOKUP(A1102,'[1]Rialto USD Usage'!$A:$I,9,FALSE),"0")</f>
        <v>0</v>
      </c>
      <c r="X1102" s="46" t="str">
        <f>IFERROR(VLOOKUP(A1102,'[1]Alvord USD Usage'!$A:$I,9,FALSE),"0")</f>
        <v>0</v>
      </c>
      <c r="Y1102" s="46" t="str">
        <f>IFERROR(VLOOKUP(A1102,'[1]Colton Jt USD Usage'!$A:$I,9,FALSE),"0")</f>
        <v>0</v>
      </c>
      <c r="Z1102" s="46">
        <f>IFERROR(VLOOKUP(A1102,'[1]Chino Valley USD Usage'!$A:$I,9,FALSE),"0")</f>
        <v>381</v>
      </c>
      <c r="AA1102" s="46" t="str">
        <f>IFERROR(VLOOKUP(A1102,'[1]Moreno Valley USD Usage'!$A:$I,9,FALSE),"0")</f>
        <v>0</v>
      </c>
      <c r="AB1102" s="46" t="str">
        <f>IFERROR(VLOOKUP(A1102,'[1]Pomona USD Usage'!$A:$I,9,FALSE),"0")</f>
        <v>0</v>
      </c>
      <c r="AC1102" s="46">
        <f>IFERROR(VLOOKUP(A1102,'[1]Riverside USD Usage'!$A:$I,9,FALSE),"0")</f>
        <v>175</v>
      </c>
      <c r="AD1102" s="46" t="str">
        <f>IFERROR(VLOOKUP(A1102,'[1]Compton USD Usage'!$A:$I,9,FALSE),"0")</f>
        <v>0</v>
      </c>
      <c r="AE1102" s="48"/>
      <c r="AF1102" s="49">
        <v>49.07</v>
      </c>
      <c r="AG1102" s="49"/>
      <c r="AH1102" s="49"/>
      <c r="AI1102" s="49">
        <f>AF1102+AG1102+AH1102</f>
        <v>49.07</v>
      </c>
      <c r="AJ1102" s="48"/>
      <c r="AK1102" s="49">
        <v>52.8</v>
      </c>
      <c r="AL1102" s="49"/>
      <c r="AM1102" s="46"/>
      <c r="AN1102" s="50">
        <f>AK1102+AL1102+AM1102</f>
        <v>52.8</v>
      </c>
      <c r="AO1102" s="48"/>
      <c r="AP1102" s="49">
        <v>56.36</v>
      </c>
      <c r="AQ1102" s="49"/>
      <c r="AR1102" s="46"/>
      <c r="AS1102" s="50">
        <f>AP1102+AQ1102+AR1102</f>
        <v>56.36</v>
      </c>
      <c r="AT1102" s="48"/>
      <c r="AU1102" s="49">
        <v>57.93</v>
      </c>
      <c r="AV1102" s="49"/>
      <c r="AW1102" s="46"/>
      <c r="AX1102" s="51">
        <f>AU1102+AV1102+AW1102</f>
        <v>57.93</v>
      </c>
      <c r="AY1102" s="48"/>
      <c r="AZ1102" s="52">
        <v>49.8</v>
      </c>
      <c r="BA1102" s="53"/>
      <c r="BC1102" s="53">
        <f>AZ1102+BA1102+BB1102</f>
        <v>49.8</v>
      </c>
      <c r="BD1102" s="47">
        <v>44013</v>
      </c>
      <c r="BE1102" s="47">
        <v>44377</v>
      </c>
      <c r="BF1102" s="48"/>
      <c r="BG1102" s="53">
        <v>53.58</v>
      </c>
      <c r="BJ1102" s="53">
        <f>BG1102+BH1102+BI1102</f>
        <v>53.58</v>
      </c>
      <c r="BK1102" s="47">
        <v>44013</v>
      </c>
      <c r="BL1102" s="47">
        <v>44377</v>
      </c>
      <c r="BM1102" s="48"/>
      <c r="BN1102" s="53">
        <v>57.199999999999996</v>
      </c>
      <c r="BO1102" s="53"/>
      <c r="BQ1102" s="53">
        <f>BN1102+BO1102+BP1102</f>
        <v>57.199999999999996</v>
      </c>
      <c r="BR1102" s="47">
        <v>44013</v>
      </c>
      <c r="BS1102" s="47">
        <v>44377</v>
      </c>
      <c r="BT1102" s="48"/>
      <c r="BU1102" s="50">
        <v>58.79</v>
      </c>
      <c r="BV1102" s="53"/>
      <c r="BX1102" s="53">
        <f>BU1102+BV1102+BW1102</f>
        <v>58.79</v>
      </c>
      <c r="BY1102" s="47">
        <v>44013</v>
      </c>
      <c r="BZ1102" s="55">
        <v>44377</v>
      </c>
    </row>
    <row r="1103" spans="1:78" s="54" customFormat="1" ht="15.75" x14ac:dyDescent="0.25">
      <c r="A1103" s="45">
        <v>134627</v>
      </c>
      <c r="B1103" s="46" t="s">
        <v>802</v>
      </c>
      <c r="C1103" s="46" t="s">
        <v>803</v>
      </c>
      <c r="D1103" s="46" t="s">
        <v>794</v>
      </c>
      <c r="E1103" s="46" t="s">
        <v>50</v>
      </c>
      <c r="F1103" s="46"/>
      <c r="G1103" s="46" t="s">
        <v>799</v>
      </c>
      <c r="H1103" s="46" t="s">
        <v>52</v>
      </c>
      <c r="I1103" s="47">
        <v>44013</v>
      </c>
      <c r="J1103" s="47">
        <v>44377</v>
      </c>
      <c r="K1103" s="46">
        <f>SUM(L1103:AD1103)</f>
        <v>68</v>
      </c>
      <c r="L1103" s="46">
        <f>IFERROR(VLOOKUP(A1103,'[1]Mountain View SD Usage'!$A:$I,9,FALSE),"0")</f>
        <v>7</v>
      </c>
      <c r="M1103" s="46" t="str">
        <f>IFERROR(VLOOKUP(A1103,'[1]Bonita USD Usage'!$A:$I,9,FALSE),"0")</f>
        <v>0</v>
      </c>
      <c r="N1103" s="46" t="str">
        <f>IFERROR(VLOOKUP(A1103,'[1]Jurupa USD Usage'!$A:$I,9,FALSE),"0")</f>
        <v>0</v>
      </c>
      <c r="O1103" s="46" t="str">
        <f>IFERROR(VLOOKUP(A1103,'[1]Claremont USD Usage'!$A:$I,9,FALSE),"0")</f>
        <v>0</v>
      </c>
      <c r="P1103" s="46" t="str">
        <f>IFERROR(VLOOKUP(A1103,'[1]Upland USD Usage'!$A:$I,9,FALSE),"0")</f>
        <v>0</v>
      </c>
      <c r="Q1103" s="46" t="str">
        <f>IFERROR(VLOOKUP(A1103,'[1]Redlands USD Usage'!$A:$I,9,FALSE),"0")</f>
        <v>0</v>
      </c>
      <c r="R1103" s="46" t="str">
        <f>IFERROR(VLOOKUP(A1103,'[1]Alta Loma SD Usage'!$A:$I,9,FALSE),"0")</f>
        <v>0</v>
      </c>
      <c r="S1103" s="46" t="str">
        <f>IFERROR(VLOOKUP(A1103,'[1]VAl Verde USD Usage'!$A:$I,9,FALSE),"0")</f>
        <v>0</v>
      </c>
      <c r="T1103" s="46">
        <f>IFERROR(VLOOKUP(A1103,'[1]Chaffey Jt HSD Usage'!$A:$I,9,FALSE),"0")</f>
        <v>28</v>
      </c>
      <c r="U1103" s="46" t="str">
        <f>IFERROR(VLOOKUP(A1103,'[1]Cucamonga ELEM SD Usage'!$A:$I,9,FALSE),"0")</f>
        <v>0</v>
      </c>
      <c r="V1103" s="46" t="str">
        <f>IFERROR(VLOOKUP(A1103,'[1]Inglewood USD Usage'!$A:$I,9,FALSE),"0")</f>
        <v>0</v>
      </c>
      <c r="W1103" s="46" t="str">
        <f>IFERROR(VLOOKUP(A1103,'[1]Rialto USD Usage'!$A:$I,9,FALSE),"0")</f>
        <v>0</v>
      </c>
      <c r="X1103" s="46" t="str">
        <f>IFERROR(VLOOKUP(A1103,'[1]Alvord USD Usage'!$A:$I,9,FALSE),"0")</f>
        <v>0</v>
      </c>
      <c r="Y1103" s="46" t="str">
        <f>IFERROR(VLOOKUP(A1103,'[1]Colton Jt USD Usage'!$A:$I,9,FALSE),"0")</f>
        <v>0</v>
      </c>
      <c r="Z1103" s="46" t="str">
        <f>IFERROR(VLOOKUP(A1103,'[1]Chino Valley USD Usage'!$A:$I,9,FALSE),"0")</f>
        <v>0</v>
      </c>
      <c r="AA1103" s="46" t="str">
        <f>IFERROR(VLOOKUP(A1103,'[1]Moreno Valley USD Usage'!$A:$I,9,FALSE),"0")</f>
        <v>0</v>
      </c>
      <c r="AB1103" s="46" t="str">
        <f>IFERROR(VLOOKUP(A1103,'[1]Pomona USD Usage'!$A:$I,9,FALSE),"0")</f>
        <v>0</v>
      </c>
      <c r="AC1103" s="46">
        <f>IFERROR(VLOOKUP(A1103,'[1]Riverside USD Usage'!$A:$I,9,FALSE),"0")</f>
        <v>33</v>
      </c>
      <c r="AD1103" s="46" t="str">
        <f>IFERROR(VLOOKUP(A1103,'[1]Compton USD Usage'!$A:$I,9,FALSE),"0")</f>
        <v>0</v>
      </c>
      <c r="AE1103" s="48"/>
      <c r="AF1103" s="49">
        <v>28.53</v>
      </c>
      <c r="AG1103" s="49"/>
      <c r="AH1103" s="49"/>
      <c r="AI1103" s="49">
        <f>AF1103+AG1103+AH1103</f>
        <v>28.53</v>
      </c>
      <c r="AJ1103" s="48"/>
      <c r="AK1103" s="49">
        <v>30.7</v>
      </c>
      <c r="AL1103" s="49"/>
      <c r="AM1103" s="46"/>
      <c r="AN1103" s="50">
        <f>AK1103+AL1103+AM1103</f>
        <v>30.7</v>
      </c>
      <c r="AO1103" s="48"/>
      <c r="AP1103" s="49">
        <v>32.770000000000003</v>
      </c>
      <c r="AQ1103" s="49"/>
      <c r="AR1103" s="46"/>
      <c r="AS1103" s="50">
        <f>AP1103+AQ1103+AR1103</f>
        <v>32.770000000000003</v>
      </c>
      <c r="AT1103" s="48"/>
      <c r="AU1103" s="49">
        <v>33.68</v>
      </c>
      <c r="AV1103" s="49"/>
      <c r="AW1103" s="46"/>
      <c r="AX1103" s="51">
        <f>AU1103+AV1103+AW1103</f>
        <v>33.68</v>
      </c>
      <c r="AY1103" s="48"/>
      <c r="AZ1103" s="52">
        <v>28.830000000000002</v>
      </c>
      <c r="BA1103" s="53"/>
      <c r="BC1103" s="53">
        <f>AZ1103+BA1103+BB1103</f>
        <v>28.830000000000002</v>
      </c>
      <c r="BD1103" s="47">
        <v>44013</v>
      </c>
      <c r="BE1103" s="47">
        <v>44377</v>
      </c>
      <c r="BF1103" s="48"/>
      <c r="BG1103" s="53">
        <v>31.020000000000003</v>
      </c>
      <c r="BJ1103" s="53">
        <f>BG1103+BH1103+BI1103</f>
        <v>31.020000000000003</v>
      </c>
      <c r="BK1103" s="47">
        <v>44013</v>
      </c>
      <c r="BL1103" s="47">
        <v>44377</v>
      </c>
      <c r="BM1103" s="48"/>
      <c r="BN1103" s="53">
        <v>33.11</v>
      </c>
      <c r="BO1103" s="53"/>
      <c r="BQ1103" s="53">
        <f>BN1103+BO1103+BP1103</f>
        <v>33.11</v>
      </c>
      <c r="BR1103" s="47">
        <v>44013</v>
      </c>
      <c r="BS1103" s="47">
        <v>44377</v>
      </c>
      <c r="BT1103" s="48"/>
      <c r="BU1103" s="50">
        <v>34.03</v>
      </c>
      <c r="BV1103" s="53"/>
      <c r="BX1103" s="53">
        <f>BU1103+BV1103+BW1103</f>
        <v>34.03</v>
      </c>
      <c r="BY1103" s="47">
        <v>44013</v>
      </c>
      <c r="BZ1103" s="55">
        <v>44377</v>
      </c>
    </row>
    <row r="1104" spans="1:78" s="54" customFormat="1" ht="15.75" x14ac:dyDescent="0.25">
      <c r="A1104" s="45">
        <v>134628</v>
      </c>
      <c r="B1104" s="46" t="s">
        <v>804</v>
      </c>
      <c r="C1104" s="46" t="s">
        <v>805</v>
      </c>
      <c r="D1104" s="46" t="s">
        <v>794</v>
      </c>
      <c r="E1104" s="46" t="s">
        <v>50</v>
      </c>
      <c r="F1104" s="46"/>
      <c r="G1104" s="46" t="s">
        <v>799</v>
      </c>
      <c r="H1104" s="46" t="s">
        <v>52</v>
      </c>
      <c r="I1104" s="47">
        <v>44013</v>
      </c>
      <c r="J1104" s="47">
        <v>44377</v>
      </c>
      <c r="K1104" s="46">
        <f>SUM(L1104:AD1104)</f>
        <v>43</v>
      </c>
      <c r="L1104" s="46">
        <f>IFERROR(VLOOKUP(A1104,'[1]Mountain View SD Usage'!$A:$I,9,FALSE),"0")</f>
        <v>23</v>
      </c>
      <c r="M1104" s="46" t="str">
        <f>IFERROR(VLOOKUP(A1104,'[1]Bonita USD Usage'!$A:$I,9,FALSE),"0")</f>
        <v>0</v>
      </c>
      <c r="N1104" s="46" t="str">
        <f>IFERROR(VLOOKUP(A1104,'[1]Jurupa USD Usage'!$A:$I,9,FALSE),"0")</f>
        <v>0</v>
      </c>
      <c r="O1104" s="46" t="str">
        <f>IFERROR(VLOOKUP(A1104,'[1]Claremont USD Usage'!$A:$I,9,FALSE),"0")</f>
        <v>0</v>
      </c>
      <c r="P1104" s="46">
        <f>IFERROR(VLOOKUP(A1104,'[1]Upland USD Usage'!$A:$I,9,FALSE),"0")</f>
        <v>20</v>
      </c>
      <c r="Q1104" s="46" t="str">
        <f>IFERROR(VLOOKUP(A1104,'[1]Redlands USD Usage'!$A:$I,9,FALSE),"0")</f>
        <v>0</v>
      </c>
      <c r="R1104" s="46" t="str">
        <f>IFERROR(VLOOKUP(A1104,'[1]Alta Loma SD Usage'!$A:$I,9,FALSE),"0")</f>
        <v>0</v>
      </c>
      <c r="S1104" s="46" t="str">
        <f>IFERROR(VLOOKUP(A1104,'[1]VAl Verde USD Usage'!$A:$I,9,FALSE),"0")</f>
        <v>0</v>
      </c>
      <c r="T1104" s="46" t="str">
        <f>IFERROR(VLOOKUP(A1104,'[1]Chaffey Jt HSD Usage'!$A:$I,9,FALSE),"0")</f>
        <v>0</v>
      </c>
      <c r="U1104" s="46" t="str">
        <f>IFERROR(VLOOKUP(A1104,'[1]Cucamonga ELEM SD Usage'!$A:$I,9,FALSE),"0")</f>
        <v>0</v>
      </c>
      <c r="V1104" s="46" t="str">
        <f>IFERROR(VLOOKUP(A1104,'[1]Inglewood USD Usage'!$A:$I,9,FALSE),"0")</f>
        <v>0</v>
      </c>
      <c r="W1104" s="46" t="str">
        <f>IFERROR(VLOOKUP(A1104,'[1]Rialto USD Usage'!$A:$I,9,FALSE),"0")</f>
        <v>0</v>
      </c>
      <c r="X1104" s="46" t="str">
        <f>IFERROR(VLOOKUP(A1104,'[1]Alvord USD Usage'!$A:$I,9,FALSE),"0")</f>
        <v>0</v>
      </c>
      <c r="Y1104" s="46" t="str">
        <f>IFERROR(VLOOKUP(A1104,'[1]Colton Jt USD Usage'!$A:$I,9,FALSE),"0")</f>
        <v>0</v>
      </c>
      <c r="Z1104" s="46" t="str">
        <f>IFERROR(VLOOKUP(A1104,'[1]Chino Valley USD Usage'!$A:$I,9,FALSE),"0")</f>
        <v>0</v>
      </c>
      <c r="AA1104" s="46" t="str">
        <f>IFERROR(VLOOKUP(A1104,'[1]Moreno Valley USD Usage'!$A:$I,9,FALSE),"0")</f>
        <v>0</v>
      </c>
      <c r="AB1104" s="46" t="str">
        <f>IFERROR(VLOOKUP(A1104,'[1]Pomona USD Usage'!$A:$I,9,FALSE),"0")</f>
        <v>0</v>
      </c>
      <c r="AC1104" s="46" t="str">
        <f>IFERROR(VLOOKUP(A1104,'[1]Riverside USD Usage'!$A:$I,9,FALSE),"0")</f>
        <v>0</v>
      </c>
      <c r="AD1104" s="46" t="str">
        <f>IFERROR(VLOOKUP(A1104,'[1]Compton USD Usage'!$A:$I,9,FALSE),"0")</f>
        <v>0</v>
      </c>
      <c r="AE1104" s="48"/>
      <c r="AF1104" s="49">
        <v>28.53</v>
      </c>
      <c r="AG1104" s="49"/>
      <c r="AH1104" s="49"/>
      <c r="AI1104" s="49">
        <f>AF1104+AG1104+AH1104</f>
        <v>28.53</v>
      </c>
      <c r="AJ1104" s="48"/>
      <c r="AK1104" s="49">
        <v>30.7</v>
      </c>
      <c r="AL1104" s="49"/>
      <c r="AM1104" s="46"/>
      <c r="AN1104" s="50">
        <f>AK1104+AL1104+AM1104</f>
        <v>30.7</v>
      </c>
      <c r="AO1104" s="48"/>
      <c r="AP1104" s="49">
        <v>32.770000000000003</v>
      </c>
      <c r="AQ1104" s="49"/>
      <c r="AR1104" s="46"/>
      <c r="AS1104" s="50">
        <f>AP1104+AQ1104+AR1104</f>
        <v>32.770000000000003</v>
      </c>
      <c r="AT1104" s="48"/>
      <c r="AU1104" s="49">
        <v>33.68</v>
      </c>
      <c r="AV1104" s="49"/>
      <c r="AW1104" s="46"/>
      <c r="AX1104" s="51">
        <f>AU1104+AV1104+AW1104</f>
        <v>33.68</v>
      </c>
      <c r="AY1104" s="48"/>
      <c r="AZ1104" s="52">
        <v>28.830000000000002</v>
      </c>
      <c r="BA1104" s="53"/>
      <c r="BC1104" s="53">
        <f>AZ1104+BA1104+BB1104</f>
        <v>28.830000000000002</v>
      </c>
      <c r="BD1104" s="47">
        <v>44013</v>
      </c>
      <c r="BE1104" s="47">
        <v>44377</v>
      </c>
      <c r="BF1104" s="48"/>
      <c r="BG1104" s="53">
        <v>31.020000000000003</v>
      </c>
      <c r="BJ1104" s="53">
        <f>BG1104+BH1104+BI1104</f>
        <v>31.020000000000003</v>
      </c>
      <c r="BK1104" s="47">
        <v>44013</v>
      </c>
      <c r="BL1104" s="47">
        <v>44377</v>
      </c>
      <c r="BM1104" s="48"/>
      <c r="BN1104" s="53">
        <v>33.11</v>
      </c>
      <c r="BO1104" s="53"/>
      <c r="BQ1104" s="53">
        <f>BN1104+BO1104+BP1104</f>
        <v>33.11</v>
      </c>
      <c r="BR1104" s="47">
        <v>44013</v>
      </c>
      <c r="BS1104" s="47">
        <v>44377</v>
      </c>
      <c r="BT1104" s="48"/>
      <c r="BU1104" s="50">
        <v>34.03</v>
      </c>
      <c r="BV1104" s="53"/>
      <c r="BX1104" s="53">
        <f>BU1104+BV1104+BW1104</f>
        <v>34.03</v>
      </c>
      <c r="BY1104" s="47">
        <v>44013</v>
      </c>
      <c r="BZ1104" s="55">
        <v>44377</v>
      </c>
    </row>
    <row r="1105" spans="1:78" s="54" customFormat="1" ht="15.75" x14ac:dyDescent="0.25">
      <c r="A1105" s="45">
        <v>134287</v>
      </c>
      <c r="B1105" s="46" t="s">
        <v>800</v>
      </c>
      <c r="C1105" s="46" t="s">
        <v>801</v>
      </c>
      <c r="D1105" s="46" t="s">
        <v>794</v>
      </c>
      <c r="E1105" s="46" t="s">
        <v>50</v>
      </c>
      <c r="F1105" s="46"/>
      <c r="G1105" s="46" t="s">
        <v>799</v>
      </c>
      <c r="H1105" s="46" t="s">
        <v>52</v>
      </c>
      <c r="I1105" s="47">
        <v>44013</v>
      </c>
      <c r="J1105" s="47">
        <v>44377</v>
      </c>
      <c r="K1105" s="46">
        <f>SUM(L1105:AD1105)</f>
        <v>399</v>
      </c>
      <c r="L1105" s="46">
        <f>IFERROR(VLOOKUP(A1105,'[1]Mountain View SD Usage'!$A:$I,9,FALSE),"0")</f>
        <v>11</v>
      </c>
      <c r="M1105" s="46" t="str">
        <f>IFERROR(VLOOKUP(A1105,'[1]Bonita USD Usage'!$A:$I,9,FALSE),"0")</f>
        <v>0</v>
      </c>
      <c r="N1105" s="46" t="str">
        <f>IFERROR(VLOOKUP(A1105,'[1]Jurupa USD Usage'!$A:$I,9,FALSE),"0")</f>
        <v>0</v>
      </c>
      <c r="O1105" s="46" t="str">
        <f>IFERROR(VLOOKUP(A1105,'[1]Claremont USD Usage'!$A:$I,9,FALSE),"0")</f>
        <v>0</v>
      </c>
      <c r="P1105" s="46">
        <f>IFERROR(VLOOKUP(A1105,'[1]Upland USD Usage'!$A:$I,9,FALSE),"0")</f>
        <v>119</v>
      </c>
      <c r="Q1105" s="46" t="str">
        <f>IFERROR(VLOOKUP(A1105,'[1]Redlands USD Usage'!$A:$I,9,FALSE),"0")</f>
        <v>0</v>
      </c>
      <c r="R1105" s="46" t="str">
        <f>IFERROR(VLOOKUP(A1105,'[1]Alta Loma SD Usage'!$A:$I,9,FALSE),"0")</f>
        <v>0</v>
      </c>
      <c r="S1105" s="46" t="str">
        <f>IFERROR(VLOOKUP(A1105,'[1]VAl Verde USD Usage'!$A:$I,9,FALSE),"0")</f>
        <v>0</v>
      </c>
      <c r="T1105" s="46" t="str">
        <f>IFERROR(VLOOKUP(A1105,'[1]Chaffey Jt HSD Usage'!$A:$I,9,FALSE),"0")</f>
        <v>0</v>
      </c>
      <c r="U1105" s="46" t="str">
        <f>IFERROR(VLOOKUP(A1105,'[1]Cucamonga ELEM SD Usage'!$A:$I,9,FALSE),"0")</f>
        <v>0</v>
      </c>
      <c r="V1105" s="46">
        <f>IFERROR(VLOOKUP(A1105,'[1]Inglewood USD Usage'!$A:$I,9,FALSE),"0")</f>
        <v>38</v>
      </c>
      <c r="W1105" s="46">
        <f>IFERROR(VLOOKUP(A1105,'[1]Rialto USD Usage'!$A:$I,9,FALSE),"0")</f>
        <v>139</v>
      </c>
      <c r="X1105" s="46" t="str">
        <f>IFERROR(VLOOKUP(A1105,'[1]Alvord USD Usage'!$A:$I,9,FALSE),"0")</f>
        <v>0</v>
      </c>
      <c r="Y1105" s="46" t="str">
        <f>IFERROR(VLOOKUP(A1105,'[1]Colton Jt USD Usage'!$A:$I,9,FALSE),"0")</f>
        <v>0</v>
      </c>
      <c r="Z1105" s="46" t="str">
        <f>IFERROR(VLOOKUP(A1105,'[1]Chino Valley USD Usage'!$A:$I,9,FALSE),"0")</f>
        <v>0</v>
      </c>
      <c r="AA1105" s="46" t="str">
        <f>IFERROR(VLOOKUP(A1105,'[1]Moreno Valley USD Usage'!$A:$I,9,FALSE),"0")</f>
        <v>0</v>
      </c>
      <c r="AB1105" s="46" t="str">
        <f>IFERROR(VLOOKUP(A1105,'[1]Pomona USD Usage'!$A:$I,9,FALSE),"0")</f>
        <v>0</v>
      </c>
      <c r="AC1105" s="46">
        <f>IFERROR(VLOOKUP(A1105,'[1]Riverside USD Usage'!$A:$I,9,FALSE),"0")</f>
        <v>92</v>
      </c>
      <c r="AD1105" s="46" t="str">
        <f>IFERROR(VLOOKUP(A1105,'[1]Compton USD Usage'!$A:$I,9,FALSE),"0")</f>
        <v>0</v>
      </c>
      <c r="AE1105" s="48"/>
      <c r="AF1105" s="49">
        <v>28.53</v>
      </c>
      <c r="AG1105" s="49"/>
      <c r="AH1105" s="49"/>
      <c r="AI1105" s="49">
        <f>AF1105+AG1105+AH1105</f>
        <v>28.53</v>
      </c>
      <c r="AJ1105" s="48"/>
      <c r="AK1105" s="49">
        <v>30.7</v>
      </c>
      <c r="AL1105" s="49"/>
      <c r="AM1105" s="46"/>
      <c r="AN1105" s="50">
        <f>AK1105+AL1105+AM1105</f>
        <v>30.7</v>
      </c>
      <c r="AO1105" s="48"/>
      <c r="AP1105" s="49">
        <v>32.770000000000003</v>
      </c>
      <c r="AQ1105" s="49"/>
      <c r="AR1105" s="46"/>
      <c r="AS1105" s="50">
        <f>AP1105+AQ1105+AR1105</f>
        <v>32.770000000000003</v>
      </c>
      <c r="AT1105" s="48"/>
      <c r="AU1105" s="49">
        <v>33.68</v>
      </c>
      <c r="AV1105" s="49"/>
      <c r="AW1105" s="46"/>
      <c r="AX1105" s="51">
        <f>AU1105+AV1105+AW1105</f>
        <v>33.68</v>
      </c>
      <c r="AY1105" s="48"/>
      <c r="AZ1105" s="52">
        <v>28.830000000000002</v>
      </c>
      <c r="BA1105" s="53"/>
      <c r="BC1105" s="53">
        <f>AZ1105+BA1105+BB1105</f>
        <v>28.830000000000002</v>
      </c>
      <c r="BD1105" s="47">
        <v>44013</v>
      </c>
      <c r="BE1105" s="47">
        <v>44377</v>
      </c>
      <c r="BF1105" s="48"/>
      <c r="BG1105" s="53">
        <v>31.020000000000003</v>
      </c>
      <c r="BJ1105" s="53">
        <f>BG1105+BH1105+BI1105</f>
        <v>31.020000000000003</v>
      </c>
      <c r="BK1105" s="47">
        <v>44013</v>
      </c>
      <c r="BL1105" s="47">
        <v>44377</v>
      </c>
      <c r="BM1105" s="48"/>
      <c r="BN1105" s="53">
        <v>33.11</v>
      </c>
      <c r="BO1105" s="53"/>
      <c r="BQ1105" s="53">
        <f>BN1105+BO1105+BP1105</f>
        <v>33.11</v>
      </c>
      <c r="BR1105" s="47">
        <v>44013</v>
      </c>
      <c r="BS1105" s="47">
        <v>44377</v>
      </c>
      <c r="BT1105" s="48"/>
      <c r="BU1105" s="50">
        <v>34.03</v>
      </c>
      <c r="BV1105" s="53"/>
      <c r="BX1105" s="53">
        <f>BU1105+BV1105+BW1105</f>
        <v>34.03</v>
      </c>
      <c r="BY1105" s="47">
        <v>44013</v>
      </c>
      <c r="BZ1105" s="55">
        <v>44377</v>
      </c>
    </row>
    <row r="1106" spans="1:78" s="54" customFormat="1" ht="15.75" x14ac:dyDescent="0.25">
      <c r="A1106" s="45">
        <v>134570</v>
      </c>
      <c r="B1106" s="46" t="s">
        <v>681</v>
      </c>
      <c r="C1106" s="46">
        <v>625</v>
      </c>
      <c r="D1106" s="46" t="s">
        <v>682</v>
      </c>
      <c r="E1106" s="46" t="s">
        <v>50</v>
      </c>
      <c r="F1106" s="46"/>
      <c r="G1106" s="46" t="s">
        <v>62</v>
      </c>
      <c r="H1106" s="46" t="s">
        <v>52</v>
      </c>
      <c r="I1106" s="47">
        <v>44013</v>
      </c>
      <c r="J1106" s="47">
        <v>44377</v>
      </c>
      <c r="K1106" s="46">
        <f>SUM(L1106:AD1106)</f>
        <v>691</v>
      </c>
      <c r="L1106" s="46" t="str">
        <f>IFERROR(VLOOKUP(A1106,'[1]Mountain View SD Usage'!$A:$I,9,FALSE),"0")</f>
        <v>0</v>
      </c>
      <c r="M1106" s="46">
        <f>IFERROR(VLOOKUP(A1106,'[1]Bonita USD Usage'!$A:$I,9,FALSE),"0")</f>
        <v>8</v>
      </c>
      <c r="N1106" s="46" t="str">
        <f>IFERROR(VLOOKUP(A1106,'[1]Jurupa USD Usage'!$A:$I,9,FALSE),"0")</f>
        <v>0</v>
      </c>
      <c r="O1106" s="46" t="str">
        <f>IFERROR(VLOOKUP(A1106,'[1]Claremont USD Usage'!$A:$I,9,FALSE),"0")</f>
        <v>0</v>
      </c>
      <c r="P1106" s="46" t="str">
        <f>IFERROR(VLOOKUP(A1106,'[1]Upland USD Usage'!$A:$I,9,FALSE),"0")</f>
        <v>0</v>
      </c>
      <c r="Q1106" s="46" t="str">
        <f>IFERROR(VLOOKUP(A1106,'[1]Redlands USD Usage'!$A:$I,9,FALSE),"0")</f>
        <v>0</v>
      </c>
      <c r="R1106" s="46" t="str">
        <f>IFERROR(VLOOKUP(A1106,'[1]Alta Loma SD Usage'!$A:$I,9,FALSE),"0")</f>
        <v>0</v>
      </c>
      <c r="S1106" s="46">
        <f>IFERROR(VLOOKUP(A1106,'[1]VAl Verde USD Usage'!$A:$I,9,FALSE),"0")</f>
        <v>540</v>
      </c>
      <c r="T1106" s="46" t="str">
        <f>IFERROR(VLOOKUP(A1106,'[1]Chaffey Jt HSD Usage'!$A:$I,9,FALSE),"0")</f>
        <v>0</v>
      </c>
      <c r="U1106" s="46" t="str">
        <f>IFERROR(VLOOKUP(A1106,'[1]Cucamonga ELEM SD Usage'!$A:$I,9,FALSE),"0")</f>
        <v>0</v>
      </c>
      <c r="V1106" s="46">
        <f>IFERROR(VLOOKUP(A1106,'[1]Inglewood USD Usage'!$A:$I,9,FALSE),"0")</f>
        <v>51</v>
      </c>
      <c r="W1106" s="46" t="str">
        <f>IFERROR(VLOOKUP(A1106,'[1]Rialto USD Usage'!$A:$I,9,FALSE),"0")</f>
        <v>0</v>
      </c>
      <c r="X1106" s="46" t="str">
        <f>IFERROR(VLOOKUP(A1106,'[1]Alvord USD Usage'!$A:$I,9,FALSE),"0")</f>
        <v>0</v>
      </c>
      <c r="Y1106" s="46" t="str">
        <f>IFERROR(VLOOKUP(A1106,'[1]Colton Jt USD Usage'!$A:$I,9,FALSE),"0")</f>
        <v>0</v>
      </c>
      <c r="Z1106" s="46" t="str">
        <f>IFERROR(VLOOKUP(A1106,'[1]Chino Valley USD Usage'!$A:$I,9,FALSE),"0")</f>
        <v>0</v>
      </c>
      <c r="AA1106" s="46">
        <f>IFERROR(VLOOKUP(A1106,'[1]Moreno Valley USD Usage'!$A:$I,9,FALSE),"0")</f>
        <v>2</v>
      </c>
      <c r="AB1106" s="46" t="str">
        <f>IFERROR(VLOOKUP(A1106,'[1]Pomona USD Usage'!$A:$I,9,FALSE),"0")</f>
        <v>0</v>
      </c>
      <c r="AC1106" s="46" t="str">
        <f>IFERROR(VLOOKUP(A1106,'[1]Riverside USD Usage'!$A:$I,9,FALSE),"0")</f>
        <v>0</v>
      </c>
      <c r="AD1106" s="46">
        <f>IFERROR(VLOOKUP(A1106,'[1]Compton USD Usage'!$A:$I,9,FALSE),"0")</f>
        <v>90</v>
      </c>
      <c r="AE1106" s="48"/>
      <c r="AF1106" s="49">
        <v>31.06</v>
      </c>
      <c r="AG1106" s="49"/>
      <c r="AH1106" s="49"/>
      <c r="AI1106" s="49">
        <f>AF1106+AG1106+AH1106</f>
        <v>31.06</v>
      </c>
      <c r="AJ1106" s="48"/>
      <c r="AK1106" s="49">
        <v>33.42</v>
      </c>
      <c r="AL1106" s="49"/>
      <c r="AM1106" s="46"/>
      <c r="AN1106" s="50">
        <f>AK1106+AL1106+AM1106</f>
        <v>33.42</v>
      </c>
      <c r="AO1106" s="48"/>
      <c r="AP1106" s="49">
        <v>35.68</v>
      </c>
      <c r="AQ1106" s="49"/>
      <c r="AR1106" s="46"/>
      <c r="AS1106" s="50">
        <f>AP1106+AQ1106+AR1106</f>
        <v>35.68</v>
      </c>
      <c r="AT1106" s="48"/>
      <c r="AU1106" s="49">
        <v>36.67</v>
      </c>
      <c r="AV1106" s="49"/>
      <c r="AW1106" s="46"/>
      <c r="AX1106" s="51">
        <f>AU1106+AV1106+AW1106</f>
        <v>36.67</v>
      </c>
      <c r="AY1106" s="48"/>
      <c r="AZ1106" s="52">
        <v>31.06</v>
      </c>
      <c r="BA1106" s="53"/>
      <c r="BC1106" s="53">
        <f>AZ1106+BA1106+BB1106</f>
        <v>31.06</v>
      </c>
      <c r="BD1106" s="47">
        <v>44013</v>
      </c>
      <c r="BE1106" s="47">
        <v>44377</v>
      </c>
      <c r="BF1106" s="48"/>
      <c r="BG1106" s="53">
        <v>33.42</v>
      </c>
      <c r="BJ1106" s="53">
        <f>BG1106+BH1106+BI1106</f>
        <v>33.42</v>
      </c>
      <c r="BK1106" s="47">
        <v>44013</v>
      </c>
      <c r="BL1106" s="47">
        <v>44377</v>
      </c>
      <c r="BM1106" s="48"/>
      <c r="BN1106" s="53">
        <v>35.68</v>
      </c>
      <c r="BO1106" s="53"/>
      <c r="BQ1106" s="53">
        <f>BN1106+BO1106+BP1106</f>
        <v>35.68</v>
      </c>
      <c r="BR1106" s="47">
        <v>44013</v>
      </c>
      <c r="BS1106" s="47">
        <v>44377</v>
      </c>
      <c r="BT1106" s="48"/>
      <c r="BU1106" s="50">
        <v>36.67</v>
      </c>
      <c r="BV1106" s="53"/>
      <c r="BX1106" s="53">
        <f>BU1106+BV1106+BW1106</f>
        <v>36.67</v>
      </c>
      <c r="BY1106" s="47">
        <v>44013</v>
      </c>
      <c r="BZ1106" s="55">
        <v>44377</v>
      </c>
    </row>
    <row r="1107" spans="1:78" s="54" customFormat="1" ht="15.75" x14ac:dyDescent="0.25">
      <c r="A1107" s="45">
        <v>134285</v>
      </c>
      <c r="B1107" s="46" t="s">
        <v>796</v>
      </c>
      <c r="C1107" s="46" t="s">
        <v>797</v>
      </c>
      <c r="D1107" s="46" t="s">
        <v>794</v>
      </c>
      <c r="E1107" s="46" t="s">
        <v>50</v>
      </c>
      <c r="F1107" s="46"/>
      <c r="G1107" s="46" t="s">
        <v>643</v>
      </c>
      <c r="H1107" s="46" t="s">
        <v>52</v>
      </c>
      <c r="I1107" s="47">
        <v>44013</v>
      </c>
      <c r="J1107" s="47">
        <v>44377</v>
      </c>
      <c r="K1107" s="46">
        <f>SUM(L1107:AD1107)</f>
        <v>670</v>
      </c>
      <c r="L1107" s="46" t="str">
        <f>IFERROR(VLOOKUP(A1107,'[1]Mountain View SD Usage'!$A:$I,9,FALSE),"0")</f>
        <v>0</v>
      </c>
      <c r="M1107" s="46" t="str">
        <f>IFERROR(VLOOKUP(A1107,'[1]Bonita USD Usage'!$A:$I,9,FALSE),"0")</f>
        <v>0</v>
      </c>
      <c r="N1107" s="46" t="str">
        <f>IFERROR(VLOOKUP(A1107,'[1]Jurupa USD Usage'!$A:$I,9,FALSE),"0")</f>
        <v>0</v>
      </c>
      <c r="O1107" s="46" t="str">
        <f>IFERROR(VLOOKUP(A1107,'[1]Claremont USD Usage'!$A:$I,9,FALSE),"0")</f>
        <v>0</v>
      </c>
      <c r="P1107" s="46">
        <f>IFERROR(VLOOKUP(A1107,'[1]Upland USD Usage'!$A:$I,9,FALSE),"0")</f>
        <v>14</v>
      </c>
      <c r="Q1107" s="46" t="str">
        <f>IFERROR(VLOOKUP(A1107,'[1]Redlands USD Usage'!$A:$I,9,FALSE),"0")</f>
        <v>0</v>
      </c>
      <c r="R1107" s="46" t="str">
        <f>IFERROR(VLOOKUP(A1107,'[1]Alta Loma SD Usage'!$A:$I,9,FALSE),"0")</f>
        <v>0</v>
      </c>
      <c r="S1107" s="46" t="str">
        <f>IFERROR(VLOOKUP(A1107,'[1]VAl Verde USD Usage'!$A:$I,9,FALSE),"0")</f>
        <v>0</v>
      </c>
      <c r="T1107" s="46">
        <f>IFERROR(VLOOKUP(A1107,'[1]Chaffey Jt HSD Usage'!$A:$I,9,FALSE),"0")</f>
        <v>103</v>
      </c>
      <c r="U1107" s="46">
        <f>IFERROR(VLOOKUP(A1107,'[1]Cucamonga ELEM SD Usage'!$A:$I,9,FALSE),"0")</f>
        <v>11</v>
      </c>
      <c r="V1107" s="46">
        <f>IFERROR(VLOOKUP(A1107,'[1]Inglewood USD Usage'!$A:$I,9,FALSE),"0")</f>
        <v>1</v>
      </c>
      <c r="W1107" s="46">
        <f>IFERROR(VLOOKUP(A1107,'[1]Rialto USD Usage'!$A:$I,9,FALSE),"0")</f>
        <v>312</v>
      </c>
      <c r="X1107" s="46" t="str">
        <f>IFERROR(VLOOKUP(A1107,'[1]Alvord USD Usage'!$A:$I,9,FALSE),"0")</f>
        <v>0</v>
      </c>
      <c r="Y1107" s="46" t="str">
        <f>IFERROR(VLOOKUP(A1107,'[1]Colton Jt USD Usage'!$A:$I,9,FALSE),"0")</f>
        <v>0</v>
      </c>
      <c r="Z1107" s="46" t="str">
        <f>IFERROR(VLOOKUP(A1107,'[1]Chino Valley USD Usage'!$A:$I,9,FALSE),"0")</f>
        <v>0</v>
      </c>
      <c r="AA1107" s="46" t="str">
        <f>IFERROR(VLOOKUP(A1107,'[1]Moreno Valley USD Usage'!$A:$I,9,FALSE),"0")</f>
        <v>0</v>
      </c>
      <c r="AB1107" s="46">
        <f>IFERROR(VLOOKUP(A1107,'[1]Pomona USD Usage'!$A:$I,9,FALSE),"0")</f>
        <v>229</v>
      </c>
      <c r="AC1107" s="46" t="str">
        <f>IFERROR(VLOOKUP(A1107,'[1]Riverside USD Usage'!$A:$I,9,FALSE),"0")</f>
        <v>0</v>
      </c>
      <c r="AD1107" s="46" t="str">
        <f>IFERROR(VLOOKUP(A1107,'[1]Compton USD Usage'!$A:$I,9,FALSE),"0")</f>
        <v>0</v>
      </c>
      <c r="AE1107" s="48"/>
      <c r="AF1107" s="49">
        <v>28.53</v>
      </c>
      <c r="AG1107" s="49"/>
      <c r="AH1107" s="49"/>
      <c r="AI1107" s="49">
        <f>AF1107+AG1107+AH1107</f>
        <v>28.53</v>
      </c>
      <c r="AJ1107" s="48"/>
      <c r="AK1107" s="49">
        <v>30.7</v>
      </c>
      <c r="AL1107" s="49"/>
      <c r="AM1107" s="46"/>
      <c r="AN1107" s="50">
        <f>AK1107+AL1107+AM1107</f>
        <v>30.7</v>
      </c>
      <c r="AO1107" s="48"/>
      <c r="AP1107" s="49">
        <v>32.770000000000003</v>
      </c>
      <c r="AQ1107" s="49"/>
      <c r="AR1107" s="46"/>
      <c r="AS1107" s="50">
        <f>AP1107+AQ1107+AR1107</f>
        <v>32.770000000000003</v>
      </c>
      <c r="AT1107" s="48"/>
      <c r="AU1107" s="49">
        <v>33.68</v>
      </c>
      <c r="AV1107" s="49"/>
      <c r="AW1107" s="46"/>
      <c r="AX1107" s="51">
        <f>AU1107+AV1107+AW1107</f>
        <v>33.68</v>
      </c>
      <c r="AY1107" s="48"/>
      <c r="AZ1107" s="52">
        <v>28.830000000000002</v>
      </c>
      <c r="BA1107" s="53"/>
      <c r="BC1107" s="53">
        <f>AZ1107+BA1107+BB1107</f>
        <v>28.830000000000002</v>
      </c>
      <c r="BD1107" s="47">
        <v>44013</v>
      </c>
      <c r="BE1107" s="47">
        <v>44377</v>
      </c>
      <c r="BF1107" s="48"/>
      <c r="BG1107" s="53">
        <v>31.020000000000003</v>
      </c>
      <c r="BJ1107" s="53">
        <f>BG1107+BH1107+BI1107</f>
        <v>31.020000000000003</v>
      </c>
      <c r="BK1107" s="47">
        <v>44013</v>
      </c>
      <c r="BL1107" s="47">
        <v>44377</v>
      </c>
      <c r="BM1107" s="48"/>
      <c r="BN1107" s="53">
        <v>33.11</v>
      </c>
      <c r="BO1107" s="53"/>
      <c r="BQ1107" s="53">
        <f>BN1107+BO1107+BP1107</f>
        <v>33.11</v>
      </c>
      <c r="BR1107" s="47">
        <v>44013</v>
      </c>
      <c r="BS1107" s="47">
        <v>44377</v>
      </c>
      <c r="BT1107" s="48"/>
      <c r="BU1107" s="50">
        <v>34.03</v>
      </c>
      <c r="BV1107" s="53"/>
      <c r="BX1107" s="53">
        <f>BU1107+BV1107+BW1107</f>
        <v>34.03</v>
      </c>
      <c r="BY1107" s="47">
        <v>44013</v>
      </c>
      <c r="BZ1107" s="55">
        <v>44377</v>
      </c>
    </row>
    <row r="1108" spans="1:78" s="54" customFormat="1" ht="15.75" x14ac:dyDescent="0.25">
      <c r="A1108" s="34" t="s">
        <v>81</v>
      </c>
      <c r="B1108" s="2" t="s">
        <v>141</v>
      </c>
      <c r="C1108" s="2">
        <v>10000011710</v>
      </c>
      <c r="D1108" s="2" t="s">
        <v>70</v>
      </c>
      <c r="E1108" s="2" t="s">
        <v>50</v>
      </c>
      <c r="F1108" s="2"/>
      <c r="G1108" s="2" t="s">
        <v>140</v>
      </c>
      <c r="H1108" s="2" t="s">
        <v>52</v>
      </c>
      <c r="I1108" s="15">
        <v>44013</v>
      </c>
      <c r="J1108" s="15">
        <v>44377</v>
      </c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16"/>
      <c r="AF1108" s="35" t="s">
        <v>142</v>
      </c>
      <c r="AG1108" s="17"/>
      <c r="AH1108" s="18"/>
      <c r="AI1108" s="17"/>
      <c r="AJ1108" s="16"/>
      <c r="AK1108" s="36" t="s">
        <v>142</v>
      </c>
      <c r="AL1108" s="17"/>
      <c r="AM1108" s="2"/>
      <c r="AN1108" s="20"/>
      <c r="AO1108" s="16"/>
      <c r="AP1108" s="35" t="s">
        <v>142</v>
      </c>
      <c r="AQ1108" s="17"/>
      <c r="AR1108" s="2"/>
      <c r="AS1108" s="20"/>
      <c r="AT1108" s="16"/>
      <c r="AU1108" s="35" t="s">
        <v>142</v>
      </c>
      <c r="AV1108" s="17"/>
      <c r="AW1108" s="2"/>
      <c r="AX1108" s="21"/>
      <c r="AY1108" s="16"/>
      <c r="AZ1108" s="37">
        <v>108.42</v>
      </c>
      <c r="BA1108" s="23"/>
      <c r="BB1108" s="28">
        <v>-27.84</v>
      </c>
      <c r="BC1108" s="23">
        <f>AZ1108+BA1108+BB1108</f>
        <v>80.58</v>
      </c>
      <c r="BD1108" s="15">
        <v>44013</v>
      </c>
      <c r="BE1108" s="15">
        <v>44377</v>
      </c>
      <c r="BF1108" s="16"/>
      <c r="BG1108" s="23">
        <v>116.65</v>
      </c>
      <c r="BH1108"/>
      <c r="BI1108" s="38">
        <v>-27.84</v>
      </c>
      <c r="BJ1108" s="23">
        <f>BG1108+BH1108+BI1108</f>
        <v>88.81</v>
      </c>
      <c r="BK1108" s="15">
        <v>44013</v>
      </c>
      <c r="BL1108" s="15">
        <v>44377</v>
      </c>
      <c r="BM1108" s="16"/>
      <c r="BN1108" s="23">
        <v>124.53</v>
      </c>
      <c r="BO1108" s="23"/>
      <c r="BP1108" s="38">
        <v>-27.84</v>
      </c>
      <c r="BQ1108" s="23">
        <f>BN1108+BO1108+BP1108</f>
        <v>96.69</v>
      </c>
      <c r="BR1108" s="15">
        <v>44013</v>
      </c>
      <c r="BS1108" s="15">
        <v>44377</v>
      </c>
      <c r="BT1108" s="16"/>
      <c r="BU1108" s="20">
        <v>127.99000000000001</v>
      </c>
      <c r="BV1108" s="23"/>
      <c r="BW1108" s="38">
        <v>-27.84</v>
      </c>
      <c r="BX1108" s="23">
        <f>BU1108+BV1108+BW1108</f>
        <v>100.15</v>
      </c>
      <c r="BY1108" s="15">
        <v>44013</v>
      </c>
      <c r="BZ1108" s="26">
        <v>44377</v>
      </c>
    </row>
    <row r="1109" spans="1:78" s="54" customFormat="1" ht="15.75" x14ac:dyDescent="0.25">
      <c r="A1109" s="45">
        <v>134366</v>
      </c>
      <c r="B1109" s="46" t="s">
        <v>2184</v>
      </c>
      <c r="C1109" s="46">
        <v>30374</v>
      </c>
      <c r="D1109" s="46" t="s">
        <v>2175</v>
      </c>
      <c r="E1109" s="46" t="s">
        <v>50</v>
      </c>
      <c r="F1109" s="46"/>
      <c r="G1109" s="46" t="s">
        <v>1943</v>
      </c>
      <c r="H1109" s="46" t="s">
        <v>52</v>
      </c>
      <c r="I1109" s="47">
        <v>44013</v>
      </c>
      <c r="J1109" s="47">
        <v>44377</v>
      </c>
      <c r="K1109" s="46">
        <f>SUM(L1109:AD1109)</f>
        <v>0</v>
      </c>
      <c r="L1109" s="46" t="str">
        <f>IFERROR(VLOOKUP(A1109,'[1]Mountain View SD Usage'!$A:$I,9,FALSE),"0")</f>
        <v>0</v>
      </c>
      <c r="M1109" s="46" t="str">
        <f>IFERROR(VLOOKUP(A1109,'[1]Bonita USD Usage'!$A:$I,9,FALSE),"0")</f>
        <v>0</v>
      </c>
      <c r="N1109" s="46" t="str">
        <f>IFERROR(VLOOKUP(A1109,'[1]Jurupa USD Usage'!$A:$I,9,FALSE),"0")</f>
        <v>0</v>
      </c>
      <c r="O1109" s="46" t="str">
        <f>IFERROR(VLOOKUP(A1109,'[1]Claremont USD Usage'!$A:$I,9,FALSE),"0")</f>
        <v>0</v>
      </c>
      <c r="P1109" s="46" t="str">
        <f>IFERROR(VLOOKUP(A1109,'[1]Upland USD Usage'!$A:$I,9,FALSE),"0")</f>
        <v>0</v>
      </c>
      <c r="Q1109" s="46" t="str">
        <f>IFERROR(VLOOKUP(A1109,'[1]Redlands USD Usage'!$A:$I,9,FALSE),"0")</f>
        <v>0</v>
      </c>
      <c r="R1109" s="46" t="str">
        <f>IFERROR(VLOOKUP(A1109,'[1]Alta Loma SD Usage'!$A:$I,9,FALSE),"0")</f>
        <v>0</v>
      </c>
      <c r="S1109" s="46" t="str">
        <f>IFERROR(VLOOKUP(A1109,'[1]VAl Verde USD Usage'!$A:$I,9,FALSE),"0")</f>
        <v>0</v>
      </c>
      <c r="T1109" s="46" t="str">
        <f>IFERROR(VLOOKUP(A1109,'[1]Chaffey Jt HSD Usage'!$A:$I,9,FALSE),"0")</f>
        <v>0</v>
      </c>
      <c r="U1109" s="46" t="str">
        <f>IFERROR(VLOOKUP(A1109,'[1]Cucamonga ELEM SD Usage'!$A:$I,9,FALSE),"0")</f>
        <v>0</v>
      </c>
      <c r="V1109" s="46" t="str">
        <f>IFERROR(VLOOKUP(A1109,'[1]Inglewood USD Usage'!$A:$I,9,FALSE),"0")</f>
        <v>0</v>
      </c>
      <c r="W1109" s="46" t="str">
        <f>IFERROR(VLOOKUP(A1109,'[1]Rialto USD Usage'!$A:$I,9,FALSE),"0")</f>
        <v>0</v>
      </c>
      <c r="X1109" s="46" t="str">
        <f>IFERROR(VLOOKUP(A1109,'[1]Alvord USD Usage'!$A:$I,9,FALSE),"0")</f>
        <v>0</v>
      </c>
      <c r="Y1109" s="46" t="str">
        <f>IFERROR(VLOOKUP(A1109,'[1]Colton Jt USD Usage'!$A:$I,9,FALSE),"0")</f>
        <v>0</v>
      </c>
      <c r="Z1109" s="46" t="str">
        <f>IFERROR(VLOOKUP(A1109,'[1]Chino Valley USD Usage'!$A:$I,9,FALSE),"0")</f>
        <v>0</v>
      </c>
      <c r="AA1109" s="46" t="str">
        <f>IFERROR(VLOOKUP(A1109,'[1]Moreno Valley USD Usage'!$A:$I,9,FALSE),"0")</f>
        <v>0</v>
      </c>
      <c r="AB1109" s="46" t="str">
        <f>IFERROR(VLOOKUP(A1109,'[1]Pomona USD Usage'!$A:$I,9,FALSE),"0")</f>
        <v>0</v>
      </c>
      <c r="AC1109" s="46" t="str">
        <f>IFERROR(VLOOKUP(A1109,'[1]Riverside USD Usage'!$A:$I,9,FALSE),"0")</f>
        <v>0</v>
      </c>
      <c r="AD1109" s="46" t="str">
        <f>IFERROR(VLOOKUP(A1109,'[1]Compton USD Usage'!$A:$I,9,FALSE),"0")</f>
        <v>0</v>
      </c>
      <c r="AE1109" s="48"/>
      <c r="AF1109" s="49">
        <v>32.18</v>
      </c>
      <c r="AG1109" s="49"/>
      <c r="AH1109" s="49"/>
      <c r="AI1109" s="49">
        <f>AF1109+AG1109+AH1109</f>
        <v>32.18</v>
      </c>
      <c r="AJ1109" s="48"/>
      <c r="AK1109" s="49">
        <v>34.619999999999997</v>
      </c>
      <c r="AL1109" s="49"/>
      <c r="AM1109" s="46"/>
      <c r="AN1109" s="50">
        <f>AK1109+AL1109+AM1109</f>
        <v>34.619999999999997</v>
      </c>
      <c r="AO1109" s="48"/>
      <c r="AP1109" s="49">
        <v>36.96</v>
      </c>
      <c r="AQ1109" s="49"/>
      <c r="AR1109" s="46"/>
      <c r="AS1109" s="50">
        <f>AP1109+AQ1109+AR1109</f>
        <v>36.96</v>
      </c>
      <c r="AT1109" s="48"/>
      <c r="AU1109" s="49">
        <v>37.99</v>
      </c>
      <c r="AV1109" s="49"/>
      <c r="AW1109" s="46"/>
      <c r="AX1109" s="51">
        <f>AU1109+AV1109+AW1109</f>
        <v>37.99</v>
      </c>
      <c r="AY1109" s="48"/>
      <c r="AZ1109" s="52">
        <v>33.75</v>
      </c>
      <c r="BA1109" s="53"/>
      <c r="BC1109" s="53">
        <f>AZ1109+BA1109+BB1109</f>
        <v>33.75</v>
      </c>
      <c r="BD1109" s="47">
        <v>44013</v>
      </c>
      <c r="BE1109" s="47">
        <v>44377</v>
      </c>
      <c r="BF1109" s="48"/>
      <c r="BG1109" s="53">
        <v>36.309999999999995</v>
      </c>
      <c r="BJ1109" s="53">
        <f>BG1109+BH1109+BI1109</f>
        <v>36.309999999999995</v>
      </c>
      <c r="BK1109" s="47">
        <v>44013</v>
      </c>
      <c r="BL1109" s="47">
        <v>44377</v>
      </c>
      <c r="BM1109" s="48"/>
      <c r="BN1109" s="53">
        <v>38.76</v>
      </c>
      <c r="BO1109" s="53"/>
      <c r="BQ1109" s="53">
        <f>BN1109+BO1109+BP1109</f>
        <v>38.76</v>
      </c>
      <c r="BR1109" s="47">
        <v>44013</v>
      </c>
      <c r="BS1109" s="47">
        <v>44377</v>
      </c>
      <c r="BT1109" s="48"/>
      <c r="BU1109" s="50">
        <v>39.839999999999996</v>
      </c>
      <c r="BV1109" s="53"/>
      <c r="BX1109" s="53">
        <f>BU1109+BV1109+BW1109</f>
        <v>39.839999999999996</v>
      </c>
      <c r="BY1109" s="47">
        <v>44013</v>
      </c>
      <c r="BZ1109" s="55">
        <v>44377</v>
      </c>
    </row>
    <row r="1110" spans="1:78" s="54" customFormat="1" ht="15.75" x14ac:dyDescent="0.25">
      <c r="A1110" s="45">
        <v>202696</v>
      </c>
      <c r="B1110" s="46" t="s">
        <v>2038</v>
      </c>
      <c r="C1110" s="46">
        <v>36445</v>
      </c>
      <c r="D1110" s="46" t="s">
        <v>2036</v>
      </c>
      <c r="E1110" s="46" t="s">
        <v>50</v>
      </c>
      <c r="F1110" s="46"/>
      <c r="G1110" s="46" t="s">
        <v>2037</v>
      </c>
      <c r="H1110" s="46" t="s">
        <v>52</v>
      </c>
      <c r="I1110" s="47">
        <v>44013</v>
      </c>
      <c r="J1110" s="47">
        <v>44377</v>
      </c>
      <c r="K1110" s="46">
        <f>SUM(L1110:AD1110)</f>
        <v>39</v>
      </c>
      <c r="L1110" s="46" t="str">
        <f>IFERROR(VLOOKUP(A1110,'[1]Mountain View SD Usage'!$A:$I,9,FALSE),"0")</f>
        <v>0</v>
      </c>
      <c r="M1110" s="46" t="str">
        <f>IFERROR(VLOOKUP(A1110,'[1]Bonita USD Usage'!$A:$I,9,FALSE),"0")</f>
        <v>0</v>
      </c>
      <c r="N1110" s="46" t="str">
        <f>IFERROR(VLOOKUP(A1110,'[1]Jurupa USD Usage'!$A:$I,9,FALSE),"0")</f>
        <v>0</v>
      </c>
      <c r="O1110" s="46" t="str">
        <f>IFERROR(VLOOKUP(A1110,'[1]Claremont USD Usage'!$A:$I,9,FALSE),"0")</f>
        <v>0</v>
      </c>
      <c r="P1110" s="46" t="str">
        <f>IFERROR(VLOOKUP(A1110,'[1]Upland USD Usage'!$A:$I,9,FALSE),"0")</f>
        <v>0</v>
      </c>
      <c r="Q1110" s="46" t="str">
        <f>IFERROR(VLOOKUP(A1110,'[1]Redlands USD Usage'!$A:$I,9,FALSE),"0")</f>
        <v>0</v>
      </c>
      <c r="R1110" s="46" t="str">
        <f>IFERROR(VLOOKUP(A1110,'[1]Alta Loma SD Usage'!$A:$I,9,FALSE),"0")</f>
        <v>0</v>
      </c>
      <c r="S1110" s="46" t="str">
        <f>IFERROR(VLOOKUP(A1110,'[1]VAl Verde USD Usage'!$A:$I,9,FALSE),"0")</f>
        <v>0</v>
      </c>
      <c r="T1110" s="46">
        <f>IFERROR(VLOOKUP(A1110,'[1]Chaffey Jt HSD Usage'!$A:$I,9,FALSE),"0")</f>
        <v>2</v>
      </c>
      <c r="U1110" s="46" t="str">
        <f>IFERROR(VLOOKUP(A1110,'[1]Cucamonga ELEM SD Usage'!$A:$I,9,FALSE),"0")</f>
        <v>0</v>
      </c>
      <c r="V1110" s="46">
        <f>IFERROR(VLOOKUP(A1110,'[1]Inglewood USD Usage'!$A:$I,9,FALSE),"0")</f>
        <v>13</v>
      </c>
      <c r="W1110" s="46" t="str">
        <f>IFERROR(VLOOKUP(A1110,'[1]Rialto USD Usage'!$A:$I,9,FALSE),"0")</f>
        <v>0</v>
      </c>
      <c r="X1110" s="46" t="str">
        <f>IFERROR(VLOOKUP(A1110,'[1]Alvord USD Usage'!$A:$I,9,FALSE),"0")</f>
        <v>0</v>
      </c>
      <c r="Y1110" s="46" t="str">
        <f>IFERROR(VLOOKUP(A1110,'[1]Colton Jt USD Usage'!$A:$I,9,FALSE),"0")</f>
        <v>0</v>
      </c>
      <c r="Z1110" s="46" t="str">
        <f>IFERROR(VLOOKUP(A1110,'[1]Chino Valley USD Usage'!$A:$I,9,FALSE),"0")</f>
        <v>0</v>
      </c>
      <c r="AA1110" s="46" t="str">
        <f>IFERROR(VLOOKUP(A1110,'[1]Moreno Valley USD Usage'!$A:$I,9,FALSE),"0")</f>
        <v>0</v>
      </c>
      <c r="AB1110" s="46" t="str">
        <f>IFERROR(VLOOKUP(A1110,'[1]Pomona USD Usage'!$A:$I,9,FALSE),"0")</f>
        <v>0</v>
      </c>
      <c r="AC1110" s="46" t="str">
        <f>IFERROR(VLOOKUP(A1110,'[1]Riverside USD Usage'!$A:$I,9,FALSE),"0")</f>
        <v>0</v>
      </c>
      <c r="AD1110" s="46">
        <f>IFERROR(VLOOKUP(A1110,'[1]Compton USD Usage'!$A:$I,9,FALSE),"0")</f>
        <v>24</v>
      </c>
      <c r="AE1110" s="48"/>
      <c r="AF1110" s="49">
        <v>33.96</v>
      </c>
      <c r="AG1110" s="49"/>
      <c r="AH1110" s="49"/>
      <c r="AI1110" s="49">
        <f>AF1110+AG1110+AH1110</f>
        <v>33.96</v>
      </c>
      <c r="AJ1110" s="48"/>
      <c r="AK1110" s="49">
        <v>36.54</v>
      </c>
      <c r="AL1110" s="49"/>
      <c r="AM1110" s="46"/>
      <c r="AN1110" s="50">
        <f>AK1110+AL1110+AM1110</f>
        <v>36.54</v>
      </c>
      <c r="AO1110" s="48"/>
      <c r="AP1110" s="49">
        <v>39.01</v>
      </c>
      <c r="AQ1110" s="49"/>
      <c r="AR1110" s="46"/>
      <c r="AS1110" s="50">
        <f>AP1110+AQ1110+AR1110</f>
        <v>39.01</v>
      </c>
      <c r="AT1110" s="48"/>
      <c r="AU1110" s="49">
        <v>40.1</v>
      </c>
      <c r="AV1110" s="49"/>
      <c r="AW1110" s="46"/>
      <c r="AX1110" s="51">
        <f>AU1110+AV1110+AW1110</f>
        <v>40.1</v>
      </c>
      <c r="AY1110" s="48"/>
      <c r="AZ1110" s="52">
        <v>34.339999999999996</v>
      </c>
      <c r="BA1110" s="53"/>
      <c r="BC1110" s="53">
        <f>AZ1110+BA1110+BB1110</f>
        <v>34.339999999999996</v>
      </c>
      <c r="BD1110" s="47">
        <v>44013</v>
      </c>
      <c r="BE1110" s="47">
        <v>44377</v>
      </c>
      <c r="BF1110" s="48"/>
      <c r="BG1110" s="53">
        <v>36.949999999999996</v>
      </c>
      <c r="BJ1110" s="53">
        <f>BG1110+BH1110+BI1110</f>
        <v>36.949999999999996</v>
      </c>
      <c r="BK1110" s="47">
        <v>44013</v>
      </c>
      <c r="BL1110" s="47">
        <v>44377</v>
      </c>
      <c r="BM1110" s="48"/>
      <c r="BN1110" s="53">
        <v>39.44</v>
      </c>
      <c r="BO1110" s="53"/>
      <c r="BQ1110" s="53">
        <f>BN1110+BO1110+BP1110</f>
        <v>39.44</v>
      </c>
      <c r="BR1110" s="47">
        <v>44013</v>
      </c>
      <c r="BS1110" s="47">
        <v>44377</v>
      </c>
      <c r="BT1110" s="48"/>
      <c r="BU1110" s="50">
        <v>40.54</v>
      </c>
      <c r="BV1110" s="53"/>
      <c r="BX1110" s="53">
        <f>BU1110+BV1110+BW1110</f>
        <v>40.54</v>
      </c>
      <c r="BY1110" s="47">
        <v>44013</v>
      </c>
      <c r="BZ1110" s="55">
        <v>44377</v>
      </c>
    </row>
    <row r="1111" spans="1:78" s="54" customFormat="1" ht="15.75" x14ac:dyDescent="0.25">
      <c r="A1111" s="45">
        <v>200698</v>
      </c>
      <c r="B1111" s="46" t="s">
        <v>2035</v>
      </c>
      <c r="C1111" s="46">
        <v>11151</v>
      </c>
      <c r="D1111" s="46" t="s">
        <v>2036</v>
      </c>
      <c r="E1111" s="46" t="s">
        <v>50</v>
      </c>
      <c r="F1111" s="46"/>
      <c r="G1111" s="46" t="s">
        <v>2037</v>
      </c>
      <c r="H1111" s="46" t="s">
        <v>52</v>
      </c>
      <c r="I1111" s="47">
        <v>44013</v>
      </c>
      <c r="J1111" s="47">
        <v>44377</v>
      </c>
      <c r="K1111" s="46">
        <f>SUM(L1111:AD1111)</f>
        <v>19</v>
      </c>
      <c r="L1111" s="46" t="str">
        <f>IFERROR(VLOOKUP(A1111,'[1]Mountain View SD Usage'!$A:$I,9,FALSE),"0")</f>
        <v>0</v>
      </c>
      <c r="M1111" s="46" t="str">
        <f>IFERROR(VLOOKUP(A1111,'[1]Bonita USD Usage'!$A:$I,9,FALSE),"0")</f>
        <v>0</v>
      </c>
      <c r="N1111" s="46" t="str">
        <f>IFERROR(VLOOKUP(A1111,'[1]Jurupa USD Usage'!$A:$I,9,FALSE),"0")</f>
        <v>0</v>
      </c>
      <c r="O1111" s="46" t="str">
        <f>IFERROR(VLOOKUP(A1111,'[1]Claremont USD Usage'!$A:$I,9,FALSE),"0")</f>
        <v>0</v>
      </c>
      <c r="P1111" s="46" t="str">
        <f>IFERROR(VLOOKUP(A1111,'[1]Upland USD Usage'!$A:$I,9,FALSE),"0")</f>
        <v>0</v>
      </c>
      <c r="Q1111" s="46" t="str">
        <f>IFERROR(VLOOKUP(A1111,'[1]Redlands USD Usage'!$A:$I,9,FALSE),"0")</f>
        <v>0</v>
      </c>
      <c r="R1111" s="46" t="str">
        <f>IFERROR(VLOOKUP(A1111,'[1]Alta Loma SD Usage'!$A:$I,9,FALSE),"0")</f>
        <v>0</v>
      </c>
      <c r="S1111" s="46" t="str">
        <f>IFERROR(VLOOKUP(A1111,'[1]VAl Verde USD Usage'!$A:$I,9,FALSE),"0")</f>
        <v>0</v>
      </c>
      <c r="T1111" s="46">
        <f>IFERROR(VLOOKUP(A1111,'[1]Chaffey Jt HSD Usage'!$A:$I,9,FALSE),"0")</f>
        <v>1</v>
      </c>
      <c r="U1111" s="46">
        <f>IFERROR(VLOOKUP(A1111,'[1]Cucamonga ELEM SD Usage'!$A:$I,9,FALSE),"0")</f>
        <v>18</v>
      </c>
      <c r="V1111" s="46" t="str">
        <f>IFERROR(VLOOKUP(A1111,'[1]Inglewood USD Usage'!$A:$I,9,FALSE),"0")</f>
        <v>0</v>
      </c>
      <c r="W1111" s="46" t="str">
        <f>IFERROR(VLOOKUP(A1111,'[1]Rialto USD Usage'!$A:$I,9,FALSE),"0")</f>
        <v>0</v>
      </c>
      <c r="X1111" s="46" t="str">
        <f>IFERROR(VLOOKUP(A1111,'[1]Alvord USD Usage'!$A:$I,9,FALSE),"0")</f>
        <v>0</v>
      </c>
      <c r="Y1111" s="46" t="str">
        <f>IFERROR(VLOOKUP(A1111,'[1]Colton Jt USD Usage'!$A:$I,9,FALSE),"0")</f>
        <v>0</v>
      </c>
      <c r="Z1111" s="46" t="str">
        <f>IFERROR(VLOOKUP(A1111,'[1]Chino Valley USD Usage'!$A:$I,9,FALSE),"0")</f>
        <v>0</v>
      </c>
      <c r="AA1111" s="46" t="str">
        <f>IFERROR(VLOOKUP(A1111,'[1]Moreno Valley USD Usage'!$A:$I,9,FALSE),"0")</f>
        <v>0</v>
      </c>
      <c r="AB1111" s="46" t="str">
        <f>IFERROR(VLOOKUP(A1111,'[1]Pomona USD Usage'!$A:$I,9,FALSE),"0")</f>
        <v>0</v>
      </c>
      <c r="AC1111" s="46" t="str">
        <f>IFERROR(VLOOKUP(A1111,'[1]Riverside USD Usage'!$A:$I,9,FALSE),"0")</f>
        <v>0</v>
      </c>
      <c r="AD1111" s="46" t="str">
        <f>IFERROR(VLOOKUP(A1111,'[1]Compton USD Usage'!$A:$I,9,FALSE),"0")</f>
        <v>0</v>
      </c>
      <c r="AE1111" s="48"/>
      <c r="AF1111" s="49">
        <v>33.96</v>
      </c>
      <c r="AG1111" s="49"/>
      <c r="AH1111" s="49"/>
      <c r="AI1111" s="49">
        <f>AF1111+AG1111+AH1111</f>
        <v>33.96</v>
      </c>
      <c r="AJ1111" s="48"/>
      <c r="AK1111" s="49">
        <v>36.54</v>
      </c>
      <c r="AL1111" s="49"/>
      <c r="AM1111" s="46"/>
      <c r="AN1111" s="50">
        <f>AK1111+AL1111+AM1111</f>
        <v>36.54</v>
      </c>
      <c r="AO1111" s="48"/>
      <c r="AP1111" s="49">
        <v>39.01</v>
      </c>
      <c r="AQ1111" s="49"/>
      <c r="AR1111" s="46"/>
      <c r="AS1111" s="50">
        <f>AP1111+AQ1111+AR1111</f>
        <v>39.01</v>
      </c>
      <c r="AT1111" s="48"/>
      <c r="AU1111" s="49">
        <v>40.1</v>
      </c>
      <c r="AV1111" s="49"/>
      <c r="AW1111" s="46"/>
      <c r="AX1111" s="51">
        <f>AU1111+AV1111+AW1111</f>
        <v>40.1</v>
      </c>
      <c r="AY1111" s="48"/>
      <c r="AZ1111" s="52">
        <v>34.339999999999996</v>
      </c>
      <c r="BA1111" s="53"/>
      <c r="BC1111" s="53">
        <f>AZ1111+BA1111+BB1111</f>
        <v>34.339999999999996</v>
      </c>
      <c r="BD1111" s="47">
        <v>44013</v>
      </c>
      <c r="BE1111" s="47">
        <v>44377</v>
      </c>
      <c r="BF1111" s="48"/>
      <c r="BG1111" s="53">
        <v>36.949999999999996</v>
      </c>
      <c r="BJ1111" s="53">
        <f>BG1111+BH1111+BI1111</f>
        <v>36.949999999999996</v>
      </c>
      <c r="BK1111" s="47">
        <v>44013</v>
      </c>
      <c r="BL1111" s="47">
        <v>44377</v>
      </c>
      <c r="BM1111" s="48"/>
      <c r="BN1111" s="53">
        <v>39.44</v>
      </c>
      <c r="BO1111" s="53"/>
      <c r="BQ1111" s="53">
        <f>BN1111+BO1111+BP1111</f>
        <v>39.44</v>
      </c>
      <c r="BR1111" s="47">
        <v>44013</v>
      </c>
      <c r="BS1111" s="47">
        <v>44377</v>
      </c>
      <c r="BT1111" s="48"/>
      <c r="BU1111" s="50">
        <v>40.54</v>
      </c>
      <c r="BV1111" s="53"/>
      <c r="BX1111" s="53">
        <f>BU1111+BV1111+BW1111</f>
        <v>40.54</v>
      </c>
      <c r="BY1111" s="47">
        <v>44013</v>
      </c>
      <c r="BZ1111" s="55">
        <v>44377</v>
      </c>
    </row>
    <row r="1112" spans="1:78" s="54" customFormat="1" ht="15.75" x14ac:dyDescent="0.25">
      <c r="A1112" s="45">
        <v>134765</v>
      </c>
      <c r="B1112" s="46" t="s">
        <v>653</v>
      </c>
      <c r="C1112" s="46">
        <v>994</v>
      </c>
      <c r="D1112" s="46" t="s">
        <v>624</v>
      </c>
      <c r="E1112" s="46" t="s">
        <v>50</v>
      </c>
      <c r="F1112" s="46"/>
      <c r="G1112" s="46" t="s">
        <v>51</v>
      </c>
      <c r="H1112" s="46" t="s">
        <v>52</v>
      </c>
      <c r="I1112" s="47">
        <v>44013</v>
      </c>
      <c r="J1112" s="47">
        <v>44377</v>
      </c>
      <c r="K1112" s="46">
        <f>SUM(L1112:AD1112)</f>
        <v>91</v>
      </c>
      <c r="L1112" s="46" t="str">
        <f>IFERROR(VLOOKUP(A1112,'[1]Mountain View SD Usage'!$A:$I,9,FALSE),"0")</f>
        <v>0</v>
      </c>
      <c r="M1112" s="46" t="str">
        <f>IFERROR(VLOOKUP(A1112,'[1]Bonita USD Usage'!$A:$I,9,FALSE),"0")</f>
        <v>0</v>
      </c>
      <c r="N1112" s="46" t="str">
        <f>IFERROR(VLOOKUP(A1112,'[1]Jurupa USD Usage'!$A:$I,9,FALSE),"0")</f>
        <v>0</v>
      </c>
      <c r="O1112" s="46" t="str">
        <f>IFERROR(VLOOKUP(A1112,'[1]Claremont USD Usage'!$A:$I,9,FALSE),"0")</f>
        <v>0</v>
      </c>
      <c r="P1112" s="46">
        <f>IFERROR(VLOOKUP(A1112,'[1]Upland USD Usage'!$A:$I,9,FALSE),"0")</f>
        <v>77</v>
      </c>
      <c r="Q1112" s="46" t="str">
        <f>IFERROR(VLOOKUP(A1112,'[1]Redlands USD Usage'!$A:$I,9,FALSE),"0")</f>
        <v>0</v>
      </c>
      <c r="R1112" s="46">
        <f>IFERROR(VLOOKUP(A1112,'[1]Alta Loma SD Usage'!$A:$I,9,FALSE),"0")</f>
        <v>14</v>
      </c>
      <c r="S1112" s="46" t="str">
        <f>IFERROR(VLOOKUP(A1112,'[1]VAl Verde USD Usage'!$A:$I,9,FALSE),"0")</f>
        <v>0</v>
      </c>
      <c r="T1112" s="46" t="str">
        <f>IFERROR(VLOOKUP(A1112,'[1]Chaffey Jt HSD Usage'!$A:$I,9,FALSE),"0")</f>
        <v>0</v>
      </c>
      <c r="U1112" s="46" t="str">
        <f>IFERROR(VLOOKUP(A1112,'[1]Cucamonga ELEM SD Usage'!$A:$I,9,FALSE),"0")</f>
        <v>0</v>
      </c>
      <c r="V1112" s="46" t="str">
        <f>IFERROR(VLOOKUP(A1112,'[1]Inglewood USD Usage'!$A:$I,9,FALSE),"0")</f>
        <v>0</v>
      </c>
      <c r="W1112" s="46" t="str">
        <f>IFERROR(VLOOKUP(A1112,'[1]Rialto USD Usage'!$A:$I,9,FALSE),"0")</f>
        <v>0</v>
      </c>
      <c r="X1112" s="46" t="str">
        <f>IFERROR(VLOOKUP(A1112,'[1]Alvord USD Usage'!$A:$I,9,FALSE),"0")</f>
        <v>0</v>
      </c>
      <c r="Y1112" s="46" t="str">
        <f>IFERROR(VLOOKUP(A1112,'[1]Colton Jt USD Usage'!$A:$I,9,FALSE),"0")</f>
        <v>0</v>
      </c>
      <c r="Z1112" s="46" t="str">
        <f>IFERROR(VLOOKUP(A1112,'[1]Chino Valley USD Usage'!$A:$I,9,FALSE),"0")</f>
        <v>0</v>
      </c>
      <c r="AA1112" s="46" t="str">
        <f>IFERROR(VLOOKUP(A1112,'[1]Moreno Valley USD Usage'!$A:$I,9,FALSE),"0")</f>
        <v>0</v>
      </c>
      <c r="AB1112" s="46" t="str">
        <f>IFERROR(VLOOKUP(A1112,'[1]Pomona USD Usage'!$A:$I,9,FALSE),"0")</f>
        <v>0</v>
      </c>
      <c r="AC1112" s="46" t="str">
        <f>IFERROR(VLOOKUP(A1112,'[1]Riverside USD Usage'!$A:$I,9,FALSE),"0")</f>
        <v>0</v>
      </c>
      <c r="AD1112" s="46" t="str">
        <f>IFERROR(VLOOKUP(A1112,'[1]Compton USD Usage'!$A:$I,9,FALSE),"0")</f>
        <v>0</v>
      </c>
      <c r="AE1112" s="48"/>
      <c r="AF1112" s="49">
        <v>26.94</v>
      </c>
      <c r="AG1112" s="49"/>
      <c r="AH1112" s="49"/>
      <c r="AI1112" s="49">
        <f>AF1112+AG1112+AH1112</f>
        <v>26.94</v>
      </c>
      <c r="AJ1112" s="48"/>
      <c r="AK1112" s="49">
        <v>28.99</v>
      </c>
      <c r="AL1112" s="49"/>
      <c r="AM1112" s="46"/>
      <c r="AN1112" s="50">
        <f>AK1112+AL1112+AM1112</f>
        <v>28.99</v>
      </c>
      <c r="AO1112" s="48"/>
      <c r="AP1112" s="49">
        <v>30.95</v>
      </c>
      <c r="AQ1112" s="49"/>
      <c r="AR1112" s="46"/>
      <c r="AS1112" s="50">
        <f>AP1112+AQ1112+AR1112</f>
        <v>30.95</v>
      </c>
      <c r="AT1112" s="48"/>
      <c r="AU1112" s="49">
        <v>31.81</v>
      </c>
      <c r="AV1112" s="49"/>
      <c r="AW1112" s="46"/>
      <c r="AX1112" s="51">
        <f>AU1112+AV1112+AW1112</f>
        <v>31.81</v>
      </c>
      <c r="AY1112" s="48"/>
      <c r="AZ1112" s="52">
        <v>26.94</v>
      </c>
      <c r="BA1112" s="53"/>
      <c r="BC1112" s="53">
        <f>AZ1112+BA1112+BB1112</f>
        <v>26.94</v>
      </c>
      <c r="BD1112" s="47">
        <v>44013</v>
      </c>
      <c r="BE1112" s="47">
        <v>44377</v>
      </c>
      <c r="BF1112" s="48"/>
      <c r="BG1112" s="53">
        <v>28.99</v>
      </c>
      <c r="BJ1112" s="53">
        <f>BG1112+BH1112+BI1112</f>
        <v>28.99</v>
      </c>
      <c r="BK1112" s="47">
        <v>44013</v>
      </c>
      <c r="BL1112" s="47">
        <v>44377</v>
      </c>
      <c r="BM1112" s="48"/>
      <c r="BN1112" s="53">
        <v>30.95</v>
      </c>
      <c r="BO1112" s="53"/>
      <c r="BQ1112" s="53">
        <f>BN1112+BO1112+BP1112</f>
        <v>30.95</v>
      </c>
      <c r="BR1112" s="47">
        <v>44013</v>
      </c>
      <c r="BS1112" s="47">
        <v>44377</v>
      </c>
      <c r="BT1112" s="48"/>
      <c r="BU1112" s="50">
        <v>31.81</v>
      </c>
      <c r="BV1112" s="53"/>
      <c r="BX1112" s="53">
        <f>BU1112+BV1112+BW1112</f>
        <v>31.81</v>
      </c>
      <c r="BY1112" s="47">
        <v>44013</v>
      </c>
      <c r="BZ1112" s="55">
        <v>44377</v>
      </c>
    </row>
    <row r="1113" spans="1:78" s="54" customFormat="1" ht="15.75" x14ac:dyDescent="0.25">
      <c r="A1113" s="45">
        <v>208586</v>
      </c>
      <c r="B1113" s="46" t="s">
        <v>569</v>
      </c>
      <c r="C1113" s="46">
        <v>62984</v>
      </c>
      <c r="D1113" s="46" t="s">
        <v>566</v>
      </c>
      <c r="E1113" s="46" t="s">
        <v>50</v>
      </c>
      <c r="F1113" s="46"/>
      <c r="G1113" s="46" t="s">
        <v>570</v>
      </c>
      <c r="H1113" s="46" t="s">
        <v>52</v>
      </c>
      <c r="I1113" s="47">
        <v>44013</v>
      </c>
      <c r="J1113" s="47">
        <v>44377</v>
      </c>
      <c r="K1113" s="46">
        <f>SUM(L1113:AD1113)</f>
        <v>208</v>
      </c>
      <c r="L1113" s="46" t="str">
        <f>IFERROR(VLOOKUP(A1113,'[1]Mountain View SD Usage'!$A:$I,9,FALSE),"0")</f>
        <v>0</v>
      </c>
      <c r="M1113" s="46" t="str">
        <f>IFERROR(VLOOKUP(A1113,'[1]Bonita USD Usage'!$A:$I,9,FALSE),"0")</f>
        <v>0</v>
      </c>
      <c r="N1113" s="46" t="str">
        <f>IFERROR(VLOOKUP(A1113,'[1]Jurupa USD Usage'!$A:$I,9,FALSE),"0")</f>
        <v>0</v>
      </c>
      <c r="O1113" s="46" t="str">
        <f>IFERROR(VLOOKUP(A1113,'[1]Claremont USD Usage'!$A:$I,9,FALSE),"0")</f>
        <v>0</v>
      </c>
      <c r="P1113" s="46" t="str">
        <f>IFERROR(VLOOKUP(A1113,'[1]Upland USD Usage'!$A:$I,9,FALSE),"0")</f>
        <v>0</v>
      </c>
      <c r="Q1113" s="46" t="str">
        <f>IFERROR(VLOOKUP(A1113,'[1]Redlands USD Usage'!$A:$I,9,FALSE),"0")</f>
        <v>0</v>
      </c>
      <c r="R1113" s="46" t="str">
        <f>IFERROR(VLOOKUP(A1113,'[1]Alta Loma SD Usage'!$A:$I,9,FALSE),"0")</f>
        <v>0</v>
      </c>
      <c r="S1113" s="46" t="str">
        <f>IFERROR(VLOOKUP(A1113,'[1]VAl Verde USD Usage'!$A:$I,9,FALSE),"0")</f>
        <v>0</v>
      </c>
      <c r="T1113" s="46">
        <f>IFERROR(VLOOKUP(A1113,'[1]Chaffey Jt HSD Usage'!$A:$I,9,FALSE),"0")</f>
        <v>21</v>
      </c>
      <c r="U1113" s="46" t="str">
        <f>IFERROR(VLOOKUP(A1113,'[1]Cucamonga ELEM SD Usage'!$A:$I,9,FALSE),"0")</f>
        <v>0</v>
      </c>
      <c r="V1113" s="46" t="str">
        <f>IFERROR(VLOOKUP(A1113,'[1]Inglewood USD Usage'!$A:$I,9,FALSE),"0")</f>
        <v>0</v>
      </c>
      <c r="W1113" s="46" t="str">
        <f>IFERROR(VLOOKUP(A1113,'[1]Rialto USD Usage'!$A:$I,9,FALSE),"0")</f>
        <v>0</v>
      </c>
      <c r="X1113" s="46" t="str">
        <f>IFERROR(VLOOKUP(A1113,'[1]Alvord USD Usage'!$A:$I,9,FALSE),"0")</f>
        <v>0</v>
      </c>
      <c r="Y1113" s="46" t="str">
        <f>IFERROR(VLOOKUP(A1113,'[1]Colton Jt USD Usage'!$A:$I,9,FALSE),"0")</f>
        <v>0</v>
      </c>
      <c r="Z1113" s="46">
        <f>IFERROR(VLOOKUP(A1113,'[1]Chino Valley USD Usage'!$A:$I,9,FALSE),"0")</f>
        <v>45</v>
      </c>
      <c r="AA1113" s="46">
        <f>IFERROR(VLOOKUP(A1113,'[1]Moreno Valley USD Usage'!$A:$I,9,FALSE),"0")</f>
        <v>142</v>
      </c>
      <c r="AB1113" s="46" t="str">
        <f>IFERROR(VLOOKUP(A1113,'[1]Pomona USD Usage'!$A:$I,9,FALSE),"0")</f>
        <v>0</v>
      </c>
      <c r="AC1113" s="46" t="str">
        <f>IFERROR(VLOOKUP(A1113,'[1]Riverside USD Usage'!$A:$I,9,FALSE),"0")</f>
        <v>0</v>
      </c>
      <c r="AD1113" s="46" t="str">
        <f>IFERROR(VLOOKUP(A1113,'[1]Compton USD Usage'!$A:$I,9,FALSE),"0")</f>
        <v>0</v>
      </c>
      <c r="AE1113" s="48"/>
      <c r="AF1113" s="49">
        <v>33.96</v>
      </c>
      <c r="AG1113" s="49"/>
      <c r="AH1113" s="49"/>
      <c r="AI1113" s="49">
        <f>AF1113+AG1113+AH1113</f>
        <v>33.96</v>
      </c>
      <c r="AJ1113" s="48"/>
      <c r="AK1113" s="49">
        <v>36.54</v>
      </c>
      <c r="AL1113" s="49"/>
      <c r="AM1113" s="46"/>
      <c r="AN1113" s="50">
        <f>AK1113+AL1113+AM1113</f>
        <v>36.54</v>
      </c>
      <c r="AO1113" s="48"/>
      <c r="AP1113" s="49">
        <v>39.01</v>
      </c>
      <c r="AQ1113" s="49"/>
      <c r="AR1113" s="46"/>
      <c r="AS1113" s="50">
        <f>AP1113+AQ1113+AR1113</f>
        <v>39.01</v>
      </c>
      <c r="AT1113" s="48"/>
      <c r="AU1113" s="49">
        <v>40.1</v>
      </c>
      <c r="AV1113" s="49"/>
      <c r="AW1113" s="46"/>
      <c r="AX1113" s="51">
        <f>AU1113+AV1113+AW1113</f>
        <v>40.1</v>
      </c>
      <c r="AY1113" s="48"/>
      <c r="AZ1113" s="52">
        <v>34.339999999999996</v>
      </c>
      <c r="BA1113" s="53"/>
      <c r="BC1113" s="53">
        <f>AZ1113+BA1113+BB1113</f>
        <v>34.339999999999996</v>
      </c>
      <c r="BD1113" s="47">
        <v>44013</v>
      </c>
      <c r="BE1113" s="47">
        <v>44377</v>
      </c>
      <c r="BF1113" s="48"/>
      <c r="BG1113" s="53">
        <v>36.949999999999996</v>
      </c>
      <c r="BJ1113" s="53">
        <f>BG1113+BH1113+BI1113</f>
        <v>36.949999999999996</v>
      </c>
      <c r="BK1113" s="47">
        <v>44013</v>
      </c>
      <c r="BL1113" s="47">
        <v>44377</v>
      </c>
      <c r="BM1113" s="48"/>
      <c r="BN1113" s="53">
        <v>39.44</v>
      </c>
      <c r="BO1113" s="53"/>
      <c r="BQ1113" s="53">
        <f>BN1113+BO1113+BP1113</f>
        <v>39.44</v>
      </c>
      <c r="BR1113" s="47">
        <v>44013</v>
      </c>
      <c r="BS1113" s="47">
        <v>44377</v>
      </c>
      <c r="BT1113" s="48"/>
      <c r="BU1113" s="50">
        <v>40.54</v>
      </c>
      <c r="BV1113" s="53"/>
      <c r="BX1113" s="53">
        <f>BU1113+BV1113+BW1113</f>
        <v>40.54</v>
      </c>
      <c r="BY1113" s="47">
        <v>44013</v>
      </c>
      <c r="BZ1113" s="55">
        <v>44377</v>
      </c>
    </row>
    <row r="1114" spans="1:78" s="54" customFormat="1" ht="15.75" x14ac:dyDescent="0.25">
      <c r="A1114" s="45">
        <v>406449</v>
      </c>
      <c r="B1114" s="46" t="s">
        <v>506</v>
      </c>
      <c r="C1114" s="46">
        <v>94030</v>
      </c>
      <c r="D1114" s="46" t="s">
        <v>471</v>
      </c>
      <c r="E1114" s="46" t="s">
        <v>50</v>
      </c>
      <c r="F1114" s="46"/>
      <c r="G1114" s="46" t="s">
        <v>505</v>
      </c>
      <c r="H1114" s="46" t="s">
        <v>52</v>
      </c>
      <c r="I1114" s="47">
        <v>44013</v>
      </c>
      <c r="J1114" s="47">
        <v>44377</v>
      </c>
      <c r="K1114" s="46">
        <f>SUM(L1114:AD1114)</f>
        <v>0</v>
      </c>
      <c r="L1114" s="46" t="str">
        <f>IFERROR(VLOOKUP(A1114,'[1]Mountain View SD Usage'!$A:$I,9,FALSE),"0")</f>
        <v>0</v>
      </c>
      <c r="M1114" s="46" t="str">
        <f>IFERROR(VLOOKUP(A1114,'[1]Bonita USD Usage'!$A:$I,9,FALSE),"0")</f>
        <v>0</v>
      </c>
      <c r="N1114" s="46" t="str">
        <f>IFERROR(VLOOKUP(A1114,'[1]Jurupa USD Usage'!$A:$I,9,FALSE),"0")</f>
        <v>0</v>
      </c>
      <c r="O1114" s="46" t="str">
        <f>IFERROR(VLOOKUP(A1114,'[1]Claremont USD Usage'!$A:$I,9,FALSE),"0")</f>
        <v>0</v>
      </c>
      <c r="P1114" s="46" t="str">
        <f>IFERROR(VLOOKUP(A1114,'[1]Upland USD Usage'!$A:$I,9,FALSE),"0")</f>
        <v>0</v>
      </c>
      <c r="Q1114" s="46" t="str">
        <f>IFERROR(VLOOKUP(A1114,'[1]Redlands USD Usage'!$A:$I,9,FALSE),"0")</f>
        <v>0</v>
      </c>
      <c r="R1114" s="46" t="str">
        <f>IFERROR(VLOOKUP(A1114,'[1]Alta Loma SD Usage'!$A:$I,9,FALSE),"0")</f>
        <v>0</v>
      </c>
      <c r="S1114" s="46" t="str">
        <f>IFERROR(VLOOKUP(A1114,'[1]VAl Verde USD Usage'!$A:$I,9,FALSE),"0")</f>
        <v>0</v>
      </c>
      <c r="T1114" s="46" t="str">
        <f>IFERROR(VLOOKUP(A1114,'[1]Chaffey Jt HSD Usage'!$A:$I,9,FALSE),"0")</f>
        <v>0</v>
      </c>
      <c r="U1114" s="46" t="str">
        <f>IFERROR(VLOOKUP(A1114,'[1]Cucamonga ELEM SD Usage'!$A:$I,9,FALSE),"0")</f>
        <v>0</v>
      </c>
      <c r="V1114" s="46" t="str">
        <f>IFERROR(VLOOKUP(A1114,'[1]Inglewood USD Usage'!$A:$I,9,FALSE),"0")</f>
        <v>0</v>
      </c>
      <c r="W1114" s="46" t="str">
        <f>IFERROR(VLOOKUP(A1114,'[1]Rialto USD Usage'!$A:$I,9,FALSE),"0")</f>
        <v>0</v>
      </c>
      <c r="X1114" s="46" t="str">
        <f>IFERROR(VLOOKUP(A1114,'[1]Alvord USD Usage'!$A:$I,9,FALSE),"0")</f>
        <v>0</v>
      </c>
      <c r="Y1114" s="46" t="str">
        <f>IFERROR(VLOOKUP(A1114,'[1]Colton Jt USD Usage'!$A:$I,9,FALSE),"0")</f>
        <v>0</v>
      </c>
      <c r="Z1114" s="46" t="str">
        <f>IFERROR(VLOOKUP(A1114,'[1]Chino Valley USD Usage'!$A:$I,9,FALSE),"0")</f>
        <v>0</v>
      </c>
      <c r="AA1114" s="46" t="str">
        <f>IFERROR(VLOOKUP(A1114,'[1]Moreno Valley USD Usage'!$A:$I,9,FALSE),"0")</f>
        <v>0</v>
      </c>
      <c r="AB1114" s="46" t="str">
        <f>IFERROR(VLOOKUP(A1114,'[1]Pomona USD Usage'!$A:$I,9,FALSE),"0")</f>
        <v>0</v>
      </c>
      <c r="AC1114" s="46" t="str">
        <f>IFERROR(VLOOKUP(A1114,'[1]Riverside USD Usage'!$A:$I,9,FALSE),"0")</f>
        <v>0</v>
      </c>
      <c r="AD1114" s="46" t="str">
        <f>IFERROR(VLOOKUP(A1114,'[1]Compton USD Usage'!$A:$I,9,FALSE),"0")</f>
        <v>0</v>
      </c>
      <c r="AE1114" s="48"/>
      <c r="AF1114" s="49">
        <v>55.88</v>
      </c>
      <c r="AG1114" s="49"/>
      <c r="AH1114" s="56">
        <v>-1.06</v>
      </c>
      <c r="AI1114" s="49">
        <f>AF1114+AG1114+AH1114</f>
        <v>54.82</v>
      </c>
      <c r="AJ1114" s="48"/>
      <c r="AK1114" s="49">
        <v>60.13</v>
      </c>
      <c r="AL1114" s="49"/>
      <c r="AM1114" s="57">
        <v>-1.06</v>
      </c>
      <c r="AN1114" s="50">
        <f>AK1114+AL1114+AM1114</f>
        <v>59.07</v>
      </c>
      <c r="AO1114" s="48"/>
      <c r="AP1114" s="49">
        <v>64.19</v>
      </c>
      <c r="AQ1114" s="49"/>
      <c r="AR1114" s="57">
        <v>-1.06</v>
      </c>
      <c r="AS1114" s="50">
        <f>AP1114+AQ1114+AR1114</f>
        <v>63.129999999999995</v>
      </c>
      <c r="AT1114" s="48"/>
      <c r="AU1114" s="49">
        <v>65.97</v>
      </c>
      <c r="AV1114" s="49"/>
      <c r="AW1114" s="57">
        <v>-1.06</v>
      </c>
      <c r="AX1114" s="51">
        <f>AU1114+AV1114+AW1114</f>
        <v>64.91</v>
      </c>
      <c r="AY1114" s="48"/>
      <c r="AZ1114" s="52">
        <v>56.47</v>
      </c>
      <c r="BA1114" s="53"/>
      <c r="BB1114" s="58">
        <v>-1.17</v>
      </c>
      <c r="BC1114" s="53">
        <f>AZ1114+BA1114+BB1114</f>
        <v>55.3</v>
      </c>
      <c r="BD1114" s="47">
        <v>44013</v>
      </c>
      <c r="BE1114" s="47">
        <v>44377</v>
      </c>
      <c r="BF1114" s="48"/>
      <c r="BG1114" s="53">
        <v>60.76</v>
      </c>
      <c r="BI1114" s="59">
        <v>-1.17</v>
      </c>
      <c r="BJ1114" s="53">
        <f>BG1114+BH1114+BI1114</f>
        <v>59.589999999999996</v>
      </c>
      <c r="BK1114" s="47">
        <v>44013</v>
      </c>
      <c r="BL1114" s="47">
        <v>44377</v>
      </c>
      <c r="BM1114" s="48"/>
      <c r="BN1114" s="53">
        <v>64.86</v>
      </c>
      <c r="BO1114" s="53"/>
      <c r="BP1114" s="59">
        <v>-1.17</v>
      </c>
      <c r="BQ1114" s="53">
        <f>BN1114+BO1114+BP1114</f>
        <v>63.69</v>
      </c>
      <c r="BR1114" s="47">
        <v>44013</v>
      </c>
      <c r="BS1114" s="47">
        <v>44377</v>
      </c>
      <c r="BT1114" s="48"/>
      <c r="BU1114" s="50">
        <v>66.660000000000011</v>
      </c>
      <c r="BV1114" s="53"/>
      <c r="BW1114" s="59">
        <v>-1.17</v>
      </c>
      <c r="BX1114" s="53">
        <f>BU1114+BV1114+BW1114</f>
        <v>65.490000000000009</v>
      </c>
      <c r="BY1114" s="47">
        <v>44013</v>
      </c>
      <c r="BZ1114" s="55">
        <v>44377</v>
      </c>
    </row>
    <row r="1115" spans="1:78" s="54" customFormat="1" ht="15.75" x14ac:dyDescent="0.25">
      <c r="A1115" s="45">
        <v>406450</v>
      </c>
      <c r="B1115" s="46" t="s">
        <v>507</v>
      </c>
      <c r="C1115" s="46">
        <v>94040</v>
      </c>
      <c r="D1115" s="46" t="s">
        <v>471</v>
      </c>
      <c r="E1115" s="46" t="s">
        <v>50</v>
      </c>
      <c r="F1115" s="46"/>
      <c r="G1115" s="46" t="s">
        <v>505</v>
      </c>
      <c r="H1115" s="46" t="s">
        <v>52</v>
      </c>
      <c r="I1115" s="47">
        <v>44013</v>
      </c>
      <c r="J1115" s="47">
        <v>44377</v>
      </c>
      <c r="K1115" s="46">
        <f>SUM(L1115:AD1115)</f>
        <v>25</v>
      </c>
      <c r="L1115" s="46" t="str">
        <f>IFERROR(VLOOKUP(A1115,'[1]Mountain View SD Usage'!$A:$I,9,FALSE),"0")</f>
        <v>0</v>
      </c>
      <c r="M1115" s="46" t="str">
        <f>IFERROR(VLOOKUP(A1115,'[1]Bonita USD Usage'!$A:$I,9,FALSE),"0")</f>
        <v>0</v>
      </c>
      <c r="N1115" s="46" t="str">
        <f>IFERROR(VLOOKUP(A1115,'[1]Jurupa USD Usage'!$A:$I,9,FALSE),"0")</f>
        <v>0</v>
      </c>
      <c r="O1115" s="46" t="str">
        <f>IFERROR(VLOOKUP(A1115,'[1]Claremont USD Usage'!$A:$I,9,FALSE),"0")</f>
        <v>0</v>
      </c>
      <c r="P1115" s="46">
        <f>IFERROR(VLOOKUP(A1115,'[1]Upland USD Usage'!$A:$I,9,FALSE),"0")</f>
        <v>25</v>
      </c>
      <c r="Q1115" s="46" t="str">
        <f>IFERROR(VLOOKUP(A1115,'[1]Redlands USD Usage'!$A:$I,9,FALSE),"0")</f>
        <v>0</v>
      </c>
      <c r="R1115" s="46" t="str">
        <f>IFERROR(VLOOKUP(A1115,'[1]Alta Loma SD Usage'!$A:$I,9,FALSE),"0")</f>
        <v>0</v>
      </c>
      <c r="S1115" s="46" t="str">
        <f>IFERROR(VLOOKUP(A1115,'[1]VAl Verde USD Usage'!$A:$I,9,FALSE),"0")</f>
        <v>0</v>
      </c>
      <c r="T1115" s="46" t="str">
        <f>IFERROR(VLOOKUP(A1115,'[1]Chaffey Jt HSD Usage'!$A:$I,9,FALSE),"0")</f>
        <v>0</v>
      </c>
      <c r="U1115" s="46" t="str">
        <f>IFERROR(VLOOKUP(A1115,'[1]Cucamonga ELEM SD Usage'!$A:$I,9,FALSE),"0")</f>
        <v>0</v>
      </c>
      <c r="V1115" s="46" t="str">
        <f>IFERROR(VLOOKUP(A1115,'[1]Inglewood USD Usage'!$A:$I,9,FALSE),"0")</f>
        <v>0</v>
      </c>
      <c r="W1115" s="46" t="str">
        <f>IFERROR(VLOOKUP(A1115,'[1]Rialto USD Usage'!$A:$I,9,FALSE),"0")</f>
        <v>0</v>
      </c>
      <c r="X1115" s="46" t="str">
        <f>IFERROR(VLOOKUP(A1115,'[1]Alvord USD Usage'!$A:$I,9,FALSE),"0")</f>
        <v>0</v>
      </c>
      <c r="Y1115" s="46" t="str">
        <f>IFERROR(VLOOKUP(A1115,'[1]Colton Jt USD Usage'!$A:$I,9,FALSE),"0")</f>
        <v>0</v>
      </c>
      <c r="Z1115" s="46" t="str">
        <f>IFERROR(VLOOKUP(A1115,'[1]Chino Valley USD Usage'!$A:$I,9,FALSE),"0")</f>
        <v>0</v>
      </c>
      <c r="AA1115" s="46" t="str">
        <f>IFERROR(VLOOKUP(A1115,'[1]Moreno Valley USD Usage'!$A:$I,9,FALSE),"0")</f>
        <v>0</v>
      </c>
      <c r="AB1115" s="46" t="str">
        <f>IFERROR(VLOOKUP(A1115,'[1]Pomona USD Usage'!$A:$I,9,FALSE),"0")</f>
        <v>0</v>
      </c>
      <c r="AC1115" s="46" t="str">
        <f>IFERROR(VLOOKUP(A1115,'[1]Riverside USD Usage'!$A:$I,9,FALSE),"0")</f>
        <v>0</v>
      </c>
      <c r="AD1115" s="46" t="str">
        <f>IFERROR(VLOOKUP(A1115,'[1]Compton USD Usage'!$A:$I,9,FALSE),"0")</f>
        <v>0</v>
      </c>
      <c r="AE1115" s="48"/>
      <c r="AF1115" s="49">
        <v>55.88</v>
      </c>
      <c r="AG1115" s="49"/>
      <c r="AH1115" s="56">
        <v>-1.06</v>
      </c>
      <c r="AI1115" s="49">
        <f>AF1115+AG1115+AH1115</f>
        <v>54.82</v>
      </c>
      <c r="AJ1115" s="48"/>
      <c r="AK1115" s="49">
        <v>60.13</v>
      </c>
      <c r="AL1115" s="49"/>
      <c r="AM1115" s="57">
        <v>-1.06</v>
      </c>
      <c r="AN1115" s="50">
        <f>AK1115+AL1115+AM1115</f>
        <v>59.07</v>
      </c>
      <c r="AO1115" s="48"/>
      <c r="AP1115" s="49">
        <v>64.19</v>
      </c>
      <c r="AQ1115" s="49"/>
      <c r="AR1115" s="57">
        <v>-1.06</v>
      </c>
      <c r="AS1115" s="50">
        <f>AP1115+AQ1115+AR1115</f>
        <v>63.129999999999995</v>
      </c>
      <c r="AT1115" s="48"/>
      <c r="AU1115" s="49">
        <v>65.97</v>
      </c>
      <c r="AV1115" s="49"/>
      <c r="AW1115" s="57">
        <v>-1.06</v>
      </c>
      <c r="AX1115" s="51">
        <f>AU1115+AV1115+AW1115</f>
        <v>64.91</v>
      </c>
      <c r="AY1115" s="48"/>
      <c r="AZ1115" s="52">
        <v>56.47</v>
      </c>
      <c r="BA1115" s="53"/>
      <c r="BB1115" s="58">
        <v>-1.17</v>
      </c>
      <c r="BC1115" s="53">
        <f>AZ1115+BA1115+BB1115</f>
        <v>55.3</v>
      </c>
      <c r="BD1115" s="47">
        <v>44013</v>
      </c>
      <c r="BE1115" s="47">
        <v>44377</v>
      </c>
      <c r="BF1115" s="48"/>
      <c r="BG1115" s="53">
        <v>60.76</v>
      </c>
      <c r="BI1115" s="59">
        <v>-1.17</v>
      </c>
      <c r="BJ1115" s="53">
        <f>BG1115+BH1115+BI1115</f>
        <v>59.589999999999996</v>
      </c>
      <c r="BK1115" s="47">
        <v>44013</v>
      </c>
      <c r="BL1115" s="47">
        <v>44377</v>
      </c>
      <c r="BM1115" s="48"/>
      <c r="BN1115" s="53">
        <v>64.86</v>
      </c>
      <c r="BO1115" s="53"/>
      <c r="BP1115" s="59">
        <v>-1.17</v>
      </c>
      <c r="BQ1115" s="53">
        <f>BN1115+BO1115+BP1115</f>
        <v>63.69</v>
      </c>
      <c r="BR1115" s="47">
        <v>44013</v>
      </c>
      <c r="BS1115" s="47">
        <v>44377</v>
      </c>
      <c r="BT1115" s="48"/>
      <c r="BU1115" s="50">
        <v>66.660000000000011</v>
      </c>
      <c r="BV1115" s="53"/>
      <c r="BW1115" s="59">
        <v>-1.17</v>
      </c>
      <c r="BX1115" s="53">
        <f>BU1115+BV1115+BW1115</f>
        <v>65.490000000000009</v>
      </c>
      <c r="BY1115" s="47">
        <v>44013</v>
      </c>
      <c r="BZ1115" s="55">
        <v>44377</v>
      </c>
    </row>
    <row r="1116" spans="1:78" s="54" customFormat="1" ht="15.75" x14ac:dyDescent="0.25">
      <c r="A1116" s="45">
        <v>102802</v>
      </c>
      <c r="B1116" s="46" t="s">
        <v>1685</v>
      </c>
      <c r="C1116" s="46" t="s">
        <v>1686</v>
      </c>
      <c r="D1116" s="46" t="s">
        <v>1687</v>
      </c>
      <c r="E1116" s="46" t="s">
        <v>50</v>
      </c>
      <c r="F1116" s="46"/>
      <c r="G1116" s="46" t="s">
        <v>1688</v>
      </c>
      <c r="H1116" s="46" t="s">
        <v>52</v>
      </c>
      <c r="I1116" s="47">
        <v>44013</v>
      </c>
      <c r="J1116" s="47">
        <v>44377</v>
      </c>
      <c r="K1116" s="46">
        <f>SUM(L1116:AD1116)</f>
        <v>0</v>
      </c>
      <c r="L1116" s="46" t="str">
        <f>IFERROR(VLOOKUP(A1116,'[1]Mountain View SD Usage'!$A:$I,9,FALSE),"0")</f>
        <v>0</v>
      </c>
      <c r="M1116" s="46" t="str">
        <f>IFERROR(VLOOKUP(A1116,'[1]Bonita USD Usage'!$A:$I,9,FALSE),"0")</f>
        <v>0</v>
      </c>
      <c r="N1116" s="46" t="str">
        <f>IFERROR(VLOOKUP(A1116,'[1]Jurupa USD Usage'!$A:$I,9,FALSE),"0")</f>
        <v>0</v>
      </c>
      <c r="O1116" s="46" t="str">
        <f>IFERROR(VLOOKUP(A1116,'[1]Claremont USD Usage'!$A:$I,9,FALSE),"0")</f>
        <v>0</v>
      </c>
      <c r="P1116" s="46" t="str">
        <f>IFERROR(VLOOKUP(A1116,'[1]Upland USD Usage'!$A:$I,9,FALSE),"0")</f>
        <v>0</v>
      </c>
      <c r="Q1116" s="46" t="str">
        <f>IFERROR(VLOOKUP(A1116,'[1]Redlands USD Usage'!$A:$I,9,FALSE),"0")</f>
        <v>0</v>
      </c>
      <c r="R1116" s="46" t="str">
        <f>IFERROR(VLOOKUP(A1116,'[1]Alta Loma SD Usage'!$A:$I,9,FALSE),"0")</f>
        <v>0</v>
      </c>
      <c r="S1116" s="46" t="str">
        <f>IFERROR(VLOOKUP(A1116,'[1]VAl Verde USD Usage'!$A:$I,9,FALSE),"0")</f>
        <v>0</v>
      </c>
      <c r="T1116" s="46" t="str">
        <f>IFERROR(VLOOKUP(A1116,'[1]Chaffey Jt HSD Usage'!$A:$I,9,FALSE),"0")</f>
        <v>0</v>
      </c>
      <c r="U1116" s="46" t="str">
        <f>IFERROR(VLOOKUP(A1116,'[1]Cucamonga ELEM SD Usage'!$A:$I,9,FALSE),"0")</f>
        <v>0</v>
      </c>
      <c r="V1116" s="46" t="str">
        <f>IFERROR(VLOOKUP(A1116,'[1]Inglewood USD Usage'!$A:$I,9,FALSE),"0")</f>
        <v>0</v>
      </c>
      <c r="W1116" s="46" t="str">
        <f>IFERROR(VLOOKUP(A1116,'[1]Rialto USD Usage'!$A:$I,9,FALSE),"0")</f>
        <v>0</v>
      </c>
      <c r="X1116" s="46" t="str">
        <f>IFERROR(VLOOKUP(A1116,'[1]Alvord USD Usage'!$A:$I,9,FALSE),"0")</f>
        <v>0</v>
      </c>
      <c r="Y1116" s="46" t="str">
        <f>IFERROR(VLOOKUP(A1116,'[1]Colton Jt USD Usage'!$A:$I,9,FALSE),"0")</f>
        <v>0</v>
      </c>
      <c r="Z1116" s="46" t="str">
        <f>IFERROR(VLOOKUP(A1116,'[1]Chino Valley USD Usage'!$A:$I,9,FALSE),"0")</f>
        <v>0</v>
      </c>
      <c r="AA1116" s="46" t="str">
        <f>IFERROR(VLOOKUP(A1116,'[1]Moreno Valley USD Usage'!$A:$I,9,FALSE),"0")</f>
        <v>0</v>
      </c>
      <c r="AB1116" s="46" t="str">
        <f>IFERROR(VLOOKUP(A1116,'[1]Pomona USD Usage'!$A:$I,9,FALSE),"0")</f>
        <v>0</v>
      </c>
      <c r="AC1116" s="46" t="str">
        <f>IFERROR(VLOOKUP(A1116,'[1]Riverside USD Usage'!$A:$I,9,FALSE),"0")</f>
        <v>0</v>
      </c>
      <c r="AD1116" s="46" t="str">
        <f>IFERROR(VLOOKUP(A1116,'[1]Compton USD Usage'!$A:$I,9,FALSE),"0")</f>
        <v>0</v>
      </c>
      <c r="AE1116" s="48"/>
      <c r="AF1116" s="49">
        <v>22.86</v>
      </c>
      <c r="AG1116" s="49"/>
      <c r="AH1116" s="49"/>
      <c r="AI1116" s="49">
        <f>AF1116+AG1116+AH1116</f>
        <v>22.86</v>
      </c>
      <c r="AJ1116" s="48"/>
      <c r="AK1116" s="49">
        <v>24.59</v>
      </c>
      <c r="AL1116" s="49"/>
      <c r="AM1116" s="46"/>
      <c r="AN1116" s="50">
        <f>AK1116+AL1116+AM1116</f>
        <v>24.59</v>
      </c>
      <c r="AO1116" s="48"/>
      <c r="AP1116" s="49">
        <v>26.26</v>
      </c>
      <c r="AQ1116" s="49"/>
      <c r="AR1116" s="46"/>
      <c r="AS1116" s="50">
        <f>AP1116+AQ1116+AR1116</f>
        <v>26.26</v>
      </c>
      <c r="AT1116" s="48"/>
      <c r="AU1116" s="49">
        <v>26.99</v>
      </c>
      <c r="AV1116" s="49"/>
      <c r="AW1116" s="46"/>
      <c r="AX1116" s="51">
        <f>AU1116+AV1116+AW1116</f>
        <v>26.99</v>
      </c>
      <c r="AY1116" s="48"/>
      <c r="AZ1116" s="60" t="s">
        <v>63</v>
      </c>
      <c r="BA1116" s="53"/>
      <c r="BC1116" s="53"/>
      <c r="BD1116" s="47">
        <v>44013</v>
      </c>
      <c r="BE1116" s="47">
        <v>44377</v>
      </c>
      <c r="BF1116" s="48"/>
      <c r="BG1116" s="61" t="s">
        <v>63</v>
      </c>
      <c r="BJ1116" s="53"/>
      <c r="BK1116" s="47">
        <v>44013</v>
      </c>
      <c r="BL1116" s="47">
        <v>44377</v>
      </c>
      <c r="BM1116" s="48"/>
      <c r="BN1116" s="61" t="s">
        <v>63</v>
      </c>
      <c r="BO1116" s="53"/>
      <c r="BQ1116" s="53"/>
      <c r="BR1116" s="47">
        <v>44013</v>
      </c>
      <c r="BS1116" s="47">
        <v>44377</v>
      </c>
      <c r="BT1116" s="48"/>
      <c r="BU1116" s="62" t="s">
        <v>63</v>
      </c>
      <c r="BV1116" s="53"/>
      <c r="BX1116" s="53"/>
      <c r="BY1116" s="47">
        <v>44013</v>
      </c>
      <c r="BZ1116" s="55">
        <v>44377</v>
      </c>
    </row>
    <row r="1117" spans="1:78" s="54" customFormat="1" ht="15.75" x14ac:dyDescent="0.25">
      <c r="A1117" s="45">
        <v>141160</v>
      </c>
      <c r="B1117" s="46" t="s">
        <v>2151</v>
      </c>
      <c r="C1117" s="46" t="s">
        <v>2152</v>
      </c>
      <c r="D1117" s="46" t="s">
        <v>2153</v>
      </c>
      <c r="E1117" s="46" t="s">
        <v>50</v>
      </c>
      <c r="F1117" s="46"/>
      <c r="G1117" s="46" t="s">
        <v>2082</v>
      </c>
      <c r="H1117" s="46" t="s">
        <v>52</v>
      </c>
      <c r="I1117" s="47">
        <v>44013</v>
      </c>
      <c r="J1117" s="47">
        <v>44377</v>
      </c>
      <c r="K1117" s="46">
        <f>SUM(L1117:AD1117)</f>
        <v>206</v>
      </c>
      <c r="L1117" s="46" t="str">
        <f>IFERROR(VLOOKUP(A1117,'[1]Mountain View SD Usage'!$A:$I,9,FALSE),"0")</f>
        <v>0</v>
      </c>
      <c r="M1117" s="46" t="str">
        <f>IFERROR(VLOOKUP(A1117,'[1]Bonita USD Usage'!$A:$I,9,FALSE),"0")</f>
        <v>0</v>
      </c>
      <c r="N1117" s="46" t="str">
        <f>IFERROR(VLOOKUP(A1117,'[1]Jurupa USD Usage'!$A:$I,9,FALSE),"0")</f>
        <v>0</v>
      </c>
      <c r="O1117" s="46" t="str">
        <f>IFERROR(VLOOKUP(A1117,'[1]Claremont USD Usage'!$A:$I,9,FALSE),"0")</f>
        <v>0</v>
      </c>
      <c r="P1117" s="46">
        <f>IFERROR(VLOOKUP(A1117,'[1]Upland USD Usage'!$A:$I,9,FALSE),"0")</f>
        <v>29</v>
      </c>
      <c r="Q1117" s="46" t="str">
        <f>IFERROR(VLOOKUP(A1117,'[1]Redlands USD Usage'!$A:$I,9,FALSE),"0")</f>
        <v>0</v>
      </c>
      <c r="R1117" s="46" t="str">
        <f>IFERROR(VLOOKUP(A1117,'[1]Alta Loma SD Usage'!$A:$I,9,FALSE),"0")</f>
        <v>0</v>
      </c>
      <c r="S1117" s="46" t="str">
        <f>IFERROR(VLOOKUP(A1117,'[1]VAl Verde USD Usage'!$A:$I,9,FALSE),"0")</f>
        <v>0</v>
      </c>
      <c r="T1117" s="46" t="str">
        <f>IFERROR(VLOOKUP(A1117,'[1]Chaffey Jt HSD Usage'!$A:$I,9,FALSE),"0")</f>
        <v>0</v>
      </c>
      <c r="U1117" s="46" t="str">
        <f>IFERROR(VLOOKUP(A1117,'[1]Cucamonga ELEM SD Usage'!$A:$I,9,FALSE),"0")</f>
        <v>0</v>
      </c>
      <c r="V1117" s="46" t="str">
        <f>IFERROR(VLOOKUP(A1117,'[1]Inglewood USD Usage'!$A:$I,9,FALSE),"0")</f>
        <v>0</v>
      </c>
      <c r="W1117" s="46" t="str">
        <f>IFERROR(VLOOKUP(A1117,'[1]Rialto USD Usage'!$A:$I,9,FALSE),"0")</f>
        <v>0</v>
      </c>
      <c r="X1117" s="46" t="str">
        <f>IFERROR(VLOOKUP(A1117,'[1]Alvord USD Usage'!$A:$I,9,FALSE),"0")</f>
        <v>0</v>
      </c>
      <c r="Y1117" s="46" t="str">
        <f>IFERROR(VLOOKUP(A1117,'[1]Colton Jt USD Usage'!$A:$I,9,FALSE),"0")</f>
        <v>0</v>
      </c>
      <c r="Z1117" s="46" t="str">
        <f>IFERROR(VLOOKUP(A1117,'[1]Chino Valley USD Usage'!$A:$I,9,FALSE),"0")</f>
        <v>0</v>
      </c>
      <c r="AA1117" s="46" t="str">
        <f>IFERROR(VLOOKUP(A1117,'[1]Moreno Valley USD Usage'!$A:$I,9,FALSE),"0")</f>
        <v>0</v>
      </c>
      <c r="AB1117" s="46">
        <f>IFERROR(VLOOKUP(A1117,'[1]Pomona USD Usage'!$A:$I,9,FALSE),"0")</f>
        <v>177</v>
      </c>
      <c r="AC1117" s="46" t="str">
        <f>IFERROR(VLOOKUP(A1117,'[1]Riverside USD Usage'!$A:$I,9,FALSE),"0")</f>
        <v>0</v>
      </c>
      <c r="AD1117" s="46" t="str">
        <f>IFERROR(VLOOKUP(A1117,'[1]Compton USD Usage'!$A:$I,9,FALSE),"0")</f>
        <v>0</v>
      </c>
      <c r="AE1117" s="48"/>
      <c r="AF1117" s="49">
        <v>30.53</v>
      </c>
      <c r="AG1117" s="49"/>
      <c r="AH1117" s="49"/>
      <c r="AI1117" s="49">
        <f>AF1117+AG1117+AH1117</f>
        <v>30.53</v>
      </c>
      <c r="AJ1117" s="48"/>
      <c r="AK1117" s="49">
        <v>32.85</v>
      </c>
      <c r="AL1117" s="49"/>
      <c r="AM1117" s="46"/>
      <c r="AN1117" s="50">
        <f>AK1117+AL1117+AM1117</f>
        <v>32.85</v>
      </c>
      <c r="AO1117" s="48"/>
      <c r="AP1117" s="49">
        <v>35.07</v>
      </c>
      <c r="AQ1117" s="49"/>
      <c r="AR1117" s="46"/>
      <c r="AS1117" s="50">
        <f>AP1117+AQ1117+AR1117</f>
        <v>35.07</v>
      </c>
      <c r="AT1117" s="48"/>
      <c r="AU1117" s="49">
        <v>36.04</v>
      </c>
      <c r="AV1117" s="49"/>
      <c r="AW1117" s="46"/>
      <c r="AX1117" s="51">
        <f>AU1117+AV1117+AW1117</f>
        <v>36.04</v>
      </c>
      <c r="AY1117" s="48"/>
      <c r="AZ1117" s="52">
        <v>33.269999999999996</v>
      </c>
      <c r="BA1117" s="53"/>
      <c r="BC1117" s="53">
        <f>AZ1117+BA1117+BB1117</f>
        <v>33.269999999999996</v>
      </c>
      <c r="BD1117" s="47">
        <v>44013</v>
      </c>
      <c r="BE1117" s="47">
        <v>44377</v>
      </c>
      <c r="BF1117" s="48"/>
      <c r="BG1117" s="53">
        <v>35.79</v>
      </c>
      <c r="BJ1117" s="53">
        <f>BG1117+BH1117+BI1117</f>
        <v>35.79</v>
      </c>
      <c r="BK1117" s="47">
        <v>44013</v>
      </c>
      <c r="BL1117" s="47">
        <v>44377</v>
      </c>
      <c r="BM1117" s="48"/>
      <c r="BN1117" s="53">
        <v>38.21</v>
      </c>
      <c r="BO1117" s="53"/>
      <c r="BQ1117" s="53">
        <f>BN1117+BO1117+BP1117</f>
        <v>38.21</v>
      </c>
      <c r="BR1117" s="47">
        <v>44013</v>
      </c>
      <c r="BS1117" s="47">
        <v>44377</v>
      </c>
      <c r="BT1117" s="48"/>
      <c r="BU1117" s="50">
        <v>39.269999999999996</v>
      </c>
      <c r="BV1117" s="53"/>
      <c r="BX1117" s="53">
        <f>BU1117+BV1117+BW1117</f>
        <v>39.269999999999996</v>
      </c>
      <c r="BY1117" s="47">
        <v>44013</v>
      </c>
      <c r="BZ1117" s="55">
        <v>44377</v>
      </c>
    </row>
    <row r="1118" spans="1:78" s="54" customFormat="1" ht="15.75" x14ac:dyDescent="0.25">
      <c r="A1118" s="45">
        <v>101934</v>
      </c>
      <c r="B1118" s="46" t="s">
        <v>1716</v>
      </c>
      <c r="C1118" s="46" t="s">
        <v>1717</v>
      </c>
      <c r="D1118" s="46" t="s">
        <v>1718</v>
      </c>
      <c r="E1118" s="46" t="s">
        <v>1719</v>
      </c>
      <c r="F1118" s="46"/>
      <c r="G1118" s="46" t="s">
        <v>542</v>
      </c>
      <c r="H1118" s="46" t="s">
        <v>52</v>
      </c>
      <c r="I1118" s="47">
        <v>44013</v>
      </c>
      <c r="J1118" s="47">
        <v>44377</v>
      </c>
      <c r="K1118" s="46">
        <f>SUM(L1118:AD1118)</f>
        <v>0</v>
      </c>
      <c r="L1118" s="46" t="str">
        <f>IFERROR(VLOOKUP(A1118,'[1]Mountain View SD Usage'!$A:$I,9,FALSE),"0")</f>
        <v>0</v>
      </c>
      <c r="M1118" s="46" t="str">
        <f>IFERROR(VLOOKUP(A1118,'[1]Bonita USD Usage'!$A:$I,9,FALSE),"0")</f>
        <v>0</v>
      </c>
      <c r="N1118" s="46" t="str">
        <f>IFERROR(VLOOKUP(A1118,'[1]Jurupa USD Usage'!$A:$I,9,FALSE),"0")</f>
        <v>0</v>
      </c>
      <c r="O1118" s="46" t="str">
        <f>IFERROR(VLOOKUP(A1118,'[1]Claremont USD Usage'!$A:$I,9,FALSE),"0")</f>
        <v>0</v>
      </c>
      <c r="P1118" s="46" t="str">
        <f>IFERROR(VLOOKUP(A1118,'[1]Upland USD Usage'!$A:$I,9,FALSE),"0")</f>
        <v>0</v>
      </c>
      <c r="Q1118" s="46" t="str">
        <f>IFERROR(VLOOKUP(A1118,'[1]Redlands USD Usage'!$A:$I,9,FALSE),"0")</f>
        <v>0</v>
      </c>
      <c r="R1118" s="46" t="str">
        <f>IFERROR(VLOOKUP(A1118,'[1]Alta Loma SD Usage'!$A:$I,9,FALSE),"0")</f>
        <v>0</v>
      </c>
      <c r="S1118" s="46" t="str">
        <f>IFERROR(VLOOKUP(A1118,'[1]VAl Verde USD Usage'!$A:$I,9,FALSE),"0")</f>
        <v>0</v>
      </c>
      <c r="T1118" s="46" t="str">
        <f>IFERROR(VLOOKUP(A1118,'[1]Chaffey Jt HSD Usage'!$A:$I,9,FALSE),"0")</f>
        <v>0</v>
      </c>
      <c r="U1118" s="46" t="str">
        <f>IFERROR(VLOOKUP(A1118,'[1]Cucamonga ELEM SD Usage'!$A:$I,9,FALSE),"0")</f>
        <v>0</v>
      </c>
      <c r="V1118" s="46" t="str">
        <f>IFERROR(VLOOKUP(A1118,'[1]Inglewood USD Usage'!$A:$I,9,FALSE),"0")</f>
        <v>0</v>
      </c>
      <c r="W1118" s="46" t="str">
        <f>IFERROR(VLOOKUP(A1118,'[1]Rialto USD Usage'!$A:$I,9,FALSE),"0")</f>
        <v>0</v>
      </c>
      <c r="X1118" s="46" t="str">
        <f>IFERROR(VLOOKUP(A1118,'[1]Alvord USD Usage'!$A:$I,9,FALSE),"0")</f>
        <v>0</v>
      </c>
      <c r="Y1118" s="46" t="str">
        <f>IFERROR(VLOOKUP(A1118,'[1]Colton Jt USD Usage'!$A:$I,9,FALSE),"0")</f>
        <v>0</v>
      </c>
      <c r="Z1118" s="46" t="str">
        <f>IFERROR(VLOOKUP(A1118,'[1]Chino Valley USD Usage'!$A:$I,9,FALSE),"0")</f>
        <v>0</v>
      </c>
      <c r="AA1118" s="46" t="str">
        <f>IFERROR(VLOOKUP(A1118,'[1]Moreno Valley USD Usage'!$A:$I,9,FALSE),"0")</f>
        <v>0</v>
      </c>
      <c r="AB1118" s="46" t="str">
        <f>IFERROR(VLOOKUP(A1118,'[1]Pomona USD Usage'!$A:$I,9,FALSE),"0")</f>
        <v>0</v>
      </c>
      <c r="AC1118" s="46" t="str">
        <f>IFERROR(VLOOKUP(A1118,'[1]Riverside USD Usage'!$A:$I,9,FALSE),"0")</f>
        <v>0</v>
      </c>
      <c r="AD1118" s="46" t="str">
        <f>IFERROR(VLOOKUP(A1118,'[1]Compton USD Usage'!$A:$I,9,FALSE),"0")</f>
        <v>0</v>
      </c>
      <c r="AE1118" s="48"/>
      <c r="AF1118" s="49">
        <v>12.27</v>
      </c>
      <c r="AG1118" s="49"/>
      <c r="AH1118" s="49"/>
      <c r="AI1118" s="49">
        <f>AF1118+AG1118+AH1118</f>
        <v>12.27</v>
      </c>
      <c r="AJ1118" s="48"/>
      <c r="AK1118" s="49">
        <v>13.2</v>
      </c>
      <c r="AL1118" s="49"/>
      <c r="AM1118" s="46"/>
      <c r="AN1118" s="50">
        <f>AK1118+AL1118+AM1118</f>
        <v>13.2</v>
      </c>
      <c r="AO1118" s="48"/>
      <c r="AP1118" s="49">
        <v>14.09</v>
      </c>
      <c r="AQ1118" s="49"/>
      <c r="AR1118" s="46"/>
      <c r="AS1118" s="50">
        <f>AP1118+AQ1118+AR1118</f>
        <v>14.09</v>
      </c>
      <c r="AT1118" s="48"/>
      <c r="AU1118" s="49">
        <v>14.49</v>
      </c>
      <c r="AV1118" s="49"/>
      <c r="AW1118" s="46"/>
      <c r="AX1118" s="51">
        <f>AU1118+AV1118+AW1118</f>
        <v>14.49</v>
      </c>
      <c r="AY1118" s="48"/>
      <c r="AZ1118" s="52">
        <v>13.15</v>
      </c>
      <c r="BA1118" s="53"/>
      <c r="BC1118" s="53">
        <f>AZ1118+BA1118+BB1118</f>
        <v>13.15</v>
      </c>
      <c r="BD1118" s="47">
        <v>44013</v>
      </c>
      <c r="BE1118" s="47">
        <v>44377</v>
      </c>
      <c r="BF1118" s="48"/>
      <c r="BG1118" s="53">
        <v>14.15</v>
      </c>
      <c r="BJ1118" s="53">
        <f>BG1118+BH1118+BI1118</f>
        <v>14.15</v>
      </c>
      <c r="BK1118" s="47">
        <v>44013</v>
      </c>
      <c r="BL1118" s="47">
        <v>44377</v>
      </c>
      <c r="BM1118" s="48"/>
      <c r="BN1118" s="53">
        <v>15.1</v>
      </c>
      <c r="BO1118" s="53"/>
      <c r="BQ1118" s="53">
        <f>BN1118+BO1118+BP1118</f>
        <v>15.1</v>
      </c>
      <c r="BR1118" s="47">
        <v>44013</v>
      </c>
      <c r="BS1118" s="47">
        <v>44377</v>
      </c>
      <c r="BT1118" s="48"/>
      <c r="BU1118" s="50">
        <v>15.53</v>
      </c>
      <c r="BV1118" s="53"/>
      <c r="BX1118" s="53">
        <f>BU1118+BV1118+BW1118</f>
        <v>15.53</v>
      </c>
      <c r="BY1118" s="47">
        <v>44013</v>
      </c>
      <c r="BZ1118" s="55">
        <v>44377</v>
      </c>
    </row>
    <row r="1119" spans="1:78" s="54" customFormat="1" ht="15.75" x14ac:dyDescent="0.25">
      <c r="A1119" s="45">
        <v>404615</v>
      </c>
      <c r="B1119" s="46" t="s">
        <v>2016</v>
      </c>
      <c r="C1119" s="46">
        <v>5150006961</v>
      </c>
      <c r="D1119" s="46" t="s">
        <v>2010</v>
      </c>
      <c r="E1119" s="46" t="s">
        <v>50</v>
      </c>
      <c r="F1119" s="46"/>
      <c r="G1119" s="46" t="s">
        <v>337</v>
      </c>
      <c r="H1119" s="46" t="s">
        <v>52</v>
      </c>
      <c r="I1119" s="47">
        <v>44013</v>
      </c>
      <c r="J1119" s="47">
        <v>44377</v>
      </c>
      <c r="K1119" s="46">
        <f>SUM(L1119:AD1119)</f>
        <v>773</v>
      </c>
      <c r="L1119" s="46" t="str">
        <f>IFERROR(VLOOKUP(A1119,'[1]Mountain View SD Usage'!$A:$I,9,FALSE),"0")</f>
        <v>0</v>
      </c>
      <c r="M1119" s="46" t="str">
        <f>IFERROR(VLOOKUP(A1119,'[1]Bonita USD Usage'!$A:$I,9,FALSE),"0")</f>
        <v>0</v>
      </c>
      <c r="N1119" s="46" t="str">
        <f>IFERROR(VLOOKUP(A1119,'[1]Jurupa USD Usage'!$A:$I,9,FALSE),"0")</f>
        <v>0</v>
      </c>
      <c r="O1119" s="46" t="str">
        <f>IFERROR(VLOOKUP(A1119,'[1]Claremont USD Usage'!$A:$I,9,FALSE),"0")</f>
        <v>0</v>
      </c>
      <c r="P1119" s="46">
        <f>IFERROR(VLOOKUP(A1119,'[1]Upland USD Usage'!$A:$I,9,FALSE),"0")</f>
        <v>19</v>
      </c>
      <c r="Q1119" s="46">
        <f>IFERROR(VLOOKUP(A1119,'[1]Redlands USD Usage'!$A:$I,9,FALSE),"0")</f>
        <v>4</v>
      </c>
      <c r="R1119" s="46" t="str">
        <f>IFERROR(VLOOKUP(A1119,'[1]Alta Loma SD Usage'!$A:$I,9,FALSE),"0")</f>
        <v>0</v>
      </c>
      <c r="S1119" s="46" t="str">
        <f>IFERROR(VLOOKUP(A1119,'[1]VAl Verde USD Usage'!$A:$I,9,FALSE),"0")</f>
        <v>0</v>
      </c>
      <c r="T1119" s="46">
        <f>IFERROR(VLOOKUP(A1119,'[1]Chaffey Jt HSD Usage'!$A:$I,9,FALSE),"0")</f>
        <v>157</v>
      </c>
      <c r="U1119" s="46" t="str">
        <f>IFERROR(VLOOKUP(A1119,'[1]Cucamonga ELEM SD Usage'!$A:$I,9,FALSE),"0")</f>
        <v>0</v>
      </c>
      <c r="V1119" s="46" t="str">
        <f>IFERROR(VLOOKUP(A1119,'[1]Inglewood USD Usage'!$A:$I,9,FALSE),"0")</f>
        <v>0</v>
      </c>
      <c r="W1119" s="46">
        <f>IFERROR(VLOOKUP(A1119,'[1]Rialto USD Usage'!$A:$I,9,FALSE),"0")</f>
        <v>114</v>
      </c>
      <c r="X1119" s="46" t="str">
        <f>IFERROR(VLOOKUP(A1119,'[1]Alvord USD Usage'!$A:$I,9,FALSE),"0")</f>
        <v>0</v>
      </c>
      <c r="Y1119" s="46" t="str">
        <f>IFERROR(VLOOKUP(A1119,'[1]Colton Jt USD Usage'!$A:$I,9,FALSE),"0")</f>
        <v>0</v>
      </c>
      <c r="Z1119" s="46" t="str">
        <f>IFERROR(VLOOKUP(A1119,'[1]Chino Valley USD Usage'!$A:$I,9,FALSE),"0")</f>
        <v>0</v>
      </c>
      <c r="AA1119" s="46">
        <f>IFERROR(VLOOKUP(A1119,'[1]Moreno Valley USD Usage'!$A:$I,9,FALSE),"0")</f>
        <v>447</v>
      </c>
      <c r="AB1119" s="46">
        <f>IFERROR(VLOOKUP(A1119,'[1]Pomona USD Usage'!$A:$I,9,FALSE),"0")</f>
        <v>8</v>
      </c>
      <c r="AC1119" s="46" t="str">
        <f>IFERROR(VLOOKUP(A1119,'[1]Riverside USD Usage'!$A:$I,9,FALSE),"0")</f>
        <v>0</v>
      </c>
      <c r="AD1119" s="46">
        <f>IFERROR(VLOOKUP(A1119,'[1]Compton USD Usage'!$A:$I,9,FALSE),"0")</f>
        <v>24</v>
      </c>
      <c r="AE1119" s="48"/>
      <c r="AF1119" s="49">
        <v>43.4</v>
      </c>
      <c r="AG1119" s="49"/>
      <c r="AH1119" s="56">
        <v>-3.35</v>
      </c>
      <c r="AI1119" s="49">
        <f>AF1119+AG1119+AH1119</f>
        <v>40.049999999999997</v>
      </c>
      <c r="AJ1119" s="48"/>
      <c r="AK1119" s="49">
        <v>46.7</v>
      </c>
      <c r="AL1119" s="49"/>
      <c r="AM1119" s="57">
        <v>-3.35</v>
      </c>
      <c r="AN1119" s="50">
        <f>AK1119+AL1119+AM1119</f>
        <v>43.35</v>
      </c>
      <c r="AO1119" s="48"/>
      <c r="AP1119" s="49">
        <v>49.85</v>
      </c>
      <c r="AQ1119" s="49"/>
      <c r="AR1119" s="57">
        <v>-3.35</v>
      </c>
      <c r="AS1119" s="50">
        <f>AP1119+AQ1119+AR1119</f>
        <v>46.5</v>
      </c>
      <c r="AT1119" s="48"/>
      <c r="AU1119" s="49">
        <v>51.24</v>
      </c>
      <c r="AV1119" s="49"/>
      <c r="AW1119" s="57">
        <v>-3.35</v>
      </c>
      <c r="AX1119" s="51">
        <f>AU1119+AV1119+AW1119</f>
        <v>47.89</v>
      </c>
      <c r="AY1119" s="48"/>
      <c r="AZ1119" s="52">
        <v>43.4</v>
      </c>
      <c r="BA1119" s="53"/>
      <c r="BB1119" s="58">
        <v>-2.9</v>
      </c>
      <c r="BC1119" s="53">
        <f>AZ1119+BA1119+BB1119</f>
        <v>40.5</v>
      </c>
      <c r="BD1119" s="47">
        <v>44013</v>
      </c>
      <c r="BE1119" s="47">
        <v>44377</v>
      </c>
      <c r="BF1119" s="48"/>
      <c r="BG1119" s="53">
        <v>46.7</v>
      </c>
      <c r="BI1119" s="59">
        <v>-2.9</v>
      </c>
      <c r="BJ1119" s="53">
        <f>BG1119+BH1119+BI1119</f>
        <v>43.800000000000004</v>
      </c>
      <c r="BK1119" s="47">
        <v>44013</v>
      </c>
      <c r="BL1119" s="47">
        <v>44377</v>
      </c>
      <c r="BM1119" s="48"/>
      <c r="BN1119" s="53">
        <v>49.85</v>
      </c>
      <c r="BO1119" s="53"/>
      <c r="BP1119" s="59">
        <v>-2.9</v>
      </c>
      <c r="BQ1119" s="53">
        <f>BN1119+BO1119+BP1119</f>
        <v>46.95</v>
      </c>
      <c r="BR1119" s="47">
        <v>44013</v>
      </c>
      <c r="BS1119" s="47">
        <v>44377</v>
      </c>
      <c r="BT1119" s="48"/>
      <c r="BU1119" s="50">
        <v>51.24</v>
      </c>
      <c r="BV1119" s="53"/>
      <c r="BW1119" s="59">
        <v>-2.9</v>
      </c>
      <c r="BX1119" s="53">
        <f>BU1119+BV1119+BW1119</f>
        <v>48.34</v>
      </c>
      <c r="BY1119" s="47">
        <v>44013</v>
      </c>
      <c r="BZ1119" s="55">
        <v>44377</v>
      </c>
    </row>
    <row r="1120" spans="1:78" s="54" customFormat="1" ht="15.75" x14ac:dyDescent="0.25">
      <c r="A1120" s="45">
        <v>404035</v>
      </c>
      <c r="B1120" s="46" t="s">
        <v>2014</v>
      </c>
      <c r="C1120" s="46">
        <v>5150021028</v>
      </c>
      <c r="D1120" s="46" t="s">
        <v>2010</v>
      </c>
      <c r="E1120" s="46" t="s">
        <v>50</v>
      </c>
      <c r="F1120" s="46"/>
      <c r="G1120" s="46" t="s">
        <v>2013</v>
      </c>
      <c r="H1120" s="46" t="s">
        <v>52</v>
      </c>
      <c r="I1120" s="47">
        <v>44013</v>
      </c>
      <c r="J1120" s="47">
        <v>44377</v>
      </c>
      <c r="K1120" s="46">
        <f>SUM(L1120:AD1120)</f>
        <v>1264</v>
      </c>
      <c r="L1120" s="46" t="str">
        <f>IFERROR(VLOOKUP(A1120,'[1]Mountain View SD Usage'!$A:$I,9,FALSE),"0")</f>
        <v>0</v>
      </c>
      <c r="M1120" s="46" t="str">
        <f>IFERROR(VLOOKUP(A1120,'[1]Bonita USD Usage'!$A:$I,9,FALSE),"0")</f>
        <v>0</v>
      </c>
      <c r="N1120" s="46" t="str">
        <f>IFERROR(VLOOKUP(A1120,'[1]Jurupa USD Usage'!$A:$I,9,FALSE),"0")</f>
        <v>0</v>
      </c>
      <c r="O1120" s="46" t="str">
        <f>IFERROR(VLOOKUP(A1120,'[1]Claremont USD Usage'!$A:$I,9,FALSE),"0")</f>
        <v>0</v>
      </c>
      <c r="P1120" s="46">
        <f>IFERROR(VLOOKUP(A1120,'[1]Upland USD Usage'!$A:$I,9,FALSE),"0")</f>
        <v>22</v>
      </c>
      <c r="Q1120" s="46" t="str">
        <f>IFERROR(VLOOKUP(A1120,'[1]Redlands USD Usage'!$A:$I,9,FALSE),"0")</f>
        <v>0</v>
      </c>
      <c r="R1120" s="46" t="str">
        <f>IFERROR(VLOOKUP(A1120,'[1]Alta Loma SD Usage'!$A:$I,9,FALSE),"0")</f>
        <v>0</v>
      </c>
      <c r="S1120" s="46">
        <f>IFERROR(VLOOKUP(A1120,'[1]VAl Verde USD Usage'!$A:$I,9,FALSE),"0")</f>
        <v>207</v>
      </c>
      <c r="T1120" s="46">
        <f>IFERROR(VLOOKUP(A1120,'[1]Chaffey Jt HSD Usage'!$A:$I,9,FALSE),"0")</f>
        <v>371</v>
      </c>
      <c r="U1120" s="46" t="str">
        <f>IFERROR(VLOOKUP(A1120,'[1]Cucamonga ELEM SD Usage'!$A:$I,9,FALSE),"0")</f>
        <v>0</v>
      </c>
      <c r="V1120" s="46" t="str">
        <f>IFERROR(VLOOKUP(A1120,'[1]Inglewood USD Usage'!$A:$I,9,FALSE),"0")</f>
        <v>0</v>
      </c>
      <c r="W1120" s="46">
        <f>IFERROR(VLOOKUP(A1120,'[1]Rialto USD Usage'!$A:$I,9,FALSE),"0")</f>
        <v>231</v>
      </c>
      <c r="X1120" s="46" t="str">
        <f>IFERROR(VLOOKUP(A1120,'[1]Alvord USD Usage'!$A:$I,9,FALSE),"0")</f>
        <v>0</v>
      </c>
      <c r="Y1120" s="46" t="str">
        <f>IFERROR(VLOOKUP(A1120,'[1]Colton Jt USD Usage'!$A:$I,9,FALSE),"0")</f>
        <v>0</v>
      </c>
      <c r="Z1120" s="46" t="str">
        <f>IFERROR(VLOOKUP(A1120,'[1]Chino Valley USD Usage'!$A:$I,9,FALSE),"0")</f>
        <v>0</v>
      </c>
      <c r="AA1120" s="46">
        <f>IFERROR(VLOOKUP(A1120,'[1]Moreno Valley USD Usage'!$A:$I,9,FALSE),"0")</f>
        <v>22</v>
      </c>
      <c r="AB1120" s="46" t="str">
        <f>IFERROR(VLOOKUP(A1120,'[1]Pomona USD Usage'!$A:$I,9,FALSE),"0")</f>
        <v>0</v>
      </c>
      <c r="AC1120" s="46">
        <f>IFERROR(VLOOKUP(A1120,'[1]Riverside USD Usage'!$A:$I,9,FALSE),"0")</f>
        <v>410</v>
      </c>
      <c r="AD1120" s="46">
        <f>IFERROR(VLOOKUP(A1120,'[1]Compton USD Usage'!$A:$I,9,FALSE),"0")</f>
        <v>1</v>
      </c>
      <c r="AE1120" s="48"/>
      <c r="AF1120" s="49">
        <v>79.09</v>
      </c>
      <c r="AG1120" s="49"/>
      <c r="AH1120" s="56">
        <v>-7.95</v>
      </c>
      <c r="AI1120" s="49">
        <f>AF1120+AG1120+AH1120</f>
        <v>71.14</v>
      </c>
      <c r="AJ1120" s="48"/>
      <c r="AK1120" s="49">
        <v>85.1</v>
      </c>
      <c r="AL1120" s="49"/>
      <c r="AM1120" s="57">
        <v>-7.95</v>
      </c>
      <c r="AN1120" s="50">
        <f>AK1120+AL1120+AM1120</f>
        <v>77.149999999999991</v>
      </c>
      <c r="AO1120" s="48"/>
      <c r="AP1120" s="49">
        <v>90.85</v>
      </c>
      <c r="AQ1120" s="49"/>
      <c r="AR1120" s="57">
        <v>-7.95</v>
      </c>
      <c r="AS1120" s="50">
        <f>AP1120+AQ1120+AR1120</f>
        <v>82.899999999999991</v>
      </c>
      <c r="AT1120" s="48"/>
      <c r="AU1120" s="49">
        <v>93.38</v>
      </c>
      <c r="AV1120" s="49"/>
      <c r="AW1120" s="57">
        <v>-7.95</v>
      </c>
      <c r="AX1120" s="51">
        <f>AU1120+AV1120+AW1120</f>
        <v>85.429999999999993</v>
      </c>
      <c r="AY1120" s="48"/>
      <c r="AZ1120" s="52">
        <v>79.09</v>
      </c>
      <c r="BA1120" s="53"/>
      <c r="BB1120" s="58">
        <v>-5.79</v>
      </c>
      <c r="BC1120" s="53">
        <f>AZ1120+BA1120+BB1120</f>
        <v>73.3</v>
      </c>
      <c r="BD1120" s="47">
        <v>44013</v>
      </c>
      <c r="BE1120" s="47">
        <v>44377</v>
      </c>
      <c r="BF1120" s="48"/>
      <c r="BG1120" s="53">
        <v>85.1</v>
      </c>
      <c r="BI1120" s="59">
        <v>-5.79</v>
      </c>
      <c r="BJ1120" s="53">
        <f>BG1120+BH1120+BI1120</f>
        <v>79.309999999999988</v>
      </c>
      <c r="BK1120" s="47">
        <v>44013</v>
      </c>
      <c r="BL1120" s="47">
        <v>44377</v>
      </c>
      <c r="BM1120" s="48"/>
      <c r="BN1120" s="53">
        <v>90.85</v>
      </c>
      <c r="BO1120" s="53"/>
      <c r="BP1120" s="59">
        <v>-5.79</v>
      </c>
      <c r="BQ1120" s="53">
        <f>BN1120+BO1120+BP1120</f>
        <v>85.059999999999988</v>
      </c>
      <c r="BR1120" s="47">
        <v>44013</v>
      </c>
      <c r="BS1120" s="47">
        <v>44377</v>
      </c>
      <c r="BT1120" s="48"/>
      <c r="BU1120" s="50">
        <v>93.38</v>
      </c>
      <c r="BV1120" s="53"/>
      <c r="BW1120" s="59">
        <v>-5.79</v>
      </c>
      <c r="BX1120" s="53">
        <f>BU1120+BV1120+BW1120</f>
        <v>87.589999999999989</v>
      </c>
      <c r="BY1120" s="47">
        <v>44013</v>
      </c>
      <c r="BZ1120" s="55">
        <v>44377</v>
      </c>
    </row>
    <row r="1121" spans="1:78" s="54" customFormat="1" ht="15.75" x14ac:dyDescent="0.25">
      <c r="A1121" s="45">
        <v>405879</v>
      </c>
      <c r="B1121" s="46" t="s">
        <v>360</v>
      </c>
      <c r="C1121" s="46">
        <v>78378</v>
      </c>
      <c r="D1121" s="46" t="s">
        <v>356</v>
      </c>
      <c r="E1121" s="46" t="s">
        <v>50</v>
      </c>
      <c r="F1121" s="46"/>
      <c r="G1121" s="46" t="s">
        <v>361</v>
      </c>
      <c r="H1121" s="46" t="s">
        <v>52</v>
      </c>
      <c r="I1121" s="47">
        <v>44013</v>
      </c>
      <c r="J1121" s="47">
        <v>44377</v>
      </c>
      <c r="K1121" s="46">
        <f>SUM(L1121:AD1121)</f>
        <v>0</v>
      </c>
      <c r="L1121" s="46" t="str">
        <f>IFERROR(VLOOKUP(A1121,'[1]Mountain View SD Usage'!$A:$I,9,FALSE),"0")</f>
        <v>0</v>
      </c>
      <c r="M1121" s="46" t="str">
        <f>IFERROR(VLOOKUP(A1121,'[1]Bonita USD Usage'!$A:$I,9,FALSE),"0")</f>
        <v>0</v>
      </c>
      <c r="N1121" s="46" t="str">
        <f>IFERROR(VLOOKUP(A1121,'[1]Jurupa USD Usage'!$A:$I,9,FALSE),"0")</f>
        <v>0</v>
      </c>
      <c r="O1121" s="46" t="str">
        <f>IFERROR(VLOOKUP(A1121,'[1]Claremont USD Usage'!$A:$I,9,FALSE),"0")</f>
        <v>0</v>
      </c>
      <c r="P1121" s="46" t="str">
        <f>IFERROR(VLOOKUP(A1121,'[1]Upland USD Usage'!$A:$I,9,FALSE),"0")</f>
        <v>0</v>
      </c>
      <c r="Q1121" s="46" t="str">
        <f>IFERROR(VLOOKUP(A1121,'[1]Redlands USD Usage'!$A:$I,9,FALSE),"0")</f>
        <v>0</v>
      </c>
      <c r="R1121" s="46" t="str">
        <f>IFERROR(VLOOKUP(A1121,'[1]Alta Loma SD Usage'!$A:$I,9,FALSE),"0")</f>
        <v>0</v>
      </c>
      <c r="S1121" s="46" t="str">
        <f>IFERROR(VLOOKUP(A1121,'[1]VAl Verde USD Usage'!$A:$I,9,FALSE),"0")</f>
        <v>0</v>
      </c>
      <c r="T1121" s="46" t="str">
        <f>IFERROR(VLOOKUP(A1121,'[1]Chaffey Jt HSD Usage'!$A:$I,9,FALSE),"0")</f>
        <v>0</v>
      </c>
      <c r="U1121" s="46" t="str">
        <f>IFERROR(VLOOKUP(A1121,'[1]Cucamonga ELEM SD Usage'!$A:$I,9,FALSE),"0")</f>
        <v>0</v>
      </c>
      <c r="V1121" s="46" t="str">
        <f>IFERROR(VLOOKUP(A1121,'[1]Inglewood USD Usage'!$A:$I,9,FALSE),"0")</f>
        <v>0</v>
      </c>
      <c r="W1121" s="46" t="str">
        <f>IFERROR(VLOOKUP(A1121,'[1]Rialto USD Usage'!$A:$I,9,FALSE),"0")</f>
        <v>0</v>
      </c>
      <c r="X1121" s="46" t="str">
        <f>IFERROR(VLOOKUP(A1121,'[1]Alvord USD Usage'!$A:$I,9,FALSE),"0")</f>
        <v>0</v>
      </c>
      <c r="Y1121" s="46" t="str">
        <f>IFERROR(VLOOKUP(A1121,'[1]Colton Jt USD Usage'!$A:$I,9,FALSE),"0")</f>
        <v>0</v>
      </c>
      <c r="Z1121" s="46" t="str">
        <f>IFERROR(VLOOKUP(A1121,'[1]Chino Valley USD Usage'!$A:$I,9,FALSE),"0")</f>
        <v>0</v>
      </c>
      <c r="AA1121" s="46" t="str">
        <f>IFERROR(VLOOKUP(A1121,'[1]Moreno Valley USD Usage'!$A:$I,9,FALSE),"0")</f>
        <v>0</v>
      </c>
      <c r="AB1121" s="46" t="str">
        <f>IFERROR(VLOOKUP(A1121,'[1]Pomona USD Usage'!$A:$I,9,FALSE),"0")</f>
        <v>0</v>
      </c>
      <c r="AC1121" s="46" t="str">
        <f>IFERROR(VLOOKUP(A1121,'[1]Riverside USD Usage'!$A:$I,9,FALSE),"0")</f>
        <v>0</v>
      </c>
      <c r="AD1121" s="46" t="str">
        <f>IFERROR(VLOOKUP(A1121,'[1]Compton USD Usage'!$A:$I,9,FALSE),"0")</f>
        <v>0</v>
      </c>
      <c r="AE1121" s="48"/>
      <c r="AF1121" s="49">
        <v>28.08</v>
      </c>
      <c r="AG1121" s="49"/>
      <c r="AH1121" s="56">
        <v>-2.2000000000000002</v>
      </c>
      <c r="AI1121" s="49">
        <f>AF1121+AG1121+AH1121</f>
        <v>25.88</v>
      </c>
      <c r="AJ1121" s="48"/>
      <c r="AK1121" s="49">
        <v>30.22</v>
      </c>
      <c r="AL1121" s="49"/>
      <c r="AM1121" s="57">
        <v>-2.2000000000000002</v>
      </c>
      <c r="AN1121" s="50">
        <f>AK1121+AL1121+AM1121</f>
        <v>28.02</v>
      </c>
      <c r="AO1121" s="48"/>
      <c r="AP1121" s="49">
        <v>32.26</v>
      </c>
      <c r="AQ1121" s="49"/>
      <c r="AR1121" s="57">
        <v>-2.2000000000000002</v>
      </c>
      <c r="AS1121" s="50">
        <f>AP1121+AQ1121+AR1121</f>
        <v>30.06</v>
      </c>
      <c r="AT1121" s="48"/>
      <c r="AU1121" s="49">
        <v>33.15</v>
      </c>
      <c r="AV1121" s="49"/>
      <c r="AW1121" s="57">
        <v>-2.2000000000000002</v>
      </c>
      <c r="AX1121" s="51">
        <f>AU1121+AV1121+AW1121</f>
        <v>30.95</v>
      </c>
      <c r="AY1121" s="48"/>
      <c r="AZ1121" s="60" t="s">
        <v>63</v>
      </c>
      <c r="BA1121" s="53"/>
      <c r="BB1121" s="58"/>
      <c r="BC1121" s="53"/>
      <c r="BD1121" s="47">
        <v>44013</v>
      </c>
      <c r="BE1121" s="47">
        <v>44377</v>
      </c>
      <c r="BF1121" s="48"/>
      <c r="BG1121" s="61" t="s">
        <v>63</v>
      </c>
      <c r="BJ1121" s="53"/>
      <c r="BK1121" s="47">
        <v>44013</v>
      </c>
      <c r="BL1121" s="47">
        <v>44377</v>
      </c>
      <c r="BM1121" s="48"/>
      <c r="BN1121" s="61" t="s">
        <v>63</v>
      </c>
      <c r="BO1121" s="53"/>
      <c r="BQ1121" s="53"/>
      <c r="BR1121" s="47">
        <v>44013</v>
      </c>
      <c r="BS1121" s="47">
        <v>44377</v>
      </c>
      <c r="BT1121" s="48"/>
      <c r="BU1121" s="62" t="s">
        <v>63</v>
      </c>
      <c r="BV1121" s="53"/>
      <c r="BX1121" s="53"/>
      <c r="BY1121" s="47">
        <v>44013</v>
      </c>
      <c r="BZ1121" s="55">
        <v>44377</v>
      </c>
    </row>
    <row r="1122" spans="1:78" s="54" customFormat="1" ht="15.75" x14ac:dyDescent="0.25">
      <c r="A1122" s="45">
        <v>405892</v>
      </c>
      <c r="B1122" s="46" t="s">
        <v>362</v>
      </c>
      <c r="C1122" s="46">
        <v>78376</v>
      </c>
      <c r="D1122" s="46" t="s">
        <v>356</v>
      </c>
      <c r="E1122" s="46" t="s">
        <v>50</v>
      </c>
      <c r="F1122" s="46"/>
      <c r="G1122" s="46" t="s">
        <v>363</v>
      </c>
      <c r="H1122" s="46" t="s">
        <v>52</v>
      </c>
      <c r="I1122" s="47">
        <v>44013</v>
      </c>
      <c r="J1122" s="47">
        <v>44377</v>
      </c>
      <c r="K1122" s="46">
        <f>SUM(L1122:AD1122)</f>
        <v>0</v>
      </c>
      <c r="L1122" s="46" t="str">
        <f>IFERROR(VLOOKUP(A1122,'[1]Mountain View SD Usage'!$A:$I,9,FALSE),"0")</f>
        <v>0</v>
      </c>
      <c r="M1122" s="46" t="str">
        <f>IFERROR(VLOOKUP(A1122,'[1]Bonita USD Usage'!$A:$I,9,FALSE),"0")</f>
        <v>0</v>
      </c>
      <c r="N1122" s="46" t="str">
        <f>IFERROR(VLOOKUP(A1122,'[1]Jurupa USD Usage'!$A:$I,9,FALSE),"0")</f>
        <v>0</v>
      </c>
      <c r="O1122" s="46" t="str">
        <f>IFERROR(VLOOKUP(A1122,'[1]Claremont USD Usage'!$A:$I,9,FALSE),"0")</f>
        <v>0</v>
      </c>
      <c r="P1122" s="46" t="str">
        <f>IFERROR(VLOOKUP(A1122,'[1]Upland USD Usage'!$A:$I,9,FALSE),"0")</f>
        <v>0</v>
      </c>
      <c r="Q1122" s="46" t="str">
        <f>IFERROR(VLOOKUP(A1122,'[1]Redlands USD Usage'!$A:$I,9,FALSE),"0")</f>
        <v>0</v>
      </c>
      <c r="R1122" s="46" t="str">
        <f>IFERROR(VLOOKUP(A1122,'[1]Alta Loma SD Usage'!$A:$I,9,FALSE),"0")</f>
        <v>0</v>
      </c>
      <c r="S1122" s="46" t="str">
        <f>IFERROR(VLOOKUP(A1122,'[1]VAl Verde USD Usage'!$A:$I,9,FALSE),"0")</f>
        <v>0</v>
      </c>
      <c r="T1122" s="46" t="str">
        <f>IFERROR(VLOOKUP(A1122,'[1]Chaffey Jt HSD Usage'!$A:$I,9,FALSE),"0")</f>
        <v>0</v>
      </c>
      <c r="U1122" s="46" t="str">
        <f>IFERROR(VLOOKUP(A1122,'[1]Cucamonga ELEM SD Usage'!$A:$I,9,FALSE),"0")</f>
        <v>0</v>
      </c>
      <c r="V1122" s="46" t="str">
        <f>IFERROR(VLOOKUP(A1122,'[1]Inglewood USD Usage'!$A:$I,9,FALSE),"0")</f>
        <v>0</v>
      </c>
      <c r="W1122" s="46" t="str">
        <f>IFERROR(VLOOKUP(A1122,'[1]Rialto USD Usage'!$A:$I,9,FALSE),"0")</f>
        <v>0</v>
      </c>
      <c r="X1122" s="46" t="str">
        <f>IFERROR(VLOOKUP(A1122,'[1]Alvord USD Usage'!$A:$I,9,FALSE),"0")</f>
        <v>0</v>
      </c>
      <c r="Y1122" s="46" t="str">
        <f>IFERROR(VLOOKUP(A1122,'[1]Colton Jt USD Usage'!$A:$I,9,FALSE),"0")</f>
        <v>0</v>
      </c>
      <c r="Z1122" s="46" t="str">
        <f>IFERROR(VLOOKUP(A1122,'[1]Chino Valley USD Usage'!$A:$I,9,FALSE),"0")</f>
        <v>0</v>
      </c>
      <c r="AA1122" s="46" t="str">
        <f>IFERROR(VLOOKUP(A1122,'[1]Moreno Valley USD Usage'!$A:$I,9,FALSE),"0")</f>
        <v>0</v>
      </c>
      <c r="AB1122" s="46" t="str">
        <f>IFERROR(VLOOKUP(A1122,'[1]Pomona USD Usage'!$A:$I,9,FALSE),"0")</f>
        <v>0</v>
      </c>
      <c r="AC1122" s="46" t="str">
        <f>IFERROR(VLOOKUP(A1122,'[1]Riverside USD Usage'!$A:$I,9,FALSE),"0")</f>
        <v>0</v>
      </c>
      <c r="AD1122" s="46" t="str">
        <f>IFERROR(VLOOKUP(A1122,'[1]Compton USD Usage'!$A:$I,9,FALSE),"0")</f>
        <v>0</v>
      </c>
      <c r="AE1122" s="48"/>
      <c r="AF1122" s="49">
        <v>36.520000000000003</v>
      </c>
      <c r="AG1122" s="49"/>
      <c r="AH1122" s="56">
        <v>-4.51</v>
      </c>
      <c r="AI1122" s="49">
        <f>AF1122+AG1122+AH1122</f>
        <v>32.010000000000005</v>
      </c>
      <c r="AJ1122" s="48"/>
      <c r="AK1122" s="49">
        <v>39.29</v>
      </c>
      <c r="AL1122" s="49"/>
      <c r="AM1122" s="57">
        <v>-4.51</v>
      </c>
      <c r="AN1122" s="50">
        <f>AK1122+AL1122+AM1122</f>
        <v>34.78</v>
      </c>
      <c r="AO1122" s="48"/>
      <c r="AP1122" s="49">
        <v>41.95</v>
      </c>
      <c r="AQ1122" s="49"/>
      <c r="AR1122" s="57">
        <v>-4.51</v>
      </c>
      <c r="AS1122" s="50">
        <f>AP1122+AQ1122+AR1122</f>
        <v>37.440000000000005</v>
      </c>
      <c r="AT1122" s="48"/>
      <c r="AU1122" s="49">
        <v>43.11</v>
      </c>
      <c r="AV1122" s="49"/>
      <c r="AW1122" s="57">
        <v>-4.51</v>
      </c>
      <c r="AX1122" s="51">
        <f>AU1122+AV1122+AW1122</f>
        <v>38.6</v>
      </c>
      <c r="AY1122" s="48"/>
      <c r="AZ1122" s="60" t="s">
        <v>63</v>
      </c>
      <c r="BA1122" s="53"/>
      <c r="BB1122" s="58"/>
      <c r="BC1122" s="53"/>
      <c r="BD1122" s="47">
        <v>44013</v>
      </c>
      <c r="BE1122" s="47">
        <v>44377</v>
      </c>
      <c r="BF1122" s="48"/>
      <c r="BG1122" s="61" t="s">
        <v>63</v>
      </c>
      <c r="BJ1122" s="53"/>
      <c r="BK1122" s="47">
        <v>44013</v>
      </c>
      <c r="BL1122" s="47">
        <v>44377</v>
      </c>
      <c r="BM1122" s="48"/>
      <c r="BN1122" s="61" t="s">
        <v>63</v>
      </c>
      <c r="BO1122" s="53"/>
      <c r="BQ1122" s="53"/>
      <c r="BR1122" s="47">
        <v>44013</v>
      </c>
      <c r="BS1122" s="47">
        <v>44377</v>
      </c>
      <c r="BT1122" s="48"/>
      <c r="BU1122" s="62" t="s">
        <v>63</v>
      </c>
      <c r="BV1122" s="53"/>
      <c r="BX1122" s="53"/>
      <c r="BY1122" s="47">
        <v>44013</v>
      </c>
      <c r="BZ1122" s="55">
        <v>44377</v>
      </c>
    </row>
    <row r="1123" spans="1:78" s="54" customFormat="1" ht="15.75" x14ac:dyDescent="0.25">
      <c r="A1123" s="45">
        <v>139684</v>
      </c>
      <c r="B1123" s="46" t="s">
        <v>1029</v>
      </c>
      <c r="C1123" s="46" t="s">
        <v>1030</v>
      </c>
      <c r="D1123" s="46" t="s">
        <v>1028</v>
      </c>
      <c r="E1123" s="46" t="s">
        <v>50</v>
      </c>
      <c r="F1123" s="46"/>
      <c r="G1123" s="46" t="s">
        <v>408</v>
      </c>
      <c r="H1123" s="46" t="s">
        <v>52</v>
      </c>
      <c r="I1123" s="47">
        <v>44013</v>
      </c>
      <c r="J1123" s="47">
        <v>44377</v>
      </c>
      <c r="K1123" s="46">
        <f>SUM(L1123:AD1123)</f>
        <v>190</v>
      </c>
      <c r="L1123" s="46" t="str">
        <f>IFERROR(VLOOKUP(A1123,'[1]Mountain View SD Usage'!$A:$I,9,FALSE),"0")</f>
        <v>0</v>
      </c>
      <c r="M1123" s="46" t="str">
        <f>IFERROR(VLOOKUP(A1123,'[1]Bonita USD Usage'!$A:$I,9,FALSE),"0")</f>
        <v>0</v>
      </c>
      <c r="N1123" s="46" t="str">
        <f>IFERROR(VLOOKUP(A1123,'[1]Jurupa USD Usage'!$A:$I,9,FALSE),"0")</f>
        <v>0</v>
      </c>
      <c r="O1123" s="46" t="str">
        <f>IFERROR(VLOOKUP(A1123,'[1]Claremont USD Usage'!$A:$I,9,FALSE),"0")</f>
        <v>0</v>
      </c>
      <c r="P1123" s="46" t="str">
        <f>IFERROR(VLOOKUP(A1123,'[1]Upland USD Usage'!$A:$I,9,FALSE),"0")</f>
        <v>0</v>
      </c>
      <c r="Q1123" s="46" t="str">
        <f>IFERROR(VLOOKUP(A1123,'[1]Redlands USD Usage'!$A:$I,9,FALSE),"0")</f>
        <v>0</v>
      </c>
      <c r="R1123" s="46" t="str">
        <f>IFERROR(VLOOKUP(A1123,'[1]Alta Loma SD Usage'!$A:$I,9,FALSE),"0")</f>
        <v>0</v>
      </c>
      <c r="S1123" s="46" t="str">
        <f>IFERROR(VLOOKUP(A1123,'[1]VAl Verde USD Usage'!$A:$I,9,FALSE),"0")</f>
        <v>0</v>
      </c>
      <c r="T1123" s="46" t="str">
        <f>IFERROR(VLOOKUP(A1123,'[1]Chaffey Jt HSD Usage'!$A:$I,9,FALSE),"0")</f>
        <v>0</v>
      </c>
      <c r="U1123" s="46" t="str">
        <f>IFERROR(VLOOKUP(A1123,'[1]Cucamonga ELEM SD Usage'!$A:$I,9,FALSE),"0")</f>
        <v>0</v>
      </c>
      <c r="V1123" s="46" t="str">
        <f>IFERROR(VLOOKUP(A1123,'[1]Inglewood USD Usage'!$A:$I,9,FALSE),"0")</f>
        <v>0</v>
      </c>
      <c r="W1123" s="46" t="str">
        <f>IFERROR(VLOOKUP(A1123,'[1]Rialto USD Usage'!$A:$I,9,FALSE),"0")</f>
        <v>0</v>
      </c>
      <c r="X1123" s="46" t="str">
        <f>IFERROR(VLOOKUP(A1123,'[1]Alvord USD Usage'!$A:$I,9,FALSE),"0")</f>
        <v>0</v>
      </c>
      <c r="Y1123" s="46" t="str">
        <f>IFERROR(VLOOKUP(A1123,'[1]Colton Jt USD Usage'!$A:$I,9,FALSE),"0")</f>
        <v>0</v>
      </c>
      <c r="Z1123" s="46" t="str">
        <f>IFERROR(VLOOKUP(A1123,'[1]Chino Valley USD Usage'!$A:$I,9,FALSE),"0")</f>
        <v>0</v>
      </c>
      <c r="AA1123" s="46" t="str">
        <f>IFERROR(VLOOKUP(A1123,'[1]Moreno Valley USD Usage'!$A:$I,9,FALSE),"0")</f>
        <v>0</v>
      </c>
      <c r="AB1123" s="46" t="str">
        <f>IFERROR(VLOOKUP(A1123,'[1]Pomona USD Usage'!$A:$I,9,FALSE),"0")</f>
        <v>0</v>
      </c>
      <c r="AC1123" s="46">
        <f>IFERROR(VLOOKUP(A1123,'[1]Riverside USD Usage'!$A:$I,9,FALSE),"0")</f>
        <v>190</v>
      </c>
      <c r="AD1123" s="46" t="str">
        <f>IFERROR(VLOOKUP(A1123,'[1]Compton USD Usage'!$A:$I,9,FALSE),"0")</f>
        <v>0</v>
      </c>
      <c r="AE1123" s="48"/>
      <c r="AF1123" s="49">
        <v>37.29</v>
      </c>
      <c r="AG1123" s="49"/>
      <c r="AH1123" s="49"/>
      <c r="AI1123" s="49">
        <f>AF1123+AG1123+AH1123</f>
        <v>37.29</v>
      </c>
      <c r="AJ1123" s="48"/>
      <c r="AK1123" s="49">
        <v>40.130000000000003</v>
      </c>
      <c r="AL1123" s="49"/>
      <c r="AM1123" s="46"/>
      <c r="AN1123" s="50">
        <f>AK1123+AL1123+AM1123</f>
        <v>40.130000000000003</v>
      </c>
      <c r="AO1123" s="48"/>
      <c r="AP1123" s="49">
        <v>42.84</v>
      </c>
      <c r="AQ1123" s="49"/>
      <c r="AR1123" s="46"/>
      <c r="AS1123" s="50">
        <f>AP1123+AQ1123+AR1123</f>
        <v>42.84</v>
      </c>
      <c r="AT1123" s="48"/>
      <c r="AU1123" s="49">
        <v>44.03</v>
      </c>
      <c r="AV1123" s="49"/>
      <c r="AW1123" s="46"/>
      <c r="AX1123" s="51">
        <f>AU1123+AV1123+AW1123</f>
        <v>44.03</v>
      </c>
      <c r="AY1123" s="48"/>
      <c r="AZ1123" s="52">
        <v>37.29</v>
      </c>
      <c r="BA1123" s="53"/>
      <c r="BC1123" s="53">
        <f>AZ1123+BA1123+BB1123</f>
        <v>37.29</v>
      </c>
      <c r="BD1123" s="47">
        <v>44013</v>
      </c>
      <c r="BE1123" s="47">
        <v>44377</v>
      </c>
      <c r="BF1123" s="48"/>
      <c r="BG1123" s="53">
        <v>40.130000000000003</v>
      </c>
      <c r="BJ1123" s="53">
        <f>BG1123+BH1123+BI1123</f>
        <v>40.130000000000003</v>
      </c>
      <c r="BK1123" s="47">
        <v>44013</v>
      </c>
      <c r="BL1123" s="47">
        <v>44377</v>
      </c>
      <c r="BM1123" s="48"/>
      <c r="BN1123" s="53">
        <v>42.84</v>
      </c>
      <c r="BO1123" s="53"/>
      <c r="BQ1123" s="53">
        <f>BN1123+BO1123+BP1123</f>
        <v>42.84</v>
      </c>
      <c r="BR1123" s="47">
        <v>44013</v>
      </c>
      <c r="BS1123" s="47">
        <v>44377</v>
      </c>
      <c r="BT1123" s="48"/>
      <c r="BU1123" s="50">
        <v>44.03</v>
      </c>
      <c r="BV1123" s="53"/>
      <c r="BX1123" s="53">
        <f>BU1123+BV1123+BW1123</f>
        <v>44.03</v>
      </c>
      <c r="BY1123" s="47">
        <v>44013</v>
      </c>
      <c r="BZ1123" s="55">
        <v>44377</v>
      </c>
    </row>
    <row r="1124" spans="1:78" s="54" customFormat="1" ht="15.75" x14ac:dyDescent="0.25">
      <c r="A1124" s="45">
        <v>133843</v>
      </c>
      <c r="B1124" s="46" t="s">
        <v>1355</v>
      </c>
      <c r="C1124" s="46">
        <v>1452</v>
      </c>
      <c r="D1124" s="46" t="s">
        <v>1350</v>
      </c>
      <c r="E1124" s="46" t="s">
        <v>50</v>
      </c>
      <c r="F1124" s="46"/>
      <c r="G1124" s="46" t="s">
        <v>1353</v>
      </c>
      <c r="H1124" s="46" t="s">
        <v>52</v>
      </c>
      <c r="I1124" s="47">
        <v>44013</v>
      </c>
      <c r="J1124" s="47">
        <v>44377</v>
      </c>
      <c r="K1124" s="46">
        <f>SUM(L1124:AD1124)</f>
        <v>796</v>
      </c>
      <c r="L1124" s="46" t="str">
        <f>IFERROR(VLOOKUP(A1124,'[1]Mountain View SD Usage'!$A:$I,9,FALSE),"0")</f>
        <v>0</v>
      </c>
      <c r="M1124" s="46" t="str">
        <f>IFERROR(VLOOKUP(A1124,'[1]Bonita USD Usage'!$A:$I,9,FALSE),"0")</f>
        <v>0</v>
      </c>
      <c r="N1124" s="46" t="str">
        <f>IFERROR(VLOOKUP(A1124,'[1]Jurupa USD Usage'!$A:$I,9,FALSE),"0")</f>
        <v>0</v>
      </c>
      <c r="O1124" s="46">
        <f>IFERROR(VLOOKUP(A1124,'[1]Claremont USD Usage'!$A:$I,9,FALSE),"0")</f>
        <v>27</v>
      </c>
      <c r="P1124" s="46" t="str">
        <f>IFERROR(VLOOKUP(A1124,'[1]Upland USD Usage'!$A:$I,9,FALSE),"0")</f>
        <v>0</v>
      </c>
      <c r="Q1124" s="46" t="str">
        <f>IFERROR(VLOOKUP(A1124,'[1]Redlands USD Usage'!$A:$I,9,FALSE),"0")</f>
        <v>0</v>
      </c>
      <c r="R1124" s="46" t="str">
        <f>IFERROR(VLOOKUP(A1124,'[1]Alta Loma SD Usage'!$A:$I,9,FALSE),"0")</f>
        <v>0</v>
      </c>
      <c r="S1124" s="46">
        <f>IFERROR(VLOOKUP(A1124,'[1]VAl Verde USD Usage'!$A:$I,9,FALSE),"0")</f>
        <v>3</v>
      </c>
      <c r="T1124" s="46" t="str">
        <f>IFERROR(VLOOKUP(A1124,'[1]Chaffey Jt HSD Usage'!$A:$I,9,FALSE),"0")</f>
        <v>0</v>
      </c>
      <c r="U1124" s="46" t="str">
        <f>IFERROR(VLOOKUP(A1124,'[1]Cucamonga ELEM SD Usage'!$A:$I,9,FALSE),"0")</f>
        <v>0</v>
      </c>
      <c r="V1124" s="46" t="str">
        <f>IFERROR(VLOOKUP(A1124,'[1]Inglewood USD Usage'!$A:$I,9,FALSE),"0")</f>
        <v>0</v>
      </c>
      <c r="W1124" s="46">
        <f>IFERROR(VLOOKUP(A1124,'[1]Rialto USD Usage'!$A:$I,9,FALSE),"0")</f>
        <v>766</v>
      </c>
      <c r="X1124" s="46" t="str">
        <f>IFERROR(VLOOKUP(A1124,'[1]Alvord USD Usage'!$A:$I,9,FALSE),"0")</f>
        <v>0</v>
      </c>
      <c r="Y1124" s="46" t="str">
        <f>IFERROR(VLOOKUP(A1124,'[1]Colton Jt USD Usage'!$A:$I,9,FALSE),"0")</f>
        <v>0</v>
      </c>
      <c r="Z1124" s="46" t="str">
        <f>IFERROR(VLOOKUP(A1124,'[1]Chino Valley USD Usage'!$A:$I,9,FALSE),"0")</f>
        <v>0</v>
      </c>
      <c r="AA1124" s="46" t="str">
        <f>IFERROR(VLOOKUP(A1124,'[1]Moreno Valley USD Usage'!$A:$I,9,FALSE),"0")</f>
        <v>0</v>
      </c>
      <c r="AB1124" s="46" t="str">
        <f>IFERROR(VLOOKUP(A1124,'[1]Pomona USD Usage'!$A:$I,9,FALSE),"0")</f>
        <v>0</v>
      </c>
      <c r="AC1124" s="46" t="str">
        <f>IFERROR(VLOOKUP(A1124,'[1]Riverside USD Usage'!$A:$I,9,FALSE),"0")</f>
        <v>0</v>
      </c>
      <c r="AD1124" s="46" t="str">
        <f>IFERROR(VLOOKUP(A1124,'[1]Compton USD Usage'!$A:$I,9,FALSE),"0")</f>
        <v>0</v>
      </c>
      <c r="AE1124" s="48"/>
      <c r="AF1124" s="49">
        <v>41.69</v>
      </c>
      <c r="AG1124" s="49"/>
      <c r="AH1124" s="49"/>
      <c r="AI1124" s="49">
        <f>AF1124+AG1124+AH1124</f>
        <v>41.69</v>
      </c>
      <c r="AJ1124" s="48"/>
      <c r="AK1124" s="49">
        <v>44.86</v>
      </c>
      <c r="AL1124" s="49"/>
      <c r="AM1124" s="46"/>
      <c r="AN1124" s="50">
        <f>AK1124+AL1124+AM1124</f>
        <v>44.86</v>
      </c>
      <c r="AO1124" s="48"/>
      <c r="AP1124" s="49">
        <v>47.89</v>
      </c>
      <c r="AQ1124" s="49"/>
      <c r="AR1124" s="46"/>
      <c r="AS1124" s="50">
        <f>AP1124+AQ1124+AR1124</f>
        <v>47.89</v>
      </c>
      <c r="AT1124" s="48"/>
      <c r="AU1124" s="49">
        <v>49.22</v>
      </c>
      <c r="AV1124" s="49"/>
      <c r="AW1124" s="46"/>
      <c r="AX1124" s="51">
        <f>AU1124+AV1124+AW1124</f>
        <v>49.22</v>
      </c>
      <c r="AY1124" s="48"/>
      <c r="AZ1124" s="52">
        <v>41.69</v>
      </c>
      <c r="BA1124" s="53"/>
      <c r="BC1124" s="53">
        <f>AZ1124+BA1124+BB1124</f>
        <v>41.69</v>
      </c>
      <c r="BD1124" s="47">
        <v>44013</v>
      </c>
      <c r="BE1124" s="47">
        <v>44377</v>
      </c>
      <c r="BF1124" s="48"/>
      <c r="BG1124" s="53">
        <v>44.86</v>
      </c>
      <c r="BJ1124" s="53">
        <f>BG1124+BH1124+BI1124</f>
        <v>44.86</v>
      </c>
      <c r="BK1124" s="47">
        <v>44013</v>
      </c>
      <c r="BL1124" s="47">
        <v>44377</v>
      </c>
      <c r="BM1124" s="48"/>
      <c r="BN1124" s="53">
        <v>47.89</v>
      </c>
      <c r="BO1124" s="53"/>
      <c r="BQ1124" s="53">
        <f>BN1124+BO1124+BP1124</f>
        <v>47.89</v>
      </c>
      <c r="BR1124" s="47">
        <v>44013</v>
      </c>
      <c r="BS1124" s="47">
        <v>44377</v>
      </c>
      <c r="BT1124" s="48"/>
      <c r="BU1124" s="50">
        <v>49.22</v>
      </c>
      <c r="BV1124" s="53"/>
      <c r="BX1124" s="53">
        <f>BU1124+BV1124+BW1124</f>
        <v>49.22</v>
      </c>
      <c r="BY1124" s="47">
        <v>44013</v>
      </c>
      <c r="BZ1124" s="55">
        <v>44377</v>
      </c>
    </row>
    <row r="1125" spans="1:78" s="54" customFormat="1" ht="15.75" x14ac:dyDescent="0.25">
      <c r="A1125" s="45">
        <v>404694</v>
      </c>
      <c r="B1125" s="46" t="s">
        <v>2311</v>
      </c>
      <c r="C1125" s="46">
        <v>10703680928</v>
      </c>
      <c r="D1125" s="46" t="s">
        <v>2258</v>
      </c>
      <c r="E1125" s="46" t="s">
        <v>50</v>
      </c>
      <c r="F1125" s="46"/>
      <c r="G1125" s="46" t="s">
        <v>2312</v>
      </c>
      <c r="H1125" s="46" t="s">
        <v>52</v>
      </c>
      <c r="I1125" s="47">
        <v>44013</v>
      </c>
      <c r="J1125" s="47">
        <v>44377</v>
      </c>
      <c r="K1125" s="46">
        <f>SUM(L1125:AD1125)</f>
        <v>0</v>
      </c>
      <c r="L1125" s="46" t="str">
        <f>IFERROR(VLOOKUP(A1125,'[1]Mountain View SD Usage'!$A:$I,9,FALSE),"0")</f>
        <v>0</v>
      </c>
      <c r="M1125" s="46" t="str">
        <f>IFERROR(VLOOKUP(A1125,'[1]Bonita USD Usage'!$A:$I,9,FALSE),"0")</f>
        <v>0</v>
      </c>
      <c r="N1125" s="46" t="str">
        <f>IFERROR(VLOOKUP(A1125,'[1]Jurupa USD Usage'!$A:$I,9,FALSE),"0")</f>
        <v>0</v>
      </c>
      <c r="O1125" s="46" t="str">
        <f>IFERROR(VLOOKUP(A1125,'[1]Claremont USD Usage'!$A:$I,9,FALSE),"0")</f>
        <v>0</v>
      </c>
      <c r="P1125" s="46" t="str">
        <f>IFERROR(VLOOKUP(A1125,'[1]Upland USD Usage'!$A:$I,9,FALSE),"0")</f>
        <v>0</v>
      </c>
      <c r="Q1125" s="46" t="str">
        <f>IFERROR(VLOOKUP(A1125,'[1]Redlands USD Usage'!$A:$I,9,FALSE),"0")</f>
        <v>0</v>
      </c>
      <c r="R1125" s="46" t="str">
        <f>IFERROR(VLOOKUP(A1125,'[1]Alta Loma SD Usage'!$A:$I,9,FALSE),"0")</f>
        <v>0</v>
      </c>
      <c r="S1125" s="46" t="str">
        <f>IFERROR(VLOOKUP(A1125,'[1]VAl Verde USD Usage'!$A:$I,9,FALSE),"0")</f>
        <v>0</v>
      </c>
      <c r="T1125" s="46" t="str">
        <f>IFERROR(VLOOKUP(A1125,'[1]Chaffey Jt HSD Usage'!$A:$I,9,FALSE),"0")</f>
        <v>0</v>
      </c>
      <c r="U1125" s="46" t="str">
        <f>IFERROR(VLOOKUP(A1125,'[1]Cucamonga ELEM SD Usage'!$A:$I,9,FALSE),"0")</f>
        <v>0</v>
      </c>
      <c r="V1125" s="46" t="str">
        <f>IFERROR(VLOOKUP(A1125,'[1]Inglewood USD Usage'!$A:$I,9,FALSE),"0")</f>
        <v>0</v>
      </c>
      <c r="W1125" s="46" t="str">
        <f>IFERROR(VLOOKUP(A1125,'[1]Rialto USD Usage'!$A:$I,9,FALSE),"0")</f>
        <v>0</v>
      </c>
      <c r="X1125" s="46" t="str">
        <f>IFERROR(VLOOKUP(A1125,'[1]Alvord USD Usage'!$A:$I,9,FALSE),"0")</f>
        <v>0</v>
      </c>
      <c r="Y1125" s="46" t="str">
        <f>IFERROR(VLOOKUP(A1125,'[1]Colton Jt USD Usage'!$A:$I,9,FALSE),"0")</f>
        <v>0</v>
      </c>
      <c r="Z1125" s="46" t="str">
        <f>IFERROR(VLOOKUP(A1125,'[1]Chino Valley USD Usage'!$A:$I,9,FALSE),"0")</f>
        <v>0</v>
      </c>
      <c r="AA1125" s="46" t="str">
        <f>IFERROR(VLOOKUP(A1125,'[1]Moreno Valley USD Usage'!$A:$I,9,FALSE),"0")</f>
        <v>0</v>
      </c>
      <c r="AB1125" s="46" t="str">
        <f>IFERROR(VLOOKUP(A1125,'[1]Pomona USD Usage'!$A:$I,9,FALSE),"0")</f>
        <v>0</v>
      </c>
      <c r="AC1125" s="46" t="str">
        <f>IFERROR(VLOOKUP(A1125,'[1]Riverside USD Usage'!$A:$I,9,FALSE),"0")</f>
        <v>0</v>
      </c>
      <c r="AD1125" s="46" t="str">
        <f>IFERROR(VLOOKUP(A1125,'[1]Compton USD Usage'!$A:$I,9,FALSE),"0")</f>
        <v>0</v>
      </c>
      <c r="AE1125" s="48"/>
      <c r="AF1125" s="49">
        <v>63.35</v>
      </c>
      <c r="AG1125" s="49"/>
      <c r="AH1125" s="56">
        <v>-14.5</v>
      </c>
      <c r="AI1125" s="49">
        <f>AF1125+AG1125+AH1125</f>
        <v>48.85</v>
      </c>
      <c r="AJ1125" s="48"/>
      <c r="AK1125" s="49">
        <v>68.16</v>
      </c>
      <c r="AL1125" s="49"/>
      <c r="AM1125" s="57">
        <v>-14.5</v>
      </c>
      <c r="AN1125" s="50">
        <f>AK1125+AL1125+AM1125</f>
        <v>53.66</v>
      </c>
      <c r="AO1125" s="48"/>
      <c r="AP1125" s="49">
        <v>72.77</v>
      </c>
      <c r="AQ1125" s="49"/>
      <c r="AR1125" s="57">
        <v>-14.5</v>
      </c>
      <c r="AS1125" s="50">
        <f>AP1125+AQ1125+AR1125</f>
        <v>58.269999999999996</v>
      </c>
      <c r="AT1125" s="48"/>
      <c r="AU1125" s="49">
        <v>74.790000000000006</v>
      </c>
      <c r="AV1125" s="49"/>
      <c r="AW1125" s="57">
        <v>-14.5</v>
      </c>
      <c r="AX1125" s="51">
        <f>AU1125+AV1125+AW1125</f>
        <v>60.290000000000006</v>
      </c>
      <c r="AY1125" s="48"/>
      <c r="AZ1125" s="52">
        <v>63.059999999999995</v>
      </c>
      <c r="BA1125" s="53"/>
      <c r="BB1125" s="58">
        <v>-14.25</v>
      </c>
      <c r="BC1125" s="53">
        <f>AZ1125+BA1125+BB1125</f>
        <v>48.809999999999995</v>
      </c>
      <c r="BD1125" s="47">
        <v>44013</v>
      </c>
      <c r="BE1125" s="47">
        <v>44377</v>
      </c>
      <c r="BF1125" s="48"/>
      <c r="BG1125" s="53">
        <v>67.850000000000009</v>
      </c>
      <c r="BI1125" s="59">
        <v>-14.25</v>
      </c>
      <c r="BJ1125" s="53">
        <f>BG1125+BH1125+BI1125</f>
        <v>53.600000000000009</v>
      </c>
      <c r="BK1125" s="47">
        <v>44013</v>
      </c>
      <c r="BL1125" s="47">
        <v>44377</v>
      </c>
      <c r="BM1125" s="48"/>
      <c r="BN1125" s="53">
        <v>72.440000000000012</v>
      </c>
      <c r="BO1125" s="53"/>
      <c r="BP1125" s="59">
        <v>-14.25</v>
      </c>
      <c r="BQ1125" s="53">
        <f>BN1125+BO1125+BP1125</f>
        <v>58.190000000000012</v>
      </c>
      <c r="BR1125" s="47">
        <v>44013</v>
      </c>
      <c r="BS1125" s="47">
        <v>44377</v>
      </c>
      <c r="BT1125" s="48"/>
      <c r="BU1125" s="50">
        <v>74.45</v>
      </c>
      <c r="BV1125" s="53"/>
      <c r="BW1125" s="59">
        <v>-14.25</v>
      </c>
      <c r="BX1125" s="53">
        <f>BU1125+BV1125+BW1125</f>
        <v>60.2</v>
      </c>
      <c r="BY1125" s="47">
        <v>44013</v>
      </c>
      <c r="BZ1125" s="55">
        <v>44377</v>
      </c>
    </row>
    <row r="1126" spans="1:78" s="54" customFormat="1" ht="15.75" x14ac:dyDescent="0.25">
      <c r="A1126" s="45">
        <v>249186</v>
      </c>
      <c r="B1126" s="46" t="s">
        <v>2007</v>
      </c>
      <c r="C1126" s="46">
        <v>28400309004</v>
      </c>
      <c r="D1126" s="46" t="s">
        <v>1994</v>
      </c>
      <c r="E1126" s="46" t="s">
        <v>50</v>
      </c>
      <c r="F1126" s="46"/>
      <c r="G1126" s="46" t="s">
        <v>2008</v>
      </c>
      <c r="H1126" s="46" t="s">
        <v>52</v>
      </c>
      <c r="I1126" s="47">
        <v>44013</v>
      </c>
      <c r="J1126" s="47">
        <v>44377</v>
      </c>
      <c r="K1126" s="46">
        <f>SUM(L1126:AD1126)</f>
        <v>0</v>
      </c>
      <c r="L1126" s="46" t="str">
        <f>IFERROR(VLOOKUP(A1126,'[1]Mountain View SD Usage'!$A:$I,9,FALSE),"0")</f>
        <v>0</v>
      </c>
      <c r="M1126" s="46" t="str">
        <f>IFERROR(VLOOKUP(A1126,'[1]Bonita USD Usage'!$A:$I,9,FALSE),"0")</f>
        <v>0</v>
      </c>
      <c r="N1126" s="46" t="str">
        <f>IFERROR(VLOOKUP(A1126,'[1]Jurupa USD Usage'!$A:$I,9,FALSE),"0")</f>
        <v>0</v>
      </c>
      <c r="O1126" s="46" t="str">
        <f>IFERROR(VLOOKUP(A1126,'[1]Claremont USD Usage'!$A:$I,9,FALSE),"0")</f>
        <v>0</v>
      </c>
      <c r="P1126" s="46" t="str">
        <f>IFERROR(VLOOKUP(A1126,'[1]Upland USD Usage'!$A:$I,9,FALSE),"0")</f>
        <v>0</v>
      </c>
      <c r="Q1126" s="46" t="str">
        <f>IFERROR(VLOOKUP(A1126,'[1]Redlands USD Usage'!$A:$I,9,FALSE),"0")</f>
        <v>0</v>
      </c>
      <c r="R1126" s="46" t="str">
        <f>IFERROR(VLOOKUP(A1126,'[1]Alta Loma SD Usage'!$A:$I,9,FALSE),"0")</f>
        <v>0</v>
      </c>
      <c r="S1126" s="46" t="str">
        <f>IFERROR(VLOOKUP(A1126,'[1]VAl Verde USD Usage'!$A:$I,9,FALSE),"0")</f>
        <v>0</v>
      </c>
      <c r="T1126" s="46" t="str">
        <f>IFERROR(VLOOKUP(A1126,'[1]Chaffey Jt HSD Usage'!$A:$I,9,FALSE),"0")</f>
        <v>0</v>
      </c>
      <c r="U1126" s="46" t="str">
        <f>IFERROR(VLOOKUP(A1126,'[1]Cucamonga ELEM SD Usage'!$A:$I,9,FALSE),"0")</f>
        <v>0</v>
      </c>
      <c r="V1126" s="46" t="str">
        <f>IFERROR(VLOOKUP(A1126,'[1]Inglewood USD Usage'!$A:$I,9,FALSE),"0")</f>
        <v>0</v>
      </c>
      <c r="W1126" s="46" t="str">
        <f>IFERROR(VLOOKUP(A1126,'[1]Rialto USD Usage'!$A:$I,9,FALSE),"0")</f>
        <v>0</v>
      </c>
      <c r="X1126" s="46" t="str">
        <f>IFERROR(VLOOKUP(A1126,'[1]Alvord USD Usage'!$A:$I,9,FALSE),"0")</f>
        <v>0</v>
      </c>
      <c r="Y1126" s="46" t="str">
        <f>IFERROR(VLOOKUP(A1126,'[1]Colton Jt USD Usage'!$A:$I,9,FALSE),"0")</f>
        <v>0</v>
      </c>
      <c r="Z1126" s="46" t="str">
        <f>IFERROR(VLOOKUP(A1126,'[1]Chino Valley USD Usage'!$A:$I,9,FALSE),"0")</f>
        <v>0</v>
      </c>
      <c r="AA1126" s="46" t="str">
        <f>IFERROR(VLOOKUP(A1126,'[1]Moreno Valley USD Usage'!$A:$I,9,FALSE),"0")</f>
        <v>0</v>
      </c>
      <c r="AB1126" s="46" t="str">
        <f>IFERROR(VLOOKUP(A1126,'[1]Pomona USD Usage'!$A:$I,9,FALSE),"0")</f>
        <v>0</v>
      </c>
      <c r="AC1126" s="46" t="str">
        <f>IFERROR(VLOOKUP(A1126,'[1]Riverside USD Usage'!$A:$I,9,FALSE),"0")</f>
        <v>0</v>
      </c>
      <c r="AD1126" s="46" t="str">
        <f>IFERROR(VLOOKUP(A1126,'[1]Compton USD Usage'!$A:$I,9,FALSE),"0")</f>
        <v>0</v>
      </c>
      <c r="AE1126" s="48"/>
      <c r="AF1126" s="49">
        <v>23.52</v>
      </c>
      <c r="AG1126" s="49"/>
      <c r="AH1126" s="49"/>
      <c r="AI1126" s="49">
        <f>AF1126+AG1126+AH1126</f>
        <v>23.52</v>
      </c>
      <c r="AJ1126" s="48"/>
      <c r="AK1126" s="49">
        <v>25.3</v>
      </c>
      <c r="AL1126" s="49"/>
      <c r="AM1126" s="46"/>
      <c r="AN1126" s="50">
        <f>AK1126+AL1126+AM1126</f>
        <v>25.3</v>
      </c>
      <c r="AO1126" s="48"/>
      <c r="AP1126" s="49">
        <v>27.01</v>
      </c>
      <c r="AQ1126" s="49"/>
      <c r="AR1126" s="46"/>
      <c r="AS1126" s="50">
        <f>AP1126+AQ1126+AR1126</f>
        <v>27.01</v>
      </c>
      <c r="AT1126" s="48"/>
      <c r="AU1126" s="49">
        <v>27.76</v>
      </c>
      <c r="AV1126" s="49"/>
      <c r="AW1126" s="46"/>
      <c r="AX1126" s="51">
        <f>AU1126+AV1126+AW1126</f>
        <v>27.76</v>
      </c>
      <c r="AY1126" s="48"/>
      <c r="AZ1126" s="52">
        <v>23.78</v>
      </c>
      <c r="BA1126" s="53"/>
      <c r="BC1126" s="53">
        <f>AZ1126+BA1126+BB1126</f>
        <v>23.78</v>
      </c>
      <c r="BD1126" s="47">
        <v>44013</v>
      </c>
      <c r="BE1126" s="47">
        <v>44377</v>
      </c>
      <c r="BF1126" s="48"/>
      <c r="BG1126" s="53">
        <v>25.580000000000002</v>
      </c>
      <c r="BJ1126" s="53">
        <f>BG1126+BH1126+BI1126</f>
        <v>25.580000000000002</v>
      </c>
      <c r="BK1126" s="47">
        <v>44013</v>
      </c>
      <c r="BL1126" s="47">
        <v>44377</v>
      </c>
      <c r="BM1126" s="48"/>
      <c r="BN1126" s="53">
        <v>27.310000000000002</v>
      </c>
      <c r="BO1126" s="53"/>
      <c r="BQ1126" s="53">
        <f>BN1126+BO1126+BP1126</f>
        <v>27.310000000000002</v>
      </c>
      <c r="BR1126" s="47">
        <v>44013</v>
      </c>
      <c r="BS1126" s="47">
        <v>44377</v>
      </c>
      <c r="BT1126" s="48"/>
      <c r="BU1126" s="50">
        <v>28.07</v>
      </c>
      <c r="BV1126" s="53"/>
      <c r="BX1126" s="53">
        <f>BU1126+BV1126+BW1126</f>
        <v>28.07</v>
      </c>
      <c r="BY1126" s="47">
        <v>44013</v>
      </c>
      <c r="BZ1126" s="55">
        <v>44377</v>
      </c>
    </row>
    <row r="1127" spans="1:78" s="54" customFormat="1" ht="15.75" x14ac:dyDescent="0.25">
      <c r="A1127" s="45">
        <v>134424</v>
      </c>
      <c r="B1127" s="46" t="s">
        <v>1497</v>
      </c>
      <c r="C1127" s="46">
        <v>69204</v>
      </c>
      <c r="D1127" s="46" t="s">
        <v>1495</v>
      </c>
      <c r="E1127" s="46" t="s">
        <v>50</v>
      </c>
      <c r="F1127" s="46"/>
      <c r="G1127" s="46" t="s">
        <v>1498</v>
      </c>
      <c r="H1127" s="46" t="s">
        <v>52</v>
      </c>
      <c r="I1127" s="47">
        <v>44013</v>
      </c>
      <c r="J1127" s="47">
        <v>44377</v>
      </c>
      <c r="K1127" s="46">
        <f>SUM(L1127:AD1127)</f>
        <v>0</v>
      </c>
      <c r="L1127" s="46" t="str">
        <f>IFERROR(VLOOKUP(A1127,'[1]Mountain View SD Usage'!$A:$I,9,FALSE),"0")</f>
        <v>0</v>
      </c>
      <c r="M1127" s="46" t="str">
        <f>IFERROR(VLOOKUP(A1127,'[1]Bonita USD Usage'!$A:$I,9,FALSE),"0")</f>
        <v>0</v>
      </c>
      <c r="N1127" s="46" t="str">
        <f>IFERROR(VLOOKUP(A1127,'[1]Jurupa USD Usage'!$A:$I,9,FALSE),"0")</f>
        <v>0</v>
      </c>
      <c r="O1127" s="46" t="str">
        <f>IFERROR(VLOOKUP(A1127,'[1]Claremont USD Usage'!$A:$I,9,FALSE),"0")</f>
        <v>0</v>
      </c>
      <c r="P1127" s="46" t="str">
        <f>IFERROR(VLOOKUP(A1127,'[1]Upland USD Usage'!$A:$I,9,FALSE),"0")</f>
        <v>0</v>
      </c>
      <c r="Q1127" s="46" t="str">
        <f>IFERROR(VLOOKUP(A1127,'[1]Redlands USD Usage'!$A:$I,9,FALSE),"0")</f>
        <v>0</v>
      </c>
      <c r="R1127" s="46" t="str">
        <f>IFERROR(VLOOKUP(A1127,'[1]Alta Loma SD Usage'!$A:$I,9,FALSE),"0")</f>
        <v>0</v>
      </c>
      <c r="S1127" s="46" t="str">
        <f>IFERROR(VLOOKUP(A1127,'[1]VAl Verde USD Usage'!$A:$I,9,FALSE),"0")</f>
        <v>0</v>
      </c>
      <c r="T1127" s="46" t="str">
        <f>IFERROR(VLOOKUP(A1127,'[1]Chaffey Jt HSD Usage'!$A:$I,9,FALSE),"0")</f>
        <v>0</v>
      </c>
      <c r="U1127" s="46" t="str">
        <f>IFERROR(VLOOKUP(A1127,'[1]Cucamonga ELEM SD Usage'!$A:$I,9,FALSE),"0")</f>
        <v>0</v>
      </c>
      <c r="V1127" s="46" t="str">
        <f>IFERROR(VLOOKUP(A1127,'[1]Inglewood USD Usage'!$A:$I,9,FALSE),"0")</f>
        <v>0</v>
      </c>
      <c r="W1127" s="46" t="str">
        <f>IFERROR(VLOOKUP(A1127,'[1]Rialto USD Usage'!$A:$I,9,FALSE),"0")</f>
        <v>0</v>
      </c>
      <c r="X1127" s="46" t="str">
        <f>IFERROR(VLOOKUP(A1127,'[1]Alvord USD Usage'!$A:$I,9,FALSE),"0")</f>
        <v>0</v>
      </c>
      <c r="Y1127" s="46" t="str">
        <f>IFERROR(VLOOKUP(A1127,'[1]Colton Jt USD Usage'!$A:$I,9,FALSE),"0")</f>
        <v>0</v>
      </c>
      <c r="Z1127" s="46" t="str">
        <f>IFERROR(VLOOKUP(A1127,'[1]Chino Valley USD Usage'!$A:$I,9,FALSE),"0")</f>
        <v>0</v>
      </c>
      <c r="AA1127" s="46" t="str">
        <f>IFERROR(VLOOKUP(A1127,'[1]Moreno Valley USD Usage'!$A:$I,9,FALSE),"0")</f>
        <v>0</v>
      </c>
      <c r="AB1127" s="46" t="str">
        <f>IFERROR(VLOOKUP(A1127,'[1]Pomona USD Usage'!$A:$I,9,FALSE),"0")</f>
        <v>0</v>
      </c>
      <c r="AC1127" s="46" t="str">
        <f>IFERROR(VLOOKUP(A1127,'[1]Riverside USD Usage'!$A:$I,9,FALSE),"0")</f>
        <v>0</v>
      </c>
      <c r="AD1127" s="46" t="str">
        <f>IFERROR(VLOOKUP(A1127,'[1]Compton USD Usage'!$A:$I,9,FALSE),"0")</f>
        <v>0</v>
      </c>
      <c r="AE1127" s="48"/>
      <c r="AF1127" s="49">
        <v>37.96</v>
      </c>
      <c r="AG1127" s="49"/>
      <c r="AH1127" s="49"/>
      <c r="AI1127" s="49">
        <f>AF1127+AG1127+AH1127</f>
        <v>37.96</v>
      </c>
      <c r="AJ1127" s="48"/>
      <c r="AK1127" s="49">
        <v>40.85</v>
      </c>
      <c r="AL1127" s="49"/>
      <c r="AM1127" s="46"/>
      <c r="AN1127" s="50">
        <f>AK1127+AL1127+AM1127</f>
        <v>40.85</v>
      </c>
      <c r="AO1127" s="48"/>
      <c r="AP1127" s="49">
        <v>43.61</v>
      </c>
      <c r="AQ1127" s="49"/>
      <c r="AR1127" s="46"/>
      <c r="AS1127" s="50">
        <f>AP1127+AQ1127+AR1127</f>
        <v>43.61</v>
      </c>
      <c r="AT1127" s="48"/>
      <c r="AU1127" s="49">
        <v>44.82</v>
      </c>
      <c r="AV1127" s="49"/>
      <c r="AW1127" s="46"/>
      <c r="AX1127" s="51">
        <f>AU1127+AV1127+AW1127</f>
        <v>44.82</v>
      </c>
      <c r="AY1127" s="48"/>
      <c r="AZ1127" s="52">
        <v>38.479999999999997</v>
      </c>
      <c r="BA1127" s="53"/>
      <c r="BC1127" s="53">
        <f>AZ1127+BA1127+BB1127</f>
        <v>38.479999999999997</v>
      </c>
      <c r="BD1127" s="47">
        <v>44013</v>
      </c>
      <c r="BE1127" s="47">
        <v>44377</v>
      </c>
      <c r="BF1127" s="48"/>
      <c r="BG1127" s="53">
        <v>41.4</v>
      </c>
      <c r="BJ1127" s="53">
        <f>BG1127+BH1127+BI1127</f>
        <v>41.4</v>
      </c>
      <c r="BK1127" s="47">
        <v>44013</v>
      </c>
      <c r="BL1127" s="47">
        <v>44377</v>
      </c>
      <c r="BM1127" s="48"/>
      <c r="BN1127" s="53">
        <v>44.199999999999996</v>
      </c>
      <c r="BO1127" s="53"/>
      <c r="BQ1127" s="53">
        <f>BN1127+BO1127+BP1127</f>
        <v>44.199999999999996</v>
      </c>
      <c r="BR1127" s="47">
        <v>44013</v>
      </c>
      <c r="BS1127" s="47">
        <v>44377</v>
      </c>
      <c r="BT1127" s="48"/>
      <c r="BU1127" s="50">
        <v>45.43</v>
      </c>
      <c r="BV1127" s="53"/>
      <c r="BX1127" s="53">
        <f>BU1127+BV1127+BW1127</f>
        <v>45.43</v>
      </c>
      <c r="BY1127" s="47">
        <v>44013</v>
      </c>
      <c r="BZ1127" s="55">
        <v>44377</v>
      </c>
    </row>
    <row r="1128" spans="1:78" s="54" customFormat="1" ht="15.75" x14ac:dyDescent="0.25">
      <c r="A1128" s="45">
        <v>403682</v>
      </c>
      <c r="B1128" s="46" t="s">
        <v>2280</v>
      </c>
      <c r="C1128" s="46">
        <v>10703120928</v>
      </c>
      <c r="D1128" s="46" t="s">
        <v>2258</v>
      </c>
      <c r="E1128" s="46" t="s">
        <v>50</v>
      </c>
      <c r="F1128" s="46"/>
      <c r="G1128" s="46" t="s">
        <v>2281</v>
      </c>
      <c r="H1128" s="46" t="s">
        <v>52</v>
      </c>
      <c r="I1128" s="47">
        <v>44013</v>
      </c>
      <c r="J1128" s="47">
        <v>44377</v>
      </c>
      <c r="K1128" s="46">
        <f>SUM(L1128:AD1128)</f>
        <v>0</v>
      </c>
      <c r="L1128" s="46" t="str">
        <f>IFERROR(VLOOKUP(A1128,'[1]Mountain View SD Usage'!$A:$I,9,FALSE),"0")</f>
        <v>0</v>
      </c>
      <c r="M1128" s="46" t="str">
        <f>IFERROR(VLOOKUP(A1128,'[1]Bonita USD Usage'!$A:$I,9,FALSE),"0")</f>
        <v>0</v>
      </c>
      <c r="N1128" s="46" t="str">
        <f>IFERROR(VLOOKUP(A1128,'[1]Jurupa USD Usage'!$A:$I,9,FALSE),"0")</f>
        <v>0</v>
      </c>
      <c r="O1128" s="46" t="str">
        <f>IFERROR(VLOOKUP(A1128,'[1]Claremont USD Usage'!$A:$I,9,FALSE),"0")</f>
        <v>0</v>
      </c>
      <c r="P1128" s="46" t="str">
        <f>IFERROR(VLOOKUP(A1128,'[1]Upland USD Usage'!$A:$I,9,FALSE),"0")</f>
        <v>0</v>
      </c>
      <c r="Q1128" s="46" t="str">
        <f>IFERROR(VLOOKUP(A1128,'[1]Redlands USD Usage'!$A:$I,9,FALSE),"0")</f>
        <v>0</v>
      </c>
      <c r="R1128" s="46" t="str">
        <f>IFERROR(VLOOKUP(A1128,'[1]Alta Loma SD Usage'!$A:$I,9,FALSE),"0")</f>
        <v>0</v>
      </c>
      <c r="S1128" s="46" t="str">
        <f>IFERROR(VLOOKUP(A1128,'[1]VAl Verde USD Usage'!$A:$I,9,FALSE),"0")</f>
        <v>0</v>
      </c>
      <c r="T1128" s="46" t="str">
        <f>IFERROR(VLOOKUP(A1128,'[1]Chaffey Jt HSD Usage'!$A:$I,9,FALSE),"0")</f>
        <v>0</v>
      </c>
      <c r="U1128" s="46" t="str">
        <f>IFERROR(VLOOKUP(A1128,'[1]Cucamonga ELEM SD Usage'!$A:$I,9,FALSE),"0")</f>
        <v>0</v>
      </c>
      <c r="V1128" s="46" t="str">
        <f>IFERROR(VLOOKUP(A1128,'[1]Inglewood USD Usage'!$A:$I,9,FALSE),"0")</f>
        <v>0</v>
      </c>
      <c r="W1128" s="46" t="str">
        <f>IFERROR(VLOOKUP(A1128,'[1]Rialto USD Usage'!$A:$I,9,FALSE),"0")</f>
        <v>0</v>
      </c>
      <c r="X1128" s="46" t="str">
        <f>IFERROR(VLOOKUP(A1128,'[1]Alvord USD Usage'!$A:$I,9,FALSE),"0")</f>
        <v>0</v>
      </c>
      <c r="Y1128" s="46" t="str">
        <f>IFERROR(VLOOKUP(A1128,'[1]Colton Jt USD Usage'!$A:$I,9,FALSE),"0")</f>
        <v>0</v>
      </c>
      <c r="Z1128" s="46" t="str">
        <f>IFERROR(VLOOKUP(A1128,'[1]Chino Valley USD Usage'!$A:$I,9,FALSE),"0")</f>
        <v>0</v>
      </c>
      <c r="AA1128" s="46" t="str">
        <f>IFERROR(VLOOKUP(A1128,'[1]Moreno Valley USD Usage'!$A:$I,9,FALSE),"0")</f>
        <v>0</v>
      </c>
      <c r="AB1128" s="46" t="str">
        <f>IFERROR(VLOOKUP(A1128,'[1]Pomona USD Usage'!$A:$I,9,FALSE),"0")</f>
        <v>0</v>
      </c>
      <c r="AC1128" s="46" t="str">
        <f>IFERROR(VLOOKUP(A1128,'[1]Riverside USD Usage'!$A:$I,9,FALSE),"0")</f>
        <v>0</v>
      </c>
      <c r="AD1128" s="46" t="str">
        <f>IFERROR(VLOOKUP(A1128,'[1]Compton USD Usage'!$A:$I,9,FALSE),"0")</f>
        <v>0</v>
      </c>
      <c r="AE1128" s="48"/>
      <c r="AF1128" s="49">
        <v>110.15</v>
      </c>
      <c r="AG1128" s="49"/>
      <c r="AH1128" s="56">
        <v>-31.83</v>
      </c>
      <c r="AI1128" s="49">
        <f>AF1128+AG1128+AH1128</f>
        <v>78.320000000000007</v>
      </c>
      <c r="AJ1128" s="48"/>
      <c r="AK1128" s="49">
        <v>118.52</v>
      </c>
      <c r="AL1128" s="49"/>
      <c r="AM1128" s="57">
        <v>-31.83</v>
      </c>
      <c r="AN1128" s="50">
        <f>AK1128+AL1128+AM1128</f>
        <v>86.69</v>
      </c>
      <c r="AO1128" s="48"/>
      <c r="AP1128" s="49">
        <v>126.53</v>
      </c>
      <c r="AQ1128" s="49"/>
      <c r="AR1128" s="57">
        <v>-31.83</v>
      </c>
      <c r="AS1128" s="50">
        <f>AP1128+AQ1128+AR1128</f>
        <v>94.7</v>
      </c>
      <c r="AT1128" s="48"/>
      <c r="AU1128" s="49">
        <v>130.04</v>
      </c>
      <c r="AV1128" s="49"/>
      <c r="AW1128" s="57">
        <v>-31.83</v>
      </c>
      <c r="AX1128" s="51">
        <f>AU1128+AV1128+AW1128</f>
        <v>98.21</v>
      </c>
      <c r="AY1128" s="48"/>
      <c r="AZ1128" s="52">
        <v>109.5</v>
      </c>
      <c r="BA1128" s="53"/>
      <c r="BB1128" s="58">
        <v>-31.28</v>
      </c>
      <c r="BC1128" s="53">
        <f>AZ1128+BA1128+BB1128</f>
        <v>78.22</v>
      </c>
      <c r="BD1128" s="47">
        <v>44013</v>
      </c>
      <c r="BE1128" s="47">
        <v>44377</v>
      </c>
      <c r="BF1128" s="48"/>
      <c r="BG1128" s="53">
        <v>117.82000000000001</v>
      </c>
      <c r="BI1128" s="59">
        <v>-31.28</v>
      </c>
      <c r="BJ1128" s="53">
        <f>BG1128+BH1128+BI1128</f>
        <v>86.54</v>
      </c>
      <c r="BK1128" s="47">
        <v>44013</v>
      </c>
      <c r="BL1128" s="47">
        <v>44377</v>
      </c>
      <c r="BM1128" s="48"/>
      <c r="BN1128" s="53">
        <v>125.79</v>
      </c>
      <c r="BO1128" s="53"/>
      <c r="BP1128" s="59">
        <v>-31.28</v>
      </c>
      <c r="BQ1128" s="53">
        <f>BN1128+BO1128+BP1128</f>
        <v>94.51</v>
      </c>
      <c r="BR1128" s="47">
        <v>44013</v>
      </c>
      <c r="BS1128" s="47">
        <v>44377</v>
      </c>
      <c r="BT1128" s="48"/>
      <c r="BU1128" s="50">
        <v>129.28</v>
      </c>
      <c r="BV1128" s="53"/>
      <c r="BW1128" s="59">
        <v>-31.28</v>
      </c>
      <c r="BX1128" s="53">
        <f>BU1128+BV1128+BW1128</f>
        <v>98</v>
      </c>
      <c r="BY1128" s="47">
        <v>44013</v>
      </c>
      <c r="BZ1128" s="55">
        <v>44377</v>
      </c>
    </row>
    <row r="1129" spans="1:78" s="54" customFormat="1" ht="15.75" x14ac:dyDescent="0.25">
      <c r="A1129" s="45">
        <v>405965</v>
      </c>
      <c r="B1129" s="46" t="s">
        <v>1138</v>
      </c>
      <c r="C1129" s="46">
        <v>30114</v>
      </c>
      <c r="D1129" s="46" t="s">
        <v>1122</v>
      </c>
      <c r="E1129" s="46" t="s">
        <v>50</v>
      </c>
      <c r="F1129" s="46"/>
      <c r="G1129" s="46" t="s">
        <v>1139</v>
      </c>
      <c r="H1129" s="46" t="s">
        <v>52</v>
      </c>
      <c r="I1129" s="47">
        <v>44013</v>
      </c>
      <c r="J1129" s="47">
        <v>44377</v>
      </c>
      <c r="K1129" s="46">
        <f>SUM(L1129:AD1129)</f>
        <v>7</v>
      </c>
      <c r="L1129" s="46" t="str">
        <f>IFERROR(VLOOKUP(A1129,'[1]Mountain View SD Usage'!$A:$I,9,FALSE),"0")</f>
        <v>0</v>
      </c>
      <c r="M1129" s="46" t="str">
        <f>IFERROR(VLOOKUP(A1129,'[1]Bonita USD Usage'!$A:$I,9,FALSE),"0")</f>
        <v>0</v>
      </c>
      <c r="N1129" s="46" t="str">
        <f>IFERROR(VLOOKUP(A1129,'[1]Jurupa USD Usage'!$A:$I,9,FALSE),"0")</f>
        <v>0</v>
      </c>
      <c r="O1129" s="46" t="str">
        <f>IFERROR(VLOOKUP(A1129,'[1]Claremont USD Usage'!$A:$I,9,FALSE),"0")</f>
        <v>0</v>
      </c>
      <c r="P1129" s="46" t="str">
        <f>IFERROR(VLOOKUP(A1129,'[1]Upland USD Usage'!$A:$I,9,FALSE),"0")</f>
        <v>0</v>
      </c>
      <c r="Q1129" s="46" t="str">
        <f>IFERROR(VLOOKUP(A1129,'[1]Redlands USD Usage'!$A:$I,9,FALSE),"0")</f>
        <v>0</v>
      </c>
      <c r="R1129" s="46" t="str">
        <f>IFERROR(VLOOKUP(A1129,'[1]Alta Loma SD Usage'!$A:$I,9,FALSE),"0")</f>
        <v>0</v>
      </c>
      <c r="S1129" s="46" t="str">
        <f>IFERROR(VLOOKUP(A1129,'[1]VAl Verde USD Usage'!$A:$I,9,FALSE),"0")</f>
        <v>0</v>
      </c>
      <c r="T1129" s="46">
        <f>IFERROR(VLOOKUP(A1129,'[1]Chaffey Jt HSD Usage'!$A:$I,9,FALSE),"0")</f>
        <v>7</v>
      </c>
      <c r="U1129" s="46" t="str">
        <f>IFERROR(VLOOKUP(A1129,'[1]Cucamonga ELEM SD Usage'!$A:$I,9,FALSE),"0")</f>
        <v>0</v>
      </c>
      <c r="V1129" s="46" t="str">
        <f>IFERROR(VLOOKUP(A1129,'[1]Inglewood USD Usage'!$A:$I,9,FALSE),"0")</f>
        <v>0</v>
      </c>
      <c r="W1129" s="46" t="str">
        <f>IFERROR(VLOOKUP(A1129,'[1]Rialto USD Usage'!$A:$I,9,FALSE),"0")</f>
        <v>0</v>
      </c>
      <c r="X1129" s="46" t="str">
        <f>IFERROR(VLOOKUP(A1129,'[1]Alvord USD Usage'!$A:$I,9,FALSE),"0")</f>
        <v>0</v>
      </c>
      <c r="Y1129" s="46" t="str">
        <f>IFERROR(VLOOKUP(A1129,'[1]Colton Jt USD Usage'!$A:$I,9,FALSE),"0")</f>
        <v>0</v>
      </c>
      <c r="Z1129" s="46" t="str">
        <f>IFERROR(VLOOKUP(A1129,'[1]Chino Valley USD Usage'!$A:$I,9,FALSE),"0")</f>
        <v>0</v>
      </c>
      <c r="AA1129" s="46" t="str">
        <f>IFERROR(VLOOKUP(A1129,'[1]Moreno Valley USD Usage'!$A:$I,9,FALSE),"0")</f>
        <v>0</v>
      </c>
      <c r="AB1129" s="46" t="str">
        <f>IFERROR(VLOOKUP(A1129,'[1]Pomona USD Usage'!$A:$I,9,FALSE),"0")</f>
        <v>0</v>
      </c>
      <c r="AC1129" s="46" t="str">
        <f>IFERROR(VLOOKUP(A1129,'[1]Riverside USD Usage'!$A:$I,9,FALSE),"0")</f>
        <v>0</v>
      </c>
      <c r="AD1129" s="46" t="str">
        <f>IFERROR(VLOOKUP(A1129,'[1]Compton USD Usage'!$A:$I,9,FALSE),"0")</f>
        <v>0</v>
      </c>
      <c r="AE1129" s="48"/>
      <c r="AF1129" s="49">
        <v>30</v>
      </c>
      <c r="AG1129" s="49"/>
      <c r="AH1129" s="56">
        <v>-2.25</v>
      </c>
      <c r="AI1129" s="49">
        <f>AF1129+AG1129+AH1129</f>
        <v>27.75</v>
      </c>
      <c r="AJ1129" s="48"/>
      <c r="AK1129" s="49">
        <v>32.28</v>
      </c>
      <c r="AL1129" s="49"/>
      <c r="AM1129" s="57">
        <v>-2.25</v>
      </c>
      <c r="AN1129" s="50">
        <f>AK1129+AL1129+AM1129</f>
        <v>30.03</v>
      </c>
      <c r="AO1129" s="48"/>
      <c r="AP1129" s="49">
        <v>34.46</v>
      </c>
      <c r="AQ1129" s="49"/>
      <c r="AR1129" s="57">
        <v>-2.25</v>
      </c>
      <c r="AS1129" s="50">
        <f>AP1129+AQ1129+AR1129</f>
        <v>32.21</v>
      </c>
      <c r="AT1129" s="48"/>
      <c r="AU1129" s="49">
        <v>35.42</v>
      </c>
      <c r="AV1129" s="49"/>
      <c r="AW1129" s="57">
        <v>-2.25</v>
      </c>
      <c r="AX1129" s="51">
        <f>AU1129+AV1129+AW1129</f>
        <v>33.17</v>
      </c>
      <c r="AY1129" s="48"/>
      <c r="AZ1129" s="52">
        <v>30</v>
      </c>
      <c r="BA1129" s="53"/>
      <c r="BB1129" s="58">
        <v>-2.35</v>
      </c>
      <c r="BC1129" s="53">
        <f>AZ1129+BA1129+BB1129</f>
        <v>27.65</v>
      </c>
      <c r="BD1129" s="47">
        <v>44013</v>
      </c>
      <c r="BE1129" s="47">
        <v>44377</v>
      </c>
      <c r="BF1129" s="48"/>
      <c r="BG1129" s="53">
        <v>32.28</v>
      </c>
      <c r="BI1129" s="59">
        <v>-2.35</v>
      </c>
      <c r="BJ1129" s="53">
        <f>BG1129+BH1129+BI1129</f>
        <v>29.93</v>
      </c>
      <c r="BK1129" s="47">
        <v>44013</v>
      </c>
      <c r="BL1129" s="47">
        <v>44377</v>
      </c>
      <c r="BM1129" s="48"/>
      <c r="BN1129" s="53">
        <v>34.46</v>
      </c>
      <c r="BO1129" s="53"/>
      <c r="BP1129" s="59">
        <v>-2.35</v>
      </c>
      <c r="BQ1129" s="53">
        <f>BN1129+BO1129+BP1129</f>
        <v>32.11</v>
      </c>
      <c r="BR1129" s="47">
        <v>44013</v>
      </c>
      <c r="BS1129" s="47">
        <v>44377</v>
      </c>
      <c r="BT1129" s="48"/>
      <c r="BU1129" s="50">
        <v>35.42</v>
      </c>
      <c r="BV1129" s="53"/>
      <c r="BW1129" s="59">
        <v>-2.35</v>
      </c>
      <c r="BX1129" s="53">
        <f>BU1129+BV1129+BW1129</f>
        <v>33.07</v>
      </c>
      <c r="BY1129" s="47">
        <v>44013</v>
      </c>
      <c r="BZ1129" s="55">
        <v>44377</v>
      </c>
    </row>
    <row r="1130" spans="1:78" s="54" customFormat="1" ht="15.75" x14ac:dyDescent="0.25">
      <c r="A1130" s="45">
        <v>100200</v>
      </c>
      <c r="B1130" s="46" t="s">
        <v>470</v>
      </c>
      <c r="C1130" s="46">
        <v>72820</v>
      </c>
      <c r="D1130" s="46" t="s">
        <v>471</v>
      </c>
      <c r="E1130" s="46" t="s">
        <v>50</v>
      </c>
      <c r="F1130" s="46"/>
      <c r="G1130" s="46" t="s">
        <v>293</v>
      </c>
      <c r="H1130" s="46" t="s">
        <v>52</v>
      </c>
      <c r="I1130" s="47">
        <v>44013</v>
      </c>
      <c r="J1130" s="47">
        <v>44377</v>
      </c>
      <c r="K1130" s="46">
        <f>SUM(L1130:AD1130)</f>
        <v>51</v>
      </c>
      <c r="L1130" s="46">
        <f>IFERROR(VLOOKUP(A1130,'[1]Mountain View SD Usage'!$A:$I,9,FALSE),"0")</f>
        <v>6</v>
      </c>
      <c r="M1130" s="46" t="str">
        <f>IFERROR(VLOOKUP(A1130,'[1]Bonita USD Usage'!$A:$I,9,FALSE),"0")</f>
        <v>0</v>
      </c>
      <c r="N1130" s="46" t="str">
        <f>IFERROR(VLOOKUP(A1130,'[1]Jurupa USD Usage'!$A:$I,9,FALSE),"0")</f>
        <v>0</v>
      </c>
      <c r="O1130" s="46" t="str">
        <f>IFERROR(VLOOKUP(A1130,'[1]Claremont USD Usage'!$A:$I,9,FALSE),"0")</f>
        <v>0</v>
      </c>
      <c r="P1130" s="46" t="str">
        <f>IFERROR(VLOOKUP(A1130,'[1]Upland USD Usage'!$A:$I,9,FALSE),"0")</f>
        <v>0</v>
      </c>
      <c r="Q1130" s="46" t="str">
        <f>IFERROR(VLOOKUP(A1130,'[1]Redlands USD Usage'!$A:$I,9,FALSE),"0")</f>
        <v>0</v>
      </c>
      <c r="R1130" s="46" t="str">
        <f>IFERROR(VLOOKUP(A1130,'[1]Alta Loma SD Usage'!$A:$I,9,FALSE),"0")</f>
        <v>0</v>
      </c>
      <c r="S1130" s="46" t="str">
        <f>IFERROR(VLOOKUP(A1130,'[1]VAl Verde USD Usage'!$A:$I,9,FALSE),"0")</f>
        <v>0</v>
      </c>
      <c r="T1130" s="46">
        <f>IFERROR(VLOOKUP(A1130,'[1]Chaffey Jt HSD Usage'!$A:$I,9,FALSE),"0")</f>
        <v>15</v>
      </c>
      <c r="U1130" s="46" t="str">
        <f>IFERROR(VLOOKUP(A1130,'[1]Cucamonga ELEM SD Usage'!$A:$I,9,FALSE),"0")</f>
        <v>0</v>
      </c>
      <c r="V1130" s="46" t="str">
        <f>IFERROR(VLOOKUP(A1130,'[1]Inglewood USD Usage'!$A:$I,9,FALSE),"0")</f>
        <v>0</v>
      </c>
      <c r="W1130" s="46" t="str">
        <f>IFERROR(VLOOKUP(A1130,'[1]Rialto USD Usage'!$A:$I,9,FALSE),"0")</f>
        <v>0</v>
      </c>
      <c r="X1130" s="46" t="str">
        <f>IFERROR(VLOOKUP(A1130,'[1]Alvord USD Usage'!$A:$I,9,FALSE),"0")</f>
        <v>0</v>
      </c>
      <c r="Y1130" s="46" t="str">
        <f>IFERROR(VLOOKUP(A1130,'[1]Colton Jt USD Usage'!$A:$I,9,FALSE),"0")</f>
        <v>0</v>
      </c>
      <c r="Z1130" s="46">
        <f>IFERROR(VLOOKUP(A1130,'[1]Chino Valley USD Usage'!$A:$I,9,FALSE),"0")</f>
        <v>30</v>
      </c>
      <c r="AA1130" s="46" t="str">
        <f>IFERROR(VLOOKUP(A1130,'[1]Moreno Valley USD Usage'!$A:$I,9,FALSE),"0")</f>
        <v>0</v>
      </c>
      <c r="AB1130" s="46" t="str">
        <f>IFERROR(VLOOKUP(A1130,'[1]Pomona USD Usage'!$A:$I,9,FALSE),"0")</f>
        <v>0</v>
      </c>
      <c r="AC1130" s="46" t="str">
        <f>IFERROR(VLOOKUP(A1130,'[1]Riverside USD Usage'!$A:$I,9,FALSE),"0")</f>
        <v>0</v>
      </c>
      <c r="AD1130" s="46" t="str">
        <f>IFERROR(VLOOKUP(A1130,'[1]Compton USD Usage'!$A:$I,9,FALSE),"0")</f>
        <v>0</v>
      </c>
      <c r="AE1130" s="48"/>
      <c r="AF1130" s="49">
        <v>37.65</v>
      </c>
      <c r="AG1130" s="49"/>
      <c r="AH1130" s="49"/>
      <c r="AI1130" s="49">
        <f>AF1130+AG1130+AH1130</f>
        <v>37.65</v>
      </c>
      <c r="AJ1130" s="48"/>
      <c r="AK1130" s="49">
        <v>40.51</v>
      </c>
      <c r="AL1130" s="49"/>
      <c r="AM1130" s="46"/>
      <c r="AN1130" s="50">
        <f>AK1130+AL1130+AM1130</f>
        <v>40.51</v>
      </c>
      <c r="AO1130" s="48"/>
      <c r="AP1130" s="49">
        <v>43.24</v>
      </c>
      <c r="AQ1130" s="49"/>
      <c r="AR1130" s="46"/>
      <c r="AS1130" s="50">
        <f>AP1130+AQ1130+AR1130</f>
        <v>43.24</v>
      </c>
      <c r="AT1130" s="48"/>
      <c r="AU1130" s="49">
        <v>44.44</v>
      </c>
      <c r="AV1130" s="49"/>
      <c r="AW1130" s="46"/>
      <c r="AX1130" s="51">
        <f>AU1130+AV1130+AW1130</f>
        <v>44.44</v>
      </c>
      <c r="AY1130" s="48"/>
      <c r="AZ1130" s="52">
        <v>38.229999999999997</v>
      </c>
      <c r="BA1130" s="53"/>
      <c r="BC1130" s="53">
        <f>AZ1130+BA1130+BB1130</f>
        <v>38.229999999999997</v>
      </c>
      <c r="BD1130" s="47">
        <v>44013</v>
      </c>
      <c r="BE1130" s="47">
        <v>44377</v>
      </c>
      <c r="BF1130" s="48"/>
      <c r="BG1130" s="53">
        <v>41.14</v>
      </c>
      <c r="BJ1130" s="53">
        <f>BG1130+BH1130+BI1130</f>
        <v>41.14</v>
      </c>
      <c r="BK1130" s="47">
        <v>44013</v>
      </c>
      <c r="BL1130" s="47">
        <v>44377</v>
      </c>
      <c r="BM1130" s="48"/>
      <c r="BN1130" s="53">
        <v>43.91</v>
      </c>
      <c r="BO1130" s="53"/>
      <c r="BQ1130" s="53">
        <f>BN1130+BO1130+BP1130</f>
        <v>43.91</v>
      </c>
      <c r="BR1130" s="47">
        <v>44013</v>
      </c>
      <c r="BS1130" s="47">
        <v>44377</v>
      </c>
      <c r="BT1130" s="48"/>
      <c r="BU1130" s="50">
        <v>45.129999999999995</v>
      </c>
      <c r="BV1130" s="53"/>
      <c r="BX1130" s="53">
        <f>BU1130+BV1130+BW1130</f>
        <v>45.129999999999995</v>
      </c>
      <c r="BY1130" s="47">
        <v>44013</v>
      </c>
      <c r="BZ1130" s="55">
        <v>44377</v>
      </c>
    </row>
    <row r="1131" spans="1:78" s="54" customFormat="1" ht="15.75" x14ac:dyDescent="0.25">
      <c r="A1131" s="45">
        <v>134781</v>
      </c>
      <c r="B1131" s="46" t="s">
        <v>832</v>
      </c>
      <c r="C1131" s="46" t="s">
        <v>833</v>
      </c>
      <c r="D1131" s="46" t="s">
        <v>830</v>
      </c>
      <c r="E1131" s="46" t="s">
        <v>50</v>
      </c>
      <c r="F1131" s="46"/>
      <c r="G1131" s="46" t="s">
        <v>834</v>
      </c>
      <c r="H1131" s="46" t="s">
        <v>52</v>
      </c>
      <c r="I1131" s="47">
        <v>44013</v>
      </c>
      <c r="J1131" s="47">
        <v>44377</v>
      </c>
      <c r="K1131" s="46">
        <f>SUM(L1131:AD1131)</f>
        <v>6</v>
      </c>
      <c r="L1131" s="46" t="str">
        <f>IFERROR(VLOOKUP(A1131,'[1]Mountain View SD Usage'!$A:$I,9,FALSE),"0")</f>
        <v>0</v>
      </c>
      <c r="M1131" s="46" t="str">
        <f>IFERROR(VLOOKUP(A1131,'[1]Bonita USD Usage'!$A:$I,9,FALSE),"0")</f>
        <v>0</v>
      </c>
      <c r="N1131" s="46" t="str">
        <f>IFERROR(VLOOKUP(A1131,'[1]Jurupa USD Usage'!$A:$I,9,FALSE),"0")</f>
        <v>0</v>
      </c>
      <c r="O1131" s="46" t="str">
        <f>IFERROR(VLOOKUP(A1131,'[1]Claremont USD Usage'!$A:$I,9,FALSE),"0")</f>
        <v>0</v>
      </c>
      <c r="P1131" s="46" t="str">
        <f>IFERROR(VLOOKUP(A1131,'[1]Upland USD Usage'!$A:$I,9,FALSE),"0")</f>
        <v>0</v>
      </c>
      <c r="Q1131" s="46">
        <f>IFERROR(VLOOKUP(A1131,'[1]Redlands USD Usage'!$A:$I,9,FALSE),"0")</f>
        <v>6</v>
      </c>
      <c r="R1131" s="46" t="str">
        <f>IFERROR(VLOOKUP(A1131,'[1]Alta Loma SD Usage'!$A:$I,9,FALSE),"0")</f>
        <v>0</v>
      </c>
      <c r="S1131" s="46" t="str">
        <f>IFERROR(VLOOKUP(A1131,'[1]VAl Verde USD Usage'!$A:$I,9,FALSE),"0")</f>
        <v>0</v>
      </c>
      <c r="T1131" s="46" t="str">
        <f>IFERROR(VLOOKUP(A1131,'[1]Chaffey Jt HSD Usage'!$A:$I,9,FALSE),"0")</f>
        <v>0</v>
      </c>
      <c r="U1131" s="46" t="str">
        <f>IFERROR(VLOOKUP(A1131,'[1]Cucamonga ELEM SD Usage'!$A:$I,9,FALSE),"0")</f>
        <v>0</v>
      </c>
      <c r="V1131" s="46" t="str">
        <f>IFERROR(VLOOKUP(A1131,'[1]Inglewood USD Usage'!$A:$I,9,FALSE),"0")</f>
        <v>0</v>
      </c>
      <c r="W1131" s="46" t="str">
        <f>IFERROR(VLOOKUP(A1131,'[1]Rialto USD Usage'!$A:$I,9,FALSE),"0")</f>
        <v>0</v>
      </c>
      <c r="X1131" s="46" t="str">
        <f>IFERROR(VLOOKUP(A1131,'[1]Alvord USD Usage'!$A:$I,9,FALSE),"0")</f>
        <v>0</v>
      </c>
      <c r="Y1131" s="46" t="str">
        <f>IFERROR(VLOOKUP(A1131,'[1]Colton Jt USD Usage'!$A:$I,9,FALSE),"0")</f>
        <v>0</v>
      </c>
      <c r="Z1131" s="46" t="str">
        <f>IFERROR(VLOOKUP(A1131,'[1]Chino Valley USD Usage'!$A:$I,9,FALSE),"0")</f>
        <v>0</v>
      </c>
      <c r="AA1131" s="46" t="str">
        <f>IFERROR(VLOOKUP(A1131,'[1]Moreno Valley USD Usage'!$A:$I,9,FALSE),"0")</f>
        <v>0</v>
      </c>
      <c r="AB1131" s="46" t="str">
        <f>IFERROR(VLOOKUP(A1131,'[1]Pomona USD Usage'!$A:$I,9,FALSE),"0")</f>
        <v>0</v>
      </c>
      <c r="AC1131" s="46" t="str">
        <f>IFERROR(VLOOKUP(A1131,'[1]Riverside USD Usage'!$A:$I,9,FALSE),"0")</f>
        <v>0</v>
      </c>
      <c r="AD1131" s="46" t="str">
        <f>IFERROR(VLOOKUP(A1131,'[1]Compton USD Usage'!$A:$I,9,FALSE),"0")</f>
        <v>0</v>
      </c>
      <c r="AE1131" s="48"/>
      <c r="AF1131" s="49">
        <v>41.88</v>
      </c>
      <c r="AG1131" s="49"/>
      <c r="AH1131" s="49"/>
      <c r="AI1131" s="49">
        <f>AF1131+AG1131+AH1131</f>
        <v>41.88</v>
      </c>
      <c r="AJ1131" s="48"/>
      <c r="AK1131" s="49">
        <v>45.06</v>
      </c>
      <c r="AL1131" s="49"/>
      <c r="AM1131" s="46"/>
      <c r="AN1131" s="50">
        <f>AK1131+AL1131+AM1131</f>
        <v>45.06</v>
      </c>
      <c r="AO1131" s="48"/>
      <c r="AP1131" s="49">
        <v>48.11</v>
      </c>
      <c r="AQ1131" s="49"/>
      <c r="AR1131" s="46"/>
      <c r="AS1131" s="50">
        <f>AP1131+AQ1131+AR1131</f>
        <v>48.11</v>
      </c>
      <c r="AT1131" s="48"/>
      <c r="AU1131" s="49">
        <v>49.44</v>
      </c>
      <c r="AV1131" s="49"/>
      <c r="AW1131" s="46"/>
      <c r="AX1131" s="51">
        <f>AU1131+AV1131+AW1131</f>
        <v>49.44</v>
      </c>
      <c r="AY1131" s="48"/>
      <c r="AZ1131" s="52">
        <v>41.88</v>
      </c>
      <c r="BA1131" s="53"/>
      <c r="BC1131" s="53">
        <f>AZ1131+BA1131+BB1131</f>
        <v>41.88</v>
      </c>
      <c r="BD1131" s="47">
        <v>44013</v>
      </c>
      <c r="BE1131" s="47">
        <v>44377</v>
      </c>
      <c r="BF1131" s="48"/>
      <c r="BG1131" s="53">
        <v>45.06</v>
      </c>
      <c r="BJ1131" s="53">
        <f>BG1131+BH1131+BI1131</f>
        <v>45.06</v>
      </c>
      <c r="BK1131" s="47">
        <v>44013</v>
      </c>
      <c r="BL1131" s="47">
        <v>44377</v>
      </c>
      <c r="BM1131" s="48"/>
      <c r="BN1131" s="53">
        <v>48.11</v>
      </c>
      <c r="BO1131" s="53"/>
      <c r="BQ1131" s="53">
        <f>BN1131+BO1131+BP1131</f>
        <v>48.11</v>
      </c>
      <c r="BR1131" s="47">
        <v>44013</v>
      </c>
      <c r="BS1131" s="47">
        <v>44377</v>
      </c>
      <c r="BT1131" s="48"/>
      <c r="BU1131" s="50">
        <v>49.44</v>
      </c>
      <c r="BV1131" s="53"/>
      <c r="BX1131" s="53">
        <f>BU1131+BV1131+BW1131</f>
        <v>49.44</v>
      </c>
      <c r="BY1131" s="47">
        <v>44013</v>
      </c>
      <c r="BZ1131" s="55">
        <v>44377</v>
      </c>
    </row>
    <row r="1132" spans="1:78" s="54" customFormat="1" ht="15.75" x14ac:dyDescent="0.25">
      <c r="A1132" s="45">
        <v>113682</v>
      </c>
      <c r="B1132" s="46" t="s">
        <v>828</v>
      </c>
      <c r="C1132" s="46" t="s">
        <v>829</v>
      </c>
      <c r="D1132" s="46" t="s">
        <v>830</v>
      </c>
      <c r="E1132" s="46" t="s">
        <v>50</v>
      </c>
      <c r="F1132" s="46"/>
      <c r="G1132" s="46" t="s">
        <v>831</v>
      </c>
      <c r="H1132" s="46" t="s">
        <v>52</v>
      </c>
      <c r="I1132" s="47">
        <v>44013</v>
      </c>
      <c r="J1132" s="47">
        <v>44377</v>
      </c>
      <c r="K1132" s="46">
        <f>SUM(L1132:AD1132)</f>
        <v>139</v>
      </c>
      <c r="L1132" s="46" t="str">
        <f>IFERROR(VLOOKUP(A1132,'[1]Mountain View SD Usage'!$A:$I,9,FALSE),"0")</f>
        <v>0</v>
      </c>
      <c r="M1132" s="46" t="str">
        <f>IFERROR(VLOOKUP(A1132,'[1]Bonita USD Usage'!$A:$I,9,FALSE),"0")</f>
        <v>0</v>
      </c>
      <c r="N1132" s="46" t="str">
        <f>IFERROR(VLOOKUP(A1132,'[1]Jurupa USD Usage'!$A:$I,9,FALSE),"0")</f>
        <v>0</v>
      </c>
      <c r="O1132" s="46" t="str">
        <f>IFERROR(VLOOKUP(A1132,'[1]Claremont USD Usage'!$A:$I,9,FALSE),"0")</f>
        <v>0</v>
      </c>
      <c r="P1132" s="46" t="str">
        <f>IFERROR(VLOOKUP(A1132,'[1]Upland USD Usage'!$A:$I,9,FALSE),"0")</f>
        <v>0</v>
      </c>
      <c r="Q1132" s="46" t="str">
        <f>IFERROR(VLOOKUP(A1132,'[1]Redlands USD Usage'!$A:$I,9,FALSE),"0")</f>
        <v>0</v>
      </c>
      <c r="R1132" s="46" t="str">
        <f>IFERROR(VLOOKUP(A1132,'[1]Alta Loma SD Usage'!$A:$I,9,FALSE),"0")</f>
        <v>0</v>
      </c>
      <c r="S1132" s="46" t="str">
        <f>IFERROR(VLOOKUP(A1132,'[1]VAl Verde USD Usage'!$A:$I,9,FALSE),"0")</f>
        <v>0</v>
      </c>
      <c r="T1132" s="46" t="str">
        <f>IFERROR(VLOOKUP(A1132,'[1]Chaffey Jt HSD Usage'!$A:$I,9,FALSE),"0")</f>
        <v>0</v>
      </c>
      <c r="U1132" s="46" t="str">
        <f>IFERROR(VLOOKUP(A1132,'[1]Cucamonga ELEM SD Usage'!$A:$I,9,FALSE),"0")</f>
        <v>0</v>
      </c>
      <c r="V1132" s="46" t="str">
        <f>IFERROR(VLOOKUP(A1132,'[1]Inglewood USD Usage'!$A:$I,9,FALSE),"0")</f>
        <v>0</v>
      </c>
      <c r="W1132" s="46" t="str">
        <f>IFERROR(VLOOKUP(A1132,'[1]Rialto USD Usage'!$A:$I,9,FALSE),"0")</f>
        <v>0</v>
      </c>
      <c r="X1132" s="46" t="str">
        <f>IFERROR(VLOOKUP(A1132,'[1]Alvord USD Usage'!$A:$I,9,FALSE),"0")</f>
        <v>0</v>
      </c>
      <c r="Y1132" s="46" t="str">
        <f>IFERROR(VLOOKUP(A1132,'[1]Colton Jt USD Usage'!$A:$I,9,FALSE),"0")</f>
        <v>0</v>
      </c>
      <c r="Z1132" s="46" t="str">
        <f>IFERROR(VLOOKUP(A1132,'[1]Chino Valley USD Usage'!$A:$I,9,FALSE),"0")</f>
        <v>0</v>
      </c>
      <c r="AA1132" s="46">
        <f>IFERROR(VLOOKUP(A1132,'[1]Moreno Valley USD Usage'!$A:$I,9,FALSE),"0")</f>
        <v>139</v>
      </c>
      <c r="AB1132" s="46" t="str">
        <f>IFERROR(VLOOKUP(A1132,'[1]Pomona USD Usage'!$A:$I,9,FALSE),"0")</f>
        <v>0</v>
      </c>
      <c r="AC1132" s="46" t="str">
        <f>IFERROR(VLOOKUP(A1132,'[1]Riverside USD Usage'!$A:$I,9,FALSE),"0")</f>
        <v>0</v>
      </c>
      <c r="AD1132" s="46" t="str">
        <f>IFERROR(VLOOKUP(A1132,'[1]Compton USD Usage'!$A:$I,9,FALSE),"0")</f>
        <v>0</v>
      </c>
      <c r="AE1132" s="48"/>
      <c r="AF1132" s="49">
        <v>52.05</v>
      </c>
      <c r="AG1132" s="49"/>
      <c r="AH1132" s="49"/>
      <c r="AI1132" s="49">
        <f>AF1132+AG1132+AH1132</f>
        <v>52.05</v>
      </c>
      <c r="AJ1132" s="48"/>
      <c r="AK1132" s="49">
        <v>56</v>
      </c>
      <c r="AL1132" s="49"/>
      <c r="AM1132" s="46"/>
      <c r="AN1132" s="50">
        <f>AK1132+AL1132+AM1132</f>
        <v>56</v>
      </c>
      <c r="AO1132" s="48"/>
      <c r="AP1132" s="49">
        <v>59.78</v>
      </c>
      <c r="AQ1132" s="49"/>
      <c r="AR1132" s="46"/>
      <c r="AS1132" s="50">
        <f>AP1132+AQ1132+AR1132</f>
        <v>59.78</v>
      </c>
      <c r="AT1132" s="48"/>
      <c r="AU1132" s="49">
        <v>61.44</v>
      </c>
      <c r="AV1132" s="49"/>
      <c r="AW1132" s="46"/>
      <c r="AX1132" s="51">
        <f>AU1132+AV1132+AW1132</f>
        <v>61.44</v>
      </c>
      <c r="AY1132" s="48"/>
      <c r="AZ1132" s="52">
        <v>52.05</v>
      </c>
      <c r="BA1132" s="53"/>
      <c r="BC1132" s="53">
        <f>AZ1132+BA1132+BB1132</f>
        <v>52.05</v>
      </c>
      <c r="BD1132" s="47">
        <v>44013</v>
      </c>
      <c r="BE1132" s="47">
        <v>44377</v>
      </c>
      <c r="BF1132" s="48"/>
      <c r="BG1132" s="53">
        <v>56</v>
      </c>
      <c r="BJ1132" s="53">
        <f>BG1132+BH1132+BI1132</f>
        <v>56</v>
      </c>
      <c r="BK1132" s="47">
        <v>44013</v>
      </c>
      <c r="BL1132" s="47">
        <v>44377</v>
      </c>
      <c r="BM1132" s="48"/>
      <c r="BN1132" s="53">
        <v>59.78</v>
      </c>
      <c r="BO1132" s="53"/>
      <c r="BQ1132" s="53">
        <f>BN1132+BO1132+BP1132</f>
        <v>59.78</v>
      </c>
      <c r="BR1132" s="47">
        <v>44013</v>
      </c>
      <c r="BS1132" s="47">
        <v>44377</v>
      </c>
      <c r="BT1132" s="48"/>
      <c r="BU1132" s="50">
        <v>61.44</v>
      </c>
      <c r="BV1132" s="53"/>
      <c r="BX1132" s="53">
        <f>BU1132+BV1132+BW1132</f>
        <v>61.44</v>
      </c>
      <c r="BY1132" s="47">
        <v>44013</v>
      </c>
      <c r="BZ1132" s="55">
        <v>44377</v>
      </c>
    </row>
    <row r="1133" spans="1:78" s="54" customFormat="1" ht="15.75" x14ac:dyDescent="0.25">
      <c r="A1133" s="45">
        <v>239291</v>
      </c>
      <c r="B1133" s="46" t="s">
        <v>1641</v>
      </c>
      <c r="C1133" s="46">
        <v>4788</v>
      </c>
      <c r="D1133" s="46" t="s">
        <v>1638</v>
      </c>
      <c r="E1133" s="46" t="s">
        <v>50</v>
      </c>
      <c r="F1133" s="46"/>
      <c r="G1133" s="46" t="s">
        <v>1639</v>
      </c>
      <c r="H1133" s="46" t="s">
        <v>52</v>
      </c>
      <c r="I1133" s="47">
        <v>44013</v>
      </c>
      <c r="J1133" s="47">
        <v>44377</v>
      </c>
      <c r="K1133" s="46">
        <f>SUM(L1133:AD1133)</f>
        <v>0</v>
      </c>
      <c r="L1133" s="46" t="str">
        <f>IFERROR(VLOOKUP(A1133,'[1]Mountain View SD Usage'!$A:$I,9,FALSE),"0")</f>
        <v>0</v>
      </c>
      <c r="M1133" s="46" t="str">
        <f>IFERROR(VLOOKUP(A1133,'[1]Bonita USD Usage'!$A:$I,9,FALSE),"0")</f>
        <v>0</v>
      </c>
      <c r="N1133" s="46" t="str">
        <f>IFERROR(VLOOKUP(A1133,'[1]Jurupa USD Usage'!$A:$I,9,FALSE),"0")</f>
        <v>0</v>
      </c>
      <c r="O1133" s="46" t="str">
        <f>IFERROR(VLOOKUP(A1133,'[1]Claremont USD Usage'!$A:$I,9,FALSE),"0")</f>
        <v>0</v>
      </c>
      <c r="P1133" s="46" t="str">
        <f>IFERROR(VLOOKUP(A1133,'[1]Upland USD Usage'!$A:$I,9,FALSE),"0")</f>
        <v>0</v>
      </c>
      <c r="Q1133" s="46" t="str">
        <f>IFERROR(VLOOKUP(A1133,'[1]Redlands USD Usage'!$A:$I,9,FALSE),"0")</f>
        <v>0</v>
      </c>
      <c r="R1133" s="46" t="str">
        <f>IFERROR(VLOOKUP(A1133,'[1]Alta Loma SD Usage'!$A:$I,9,FALSE),"0")</f>
        <v>0</v>
      </c>
      <c r="S1133" s="46" t="str">
        <f>IFERROR(VLOOKUP(A1133,'[1]VAl Verde USD Usage'!$A:$I,9,FALSE),"0")</f>
        <v>0</v>
      </c>
      <c r="T1133" s="46" t="str">
        <f>IFERROR(VLOOKUP(A1133,'[1]Chaffey Jt HSD Usage'!$A:$I,9,FALSE),"0")</f>
        <v>0</v>
      </c>
      <c r="U1133" s="46" t="str">
        <f>IFERROR(VLOOKUP(A1133,'[1]Cucamonga ELEM SD Usage'!$A:$I,9,FALSE),"0")</f>
        <v>0</v>
      </c>
      <c r="V1133" s="46" t="str">
        <f>IFERROR(VLOOKUP(A1133,'[1]Inglewood USD Usage'!$A:$I,9,FALSE),"0")</f>
        <v>0</v>
      </c>
      <c r="W1133" s="46" t="str">
        <f>IFERROR(VLOOKUP(A1133,'[1]Rialto USD Usage'!$A:$I,9,FALSE),"0")</f>
        <v>0</v>
      </c>
      <c r="X1133" s="46" t="str">
        <f>IFERROR(VLOOKUP(A1133,'[1]Alvord USD Usage'!$A:$I,9,FALSE),"0")</f>
        <v>0</v>
      </c>
      <c r="Y1133" s="46" t="str">
        <f>IFERROR(VLOOKUP(A1133,'[1]Colton Jt USD Usage'!$A:$I,9,FALSE),"0")</f>
        <v>0</v>
      </c>
      <c r="Z1133" s="46" t="str">
        <f>IFERROR(VLOOKUP(A1133,'[1]Chino Valley USD Usage'!$A:$I,9,FALSE),"0")</f>
        <v>0</v>
      </c>
      <c r="AA1133" s="46" t="str">
        <f>IFERROR(VLOOKUP(A1133,'[1]Moreno Valley USD Usage'!$A:$I,9,FALSE),"0")</f>
        <v>0</v>
      </c>
      <c r="AB1133" s="46" t="str">
        <f>IFERROR(VLOOKUP(A1133,'[1]Pomona USD Usage'!$A:$I,9,FALSE),"0")</f>
        <v>0</v>
      </c>
      <c r="AC1133" s="46" t="str">
        <f>IFERROR(VLOOKUP(A1133,'[1]Riverside USD Usage'!$A:$I,9,FALSE),"0")</f>
        <v>0</v>
      </c>
      <c r="AD1133" s="46" t="str">
        <f>IFERROR(VLOOKUP(A1133,'[1]Compton USD Usage'!$A:$I,9,FALSE),"0")</f>
        <v>0</v>
      </c>
      <c r="AE1133" s="48"/>
      <c r="AF1133" s="49">
        <v>54.73</v>
      </c>
      <c r="AG1133" s="49"/>
      <c r="AH1133" s="49"/>
      <c r="AI1133" s="49">
        <f>AF1133+AG1133+AH1133</f>
        <v>54.73</v>
      </c>
      <c r="AJ1133" s="48"/>
      <c r="AK1133" s="49">
        <v>58.89</v>
      </c>
      <c r="AL1133" s="49"/>
      <c r="AM1133" s="46"/>
      <c r="AN1133" s="50">
        <f>AK1133+AL1133+AM1133</f>
        <v>58.89</v>
      </c>
      <c r="AO1133" s="48"/>
      <c r="AP1133" s="49">
        <v>62.86</v>
      </c>
      <c r="AQ1133" s="49"/>
      <c r="AR1133" s="46"/>
      <c r="AS1133" s="50">
        <f>AP1133+AQ1133+AR1133</f>
        <v>62.86</v>
      </c>
      <c r="AT1133" s="48"/>
      <c r="AU1133" s="49">
        <v>64.61</v>
      </c>
      <c r="AV1133" s="49"/>
      <c r="AW1133" s="46"/>
      <c r="AX1133" s="51">
        <f>AU1133+AV1133+AW1133</f>
        <v>64.61</v>
      </c>
      <c r="AY1133" s="48"/>
      <c r="AZ1133" s="52">
        <v>54.73</v>
      </c>
      <c r="BA1133" s="53"/>
      <c r="BC1133" s="53">
        <f>AZ1133+BA1133+BB1133</f>
        <v>54.73</v>
      </c>
      <c r="BD1133" s="47">
        <v>44013</v>
      </c>
      <c r="BE1133" s="47">
        <v>44377</v>
      </c>
      <c r="BF1133" s="48"/>
      <c r="BG1133" s="53">
        <v>58.89</v>
      </c>
      <c r="BJ1133" s="53">
        <f>BG1133+BH1133+BI1133</f>
        <v>58.89</v>
      </c>
      <c r="BK1133" s="47">
        <v>44013</v>
      </c>
      <c r="BL1133" s="47">
        <v>44377</v>
      </c>
      <c r="BM1133" s="48"/>
      <c r="BN1133" s="53">
        <v>62.86</v>
      </c>
      <c r="BO1133" s="53"/>
      <c r="BQ1133" s="53">
        <f>BN1133+BO1133+BP1133</f>
        <v>62.86</v>
      </c>
      <c r="BR1133" s="47">
        <v>44013</v>
      </c>
      <c r="BS1133" s="47">
        <v>44377</v>
      </c>
      <c r="BT1133" s="48"/>
      <c r="BU1133" s="50">
        <v>64.61</v>
      </c>
      <c r="BV1133" s="53"/>
      <c r="BX1133" s="53">
        <f>BU1133+BV1133+BW1133</f>
        <v>64.61</v>
      </c>
      <c r="BY1133" s="47">
        <v>44013</v>
      </c>
      <c r="BZ1133" s="55">
        <v>44377</v>
      </c>
    </row>
    <row r="1134" spans="1:78" s="54" customFormat="1" ht="15.75" x14ac:dyDescent="0.25">
      <c r="A1134" s="45">
        <v>202750</v>
      </c>
      <c r="B1134" s="46" t="s">
        <v>1366</v>
      </c>
      <c r="C1134" s="46">
        <v>6854</v>
      </c>
      <c r="D1134" s="46" t="s">
        <v>1364</v>
      </c>
      <c r="E1134" s="46" t="s">
        <v>50</v>
      </c>
      <c r="F1134" s="46"/>
      <c r="G1134" s="46" t="s">
        <v>1365</v>
      </c>
      <c r="H1134" s="46" t="s">
        <v>52</v>
      </c>
      <c r="I1134" s="47">
        <v>44013</v>
      </c>
      <c r="J1134" s="47">
        <v>44377</v>
      </c>
      <c r="K1134" s="46">
        <f>SUM(L1134:AD1134)</f>
        <v>0</v>
      </c>
      <c r="L1134" s="46" t="str">
        <f>IFERROR(VLOOKUP(A1134,'[1]Mountain View SD Usage'!$A:$I,9,FALSE),"0")</f>
        <v>0</v>
      </c>
      <c r="M1134" s="46" t="str">
        <f>IFERROR(VLOOKUP(A1134,'[1]Bonita USD Usage'!$A:$I,9,FALSE),"0")</f>
        <v>0</v>
      </c>
      <c r="N1134" s="46" t="str">
        <f>IFERROR(VLOOKUP(A1134,'[1]Jurupa USD Usage'!$A:$I,9,FALSE),"0")</f>
        <v>0</v>
      </c>
      <c r="O1134" s="46" t="str">
        <f>IFERROR(VLOOKUP(A1134,'[1]Claremont USD Usage'!$A:$I,9,FALSE),"0")</f>
        <v>0</v>
      </c>
      <c r="P1134" s="46" t="str">
        <f>IFERROR(VLOOKUP(A1134,'[1]Upland USD Usage'!$A:$I,9,FALSE),"0")</f>
        <v>0</v>
      </c>
      <c r="Q1134" s="46" t="str">
        <f>IFERROR(VLOOKUP(A1134,'[1]Redlands USD Usage'!$A:$I,9,FALSE),"0")</f>
        <v>0</v>
      </c>
      <c r="R1134" s="46" t="str">
        <f>IFERROR(VLOOKUP(A1134,'[1]Alta Loma SD Usage'!$A:$I,9,FALSE),"0")</f>
        <v>0</v>
      </c>
      <c r="S1134" s="46" t="str">
        <f>IFERROR(VLOOKUP(A1134,'[1]VAl Verde USD Usage'!$A:$I,9,FALSE),"0")</f>
        <v>0</v>
      </c>
      <c r="T1134" s="46" t="str">
        <f>IFERROR(VLOOKUP(A1134,'[1]Chaffey Jt HSD Usage'!$A:$I,9,FALSE),"0")</f>
        <v>0</v>
      </c>
      <c r="U1134" s="46" t="str">
        <f>IFERROR(VLOOKUP(A1134,'[1]Cucamonga ELEM SD Usage'!$A:$I,9,FALSE),"0")</f>
        <v>0</v>
      </c>
      <c r="V1134" s="46" t="str">
        <f>IFERROR(VLOOKUP(A1134,'[1]Inglewood USD Usage'!$A:$I,9,FALSE),"0")</f>
        <v>0</v>
      </c>
      <c r="W1134" s="46" t="str">
        <f>IFERROR(VLOOKUP(A1134,'[1]Rialto USD Usage'!$A:$I,9,FALSE),"0")</f>
        <v>0</v>
      </c>
      <c r="X1134" s="46" t="str">
        <f>IFERROR(VLOOKUP(A1134,'[1]Alvord USD Usage'!$A:$I,9,FALSE),"0")</f>
        <v>0</v>
      </c>
      <c r="Y1134" s="46" t="str">
        <f>IFERROR(VLOOKUP(A1134,'[1]Colton Jt USD Usage'!$A:$I,9,FALSE),"0")</f>
        <v>0</v>
      </c>
      <c r="Z1134" s="46" t="str">
        <f>IFERROR(VLOOKUP(A1134,'[1]Chino Valley USD Usage'!$A:$I,9,FALSE),"0")</f>
        <v>0</v>
      </c>
      <c r="AA1134" s="46" t="str">
        <f>IFERROR(VLOOKUP(A1134,'[1]Moreno Valley USD Usage'!$A:$I,9,FALSE),"0")</f>
        <v>0</v>
      </c>
      <c r="AB1134" s="46" t="str">
        <f>IFERROR(VLOOKUP(A1134,'[1]Pomona USD Usage'!$A:$I,9,FALSE),"0")</f>
        <v>0</v>
      </c>
      <c r="AC1134" s="46" t="str">
        <f>IFERROR(VLOOKUP(A1134,'[1]Riverside USD Usage'!$A:$I,9,FALSE),"0")</f>
        <v>0</v>
      </c>
      <c r="AD1134" s="46" t="str">
        <f>IFERROR(VLOOKUP(A1134,'[1]Compton USD Usage'!$A:$I,9,FALSE),"0")</f>
        <v>0</v>
      </c>
      <c r="AE1134" s="48"/>
      <c r="AF1134" s="49">
        <v>18.760000000000002</v>
      </c>
      <c r="AG1134" s="49"/>
      <c r="AH1134" s="49"/>
      <c r="AI1134" s="49">
        <f>AF1134+AG1134+AH1134</f>
        <v>18.760000000000002</v>
      </c>
      <c r="AJ1134" s="48"/>
      <c r="AK1134" s="49">
        <v>20.190000000000001</v>
      </c>
      <c r="AL1134" s="49"/>
      <c r="AM1134" s="46"/>
      <c r="AN1134" s="50">
        <f>AK1134+AL1134+AM1134</f>
        <v>20.190000000000001</v>
      </c>
      <c r="AO1134" s="48"/>
      <c r="AP1134" s="49">
        <v>21.55</v>
      </c>
      <c r="AQ1134" s="49"/>
      <c r="AR1134" s="46"/>
      <c r="AS1134" s="50">
        <f>AP1134+AQ1134+AR1134</f>
        <v>21.55</v>
      </c>
      <c r="AT1134" s="48"/>
      <c r="AU1134" s="49">
        <v>22.15</v>
      </c>
      <c r="AV1134" s="49"/>
      <c r="AW1134" s="46"/>
      <c r="AX1134" s="51">
        <f>AU1134+AV1134+AW1134</f>
        <v>22.15</v>
      </c>
      <c r="AY1134" s="48"/>
      <c r="AZ1134" s="60" t="s">
        <v>63</v>
      </c>
      <c r="BA1134" s="53"/>
      <c r="BC1134" s="53"/>
      <c r="BD1134" s="47">
        <v>44013</v>
      </c>
      <c r="BE1134" s="47">
        <v>44377</v>
      </c>
      <c r="BF1134" s="48"/>
      <c r="BG1134" s="61" t="s">
        <v>63</v>
      </c>
      <c r="BJ1134" s="53"/>
      <c r="BK1134" s="47">
        <v>44013</v>
      </c>
      <c r="BL1134" s="47">
        <v>44377</v>
      </c>
      <c r="BM1134" s="48"/>
      <c r="BN1134" s="61" t="s">
        <v>63</v>
      </c>
      <c r="BO1134" s="53"/>
      <c r="BQ1134" s="53"/>
      <c r="BR1134" s="47">
        <v>44013</v>
      </c>
      <c r="BS1134" s="47">
        <v>44377</v>
      </c>
      <c r="BT1134" s="48"/>
      <c r="BU1134" s="62" t="s">
        <v>63</v>
      </c>
      <c r="BV1134" s="53"/>
      <c r="BX1134" s="53"/>
      <c r="BY1134" s="47">
        <v>44013</v>
      </c>
      <c r="BZ1134" s="55">
        <v>44377</v>
      </c>
    </row>
    <row r="1135" spans="1:78" s="54" customFormat="1" ht="15.75" x14ac:dyDescent="0.25">
      <c r="A1135" s="45">
        <v>138932</v>
      </c>
      <c r="B1135" s="46" t="s">
        <v>476</v>
      </c>
      <c r="C1135" s="46">
        <v>79920</v>
      </c>
      <c r="D1135" s="46" t="s">
        <v>471</v>
      </c>
      <c r="E1135" s="46" t="s">
        <v>50</v>
      </c>
      <c r="F1135" s="46"/>
      <c r="G1135" s="46" t="s">
        <v>477</v>
      </c>
      <c r="H1135" s="46" t="s">
        <v>52</v>
      </c>
      <c r="I1135" s="47">
        <v>44013</v>
      </c>
      <c r="J1135" s="47">
        <v>44377</v>
      </c>
      <c r="K1135" s="46">
        <f>SUM(L1135:AD1135)</f>
        <v>0</v>
      </c>
      <c r="L1135" s="46" t="str">
        <f>IFERROR(VLOOKUP(A1135,'[1]Mountain View SD Usage'!$A:$I,9,FALSE),"0")</f>
        <v>0</v>
      </c>
      <c r="M1135" s="46" t="str">
        <f>IFERROR(VLOOKUP(A1135,'[1]Bonita USD Usage'!$A:$I,9,FALSE),"0")</f>
        <v>0</v>
      </c>
      <c r="N1135" s="46" t="str">
        <f>IFERROR(VLOOKUP(A1135,'[1]Jurupa USD Usage'!$A:$I,9,FALSE),"0")</f>
        <v>0</v>
      </c>
      <c r="O1135" s="46" t="str">
        <f>IFERROR(VLOOKUP(A1135,'[1]Claremont USD Usage'!$A:$I,9,FALSE),"0")</f>
        <v>0</v>
      </c>
      <c r="P1135" s="46" t="str">
        <f>IFERROR(VLOOKUP(A1135,'[1]Upland USD Usage'!$A:$I,9,FALSE),"0")</f>
        <v>0</v>
      </c>
      <c r="Q1135" s="46" t="str">
        <f>IFERROR(VLOOKUP(A1135,'[1]Redlands USD Usage'!$A:$I,9,FALSE),"0")</f>
        <v>0</v>
      </c>
      <c r="R1135" s="46" t="str">
        <f>IFERROR(VLOOKUP(A1135,'[1]Alta Loma SD Usage'!$A:$I,9,FALSE),"0")</f>
        <v>0</v>
      </c>
      <c r="S1135" s="46" t="str">
        <f>IFERROR(VLOOKUP(A1135,'[1]VAl Verde USD Usage'!$A:$I,9,FALSE),"0")</f>
        <v>0</v>
      </c>
      <c r="T1135" s="46" t="str">
        <f>IFERROR(VLOOKUP(A1135,'[1]Chaffey Jt HSD Usage'!$A:$I,9,FALSE),"0")</f>
        <v>0</v>
      </c>
      <c r="U1135" s="46" t="str">
        <f>IFERROR(VLOOKUP(A1135,'[1]Cucamonga ELEM SD Usage'!$A:$I,9,FALSE),"0")</f>
        <v>0</v>
      </c>
      <c r="V1135" s="46" t="str">
        <f>IFERROR(VLOOKUP(A1135,'[1]Inglewood USD Usage'!$A:$I,9,FALSE),"0")</f>
        <v>0</v>
      </c>
      <c r="W1135" s="46" t="str">
        <f>IFERROR(VLOOKUP(A1135,'[1]Rialto USD Usage'!$A:$I,9,FALSE),"0")</f>
        <v>0</v>
      </c>
      <c r="X1135" s="46" t="str">
        <f>IFERROR(VLOOKUP(A1135,'[1]Alvord USD Usage'!$A:$I,9,FALSE),"0")</f>
        <v>0</v>
      </c>
      <c r="Y1135" s="46" t="str">
        <f>IFERROR(VLOOKUP(A1135,'[1]Colton Jt USD Usage'!$A:$I,9,FALSE),"0")</f>
        <v>0</v>
      </c>
      <c r="Z1135" s="46" t="str">
        <f>IFERROR(VLOOKUP(A1135,'[1]Chino Valley USD Usage'!$A:$I,9,FALSE),"0")</f>
        <v>0</v>
      </c>
      <c r="AA1135" s="46" t="str">
        <f>IFERROR(VLOOKUP(A1135,'[1]Moreno Valley USD Usage'!$A:$I,9,FALSE),"0")</f>
        <v>0</v>
      </c>
      <c r="AB1135" s="46" t="str">
        <f>IFERROR(VLOOKUP(A1135,'[1]Pomona USD Usage'!$A:$I,9,FALSE),"0")</f>
        <v>0</v>
      </c>
      <c r="AC1135" s="46" t="str">
        <f>IFERROR(VLOOKUP(A1135,'[1]Riverside USD Usage'!$A:$I,9,FALSE),"0")</f>
        <v>0</v>
      </c>
      <c r="AD1135" s="46" t="str">
        <f>IFERROR(VLOOKUP(A1135,'[1]Compton USD Usage'!$A:$I,9,FALSE),"0")</f>
        <v>0</v>
      </c>
      <c r="AE1135" s="48"/>
      <c r="AF1135" s="49">
        <v>37.06</v>
      </c>
      <c r="AG1135" s="49"/>
      <c r="AH1135" s="49"/>
      <c r="AI1135" s="49">
        <f>AF1135+AG1135+AH1135</f>
        <v>37.06</v>
      </c>
      <c r="AJ1135" s="48"/>
      <c r="AK1135" s="49">
        <v>39.869999999999997</v>
      </c>
      <c r="AL1135" s="49"/>
      <c r="AM1135" s="46"/>
      <c r="AN1135" s="50">
        <f>AK1135+AL1135+AM1135</f>
        <v>39.869999999999997</v>
      </c>
      <c r="AO1135" s="48"/>
      <c r="AP1135" s="49">
        <v>42.57</v>
      </c>
      <c r="AQ1135" s="49"/>
      <c r="AR1135" s="46"/>
      <c r="AS1135" s="50">
        <f>AP1135+AQ1135+AR1135</f>
        <v>42.57</v>
      </c>
      <c r="AT1135" s="48"/>
      <c r="AU1135" s="49">
        <v>43.75</v>
      </c>
      <c r="AV1135" s="49"/>
      <c r="AW1135" s="46"/>
      <c r="AX1135" s="51">
        <f>AU1135+AV1135+AW1135</f>
        <v>43.75</v>
      </c>
      <c r="AY1135" s="48"/>
      <c r="AZ1135" s="52">
        <v>37.06</v>
      </c>
      <c r="BA1135" s="53"/>
      <c r="BC1135" s="53">
        <f>AZ1135+BA1135+BB1135</f>
        <v>37.06</v>
      </c>
      <c r="BD1135" s="47">
        <v>44013</v>
      </c>
      <c r="BE1135" s="47">
        <v>44377</v>
      </c>
      <c r="BF1135" s="48"/>
      <c r="BG1135" s="53">
        <v>39.869999999999997</v>
      </c>
      <c r="BJ1135" s="53">
        <f>BG1135+BH1135+BI1135</f>
        <v>39.869999999999997</v>
      </c>
      <c r="BK1135" s="47">
        <v>44013</v>
      </c>
      <c r="BL1135" s="47">
        <v>44377</v>
      </c>
      <c r="BM1135" s="48"/>
      <c r="BN1135" s="53">
        <v>42.57</v>
      </c>
      <c r="BO1135" s="53"/>
      <c r="BQ1135" s="53">
        <f>BN1135+BO1135+BP1135</f>
        <v>42.57</v>
      </c>
      <c r="BR1135" s="47">
        <v>44013</v>
      </c>
      <c r="BS1135" s="47">
        <v>44377</v>
      </c>
      <c r="BT1135" s="48"/>
      <c r="BU1135" s="50">
        <v>43.75</v>
      </c>
      <c r="BV1135" s="53"/>
      <c r="BX1135" s="53">
        <f>BU1135+BV1135+BW1135</f>
        <v>43.75</v>
      </c>
      <c r="BY1135" s="47">
        <v>44013</v>
      </c>
      <c r="BZ1135" s="55">
        <v>44377</v>
      </c>
    </row>
    <row r="1136" spans="1:78" s="54" customFormat="1" ht="15.75" x14ac:dyDescent="0.25">
      <c r="A1136" s="45">
        <v>200724</v>
      </c>
      <c r="B1136" s="46" t="s">
        <v>771</v>
      </c>
      <c r="C1136" s="46">
        <v>36096</v>
      </c>
      <c r="D1136" s="46" t="s">
        <v>769</v>
      </c>
      <c r="E1136" s="46" t="s">
        <v>50</v>
      </c>
      <c r="F1136" s="46"/>
      <c r="G1136" s="46" t="s">
        <v>770</v>
      </c>
      <c r="H1136" s="46" t="s">
        <v>52</v>
      </c>
      <c r="I1136" s="47">
        <v>44013</v>
      </c>
      <c r="J1136" s="47">
        <v>44377</v>
      </c>
      <c r="K1136" s="46">
        <f>SUM(L1136:AD1136)</f>
        <v>102</v>
      </c>
      <c r="L1136" s="46" t="str">
        <f>IFERROR(VLOOKUP(A1136,'[1]Mountain View SD Usage'!$A:$I,9,FALSE),"0")</f>
        <v>0</v>
      </c>
      <c r="M1136" s="46" t="str">
        <f>IFERROR(VLOOKUP(A1136,'[1]Bonita USD Usage'!$A:$I,9,FALSE),"0")</f>
        <v>0</v>
      </c>
      <c r="N1136" s="46" t="str">
        <f>IFERROR(VLOOKUP(A1136,'[1]Jurupa USD Usage'!$A:$I,9,FALSE),"0")</f>
        <v>0</v>
      </c>
      <c r="O1136" s="46" t="str">
        <f>IFERROR(VLOOKUP(A1136,'[1]Claremont USD Usage'!$A:$I,9,FALSE),"0")</f>
        <v>0</v>
      </c>
      <c r="P1136" s="46" t="str">
        <f>IFERROR(VLOOKUP(A1136,'[1]Upland USD Usage'!$A:$I,9,FALSE),"0")</f>
        <v>0</v>
      </c>
      <c r="Q1136" s="46" t="str">
        <f>IFERROR(VLOOKUP(A1136,'[1]Redlands USD Usage'!$A:$I,9,FALSE),"0")</f>
        <v>0</v>
      </c>
      <c r="R1136" s="46" t="str">
        <f>IFERROR(VLOOKUP(A1136,'[1]Alta Loma SD Usage'!$A:$I,9,FALSE),"0")</f>
        <v>0</v>
      </c>
      <c r="S1136" s="46" t="str">
        <f>IFERROR(VLOOKUP(A1136,'[1]VAl Verde USD Usage'!$A:$I,9,FALSE),"0")</f>
        <v>0</v>
      </c>
      <c r="T1136" s="46">
        <f>IFERROR(VLOOKUP(A1136,'[1]Chaffey Jt HSD Usage'!$A:$I,9,FALSE),"0")</f>
        <v>32</v>
      </c>
      <c r="U1136" s="46" t="str">
        <f>IFERROR(VLOOKUP(A1136,'[1]Cucamonga ELEM SD Usage'!$A:$I,9,FALSE),"0")</f>
        <v>0</v>
      </c>
      <c r="V1136" s="46" t="str">
        <f>IFERROR(VLOOKUP(A1136,'[1]Inglewood USD Usage'!$A:$I,9,FALSE),"0")</f>
        <v>0</v>
      </c>
      <c r="W1136" s="46" t="str">
        <f>IFERROR(VLOOKUP(A1136,'[1]Rialto USD Usage'!$A:$I,9,FALSE),"0")</f>
        <v>0</v>
      </c>
      <c r="X1136" s="46" t="str">
        <f>IFERROR(VLOOKUP(A1136,'[1]Alvord USD Usage'!$A:$I,9,FALSE),"0")</f>
        <v>0</v>
      </c>
      <c r="Y1136" s="46" t="str">
        <f>IFERROR(VLOOKUP(A1136,'[1]Colton Jt USD Usage'!$A:$I,9,FALSE),"0")</f>
        <v>0</v>
      </c>
      <c r="Z1136" s="46" t="str">
        <f>IFERROR(VLOOKUP(A1136,'[1]Chino Valley USD Usage'!$A:$I,9,FALSE),"0")</f>
        <v>0</v>
      </c>
      <c r="AA1136" s="46">
        <f>IFERROR(VLOOKUP(A1136,'[1]Moreno Valley USD Usage'!$A:$I,9,FALSE),"0")</f>
        <v>70</v>
      </c>
      <c r="AB1136" s="46" t="str">
        <f>IFERROR(VLOOKUP(A1136,'[1]Pomona USD Usage'!$A:$I,9,FALSE),"0")</f>
        <v>0</v>
      </c>
      <c r="AC1136" s="46" t="str">
        <f>IFERROR(VLOOKUP(A1136,'[1]Riverside USD Usage'!$A:$I,9,FALSE),"0")</f>
        <v>0</v>
      </c>
      <c r="AD1136" s="46" t="str">
        <f>IFERROR(VLOOKUP(A1136,'[1]Compton USD Usage'!$A:$I,9,FALSE),"0")</f>
        <v>0</v>
      </c>
      <c r="AE1136" s="48"/>
      <c r="AF1136" s="49">
        <v>23.52</v>
      </c>
      <c r="AG1136" s="49"/>
      <c r="AH1136" s="49"/>
      <c r="AI1136" s="49">
        <f>AF1136+AG1136+AH1136</f>
        <v>23.52</v>
      </c>
      <c r="AJ1136" s="48"/>
      <c r="AK1136" s="49">
        <v>25.3</v>
      </c>
      <c r="AL1136" s="49"/>
      <c r="AM1136" s="46"/>
      <c r="AN1136" s="50">
        <f>AK1136+AL1136+AM1136</f>
        <v>25.3</v>
      </c>
      <c r="AO1136" s="48"/>
      <c r="AP1136" s="49">
        <v>27.01</v>
      </c>
      <c r="AQ1136" s="49"/>
      <c r="AR1136" s="46"/>
      <c r="AS1136" s="50">
        <f>AP1136+AQ1136+AR1136</f>
        <v>27.01</v>
      </c>
      <c r="AT1136" s="48"/>
      <c r="AU1136" s="49">
        <v>27.76</v>
      </c>
      <c r="AV1136" s="49"/>
      <c r="AW1136" s="46"/>
      <c r="AX1136" s="51">
        <f>AU1136+AV1136+AW1136</f>
        <v>27.76</v>
      </c>
      <c r="AY1136" s="48"/>
      <c r="AZ1136" s="52">
        <v>23.78</v>
      </c>
      <c r="BA1136" s="53"/>
      <c r="BC1136" s="53">
        <f>AZ1136+BA1136+BB1136</f>
        <v>23.78</v>
      </c>
      <c r="BD1136" s="47">
        <v>44013</v>
      </c>
      <c r="BE1136" s="47">
        <v>44377</v>
      </c>
      <c r="BF1136" s="48"/>
      <c r="BG1136" s="53">
        <v>25.580000000000002</v>
      </c>
      <c r="BJ1136" s="53">
        <f>BG1136+BH1136+BI1136</f>
        <v>25.580000000000002</v>
      </c>
      <c r="BK1136" s="47">
        <v>44013</v>
      </c>
      <c r="BL1136" s="47">
        <v>44377</v>
      </c>
      <c r="BM1136" s="48"/>
      <c r="BN1136" s="53">
        <v>27.310000000000002</v>
      </c>
      <c r="BO1136" s="53"/>
      <c r="BQ1136" s="53">
        <f>BN1136+BO1136+BP1136</f>
        <v>27.310000000000002</v>
      </c>
      <c r="BR1136" s="47">
        <v>44013</v>
      </c>
      <c r="BS1136" s="47">
        <v>44377</v>
      </c>
      <c r="BT1136" s="48"/>
      <c r="BU1136" s="50">
        <v>28.07</v>
      </c>
      <c r="BV1136" s="53"/>
      <c r="BX1136" s="53">
        <f>BU1136+BV1136+BW1136</f>
        <v>28.07</v>
      </c>
      <c r="BY1136" s="47">
        <v>44013</v>
      </c>
      <c r="BZ1136" s="55">
        <v>44377</v>
      </c>
    </row>
    <row r="1137" spans="1:78" s="54" customFormat="1" ht="15.75" x14ac:dyDescent="0.25">
      <c r="A1137" s="45">
        <v>200720</v>
      </c>
      <c r="B1137" s="46" t="s">
        <v>768</v>
      </c>
      <c r="C1137" s="46">
        <v>31748</v>
      </c>
      <c r="D1137" s="46" t="s">
        <v>769</v>
      </c>
      <c r="E1137" s="46" t="s">
        <v>50</v>
      </c>
      <c r="F1137" s="46"/>
      <c r="G1137" s="46" t="s">
        <v>770</v>
      </c>
      <c r="H1137" s="46" t="s">
        <v>52</v>
      </c>
      <c r="I1137" s="47">
        <v>44013</v>
      </c>
      <c r="J1137" s="47">
        <v>44377</v>
      </c>
      <c r="K1137" s="46">
        <f>SUM(L1137:AD1137)</f>
        <v>277</v>
      </c>
      <c r="L1137" s="46" t="str">
        <f>IFERROR(VLOOKUP(A1137,'[1]Mountain View SD Usage'!$A:$I,9,FALSE),"0")</f>
        <v>0</v>
      </c>
      <c r="M1137" s="46" t="str">
        <f>IFERROR(VLOOKUP(A1137,'[1]Bonita USD Usage'!$A:$I,9,FALSE),"0")</f>
        <v>0</v>
      </c>
      <c r="N1137" s="46" t="str">
        <f>IFERROR(VLOOKUP(A1137,'[1]Jurupa USD Usage'!$A:$I,9,FALSE),"0")</f>
        <v>0</v>
      </c>
      <c r="O1137" s="46" t="str">
        <f>IFERROR(VLOOKUP(A1137,'[1]Claremont USD Usage'!$A:$I,9,FALSE),"0")</f>
        <v>0</v>
      </c>
      <c r="P1137" s="46" t="str">
        <f>IFERROR(VLOOKUP(A1137,'[1]Upland USD Usage'!$A:$I,9,FALSE),"0")</f>
        <v>0</v>
      </c>
      <c r="Q1137" s="46" t="str">
        <f>IFERROR(VLOOKUP(A1137,'[1]Redlands USD Usage'!$A:$I,9,FALSE),"0")</f>
        <v>0</v>
      </c>
      <c r="R1137" s="46" t="str">
        <f>IFERROR(VLOOKUP(A1137,'[1]Alta Loma SD Usage'!$A:$I,9,FALSE),"0")</f>
        <v>0</v>
      </c>
      <c r="S1137" s="46" t="str">
        <f>IFERROR(VLOOKUP(A1137,'[1]VAl Verde USD Usage'!$A:$I,9,FALSE),"0")</f>
        <v>0</v>
      </c>
      <c r="T1137" s="46">
        <f>IFERROR(VLOOKUP(A1137,'[1]Chaffey Jt HSD Usage'!$A:$I,9,FALSE),"0")</f>
        <v>47</v>
      </c>
      <c r="U1137" s="46" t="str">
        <f>IFERROR(VLOOKUP(A1137,'[1]Cucamonga ELEM SD Usage'!$A:$I,9,FALSE),"0")</f>
        <v>0</v>
      </c>
      <c r="V1137" s="46">
        <f>IFERROR(VLOOKUP(A1137,'[1]Inglewood USD Usage'!$A:$I,9,FALSE),"0")</f>
        <v>171</v>
      </c>
      <c r="W1137" s="46">
        <f>IFERROR(VLOOKUP(A1137,'[1]Rialto USD Usage'!$A:$I,9,FALSE),"0")</f>
        <v>50</v>
      </c>
      <c r="X1137" s="46" t="str">
        <f>IFERROR(VLOOKUP(A1137,'[1]Alvord USD Usage'!$A:$I,9,FALSE),"0")</f>
        <v>0</v>
      </c>
      <c r="Y1137" s="46" t="str">
        <f>IFERROR(VLOOKUP(A1137,'[1]Colton Jt USD Usage'!$A:$I,9,FALSE),"0")</f>
        <v>0</v>
      </c>
      <c r="Z1137" s="46" t="str">
        <f>IFERROR(VLOOKUP(A1137,'[1]Chino Valley USD Usage'!$A:$I,9,FALSE),"0")</f>
        <v>0</v>
      </c>
      <c r="AA1137" s="46">
        <f>IFERROR(VLOOKUP(A1137,'[1]Moreno Valley USD Usage'!$A:$I,9,FALSE),"0")</f>
        <v>9</v>
      </c>
      <c r="AB1137" s="46" t="str">
        <f>IFERROR(VLOOKUP(A1137,'[1]Pomona USD Usage'!$A:$I,9,FALSE),"0")</f>
        <v>0</v>
      </c>
      <c r="AC1137" s="46" t="str">
        <f>IFERROR(VLOOKUP(A1137,'[1]Riverside USD Usage'!$A:$I,9,FALSE),"0")</f>
        <v>0</v>
      </c>
      <c r="AD1137" s="46" t="str">
        <f>IFERROR(VLOOKUP(A1137,'[1]Compton USD Usage'!$A:$I,9,FALSE),"0")</f>
        <v>0</v>
      </c>
      <c r="AE1137" s="48"/>
      <c r="AF1137" s="49">
        <v>23.52</v>
      </c>
      <c r="AG1137" s="49"/>
      <c r="AH1137" s="49"/>
      <c r="AI1137" s="49">
        <f>AF1137+AG1137+AH1137</f>
        <v>23.52</v>
      </c>
      <c r="AJ1137" s="48"/>
      <c r="AK1137" s="49">
        <v>25.3</v>
      </c>
      <c r="AL1137" s="49"/>
      <c r="AM1137" s="46"/>
      <c r="AN1137" s="50">
        <f>AK1137+AL1137+AM1137</f>
        <v>25.3</v>
      </c>
      <c r="AO1137" s="48"/>
      <c r="AP1137" s="49">
        <v>27.01</v>
      </c>
      <c r="AQ1137" s="49"/>
      <c r="AR1137" s="46"/>
      <c r="AS1137" s="50">
        <f>AP1137+AQ1137+AR1137</f>
        <v>27.01</v>
      </c>
      <c r="AT1137" s="48"/>
      <c r="AU1137" s="49">
        <v>27.76</v>
      </c>
      <c r="AV1137" s="49"/>
      <c r="AW1137" s="46"/>
      <c r="AX1137" s="51">
        <f>AU1137+AV1137+AW1137</f>
        <v>27.76</v>
      </c>
      <c r="AY1137" s="48"/>
      <c r="AZ1137" s="52">
        <v>23.78</v>
      </c>
      <c r="BA1137" s="53"/>
      <c r="BC1137" s="53">
        <f>AZ1137+BA1137+BB1137</f>
        <v>23.78</v>
      </c>
      <c r="BD1137" s="47">
        <v>44013</v>
      </c>
      <c r="BE1137" s="47">
        <v>44377</v>
      </c>
      <c r="BF1137" s="48"/>
      <c r="BG1137" s="53">
        <v>25.580000000000002</v>
      </c>
      <c r="BJ1137" s="53">
        <f>BG1137+BH1137+BI1137</f>
        <v>25.580000000000002</v>
      </c>
      <c r="BK1137" s="47">
        <v>44013</v>
      </c>
      <c r="BL1137" s="47">
        <v>44377</v>
      </c>
      <c r="BM1137" s="48"/>
      <c r="BN1137" s="53">
        <v>27.310000000000002</v>
      </c>
      <c r="BO1137" s="53"/>
      <c r="BQ1137" s="53">
        <f>BN1137+BO1137+BP1137</f>
        <v>27.310000000000002</v>
      </c>
      <c r="BR1137" s="47">
        <v>44013</v>
      </c>
      <c r="BS1137" s="47">
        <v>44377</v>
      </c>
      <c r="BT1137" s="48"/>
      <c r="BU1137" s="50">
        <v>28.07</v>
      </c>
      <c r="BV1137" s="53"/>
      <c r="BX1137" s="53">
        <f>BU1137+BV1137+BW1137</f>
        <v>28.07</v>
      </c>
      <c r="BY1137" s="47">
        <v>44013</v>
      </c>
      <c r="BZ1137" s="55">
        <v>44377</v>
      </c>
    </row>
    <row r="1138" spans="1:78" s="54" customFormat="1" ht="15.75" x14ac:dyDescent="0.25">
      <c r="A1138" s="45">
        <v>406381</v>
      </c>
      <c r="B1138" s="46" t="s">
        <v>503</v>
      </c>
      <c r="C1138" s="46">
        <v>50241</v>
      </c>
      <c r="D1138" s="46" t="s">
        <v>471</v>
      </c>
      <c r="E1138" s="46" t="s">
        <v>50</v>
      </c>
      <c r="F1138" s="46"/>
      <c r="G1138" s="46" t="s">
        <v>94</v>
      </c>
      <c r="H1138" s="46" t="s">
        <v>52</v>
      </c>
      <c r="I1138" s="47">
        <v>44013</v>
      </c>
      <c r="J1138" s="47">
        <v>44377</v>
      </c>
      <c r="K1138" s="46">
        <f>SUM(L1138:AD1138)</f>
        <v>119</v>
      </c>
      <c r="L1138" s="46" t="str">
        <f>IFERROR(VLOOKUP(A1138,'[1]Mountain View SD Usage'!$A:$I,9,FALSE),"0")</f>
        <v>0</v>
      </c>
      <c r="M1138" s="46" t="str">
        <f>IFERROR(VLOOKUP(A1138,'[1]Bonita USD Usage'!$A:$I,9,FALSE),"0")</f>
        <v>0</v>
      </c>
      <c r="N1138" s="46" t="str">
        <f>IFERROR(VLOOKUP(A1138,'[1]Jurupa USD Usage'!$A:$I,9,FALSE),"0")</f>
        <v>0</v>
      </c>
      <c r="O1138" s="46" t="str">
        <f>IFERROR(VLOOKUP(A1138,'[1]Claremont USD Usage'!$A:$I,9,FALSE),"0")</f>
        <v>0</v>
      </c>
      <c r="P1138" s="46">
        <f>IFERROR(VLOOKUP(A1138,'[1]Upland USD Usage'!$A:$I,9,FALSE),"0")</f>
        <v>34</v>
      </c>
      <c r="Q1138" s="46" t="str">
        <f>IFERROR(VLOOKUP(A1138,'[1]Redlands USD Usage'!$A:$I,9,FALSE),"0")</f>
        <v>0</v>
      </c>
      <c r="R1138" s="46">
        <f>IFERROR(VLOOKUP(A1138,'[1]Alta Loma SD Usage'!$A:$I,9,FALSE),"0")</f>
        <v>30</v>
      </c>
      <c r="S1138" s="46">
        <f>IFERROR(VLOOKUP(A1138,'[1]VAl Verde USD Usage'!$A:$I,9,FALSE),"0")</f>
        <v>55</v>
      </c>
      <c r="T1138" s="46" t="str">
        <f>IFERROR(VLOOKUP(A1138,'[1]Chaffey Jt HSD Usage'!$A:$I,9,FALSE),"0")</f>
        <v>0</v>
      </c>
      <c r="U1138" s="46" t="str">
        <f>IFERROR(VLOOKUP(A1138,'[1]Cucamonga ELEM SD Usage'!$A:$I,9,FALSE),"0")</f>
        <v>0</v>
      </c>
      <c r="V1138" s="46" t="str">
        <f>IFERROR(VLOOKUP(A1138,'[1]Inglewood USD Usage'!$A:$I,9,FALSE),"0")</f>
        <v>0</v>
      </c>
      <c r="W1138" s="46" t="str">
        <f>IFERROR(VLOOKUP(A1138,'[1]Rialto USD Usage'!$A:$I,9,FALSE),"0")</f>
        <v>0</v>
      </c>
      <c r="X1138" s="46" t="str">
        <f>IFERROR(VLOOKUP(A1138,'[1]Alvord USD Usage'!$A:$I,9,FALSE),"0")</f>
        <v>0</v>
      </c>
      <c r="Y1138" s="46" t="str">
        <f>IFERROR(VLOOKUP(A1138,'[1]Colton Jt USD Usage'!$A:$I,9,FALSE),"0")</f>
        <v>0</v>
      </c>
      <c r="Z1138" s="46" t="str">
        <f>IFERROR(VLOOKUP(A1138,'[1]Chino Valley USD Usage'!$A:$I,9,FALSE),"0")</f>
        <v>0</v>
      </c>
      <c r="AA1138" s="46" t="str">
        <f>IFERROR(VLOOKUP(A1138,'[1]Moreno Valley USD Usage'!$A:$I,9,FALSE),"0")</f>
        <v>0</v>
      </c>
      <c r="AB1138" s="46" t="str">
        <f>IFERROR(VLOOKUP(A1138,'[1]Pomona USD Usage'!$A:$I,9,FALSE),"0")</f>
        <v>0</v>
      </c>
      <c r="AC1138" s="46" t="str">
        <f>IFERROR(VLOOKUP(A1138,'[1]Riverside USD Usage'!$A:$I,9,FALSE),"0")</f>
        <v>0</v>
      </c>
      <c r="AD1138" s="46" t="str">
        <f>IFERROR(VLOOKUP(A1138,'[1]Compton USD Usage'!$A:$I,9,FALSE),"0")</f>
        <v>0</v>
      </c>
      <c r="AE1138" s="48"/>
      <c r="AF1138" s="49">
        <v>82.35</v>
      </c>
      <c r="AG1138" s="49"/>
      <c r="AH1138" s="56">
        <v>-15.13</v>
      </c>
      <c r="AI1138" s="49">
        <f>AF1138+AG1138+AH1138</f>
        <v>67.22</v>
      </c>
      <c r="AJ1138" s="48"/>
      <c r="AK1138" s="49">
        <v>88.61</v>
      </c>
      <c r="AL1138" s="49"/>
      <c r="AM1138" s="57">
        <v>-15.13</v>
      </c>
      <c r="AN1138" s="50">
        <f>AK1138+AL1138+AM1138</f>
        <v>73.48</v>
      </c>
      <c r="AO1138" s="48"/>
      <c r="AP1138" s="49">
        <v>94.59</v>
      </c>
      <c r="AQ1138" s="49"/>
      <c r="AR1138" s="57">
        <v>-15.13</v>
      </c>
      <c r="AS1138" s="50">
        <f>AP1138+AQ1138+AR1138</f>
        <v>79.460000000000008</v>
      </c>
      <c r="AT1138" s="48"/>
      <c r="AU1138" s="49">
        <v>97.22</v>
      </c>
      <c r="AV1138" s="49"/>
      <c r="AW1138" s="57">
        <v>-15.13</v>
      </c>
      <c r="AX1138" s="51">
        <f>AU1138+AV1138+AW1138</f>
        <v>82.09</v>
      </c>
      <c r="AY1138" s="48"/>
      <c r="AZ1138" s="52">
        <v>82.35</v>
      </c>
      <c r="BA1138" s="53"/>
      <c r="BB1138" s="58">
        <v>-16.8</v>
      </c>
      <c r="BC1138" s="53">
        <f>AZ1138+BA1138+BB1138</f>
        <v>65.55</v>
      </c>
      <c r="BD1138" s="47">
        <v>44013</v>
      </c>
      <c r="BE1138" s="47">
        <v>44377</v>
      </c>
      <c r="BF1138" s="48"/>
      <c r="BG1138" s="53">
        <v>88.61</v>
      </c>
      <c r="BI1138" s="59">
        <v>-16.8</v>
      </c>
      <c r="BJ1138" s="53">
        <f>BG1138+BH1138+BI1138</f>
        <v>71.81</v>
      </c>
      <c r="BK1138" s="47">
        <v>44013</v>
      </c>
      <c r="BL1138" s="47">
        <v>44377</v>
      </c>
      <c r="BM1138" s="48"/>
      <c r="BN1138" s="53">
        <v>94.59</v>
      </c>
      <c r="BO1138" s="53"/>
      <c r="BP1138" s="59">
        <v>-16.8</v>
      </c>
      <c r="BQ1138" s="53">
        <f>BN1138+BO1138+BP1138</f>
        <v>77.790000000000006</v>
      </c>
      <c r="BR1138" s="47">
        <v>44013</v>
      </c>
      <c r="BS1138" s="47">
        <v>44377</v>
      </c>
      <c r="BT1138" s="48"/>
      <c r="BU1138" s="50">
        <v>97.22</v>
      </c>
      <c r="BV1138" s="53"/>
      <c r="BW1138" s="59">
        <v>-16.8</v>
      </c>
      <c r="BX1138" s="53">
        <f>BU1138+BV1138+BW1138</f>
        <v>80.42</v>
      </c>
      <c r="BY1138" s="47">
        <v>44013</v>
      </c>
      <c r="BZ1138" s="55">
        <v>44377</v>
      </c>
    </row>
    <row r="1139" spans="1:78" s="54" customFormat="1" ht="15.75" x14ac:dyDescent="0.25">
      <c r="A1139" s="45">
        <v>134667</v>
      </c>
      <c r="B1139" s="46" t="s">
        <v>524</v>
      </c>
      <c r="C1139" s="46">
        <v>79010</v>
      </c>
      <c r="D1139" s="46" t="s">
        <v>520</v>
      </c>
      <c r="E1139" s="46" t="s">
        <v>50</v>
      </c>
      <c r="F1139" s="46"/>
      <c r="G1139" s="46" t="s">
        <v>525</v>
      </c>
      <c r="H1139" s="46" t="s">
        <v>52</v>
      </c>
      <c r="I1139" s="47">
        <v>44013</v>
      </c>
      <c r="J1139" s="47">
        <v>44377</v>
      </c>
      <c r="K1139" s="46">
        <f>SUM(L1139:AD1139)</f>
        <v>71</v>
      </c>
      <c r="L1139" s="46" t="str">
        <f>IFERROR(VLOOKUP(A1139,'[1]Mountain View SD Usage'!$A:$I,9,FALSE),"0")</f>
        <v>0</v>
      </c>
      <c r="M1139" s="46" t="str">
        <f>IFERROR(VLOOKUP(A1139,'[1]Bonita USD Usage'!$A:$I,9,FALSE),"0")</f>
        <v>0</v>
      </c>
      <c r="N1139" s="46" t="str">
        <f>IFERROR(VLOOKUP(A1139,'[1]Jurupa USD Usage'!$A:$I,9,FALSE),"0")</f>
        <v>0</v>
      </c>
      <c r="O1139" s="46" t="str">
        <f>IFERROR(VLOOKUP(A1139,'[1]Claremont USD Usage'!$A:$I,9,FALSE),"0")</f>
        <v>0</v>
      </c>
      <c r="P1139" s="46" t="str">
        <f>IFERROR(VLOOKUP(A1139,'[1]Upland USD Usage'!$A:$I,9,FALSE),"0")</f>
        <v>0</v>
      </c>
      <c r="Q1139" s="46" t="str">
        <f>IFERROR(VLOOKUP(A1139,'[1]Redlands USD Usage'!$A:$I,9,FALSE),"0")</f>
        <v>0</v>
      </c>
      <c r="R1139" s="46">
        <f>IFERROR(VLOOKUP(A1139,'[1]Alta Loma SD Usage'!$A:$I,9,FALSE),"0")</f>
        <v>71</v>
      </c>
      <c r="S1139" s="46" t="str">
        <f>IFERROR(VLOOKUP(A1139,'[1]VAl Verde USD Usage'!$A:$I,9,FALSE),"0")</f>
        <v>0</v>
      </c>
      <c r="T1139" s="46" t="str">
        <f>IFERROR(VLOOKUP(A1139,'[1]Chaffey Jt HSD Usage'!$A:$I,9,FALSE),"0")</f>
        <v>0</v>
      </c>
      <c r="U1139" s="46" t="str">
        <f>IFERROR(VLOOKUP(A1139,'[1]Cucamonga ELEM SD Usage'!$A:$I,9,FALSE),"0")</f>
        <v>0</v>
      </c>
      <c r="V1139" s="46" t="str">
        <f>IFERROR(VLOOKUP(A1139,'[1]Inglewood USD Usage'!$A:$I,9,FALSE),"0")</f>
        <v>0</v>
      </c>
      <c r="W1139" s="46" t="str">
        <f>IFERROR(VLOOKUP(A1139,'[1]Rialto USD Usage'!$A:$I,9,FALSE),"0")</f>
        <v>0</v>
      </c>
      <c r="X1139" s="46" t="str">
        <f>IFERROR(VLOOKUP(A1139,'[1]Alvord USD Usage'!$A:$I,9,FALSE),"0")</f>
        <v>0</v>
      </c>
      <c r="Y1139" s="46" t="str">
        <f>IFERROR(VLOOKUP(A1139,'[1]Colton Jt USD Usage'!$A:$I,9,FALSE),"0")</f>
        <v>0</v>
      </c>
      <c r="Z1139" s="46" t="str">
        <f>IFERROR(VLOOKUP(A1139,'[1]Chino Valley USD Usage'!$A:$I,9,FALSE),"0")</f>
        <v>0</v>
      </c>
      <c r="AA1139" s="46" t="str">
        <f>IFERROR(VLOOKUP(A1139,'[1]Moreno Valley USD Usage'!$A:$I,9,FALSE),"0")</f>
        <v>0</v>
      </c>
      <c r="AB1139" s="46" t="str">
        <f>IFERROR(VLOOKUP(A1139,'[1]Pomona USD Usage'!$A:$I,9,FALSE),"0")</f>
        <v>0</v>
      </c>
      <c r="AC1139" s="46" t="str">
        <f>IFERROR(VLOOKUP(A1139,'[1]Riverside USD Usage'!$A:$I,9,FALSE),"0")</f>
        <v>0</v>
      </c>
      <c r="AD1139" s="46" t="str">
        <f>IFERROR(VLOOKUP(A1139,'[1]Compton USD Usage'!$A:$I,9,FALSE),"0")</f>
        <v>0</v>
      </c>
      <c r="AE1139" s="48"/>
      <c r="AF1139" s="49">
        <v>42.94</v>
      </c>
      <c r="AG1139" s="49"/>
      <c r="AH1139" s="49"/>
      <c r="AI1139" s="49">
        <f>AF1139+AG1139+AH1139</f>
        <v>42.94</v>
      </c>
      <c r="AJ1139" s="48"/>
      <c r="AK1139" s="49">
        <v>46.2</v>
      </c>
      <c r="AL1139" s="49"/>
      <c r="AM1139" s="46"/>
      <c r="AN1139" s="50">
        <f>AK1139+AL1139+AM1139</f>
        <v>46.2</v>
      </c>
      <c r="AO1139" s="48"/>
      <c r="AP1139" s="49">
        <v>49.32</v>
      </c>
      <c r="AQ1139" s="49"/>
      <c r="AR1139" s="46"/>
      <c r="AS1139" s="50">
        <f>AP1139+AQ1139+AR1139</f>
        <v>49.32</v>
      </c>
      <c r="AT1139" s="48"/>
      <c r="AU1139" s="49">
        <v>50.69</v>
      </c>
      <c r="AV1139" s="49"/>
      <c r="AW1139" s="46"/>
      <c r="AX1139" s="51">
        <f>AU1139+AV1139+AW1139</f>
        <v>50.69</v>
      </c>
      <c r="AY1139" s="48"/>
      <c r="AZ1139" s="52">
        <v>42.94</v>
      </c>
      <c r="BA1139" s="53"/>
      <c r="BC1139" s="53">
        <f>AZ1139+BA1139+BB1139</f>
        <v>42.94</v>
      </c>
      <c r="BD1139" s="47">
        <v>44013</v>
      </c>
      <c r="BE1139" s="47">
        <v>44377</v>
      </c>
      <c r="BF1139" s="48"/>
      <c r="BG1139" s="53">
        <v>46.2</v>
      </c>
      <c r="BJ1139" s="53">
        <f>BG1139+BH1139+BI1139</f>
        <v>46.2</v>
      </c>
      <c r="BK1139" s="47">
        <v>44013</v>
      </c>
      <c r="BL1139" s="47">
        <v>44377</v>
      </c>
      <c r="BM1139" s="48"/>
      <c r="BN1139" s="53">
        <v>49.32</v>
      </c>
      <c r="BO1139" s="53"/>
      <c r="BQ1139" s="53">
        <f>BN1139+BO1139+BP1139</f>
        <v>49.32</v>
      </c>
      <c r="BR1139" s="47">
        <v>44013</v>
      </c>
      <c r="BS1139" s="47">
        <v>44377</v>
      </c>
      <c r="BT1139" s="48"/>
      <c r="BU1139" s="50">
        <v>50.69</v>
      </c>
      <c r="BV1139" s="53"/>
      <c r="BX1139" s="53">
        <f>BU1139+BV1139+BW1139</f>
        <v>50.69</v>
      </c>
      <c r="BY1139" s="47">
        <v>44013</v>
      </c>
      <c r="BZ1139" s="55">
        <v>44377</v>
      </c>
    </row>
    <row r="1140" spans="1:78" s="54" customFormat="1" ht="15.75" x14ac:dyDescent="0.25">
      <c r="A1140" s="45">
        <v>203217</v>
      </c>
      <c r="B1140" s="46" t="s">
        <v>568</v>
      </c>
      <c r="C1140" s="46">
        <v>21910</v>
      </c>
      <c r="D1140" s="46" t="s">
        <v>566</v>
      </c>
      <c r="E1140" s="46" t="s">
        <v>50</v>
      </c>
      <c r="F1140" s="46"/>
      <c r="G1140" s="46" t="s">
        <v>567</v>
      </c>
      <c r="H1140" s="46" t="s">
        <v>52</v>
      </c>
      <c r="I1140" s="47">
        <v>44013</v>
      </c>
      <c r="J1140" s="47">
        <v>44377</v>
      </c>
      <c r="K1140" s="46">
        <f>SUM(L1140:AD1140)</f>
        <v>2</v>
      </c>
      <c r="L1140" s="46" t="str">
        <f>IFERROR(VLOOKUP(A1140,'[1]Mountain View SD Usage'!$A:$I,9,FALSE),"0")</f>
        <v>0</v>
      </c>
      <c r="M1140" s="46" t="str">
        <f>IFERROR(VLOOKUP(A1140,'[1]Bonita USD Usage'!$A:$I,9,FALSE),"0")</f>
        <v>0</v>
      </c>
      <c r="N1140" s="46" t="str">
        <f>IFERROR(VLOOKUP(A1140,'[1]Jurupa USD Usage'!$A:$I,9,FALSE),"0")</f>
        <v>0</v>
      </c>
      <c r="O1140" s="46" t="str">
        <f>IFERROR(VLOOKUP(A1140,'[1]Claremont USD Usage'!$A:$I,9,FALSE),"0")</f>
        <v>0</v>
      </c>
      <c r="P1140" s="46" t="str">
        <f>IFERROR(VLOOKUP(A1140,'[1]Upland USD Usage'!$A:$I,9,FALSE),"0")</f>
        <v>0</v>
      </c>
      <c r="Q1140" s="46" t="str">
        <f>IFERROR(VLOOKUP(A1140,'[1]Redlands USD Usage'!$A:$I,9,FALSE),"0")</f>
        <v>0</v>
      </c>
      <c r="R1140" s="46" t="str">
        <f>IFERROR(VLOOKUP(A1140,'[1]Alta Loma SD Usage'!$A:$I,9,FALSE),"0")</f>
        <v>0</v>
      </c>
      <c r="S1140" s="46" t="str">
        <f>IFERROR(VLOOKUP(A1140,'[1]VAl Verde USD Usage'!$A:$I,9,FALSE),"0")</f>
        <v>0</v>
      </c>
      <c r="T1140" s="46">
        <f>IFERROR(VLOOKUP(A1140,'[1]Chaffey Jt HSD Usage'!$A:$I,9,FALSE),"0")</f>
        <v>2</v>
      </c>
      <c r="U1140" s="46" t="str">
        <f>IFERROR(VLOOKUP(A1140,'[1]Cucamonga ELEM SD Usage'!$A:$I,9,FALSE),"0")</f>
        <v>0</v>
      </c>
      <c r="V1140" s="46" t="str">
        <f>IFERROR(VLOOKUP(A1140,'[1]Inglewood USD Usage'!$A:$I,9,FALSE),"0")</f>
        <v>0</v>
      </c>
      <c r="W1140" s="46" t="str">
        <f>IFERROR(VLOOKUP(A1140,'[1]Rialto USD Usage'!$A:$I,9,FALSE),"0")</f>
        <v>0</v>
      </c>
      <c r="X1140" s="46" t="str">
        <f>IFERROR(VLOOKUP(A1140,'[1]Alvord USD Usage'!$A:$I,9,FALSE),"0")</f>
        <v>0</v>
      </c>
      <c r="Y1140" s="46" t="str">
        <f>IFERROR(VLOOKUP(A1140,'[1]Colton Jt USD Usage'!$A:$I,9,FALSE),"0")</f>
        <v>0</v>
      </c>
      <c r="Z1140" s="46" t="str">
        <f>IFERROR(VLOOKUP(A1140,'[1]Chino Valley USD Usage'!$A:$I,9,FALSE),"0")</f>
        <v>0</v>
      </c>
      <c r="AA1140" s="46" t="str">
        <f>IFERROR(VLOOKUP(A1140,'[1]Moreno Valley USD Usage'!$A:$I,9,FALSE),"0")</f>
        <v>0</v>
      </c>
      <c r="AB1140" s="46" t="str">
        <f>IFERROR(VLOOKUP(A1140,'[1]Pomona USD Usage'!$A:$I,9,FALSE),"0")</f>
        <v>0</v>
      </c>
      <c r="AC1140" s="46" t="str">
        <f>IFERROR(VLOOKUP(A1140,'[1]Riverside USD Usage'!$A:$I,9,FALSE),"0")</f>
        <v>0</v>
      </c>
      <c r="AD1140" s="46" t="str">
        <f>IFERROR(VLOOKUP(A1140,'[1]Compton USD Usage'!$A:$I,9,FALSE),"0")</f>
        <v>0</v>
      </c>
      <c r="AE1140" s="48"/>
      <c r="AF1140" s="49">
        <v>23.52</v>
      </c>
      <c r="AG1140" s="49"/>
      <c r="AH1140" s="49"/>
      <c r="AI1140" s="49">
        <f>AF1140+AG1140+AH1140</f>
        <v>23.52</v>
      </c>
      <c r="AJ1140" s="48"/>
      <c r="AK1140" s="49">
        <v>25.3</v>
      </c>
      <c r="AL1140" s="49"/>
      <c r="AM1140" s="46"/>
      <c r="AN1140" s="50">
        <f>AK1140+AL1140+AM1140</f>
        <v>25.3</v>
      </c>
      <c r="AO1140" s="48"/>
      <c r="AP1140" s="49">
        <v>27.01</v>
      </c>
      <c r="AQ1140" s="49"/>
      <c r="AR1140" s="46"/>
      <c r="AS1140" s="50">
        <f>AP1140+AQ1140+AR1140</f>
        <v>27.01</v>
      </c>
      <c r="AT1140" s="48"/>
      <c r="AU1140" s="49">
        <v>27.76</v>
      </c>
      <c r="AV1140" s="49"/>
      <c r="AW1140" s="46"/>
      <c r="AX1140" s="51">
        <f>AU1140+AV1140+AW1140</f>
        <v>27.76</v>
      </c>
      <c r="AY1140" s="48"/>
      <c r="AZ1140" s="52">
        <v>23.78</v>
      </c>
      <c r="BA1140" s="53"/>
      <c r="BC1140" s="53">
        <f>AZ1140+BA1140+BB1140</f>
        <v>23.78</v>
      </c>
      <c r="BD1140" s="47">
        <v>44013</v>
      </c>
      <c r="BE1140" s="47">
        <v>44377</v>
      </c>
      <c r="BF1140" s="48"/>
      <c r="BG1140" s="53">
        <v>25.580000000000002</v>
      </c>
      <c r="BJ1140" s="53">
        <f>BG1140+BH1140+BI1140</f>
        <v>25.580000000000002</v>
      </c>
      <c r="BK1140" s="47">
        <v>44013</v>
      </c>
      <c r="BL1140" s="47">
        <v>44377</v>
      </c>
      <c r="BM1140" s="48"/>
      <c r="BN1140" s="53">
        <v>27.310000000000002</v>
      </c>
      <c r="BO1140" s="53"/>
      <c r="BQ1140" s="53">
        <f>BN1140+BO1140+BP1140</f>
        <v>27.310000000000002</v>
      </c>
      <c r="BR1140" s="47">
        <v>44013</v>
      </c>
      <c r="BS1140" s="47">
        <v>44377</v>
      </c>
      <c r="BT1140" s="48"/>
      <c r="BU1140" s="50">
        <v>28.07</v>
      </c>
      <c r="BV1140" s="53"/>
      <c r="BX1140" s="53">
        <f>BU1140+BV1140+BW1140</f>
        <v>28.07</v>
      </c>
      <c r="BY1140" s="47">
        <v>44013</v>
      </c>
      <c r="BZ1140" s="55">
        <v>44377</v>
      </c>
    </row>
    <row r="1141" spans="1:78" s="54" customFormat="1" ht="6.75" customHeight="1" x14ac:dyDescent="0.25">
      <c r="A1141" s="45">
        <v>134662</v>
      </c>
      <c r="B1141" s="46" t="s">
        <v>522</v>
      </c>
      <c r="C1141" s="46">
        <v>78015</v>
      </c>
      <c r="D1141" s="46" t="s">
        <v>520</v>
      </c>
      <c r="E1141" s="46" t="s">
        <v>50</v>
      </c>
      <c r="F1141" s="46"/>
      <c r="G1141" s="46" t="s">
        <v>523</v>
      </c>
      <c r="H1141" s="46" t="s">
        <v>52</v>
      </c>
      <c r="I1141" s="47">
        <v>44013</v>
      </c>
      <c r="J1141" s="47">
        <v>44377</v>
      </c>
      <c r="K1141" s="46">
        <f>SUM(L1141:AD1141)</f>
        <v>34</v>
      </c>
      <c r="L1141" s="46" t="str">
        <f>IFERROR(VLOOKUP(A1141,'[1]Mountain View SD Usage'!$A:$I,9,FALSE),"0")</f>
        <v>0</v>
      </c>
      <c r="M1141" s="46" t="str">
        <f>IFERROR(VLOOKUP(A1141,'[1]Bonita USD Usage'!$A:$I,9,FALSE),"0")</f>
        <v>0</v>
      </c>
      <c r="N1141" s="46" t="str">
        <f>IFERROR(VLOOKUP(A1141,'[1]Jurupa USD Usage'!$A:$I,9,FALSE),"0")</f>
        <v>0</v>
      </c>
      <c r="O1141" s="46" t="str">
        <f>IFERROR(VLOOKUP(A1141,'[1]Claremont USD Usage'!$A:$I,9,FALSE),"0")</f>
        <v>0</v>
      </c>
      <c r="P1141" s="46" t="str">
        <f>IFERROR(VLOOKUP(A1141,'[1]Upland USD Usage'!$A:$I,9,FALSE),"0")</f>
        <v>0</v>
      </c>
      <c r="Q1141" s="46" t="str">
        <f>IFERROR(VLOOKUP(A1141,'[1]Redlands USD Usage'!$A:$I,9,FALSE),"0")</f>
        <v>0</v>
      </c>
      <c r="R1141" s="46" t="str">
        <f>IFERROR(VLOOKUP(A1141,'[1]Alta Loma SD Usage'!$A:$I,9,FALSE),"0")</f>
        <v>0</v>
      </c>
      <c r="S1141" s="46" t="str">
        <f>IFERROR(VLOOKUP(A1141,'[1]VAl Verde USD Usage'!$A:$I,9,FALSE),"0")</f>
        <v>0</v>
      </c>
      <c r="T1141" s="46" t="str">
        <f>IFERROR(VLOOKUP(A1141,'[1]Chaffey Jt HSD Usage'!$A:$I,9,FALSE),"0")</f>
        <v>0</v>
      </c>
      <c r="U1141" s="46" t="str">
        <f>IFERROR(VLOOKUP(A1141,'[1]Cucamonga ELEM SD Usage'!$A:$I,9,FALSE),"0")</f>
        <v>0</v>
      </c>
      <c r="V1141" s="46">
        <f>IFERROR(VLOOKUP(A1141,'[1]Inglewood USD Usage'!$A:$I,9,FALSE),"0")</f>
        <v>34</v>
      </c>
      <c r="W1141" s="46" t="str">
        <f>IFERROR(VLOOKUP(A1141,'[1]Rialto USD Usage'!$A:$I,9,FALSE),"0")</f>
        <v>0</v>
      </c>
      <c r="X1141" s="46" t="str">
        <f>IFERROR(VLOOKUP(A1141,'[1]Alvord USD Usage'!$A:$I,9,FALSE),"0")</f>
        <v>0</v>
      </c>
      <c r="Y1141" s="46" t="str">
        <f>IFERROR(VLOOKUP(A1141,'[1]Colton Jt USD Usage'!$A:$I,9,FALSE),"0")</f>
        <v>0</v>
      </c>
      <c r="Z1141" s="46" t="str">
        <f>IFERROR(VLOOKUP(A1141,'[1]Chino Valley USD Usage'!$A:$I,9,FALSE),"0")</f>
        <v>0</v>
      </c>
      <c r="AA1141" s="46" t="str">
        <f>IFERROR(VLOOKUP(A1141,'[1]Moreno Valley USD Usage'!$A:$I,9,FALSE),"0")</f>
        <v>0</v>
      </c>
      <c r="AB1141" s="46" t="str">
        <f>IFERROR(VLOOKUP(A1141,'[1]Pomona USD Usage'!$A:$I,9,FALSE),"0")</f>
        <v>0</v>
      </c>
      <c r="AC1141" s="46" t="str">
        <f>IFERROR(VLOOKUP(A1141,'[1]Riverside USD Usage'!$A:$I,9,FALSE),"0")</f>
        <v>0</v>
      </c>
      <c r="AD1141" s="46" t="str">
        <f>IFERROR(VLOOKUP(A1141,'[1]Compton USD Usage'!$A:$I,9,FALSE),"0")</f>
        <v>0</v>
      </c>
      <c r="AE1141" s="48"/>
      <c r="AF1141" s="49">
        <v>42.35</v>
      </c>
      <c r="AG1141" s="49"/>
      <c r="AH1141" s="49"/>
      <c r="AI1141" s="49">
        <f>AF1141+AG1141+AH1141</f>
        <v>42.35</v>
      </c>
      <c r="AJ1141" s="48"/>
      <c r="AK1141" s="49">
        <v>45.57</v>
      </c>
      <c r="AL1141" s="49"/>
      <c r="AM1141" s="46"/>
      <c r="AN1141" s="50">
        <f>AK1141+AL1141+AM1141</f>
        <v>45.57</v>
      </c>
      <c r="AO1141" s="48"/>
      <c r="AP1141" s="49">
        <v>48.65</v>
      </c>
      <c r="AQ1141" s="49"/>
      <c r="AR1141" s="46"/>
      <c r="AS1141" s="50">
        <f>AP1141+AQ1141+AR1141</f>
        <v>48.65</v>
      </c>
      <c r="AT1141" s="48"/>
      <c r="AU1141" s="49">
        <v>50</v>
      </c>
      <c r="AV1141" s="49"/>
      <c r="AW1141" s="46"/>
      <c r="AX1141" s="51">
        <f>AU1141+AV1141+AW1141</f>
        <v>50</v>
      </c>
      <c r="AY1141" s="48"/>
      <c r="AZ1141" s="52">
        <v>42.35</v>
      </c>
      <c r="BA1141" s="53"/>
      <c r="BC1141" s="53">
        <f>AZ1141+BA1141+BB1141</f>
        <v>42.35</v>
      </c>
      <c r="BD1141" s="47">
        <v>44013</v>
      </c>
      <c r="BE1141" s="47">
        <v>44377</v>
      </c>
      <c r="BF1141" s="48"/>
      <c r="BG1141" s="53">
        <v>45.57</v>
      </c>
      <c r="BJ1141" s="53">
        <f>BG1141+BH1141+BI1141</f>
        <v>45.57</v>
      </c>
      <c r="BK1141" s="47">
        <v>44013</v>
      </c>
      <c r="BL1141" s="47">
        <v>44377</v>
      </c>
      <c r="BM1141" s="48"/>
      <c r="BN1141" s="53">
        <v>48.65</v>
      </c>
      <c r="BO1141" s="53"/>
      <c r="BQ1141" s="53">
        <f>BN1141+BO1141+BP1141</f>
        <v>48.65</v>
      </c>
      <c r="BR1141" s="47">
        <v>44013</v>
      </c>
      <c r="BS1141" s="47">
        <v>44377</v>
      </c>
      <c r="BT1141" s="48"/>
      <c r="BU1141" s="50">
        <v>50</v>
      </c>
      <c r="BV1141" s="53"/>
      <c r="BX1141" s="53">
        <f>BU1141+BV1141+BW1141</f>
        <v>50</v>
      </c>
      <c r="BY1141" s="47">
        <v>44013</v>
      </c>
      <c r="BZ1141" s="55">
        <v>44377</v>
      </c>
    </row>
    <row r="1142" spans="1:78" s="54" customFormat="1" ht="15.75" x14ac:dyDescent="0.25">
      <c r="A1142" s="45">
        <v>134668</v>
      </c>
      <c r="B1142" s="46" t="s">
        <v>526</v>
      </c>
      <c r="C1142" s="46">
        <v>79015</v>
      </c>
      <c r="D1142" s="46" t="s">
        <v>520</v>
      </c>
      <c r="E1142" s="46" t="s">
        <v>50</v>
      </c>
      <c r="F1142" s="46"/>
      <c r="G1142" s="46" t="s">
        <v>527</v>
      </c>
      <c r="H1142" s="46" t="s">
        <v>52</v>
      </c>
      <c r="I1142" s="47">
        <v>44013</v>
      </c>
      <c r="J1142" s="47">
        <v>44377</v>
      </c>
      <c r="K1142" s="46">
        <f>SUM(L1142:AD1142)</f>
        <v>126</v>
      </c>
      <c r="L1142" s="46" t="str">
        <f>IFERROR(VLOOKUP(A1142,'[1]Mountain View SD Usage'!$A:$I,9,FALSE),"0")</f>
        <v>0</v>
      </c>
      <c r="M1142" s="46">
        <f>IFERROR(VLOOKUP(A1142,'[1]Bonita USD Usage'!$A:$I,9,FALSE),"0")</f>
        <v>25</v>
      </c>
      <c r="N1142" s="46" t="str">
        <f>IFERROR(VLOOKUP(A1142,'[1]Jurupa USD Usage'!$A:$I,9,FALSE),"0")</f>
        <v>0</v>
      </c>
      <c r="O1142" s="46" t="str">
        <f>IFERROR(VLOOKUP(A1142,'[1]Claremont USD Usage'!$A:$I,9,FALSE),"0")</f>
        <v>0</v>
      </c>
      <c r="P1142" s="46" t="str">
        <f>IFERROR(VLOOKUP(A1142,'[1]Upland USD Usage'!$A:$I,9,FALSE),"0")</f>
        <v>0</v>
      </c>
      <c r="Q1142" s="46" t="str">
        <f>IFERROR(VLOOKUP(A1142,'[1]Redlands USD Usage'!$A:$I,9,FALSE),"0")</f>
        <v>0</v>
      </c>
      <c r="R1142" s="46" t="str">
        <f>IFERROR(VLOOKUP(A1142,'[1]Alta Loma SD Usage'!$A:$I,9,FALSE),"0")</f>
        <v>0</v>
      </c>
      <c r="S1142" s="46" t="str">
        <f>IFERROR(VLOOKUP(A1142,'[1]VAl Verde USD Usage'!$A:$I,9,FALSE),"0")</f>
        <v>0</v>
      </c>
      <c r="T1142" s="46" t="str">
        <f>IFERROR(VLOOKUP(A1142,'[1]Chaffey Jt HSD Usage'!$A:$I,9,FALSE),"0")</f>
        <v>0</v>
      </c>
      <c r="U1142" s="46">
        <f>IFERROR(VLOOKUP(A1142,'[1]Cucamonga ELEM SD Usage'!$A:$I,9,FALSE),"0")</f>
        <v>51</v>
      </c>
      <c r="V1142" s="46">
        <f>IFERROR(VLOOKUP(A1142,'[1]Inglewood USD Usage'!$A:$I,9,FALSE),"0")</f>
        <v>10</v>
      </c>
      <c r="W1142" s="46">
        <f>IFERROR(VLOOKUP(A1142,'[1]Rialto USD Usage'!$A:$I,9,FALSE),"0")</f>
        <v>1</v>
      </c>
      <c r="X1142" s="46" t="str">
        <f>IFERROR(VLOOKUP(A1142,'[1]Alvord USD Usage'!$A:$I,9,FALSE),"0")</f>
        <v>0</v>
      </c>
      <c r="Y1142" s="46" t="str">
        <f>IFERROR(VLOOKUP(A1142,'[1]Colton Jt USD Usage'!$A:$I,9,FALSE),"0")</f>
        <v>0</v>
      </c>
      <c r="Z1142" s="46">
        <f>IFERROR(VLOOKUP(A1142,'[1]Chino Valley USD Usage'!$A:$I,9,FALSE),"0")</f>
        <v>39</v>
      </c>
      <c r="AA1142" s="46" t="str">
        <f>IFERROR(VLOOKUP(A1142,'[1]Moreno Valley USD Usage'!$A:$I,9,FALSE),"0")</f>
        <v>0</v>
      </c>
      <c r="AB1142" s="46" t="str">
        <f>IFERROR(VLOOKUP(A1142,'[1]Pomona USD Usage'!$A:$I,9,FALSE),"0")</f>
        <v>0</v>
      </c>
      <c r="AC1142" s="46" t="str">
        <f>IFERROR(VLOOKUP(A1142,'[1]Riverside USD Usage'!$A:$I,9,FALSE),"0")</f>
        <v>0</v>
      </c>
      <c r="AD1142" s="46" t="str">
        <f>IFERROR(VLOOKUP(A1142,'[1]Compton USD Usage'!$A:$I,9,FALSE),"0")</f>
        <v>0</v>
      </c>
      <c r="AE1142" s="48"/>
      <c r="AF1142" s="49">
        <v>37.35</v>
      </c>
      <c r="AG1142" s="49"/>
      <c r="AH1142" s="49"/>
      <c r="AI1142" s="49">
        <f>AF1142+AG1142+AH1142</f>
        <v>37.35</v>
      </c>
      <c r="AJ1142" s="48"/>
      <c r="AK1142" s="49">
        <v>40.19</v>
      </c>
      <c r="AL1142" s="49"/>
      <c r="AM1142" s="46"/>
      <c r="AN1142" s="50">
        <f>AK1142+AL1142+AM1142</f>
        <v>40.19</v>
      </c>
      <c r="AO1142" s="48"/>
      <c r="AP1142" s="49">
        <v>42.91</v>
      </c>
      <c r="AQ1142" s="49"/>
      <c r="AR1142" s="46"/>
      <c r="AS1142" s="50">
        <f>AP1142+AQ1142+AR1142</f>
        <v>42.91</v>
      </c>
      <c r="AT1142" s="48"/>
      <c r="AU1142" s="49">
        <v>44.1</v>
      </c>
      <c r="AV1142" s="49"/>
      <c r="AW1142" s="46"/>
      <c r="AX1142" s="51">
        <f>AU1142+AV1142+AW1142</f>
        <v>44.1</v>
      </c>
      <c r="AY1142" s="48"/>
      <c r="AZ1142" s="52">
        <v>37.35</v>
      </c>
      <c r="BA1142" s="53"/>
      <c r="BC1142" s="53">
        <f>AZ1142+BA1142+BB1142</f>
        <v>37.35</v>
      </c>
      <c r="BD1142" s="47">
        <v>44013</v>
      </c>
      <c r="BE1142" s="47">
        <v>44377</v>
      </c>
      <c r="BF1142" s="48"/>
      <c r="BG1142" s="53">
        <v>40.19</v>
      </c>
      <c r="BJ1142" s="53">
        <f>BG1142+BH1142+BI1142</f>
        <v>40.19</v>
      </c>
      <c r="BK1142" s="47">
        <v>44013</v>
      </c>
      <c r="BL1142" s="47">
        <v>44377</v>
      </c>
      <c r="BM1142" s="48"/>
      <c r="BN1142" s="53">
        <v>42.91</v>
      </c>
      <c r="BO1142" s="53"/>
      <c r="BQ1142" s="53">
        <f>BN1142+BO1142+BP1142</f>
        <v>42.91</v>
      </c>
      <c r="BR1142" s="47">
        <v>44013</v>
      </c>
      <c r="BS1142" s="47">
        <v>44377</v>
      </c>
      <c r="BT1142" s="48"/>
      <c r="BU1142" s="50">
        <v>44.1</v>
      </c>
      <c r="BV1142" s="53"/>
      <c r="BX1142" s="53">
        <f>BU1142+BV1142+BW1142</f>
        <v>44.1</v>
      </c>
      <c r="BY1142" s="47">
        <v>44013</v>
      </c>
      <c r="BZ1142" s="55">
        <v>44377</v>
      </c>
    </row>
    <row r="1143" spans="1:78" s="54" customFormat="1" ht="15.75" x14ac:dyDescent="0.25">
      <c r="A1143" s="45">
        <v>134789</v>
      </c>
      <c r="B1143" s="46" t="s">
        <v>313</v>
      </c>
      <c r="C1143" s="46">
        <v>1616</v>
      </c>
      <c r="D1143" s="46" t="s">
        <v>303</v>
      </c>
      <c r="E1143" s="46" t="s">
        <v>50</v>
      </c>
      <c r="F1143" s="46"/>
      <c r="G1143" s="46" t="s">
        <v>314</v>
      </c>
      <c r="H1143" s="46" t="s">
        <v>52</v>
      </c>
      <c r="I1143" s="47">
        <v>44013</v>
      </c>
      <c r="J1143" s="47">
        <v>44377</v>
      </c>
      <c r="K1143" s="46">
        <f>SUM(L1143:AD1143)</f>
        <v>12</v>
      </c>
      <c r="L1143" s="46" t="str">
        <f>IFERROR(VLOOKUP(A1143,'[1]Mountain View SD Usage'!$A:$I,9,FALSE),"0")</f>
        <v>0</v>
      </c>
      <c r="M1143" s="46" t="str">
        <f>IFERROR(VLOOKUP(A1143,'[1]Bonita USD Usage'!$A:$I,9,FALSE),"0")</f>
        <v>0</v>
      </c>
      <c r="N1143" s="46" t="str">
        <f>IFERROR(VLOOKUP(A1143,'[1]Jurupa USD Usage'!$A:$I,9,FALSE),"0")</f>
        <v>0</v>
      </c>
      <c r="O1143" s="46">
        <f>IFERROR(VLOOKUP(A1143,'[1]Claremont USD Usage'!$A:$I,9,FALSE),"0")</f>
        <v>12</v>
      </c>
      <c r="P1143" s="46" t="str">
        <f>IFERROR(VLOOKUP(A1143,'[1]Upland USD Usage'!$A:$I,9,FALSE),"0")</f>
        <v>0</v>
      </c>
      <c r="Q1143" s="46" t="str">
        <f>IFERROR(VLOOKUP(A1143,'[1]Redlands USD Usage'!$A:$I,9,FALSE),"0")</f>
        <v>0</v>
      </c>
      <c r="R1143" s="46" t="str">
        <f>IFERROR(VLOOKUP(A1143,'[1]Alta Loma SD Usage'!$A:$I,9,FALSE),"0")</f>
        <v>0</v>
      </c>
      <c r="S1143" s="46" t="str">
        <f>IFERROR(VLOOKUP(A1143,'[1]VAl Verde USD Usage'!$A:$I,9,FALSE),"0")</f>
        <v>0</v>
      </c>
      <c r="T1143" s="46" t="str">
        <f>IFERROR(VLOOKUP(A1143,'[1]Chaffey Jt HSD Usage'!$A:$I,9,FALSE),"0")</f>
        <v>0</v>
      </c>
      <c r="U1143" s="46" t="str">
        <f>IFERROR(VLOOKUP(A1143,'[1]Cucamonga ELEM SD Usage'!$A:$I,9,FALSE),"0")</f>
        <v>0</v>
      </c>
      <c r="V1143" s="46" t="str">
        <f>IFERROR(VLOOKUP(A1143,'[1]Inglewood USD Usage'!$A:$I,9,FALSE),"0")</f>
        <v>0</v>
      </c>
      <c r="W1143" s="46" t="str">
        <f>IFERROR(VLOOKUP(A1143,'[1]Rialto USD Usage'!$A:$I,9,FALSE),"0")</f>
        <v>0</v>
      </c>
      <c r="X1143" s="46" t="str">
        <f>IFERROR(VLOOKUP(A1143,'[1]Alvord USD Usage'!$A:$I,9,FALSE),"0")</f>
        <v>0</v>
      </c>
      <c r="Y1143" s="46" t="str">
        <f>IFERROR(VLOOKUP(A1143,'[1]Colton Jt USD Usage'!$A:$I,9,FALSE),"0")</f>
        <v>0</v>
      </c>
      <c r="Z1143" s="46" t="str">
        <f>IFERROR(VLOOKUP(A1143,'[1]Chino Valley USD Usage'!$A:$I,9,FALSE),"0")</f>
        <v>0</v>
      </c>
      <c r="AA1143" s="46" t="str">
        <f>IFERROR(VLOOKUP(A1143,'[1]Moreno Valley USD Usage'!$A:$I,9,FALSE),"0")</f>
        <v>0</v>
      </c>
      <c r="AB1143" s="46" t="str">
        <f>IFERROR(VLOOKUP(A1143,'[1]Pomona USD Usage'!$A:$I,9,FALSE),"0")</f>
        <v>0</v>
      </c>
      <c r="AC1143" s="46" t="str">
        <f>IFERROR(VLOOKUP(A1143,'[1]Riverside USD Usage'!$A:$I,9,FALSE),"0")</f>
        <v>0</v>
      </c>
      <c r="AD1143" s="46" t="str">
        <f>IFERROR(VLOOKUP(A1143,'[1]Compton USD Usage'!$A:$I,9,FALSE),"0")</f>
        <v>0</v>
      </c>
      <c r="AE1143" s="48"/>
      <c r="AF1143" s="49">
        <v>48.85</v>
      </c>
      <c r="AG1143" s="49"/>
      <c r="AH1143" s="49"/>
      <c r="AI1143" s="49">
        <f>AF1143+AG1143+AH1143</f>
        <v>48.85</v>
      </c>
      <c r="AJ1143" s="48"/>
      <c r="AK1143" s="49">
        <v>52.56</v>
      </c>
      <c r="AL1143" s="49"/>
      <c r="AM1143" s="46"/>
      <c r="AN1143" s="50">
        <f>AK1143+AL1143+AM1143</f>
        <v>52.56</v>
      </c>
      <c r="AO1143" s="48"/>
      <c r="AP1143" s="49">
        <v>56.11</v>
      </c>
      <c r="AQ1143" s="49"/>
      <c r="AR1143" s="46"/>
      <c r="AS1143" s="50">
        <f>AP1143+AQ1143+AR1143</f>
        <v>56.11</v>
      </c>
      <c r="AT1143" s="48"/>
      <c r="AU1143" s="49">
        <v>57.67</v>
      </c>
      <c r="AV1143" s="49"/>
      <c r="AW1143" s="46"/>
      <c r="AX1143" s="51">
        <f>AU1143+AV1143+AW1143</f>
        <v>57.67</v>
      </c>
      <c r="AY1143" s="48"/>
      <c r="AZ1143" s="52">
        <v>50.39</v>
      </c>
      <c r="BA1143" s="53"/>
      <c r="BC1143" s="53">
        <f>AZ1143+BA1143+BB1143</f>
        <v>50.39</v>
      </c>
      <c r="BD1143" s="47">
        <v>44013</v>
      </c>
      <c r="BE1143" s="47">
        <v>44377</v>
      </c>
      <c r="BF1143" s="48"/>
      <c r="BG1143" s="53">
        <v>54.22</v>
      </c>
      <c r="BJ1143" s="53">
        <f>BG1143+BH1143+BI1143</f>
        <v>54.22</v>
      </c>
      <c r="BK1143" s="47">
        <v>44013</v>
      </c>
      <c r="BL1143" s="47">
        <v>44377</v>
      </c>
      <c r="BM1143" s="48"/>
      <c r="BN1143" s="53">
        <v>57.879999999999995</v>
      </c>
      <c r="BO1143" s="53"/>
      <c r="BQ1143" s="53">
        <f>BN1143+BO1143+BP1143</f>
        <v>57.879999999999995</v>
      </c>
      <c r="BR1143" s="47">
        <v>44013</v>
      </c>
      <c r="BS1143" s="47">
        <v>44377</v>
      </c>
      <c r="BT1143" s="48"/>
      <c r="BU1143" s="50">
        <v>59.489999999999995</v>
      </c>
      <c r="BV1143" s="53"/>
      <c r="BX1143" s="53">
        <f>BU1143+BV1143+BW1143</f>
        <v>59.489999999999995</v>
      </c>
      <c r="BY1143" s="47">
        <v>44013</v>
      </c>
      <c r="BZ1143" s="55">
        <v>44377</v>
      </c>
    </row>
    <row r="1144" spans="1:78" s="54" customFormat="1" ht="15.75" x14ac:dyDescent="0.25">
      <c r="A1144" s="45">
        <v>406104</v>
      </c>
      <c r="B1144" s="46" t="s">
        <v>1098</v>
      </c>
      <c r="C1144" s="46">
        <v>108000</v>
      </c>
      <c r="D1144" s="46" t="s">
        <v>1077</v>
      </c>
      <c r="E1144" s="46" t="s">
        <v>50</v>
      </c>
      <c r="F1144" s="46" t="s">
        <v>93</v>
      </c>
      <c r="G1144" s="46" t="s">
        <v>1099</v>
      </c>
      <c r="H1144" s="46" t="s">
        <v>52</v>
      </c>
      <c r="I1144" s="47">
        <v>44013</v>
      </c>
      <c r="J1144" s="47">
        <v>44377</v>
      </c>
      <c r="K1144" s="46">
        <f>SUM(L1144:AD1144)</f>
        <v>2555</v>
      </c>
      <c r="L1144" s="46" t="str">
        <f>IFERROR(VLOOKUP(A1144,'[1]Mountain View SD Usage'!$A:$I,9,FALSE),"0")</f>
        <v>0</v>
      </c>
      <c r="M1144" s="46">
        <f>IFERROR(VLOOKUP(A1144,'[1]Bonita USD Usage'!$A:$I,9,FALSE),"0")</f>
        <v>70</v>
      </c>
      <c r="N1144" s="46">
        <f>IFERROR(VLOOKUP(A1144,'[1]Jurupa USD Usage'!$A:$I,9,FALSE),"0")</f>
        <v>732</v>
      </c>
      <c r="O1144" s="46" t="str">
        <f>IFERROR(VLOOKUP(A1144,'[1]Claremont USD Usage'!$A:$I,9,FALSE),"0")</f>
        <v>0</v>
      </c>
      <c r="P1144" s="46">
        <f>IFERROR(VLOOKUP(A1144,'[1]Upland USD Usage'!$A:$I,9,FALSE),"0")</f>
        <v>57</v>
      </c>
      <c r="Q1144" s="46" t="str">
        <f>IFERROR(VLOOKUP(A1144,'[1]Redlands USD Usage'!$A:$I,9,FALSE),"0")</f>
        <v>0</v>
      </c>
      <c r="R1144" s="46" t="str">
        <f>IFERROR(VLOOKUP(A1144,'[1]Alta Loma SD Usage'!$A:$I,9,FALSE),"0")</f>
        <v>0</v>
      </c>
      <c r="S1144" s="46" t="str">
        <f>IFERROR(VLOOKUP(A1144,'[1]VAl Verde USD Usage'!$A:$I,9,FALSE),"0")</f>
        <v>0</v>
      </c>
      <c r="T1144" s="46">
        <f>IFERROR(VLOOKUP(A1144,'[1]Chaffey Jt HSD Usage'!$A:$I,9,FALSE),"0")</f>
        <v>176</v>
      </c>
      <c r="U1144" s="46" t="str">
        <f>IFERROR(VLOOKUP(A1144,'[1]Cucamonga ELEM SD Usage'!$A:$I,9,FALSE),"0")</f>
        <v>0</v>
      </c>
      <c r="V1144" s="46">
        <f>IFERROR(VLOOKUP(A1144,'[1]Inglewood USD Usage'!$A:$I,9,FALSE),"0")</f>
        <v>18</v>
      </c>
      <c r="W1144" s="46" t="str">
        <f>IFERROR(VLOOKUP(A1144,'[1]Rialto USD Usage'!$A:$I,9,FALSE),"0")</f>
        <v>0</v>
      </c>
      <c r="X1144" s="46">
        <f>IFERROR(VLOOKUP(A1144,'[1]Alvord USD Usage'!$A:$I,9,FALSE),"0")</f>
        <v>24</v>
      </c>
      <c r="Y1144" s="46" t="str">
        <f>IFERROR(VLOOKUP(A1144,'[1]Colton Jt USD Usage'!$A:$I,9,FALSE),"0")</f>
        <v>0</v>
      </c>
      <c r="Z1144" s="46">
        <f>IFERROR(VLOOKUP(A1144,'[1]Chino Valley USD Usage'!$A:$I,9,FALSE),"0")</f>
        <v>344</v>
      </c>
      <c r="AA1144" s="46" t="str">
        <f>IFERROR(VLOOKUP(A1144,'[1]Moreno Valley USD Usage'!$A:$I,9,FALSE),"0")</f>
        <v>0</v>
      </c>
      <c r="AB1144" s="46" t="str">
        <f>IFERROR(VLOOKUP(A1144,'[1]Pomona USD Usage'!$A:$I,9,FALSE),"0")</f>
        <v>0</v>
      </c>
      <c r="AC1144" s="46">
        <f>IFERROR(VLOOKUP(A1144,'[1]Riverside USD Usage'!$A:$I,9,FALSE),"0")</f>
        <v>1134</v>
      </c>
      <c r="AD1144" s="46" t="str">
        <f>IFERROR(VLOOKUP(A1144,'[1]Compton USD Usage'!$A:$I,9,FALSE),"0")</f>
        <v>0</v>
      </c>
      <c r="AE1144" s="48"/>
      <c r="AF1144" s="49">
        <v>57.85</v>
      </c>
      <c r="AG1144" s="49"/>
      <c r="AH1144" s="56">
        <v>-14.73</v>
      </c>
      <c r="AI1144" s="49">
        <f>AF1144+AG1144+AH1144</f>
        <v>43.120000000000005</v>
      </c>
      <c r="AJ1144" s="48"/>
      <c r="AK1144" s="49">
        <v>62.24</v>
      </c>
      <c r="AL1144" s="49"/>
      <c r="AM1144" s="57">
        <v>-14.73</v>
      </c>
      <c r="AN1144" s="50">
        <f>AK1144+AL1144+AM1144</f>
        <v>47.510000000000005</v>
      </c>
      <c r="AO1144" s="48"/>
      <c r="AP1144" s="49">
        <v>66.45</v>
      </c>
      <c r="AQ1144" s="49"/>
      <c r="AR1144" s="57">
        <v>-14.73</v>
      </c>
      <c r="AS1144" s="50">
        <f>AP1144+AQ1144+AR1144</f>
        <v>51.72</v>
      </c>
      <c r="AT1144" s="48"/>
      <c r="AU1144" s="49">
        <v>68.290000000000006</v>
      </c>
      <c r="AV1144" s="49"/>
      <c r="AW1144" s="57">
        <v>-14.73</v>
      </c>
      <c r="AX1144" s="51">
        <f>AU1144+AV1144+AW1144</f>
        <v>53.56</v>
      </c>
      <c r="AY1144" s="48"/>
      <c r="AZ1144" s="52">
        <v>60.61</v>
      </c>
      <c r="BA1144" s="53"/>
      <c r="BB1144" s="58">
        <v>-16.16</v>
      </c>
      <c r="BC1144" s="53">
        <f>AZ1144+BA1144+BB1144</f>
        <v>44.45</v>
      </c>
      <c r="BD1144" s="47">
        <v>44013</v>
      </c>
      <c r="BE1144" s="47">
        <v>44377</v>
      </c>
      <c r="BF1144" s="48"/>
      <c r="BG1144" s="53">
        <v>65.210000000000008</v>
      </c>
      <c r="BI1144" s="59">
        <v>-16.16</v>
      </c>
      <c r="BJ1144" s="53">
        <f>BG1144+BH1144+BI1144</f>
        <v>49.050000000000011</v>
      </c>
      <c r="BK1144" s="47">
        <v>44013</v>
      </c>
      <c r="BL1144" s="47">
        <v>44377</v>
      </c>
      <c r="BM1144" s="48"/>
      <c r="BN1144" s="53">
        <v>69.62</v>
      </c>
      <c r="BO1144" s="53"/>
      <c r="BP1144" s="59">
        <v>-16.16</v>
      </c>
      <c r="BQ1144" s="53">
        <f>BN1144+BO1144+BP1144</f>
        <v>53.460000000000008</v>
      </c>
      <c r="BR1144" s="47">
        <v>44013</v>
      </c>
      <c r="BS1144" s="47">
        <v>44377</v>
      </c>
      <c r="BT1144" s="48"/>
      <c r="BU1144" s="50">
        <v>71.550000000000011</v>
      </c>
      <c r="BV1144" s="53"/>
      <c r="BW1144" s="59">
        <v>-16.16</v>
      </c>
      <c r="BX1144" s="53">
        <f>BU1144+BV1144+BW1144</f>
        <v>55.390000000000015</v>
      </c>
      <c r="BY1144" s="47">
        <v>44013</v>
      </c>
      <c r="BZ1144" s="55">
        <v>44377</v>
      </c>
    </row>
    <row r="1145" spans="1:78" s="54" customFormat="1" ht="15.75" x14ac:dyDescent="0.25">
      <c r="A1145" s="45">
        <v>203210</v>
      </c>
      <c r="B1145" s="46" t="s">
        <v>565</v>
      </c>
      <c r="C1145" s="46">
        <v>21912</v>
      </c>
      <c r="D1145" s="46" t="s">
        <v>566</v>
      </c>
      <c r="E1145" s="46" t="s">
        <v>50</v>
      </c>
      <c r="F1145" s="46"/>
      <c r="G1145" s="46" t="s">
        <v>567</v>
      </c>
      <c r="H1145" s="46" t="s">
        <v>52</v>
      </c>
      <c r="I1145" s="47">
        <v>44013</v>
      </c>
      <c r="J1145" s="47">
        <v>44377</v>
      </c>
      <c r="K1145" s="46">
        <f>SUM(L1145:AD1145)</f>
        <v>0</v>
      </c>
      <c r="L1145" s="46" t="str">
        <f>IFERROR(VLOOKUP(A1145,'[1]Mountain View SD Usage'!$A:$I,9,FALSE),"0")</f>
        <v>0</v>
      </c>
      <c r="M1145" s="46" t="str">
        <f>IFERROR(VLOOKUP(A1145,'[1]Bonita USD Usage'!$A:$I,9,FALSE),"0")</f>
        <v>0</v>
      </c>
      <c r="N1145" s="46" t="str">
        <f>IFERROR(VLOOKUP(A1145,'[1]Jurupa USD Usage'!$A:$I,9,FALSE),"0")</f>
        <v>0</v>
      </c>
      <c r="O1145" s="46" t="str">
        <f>IFERROR(VLOOKUP(A1145,'[1]Claremont USD Usage'!$A:$I,9,FALSE),"0")</f>
        <v>0</v>
      </c>
      <c r="P1145" s="46" t="str">
        <f>IFERROR(VLOOKUP(A1145,'[1]Upland USD Usage'!$A:$I,9,FALSE),"0")</f>
        <v>0</v>
      </c>
      <c r="Q1145" s="46" t="str">
        <f>IFERROR(VLOOKUP(A1145,'[1]Redlands USD Usage'!$A:$I,9,FALSE),"0")</f>
        <v>0</v>
      </c>
      <c r="R1145" s="46" t="str">
        <f>IFERROR(VLOOKUP(A1145,'[1]Alta Loma SD Usage'!$A:$I,9,FALSE),"0")</f>
        <v>0</v>
      </c>
      <c r="S1145" s="46" t="str">
        <f>IFERROR(VLOOKUP(A1145,'[1]VAl Verde USD Usage'!$A:$I,9,FALSE),"0")</f>
        <v>0</v>
      </c>
      <c r="T1145" s="46" t="str">
        <f>IFERROR(VLOOKUP(A1145,'[1]Chaffey Jt HSD Usage'!$A:$I,9,FALSE),"0")</f>
        <v>0</v>
      </c>
      <c r="U1145" s="46" t="str">
        <f>IFERROR(VLOOKUP(A1145,'[1]Cucamonga ELEM SD Usage'!$A:$I,9,FALSE),"0")</f>
        <v>0</v>
      </c>
      <c r="V1145" s="46" t="str">
        <f>IFERROR(VLOOKUP(A1145,'[1]Inglewood USD Usage'!$A:$I,9,FALSE),"0")</f>
        <v>0</v>
      </c>
      <c r="W1145" s="46" t="str">
        <f>IFERROR(VLOOKUP(A1145,'[1]Rialto USD Usage'!$A:$I,9,FALSE),"0")</f>
        <v>0</v>
      </c>
      <c r="X1145" s="46" t="str">
        <f>IFERROR(VLOOKUP(A1145,'[1]Alvord USD Usage'!$A:$I,9,FALSE),"0")</f>
        <v>0</v>
      </c>
      <c r="Y1145" s="46" t="str">
        <f>IFERROR(VLOOKUP(A1145,'[1]Colton Jt USD Usage'!$A:$I,9,FALSE),"0")</f>
        <v>0</v>
      </c>
      <c r="Z1145" s="46" t="str">
        <f>IFERROR(VLOOKUP(A1145,'[1]Chino Valley USD Usage'!$A:$I,9,FALSE),"0")</f>
        <v>0</v>
      </c>
      <c r="AA1145" s="46" t="str">
        <f>IFERROR(VLOOKUP(A1145,'[1]Moreno Valley USD Usage'!$A:$I,9,FALSE),"0")</f>
        <v>0</v>
      </c>
      <c r="AB1145" s="46" t="str">
        <f>IFERROR(VLOOKUP(A1145,'[1]Pomona USD Usage'!$A:$I,9,FALSE),"0")</f>
        <v>0</v>
      </c>
      <c r="AC1145" s="46" t="str">
        <f>IFERROR(VLOOKUP(A1145,'[1]Riverside USD Usage'!$A:$I,9,FALSE),"0")</f>
        <v>0</v>
      </c>
      <c r="AD1145" s="46" t="str">
        <f>IFERROR(VLOOKUP(A1145,'[1]Compton USD Usage'!$A:$I,9,FALSE),"0")</f>
        <v>0</v>
      </c>
      <c r="AE1145" s="48"/>
      <c r="AF1145" s="49">
        <v>23.52</v>
      </c>
      <c r="AG1145" s="49"/>
      <c r="AH1145" s="49"/>
      <c r="AI1145" s="49">
        <f>AF1145+AG1145+AH1145</f>
        <v>23.52</v>
      </c>
      <c r="AJ1145" s="48"/>
      <c r="AK1145" s="49">
        <v>25.3</v>
      </c>
      <c r="AL1145" s="49"/>
      <c r="AM1145" s="46"/>
      <c r="AN1145" s="50">
        <f>AK1145+AL1145+AM1145</f>
        <v>25.3</v>
      </c>
      <c r="AO1145" s="48"/>
      <c r="AP1145" s="49">
        <v>27.01</v>
      </c>
      <c r="AQ1145" s="49"/>
      <c r="AR1145" s="46"/>
      <c r="AS1145" s="50">
        <f>AP1145+AQ1145+AR1145</f>
        <v>27.01</v>
      </c>
      <c r="AT1145" s="48"/>
      <c r="AU1145" s="49">
        <v>27.76</v>
      </c>
      <c r="AV1145" s="49"/>
      <c r="AW1145" s="46"/>
      <c r="AX1145" s="51">
        <f>AU1145+AV1145+AW1145</f>
        <v>27.76</v>
      </c>
      <c r="AY1145" s="48"/>
      <c r="AZ1145" s="52">
        <v>23.78</v>
      </c>
      <c r="BA1145" s="53"/>
      <c r="BC1145" s="53">
        <f>AZ1145+BA1145+BB1145</f>
        <v>23.78</v>
      </c>
      <c r="BD1145" s="47">
        <v>44013</v>
      </c>
      <c r="BE1145" s="47">
        <v>44377</v>
      </c>
      <c r="BF1145" s="48"/>
      <c r="BG1145" s="53">
        <v>25.580000000000002</v>
      </c>
      <c r="BJ1145" s="53">
        <f>BG1145+BH1145+BI1145</f>
        <v>25.580000000000002</v>
      </c>
      <c r="BK1145" s="47">
        <v>44013</v>
      </c>
      <c r="BL1145" s="47">
        <v>44377</v>
      </c>
      <c r="BM1145" s="48"/>
      <c r="BN1145" s="53">
        <v>27.310000000000002</v>
      </c>
      <c r="BO1145" s="53"/>
      <c r="BQ1145" s="53">
        <f>BN1145+BO1145+BP1145</f>
        <v>27.310000000000002</v>
      </c>
      <c r="BR1145" s="47">
        <v>44013</v>
      </c>
      <c r="BS1145" s="47">
        <v>44377</v>
      </c>
      <c r="BT1145" s="48"/>
      <c r="BU1145" s="50">
        <v>28.07</v>
      </c>
      <c r="BV1145" s="53"/>
      <c r="BX1145" s="53">
        <f>BU1145+BV1145+BW1145</f>
        <v>28.07</v>
      </c>
      <c r="BY1145" s="47">
        <v>44013</v>
      </c>
      <c r="BZ1145" s="55">
        <v>44377</v>
      </c>
    </row>
    <row r="1146" spans="1:78" s="54" customFormat="1" ht="15.75" x14ac:dyDescent="0.25">
      <c r="A1146" s="45">
        <v>134672</v>
      </c>
      <c r="B1146" s="46" t="s">
        <v>528</v>
      </c>
      <c r="C1146" s="46">
        <v>79615</v>
      </c>
      <c r="D1146" s="46" t="s">
        <v>520</v>
      </c>
      <c r="E1146" s="46" t="s">
        <v>50</v>
      </c>
      <c r="F1146" s="46"/>
      <c r="G1146" s="46" t="s">
        <v>527</v>
      </c>
      <c r="H1146" s="46" t="s">
        <v>52</v>
      </c>
      <c r="I1146" s="47">
        <v>44013</v>
      </c>
      <c r="J1146" s="47">
        <v>44377</v>
      </c>
      <c r="K1146" s="46">
        <f>SUM(L1146:AD1146)</f>
        <v>0</v>
      </c>
      <c r="L1146" s="46" t="str">
        <f>IFERROR(VLOOKUP(A1146,'[1]Mountain View SD Usage'!$A:$I,9,FALSE),"0")</f>
        <v>0</v>
      </c>
      <c r="M1146" s="46" t="str">
        <f>IFERROR(VLOOKUP(A1146,'[1]Bonita USD Usage'!$A:$I,9,FALSE),"0")</f>
        <v>0</v>
      </c>
      <c r="N1146" s="46" t="str">
        <f>IFERROR(VLOOKUP(A1146,'[1]Jurupa USD Usage'!$A:$I,9,FALSE),"0")</f>
        <v>0</v>
      </c>
      <c r="O1146" s="46" t="str">
        <f>IFERROR(VLOOKUP(A1146,'[1]Claremont USD Usage'!$A:$I,9,FALSE),"0")</f>
        <v>0</v>
      </c>
      <c r="P1146" s="46" t="str">
        <f>IFERROR(VLOOKUP(A1146,'[1]Upland USD Usage'!$A:$I,9,FALSE),"0")</f>
        <v>0</v>
      </c>
      <c r="Q1146" s="46" t="str">
        <f>IFERROR(VLOOKUP(A1146,'[1]Redlands USD Usage'!$A:$I,9,FALSE),"0")</f>
        <v>0</v>
      </c>
      <c r="R1146" s="46" t="str">
        <f>IFERROR(VLOOKUP(A1146,'[1]Alta Loma SD Usage'!$A:$I,9,FALSE),"0")</f>
        <v>0</v>
      </c>
      <c r="S1146" s="46" t="str">
        <f>IFERROR(VLOOKUP(A1146,'[1]VAl Verde USD Usage'!$A:$I,9,FALSE),"0")</f>
        <v>0</v>
      </c>
      <c r="T1146" s="46" t="str">
        <f>IFERROR(VLOOKUP(A1146,'[1]Chaffey Jt HSD Usage'!$A:$I,9,FALSE),"0")</f>
        <v>0</v>
      </c>
      <c r="U1146" s="46" t="str">
        <f>IFERROR(VLOOKUP(A1146,'[1]Cucamonga ELEM SD Usage'!$A:$I,9,FALSE),"0")</f>
        <v>0</v>
      </c>
      <c r="V1146" s="46" t="str">
        <f>IFERROR(VLOOKUP(A1146,'[1]Inglewood USD Usage'!$A:$I,9,FALSE),"0")</f>
        <v>0</v>
      </c>
      <c r="W1146" s="46" t="str">
        <f>IFERROR(VLOOKUP(A1146,'[1]Rialto USD Usage'!$A:$I,9,FALSE),"0")</f>
        <v>0</v>
      </c>
      <c r="X1146" s="46" t="str">
        <f>IFERROR(VLOOKUP(A1146,'[1]Alvord USD Usage'!$A:$I,9,FALSE),"0")</f>
        <v>0</v>
      </c>
      <c r="Y1146" s="46" t="str">
        <f>IFERROR(VLOOKUP(A1146,'[1]Colton Jt USD Usage'!$A:$I,9,FALSE),"0")</f>
        <v>0</v>
      </c>
      <c r="Z1146" s="46" t="str">
        <f>IFERROR(VLOOKUP(A1146,'[1]Chino Valley USD Usage'!$A:$I,9,FALSE),"0")</f>
        <v>0</v>
      </c>
      <c r="AA1146" s="46" t="str">
        <f>IFERROR(VLOOKUP(A1146,'[1]Moreno Valley USD Usage'!$A:$I,9,FALSE),"0")</f>
        <v>0</v>
      </c>
      <c r="AB1146" s="46" t="str">
        <f>IFERROR(VLOOKUP(A1146,'[1]Pomona USD Usage'!$A:$I,9,FALSE),"0")</f>
        <v>0</v>
      </c>
      <c r="AC1146" s="46" t="str">
        <f>IFERROR(VLOOKUP(A1146,'[1]Riverside USD Usage'!$A:$I,9,FALSE),"0")</f>
        <v>0</v>
      </c>
      <c r="AD1146" s="46" t="str">
        <f>IFERROR(VLOOKUP(A1146,'[1]Compton USD Usage'!$A:$I,9,FALSE),"0")</f>
        <v>0</v>
      </c>
      <c r="AE1146" s="48"/>
      <c r="AF1146" s="49">
        <v>32.94</v>
      </c>
      <c r="AG1146" s="49"/>
      <c r="AH1146" s="49"/>
      <c r="AI1146" s="49">
        <f>AF1146+AG1146+AH1146</f>
        <v>32.94</v>
      </c>
      <c r="AJ1146" s="48"/>
      <c r="AK1146" s="49">
        <v>35.44</v>
      </c>
      <c r="AL1146" s="49"/>
      <c r="AM1146" s="46"/>
      <c r="AN1146" s="50">
        <f>AK1146+AL1146+AM1146</f>
        <v>35.44</v>
      </c>
      <c r="AO1146" s="48"/>
      <c r="AP1146" s="49">
        <v>37.840000000000003</v>
      </c>
      <c r="AQ1146" s="49"/>
      <c r="AR1146" s="46"/>
      <c r="AS1146" s="50">
        <f>AP1146+AQ1146+AR1146</f>
        <v>37.840000000000003</v>
      </c>
      <c r="AT1146" s="48"/>
      <c r="AU1146" s="49">
        <v>38.89</v>
      </c>
      <c r="AV1146" s="49"/>
      <c r="AW1146" s="46"/>
      <c r="AX1146" s="51">
        <f>AU1146+AV1146+AW1146</f>
        <v>38.89</v>
      </c>
      <c r="AY1146" s="48"/>
      <c r="AZ1146" s="52">
        <v>32.94</v>
      </c>
      <c r="BA1146" s="53"/>
      <c r="BC1146" s="53">
        <f>AZ1146+BA1146+BB1146</f>
        <v>32.94</v>
      </c>
      <c r="BD1146" s="47">
        <v>44013</v>
      </c>
      <c r="BE1146" s="47">
        <v>44377</v>
      </c>
      <c r="BF1146" s="48"/>
      <c r="BG1146" s="53">
        <v>35.44</v>
      </c>
      <c r="BJ1146" s="53">
        <f>BG1146+BH1146+BI1146</f>
        <v>35.44</v>
      </c>
      <c r="BK1146" s="47">
        <v>44013</v>
      </c>
      <c r="BL1146" s="47">
        <v>44377</v>
      </c>
      <c r="BM1146" s="48"/>
      <c r="BN1146" s="53">
        <v>37.840000000000003</v>
      </c>
      <c r="BO1146" s="53"/>
      <c r="BQ1146" s="53">
        <f>BN1146+BO1146+BP1146</f>
        <v>37.840000000000003</v>
      </c>
      <c r="BR1146" s="47">
        <v>44013</v>
      </c>
      <c r="BS1146" s="47">
        <v>44377</v>
      </c>
      <c r="BT1146" s="48"/>
      <c r="BU1146" s="50">
        <v>38.89</v>
      </c>
      <c r="BV1146" s="53"/>
      <c r="BX1146" s="53">
        <f>BU1146+BV1146+BW1146</f>
        <v>38.89</v>
      </c>
      <c r="BY1146" s="47">
        <v>44013</v>
      </c>
      <c r="BZ1146" s="55">
        <v>44377</v>
      </c>
    </row>
    <row r="1147" spans="1:78" s="54" customFormat="1" ht="15.75" x14ac:dyDescent="0.25">
      <c r="A1147" s="45">
        <v>202527</v>
      </c>
      <c r="B1147" s="46" t="s">
        <v>772</v>
      </c>
      <c r="C1147" s="46">
        <v>49093</v>
      </c>
      <c r="D1147" s="46" t="s">
        <v>769</v>
      </c>
      <c r="E1147" s="46" t="s">
        <v>50</v>
      </c>
      <c r="F1147" s="46"/>
      <c r="G1147" s="46" t="s">
        <v>770</v>
      </c>
      <c r="H1147" s="46" t="s">
        <v>52</v>
      </c>
      <c r="I1147" s="47">
        <v>44013</v>
      </c>
      <c r="J1147" s="47">
        <v>44377</v>
      </c>
      <c r="K1147" s="46">
        <f>SUM(L1147:AD1147)</f>
        <v>3</v>
      </c>
      <c r="L1147" s="46" t="str">
        <f>IFERROR(VLOOKUP(A1147,'[1]Mountain View SD Usage'!$A:$I,9,FALSE),"0")</f>
        <v>0</v>
      </c>
      <c r="M1147" s="46" t="str">
        <f>IFERROR(VLOOKUP(A1147,'[1]Bonita USD Usage'!$A:$I,9,FALSE),"0")</f>
        <v>0</v>
      </c>
      <c r="N1147" s="46" t="str">
        <f>IFERROR(VLOOKUP(A1147,'[1]Jurupa USD Usage'!$A:$I,9,FALSE),"0")</f>
        <v>0</v>
      </c>
      <c r="O1147" s="46" t="str">
        <f>IFERROR(VLOOKUP(A1147,'[1]Claremont USD Usage'!$A:$I,9,FALSE),"0")</f>
        <v>0</v>
      </c>
      <c r="P1147" s="46" t="str">
        <f>IFERROR(VLOOKUP(A1147,'[1]Upland USD Usage'!$A:$I,9,FALSE),"0")</f>
        <v>0</v>
      </c>
      <c r="Q1147" s="46" t="str">
        <f>IFERROR(VLOOKUP(A1147,'[1]Redlands USD Usage'!$A:$I,9,FALSE),"0")</f>
        <v>0</v>
      </c>
      <c r="R1147" s="46" t="str">
        <f>IFERROR(VLOOKUP(A1147,'[1]Alta Loma SD Usage'!$A:$I,9,FALSE),"0")</f>
        <v>0</v>
      </c>
      <c r="S1147" s="46" t="str">
        <f>IFERROR(VLOOKUP(A1147,'[1]VAl Verde USD Usage'!$A:$I,9,FALSE),"0")</f>
        <v>0</v>
      </c>
      <c r="T1147" s="46">
        <f>IFERROR(VLOOKUP(A1147,'[1]Chaffey Jt HSD Usage'!$A:$I,9,FALSE),"0")</f>
        <v>3</v>
      </c>
      <c r="U1147" s="46" t="str">
        <f>IFERROR(VLOOKUP(A1147,'[1]Cucamonga ELEM SD Usage'!$A:$I,9,FALSE),"0")</f>
        <v>0</v>
      </c>
      <c r="V1147" s="46" t="str">
        <f>IFERROR(VLOOKUP(A1147,'[1]Inglewood USD Usage'!$A:$I,9,FALSE),"0")</f>
        <v>0</v>
      </c>
      <c r="W1147" s="46" t="str">
        <f>IFERROR(VLOOKUP(A1147,'[1]Rialto USD Usage'!$A:$I,9,FALSE),"0")</f>
        <v>0</v>
      </c>
      <c r="X1147" s="46" t="str">
        <f>IFERROR(VLOOKUP(A1147,'[1]Alvord USD Usage'!$A:$I,9,FALSE),"0")</f>
        <v>0</v>
      </c>
      <c r="Y1147" s="46" t="str">
        <f>IFERROR(VLOOKUP(A1147,'[1]Colton Jt USD Usage'!$A:$I,9,FALSE),"0")</f>
        <v>0</v>
      </c>
      <c r="Z1147" s="46" t="str">
        <f>IFERROR(VLOOKUP(A1147,'[1]Chino Valley USD Usage'!$A:$I,9,FALSE),"0")</f>
        <v>0</v>
      </c>
      <c r="AA1147" s="46" t="str">
        <f>IFERROR(VLOOKUP(A1147,'[1]Moreno Valley USD Usage'!$A:$I,9,FALSE),"0")</f>
        <v>0</v>
      </c>
      <c r="AB1147" s="46" t="str">
        <f>IFERROR(VLOOKUP(A1147,'[1]Pomona USD Usage'!$A:$I,9,FALSE),"0")</f>
        <v>0</v>
      </c>
      <c r="AC1147" s="46" t="str">
        <f>IFERROR(VLOOKUP(A1147,'[1]Riverside USD Usage'!$A:$I,9,FALSE),"0")</f>
        <v>0</v>
      </c>
      <c r="AD1147" s="46" t="str">
        <f>IFERROR(VLOOKUP(A1147,'[1]Compton USD Usage'!$A:$I,9,FALSE),"0")</f>
        <v>0</v>
      </c>
      <c r="AE1147" s="48"/>
      <c r="AF1147" s="49">
        <v>23.52</v>
      </c>
      <c r="AG1147" s="49"/>
      <c r="AH1147" s="49"/>
      <c r="AI1147" s="49">
        <f>AF1147+AG1147+AH1147</f>
        <v>23.52</v>
      </c>
      <c r="AJ1147" s="48"/>
      <c r="AK1147" s="49">
        <v>25.3</v>
      </c>
      <c r="AL1147" s="49"/>
      <c r="AM1147" s="46"/>
      <c r="AN1147" s="50">
        <f>AK1147+AL1147+AM1147</f>
        <v>25.3</v>
      </c>
      <c r="AO1147" s="48"/>
      <c r="AP1147" s="49">
        <v>27.01</v>
      </c>
      <c r="AQ1147" s="49"/>
      <c r="AR1147" s="46"/>
      <c r="AS1147" s="50">
        <f>AP1147+AQ1147+AR1147</f>
        <v>27.01</v>
      </c>
      <c r="AT1147" s="48"/>
      <c r="AU1147" s="49">
        <v>27.76</v>
      </c>
      <c r="AV1147" s="49"/>
      <c r="AW1147" s="46"/>
      <c r="AX1147" s="51">
        <f>AU1147+AV1147+AW1147</f>
        <v>27.76</v>
      </c>
      <c r="AY1147" s="48"/>
      <c r="AZ1147" s="52">
        <v>23.78</v>
      </c>
      <c r="BA1147" s="53"/>
      <c r="BC1147" s="53">
        <f>AZ1147+BA1147+BB1147</f>
        <v>23.78</v>
      </c>
      <c r="BD1147" s="47">
        <v>44013</v>
      </c>
      <c r="BE1147" s="47">
        <v>44377</v>
      </c>
      <c r="BF1147" s="48"/>
      <c r="BG1147" s="53">
        <v>25.580000000000002</v>
      </c>
      <c r="BJ1147" s="53">
        <f>BG1147+BH1147+BI1147</f>
        <v>25.580000000000002</v>
      </c>
      <c r="BK1147" s="47">
        <v>44013</v>
      </c>
      <c r="BL1147" s="47">
        <v>44377</v>
      </c>
      <c r="BM1147" s="48"/>
      <c r="BN1147" s="53">
        <v>27.310000000000002</v>
      </c>
      <c r="BO1147" s="53"/>
      <c r="BQ1147" s="53">
        <f>BN1147+BO1147+BP1147</f>
        <v>27.310000000000002</v>
      </c>
      <c r="BR1147" s="47">
        <v>44013</v>
      </c>
      <c r="BS1147" s="47">
        <v>44377</v>
      </c>
      <c r="BT1147" s="48"/>
      <c r="BU1147" s="50">
        <v>28.07</v>
      </c>
      <c r="BV1147" s="53"/>
      <c r="BX1147" s="53">
        <f>BU1147+BV1147+BW1147</f>
        <v>28.07</v>
      </c>
      <c r="BY1147" s="47">
        <v>44013</v>
      </c>
      <c r="BZ1147" s="55">
        <v>44377</v>
      </c>
    </row>
    <row r="1148" spans="1:78" s="54" customFormat="1" ht="15.75" x14ac:dyDescent="0.25">
      <c r="A1148" s="45">
        <v>203151</v>
      </c>
      <c r="B1148" s="46" t="s">
        <v>1238</v>
      </c>
      <c r="C1148" s="46" t="s">
        <v>1239</v>
      </c>
      <c r="D1148" s="46" t="s">
        <v>1215</v>
      </c>
      <c r="E1148" s="46" t="s">
        <v>50</v>
      </c>
      <c r="F1148" s="46"/>
      <c r="G1148" s="46" t="s">
        <v>936</v>
      </c>
      <c r="H1148" s="46" t="s">
        <v>52</v>
      </c>
      <c r="I1148" s="47">
        <v>44013</v>
      </c>
      <c r="J1148" s="47">
        <v>44377</v>
      </c>
      <c r="K1148" s="46">
        <f>SUM(L1148:AD1148)</f>
        <v>0</v>
      </c>
      <c r="L1148" s="46" t="str">
        <f>IFERROR(VLOOKUP(A1148,'[1]Mountain View SD Usage'!$A:$I,9,FALSE),"0")</f>
        <v>0</v>
      </c>
      <c r="M1148" s="46" t="str">
        <f>IFERROR(VLOOKUP(A1148,'[1]Bonita USD Usage'!$A:$I,9,FALSE),"0")</f>
        <v>0</v>
      </c>
      <c r="N1148" s="46" t="str">
        <f>IFERROR(VLOOKUP(A1148,'[1]Jurupa USD Usage'!$A:$I,9,FALSE),"0")</f>
        <v>0</v>
      </c>
      <c r="O1148" s="46" t="str">
        <f>IFERROR(VLOOKUP(A1148,'[1]Claremont USD Usage'!$A:$I,9,FALSE),"0")</f>
        <v>0</v>
      </c>
      <c r="P1148" s="46" t="str">
        <f>IFERROR(VLOOKUP(A1148,'[1]Upland USD Usage'!$A:$I,9,FALSE),"0")</f>
        <v>0</v>
      </c>
      <c r="Q1148" s="46" t="str">
        <f>IFERROR(VLOOKUP(A1148,'[1]Redlands USD Usage'!$A:$I,9,FALSE),"0")</f>
        <v>0</v>
      </c>
      <c r="R1148" s="46" t="str">
        <f>IFERROR(VLOOKUP(A1148,'[1]Alta Loma SD Usage'!$A:$I,9,FALSE),"0")</f>
        <v>0</v>
      </c>
      <c r="S1148" s="46" t="str">
        <f>IFERROR(VLOOKUP(A1148,'[1]VAl Verde USD Usage'!$A:$I,9,FALSE),"0")</f>
        <v>0</v>
      </c>
      <c r="T1148" s="46" t="str">
        <f>IFERROR(VLOOKUP(A1148,'[1]Chaffey Jt HSD Usage'!$A:$I,9,FALSE),"0")</f>
        <v>0</v>
      </c>
      <c r="U1148" s="46" t="str">
        <f>IFERROR(VLOOKUP(A1148,'[1]Cucamonga ELEM SD Usage'!$A:$I,9,FALSE),"0")</f>
        <v>0</v>
      </c>
      <c r="V1148" s="46" t="str">
        <f>IFERROR(VLOOKUP(A1148,'[1]Inglewood USD Usage'!$A:$I,9,FALSE),"0")</f>
        <v>0</v>
      </c>
      <c r="W1148" s="46" t="str">
        <f>IFERROR(VLOOKUP(A1148,'[1]Rialto USD Usage'!$A:$I,9,FALSE),"0")</f>
        <v>0</v>
      </c>
      <c r="X1148" s="46" t="str">
        <f>IFERROR(VLOOKUP(A1148,'[1]Alvord USD Usage'!$A:$I,9,FALSE),"0")</f>
        <v>0</v>
      </c>
      <c r="Y1148" s="46" t="str">
        <f>IFERROR(VLOOKUP(A1148,'[1]Colton Jt USD Usage'!$A:$I,9,FALSE),"0")</f>
        <v>0</v>
      </c>
      <c r="Z1148" s="46" t="str">
        <f>IFERROR(VLOOKUP(A1148,'[1]Chino Valley USD Usage'!$A:$I,9,FALSE),"0")</f>
        <v>0</v>
      </c>
      <c r="AA1148" s="46" t="str">
        <f>IFERROR(VLOOKUP(A1148,'[1]Moreno Valley USD Usage'!$A:$I,9,FALSE),"0")</f>
        <v>0</v>
      </c>
      <c r="AB1148" s="46" t="str">
        <f>IFERROR(VLOOKUP(A1148,'[1]Pomona USD Usage'!$A:$I,9,FALSE),"0")</f>
        <v>0</v>
      </c>
      <c r="AC1148" s="46" t="str">
        <f>IFERROR(VLOOKUP(A1148,'[1]Riverside USD Usage'!$A:$I,9,FALSE),"0")</f>
        <v>0</v>
      </c>
      <c r="AD1148" s="46" t="str">
        <f>IFERROR(VLOOKUP(A1148,'[1]Compton USD Usage'!$A:$I,9,FALSE),"0")</f>
        <v>0</v>
      </c>
      <c r="AE1148" s="48"/>
      <c r="AF1148" s="49">
        <v>20.29</v>
      </c>
      <c r="AG1148" s="49"/>
      <c r="AH1148" s="49"/>
      <c r="AI1148" s="49">
        <f>AF1148+AG1148+AH1148</f>
        <v>20.29</v>
      </c>
      <c r="AJ1148" s="48"/>
      <c r="AK1148" s="49">
        <v>21.84</v>
      </c>
      <c r="AL1148" s="49"/>
      <c r="AM1148" s="46"/>
      <c r="AN1148" s="50">
        <f>AK1148+AL1148+AM1148</f>
        <v>21.84</v>
      </c>
      <c r="AO1148" s="48"/>
      <c r="AP1148" s="49">
        <v>23.31</v>
      </c>
      <c r="AQ1148" s="49"/>
      <c r="AR1148" s="46"/>
      <c r="AS1148" s="50">
        <f>AP1148+AQ1148+AR1148</f>
        <v>23.31</v>
      </c>
      <c r="AT1148" s="48"/>
      <c r="AU1148" s="49">
        <v>23.96</v>
      </c>
      <c r="AV1148" s="49"/>
      <c r="AW1148" s="46"/>
      <c r="AX1148" s="51">
        <f>AU1148+AV1148+AW1148</f>
        <v>23.96</v>
      </c>
      <c r="AY1148" s="48"/>
      <c r="AZ1148" s="52">
        <v>21.950000000000003</v>
      </c>
      <c r="BA1148" s="53"/>
      <c r="BC1148" s="53">
        <f>AZ1148+BA1148+BB1148</f>
        <v>21.950000000000003</v>
      </c>
      <c r="BD1148" s="47">
        <v>44013</v>
      </c>
      <c r="BE1148" s="47">
        <v>44377</v>
      </c>
      <c r="BF1148" s="48"/>
      <c r="BG1148" s="53">
        <v>23.62</v>
      </c>
      <c r="BJ1148" s="53">
        <f>BG1148+BH1148+BI1148</f>
        <v>23.62</v>
      </c>
      <c r="BK1148" s="47">
        <v>44013</v>
      </c>
      <c r="BL1148" s="47">
        <v>44377</v>
      </c>
      <c r="BM1148" s="48"/>
      <c r="BN1148" s="53">
        <v>25.21</v>
      </c>
      <c r="BO1148" s="53"/>
      <c r="BQ1148" s="53">
        <f>BN1148+BO1148+BP1148</f>
        <v>25.21</v>
      </c>
      <c r="BR1148" s="47">
        <v>44013</v>
      </c>
      <c r="BS1148" s="47">
        <v>44377</v>
      </c>
      <c r="BT1148" s="48"/>
      <c r="BU1148" s="50">
        <v>25.92</v>
      </c>
      <c r="BV1148" s="53"/>
      <c r="BX1148" s="53">
        <f>BU1148+BV1148+BW1148</f>
        <v>25.92</v>
      </c>
      <c r="BY1148" s="47">
        <v>44013</v>
      </c>
      <c r="BZ1148" s="55">
        <v>44377</v>
      </c>
    </row>
    <row r="1149" spans="1:78" s="54" customFormat="1" ht="15.75" x14ac:dyDescent="0.25">
      <c r="A1149" s="45">
        <v>203316</v>
      </c>
      <c r="B1149" s="46" t="s">
        <v>1240</v>
      </c>
      <c r="C1149" s="46" t="s">
        <v>1241</v>
      </c>
      <c r="D1149" s="46" t="s">
        <v>1215</v>
      </c>
      <c r="E1149" s="46" t="s">
        <v>50</v>
      </c>
      <c r="F1149" s="46"/>
      <c r="G1149" s="46" t="s">
        <v>1242</v>
      </c>
      <c r="H1149" s="46" t="s">
        <v>52</v>
      </c>
      <c r="I1149" s="47">
        <v>44013</v>
      </c>
      <c r="J1149" s="47">
        <v>44377</v>
      </c>
      <c r="K1149" s="46">
        <f>SUM(L1149:AD1149)</f>
        <v>365</v>
      </c>
      <c r="L1149" s="46" t="str">
        <f>IFERROR(VLOOKUP(A1149,'[1]Mountain View SD Usage'!$A:$I,9,FALSE),"0")</f>
        <v>0</v>
      </c>
      <c r="M1149" s="46" t="str">
        <f>IFERROR(VLOOKUP(A1149,'[1]Bonita USD Usage'!$A:$I,9,FALSE),"0")</f>
        <v>0</v>
      </c>
      <c r="N1149" s="46" t="str">
        <f>IFERROR(VLOOKUP(A1149,'[1]Jurupa USD Usage'!$A:$I,9,FALSE),"0")</f>
        <v>0</v>
      </c>
      <c r="O1149" s="46">
        <f>IFERROR(VLOOKUP(A1149,'[1]Claremont USD Usage'!$A:$I,9,FALSE),"0")</f>
        <v>1</v>
      </c>
      <c r="P1149" s="46">
        <f>IFERROR(VLOOKUP(A1149,'[1]Upland USD Usage'!$A:$I,9,FALSE),"0")</f>
        <v>4</v>
      </c>
      <c r="Q1149" s="46" t="str">
        <f>IFERROR(VLOOKUP(A1149,'[1]Redlands USD Usage'!$A:$I,9,FALSE),"0")</f>
        <v>0</v>
      </c>
      <c r="R1149" s="46" t="str">
        <f>IFERROR(VLOOKUP(A1149,'[1]Alta Loma SD Usage'!$A:$I,9,FALSE),"0")</f>
        <v>0</v>
      </c>
      <c r="S1149" s="46" t="str">
        <f>IFERROR(VLOOKUP(A1149,'[1]VAl Verde USD Usage'!$A:$I,9,FALSE),"0")</f>
        <v>0</v>
      </c>
      <c r="T1149" s="46" t="str">
        <f>IFERROR(VLOOKUP(A1149,'[1]Chaffey Jt HSD Usage'!$A:$I,9,FALSE),"0")</f>
        <v>0</v>
      </c>
      <c r="U1149" s="46" t="str">
        <f>IFERROR(VLOOKUP(A1149,'[1]Cucamonga ELEM SD Usage'!$A:$I,9,FALSE),"0")</f>
        <v>0</v>
      </c>
      <c r="V1149" s="46" t="str">
        <f>IFERROR(VLOOKUP(A1149,'[1]Inglewood USD Usage'!$A:$I,9,FALSE),"0")</f>
        <v>0</v>
      </c>
      <c r="W1149" s="46" t="str">
        <f>IFERROR(VLOOKUP(A1149,'[1]Rialto USD Usage'!$A:$I,9,FALSE),"0")</f>
        <v>0</v>
      </c>
      <c r="X1149" s="46" t="str">
        <f>IFERROR(VLOOKUP(A1149,'[1]Alvord USD Usage'!$A:$I,9,FALSE),"0")</f>
        <v>0</v>
      </c>
      <c r="Y1149" s="46" t="str">
        <f>IFERROR(VLOOKUP(A1149,'[1]Colton Jt USD Usage'!$A:$I,9,FALSE),"0")</f>
        <v>0</v>
      </c>
      <c r="Z1149" s="46" t="str">
        <f>IFERROR(VLOOKUP(A1149,'[1]Chino Valley USD Usage'!$A:$I,9,FALSE),"0")</f>
        <v>0</v>
      </c>
      <c r="AA1149" s="46" t="str">
        <f>IFERROR(VLOOKUP(A1149,'[1]Moreno Valley USD Usage'!$A:$I,9,FALSE),"0")</f>
        <v>0</v>
      </c>
      <c r="AB1149" s="46">
        <f>IFERROR(VLOOKUP(A1149,'[1]Pomona USD Usage'!$A:$I,9,FALSE),"0")</f>
        <v>360</v>
      </c>
      <c r="AC1149" s="46" t="str">
        <f>IFERROR(VLOOKUP(A1149,'[1]Riverside USD Usage'!$A:$I,9,FALSE),"0")</f>
        <v>0</v>
      </c>
      <c r="AD1149" s="46" t="str">
        <f>IFERROR(VLOOKUP(A1149,'[1]Compton USD Usage'!$A:$I,9,FALSE),"0")</f>
        <v>0</v>
      </c>
      <c r="AE1149" s="48"/>
      <c r="AF1149" s="49">
        <v>33.18</v>
      </c>
      <c r="AG1149" s="49"/>
      <c r="AH1149" s="49"/>
      <c r="AI1149" s="49">
        <f>AF1149+AG1149+AH1149</f>
        <v>33.18</v>
      </c>
      <c r="AJ1149" s="48"/>
      <c r="AK1149" s="49">
        <v>35.700000000000003</v>
      </c>
      <c r="AL1149" s="49"/>
      <c r="AM1149" s="46"/>
      <c r="AN1149" s="50">
        <f>AK1149+AL1149+AM1149</f>
        <v>35.700000000000003</v>
      </c>
      <c r="AO1149" s="48"/>
      <c r="AP1149" s="49">
        <v>38.11</v>
      </c>
      <c r="AQ1149" s="49"/>
      <c r="AR1149" s="46"/>
      <c r="AS1149" s="50">
        <f>AP1149+AQ1149+AR1149</f>
        <v>38.11</v>
      </c>
      <c r="AT1149" s="48"/>
      <c r="AU1149" s="49">
        <v>39.17</v>
      </c>
      <c r="AV1149" s="49"/>
      <c r="AW1149" s="46"/>
      <c r="AX1149" s="51">
        <f>AU1149+AV1149+AW1149</f>
        <v>39.17</v>
      </c>
      <c r="AY1149" s="48"/>
      <c r="AZ1149" s="52">
        <v>34.75</v>
      </c>
      <c r="BA1149" s="53"/>
      <c r="BC1149" s="53">
        <f>AZ1149+BA1149+BB1149</f>
        <v>34.75</v>
      </c>
      <c r="BD1149" s="47">
        <v>44013</v>
      </c>
      <c r="BE1149" s="47">
        <v>44377</v>
      </c>
      <c r="BF1149" s="48"/>
      <c r="BG1149" s="53">
        <v>37.39</v>
      </c>
      <c r="BJ1149" s="53">
        <f>BG1149+BH1149+BI1149</f>
        <v>37.39</v>
      </c>
      <c r="BK1149" s="47">
        <v>44013</v>
      </c>
      <c r="BL1149" s="47">
        <v>44377</v>
      </c>
      <c r="BM1149" s="48"/>
      <c r="BN1149" s="53">
        <v>39.919999999999995</v>
      </c>
      <c r="BO1149" s="53"/>
      <c r="BQ1149" s="53">
        <f>BN1149+BO1149+BP1149</f>
        <v>39.919999999999995</v>
      </c>
      <c r="BR1149" s="47">
        <v>44013</v>
      </c>
      <c r="BS1149" s="47">
        <v>44377</v>
      </c>
      <c r="BT1149" s="48"/>
      <c r="BU1149" s="50">
        <v>41.03</v>
      </c>
      <c r="BV1149" s="53"/>
      <c r="BX1149" s="53">
        <f>BU1149+BV1149+BW1149</f>
        <v>41.03</v>
      </c>
      <c r="BY1149" s="47">
        <v>44013</v>
      </c>
      <c r="BZ1149" s="55">
        <v>44377</v>
      </c>
    </row>
    <row r="1150" spans="1:78" s="54" customFormat="1" ht="15.75" x14ac:dyDescent="0.25">
      <c r="A1150" s="45">
        <v>137776</v>
      </c>
      <c r="B1150" s="46" t="s">
        <v>835</v>
      </c>
      <c r="C1150" s="46" t="s">
        <v>836</v>
      </c>
      <c r="D1150" s="46" t="s">
        <v>830</v>
      </c>
      <c r="E1150" s="46" t="s">
        <v>50</v>
      </c>
      <c r="F1150" s="46"/>
      <c r="G1150" s="46" t="s">
        <v>831</v>
      </c>
      <c r="H1150" s="46" t="s">
        <v>52</v>
      </c>
      <c r="I1150" s="47">
        <v>44013</v>
      </c>
      <c r="J1150" s="47">
        <v>44377</v>
      </c>
      <c r="K1150" s="46">
        <f>SUM(L1150:AD1150)</f>
        <v>0</v>
      </c>
      <c r="L1150" s="46" t="str">
        <f>IFERROR(VLOOKUP(A1150,'[1]Mountain View SD Usage'!$A:$I,9,FALSE),"0")</f>
        <v>0</v>
      </c>
      <c r="M1150" s="46" t="str">
        <f>IFERROR(VLOOKUP(A1150,'[1]Bonita USD Usage'!$A:$I,9,FALSE),"0")</f>
        <v>0</v>
      </c>
      <c r="N1150" s="46" t="str">
        <f>IFERROR(VLOOKUP(A1150,'[1]Jurupa USD Usage'!$A:$I,9,FALSE),"0")</f>
        <v>0</v>
      </c>
      <c r="O1150" s="46" t="str">
        <f>IFERROR(VLOOKUP(A1150,'[1]Claremont USD Usage'!$A:$I,9,FALSE),"0")</f>
        <v>0</v>
      </c>
      <c r="P1150" s="46" t="str">
        <f>IFERROR(VLOOKUP(A1150,'[1]Upland USD Usage'!$A:$I,9,FALSE),"0")</f>
        <v>0</v>
      </c>
      <c r="Q1150" s="46" t="str">
        <f>IFERROR(VLOOKUP(A1150,'[1]Redlands USD Usage'!$A:$I,9,FALSE),"0")</f>
        <v>0</v>
      </c>
      <c r="R1150" s="46" t="str">
        <f>IFERROR(VLOOKUP(A1150,'[1]Alta Loma SD Usage'!$A:$I,9,FALSE),"0")</f>
        <v>0</v>
      </c>
      <c r="S1150" s="46" t="str">
        <f>IFERROR(VLOOKUP(A1150,'[1]VAl Verde USD Usage'!$A:$I,9,FALSE),"0")</f>
        <v>0</v>
      </c>
      <c r="T1150" s="46" t="str">
        <f>IFERROR(VLOOKUP(A1150,'[1]Chaffey Jt HSD Usage'!$A:$I,9,FALSE),"0")</f>
        <v>0</v>
      </c>
      <c r="U1150" s="46" t="str">
        <f>IFERROR(VLOOKUP(A1150,'[1]Cucamonga ELEM SD Usage'!$A:$I,9,FALSE),"0")</f>
        <v>0</v>
      </c>
      <c r="V1150" s="46" t="str">
        <f>IFERROR(VLOOKUP(A1150,'[1]Inglewood USD Usage'!$A:$I,9,FALSE),"0")</f>
        <v>0</v>
      </c>
      <c r="W1150" s="46" t="str">
        <f>IFERROR(VLOOKUP(A1150,'[1]Rialto USD Usage'!$A:$I,9,FALSE),"0")</f>
        <v>0</v>
      </c>
      <c r="X1150" s="46" t="str">
        <f>IFERROR(VLOOKUP(A1150,'[1]Alvord USD Usage'!$A:$I,9,FALSE),"0")</f>
        <v>0</v>
      </c>
      <c r="Y1150" s="46" t="str">
        <f>IFERROR(VLOOKUP(A1150,'[1]Colton Jt USD Usage'!$A:$I,9,FALSE),"0")</f>
        <v>0</v>
      </c>
      <c r="Z1150" s="46" t="str">
        <f>IFERROR(VLOOKUP(A1150,'[1]Chino Valley USD Usage'!$A:$I,9,FALSE),"0")</f>
        <v>0</v>
      </c>
      <c r="AA1150" s="46" t="str">
        <f>IFERROR(VLOOKUP(A1150,'[1]Moreno Valley USD Usage'!$A:$I,9,FALSE),"0")</f>
        <v>0</v>
      </c>
      <c r="AB1150" s="46" t="str">
        <f>IFERROR(VLOOKUP(A1150,'[1]Pomona USD Usage'!$A:$I,9,FALSE),"0")</f>
        <v>0</v>
      </c>
      <c r="AC1150" s="46" t="str">
        <f>IFERROR(VLOOKUP(A1150,'[1]Riverside USD Usage'!$A:$I,9,FALSE),"0")</f>
        <v>0</v>
      </c>
      <c r="AD1150" s="46" t="str">
        <f>IFERROR(VLOOKUP(A1150,'[1]Compton USD Usage'!$A:$I,9,FALSE),"0")</f>
        <v>0</v>
      </c>
      <c r="AE1150" s="48"/>
      <c r="AF1150" s="49">
        <v>52.05</v>
      </c>
      <c r="AG1150" s="49"/>
      <c r="AH1150" s="49"/>
      <c r="AI1150" s="49">
        <f>AF1150+AG1150+AH1150</f>
        <v>52.05</v>
      </c>
      <c r="AJ1150" s="48"/>
      <c r="AK1150" s="49">
        <v>56</v>
      </c>
      <c r="AL1150" s="49"/>
      <c r="AM1150" s="46"/>
      <c r="AN1150" s="50">
        <f>AK1150+AL1150+AM1150</f>
        <v>56</v>
      </c>
      <c r="AO1150" s="48"/>
      <c r="AP1150" s="49">
        <v>59.78</v>
      </c>
      <c r="AQ1150" s="49"/>
      <c r="AR1150" s="46"/>
      <c r="AS1150" s="50">
        <f>AP1150+AQ1150+AR1150</f>
        <v>59.78</v>
      </c>
      <c r="AT1150" s="48"/>
      <c r="AU1150" s="49">
        <v>61.44</v>
      </c>
      <c r="AV1150" s="49"/>
      <c r="AW1150" s="46"/>
      <c r="AX1150" s="51">
        <f>AU1150+AV1150+AW1150</f>
        <v>61.44</v>
      </c>
      <c r="AY1150" s="48"/>
      <c r="AZ1150" s="52">
        <v>52.05</v>
      </c>
      <c r="BA1150" s="53"/>
      <c r="BC1150" s="53">
        <f>AZ1150+BA1150+BB1150</f>
        <v>52.05</v>
      </c>
      <c r="BD1150" s="47">
        <v>44013</v>
      </c>
      <c r="BE1150" s="47">
        <v>44377</v>
      </c>
      <c r="BF1150" s="48"/>
      <c r="BG1150" s="53">
        <v>56</v>
      </c>
      <c r="BJ1150" s="53">
        <f>BG1150+BH1150+BI1150</f>
        <v>56</v>
      </c>
      <c r="BK1150" s="47">
        <v>44013</v>
      </c>
      <c r="BL1150" s="47">
        <v>44377</v>
      </c>
      <c r="BM1150" s="48"/>
      <c r="BN1150" s="53">
        <v>59.78</v>
      </c>
      <c r="BO1150" s="53"/>
      <c r="BQ1150" s="53">
        <f>BN1150+BO1150+BP1150</f>
        <v>59.78</v>
      </c>
      <c r="BR1150" s="47">
        <v>44013</v>
      </c>
      <c r="BS1150" s="47">
        <v>44377</v>
      </c>
      <c r="BT1150" s="48"/>
      <c r="BU1150" s="50">
        <v>61.44</v>
      </c>
      <c r="BV1150" s="53"/>
      <c r="BX1150" s="53">
        <f>BU1150+BV1150+BW1150</f>
        <v>61.44</v>
      </c>
      <c r="BY1150" s="47">
        <v>44013</v>
      </c>
      <c r="BZ1150" s="55">
        <v>44377</v>
      </c>
    </row>
    <row r="1151" spans="1:78" s="54" customFormat="1" ht="15.75" x14ac:dyDescent="0.25">
      <c r="A1151" s="45">
        <v>202857</v>
      </c>
      <c r="B1151" s="46" t="s">
        <v>1229</v>
      </c>
      <c r="C1151" s="46" t="s">
        <v>1230</v>
      </c>
      <c r="D1151" s="46" t="s">
        <v>1215</v>
      </c>
      <c r="E1151" s="46" t="s">
        <v>50</v>
      </c>
      <c r="F1151" s="46"/>
      <c r="G1151" s="46" t="s">
        <v>936</v>
      </c>
      <c r="H1151" s="46" t="s">
        <v>52</v>
      </c>
      <c r="I1151" s="47">
        <v>44013</v>
      </c>
      <c r="J1151" s="47">
        <v>44377</v>
      </c>
      <c r="K1151" s="46">
        <f>SUM(L1151:AD1151)</f>
        <v>272</v>
      </c>
      <c r="L1151" s="46">
        <f>IFERROR(VLOOKUP(A1151,'[1]Mountain View SD Usage'!$A:$I,9,FALSE),"0")</f>
        <v>19</v>
      </c>
      <c r="M1151" s="46">
        <f>IFERROR(VLOOKUP(A1151,'[1]Bonita USD Usage'!$A:$I,9,FALSE),"0")</f>
        <v>10</v>
      </c>
      <c r="N1151" s="46" t="str">
        <f>IFERROR(VLOOKUP(A1151,'[1]Jurupa USD Usage'!$A:$I,9,FALSE),"0")</f>
        <v>0</v>
      </c>
      <c r="O1151" s="46" t="str">
        <f>IFERROR(VLOOKUP(A1151,'[1]Claremont USD Usage'!$A:$I,9,FALSE),"0")</f>
        <v>0</v>
      </c>
      <c r="P1151" s="46">
        <f>IFERROR(VLOOKUP(A1151,'[1]Upland USD Usage'!$A:$I,9,FALSE),"0")</f>
        <v>37</v>
      </c>
      <c r="Q1151" s="46" t="str">
        <f>IFERROR(VLOOKUP(A1151,'[1]Redlands USD Usage'!$A:$I,9,FALSE),"0")</f>
        <v>0</v>
      </c>
      <c r="R1151" s="46" t="str">
        <f>IFERROR(VLOOKUP(A1151,'[1]Alta Loma SD Usage'!$A:$I,9,FALSE),"0")</f>
        <v>0</v>
      </c>
      <c r="S1151" s="46" t="str">
        <f>IFERROR(VLOOKUP(A1151,'[1]VAl Verde USD Usage'!$A:$I,9,FALSE),"0")</f>
        <v>0</v>
      </c>
      <c r="T1151" s="46" t="str">
        <f>IFERROR(VLOOKUP(A1151,'[1]Chaffey Jt HSD Usage'!$A:$I,9,FALSE),"0")</f>
        <v>0</v>
      </c>
      <c r="U1151" s="46" t="str">
        <f>IFERROR(VLOOKUP(A1151,'[1]Cucamonga ELEM SD Usage'!$A:$I,9,FALSE),"0")</f>
        <v>0</v>
      </c>
      <c r="V1151" s="46">
        <f>IFERROR(VLOOKUP(A1151,'[1]Inglewood USD Usage'!$A:$I,9,FALSE),"0")</f>
        <v>66</v>
      </c>
      <c r="W1151" s="46" t="str">
        <f>IFERROR(VLOOKUP(A1151,'[1]Rialto USD Usage'!$A:$I,9,FALSE),"0")</f>
        <v>0</v>
      </c>
      <c r="X1151" s="46" t="str">
        <f>IFERROR(VLOOKUP(A1151,'[1]Alvord USD Usage'!$A:$I,9,FALSE),"0")</f>
        <v>0</v>
      </c>
      <c r="Y1151" s="46" t="str">
        <f>IFERROR(VLOOKUP(A1151,'[1]Colton Jt USD Usage'!$A:$I,9,FALSE),"0")</f>
        <v>0</v>
      </c>
      <c r="Z1151" s="46" t="str">
        <f>IFERROR(VLOOKUP(A1151,'[1]Chino Valley USD Usage'!$A:$I,9,FALSE),"0")</f>
        <v>0</v>
      </c>
      <c r="AA1151" s="46" t="str">
        <f>IFERROR(VLOOKUP(A1151,'[1]Moreno Valley USD Usage'!$A:$I,9,FALSE),"0")</f>
        <v>0</v>
      </c>
      <c r="AB1151" s="46" t="str">
        <f>IFERROR(VLOOKUP(A1151,'[1]Pomona USD Usage'!$A:$I,9,FALSE),"0")</f>
        <v>0</v>
      </c>
      <c r="AC1151" s="46">
        <f>IFERROR(VLOOKUP(A1151,'[1]Riverside USD Usage'!$A:$I,9,FALSE),"0")</f>
        <v>56</v>
      </c>
      <c r="AD1151" s="46">
        <f>IFERROR(VLOOKUP(A1151,'[1]Compton USD Usage'!$A:$I,9,FALSE),"0")</f>
        <v>84</v>
      </c>
      <c r="AE1151" s="48"/>
      <c r="AF1151" s="49">
        <v>20.29</v>
      </c>
      <c r="AG1151" s="49"/>
      <c r="AH1151" s="49"/>
      <c r="AI1151" s="49">
        <f>AF1151+AG1151+AH1151</f>
        <v>20.29</v>
      </c>
      <c r="AJ1151" s="48"/>
      <c r="AK1151" s="49">
        <v>21.84</v>
      </c>
      <c r="AL1151" s="49"/>
      <c r="AM1151" s="46"/>
      <c r="AN1151" s="50">
        <f>AK1151+AL1151+AM1151</f>
        <v>21.84</v>
      </c>
      <c r="AO1151" s="48"/>
      <c r="AP1151" s="49">
        <v>23.31</v>
      </c>
      <c r="AQ1151" s="49"/>
      <c r="AR1151" s="46"/>
      <c r="AS1151" s="50">
        <f>AP1151+AQ1151+AR1151</f>
        <v>23.31</v>
      </c>
      <c r="AT1151" s="48"/>
      <c r="AU1151" s="49">
        <v>23.96</v>
      </c>
      <c r="AV1151" s="49"/>
      <c r="AW1151" s="46"/>
      <c r="AX1151" s="51">
        <f>AU1151+AV1151+AW1151</f>
        <v>23.96</v>
      </c>
      <c r="AY1151" s="48"/>
      <c r="AZ1151" s="52">
        <v>21.950000000000003</v>
      </c>
      <c r="BA1151" s="53"/>
      <c r="BC1151" s="53">
        <f>AZ1151+BA1151+BB1151</f>
        <v>21.950000000000003</v>
      </c>
      <c r="BD1151" s="47">
        <v>44013</v>
      </c>
      <c r="BE1151" s="47">
        <v>44377</v>
      </c>
      <c r="BF1151" s="48"/>
      <c r="BG1151" s="53">
        <v>23.62</v>
      </c>
      <c r="BJ1151" s="53">
        <f>BG1151+BH1151+BI1151</f>
        <v>23.62</v>
      </c>
      <c r="BK1151" s="47">
        <v>44013</v>
      </c>
      <c r="BL1151" s="47">
        <v>44377</v>
      </c>
      <c r="BM1151" s="48"/>
      <c r="BN1151" s="53">
        <v>25.21</v>
      </c>
      <c r="BO1151" s="53"/>
      <c r="BQ1151" s="53">
        <f>BN1151+BO1151+BP1151</f>
        <v>25.21</v>
      </c>
      <c r="BR1151" s="47">
        <v>44013</v>
      </c>
      <c r="BS1151" s="47">
        <v>44377</v>
      </c>
      <c r="BT1151" s="48"/>
      <c r="BU1151" s="50">
        <v>25.92</v>
      </c>
      <c r="BV1151" s="53"/>
      <c r="BX1151" s="53">
        <f>BU1151+BV1151+BW1151</f>
        <v>25.92</v>
      </c>
      <c r="BY1151" s="47">
        <v>44013</v>
      </c>
      <c r="BZ1151" s="55">
        <v>44377</v>
      </c>
    </row>
    <row r="1152" spans="1:78" s="54" customFormat="1" ht="15.75" x14ac:dyDescent="0.25">
      <c r="A1152" s="45">
        <v>101238</v>
      </c>
      <c r="B1152" s="46" t="s">
        <v>1992</v>
      </c>
      <c r="C1152" s="46" t="s">
        <v>1993</v>
      </c>
      <c r="D1152" s="46" t="s">
        <v>1994</v>
      </c>
      <c r="E1152" s="46" t="s">
        <v>50</v>
      </c>
      <c r="F1152" s="46"/>
      <c r="G1152" s="46" t="s">
        <v>439</v>
      </c>
      <c r="H1152" s="46" t="s">
        <v>52</v>
      </c>
      <c r="I1152" s="47">
        <v>44013</v>
      </c>
      <c r="J1152" s="47">
        <v>44377</v>
      </c>
      <c r="K1152" s="46">
        <f>SUM(L1152:AD1152)</f>
        <v>0</v>
      </c>
      <c r="L1152" s="46" t="str">
        <f>IFERROR(VLOOKUP(A1152,'[1]Mountain View SD Usage'!$A:$I,9,FALSE),"0")</f>
        <v>0</v>
      </c>
      <c r="M1152" s="46" t="str">
        <f>IFERROR(VLOOKUP(A1152,'[1]Bonita USD Usage'!$A:$I,9,FALSE),"0")</f>
        <v>0</v>
      </c>
      <c r="N1152" s="46" t="str">
        <f>IFERROR(VLOOKUP(A1152,'[1]Jurupa USD Usage'!$A:$I,9,FALSE),"0")</f>
        <v>0</v>
      </c>
      <c r="O1152" s="46" t="str">
        <f>IFERROR(VLOOKUP(A1152,'[1]Claremont USD Usage'!$A:$I,9,FALSE),"0")</f>
        <v>0</v>
      </c>
      <c r="P1152" s="46" t="str">
        <f>IFERROR(VLOOKUP(A1152,'[1]Upland USD Usage'!$A:$I,9,FALSE),"0")</f>
        <v>0</v>
      </c>
      <c r="Q1152" s="46" t="str">
        <f>IFERROR(VLOOKUP(A1152,'[1]Redlands USD Usage'!$A:$I,9,FALSE),"0")</f>
        <v>0</v>
      </c>
      <c r="R1152" s="46" t="str">
        <f>IFERROR(VLOOKUP(A1152,'[1]Alta Loma SD Usage'!$A:$I,9,FALSE),"0")</f>
        <v>0</v>
      </c>
      <c r="S1152" s="46" t="str">
        <f>IFERROR(VLOOKUP(A1152,'[1]VAl Verde USD Usage'!$A:$I,9,FALSE),"0")</f>
        <v>0</v>
      </c>
      <c r="T1152" s="46" t="str">
        <f>IFERROR(VLOOKUP(A1152,'[1]Chaffey Jt HSD Usage'!$A:$I,9,FALSE),"0")</f>
        <v>0</v>
      </c>
      <c r="U1152" s="46" t="str">
        <f>IFERROR(VLOOKUP(A1152,'[1]Cucamonga ELEM SD Usage'!$A:$I,9,FALSE),"0")</f>
        <v>0</v>
      </c>
      <c r="V1152" s="46" t="str">
        <f>IFERROR(VLOOKUP(A1152,'[1]Inglewood USD Usage'!$A:$I,9,FALSE),"0")</f>
        <v>0</v>
      </c>
      <c r="W1152" s="46" t="str">
        <f>IFERROR(VLOOKUP(A1152,'[1]Rialto USD Usage'!$A:$I,9,FALSE),"0")</f>
        <v>0</v>
      </c>
      <c r="X1152" s="46" t="str">
        <f>IFERROR(VLOOKUP(A1152,'[1]Alvord USD Usage'!$A:$I,9,FALSE),"0")</f>
        <v>0</v>
      </c>
      <c r="Y1152" s="46" t="str">
        <f>IFERROR(VLOOKUP(A1152,'[1]Colton Jt USD Usage'!$A:$I,9,FALSE),"0")</f>
        <v>0</v>
      </c>
      <c r="Z1152" s="46" t="str">
        <f>IFERROR(VLOOKUP(A1152,'[1]Chino Valley USD Usage'!$A:$I,9,FALSE),"0")</f>
        <v>0</v>
      </c>
      <c r="AA1152" s="46" t="str">
        <f>IFERROR(VLOOKUP(A1152,'[1]Moreno Valley USD Usage'!$A:$I,9,FALSE),"0")</f>
        <v>0</v>
      </c>
      <c r="AB1152" s="46" t="str">
        <f>IFERROR(VLOOKUP(A1152,'[1]Pomona USD Usage'!$A:$I,9,FALSE),"0")</f>
        <v>0</v>
      </c>
      <c r="AC1152" s="46" t="str">
        <f>IFERROR(VLOOKUP(A1152,'[1]Riverside USD Usage'!$A:$I,9,FALSE),"0")</f>
        <v>0</v>
      </c>
      <c r="AD1152" s="46" t="str">
        <f>IFERROR(VLOOKUP(A1152,'[1]Compton USD Usage'!$A:$I,9,FALSE),"0")</f>
        <v>0</v>
      </c>
      <c r="AE1152" s="48"/>
      <c r="AF1152" s="49">
        <v>36.770000000000003</v>
      </c>
      <c r="AG1152" s="49"/>
      <c r="AH1152" s="49"/>
      <c r="AI1152" s="49">
        <f>AF1152+AG1152+AH1152</f>
        <v>36.770000000000003</v>
      </c>
      <c r="AJ1152" s="48"/>
      <c r="AK1152" s="49">
        <v>39.57</v>
      </c>
      <c r="AL1152" s="49"/>
      <c r="AM1152" s="46"/>
      <c r="AN1152" s="50">
        <f>AK1152+AL1152+AM1152</f>
        <v>39.57</v>
      </c>
      <c r="AO1152" s="48"/>
      <c r="AP1152" s="49">
        <v>42.23</v>
      </c>
      <c r="AQ1152" s="49"/>
      <c r="AR1152" s="46"/>
      <c r="AS1152" s="50">
        <f>AP1152+AQ1152+AR1152</f>
        <v>42.23</v>
      </c>
      <c r="AT1152" s="48"/>
      <c r="AU1152" s="49">
        <v>43.41</v>
      </c>
      <c r="AV1152" s="49"/>
      <c r="AW1152" s="46"/>
      <c r="AX1152" s="51">
        <f>AU1152+AV1152+AW1152</f>
        <v>43.41</v>
      </c>
      <c r="AY1152" s="48"/>
      <c r="AZ1152" s="52">
        <v>38.989999999999995</v>
      </c>
      <c r="BA1152" s="53"/>
      <c r="BC1152" s="53">
        <f>AZ1152+BA1152+BB1152</f>
        <v>38.989999999999995</v>
      </c>
      <c r="BD1152" s="47">
        <v>44013</v>
      </c>
      <c r="BE1152" s="47">
        <v>44377</v>
      </c>
      <c r="BF1152" s="48"/>
      <c r="BG1152" s="53">
        <v>41.96</v>
      </c>
      <c r="BJ1152" s="53">
        <f>BG1152+BH1152+BI1152</f>
        <v>41.96</v>
      </c>
      <c r="BK1152" s="47">
        <v>44013</v>
      </c>
      <c r="BL1152" s="47">
        <v>44377</v>
      </c>
      <c r="BM1152" s="48"/>
      <c r="BN1152" s="53">
        <v>44.78</v>
      </c>
      <c r="BO1152" s="53"/>
      <c r="BQ1152" s="53">
        <f>BN1152+BO1152+BP1152</f>
        <v>44.78</v>
      </c>
      <c r="BR1152" s="47">
        <v>44013</v>
      </c>
      <c r="BS1152" s="47">
        <v>44377</v>
      </c>
      <c r="BT1152" s="48"/>
      <c r="BU1152" s="50">
        <v>46.03</v>
      </c>
      <c r="BV1152" s="53"/>
      <c r="BX1152" s="53">
        <f>BU1152+BV1152+BW1152</f>
        <v>46.03</v>
      </c>
      <c r="BY1152" s="47">
        <v>44013</v>
      </c>
      <c r="BZ1152" s="55">
        <v>44377</v>
      </c>
    </row>
    <row r="1153" spans="1:78" s="54" customFormat="1" ht="15.75" x14ac:dyDescent="0.25">
      <c r="A1153" s="45">
        <v>203131</v>
      </c>
      <c r="B1153" s="46" t="s">
        <v>955</v>
      </c>
      <c r="C1153" s="46">
        <v>31933</v>
      </c>
      <c r="D1153" s="46" t="s">
        <v>933</v>
      </c>
      <c r="E1153" s="46" t="s">
        <v>50</v>
      </c>
      <c r="F1153" s="46"/>
      <c r="G1153" s="46" t="s">
        <v>956</v>
      </c>
      <c r="H1153" s="46" t="s">
        <v>52</v>
      </c>
      <c r="I1153" s="47">
        <v>44013</v>
      </c>
      <c r="J1153" s="47">
        <v>44377</v>
      </c>
      <c r="K1153" s="46">
        <f>SUM(L1153:AD1153)</f>
        <v>0</v>
      </c>
      <c r="L1153" s="46" t="str">
        <f>IFERROR(VLOOKUP(A1153,'[1]Mountain View SD Usage'!$A:$I,9,FALSE),"0")</f>
        <v>0</v>
      </c>
      <c r="M1153" s="46" t="str">
        <f>IFERROR(VLOOKUP(A1153,'[1]Bonita USD Usage'!$A:$I,9,FALSE),"0")</f>
        <v>0</v>
      </c>
      <c r="N1153" s="46" t="str">
        <f>IFERROR(VLOOKUP(A1153,'[1]Jurupa USD Usage'!$A:$I,9,FALSE),"0")</f>
        <v>0</v>
      </c>
      <c r="O1153" s="46" t="str">
        <f>IFERROR(VLOOKUP(A1153,'[1]Claremont USD Usage'!$A:$I,9,FALSE),"0")</f>
        <v>0</v>
      </c>
      <c r="P1153" s="46" t="str">
        <f>IFERROR(VLOOKUP(A1153,'[1]Upland USD Usage'!$A:$I,9,FALSE),"0")</f>
        <v>0</v>
      </c>
      <c r="Q1153" s="46" t="str">
        <f>IFERROR(VLOOKUP(A1153,'[1]Redlands USD Usage'!$A:$I,9,FALSE),"0")</f>
        <v>0</v>
      </c>
      <c r="R1153" s="46" t="str">
        <f>IFERROR(VLOOKUP(A1153,'[1]Alta Loma SD Usage'!$A:$I,9,FALSE),"0")</f>
        <v>0</v>
      </c>
      <c r="S1153" s="46" t="str">
        <f>IFERROR(VLOOKUP(A1153,'[1]VAl Verde USD Usage'!$A:$I,9,FALSE),"0")</f>
        <v>0</v>
      </c>
      <c r="T1153" s="46" t="str">
        <f>IFERROR(VLOOKUP(A1153,'[1]Chaffey Jt HSD Usage'!$A:$I,9,FALSE),"0")</f>
        <v>0</v>
      </c>
      <c r="U1153" s="46" t="str">
        <f>IFERROR(VLOOKUP(A1153,'[1]Cucamonga ELEM SD Usage'!$A:$I,9,FALSE),"0")</f>
        <v>0</v>
      </c>
      <c r="V1153" s="46" t="str">
        <f>IFERROR(VLOOKUP(A1153,'[1]Inglewood USD Usage'!$A:$I,9,FALSE),"0")</f>
        <v>0</v>
      </c>
      <c r="W1153" s="46" t="str">
        <f>IFERROR(VLOOKUP(A1153,'[1]Rialto USD Usage'!$A:$I,9,FALSE),"0")</f>
        <v>0</v>
      </c>
      <c r="X1153" s="46" t="str">
        <f>IFERROR(VLOOKUP(A1153,'[1]Alvord USD Usage'!$A:$I,9,FALSE),"0")</f>
        <v>0</v>
      </c>
      <c r="Y1153" s="46" t="str">
        <f>IFERROR(VLOOKUP(A1153,'[1]Colton Jt USD Usage'!$A:$I,9,FALSE),"0")</f>
        <v>0</v>
      </c>
      <c r="Z1153" s="46" t="str">
        <f>IFERROR(VLOOKUP(A1153,'[1]Chino Valley USD Usage'!$A:$I,9,FALSE),"0")</f>
        <v>0</v>
      </c>
      <c r="AA1153" s="46" t="str">
        <f>IFERROR(VLOOKUP(A1153,'[1]Moreno Valley USD Usage'!$A:$I,9,FALSE),"0")</f>
        <v>0</v>
      </c>
      <c r="AB1153" s="46" t="str">
        <f>IFERROR(VLOOKUP(A1153,'[1]Pomona USD Usage'!$A:$I,9,FALSE),"0")</f>
        <v>0</v>
      </c>
      <c r="AC1153" s="46" t="str">
        <f>IFERROR(VLOOKUP(A1153,'[1]Riverside USD Usage'!$A:$I,9,FALSE),"0")</f>
        <v>0</v>
      </c>
      <c r="AD1153" s="46" t="str">
        <f>IFERROR(VLOOKUP(A1153,'[1]Compton USD Usage'!$A:$I,9,FALSE),"0")</f>
        <v>0</v>
      </c>
      <c r="AE1153" s="48"/>
      <c r="AF1153" s="49">
        <v>22.47</v>
      </c>
      <c r="AG1153" s="49"/>
      <c r="AH1153" s="49"/>
      <c r="AI1153" s="49">
        <f>AF1153+AG1153+AH1153</f>
        <v>22.47</v>
      </c>
      <c r="AJ1153" s="48"/>
      <c r="AK1153" s="49">
        <v>24.18</v>
      </c>
      <c r="AL1153" s="49"/>
      <c r="AM1153" s="46"/>
      <c r="AN1153" s="50">
        <f>AK1153+AL1153+AM1153</f>
        <v>24.18</v>
      </c>
      <c r="AO1153" s="48"/>
      <c r="AP1153" s="49">
        <v>25.81</v>
      </c>
      <c r="AQ1153" s="49"/>
      <c r="AR1153" s="46"/>
      <c r="AS1153" s="50">
        <f>AP1153+AQ1153+AR1153</f>
        <v>25.81</v>
      </c>
      <c r="AT1153" s="48"/>
      <c r="AU1153" s="49">
        <v>26.53</v>
      </c>
      <c r="AV1153" s="49"/>
      <c r="AW1153" s="46"/>
      <c r="AX1153" s="51">
        <f>AU1153+AV1153+AW1153</f>
        <v>26.53</v>
      </c>
      <c r="AY1153" s="48"/>
      <c r="AZ1153" s="52">
        <v>22.47</v>
      </c>
      <c r="BA1153" s="53"/>
      <c r="BC1153" s="53">
        <f>AZ1153+BA1153+BB1153</f>
        <v>22.47</v>
      </c>
      <c r="BD1153" s="47">
        <v>44013</v>
      </c>
      <c r="BE1153" s="47">
        <v>44377</v>
      </c>
      <c r="BF1153" s="48"/>
      <c r="BG1153" s="53">
        <v>24.18</v>
      </c>
      <c r="BJ1153" s="53">
        <f>BG1153+BH1153+BI1153</f>
        <v>24.18</v>
      </c>
      <c r="BK1153" s="47">
        <v>44013</v>
      </c>
      <c r="BL1153" s="47">
        <v>44377</v>
      </c>
      <c r="BM1153" s="48"/>
      <c r="BN1153" s="53">
        <v>25.81</v>
      </c>
      <c r="BO1153" s="53"/>
      <c r="BQ1153" s="53">
        <f>BN1153+BO1153+BP1153</f>
        <v>25.81</v>
      </c>
      <c r="BR1153" s="47">
        <v>44013</v>
      </c>
      <c r="BS1153" s="47">
        <v>44377</v>
      </c>
      <c r="BT1153" s="48"/>
      <c r="BU1153" s="50">
        <v>26.53</v>
      </c>
      <c r="BV1153" s="53"/>
      <c r="BX1153" s="53">
        <f>BU1153+BV1153+BW1153</f>
        <v>26.53</v>
      </c>
      <c r="BY1153" s="47">
        <v>44013</v>
      </c>
      <c r="BZ1153" s="55">
        <v>44377</v>
      </c>
    </row>
    <row r="1154" spans="1:78" s="54" customFormat="1" ht="15.75" x14ac:dyDescent="0.25">
      <c r="A1154" s="45">
        <v>203130</v>
      </c>
      <c r="B1154" s="46" t="s">
        <v>953</v>
      </c>
      <c r="C1154" s="46">
        <v>31932</v>
      </c>
      <c r="D1154" s="46" t="s">
        <v>933</v>
      </c>
      <c r="E1154" s="46" t="s">
        <v>50</v>
      </c>
      <c r="F1154" s="46"/>
      <c r="G1154" s="46" t="s">
        <v>954</v>
      </c>
      <c r="H1154" s="46" t="s">
        <v>52</v>
      </c>
      <c r="I1154" s="47">
        <v>44013</v>
      </c>
      <c r="J1154" s="47">
        <v>44377</v>
      </c>
      <c r="K1154" s="46">
        <f>SUM(L1154:AD1154)</f>
        <v>5</v>
      </c>
      <c r="L1154" s="46" t="str">
        <f>IFERROR(VLOOKUP(A1154,'[1]Mountain View SD Usage'!$A:$I,9,FALSE),"0")</f>
        <v>0</v>
      </c>
      <c r="M1154" s="46" t="str">
        <f>IFERROR(VLOOKUP(A1154,'[1]Bonita USD Usage'!$A:$I,9,FALSE),"0")</f>
        <v>0</v>
      </c>
      <c r="N1154" s="46" t="str">
        <f>IFERROR(VLOOKUP(A1154,'[1]Jurupa USD Usage'!$A:$I,9,FALSE),"0")</f>
        <v>0</v>
      </c>
      <c r="O1154" s="46" t="str">
        <f>IFERROR(VLOOKUP(A1154,'[1]Claremont USD Usage'!$A:$I,9,FALSE),"0")</f>
        <v>0</v>
      </c>
      <c r="P1154" s="46">
        <f>IFERROR(VLOOKUP(A1154,'[1]Upland USD Usage'!$A:$I,9,FALSE),"0")</f>
        <v>5</v>
      </c>
      <c r="Q1154" s="46" t="str">
        <f>IFERROR(VLOOKUP(A1154,'[1]Redlands USD Usage'!$A:$I,9,FALSE),"0")</f>
        <v>0</v>
      </c>
      <c r="R1154" s="46" t="str">
        <f>IFERROR(VLOOKUP(A1154,'[1]Alta Loma SD Usage'!$A:$I,9,FALSE),"0")</f>
        <v>0</v>
      </c>
      <c r="S1154" s="46" t="str">
        <f>IFERROR(VLOOKUP(A1154,'[1]VAl Verde USD Usage'!$A:$I,9,FALSE),"0")</f>
        <v>0</v>
      </c>
      <c r="T1154" s="46" t="str">
        <f>IFERROR(VLOOKUP(A1154,'[1]Chaffey Jt HSD Usage'!$A:$I,9,FALSE),"0")</f>
        <v>0</v>
      </c>
      <c r="U1154" s="46" t="str">
        <f>IFERROR(VLOOKUP(A1154,'[1]Cucamonga ELEM SD Usage'!$A:$I,9,FALSE),"0")</f>
        <v>0</v>
      </c>
      <c r="V1154" s="46" t="str">
        <f>IFERROR(VLOOKUP(A1154,'[1]Inglewood USD Usage'!$A:$I,9,FALSE),"0")</f>
        <v>0</v>
      </c>
      <c r="W1154" s="46" t="str">
        <f>IFERROR(VLOOKUP(A1154,'[1]Rialto USD Usage'!$A:$I,9,FALSE),"0")</f>
        <v>0</v>
      </c>
      <c r="X1154" s="46" t="str">
        <f>IFERROR(VLOOKUP(A1154,'[1]Alvord USD Usage'!$A:$I,9,FALSE),"0")</f>
        <v>0</v>
      </c>
      <c r="Y1154" s="46" t="str">
        <f>IFERROR(VLOOKUP(A1154,'[1]Colton Jt USD Usage'!$A:$I,9,FALSE),"0")</f>
        <v>0</v>
      </c>
      <c r="Z1154" s="46" t="str">
        <f>IFERROR(VLOOKUP(A1154,'[1]Chino Valley USD Usage'!$A:$I,9,FALSE),"0")</f>
        <v>0</v>
      </c>
      <c r="AA1154" s="46" t="str">
        <f>IFERROR(VLOOKUP(A1154,'[1]Moreno Valley USD Usage'!$A:$I,9,FALSE),"0")</f>
        <v>0</v>
      </c>
      <c r="AB1154" s="46" t="str">
        <f>IFERROR(VLOOKUP(A1154,'[1]Pomona USD Usage'!$A:$I,9,FALSE),"0")</f>
        <v>0</v>
      </c>
      <c r="AC1154" s="46" t="str">
        <f>IFERROR(VLOOKUP(A1154,'[1]Riverside USD Usage'!$A:$I,9,FALSE),"0")</f>
        <v>0</v>
      </c>
      <c r="AD1154" s="46" t="str">
        <f>IFERROR(VLOOKUP(A1154,'[1]Compton USD Usage'!$A:$I,9,FALSE),"0")</f>
        <v>0</v>
      </c>
      <c r="AE1154" s="48"/>
      <c r="AF1154" s="49">
        <v>22.47</v>
      </c>
      <c r="AG1154" s="49"/>
      <c r="AH1154" s="49"/>
      <c r="AI1154" s="49">
        <f>AF1154+AG1154+AH1154</f>
        <v>22.47</v>
      </c>
      <c r="AJ1154" s="48"/>
      <c r="AK1154" s="49">
        <v>24.18</v>
      </c>
      <c r="AL1154" s="49"/>
      <c r="AM1154" s="46"/>
      <c r="AN1154" s="50">
        <f>AK1154+AL1154+AM1154</f>
        <v>24.18</v>
      </c>
      <c r="AO1154" s="48"/>
      <c r="AP1154" s="49">
        <v>25.81</v>
      </c>
      <c r="AQ1154" s="49"/>
      <c r="AR1154" s="46"/>
      <c r="AS1154" s="50">
        <f>AP1154+AQ1154+AR1154</f>
        <v>25.81</v>
      </c>
      <c r="AT1154" s="48"/>
      <c r="AU1154" s="49">
        <v>26.53</v>
      </c>
      <c r="AV1154" s="49"/>
      <c r="AW1154" s="46"/>
      <c r="AX1154" s="51">
        <f>AU1154+AV1154+AW1154</f>
        <v>26.53</v>
      </c>
      <c r="AY1154" s="48"/>
      <c r="AZ1154" s="52">
        <v>22.47</v>
      </c>
      <c r="BA1154" s="53"/>
      <c r="BC1154" s="53">
        <f>AZ1154+BA1154+BB1154</f>
        <v>22.47</v>
      </c>
      <c r="BD1154" s="47">
        <v>44013</v>
      </c>
      <c r="BE1154" s="47">
        <v>44377</v>
      </c>
      <c r="BF1154" s="48"/>
      <c r="BG1154" s="53">
        <v>24.18</v>
      </c>
      <c r="BJ1154" s="53">
        <f>BG1154+BH1154+BI1154</f>
        <v>24.18</v>
      </c>
      <c r="BK1154" s="47">
        <v>44013</v>
      </c>
      <c r="BL1154" s="47">
        <v>44377</v>
      </c>
      <c r="BM1154" s="48"/>
      <c r="BN1154" s="53">
        <v>25.81</v>
      </c>
      <c r="BO1154" s="53"/>
      <c r="BQ1154" s="53">
        <f>BN1154+BO1154+BP1154</f>
        <v>25.81</v>
      </c>
      <c r="BR1154" s="47">
        <v>44013</v>
      </c>
      <c r="BS1154" s="47">
        <v>44377</v>
      </c>
      <c r="BT1154" s="48"/>
      <c r="BU1154" s="50">
        <v>26.53</v>
      </c>
      <c r="BV1154" s="53"/>
      <c r="BX1154" s="53">
        <f>BU1154+BV1154+BW1154</f>
        <v>26.53</v>
      </c>
      <c r="BY1154" s="47">
        <v>44013</v>
      </c>
      <c r="BZ1154" s="55">
        <v>44377</v>
      </c>
    </row>
    <row r="1155" spans="1:78" s="54" customFormat="1" ht="15.75" x14ac:dyDescent="0.25">
      <c r="A1155" s="45">
        <v>203133</v>
      </c>
      <c r="B1155" s="46" t="s">
        <v>957</v>
      </c>
      <c r="C1155" s="46">
        <v>31937</v>
      </c>
      <c r="D1155" s="46" t="s">
        <v>933</v>
      </c>
      <c r="E1155" s="46" t="s">
        <v>50</v>
      </c>
      <c r="F1155" s="46"/>
      <c r="G1155" s="46" t="s">
        <v>956</v>
      </c>
      <c r="H1155" s="46" t="s">
        <v>52</v>
      </c>
      <c r="I1155" s="47">
        <v>44013</v>
      </c>
      <c r="J1155" s="47">
        <v>44377</v>
      </c>
      <c r="K1155" s="46">
        <f>SUM(L1155:AD1155)</f>
        <v>11</v>
      </c>
      <c r="L1155" s="46" t="str">
        <f>IFERROR(VLOOKUP(A1155,'[1]Mountain View SD Usage'!$A:$I,9,FALSE),"0")</f>
        <v>0</v>
      </c>
      <c r="M1155" s="46" t="str">
        <f>IFERROR(VLOOKUP(A1155,'[1]Bonita USD Usage'!$A:$I,9,FALSE),"0")</f>
        <v>0</v>
      </c>
      <c r="N1155" s="46" t="str">
        <f>IFERROR(VLOOKUP(A1155,'[1]Jurupa USD Usage'!$A:$I,9,FALSE),"0")</f>
        <v>0</v>
      </c>
      <c r="O1155" s="46" t="str">
        <f>IFERROR(VLOOKUP(A1155,'[1]Claremont USD Usage'!$A:$I,9,FALSE),"0")</f>
        <v>0</v>
      </c>
      <c r="P1155" s="46">
        <f>IFERROR(VLOOKUP(A1155,'[1]Upland USD Usage'!$A:$I,9,FALSE),"0")</f>
        <v>11</v>
      </c>
      <c r="Q1155" s="46" t="str">
        <f>IFERROR(VLOOKUP(A1155,'[1]Redlands USD Usage'!$A:$I,9,FALSE),"0")</f>
        <v>0</v>
      </c>
      <c r="R1155" s="46" t="str">
        <f>IFERROR(VLOOKUP(A1155,'[1]Alta Loma SD Usage'!$A:$I,9,FALSE),"0")</f>
        <v>0</v>
      </c>
      <c r="S1155" s="46" t="str">
        <f>IFERROR(VLOOKUP(A1155,'[1]VAl Verde USD Usage'!$A:$I,9,FALSE),"0")</f>
        <v>0</v>
      </c>
      <c r="T1155" s="46" t="str">
        <f>IFERROR(VLOOKUP(A1155,'[1]Chaffey Jt HSD Usage'!$A:$I,9,FALSE),"0")</f>
        <v>0</v>
      </c>
      <c r="U1155" s="46" t="str">
        <f>IFERROR(VLOOKUP(A1155,'[1]Cucamonga ELEM SD Usage'!$A:$I,9,FALSE),"0")</f>
        <v>0</v>
      </c>
      <c r="V1155" s="46" t="str">
        <f>IFERROR(VLOOKUP(A1155,'[1]Inglewood USD Usage'!$A:$I,9,FALSE),"0")</f>
        <v>0</v>
      </c>
      <c r="W1155" s="46" t="str">
        <f>IFERROR(VLOOKUP(A1155,'[1]Rialto USD Usage'!$A:$I,9,FALSE),"0")</f>
        <v>0</v>
      </c>
      <c r="X1155" s="46" t="str">
        <f>IFERROR(VLOOKUP(A1155,'[1]Alvord USD Usage'!$A:$I,9,FALSE),"0")</f>
        <v>0</v>
      </c>
      <c r="Y1155" s="46" t="str">
        <f>IFERROR(VLOOKUP(A1155,'[1]Colton Jt USD Usage'!$A:$I,9,FALSE),"0")</f>
        <v>0</v>
      </c>
      <c r="Z1155" s="46" t="str">
        <f>IFERROR(VLOOKUP(A1155,'[1]Chino Valley USD Usage'!$A:$I,9,FALSE),"0")</f>
        <v>0</v>
      </c>
      <c r="AA1155" s="46" t="str">
        <f>IFERROR(VLOOKUP(A1155,'[1]Moreno Valley USD Usage'!$A:$I,9,FALSE),"0")</f>
        <v>0</v>
      </c>
      <c r="AB1155" s="46" t="str">
        <f>IFERROR(VLOOKUP(A1155,'[1]Pomona USD Usage'!$A:$I,9,FALSE),"0")</f>
        <v>0</v>
      </c>
      <c r="AC1155" s="46" t="str">
        <f>IFERROR(VLOOKUP(A1155,'[1]Riverside USD Usage'!$A:$I,9,FALSE),"0")</f>
        <v>0</v>
      </c>
      <c r="AD1155" s="46" t="str">
        <f>IFERROR(VLOOKUP(A1155,'[1]Compton USD Usage'!$A:$I,9,FALSE),"0")</f>
        <v>0</v>
      </c>
      <c r="AE1155" s="48"/>
      <c r="AF1155" s="49">
        <v>22.47</v>
      </c>
      <c r="AG1155" s="49"/>
      <c r="AH1155" s="49"/>
      <c r="AI1155" s="49">
        <f>AF1155+AG1155+AH1155</f>
        <v>22.47</v>
      </c>
      <c r="AJ1155" s="48"/>
      <c r="AK1155" s="49">
        <v>24.18</v>
      </c>
      <c r="AL1155" s="49"/>
      <c r="AM1155" s="46"/>
      <c r="AN1155" s="50">
        <f>AK1155+AL1155+AM1155</f>
        <v>24.18</v>
      </c>
      <c r="AO1155" s="48"/>
      <c r="AP1155" s="49">
        <v>25.81</v>
      </c>
      <c r="AQ1155" s="49"/>
      <c r="AR1155" s="46"/>
      <c r="AS1155" s="50">
        <f>AP1155+AQ1155+AR1155</f>
        <v>25.81</v>
      </c>
      <c r="AT1155" s="48"/>
      <c r="AU1155" s="49">
        <v>26.53</v>
      </c>
      <c r="AV1155" s="49"/>
      <c r="AW1155" s="46"/>
      <c r="AX1155" s="51">
        <f>AU1155+AV1155+AW1155</f>
        <v>26.53</v>
      </c>
      <c r="AY1155" s="48"/>
      <c r="AZ1155" s="52">
        <v>22.47</v>
      </c>
      <c r="BA1155" s="53"/>
      <c r="BC1155" s="53">
        <f>AZ1155+BA1155+BB1155</f>
        <v>22.47</v>
      </c>
      <c r="BD1155" s="47">
        <v>44013</v>
      </c>
      <c r="BE1155" s="47">
        <v>44377</v>
      </c>
      <c r="BF1155" s="48"/>
      <c r="BG1155" s="53">
        <v>24.18</v>
      </c>
      <c r="BJ1155" s="53">
        <f>BG1155+BH1155+BI1155</f>
        <v>24.18</v>
      </c>
      <c r="BK1155" s="47">
        <v>44013</v>
      </c>
      <c r="BL1155" s="47">
        <v>44377</v>
      </c>
      <c r="BM1155" s="48"/>
      <c r="BN1155" s="53">
        <v>25.81</v>
      </c>
      <c r="BO1155" s="53"/>
      <c r="BQ1155" s="53">
        <f>BN1155+BO1155+BP1155</f>
        <v>25.81</v>
      </c>
      <c r="BR1155" s="47">
        <v>44013</v>
      </c>
      <c r="BS1155" s="47">
        <v>44377</v>
      </c>
      <c r="BT1155" s="48"/>
      <c r="BU1155" s="50">
        <v>26.53</v>
      </c>
      <c r="BV1155" s="53"/>
      <c r="BX1155" s="53">
        <f>BU1155+BV1155+BW1155</f>
        <v>26.53</v>
      </c>
      <c r="BY1155" s="47">
        <v>44013</v>
      </c>
      <c r="BZ1155" s="55">
        <v>44377</v>
      </c>
    </row>
    <row r="1156" spans="1:78" s="54" customFormat="1" ht="15.75" x14ac:dyDescent="0.25">
      <c r="A1156" s="45">
        <v>140291</v>
      </c>
      <c r="B1156" s="46" t="s">
        <v>329</v>
      </c>
      <c r="C1156" s="46">
        <v>1651</v>
      </c>
      <c r="D1156" s="46" t="s">
        <v>303</v>
      </c>
      <c r="E1156" s="46" t="s">
        <v>50</v>
      </c>
      <c r="F1156" s="46"/>
      <c r="G1156" s="46" t="s">
        <v>159</v>
      </c>
      <c r="H1156" s="46" t="s">
        <v>52</v>
      </c>
      <c r="I1156" s="47">
        <v>44013</v>
      </c>
      <c r="J1156" s="47">
        <v>44377</v>
      </c>
      <c r="K1156" s="46">
        <f>SUM(L1156:AD1156)</f>
        <v>9</v>
      </c>
      <c r="L1156" s="46" t="str">
        <f>IFERROR(VLOOKUP(A1156,'[1]Mountain View SD Usage'!$A:$I,9,FALSE),"0")</f>
        <v>0</v>
      </c>
      <c r="M1156" s="46" t="str">
        <f>IFERROR(VLOOKUP(A1156,'[1]Bonita USD Usage'!$A:$I,9,FALSE),"0")</f>
        <v>0</v>
      </c>
      <c r="N1156" s="46" t="str">
        <f>IFERROR(VLOOKUP(A1156,'[1]Jurupa USD Usage'!$A:$I,9,FALSE),"0")</f>
        <v>0</v>
      </c>
      <c r="O1156" s="46" t="str">
        <f>IFERROR(VLOOKUP(A1156,'[1]Claremont USD Usage'!$A:$I,9,FALSE),"0")</f>
        <v>0</v>
      </c>
      <c r="P1156" s="46" t="str">
        <f>IFERROR(VLOOKUP(A1156,'[1]Upland USD Usage'!$A:$I,9,FALSE),"0")</f>
        <v>0</v>
      </c>
      <c r="Q1156" s="46" t="str">
        <f>IFERROR(VLOOKUP(A1156,'[1]Redlands USD Usage'!$A:$I,9,FALSE),"0")</f>
        <v>0</v>
      </c>
      <c r="R1156" s="46" t="str">
        <f>IFERROR(VLOOKUP(A1156,'[1]Alta Loma SD Usage'!$A:$I,9,FALSE),"0")</f>
        <v>0</v>
      </c>
      <c r="S1156" s="46" t="str">
        <f>IFERROR(VLOOKUP(A1156,'[1]VAl Verde USD Usage'!$A:$I,9,FALSE),"0")</f>
        <v>0</v>
      </c>
      <c r="T1156" s="46">
        <f>IFERROR(VLOOKUP(A1156,'[1]Chaffey Jt HSD Usage'!$A:$I,9,FALSE),"0")</f>
        <v>9</v>
      </c>
      <c r="U1156" s="46" t="str">
        <f>IFERROR(VLOOKUP(A1156,'[1]Cucamonga ELEM SD Usage'!$A:$I,9,FALSE),"0")</f>
        <v>0</v>
      </c>
      <c r="V1156" s="46" t="str">
        <f>IFERROR(VLOOKUP(A1156,'[1]Inglewood USD Usage'!$A:$I,9,FALSE),"0")</f>
        <v>0</v>
      </c>
      <c r="W1156" s="46" t="str">
        <f>IFERROR(VLOOKUP(A1156,'[1]Rialto USD Usage'!$A:$I,9,FALSE),"0")</f>
        <v>0</v>
      </c>
      <c r="X1156" s="46" t="str">
        <f>IFERROR(VLOOKUP(A1156,'[1]Alvord USD Usage'!$A:$I,9,FALSE),"0")</f>
        <v>0</v>
      </c>
      <c r="Y1156" s="46" t="str">
        <f>IFERROR(VLOOKUP(A1156,'[1]Colton Jt USD Usage'!$A:$I,9,FALSE),"0")</f>
        <v>0</v>
      </c>
      <c r="Z1156" s="46" t="str">
        <f>IFERROR(VLOOKUP(A1156,'[1]Chino Valley USD Usage'!$A:$I,9,FALSE),"0")</f>
        <v>0</v>
      </c>
      <c r="AA1156" s="46" t="str">
        <f>IFERROR(VLOOKUP(A1156,'[1]Moreno Valley USD Usage'!$A:$I,9,FALSE),"0")</f>
        <v>0</v>
      </c>
      <c r="AB1156" s="46" t="str">
        <f>IFERROR(VLOOKUP(A1156,'[1]Pomona USD Usage'!$A:$I,9,FALSE),"0")</f>
        <v>0</v>
      </c>
      <c r="AC1156" s="46" t="str">
        <f>IFERROR(VLOOKUP(A1156,'[1]Riverside USD Usage'!$A:$I,9,FALSE),"0")</f>
        <v>0</v>
      </c>
      <c r="AD1156" s="46" t="str">
        <f>IFERROR(VLOOKUP(A1156,'[1]Compton USD Usage'!$A:$I,9,FALSE),"0")</f>
        <v>0</v>
      </c>
      <c r="AE1156" s="48"/>
      <c r="AF1156" s="49">
        <v>26.6</v>
      </c>
      <c r="AG1156" s="49"/>
      <c r="AH1156" s="49"/>
      <c r="AI1156" s="49">
        <f>AF1156+AG1156+AH1156</f>
        <v>26.6</v>
      </c>
      <c r="AJ1156" s="48"/>
      <c r="AK1156" s="49">
        <v>28.62</v>
      </c>
      <c r="AL1156" s="49"/>
      <c r="AM1156" s="46"/>
      <c r="AN1156" s="50">
        <f>AK1156+AL1156+AM1156</f>
        <v>28.62</v>
      </c>
      <c r="AO1156" s="48"/>
      <c r="AP1156" s="49">
        <v>30.55</v>
      </c>
      <c r="AQ1156" s="49"/>
      <c r="AR1156" s="46"/>
      <c r="AS1156" s="50">
        <f>AP1156+AQ1156+AR1156</f>
        <v>30.55</v>
      </c>
      <c r="AT1156" s="48"/>
      <c r="AU1156" s="49">
        <v>31.4</v>
      </c>
      <c r="AV1156" s="49"/>
      <c r="AW1156" s="46"/>
      <c r="AX1156" s="51">
        <f>AU1156+AV1156+AW1156</f>
        <v>31.4</v>
      </c>
      <c r="AY1156" s="48"/>
      <c r="AZ1156" s="52">
        <v>27.75</v>
      </c>
      <c r="BA1156" s="53"/>
      <c r="BC1156" s="53">
        <f>AZ1156+BA1156+BB1156</f>
        <v>27.75</v>
      </c>
      <c r="BD1156" s="47">
        <v>44013</v>
      </c>
      <c r="BE1156" s="47">
        <v>44377</v>
      </c>
      <c r="BF1156" s="48"/>
      <c r="BG1156" s="53">
        <v>29.860000000000003</v>
      </c>
      <c r="BJ1156" s="53">
        <f>BG1156+BH1156+BI1156</f>
        <v>29.860000000000003</v>
      </c>
      <c r="BK1156" s="47">
        <v>44013</v>
      </c>
      <c r="BL1156" s="47">
        <v>44377</v>
      </c>
      <c r="BM1156" s="48"/>
      <c r="BN1156" s="53">
        <v>31.87</v>
      </c>
      <c r="BO1156" s="53"/>
      <c r="BQ1156" s="53">
        <f>BN1156+BO1156+BP1156</f>
        <v>31.87</v>
      </c>
      <c r="BR1156" s="47">
        <v>44013</v>
      </c>
      <c r="BS1156" s="47">
        <v>44377</v>
      </c>
      <c r="BT1156" s="48"/>
      <c r="BU1156" s="50">
        <v>32.76</v>
      </c>
      <c r="BV1156" s="53"/>
      <c r="BX1156" s="53">
        <f>BU1156+BV1156+BW1156</f>
        <v>32.76</v>
      </c>
      <c r="BY1156" s="47">
        <v>44013</v>
      </c>
      <c r="BZ1156" s="55">
        <v>44377</v>
      </c>
    </row>
    <row r="1157" spans="1:78" s="54" customFormat="1" ht="15.75" x14ac:dyDescent="0.25">
      <c r="A1157" s="45">
        <v>140325</v>
      </c>
      <c r="B1157" s="46" t="s">
        <v>571</v>
      </c>
      <c r="C1157" s="46" t="s">
        <v>572</v>
      </c>
      <c r="D1157" s="46" t="s">
        <v>573</v>
      </c>
      <c r="E1157" s="46" t="s">
        <v>50</v>
      </c>
      <c r="F1157" s="46"/>
      <c r="G1157" s="46" t="s">
        <v>574</v>
      </c>
      <c r="H1157" s="46" t="s">
        <v>52</v>
      </c>
      <c r="I1157" s="47">
        <v>44013</v>
      </c>
      <c r="J1157" s="47">
        <v>44377</v>
      </c>
      <c r="K1157" s="46">
        <f>SUM(L1157:AD1157)</f>
        <v>496</v>
      </c>
      <c r="L1157" s="46" t="str">
        <f>IFERROR(VLOOKUP(A1157,'[1]Mountain View SD Usage'!$A:$I,9,FALSE),"0")</f>
        <v>0</v>
      </c>
      <c r="M1157" s="46" t="str">
        <f>IFERROR(VLOOKUP(A1157,'[1]Bonita USD Usage'!$A:$I,9,FALSE),"0")</f>
        <v>0</v>
      </c>
      <c r="N1157" s="46" t="str">
        <f>IFERROR(VLOOKUP(A1157,'[1]Jurupa USD Usage'!$A:$I,9,FALSE),"0")</f>
        <v>0</v>
      </c>
      <c r="O1157" s="46" t="str">
        <f>IFERROR(VLOOKUP(A1157,'[1]Claremont USD Usage'!$A:$I,9,FALSE),"0")</f>
        <v>0</v>
      </c>
      <c r="P1157" s="46" t="str">
        <f>IFERROR(VLOOKUP(A1157,'[1]Upland USD Usage'!$A:$I,9,FALSE),"0")</f>
        <v>0</v>
      </c>
      <c r="Q1157" s="46" t="str">
        <f>IFERROR(VLOOKUP(A1157,'[1]Redlands USD Usage'!$A:$I,9,FALSE),"0")</f>
        <v>0</v>
      </c>
      <c r="R1157" s="46" t="str">
        <f>IFERROR(VLOOKUP(A1157,'[1]Alta Loma SD Usage'!$A:$I,9,FALSE),"0")</f>
        <v>0</v>
      </c>
      <c r="S1157" s="46" t="str">
        <f>IFERROR(VLOOKUP(A1157,'[1]VAl Verde USD Usage'!$A:$I,9,FALSE),"0")</f>
        <v>0</v>
      </c>
      <c r="T1157" s="46" t="str">
        <f>IFERROR(VLOOKUP(A1157,'[1]Chaffey Jt HSD Usage'!$A:$I,9,FALSE),"0")</f>
        <v>0</v>
      </c>
      <c r="U1157" s="46" t="str">
        <f>IFERROR(VLOOKUP(A1157,'[1]Cucamonga ELEM SD Usage'!$A:$I,9,FALSE),"0")</f>
        <v>0</v>
      </c>
      <c r="V1157" s="46" t="str">
        <f>IFERROR(VLOOKUP(A1157,'[1]Inglewood USD Usage'!$A:$I,9,FALSE),"0")</f>
        <v>0</v>
      </c>
      <c r="W1157" s="46" t="str">
        <f>IFERROR(VLOOKUP(A1157,'[1]Rialto USD Usage'!$A:$I,9,FALSE),"0")</f>
        <v>0</v>
      </c>
      <c r="X1157" s="46" t="str">
        <f>IFERROR(VLOOKUP(A1157,'[1]Alvord USD Usage'!$A:$I,9,FALSE),"0")</f>
        <v>0</v>
      </c>
      <c r="Y1157" s="46" t="str">
        <f>IFERROR(VLOOKUP(A1157,'[1]Colton Jt USD Usage'!$A:$I,9,FALSE),"0")</f>
        <v>0</v>
      </c>
      <c r="Z1157" s="46" t="str">
        <f>IFERROR(VLOOKUP(A1157,'[1]Chino Valley USD Usage'!$A:$I,9,FALSE),"0")</f>
        <v>0</v>
      </c>
      <c r="AA1157" s="46">
        <f>IFERROR(VLOOKUP(A1157,'[1]Moreno Valley USD Usage'!$A:$I,9,FALSE),"0")</f>
        <v>496</v>
      </c>
      <c r="AB1157" s="46" t="str">
        <f>IFERROR(VLOOKUP(A1157,'[1]Pomona USD Usage'!$A:$I,9,FALSE),"0")</f>
        <v>0</v>
      </c>
      <c r="AC1157" s="46" t="str">
        <f>IFERROR(VLOOKUP(A1157,'[1]Riverside USD Usage'!$A:$I,9,FALSE),"0")</f>
        <v>0</v>
      </c>
      <c r="AD1157" s="46" t="str">
        <f>IFERROR(VLOOKUP(A1157,'[1]Compton USD Usage'!$A:$I,9,FALSE),"0")</f>
        <v>0</v>
      </c>
      <c r="AE1157" s="48"/>
      <c r="AF1157" s="49">
        <v>12.71</v>
      </c>
      <c r="AG1157" s="49"/>
      <c r="AH1157" s="49"/>
      <c r="AI1157" s="49">
        <f>AF1157+AG1157+AH1157</f>
        <v>12.71</v>
      </c>
      <c r="AJ1157" s="48"/>
      <c r="AK1157" s="49">
        <v>13.67</v>
      </c>
      <c r="AL1157" s="49"/>
      <c r="AM1157" s="46"/>
      <c r="AN1157" s="50">
        <f>AK1157+AL1157+AM1157</f>
        <v>13.67</v>
      </c>
      <c r="AO1157" s="48"/>
      <c r="AP1157" s="49">
        <v>14.59</v>
      </c>
      <c r="AQ1157" s="49"/>
      <c r="AR1157" s="46"/>
      <c r="AS1157" s="50">
        <f>AP1157+AQ1157+AR1157</f>
        <v>14.59</v>
      </c>
      <c r="AT1157" s="48"/>
      <c r="AU1157" s="49">
        <v>15</v>
      </c>
      <c r="AV1157" s="49"/>
      <c r="AW1157" s="46"/>
      <c r="AX1157" s="51">
        <f>AU1157+AV1157+AW1157</f>
        <v>15</v>
      </c>
      <c r="AY1157" s="48"/>
      <c r="AZ1157" s="52">
        <v>12.71</v>
      </c>
      <c r="BA1157" s="53"/>
      <c r="BC1157" s="53">
        <f>AZ1157+BA1157+BB1157</f>
        <v>12.71</v>
      </c>
      <c r="BD1157" s="47">
        <v>44013</v>
      </c>
      <c r="BE1157" s="47">
        <v>44377</v>
      </c>
      <c r="BF1157" s="48"/>
      <c r="BG1157" s="53">
        <v>13.67</v>
      </c>
      <c r="BJ1157" s="53">
        <f>BG1157+BH1157+BI1157</f>
        <v>13.67</v>
      </c>
      <c r="BK1157" s="47">
        <v>44013</v>
      </c>
      <c r="BL1157" s="47">
        <v>44377</v>
      </c>
      <c r="BM1157" s="48"/>
      <c r="BN1157" s="53">
        <v>14.59</v>
      </c>
      <c r="BO1157" s="53"/>
      <c r="BQ1157" s="53">
        <f>BN1157+BO1157+BP1157</f>
        <v>14.59</v>
      </c>
      <c r="BR1157" s="47">
        <v>44013</v>
      </c>
      <c r="BS1157" s="47">
        <v>44377</v>
      </c>
      <c r="BT1157" s="48"/>
      <c r="BU1157" s="50">
        <v>15</v>
      </c>
      <c r="BV1157" s="53"/>
      <c r="BX1157" s="53">
        <f>BU1157+BV1157+BW1157</f>
        <v>15</v>
      </c>
      <c r="BY1157" s="47">
        <v>44013</v>
      </c>
      <c r="BZ1157" s="55">
        <v>44377</v>
      </c>
    </row>
    <row r="1158" spans="1:78" s="54" customFormat="1" ht="15.75" x14ac:dyDescent="0.25">
      <c r="A1158" s="45">
        <v>134147</v>
      </c>
      <c r="B1158" s="46" t="s">
        <v>2182</v>
      </c>
      <c r="C1158" s="46">
        <v>38453</v>
      </c>
      <c r="D1158" s="46" t="s">
        <v>2175</v>
      </c>
      <c r="E1158" s="46" t="s">
        <v>50</v>
      </c>
      <c r="F1158" s="46"/>
      <c r="G1158" s="46" t="s">
        <v>2183</v>
      </c>
      <c r="H1158" s="46" t="s">
        <v>52</v>
      </c>
      <c r="I1158" s="47">
        <v>44013</v>
      </c>
      <c r="J1158" s="47">
        <v>44377</v>
      </c>
      <c r="K1158" s="46">
        <f>SUM(L1158:AD1158)</f>
        <v>210</v>
      </c>
      <c r="L1158" s="46" t="str">
        <f>IFERROR(VLOOKUP(A1158,'[1]Mountain View SD Usage'!$A:$I,9,FALSE),"0")</f>
        <v>0</v>
      </c>
      <c r="M1158" s="46" t="str">
        <f>IFERROR(VLOOKUP(A1158,'[1]Bonita USD Usage'!$A:$I,9,FALSE),"0")</f>
        <v>0</v>
      </c>
      <c r="N1158" s="46" t="str">
        <f>IFERROR(VLOOKUP(A1158,'[1]Jurupa USD Usage'!$A:$I,9,FALSE),"0")</f>
        <v>0</v>
      </c>
      <c r="O1158" s="46" t="str">
        <f>IFERROR(VLOOKUP(A1158,'[1]Claremont USD Usage'!$A:$I,9,FALSE),"0")</f>
        <v>0</v>
      </c>
      <c r="P1158" s="46" t="str">
        <f>IFERROR(VLOOKUP(A1158,'[1]Upland USD Usage'!$A:$I,9,FALSE),"0")</f>
        <v>0</v>
      </c>
      <c r="Q1158" s="46" t="str">
        <f>IFERROR(VLOOKUP(A1158,'[1]Redlands USD Usage'!$A:$I,9,FALSE),"0")</f>
        <v>0</v>
      </c>
      <c r="R1158" s="46" t="str">
        <f>IFERROR(VLOOKUP(A1158,'[1]Alta Loma SD Usage'!$A:$I,9,FALSE),"0")</f>
        <v>0</v>
      </c>
      <c r="S1158" s="46" t="str">
        <f>IFERROR(VLOOKUP(A1158,'[1]VAl Verde USD Usage'!$A:$I,9,FALSE),"0")</f>
        <v>0</v>
      </c>
      <c r="T1158" s="46">
        <f>IFERROR(VLOOKUP(A1158,'[1]Chaffey Jt HSD Usage'!$A:$I,9,FALSE),"0")</f>
        <v>61</v>
      </c>
      <c r="U1158" s="46" t="str">
        <f>IFERROR(VLOOKUP(A1158,'[1]Cucamonga ELEM SD Usage'!$A:$I,9,FALSE),"0")</f>
        <v>0</v>
      </c>
      <c r="V1158" s="46" t="str">
        <f>IFERROR(VLOOKUP(A1158,'[1]Inglewood USD Usage'!$A:$I,9,FALSE),"0")</f>
        <v>0</v>
      </c>
      <c r="W1158" s="46" t="str">
        <f>IFERROR(VLOOKUP(A1158,'[1]Rialto USD Usage'!$A:$I,9,FALSE),"0")</f>
        <v>0</v>
      </c>
      <c r="X1158" s="46" t="str">
        <f>IFERROR(VLOOKUP(A1158,'[1]Alvord USD Usage'!$A:$I,9,FALSE),"0")</f>
        <v>0</v>
      </c>
      <c r="Y1158" s="46" t="str">
        <f>IFERROR(VLOOKUP(A1158,'[1]Colton Jt USD Usage'!$A:$I,9,FALSE),"0")</f>
        <v>0</v>
      </c>
      <c r="Z1158" s="46" t="str">
        <f>IFERROR(VLOOKUP(A1158,'[1]Chino Valley USD Usage'!$A:$I,9,FALSE),"0")</f>
        <v>0</v>
      </c>
      <c r="AA1158" s="46" t="str">
        <f>IFERROR(VLOOKUP(A1158,'[1]Moreno Valley USD Usage'!$A:$I,9,FALSE),"0")</f>
        <v>0</v>
      </c>
      <c r="AB1158" s="46" t="str">
        <f>IFERROR(VLOOKUP(A1158,'[1]Pomona USD Usage'!$A:$I,9,FALSE),"0")</f>
        <v>0</v>
      </c>
      <c r="AC1158" s="46" t="str">
        <f>IFERROR(VLOOKUP(A1158,'[1]Riverside USD Usage'!$A:$I,9,FALSE),"0")</f>
        <v>0</v>
      </c>
      <c r="AD1158" s="46">
        <f>IFERROR(VLOOKUP(A1158,'[1]Compton USD Usage'!$A:$I,9,FALSE),"0")</f>
        <v>149</v>
      </c>
      <c r="AE1158" s="48"/>
      <c r="AF1158" s="49">
        <v>26.44</v>
      </c>
      <c r="AG1158" s="49"/>
      <c r="AH1158" s="49"/>
      <c r="AI1158" s="49">
        <f>AF1158+AG1158+AH1158</f>
        <v>26.44</v>
      </c>
      <c r="AJ1158" s="48"/>
      <c r="AK1158" s="49">
        <v>28.44</v>
      </c>
      <c r="AL1158" s="49"/>
      <c r="AM1158" s="46"/>
      <c r="AN1158" s="50">
        <f>AK1158+AL1158+AM1158</f>
        <v>28.44</v>
      </c>
      <c r="AO1158" s="48"/>
      <c r="AP1158" s="49">
        <v>30.36</v>
      </c>
      <c r="AQ1158" s="49"/>
      <c r="AR1158" s="46"/>
      <c r="AS1158" s="50">
        <f>AP1158+AQ1158+AR1158</f>
        <v>30.36</v>
      </c>
      <c r="AT1158" s="48"/>
      <c r="AU1158" s="49">
        <v>31.21</v>
      </c>
      <c r="AV1158" s="49"/>
      <c r="AW1158" s="46"/>
      <c r="AX1158" s="51">
        <f>AU1158+AV1158+AW1158</f>
        <v>31.21</v>
      </c>
      <c r="AY1158" s="48"/>
      <c r="AZ1158" s="52">
        <v>27.84</v>
      </c>
      <c r="BA1158" s="53"/>
      <c r="BC1158" s="53">
        <f>AZ1158+BA1158+BB1158</f>
        <v>27.84</v>
      </c>
      <c r="BD1158" s="47">
        <v>44013</v>
      </c>
      <c r="BE1158" s="47">
        <v>44377</v>
      </c>
      <c r="BF1158" s="48"/>
      <c r="BG1158" s="53">
        <v>29.94</v>
      </c>
      <c r="BJ1158" s="53">
        <f>BG1158+BH1158+BI1158</f>
        <v>29.94</v>
      </c>
      <c r="BK1158" s="47">
        <v>44013</v>
      </c>
      <c r="BL1158" s="47">
        <v>44377</v>
      </c>
      <c r="BM1158" s="48"/>
      <c r="BN1158" s="53">
        <v>31.96</v>
      </c>
      <c r="BO1158" s="53"/>
      <c r="BQ1158" s="53">
        <f>BN1158+BO1158+BP1158</f>
        <v>31.96</v>
      </c>
      <c r="BR1158" s="47">
        <v>44013</v>
      </c>
      <c r="BS1158" s="47">
        <v>44377</v>
      </c>
      <c r="BT1158" s="48"/>
      <c r="BU1158" s="50">
        <v>32.86</v>
      </c>
      <c r="BV1158" s="53"/>
      <c r="BX1158" s="53">
        <f>BU1158+BV1158+BW1158</f>
        <v>32.86</v>
      </c>
      <c r="BY1158" s="47">
        <v>44013</v>
      </c>
      <c r="BZ1158" s="55">
        <v>44377</v>
      </c>
    </row>
    <row r="1159" spans="1:78" s="54" customFormat="1" ht="15.75" x14ac:dyDescent="0.25">
      <c r="A1159" s="45">
        <v>134775</v>
      </c>
      <c r="B1159" s="46" t="s">
        <v>1919</v>
      </c>
      <c r="C1159" s="46" t="s">
        <v>1920</v>
      </c>
      <c r="D1159" s="46" t="s">
        <v>1921</v>
      </c>
      <c r="E1159" s="46" t="s">
        <v>50</v>
      </c>
      <c r="F1159" s="46"/>
      <c r="G1159" s="46" t="s">
        <v>1922</v>
      </c>
      <c r="H1159" s="46" t="s">
        <v>52</v>
      </c>
      <c r="I1159" s="47">
        <v>44013</v>
      </c>
      <c r="J1159" s="47">
        <v>44377</v>
      </c>
      <c r="K1159" s="46">
        <f>SUM(L1159:AD1159)</f>
        <v>257</v>
      </c>
      <c r="L1159" s="46" t="str">
        <f>IFERROR(VLOOKUP(A1159,'[1]Mountain View SD Usage'!$A:$I,9,FALSE),"0")</f>
        <v>0</v>
      </c>
      <c r="M1159" s="46" t="str">
        <f>IFERROR(VLOOKUP(A1159,'[1]Bonita USD Usage'!$A:$I,9,FALSE),"0")</f>
        <v>0</v>
      </c>
      <c r="N1159" s="46" t="str">
        <f>IFERROR(VLOOKUP(A1159,'[1]Jurupa USD Usage'!$A:$I,9,FALSE),"0")</f>
        <v>0</v>
      </c>
      <c r="O1159" s="46" t="str">
        <f>IFERROR(VLOOKUP(A1159,'[1]Claremont USD Usage'!$A:$I,9,FALSE),"0")</f>
        <v>0</v>
      </c>
      <c r="P1159" s="46">
        <f>IFERROR(VLOOKUP(A1159,'[1]Upland USD Usage'!$A:$I,9,FALSE),"0")</f>
        <v>237</v>
      </c>
      <c r="Q1159" s="46" t="str">
        <f>IFERROR(VLOOKUP(A1159,'[1]Redlands USD Usage'!$A:$I,9,FALSE),"0")</f>
        <v>0</v>
      </c>
      <c r="R1159" s="46" t="str">
        <f>IFERROR(VLOOKUP(A1159,'[1]Alta Loma SD Usage'!$A:$I,9,FALSE),"0")</f>
        <v>0</v>
      </c>
      <c r="S1159" s="46" t="str">
        <f>IFERROR(VLOOKUP(A1159,'[1]VAl Verde USD Usage'!$A:$I,9,FALSE),"0")</f>
        <v>0</v>
      </c>
      <c r="T1159" s="46" t="str">
        <f>IFERROR(VLOOKUP(A1159,'[1]Chaffey Jt HSD Usage'!$A:$I,9,FALSE),"0")</f>
        <v>0</v>
      </c>
      <c r="U1159" s="46">
        <f>IFERROR(VLOOKUP(A1159,'[1]Cucamonga ELEM SD Usage'!$A:$I,9,FALSE),"0")</f>
        <v>20</v>
      </c>
      <c r="V1159" s="46" t="str">
        <f>IFERROR(VLOOKUP(A1159,'[1]Inglewood USD Usage'!$A:$I,9,FALSE),"0")</f>
        <v>0</v>
      </c>
      <c r="W1159" s="46" t="str">
        <f>IFERROR(VLOOKUP(A1159,'[1]Rialto USD Usage'!$A:$I,9,FALSE),"0")</f>
        <v>0</v>
      </c>
      <c r="X1159" s="46" t="str">
        <f>IFERROR(VLOOKUP(A1159,'[1]Alvord USD Usage'!$A:$I,9,FALSE),"0")</f>
        <v>0</v>
      </c>
      <c r="Y1159" s="46" t="str">
        <f>IFERROR(VLOOKUP(A1159,'[1]Colton Jt USD Usage'!$A:$I,9,FALSE),"0")</f>
        <v>0</v>
      </c>
      <c r="Z1159" s="46" t="str">
        <f>IFERROR(VLOOKUP(A1159,'[1]Chino Valley USD Usage'!$A:$I,9,FALSE),"0")</f>
        <v>0</v>
      </c>
      <c r="AA1159" s="46" t="str">
        <f>IFERROR(VLOOKUP(A1159,'[1]Moreno Valley USD Usage'!$A:$I,9,FALSE),"0")</f>
        <v>0</v>
      </c>
      <c r="AB1159" s="46" t="str">
        <f>IFERROR(VLOOKUP(A1159,'[1]Pomona USD Usage'!$A:$I,9,FALSE),"0")</f>
        <v>0</v>
      </c>
      <c r="AC1159" s="46" t="str">
        <f>IFERROR(VLOOKUP(A1159,'[1]Riverside USD Usage'!$A:$I,9,FALSE),"0")</f>
        <v>0</v>
      </c>
      <c r="AD1159" s="46" t="str">
        <f>IFERROR(VLOOKUP(A1159,'[1]Compton USD Usage'!$A:$I,9,FALSE),"0")</f>
        <v>0</v>
      </c>
      <c r="AE1159" s="48"/>
      <c r="AF1159" s="49">
        <v>18.25</v>
      </c>
      <c r="AG1159" s="49"/>
      <c r="AH1159" s="49"/>
      <c r="AI1159" s="49">
        <f>AF1159+AG1159+AH1159</f>
        <v>18.25</v>
      </c>
      <c r="AJ1159" s="48"/>
      <c r="AK1159" s="49">
        <v>19.63</v>
      </c>
      <c r="AL1159" s="49"/>
      <c r="AM1159" s="46"/>
      <c r="AN1159" s="50">
        <f>AK1159+AL1159+AM1159</f>
        <v>19.63</v>
      </c>
      <c r="AO1159" s="48"/>
      <c r="AP1159" s="49">
        <v>20.96</v>
      </c>
      <c r="AQ1159" s="49"/>
      <c r="AR1159" s="46"/>
      <c r="AS1159" s="50">
        <f>AP1159+AQ1159+AR1159</f>
        <v>20.96</v>
      </c>
      <c r="AT1159" s="48"/>
      <c r="AU1159" s="49">
        <v>21.54</v>
      </c>
      <c r="AV1159" s="49"/>
      <c r="AW1159" s="46"/>
      <c r="AX1159" s="51">
        <f>AU1159+AV1159+AW1159</f>
        <v>21.54</v>
      </c>
      <c r="AY1159" s="48"/>
      <c r="AZ1159" s="52">
        <v>18.25</v>
      </c>
      <c r="BA1159" s="53"/>
      <c r="BC1159" s="53">
        <f>AZ1159+BA1159+BB1159</f>
        <v>18.25</v>
      </c>
      <c r="BD1159" s="47">
        <v>44013</v>
      </c>
      <c r="BE1159" s="47">
        <v>44377</v>
      </c>
      <c r="BF1159" s="48"/>
      <c r="BG1159" s="53">
        <v>19.63</v>
      </c>
      <c r="BJ1159" s="53">
        <f>BG1159+BH1159+BI1159</f>
        <v>19.63</v>
      </c>
      <c r="BK1159" s="47">
        <v>44013</v>
      </c>
      <c r="BL1159" s="47">
        <v>44377</v>
      </c>
      <c r="BM1159" s="48"/>
      <c r="BN1159" s="53">
        <v>20.96</v>
      </c>
      <c r="BO1159" s="53"/>
      <c r="BQ1159" s="53">
        <f>BN1159+BO1159+BP1159</f>
        <v>20.96</v>
      </c>
      <c r="BR1159" s="47">
        <v>44013</v>
      </c>
      <c r="BS1159" s="47">
        <v>44377</v>
      </c>
      <c r="BT1159" s="48"/>
      <c r="BU1159" s="50">
        <v>21.54</v>
      </c>
      <c r="BV1159" s="53"/>
      <c r="BX1159" s="53">
        <f>BU1159+BV1159+BW1159</f>
        <v>21.54</v>
      </c>
      <c r="BY1159" s="47">
        <v>44013</v>
      </c>
      <c r="BZ1159" s="55">
        <v>44377</v>
      </c>
    </row>
    <row r="1160" spans="1:78" s="54" customFormat="1" ht="15.75" x14ac:dyDescent="0.25">
      <c r="A1160" s="14">
        <v>134543</v>
      </c>
      <c r="B1160" s="2" t="s">
        <v>157</v>
      </c>
      <c r="C1160" s="2">
        <v>607</v>
      </c>
      <c r="D1160" s="2" t="s">
        <v>158</v>
      </c>
      <c r="E1160" s="2" t="s">
        <v>50</v>
      </c>
      <c r="F1160" s="2"/>
      <c r="G1160" s="2" t="s">
        <v>159</v>
      </c>
      <c r="H1160" s="2" t="s">
        <v>52</v>
      </c>
      <c r="I1160" s="15">
        <v>44013</v>
      </c>
      <c r="J1160" s="15">
        <v>44377</v>
      </c>
      <c r="K1160" s="2">
        <f>SUM(L1160:AD1160)</f>
        <v>335</v>
      </c>
      <c r="L1160" s="2" t="str">
        <f>IFERROR(VLOOKUP(A1160,'[1]Mountain View SD Usage'!$A:$I,9,FALSE),"0")</f>
        <v>0</v>
      </c>
      <c r="M1160" s="2" t="str">
        <f>IFERROR(VLOOKUP(A1160,'[1]Bonita USD Usage'!$A:$I,9,FALSE),"0")</f>
        <v>0</v>
      </c>
      <c r="N1160" s="2" t="str">
        <f>IFERROR(VLOOKUP(A1160,'[1]Jurupa USD Usage'!$A:$I,9,FALSE),"0")</f>
        <v>0</v>
      </c>
      <c r="O1160" s="2" t="str">
        <f>IFERROR(VLOOKUP(A1160,'[1]Claremont USD Usage'!$A:$I,9,FALSE),"0")</f>
        <v>0</v>
      </c>
      <c r="P1160" s="2">
        <f>IFERROR(VLOOKUP(A1160,'[1]Upland USD Usage'!$A:$I,9,FALSE),"0")</f>
        <v>6</v>
      </c>
      <c r="Q1160" s="2" t="str">
        <f>IFERROR(VLOOKUP(A1160,'[1]Redlands USD Usage'!$A:$I,9,FALSE),"0")</f>
        <v>0</v>
      </c>
      <c r="R1160" s="2" t="str">
        <f>IFERROR(VLOOKUP(A1160,'[1]Alta Loma SD Usage'!$A:$I,9,FALSE),"0")</f>
        <v>0</v>
      </c>
      <c r="S1160" s="2" t="str">
        <f>IFERROR(VLOOKUP(A1160,'[1]VAl Verde USD Usage'!$A:$I,9,FALSE),"0")</f>
        <v>0</v>
      </c>
      <c r="T1160" s="2" t="str">
        <f>IFERROR(VLOOKUP(A1160,'[1]Chaffey Jt HSD Usage'!$A:$I,9,FALSE),"0")</f>
        <v>0</v>
      </c>
      <c r="U1160" s="2" t="str">
        <f>IFERROR(VLOOKUP(A1160,'[1]Cucamonga ELEM SD Usage'!$A:$I,9,FALSE),"0")</f>
        <v>0</v>
      </c>
      <c r="V1160" s="2" t="str">
        <f>IFERROR(VLOOKUP(A1160,'[1]Inglewood USD Usage'!$A:$I,9,FALSE),"0")</f>
        <v>0</v>
      </c>
      <c r="W1160" s="2" t="str">
        <f>IFERROR(VLOOKUP(A1160,'[1]Rialto USD Usage'!$A:$I,9,FALSE),"0")</f>
        <v>0</v>
      </c>
      <c r="X1160" s="2">
        <f>IFERROR(VLOOKUP(A1160,'[1]Alvord USD Usage'!$A:$I,9,FALSE),"0")</f>
        <v>327</v>
      </c>
      <c r="Y1160" s="2" t="str">
        <f>IFERROR(VLOOKUP(A1160,'[1]Colton Jt USD Usage'!$A:$I,9,FALSE),"0")</f>
        <v>0</v>
      </c>
      <c r="Z1160" s="2" t="str">
        <f>IFERROR(VLOOKUP(A1160,'[1]Chino Valley USD Usage'!$A:$I,9,FALSE),"0")</f>
        <v>0</v>
      </c>
      <c r="AA1160" s="2">
        <f>IFERROR(VLOOKUP(A1160,'[1]Moreno Valley USD Usage'!$A:$I,9,FALSE),"0")</f>
        <v>2</v>
      </c>
      <c r="AB1160" s="2" t="str">
        <f>IFERROR(VLOOKUP(A1160,'[1]Pomona USD Usage'!$A:$I,9,FALSE),"0")</f>
        <v>0</v>
      </c>
      <c r="AC1160" s="2" t="str">
        <f>IFERROR(VLOOKUP(A1160,'[1]Riverside USD Usage'!$A:$I,9,FALSE),"0")</f>
        <v>0</v>
      </c>
      <c r="AD1160" s="2" t="str">
        <f>IFERROR(VLOOKUP(A1160,'[1]Compton USD Usage'!$A:$I,9,FALSE),"0")</f>
        <v>0</v>
      </c>
      <c r="AE1160" s="16"/>
      <c r="AF1160" s="17">
        <v>51.88</v>
      </c>
      <c r="AG1160" s="17"/>
      <c r="AH1160" s="17"/>
      <c r="AI1160" s="17">
        <f>AF1160+AG1160+AH1160</f>
        <v>51.88</v>
      </c>
      <c r="AJ1160" s="16"/>
      <c r="AK1160" s="17">
        <v>55.82</v>
      </c>
      <c r="AL1160" s="17"/>
      <c r="AM1160" s="2"/>
      <c r="AN1160" s="20">
        <f>AK1160+AL1160+AM1160</f>
        <v>55.82</v>
      </c>
      <c r="AO1160" s="16"/>
      <c r="AP1160" s="17">
        <v>59.59</v>
      </c>
      <c r="AQ1160" s="17"/>
      <c r="AR1160" s="2"/>
      <c r="AS1160" s="20">
        <f>AP1160+AQ1160+AR1160</f>
        <v>59.59</v>
      </c>
      <c r="AT1160" s="16"/>
      <c r="AU1160" s="17">
        <v>61.25</v>
      </c>
      <c r="AV1160" s="17"/>
      <c r="AW1160" s="2"/>
      <c r="AX1160" s="21">
        <f>AU1160+AV1160+AW1160</f>
        <v>61.25</v>
      </c>
      <c r="AY1160" s="16"/>
      <c r="AZ1160" s="22">
        <v>51.88</v>
      </c>
      <c r="BA1160" s="23"/>
      <c r="BB1160"/>
      <c r="BC1160" s="23">
        <f>AZ1160+BA1160+BB1160</f>
        <v>51.88</v>
      </c>
      <c r="BD1160" s="15">
        <v>44013</v>
      </c>
      <c r="BE1160" s="15">
        <v>44377</v>
      </c>
      <c r="BF1160" s="16"/>
      <c r="BG1160" s="23">
        <v>55.82</v>
      </c>
      <c r="BH1160"/>
      <c r="BI1160"/>
      <c r="BJ1160" s="23">
        <f>BG1160+BH1160+BI1160</f>
        <v>55.82</v>
      </c>
      <c r="BK1160" s="15">
        <v>44013</v>
      </c>
      <c r="BL1160" s="15">
        <v>44377</v>
      </c>
      <c r="BM1160" s="16"/>
      <c r="BN1160" s="23">
        <v>59.59</v>
      </c>
      <c r="BO1160" s="23"/>
      <c r="BP1160"/>
      <c r="BQ1160" s="23">
        <f>BN1160+BO1160+BP1160</f>
        <v>59.59</v>
      </c>
      <c r="BR1160" s="15">
        <v>44013</v>
      </c>
      <c r="BS1160" s="15">
        <v>44377</v>
      </c>
      <c r="BT1160" s="16"/>
      <c r="BU1160" s="20">
        <v>61.25</v>
      </c>
      <c r="BV1160" s="23"/>
      <c r="BW1160"/>
      <c r="BX1160" s="23">
        <f>BU1160+BV1160+BW1160</f>
        <v>61.25</v>
      </c>
      <c r="BY1160" s="15">
        <v>44013</v>
      </c>
      <c r="BZ1160" s="26">
        <v>44377</v>
      </c>
    </row>
    <row r="1161" spans="1:78" s="54" customFormat="1" ht="15.75" x14ac:dyDescent="0.25">
      <c r="A1161" s="45">
        <v>140242</v>
      </c>
      <c r="B1161" s="46" t="s">
        <v>1374</v>
      </c>
      <c r="C1161" s="46">
        <v>31002</v>
      </c>
      <c r="D1161" s="46" t="s">
        <v>1372</v>
      </c>
      <c r="E1161" s="46" t="s">
        <v>50</v>
      </c>
      <c r="F1161" s="46"/>
      <c r="G1161" s="46" t="s">
        <v>559</v>
      </c>
      <c r="H1161" s="46" t="s">
        <v>52</v>
      </c>
      <c r="I1161" s="47">
        <v>44013</v>
      </c>
      <c r="J1161" s="47">
        <v>44377</v>
      </c>
      <c r="K1161" s="46">
        <f>SUM(L1161:AD1161)</f>
        <v>24</v>
      </c>
      <c r="L1161" s="46" t="str">
        <f>IFERROR(VLOOKUP(A1161,'[1]Mountain View SD Usage'!$A:$I,9,FALSE),"0")</f>
        <v>0</v>
      </c>
      <c r="M1161" s="46" t="str">
        <f>IFERROR(VLOOKUP(A1161,'[1]Bonita USD Usage'!$A:$I,9,FALSE),"0")</f>
        <v>0</v>
      </c>
      <c r="N1161" s="46" t="str">
        <f>IFERROR(VLOOKUP(A1161,'[1]Jurupa USD Usage'!$A:$I,9,FALSE),"0")</f>
        <v>0</v>
      </c>
      <c r="O1161" s="46" t="str">
        <f>IFERROR(VLOOKUP(A1161,'[1]Claremont USD Usage'!$A:$I,9,FALSE),"0")</f>
        <v>0</v>
      </c>
      <c r="P1161" s="46">
        <f>IFERROR(VLOOKUP(A1161,'[1]Upland USD Usage'!$A:$I,9,FALSE),"0")</f>
        <v>24</v>
      </c>
      <c r="Q1161" s="46" t="str">
        <f>IFERROR(VLOOKUP(A1161,'[1]Redlands USD Usage'!$A:$I,9,FALSE),"0")</f>
        <v>0</v>
      </c>
      <c r="R1161" s="46" t="str">
        <f>IFERROR(VLOOKUP(A1161,'[1]Alta Loma SD Usage'!$A:$I,9,FALSE),"0")</f>
        <v>0</v>
      </c>
      <c r="S1161" s="46" t="str">
        <f>IFERROR(VLOOKUP(A1161,'[1]VAl Verde USD Usage'!$A:$I,9,FALSE),"0")</f>
        <v>0</v>
      </c>
      <c r="T1161" s="46" t="str">
        <f>IFERROR(VLOOKUP(A1161,'[1]Chaffey Jt HSD Usage'!$A:$I,9,FALSE),"0")</f>
        <v>0</v>
      </c>
      <c r="U1161" s="46" t="str">
        <f>IFERROR(VLOOKUP(A1161,'[1]Cucamonga ELEM SD Usage'!$A:$I,9,FALSE),"0")</f>
        <v>0</v>
      </c>
      <c r="V1161" s="46" t="str">
        <f>IFERROR(VLOOKUP(A1161,'[1]Inglewood USD Usage'!$A:$I,9,FALSE),"0")</f>
        <v>0</v>
      </c>
      <c r="W1161" s="46" t="str">
        <f>IFERROR(VLOOKUP(A1161,'[1]Rialto USD Usage'!$A:$I,9,FALSE),"0")</f>
        <v>0</v>
      </c>
      <c r="X1161" s="46" t="str">
        <f>IFERROR(VLOOKUP(A1161,'[1]Alvord USD Usage'!$A:$I,9,FALSE),"0")</f>
        <v>0</v>
      </c>
      <c r="Y1161" s="46" t="str">
        <f>IFERROR(VLOOKUP(A1161,'[1]Colton Jt USD Usage'!$A:$I,9,FALSE),"0")</f>
        <v>0</v>
      </c>
      <c r="Z1161" s="46" t="str">
        <f>IFERROR(VLOOKUP(A1161,'[1]Chino Valley USD Usage'!$A:$I,9,FALSE),"0")</f>
        <v>0</v>
      </c>
      <c r="AA1161" s="46" t="str">
        <f>IFERROR(VLOOKUP(A1161,'[1]Moreno Valley USD Usage'!$A:$I,9,FALSE),"0")</f>
        <v>0</v>
      </c>
      <c r="AB1161" s="46" t="str">
        <f>IFERROR(VLOOKUP(A1161,'[1]Pomona USD Usage'!$A:$I,9,FALSE),"0")</f>
        <v>0</v>
      </c>
      <c r="AC1161" s="46" t="str">
        <f>IFERROR(VLOOKUP(A1161,'[1]Riverside USD Usage'!$A:$I,9,FALSE),"0")</f>
        <v>0</v>
      </c>
      <c r="AD1161" s="46" t="str">
        <f>IFERROR(VLOOKUP(A1161,'[1]Compton USD Usage'!$A:$I,9,FALSE),"0")</f>
        <v>0</v>
      </c>
      <c r="AE1161" s="48"/>
      <c r="AF1161" s="49">
        <v>27.31</v>
      </c>
      <c r="AG1161" s="49"/>
      <c r="AH1161" s="49"/>
      <c r="AI1161" s="49">
        <f>AF1161+AG1161+AH1161</f>
        <v>27.31</v>
      </c>
      <c r="AJ1161" s="48"/>
      <c r="AK1161" s="49">
        <v>29.38</v>
      </c>
      <c r="AL1161" s="49"/>
      <c r="AM1161" s="46"/>
      <c r="AN1161" s="50">
        <f>AK1161+AL1161+AM1161</f>
        <v>29.38</v>
      </c>
      <c r="AO1161" s="48"/>
      <c r="AP1161" s="49">
        <v>31.36</v>
      </c>
      <c r="AQ1161" s="49"/>
      <c r="AR1161" s="46"/>
      <c r="AS1161" s="50">
        <f>AP1161+AQ1161+AR1161</f>
        <v>31.36</v>
      </c>
      <c r="AT1161" s="48"/>
      <c r="AU1161" s="49">
        <v>32.24</v>
      </c>
      <c r="AV1161" s="49"/>
      <c r="AW1161" s="46"/>
      <c r="AX1161" s="51">
        <f>AU1161+AV1161+AW1161</f>
        <v>32.24</v>
      </c>
      <c r="AY1161" s="48"/>
      <c r="AZ1161" s="52">
        <v>27.82</v>
      </c>
      <c r="BA1161" s="53"/>
      <c r="BC1161" s="53">
        <f>AZ1161+BA1161+BB1161</f>
        <v>27.82</v>
      </c>
      <c r="BD1161" s="47">
        <v>44013</v>
      </c>
      <c r="BE1161" s="47">
        <v>44377</v>
      </c>
      <c r="BF1161" s="48"/>
      <c r="BG1161" s="53">
        <v>29.930000000000003</v>
      </c>
      <c r="BJ1161" s="53">
        <f>BG1161+BH1161+BI1161</f>
        <v>29.930000000000003</v>
      </c>
      <c r="BK1161" s="47">
        <v>44013</v>
      </c>
      <c r="BL1161" s="47">
        <v>44377</v>
      </c>
      <c r="BM1161" s="48"/>
      <c r="BN1161" s="53">
        <v>31.950000000000003</v>
      </c>
      <c r="BO1161" s="53"/>
      <c r="BQ1161" s="53">
        <f>BN1161+BO1161+BP1161</f>
        <v>31.950000000000003</v>
      </c>
      <c r="BR1161" s="47">
        <v>44013</v>
      </c>
      <c r="BS1161" s="47">
        <v>44377</v>
      </c>
      <c r="BT1161" s="48"/>
      <c r="BU1161" s="50">
        <v>32.839999999999996</v>
      </c>
      <c r="BV1161" s="53"/>
      <c r="BX1161" s="53">
        <f>BU1161+BV1161+BW1161</f>
        <v>32.839999999999996</v>
      </c>
      <c r="BY1161" s="47">
        <v>44013</v>
      </c>
      <c r="BZ1161" s="55">
        <v>44377</v>
      </c>
    </row>
    <row r="1162" spans="1:78" s="54" customFormat="1" ht="15.75" x14ac:dyDescent="0.25">
      <c r="A1162" s="45">
        <v>141150</v>
      </c>
      <c r="B1162" s="46" t="s">
        <v>604</v>
      </c>
      <c r="C1162" s="46">
        <v>470700</v>
      </c>
      <c r="D1162" s="46" t="s">
        <v>603</v>
      </c>
      <c r="E1162" s="46" t="s">
        <v>50</v>
      </c>
      <c r="F1162" s="46"/>
      <c r="G1162" s="46" t="s">
        <v>128</v>
      </c>
      <c r="H1162" s="46" t="s">
        <v>52</v>
      </c>
      <c r="I1162" s="47">
        <v>44013</v>
      </c>
      <c r="J1162" s="47">
        <v>44377</v>
      </c>
      <c r="K1162" s="46">
        <f>SUM(L1162:AD1162)</f>
        <v>0</v>
      </c>
      <c r="L1162" s="46" t="str">
        <f>IFERROR(VLOOKUP(A1162,'[1]Mountain View SD Usage'!$A:$I,9,FALSE),"0")</f>
        <v>0</v>
      </c>
      <c r="M1162" s="46" t="str">
        <f>IFERROR(VLOOKUP(A1162,'[1]Bonita USD Usage'!$A:$I,9,FALSE),"0")</f>
        <v>0</v>
      </c>
      <c r="N1162" s="46" t="str">
        <f>IFERROR(VLOOKUP(A1162,'[1]Jurupa USD Usage'!$A:$I,9,FALSE),"0")</f>
        <v>0</v>
      </c>
      <c r="O1162" s="46" t="str">
        <f>IFERROR(VLOOKUP(A1162,'[1]Claremont USD Usage'!$A:$I,9,FALSE),"0")</f>
        <v>0</v>
      </c>
      <c r="P1162" s="46" t="str">
        <f>IFERROR(VLOOKUP(A1162,'[1]Upland USD Usage'!$A:$I,9,FALSE),"0")</f>
        <v>0</v>
      </c>
      <c r="Q1162" s="46" t="str">
        <f>IFERROR(VLOOKUP(A1162,'[1]Redlands USD Usage'!$A:$I,9,FALSE),"0")</f>
        <v>0</v>
      </c>
      <c r="R1162" s="46" t="str">
        <f>IFERROR(VLOOKUP(A1162,'[1]Alta Loma SD Usage'!$A:$I,9,FALSE),"0")</f>
        <v>0</v>
      </c>
      <c r="S1162" s="46" t="str">
        <f>IFERROR(VLOOKUP(A1162,'[1]VAl Verde USD Usage'!$A:$I,9,FALSE),"0")</f>
        <v>0</v>
      </c>
      <c r="T1162" s="46" t="str">
        <f>IFERROR(VLOOKUP(A1162,'[1]Chaffey Jt HSD Usage'!$A:$I,9,FALSE),"0")</f>
        <v>0</v>
      </c>
      <c r="U1162" s="46" t="str">
        <f>IFERROR(VLOOKUP(A1162,'[1]Cucamonga ELEM SD Usage'!$A:$I,9,FALSE),"0")</f>
        <v>0</v>
      </c>
      <c r="V1162" s="46" t="str">
        <f>IFERROR(VLOOKUP(A1162,'[1]Inglewood USD Usage'!$A:$I,9,FALSE),"0")</f>
        <v>0</v>
      </c>
      <c r="W1162" s="46" t="str">
        <f>IFERROR(VLOOKUP(A1162,'[1]Rialto USD Usage'!$A:$I,9,FALSE),"0")</f>
        <v>0</v>
      </c>
      <c r="X1162" s="46" t="str">
        <f>IFERROR(VLOOKUP(A1162,'[1]Alvord USD Usage'!$A:$I,9,FALSE),"0")</f>
        <v>0</v>
      </c>
      <c r="Y1162" s="46" t="str">
        <f>IFERROR(VLOOKUP(A1162,'[1]Colton Jt USD Usage'!$A:$I,9,FALSE),"0")</f>
        <v>0</v>
      </c>
      <c r="Z1162" s="46" t="str">
        <f>IFERROR(VLOOKUP(A1162,'[1]Chino Valley USD Usage'!$A:$I,9,FALSE),"0")</f>
        <v>0</v>
      </c>
      <c r="AA1162" s="46" t="str">
        <f>IFERROR(VLOOKUP(A1162,'[1]Moreno Valley USD Usage'!$A:$I,9,FALSE),"0")</f>
        <v>0</v>
      </c>
      <c r="AB1162" s="46" t="str">
        <f>IFERROR(VLOOKUP(A1162,'[1]Pomona USD Usage'!$A:$I,9,FALSE),"0")</f>
        <v>0</v>
      </c>
      <c r="AC1162" s="46" t="str">
        <f>IFERROR(VLOOKUP(A1162,'[1]Riverside USD Usage'!$A:$I,9,FALSE),"0")</f>
        <v>0</v>
      </c>
      <c r="AD1162" s="46" t="str">
        <f>IFERROR(VLOOKUP(A1162,'[1]Compton USD Usage'!$A:$I,9,FALSE),"0")</f>
        <v>0</v>
      </c>
      <c r="AE1162" s="48"/>
      <c r="AF1162" s="49">
        <v>103.53</v>
      </c>
      <c r="AG1162" s="49"/>
      <c r="AH1162" s="49"/>
      <c r="AI1162" s="49">
        <f>AF1162+AG1162+AH1162</f>
        <v>103.53</v>
      </c>
      <c r="AJ1162" s="48"/>
      <c r="AK1162" s="49">
        <v>111.39</v>
      </c>
      <c r="AL1162" s="49"/>
      <c r="AM1162" s="46"/>
      <c r="AN1162" s="50">
        <f>AK1162+AL1162+AM1162</f>
        <v>111.39</v>
      </c>
      <c r="AO1162" s="48"/>
      <c r="AP1162" s="49">
        <v>118.92</v>
      </c>
      <c r="AQ1162" s="49"/>
      <c r="AR1162" s="46"/>
      <c r="AS1162" s="50">
        <f>AP1162+AQ1162+AR1162</f>
        <v>118.92</v>
      </c>
      <c r="AT1162" s="48"/>
      <c r="AU1162" s="49">
        <v>122.22</v>
      </c>
      <c r="AV1162" s="49"/>
      <c r="AW1162" s="46"/>
      <c r="AX1162" s="51">
        <f>AU1162+AV1162+AW1162</f>
        <v>122.22</v>
      </c>
      <c r="AY1162" s="48"/>
      <c r="AZ1162" s="60" t="s">
        <v>63</v>
      </c>
      <c r="BA1162" s="53"/>
      <c r="BC1162" s="53"/>
      <c r="BD1162" s="47">
        <v>44013</v>
      </c>
      <c r="BE1162" s="47">
        <v>44377</v>
      </c>
      <c r="BF1162" s="48"/>
      <c r="BG1162" s="61" t="s">
        <v>63</v>
      </c>
      <c r="BJ1162" s="53"/>
      <c r="BK1162" s="47">
        <v>44013</v>
      </c>
      <c r="BL1162" s="47">
        <v>44377</v>
      </c>
      <c r="BM1162" s="48"/>
      <c r="BN1162" s="61" t="s">
        <v>63</v>
      </c>
      <c r="BO1162" s="53"/>
      <c r="BQ1162" s="53"/>
      <c r="BR1162" s="47">
        <v>44013</v>
      </c>
      <c r="BS1162" s="47">
        <v>44377</v>
      </c>
      <c r="BT1162" s="48"/>
      <c r="BU1162" s="62" t="s">
        <v>63</v>
      </c>
      <c r="BV1162" s="53"/>
      <c r="BX1162" s="53"/>
      <c r="BY1162" s="47">
        <v>44013</v>
      </c>
      <c r="BZ1162" s="55">
        <v>44377</v>
      </c>
    </row>
    <row r="1163" spans="1:78" s="54" customFormat="1" ht="15.75" x14ac:dyDescent="0.25">
      <c r="A1163" s="45">
        <v>401580</v>
      </c>
      <c r="B1163" s="46" t="s">
        <v>2262</v>
      </c>
      <c r="C1163" s="46">
        <v>10022410928</v>
      </c>
      <c r="D1163" s="46" t="s">
        <v>2258</v>
      </c>
      <c r="E1163" s="46" t="s">
        <v>50</v>
      </c>
      <c r="F1163" s="46"/>
      <c r="G1163" s="46" t="s">
        <v>154</v>
      </c>
      <c r="H1163" s="46" t="s">
        <v>52</v>
      </c>
      <c r="I1163" s="47">
        <v>44013</v>
      </c>
      <c r="J1163" s="47">
        <v>44377</v>
      </c>
      <c r="K1163" s="46">
        <f>SUM(L1163:AD1163)</f>
        <v>0</v>
      </c>
      <c r="L1163" s="46" t="str">
        <f>IFERROR(VLOOKUP(A1163,'[1]Mountain View SD Usage'!$A:$I,9,FALSE),"0")</f>
        <v>0</v>
      </c>
      <c r="M1163" s="46" t="str">
        <f>IFERROR(VLOOKUP(A1163,'[1]Bonita USD Usage'!$A:$I,9,FALSE),"0")</f>
        <v>0</v>
      </c>
      <c r="N1163" s="46" t="str">
        <f>IFERROR(VLOOKUP(A1163,'[1]Jurupa USD Usage'!$A:$I,9,FALSE),"0")</f>
        <v>0</v>
      </c>
      <c r="O1163" s="46" t="str">
        <f>IFERROR(VLOOKUP(A1163,'[1]Claremont USD Usage'!$A:$I,9,FALSE),"0")</f>
        <v>0</v>
      </c>
      <c r="P1163" s="46" t="str">
        <f>IFERROR(VLOOKUP(A1163,'[1]Upland USD Usage'!$A:$I,9,FALSE),"0")</f>
        <v>0</v>
      </c>
      <c r="Q1163" s="46" t="str">
        <f>IFERROR(VLOOKUP(A1163,'[1]Redlands USD Usage'!$A:$I,9,FALSE),"0")</f>
        <v>0</v>
      </c>
      <c r="R1163" s="46" t="str">
        <f>IFERROR(VLOOKUP(A1163,'[1]Alta Loma SD Usage'!$A:$I,9,FALSE),"0")</f>
        <v>0</v>
      </c>
      <c r="S1163" s="46" t="str">
        <f>IFERROR(VLOOKUP(A1163,'[1]VAl Verde USD Usage'!$A:$I,9,FALSE),"0")</f>
        <v>0</v>
      </c>
      <c r="T1163" s="46" t="str">
        <f>IFERROR(VLOOKUP(A1163,'[1]Chaffey Jt HSD Usage'!$A:$I,9,FALSE),"0")</f>
        <v>0</v>
      </c>
      <c r="U1163" s="46" t="str">
        <f>IFERROR(VLOOKUP(A1163,'[1]Cucamonga ELEM SD Usage'!$A:$I,9,FALSE),"0")</f>
        <v>0</v>
      </c>
      <c r="V1163" s="46" t="str">
        <f>IFERROR(VLOOKUP(A1163,'[1]Inglewood USD Usage'!$A:$I,9,FALSE),"0")</f>
        <v>0</v>
      </c>
      <c r="W1163" s="46" t="str">
        <f>IFERROR(VLOOKUP(A1163,'[1]Rialto USD Usage'!$A:$I,9,FALSE),"0")</f>
        <v>0</v>
      </c>
      <c r="X1163" s="46" t="str">
        <f>IFERROR(VLOOKUP(A1163,'[1]Alvord USD Usage'!$A:$I,9,FALSE),"0")</f>
        <v>0</v>
      </c>
      <c r="Y1163" s="46" t="str">
        <f>IFERROR(VLOOKUP(A1163,'[1]Colton Jt USD Usage'!$A:$I,9,FALSE),"0")</f>
        <v>0</v>
      </c>
      <c r="Z1163" s="46" t="str">
        <f>IFERROR(VLOOKUP(A1163,'[1]Chino Valley USD Usage'!$A:$I,9,FALSE),"0")</f>
        <v>0</v>
      </c>
      <c r="AA1163" s="46" t="str">
        <f>IFERROR(VLOOKUP(A1163,'[1]Moreno Valley USD Usage'!$A:$I,9,FALSE),"0")</f>
        <v>0</v>
      </c>
      <c r="AB1163" s="46" t="str">
        <f>IFERROR(VLOOKUP(A1163,'[1]Pomona USD Usage'!$A:$I,9,FALSE),"0")</f>
        <v>0</v>
      </c>
      <c r="AC1163" s="46" t="str">
        <f>IFERROR(VLOOKUP(A1163,'[1]Riverside USD Usage'!$A:$I,9,FALSE),"0")</f>
        <v>0</v>
      </c>
      <c r="AD1163" s="46" t="str">
        <f>IFERROR(VLOOKUP(A1163,'[1]Compton USD Usage'!$A:$I,9,FALSE),"0")</f>
        <v>0</v>
      </c>
      <c r="AE1163" s="48"/>
      <c r="AF1163" s="49">
        <v>70.760000000000005</v>
      </c>
      <c r="AG1163" s="49"/>
      <c r="AH1163" s="56">
        <v>-22.87</v>
      </c>
      <c r="AI1163" s="49">
        <f>AF1163+AG1163+AH1163</f>
        <v>47.89</v>
      </c>
      <c r="AJ1163" s="48"/>
      <c r="AK1163" s="49">
        <v>76.14</v>
      </c>
      <c r="AL1163" s="49"/>
      <c r="AM1163" s="57">
        <v>-22.87</v>
      </c>
      <c r="AN1163" s="50">
        <f>AK1163+AL1163+AM1163</f>
        <v>53.269999999999996</v>
      </c>
      <c r="AO1163" s="48"/>
      <c r="AP1163" s="49">
        <v>81.28</v>
      </c>
      <c r="AQ1163" s="49"/>
      <c r="AR1163" s="57">
        <v>-22.87</v>
      </c>
      <c r="AS1163" s="50">
        <f>AP1163+AQ1163+AR1163</f>
        <v>58.41</v>
      </c>
      <c r="AT1163" s="48"/>
      <c r="AU1163" s="49">
        <v>83.54</v>
      </c>
      <c r="AV1163" s="49"/>
      <c r="AW1163" s="57">
        <v>-22.87</v>
      </c>
      <c r="AX1163" s="51">
        <f>AU1163+AV1163+AW1163</f>
        <v>60.67</v>
      </c>
      <c r="AY1163" s="48"/>
      <c r="AZ1163" s="60" t="s">
        <v>63</v>
      </c>
      <c r="BA1163" s="53"/>
      <c r="BB1163" s="58"/>
      <c r="BC1163" s="53"/>
      <c r="BD1163" s="47">
        <v>44013</v>
      </c>
      <c r="BE1163" s="47">
        <v>44377</v>
      </c>
      <c r="BF1163" s="48"/>
      <c r="BG1163" s="61" t="s">
        <v>63</v>
      </c>
      <c r="BJ1163" s="53"/>
      <c r="BK1163" s="47">
        <v>44013</v>
      </c>
      <c r="BL1163" s="47">
        <v>44377</v>
      </c>
      <c r="BM1163" s="48"/>
      <c r="BN1163" s="61" t="s">
        <v>63</v>
      </c>
      <c r="BO1163" s="53"/>
      <c r="BQ1163" s="53"/>
      <c r="BR1163" s="47">
        <v>44013</v>
      </c>
      <c r="BS1163" s="47">
        <v>44377</v>
      </c>
      <c r="BT1163" s="48"/>
      <c r="BU1163" s="62" t="s">
        <v>63</v>
      </c>
      <c r="BV1163" s="53"/>
      <c r="BX1163" s="53"/>
      <c r="BY1163" s="47">
        <v>44013</v>
      </c>
      <c r="BZ1163" s="55">
        <v>44377</v>
      </c>
    </row>
    <row r="1164" spans="1:78" s="54" customFormat="1" ht="15.75" x14ac:dyDescent="0.25">
      <c r="A1164" s="45">
        <v>406468</v>
      </c>
      <c r="B1164" s="46" t="s">
        <v>2168</v>
      </c>
      <c r="C1164" s="46" t="s">
        <v>2169</v>
      </c>
      <c r="D1164" s="46" t="s">
        <v>2153</v>
      </c>
      <c r="E1164" s="46" t="s">
        <v>50</v>
      </c>
      <c r="F1164" s="46"/>
      <c r="G1164" s="46" t="s">
        <v>2170</v>
      </c>
      <c r="H1164" s="46" t="s">
        <v>52</v>
      </c>
      <c r="I1164" s="47">
        <v>44013</v>
      </c>
      <c r="J1164" s="47">
        <v>44377</v>
      </c>
      <c r="K1164" s="46">
        <f>SUM(L1164:AD1164)</f>
        <v>0</v>
      </c>
      <c r="L1164" s="46" t="str">
        <f>IFERROR(VLOOKUP(A1164,'[1]Mountain View SD Usage'!$A:$I,9,FALSE),"0")</f>
        <v>0</v>
      </c>
      <c r="M1164" s="46" t="str">
        <f>IFERROR(VLOOKUP(A1164,'[1]Bonita USD Usage'!$A:$I,9,FALSE),"0")</f>
        <v>0</v>
      </c>
      <c r="N1164" s="46" t="str">
        <f>IFERROR(VLOOKUP(A1164,'[1]Jurupa USD Usage'!$A:$I,9,FALSE),"0")</f>
        <v>0</v>
      </c>
      <c r="O1164" s="46" t="str">
        <f>IFERROR(VLOOKUP(A1164,'[1]Claremont USD Usage'!$A:$I,9,FALSE),"0")</f>
        <v>0</v>
      </c>
      <c r="P1164" s="46" t="str">
        <f>IFERROR(VLOOKUP(A1164,'[1]Upland USD Usage'!$A:$I,9,FALSE),"0")</f>
        <v>0</v>
      </c>
      <c r="Q1164" s="46" t="str">
        <f>IFERROR(VLOOKUP(A1164,'[1]Redlands USD Usage'!$A:$I,9,FALSE),"0")</f>
        <v>0</v>
      </c>
      <c r="R1164" s="46" t="str">
        <f>IFERROR(VLOOKUP(A1164,'[1]Alta Loma SD Usage'!$A:$I,9,FALSE),"0")</f>
        <v>0</v>
      </c>
      <c r="S1164" s="46" t="str">
        <f>IFERROR(VLOOKUP(A1164,'[1]VAl Verde USD Usage'!$A:$I,9,FALSE),"0")</f>
        <v>0</v>
      </c>
      <c r="T1164" s="46" t="str">
        <f>IFERROR(VLOOKUP(A1164,'[1]Chaffey Jt HSD Usage'!$A:$I,9,FALSE),"0")</f>
        <v>0</v>
      </c>
      <c r="U1164" s="46" t="str">
        <f>IFERROR(VLOOKUP(A1164,'[1]Cucamonga ELEM SD Usage'!$A:$I,9,FALSE),"0")</f>
        <v>0</v>
      </c>
      <c r="V1164" s="46" t="str">
        <f>IFERROR(VLOOKUP(A1164,'[1]Inglewood USD Usage'!$A:$I,9,FALSE),"0")</f>
        <v>0</v>
      </c>
      <c r="W1164" s="46" t="str">
        <f>IFERROR(VLOOKUP(A1164,'[1]Rialto USD Usage'!$A:$I,9,FALSE),"0")</f>
        <v>0</v>
      </c>
      <c r="X1164" s="46" t="str">
        <f>IFERROR(VLOOKUP(A1164,'[1]Alvord USD Usage'!$A:$I,9,FALSE),"0")</f>
        <v>0</v>
      </c>
      <c r="Y1164" s="46" t="str">
        <f>IFERROR(VLOOKUP(A1164,'[1]Colton Jt USD Usage'!$A:$I,9,FALSE),"0")</f>
        <v>0</v>
      </c>
      <c r="Z1164" s="46" t="str">
        <f>IFERROR(VLOOKUP(A1164,'[1]Chino Valley USD Usage'!$A:$I,9,FALSE),"0")</f>
        <v>0</v>
      </c>
      <c r="AA1164" s="46" t="str">
        <f>IFERROR(VLOOKUP(A1164,'[1]Moreno Valley USD Usage'!$A:$I,9,FALSE),"0")</f>
        <v>0</v>
      </c>
      <c r="AB1164" s="46" t="str">
        <f>IFERROR(VLOOKUP(A1164,'[1]Pomona USD Usage'!$A:$I,9,FALSE),"0")</f>
        <v>0</v>
      </c>
      <c r="AC1164" s="46" t="str">
        <f>IFERROR(VLOOKUP(A1164,'[1]Riverside USD Usage'!$A:$I,9,FALSE),"0")</f>
        <v>0</v>
      </c>
      <c r="AD1164" s="46" t="str">
        <f>IFERROR(VLOOKUP(A1164,'[1]Compton USD Usage'!$A:$I,9,FALSE),"0")</f>
        <v>0</v>
      </c>
      <c r="AE1164" s="48"/>
      <c r="AF1164" s="49">
        <v>42.35</v>
      </c>
      <c r="AG1164" s="49"/>
      <c r="AH1164" s="56">
        <v>-7.57</v>
      </c>
      <c r="AI1164" s="49">
        <f>AF1164+AG1164+AH1164</f>
        <v>34.78</v>
      </c>
      <c r="AJ1164" s="48"/>
      <c r="AK1164" s="49">
        <v>45.57</v>
      </c>
      <c r="AL1164" s="49"/>
      <c r="AM1164" s="57">
        <v>-7.57</v>
      </c>
      <c r="AN1164" s="50">
        <f>AK1164+AL1164+AM1164</f>
        <v>38</v>
      </c>
      <c r="AO1164" s="48"/>
      <c r="AP1164" s="49">
        <v>48.65</v>
      </c>
      <c r="AQ1164" s="49"/>
      <c r="AR1164" s="57">
        <v>-7.57</v>
      </c>
      <c r="AS1164" s="50">
        <f>AP1164+AQ1164+AR1164</f>
        <v>41.08</v>
      </c>
      <c r="AT1164" s="48"/>
      <c r="AU1164" s="49">
        <v>50</v>
      </c>
      <c r="AV1164" s="49"/>
      <c r="AW1164" s="57">
        <v>-7.57</v>
      </c>
      <c r="AX1164" s="51">
        <f>AU1164+AV1164+AW1164</f>
        <v>42.43</v>
      </c>
      <c r="AY1164" s="48"/>
      <c r="AZ1164" s="52">
        <v>44.949999999999996</v>
      </c>
      <c r="BA1164" s="53"/>
      <c r="BB1164" s="58">
        <v>-8.4</v>
      </c>
      <c r="BC1164" s="53">
        <f>AZ1164+BA1164+BB1164</f>
        <v>36.549999999999997</v>
      </c>
      <c r="BD1164" s="47">
        <v>44013</v>
      </c>
      <c r="BE1164" s="47">
        <v>44377</v>
      </c>
      <c r="BF1164" s="48"/>
      <c r="BG1164" s="53">
        <v>48.37</v>
      </c>
      <c r="BI1164" s="59">
        <v>-8.4</v>
      </c>
      <c r="BJ1164" s="53">
        <f>BG1164+BH1164+BI1164</f>
        <v>39.97</v>
      </c>
      <c r="BK1164" s="47">
        <v>44013</v>
      </c>
      <c r="BL1164" s="47">
        <v>44377</v>
      </c>
      <c r="BM1164" s="48"/>
      <c r="BN1164" s="53">
        <v>51.64</v>
      </c>
      <c r="BO1164" s="53"/>
      <c r="BP1164" s="59">
        <v>-8.4</v>
      </c>
      <c r="BQ1164" s="53">
        <f>BN1164+BO1164+BP1164</f>
        <v>43.24</v>
      </c>
      <c r="BR1164" s="47">
        <v>44013</v>
      </c>
      <c r="BS1164" s="47">
        <v>44377</v>
      </c>
      <c r="BT1164" s="48"/>
      <c r="BU1164" s="50">
        <v>53.07</v>
      </c>
      <c r="BV1164" s="53"/>
      <c r="BW1164" s="59">
        <v>-8.4</v>
      </c>
      <c r="BX1164" s="53">
        <f>BU1164+BV1164+BW1164</f>
        <v>44.67</v>
      </c>
      <c r="BY1164" s="47">
        <v>44013</v>
      </c>
      <c r="BZ1164" s="55">
        <v>44377</v>
      </c>
    </row>
    <row r="1165" spans="1:78" s="54" customFormat="1" ht="15.75" x14ac:dyDescent="0.25">
      <c r="A1165" s="45">
        <v>400784</v>
      </c>
      <c r="B1165" s="46" t="s">
        <v>2157</v>
      </c>
      <c r="C1165" s="46" t="s">
        <v>2158</v>
      </c>
      <c r="D1165" s="46" t="s">
        <v>2153</v>
      </c>
      <c r="E1165" s="46" t="s">
        <v>50</v>
      </c>
      <c r="F1165" s="46"/>
      <c r="G1165" s="46" t="s">
        <v>2159</v>
      </c>
      <c r="H1165" s="46" t="s">
        <v>52</v>
      </c>
      <c r="I1165" s="47">
        <v>44013</v>
      </c>
      <c r="J1165" s="47">
        <v>44377</v>
      </c>
      <c r="K1165" s="46">
        <f>SUM(L1165:AD1165)</f>
        <v>12</v>
      </c>
      <c r="L1165" s="46">
        <f>IFERROR(VLOOKUP(A1165,'[1]Mountain View SD Usage'!$A:$I,9,FALSE),"0")</f>
        <v>12</v>
      </c>
      <c r="M1165" s="46" t="str">
        <f>IFERROR(VLOOKUP(A1165,'[1]Bonita USD Usage'!$A:$I,9,FALSE),"0")</f>
        <v>0</v>
      </c>
      <c r="N1165" s="46" t="str">
        <f>IFERROR(VLOOKUP(A1165,'[1]Jurupa USD Usage'!$A:$I,9,FALSE),"0")</f>
        <v>0</v>
      </c>
      <c r="O1165" s="46" t="str">
        <f>IFERROR(VLOOKUP(A1165,'[1]Claremont USD Usage'!$A:$I,9,FALSE),"0")</f>
        <v>0</v>
      </c>
      <c r="P1165" s="46" t="str">
        <f>IFERROR(VLOOKUP(A1165,'[1]Upland USD Usage'!$A:$I,9,FALSE),"0")</f>
        <v>0</v>
      </c>
      <c r="Q1165" s="46" t="str">
        <f>IFERROR(VLOOKUP(A1165,'[1]Redlands USD Usage'!$A:$I,9,FALSE),"0")</f>
        <v>0</v>
      </c>
      <c r="R1165" s="46" t="str">
        <f>IFERROR(VLOOKUP(A1165,'[1]Alta Loma SD Usage'!$A:$I,9,FALSE),"0")</f>
        <v>0</v>
      </c>
      <c r="S1165" s="46" t="str">
        <f>IFERROR(VLOOKUP(A1165,'[1]VAl Verde USD Usage'!$A:$I,9,FALSE),"0")</f>
        <v>0</v>
      </c>
      <c r="T1165" s="46" t="str">
        <f>IFERROR(VLOOKUP(A1165,'[1]Chaffey Jt HSD Usage'!$A:$I,9,FALSE),"0")</f>
        <v>0</v>
      </c>
      <c r="U1165" s="46" t="str">
        <f>IFERROR(VLOOKUP(A1165,'[1]Cucamonga ELEM SD Usage'!$A:$I,9,FALSE),"0")</f>
        <v>0</v>
      </c>
      <c r="V1165" s="46" t="str">
        <f>IFERROR(VLOOKUP(A1165,'[1]Inglewood USD Usage'!$A:$I,9,FALSE),"0")</f>
        <v>0</v>
      </c>
      <c r="W1165" s="46" t="str">
        <f>IFERROR(VLOOKUP(A1165,'[1]Rialto USD Usage'!$A:$I,9,FALSE),"0")</f>
        <v>0</v>
      </c>
      <c r="X1165" s="46" t="str">
        <f>IFERROR(VLOOKUP(A1165,'[1]Alvord USD Usage'!$A:$I,9,FALSE),"0")</f>
        <v>0</v>
      </c>
      <c r="Y1165" s="46" t="str">
        <f>IFERROR(VLOOKUP(A1165,'[1]Colton Jt USD Usage'!$A:$I,9,FALSE),"0")</f>
        <v>0</v>
      </c>
      <c r="Z1165" s="46" t="str">
        <f>IFERROR(VLOOKUP(A1165,'[1]Chino Valley USD Usage'!$A:$I,9,FALSE),"0")</f>
        <v>0</v>
      </c>
      <c r="AA1165" s="46" t="str">
        <f>IFERROR(VLOOKUP(A1165,'[1]Moreno Valley USD Usage'!$A:$I,9,FALSE),"0")</f>
        <v>0</v>
      </c>
      <c r="AB1165" s="46" t="str">
        <f>IFERROR(VLOOKUP(A1165,'[1]Pomona USD Usage'!$A:$I,9,FALSE),"0")</f>
        <v>0</v>
      </c>
      <c r="AC1165" s="46" t="str">
        <f>IFERROR(VLOOKUP(A1165,'[1]Riverside USD Usage'!$A:$I,9,FALSE),"0")</f>
        <v>0</v>
      </c>
      <c r="AD1165" s="46" t="str">
        <f>IFERROR(VLOOKUP(A1165,'[1]Compton USD Usage'!$A:$I,9,FALSE),"0")</f>
        <v>0</v>
      </c>
      <c r="AE1165" s="48"/>
      <c r="AF1165" s="49">
        <v>50.35</v>
      </c>
      <c r="AG1165" s="49"/>
      <c r="AH1165" s="56">
        <v>-13.54</v>
      </c>
      <c r="AI1165" s="49">
        <f>AF1165+AG1165+AH1165</f>
        <v>36.81</v>
      </c>
      <c r="AJ1165" s="48"/>
      <c r="AK1165" s="49">
        <v>54.18</v>
      </c>
      <c r="AL1165" s="49"/>
      <c r="AM1165" s="57">
        <v>-13.54</v>
      </c>
      <c r="AN1165" s="50">
        <f>AK1165+AL1165+AM1165</f>
        <v>40.64</v>
      </c>
      <c r="AO1165" s="48"/>
      <c r="AP1165" s="49">
        <v>57.84</v>
      </c>
      <c r="AQ1165" s="49"/>
      <c r="AR1165" s="57">
        <v>-13.54</v>
      </c>
      <c r="AS1165" s="50">
        <f>AP1165+AQ1165+AR1165</f>
        <v>44.300000000000004</v>
      </c>
      <c r="AT1165" s="48"/>
      <c r="AU1165" s="49">
        <v>59.44</v>
      </c>
      <c r="AV1165" s="49"/>
      <c r="AW1165" s="57">
        <v>-13.54</v>
      </c>
      <c r="AX1165" s="51">
        <f>AU1165+AV1165+AW1165</f>
        <v>45.9</v>
      </c>
      <c r="AY1165" s="48"/>
      <c r="AZ1165" s="52">
        <v>52.26</v>
      </c>
      <c r="BA1165" s="53"/>
      <c r="BB1165" s="58">
        <v>-15.03</v>
      </c>
      <c r="BC1165" s="53">
        <f>AZ1165+BA1165+BB1165</f>
        <v>37.229999999999997</v>
      </c>
      <c r="BD1165" s="47">
        <v>44013</v>
      </c>
      <c r="BE1165" s="47">
        <v>44377</v>
      </c>
      <c r="BF1165" s="48"/>
      <c r="BG1165" s="53">
        <v>56.23</v>
      </c>
      <c r="BI1165" s="59">
        <v>-15.03</v>
      </c>
      <c r="BJ1165" s="53">
        <f>BG1165+BH1165+BI1165</f>
        <v>41.199999999999996</v>
      </c>
      <c r="BK1165" s="47">
        <v>44013</v>
      </c>
      <c r="BL1165" s="47">
        <v>44377</v>
      </c>
      <c r="BM1165" s="48"/>
      <c r="BN1165" s="53">
        <v>60.03</v>
      </c>
      <c r="BO1165" s="53"/>
      <c r="BP1165" s="59">
        <v>-15.03</v>
      </c>
      <c r="BQ1165" s="53">
        <f>BN1165+BO1165+BP1165</f>
        <v>45</v>
      </c>
      <c r="BR1165" s="47">
        <v>44013</v>
      </c>
      <c r="BS1165" s="47">
        <v>44377</v>
      </c>
      <c r="BT1165" s="48"/>
      <c r="BU1165" s="50">
        <v>61.69</v>
      </c>
      <c r="BV1165" s="53"/>
      <c r="BW1165" s="59">
        <v>-15.03</v>
      </c>
      <c r="BX1165" s="53">
        <f>BU1165+BV1165+BW1165</f>
        <v>46.66</v>
      </c>
      <c r="BY1165" s="47">
        <v>44013</v>
      </c>
      <c r="BZ1165" s="55">
        <v>44377</v>
      </c>
    </row>
    <row r="1166" spans="1:78" s="54" customFormat="1" ht="15.75" x14ac:dyDescent="0.25">
      <c r="A1166" s="45">
        <v>400814</v>
      </c>
      <c r="B1166" s="46" t="s">
        <v>2157</v>
      </c>
      <c r="C1166" s="46" t="s">
        <v>2162</v>
      </c>
      <c r="D1166" s="46" t="s">
        <v>2153</v>
      </c>
      <c r="E1166" s="46" t="s">
        <v>50</v>
      </c>
      <c r="F1166" s="46"/>
      <c r="G1166" s="46" t="s">
        <v>2134</v>
      </c>
      <c r="H1166" s="46" t="s">
        <v>52</v>
      </c>
      <c r="I1166" s="47">
        <v>44013</v>
      </c>
      <c r="J1166" s="47">
        <v>44377</v>
      </c>
      <c r="K1166" s="46">
        <f>SUM(L1166:AD1166)</f>
        <v>24</v>
      </c>
      <c r="L1166" s="46">
        <f>IFERROR(VLOOKUP(A1166,'[1]Mountain View SD Usage'!$A:$I,9,FALSE),"0")</f>
        <v>24</v>
      </c>
      <c r="M1166" s="46" t="str">
        <f>IFERROR(VLOOKUP(A1166,'[1]Bonita USD Usage'!$A:$I,9,FALSE),"0")</f>
        <v>0</v>
      </c>
      <c r="N1166" s="46" t="str">
        <f>IFERROR(VLOOKUP(A1166,'[1]Jurupa USD Usage'!$A:$I,9,FALSE),"0")</f>
        <v>0</v>
      </c>
      <c r="O1166" s="46" t="str">
        <f>IFERROR(VLOOKUP(A1166,'[1]Claremont USD Usage'!$A:$I,9,FALSE),"0")</f>
        <v>0</v>
      </c>
      <c r="P1166" s="46" t="str">
        <f>IFERROR(VLOOKUP(A1166,'[1]Upland USD Usage'!$A:$I,9,FALSE),"0")</f>
        <v>0</v>
      </c>
      <c r="Q1166" s="46" t="str">
        <f>IFERROR(VLOOKUP(A1166,'[1]Redlands USD Usage'!$A:$I,9,FALSE),"0")</f>
        <v>0</v>
      </c>
      <c r="R1166" s="46" t="str">
        <f>IFERROR(VLOOKUP(A1166,'[1]Alta Loma SD Usage'!$A:$I,9,FALSE),"0")</f>
        <v>0</v>
      </c>
      <c r="S1166" s="46" t="str">
        <f>IFERROR(VLOOKUP(A1166,'[1]VAl Verde USD Usage'!$A:$I,9,FALSE),"0")</f>
        <v>0</v>
      </c>
      <c r="T1166" s="46" t="str">
        <f>IFERROR(VLOOKUP(A1166,'[1]Chaffey Jt HSD Usage'!$A:$I,9,FALSE),"0")</f>
        <v>0</v>
      </c>
      <c r="U1166" s="46" t="str">
        <f>IFERROR(VLOOKUP(A1166,'[1]Cucamonga ELEM SD Usage'!$A:$I,9,FALSE),"0")</f>
        <v>0</v>
      </c>
      <c r="V1166" s="46" t="str">
        <f>IFERROR(VLOOKUP(A1166,'[1]Inglewood USD Usage'!$A:$I,9,FALSE),"0")</f>
        <v>0</v>
      </c>
      <c r="W1166" s="46" t="str">
        <f>IFERROR(VLOOKUP(A1166,'[1]Rialto USD Usage'!$A:$I,9,FALSE),"0")</f>
        <v>0</v>
      </c>
      <c r="X1166" s="46" t="str">
        <f>IFERROR(VLOOKUP(A1166,'[1]Alvord USD Usage'!$A:$I,9,FALSE),"0")</f>
        <v>0</v>
      </c>
      <c r="Y1166" s="46" t="str">
        <f>IFERROR(VLOOKUP(A1166,'[1]Colton Jt USD Usage'!$A:$I,9,FALSE),"0")</f>
        <v>0</v>
      </c>
      <c r="Z1166" s="46" t="str">
        <f>IFERROR(VLOOKUP(A1166,'[1]Chino Valley USD Usage'!$A:$I,9,FALSE),"0")</f>
        <v>0</v>
      </c>
      <c r="AA1166" s="46" t="str">
        <f>IFERROR(VLOOKUP(A1166,'[1]Moreno Valley USD Usage'!$A:$I,9,FALSE),"0")</f>
        <v>0</v>
      </c>
      <c r="AB1166" s="46" t="str">
        <f>IFERROR(VLOOKUP(A1166,'[1]Pomona USD Usage'!$A:$I,9,FALSE),"0")</f>
        <v>0</v>
      </c>
      <c r="AC1166" s="46" t="str">
        <f>IFERROR(VLOOKUP(A1166,'[1]Riverside USD Usage'!$A:$I,9,FALSE),"0")</f>
        <v>0</v>
      </c>
      <c r="AD1166" s="46" t="str">
        <f>IFERROR(VLOOKUP(A1166,'[1]Compton USD Usage'!$A:$I,9,FALSE),"0")</f>
        <v>0</v>
      </c>
      <c r="AE1166" s="48"/>
      <c r="AF1166" s="49">
        <v>44.29</v>
      </c>
      <c r="AG1166" s="49"/>
      <c r="AH1166" s="56">
        <v>-6.85</v>
      </c>
      <c r="AI1166" s="49">
        <f>AF1166+AG1166+AH1166</f>
        <v>37.44</v>
      </c>
      <c r="AJ1166" s="48"/>
      <c r="AK1166" s="49">
        <v>47.66</v>
      </c>
      <c r="AL1166" s="49"/>
      <c r="AM1166" s="57">
        <v>-6.85</v>
      </c>
      <c r="AN1166" s="50">
        <f>AK1166+AL1166+AM1166</f>
        <v>40.809999999999995</v>
      </c>
      <c r="AO1166" s="48"/>
      <c r="AP1166" s="49">
        <v>50.88</v>
      </c>
      <c r="AQ1166" s="49"/>
      <c r="AR1166" s="57">
        <v>-6.85</v>
      </c>
      <c r="AS1166" s="50">
        <f>AP1166+AQ1166+AR1166</f>
        <v>44.03</v>
      </c>
      <c r="AT1166" s="48"/>
      <c r="AU1166" s="49">
        <v>52.29</v>
      </c>
      <c r="AV1166" s="49"/>
      <c r="AW1166" s="57">
        <v>-6.85</v>
      </c>
      <c r="AX1166" s="51">
        <f>AU1166+AV1166+AW1166</f>
        <v>45.44</v>
      </c>
      <c r="AY1166" s="48"/>
      <c r="AZ1166" s="52">
        <v>47.309999999999995</v>
      </c>
      <c r="BA1166" s="53"/>
      <c r="BB1166" s="58">
        <v>-7.61</v>
      </c>
      <c r="BC1166" s="53">
        <f>AZ1166+BA1166+BB1166</f>
        <v>39.699999999999996</v>
      </c>
      <c r="BD1166" s="47">
        <v>44013</v>
      </c>
      <c r="BE1166" s="47">
        <v>44377</v>
      </c>
      <c r="BF1166" s="48"/>
      <c r="BG1166" s="53">
        <v>50.91</v>
      </c>
      <c r="BI1166" s="59">
        <v>-7.61</v>
      </c>
      <c r="BJ1166" s="53">
        <f>BG1166+BH1166+BI1166</f>
        <v>43.3</v>
      </c>
      <c r="BK1166" s="47">
        <v>44013</v>
      </c>
      <c r="BL1166" s="47">
        <v>44377</v>
      </c>
      <c r="BM1166" s="48"/>
      <c r="BN1166" s="53">
        <v>54.35</v>
      </c>
      <c r="BO1166" s="53"/>
      <c r="BP1166" s="59">
        <v>-7.61</v>
      </c>
      <c r="BQ1166" s="53">
        <f>BN1166+BO1166+BP1166</f>
        <v>46.74</v>
      </c>
      <c r="BR1166" s="47">
        <v>44013</v>
      </c>
      <c r="BS1166" s="47">
        <v>44377</v>
      </c>
      <c r="BT1166" s="48"/>
      <c r="BU1166" s="50">
        <v>55.85</v>
      </c>
      <c r="BV1166" s="53"/>
      <c r="BW1166" s="59">
        <v>-7.61</v>
      </c>
      <c r="BX1166" s="53">
        <f>BU1166+BV1166+BW1166</f>
        <v>48.24</v>
      </c>
      <c r="BY1166" s="47">
        <v>44013</v>
      </c>
      <c r="BZ1166" s="55">
        <v>44377</v>
      </c>
    </row>
    <row r="1167" spans="1:78" s="54" customFormat="1" ht="15.75" x14ac:dyDescent="0.25">
      <c r="A1167" s="45">
        <v>209213</v>
      </c>
      <c r="B1167" s="46" t="s">
        <v>897</v>
      </c>
      <c r="C1167" s="46" t="s">
        <v>898</v>
      </c>
      <c r="D1167" s="46" t="s">
        <v>899</v>
      </c>
      <c r="E1167" s="46" t="s">
        <v>50</v>
      </c>
      <c r="F1167" s="46"/>
      <c r="G1167" s="46" t="s">
        <v>350</v>
      </c>
      <c r="H1167" s="46" t="s">
        <v>52</v>
      </c>
      <c r="I1167" s="47">
        <v>44013</v>
      </c>
      <c r="J1167" s="47">
        <v>44377</v>
      </c>
      <c r="K1167" s="46">
        <f>SUM(L1167:AD1167)</f>
        <v>0</v>
      </c>
      <c r="L1167" s="46" t="str">
        <f>IFERROR(VLOOKUP(A1167,'[1]Mountain View SD Usage'!$A:$I,9,FALSE),"0")</f>
        <v>0</v>
      </c>
      <c r="M1167" s="46" t="str">
        <f>IFERROR(VLOOKUP(A1167,'[1]Bonita USD Usage'!$A:$I,9,FALSE),"0")</f>
        <v>0</v>
      </c>
      <c r="N1167" s="46" t="str">
        <f>IFERROR(VLOOKUP(A1167,'[1]Jurupa USD Usage'!$A:$I,9,FALSE),"0")</f>
        <v>0</v>
      </c>
      <c r="O1167" s="46" t="str">
        <f>IFERROR(VLOOKUP(A1167,'[1]Claremont USD Usage'!$A:$I,9,FALSE),"0")</f>
        <v>0</v>
      </c>
      <c r="P1167" s="46" t="str">
        <f>IFERROR(VLOOKUP(A1167,'[1]Upland USD Usage'!$A:$I,9,FALSE),"0")</f>
        <v>0</v>
      </c>
      <c r="Q1167" s="46" t="str">
        <f>IFERROR(VLOOKUP(A1167,'[1]Redlands USD Usage'!$A:$I,9,FALSE),"0")</f>
        <v>0</v>
      </c>
      <c r="R1167" s="46" t="str">
        <f>IFERROR(VLOOKUP(A1167,'[1]Alta Loma SD Usage'!$A:$I,9,FALSE),"0")</f>
        <v>0</v>
      </c>
      <c r="S1167" s="46" t="str">
        <f>IFERROR(VLOOKUP(A1167,'[1]VAl Verde USD Usage'!$A:$I,9,FALSE),"0")</f>
        <v>0</v>
      </c>
      <c r="T1167" s="46" t="str">
        <f>IFERROR(VLOOKUP(A1167,'[1]Chaffey Jt HSD Usage'!$A:$I,9,FALSE),"0")</f>
        <v>0</v>
      </c>
      <c r="U1167" s="46" t="str">
        <f>IFERROR(VLOOKUP(A1167,'[1]Cucamonga ELEM SD Usage'!$A:$I,9,FALSE),"0")</f>
        <v>0</v>
      </c>
      <c r="V1167" s="46" t="str">
        <f>IFERROR(VLOOKUP(A1167,'[1]Inglewood USD Usage'!$A:$I,9,FALSE),"0")</f>
        <v>0</v>
      </c>
      <c r="W1167" s="46" t="str">
        <f>IFERROR(VLOOKUP(A1167,'[1]Rialto USD Usage'!$A:$I,9,FALSE),"0")</f>
        <v>0</v>
      </c>
      <c r="X1167" s="46" t="str">
        <f>IFERROR(VLOOKUP(A1167,'[1]Alvord USD Usage'!$A:$I,9,FALSE),"0")</f>
        <v>0</v>
      </c>
      <c r="Y1167" s="46" t="str">
        <f>IFERROR(VLOOKUP(A1167,'[1]Colton Jt USD Usage'!$A:$I,9,FALSE),"0")</f>
        <v>0</v>
      </c>
      <c r="Z1167" s="46" t="str">
        <f>IFERROR(VLOOKUP(A1167,'[1]Chino Valley USD Usage'!$A:$I,9,FALSE),"0")</f>
        <v>0</v>
      </c>
      <c r="AA1167" s="46" t="str">
        <f>IFERROR(VLOOKUP(A1167,'[1]Moreno Valley USD Usage'!$A:$I,9,FALSE),"0")</f>
        <v>0</v>
      </c>
      <c r="AB1167" s="46" t="str">
        <f>IFERROR(VLOOKUP(A1167,'[1]Pomona USD Usage'!$A:$I,9,FALSE),"0")</f>
        <v>0</v>
      </c>
      <c r="AC1167" s="46" t="str">
        <f>IFERROR(VLOOKUP(A1167,'[1]Riverside USD Usage'!$A:$I,9,FALSE),"0")</f>
        <v>0</v>
      </c>
      <c r="AD1167" s="46" t="str">
        <f>IFERROR(VLOOKUP(A1167,'[1]Compton USD Usage'!$A:$I,9,FALSE),"0")</f>
        <v>0</v>
      </c>
      <c r="AE1167" s="48"/>
      <c r="AF1167" s="49">
        <v>83.06</v>
      </c>
      <c r="AG1167" s="49"/>
      <c r="AH1167" s="49"/>
      <c r="AI1167" s="49">
        <f>AF1167+AG1167+AH1167</f>
        <v>83.06</v>
      </c>
      <c r="AJ1167" s="48"/>
      <c r="AK1167" s="49">
        <v>89.37</v>
      </c>
      <c r="AL1167" s="49"/>
      <c r="AM1167" s="46"/>
      <c r="AN1167" s="50">
        <f>AK1167+AL1167+AM1167</f>
        <v>89.37</v>
      </c>
      <c r="AO1167" s="48"/>
      <c r="AP1167" s="49">
        <v>95.41</v>
      </c>
      <c r="AQ1167" s="49"/>
      <c r="AR1167" s="46"/>
      <c r="AS1167" s="50">
        <f>AP1167+AQ1167+AR1167</f>
        <v>95.41</v>
      </c>
      <c r="AT1167" s="48"/>
      <c r="AU1167" s="49">
        <v>98.06</v>
      </c>
      <c r="AV1167" s="49"/>
      <c r="AW1167" s="46"/>
      <c r="AX1167" s="51">
        <f>AU1167+AV1167+AW1167</f>
        <v>98.06</v>
      </c>
      <c r="AY1167" s="48"/>
      <c r="AZ1167" s="52">
        <v>83.06</v>
      </c>
      <c r="BA1167" s="53"/>
      <c r="BC1167" s="53">
        <f>AZ1167+BA1167+BB1167</f>
        <v>83.06</v>
      </c>
      <c r="BD1167" s="47">
        <v>44013</v>
      </c>
      <c r="BE1167" s="47">
        <v>44377</v>
      </c>
      <c r="BF1167" s="48"/>
      <c r="BG1167" s="53">
        <v>89.37</v>
      </c>
      <c r="BJ1167" s="53">
        <f>BG1167+BH1167+BI1167</f>
        <v>89.37</v>
      </c>
      <c r="BK1167" s="47">
        <v>44013</v>
      </c>
      <c r="BL1167" s="47">
        <v>44377</v>
      </c>
      <c r="BM1167" s="48"/>
      <c r="BN1167" s="53">
        <v>95.41</v>
      </c>
      <c r="BO1167" s="53"/>
      <c r="BQ1167" s="53">
        <f>BN1167+BO1167+BP1167</f>
        <v>95.41</v>
      </c>
      <c r="BR1167" s="47">
        <v>44013</v>
      </c>
      <c r="BS1167" s="47">
        <v>44377</v>
      </c>
      <c r="BT1167" s="48"/>
      <c r="BU1167" s="50">
        <v>98.06</v>
      </c>
      <c r="BV1167" s="53"/>
      <c r="BX1167" s="53">
        <f>BU1167+BV1167+BW1167</f>
        <v>98.06</v>
      </c>
      <c r="BY1167" s="47">
        <v>44013</v>
      </c>
      <c r="BZ1167" s="55">
        <v>44377</v>
      </c>
    </row>
    <row r="1168" spans="1:78" s="54" customFormat="1" ht="15.75" x14ac:dyDescent="0.25">
      <c r="A1168" s="45">
        <v>134729</v>
      </c>
      <c r="B1168" s="46" t="s">
        <v>2081</v>
      </c>
      <c r="C1168" s="46">
        <v>19000</v>
      </c>
      <c r="D1168" s="46" t="s">
        <v>2075</v>
      </c>
      <c r="E1168" s="46" t="s">
        <v>50</v>
      </c>
      <c r="F1168" s="46"/>
      <c r="G1168" s="46" t="s">
        <v>2082</v>
      </c>
      <c r="H1168" s="46" t="s">
        <v>52</v>
      </c>
      <c r="I1168" s="47">
        <v>44013</v>
      </c>
      <c r="J1168" s="47">
        <v>44377</v>
      </c>
      <c r="K1168" s="46">
        <f>SUM(L1168:AD1168)</f>
        <v>579</v>
      </c>
      <c r="L1168" s="46" t="str">
        <f>IFERROR(VLOOKUP(A1168,'[1]Mountain View SD Usage'!$A:$I,9,FALSE),"0")</f>
        <v>0</v>
      </c>
      <c r="M1168" s="46" t="str">
        <f>IFERROR(VLOOKUP(A1168,'[1]Bonita USD Usage'!$A:$I,9,FALSE),"0")</f>
        <v>0</v>
      </c>
      <c r="N1168" s="46" t="str">
        <f>IFERROR(VLOOKUP(A1168,'[1]Jurupa USD Usage'!$A:$I,9,FALSE),"0")</f>
        <v>0</v>
      </c>
      <c r="O1168" s="46" t="str">
        <f>IFERROR(VLOOKUP(A1168,'[1]Claremont USD Usage'!$A:$I,9,FALSE),"0")</f>
        <v>0</v>
      </c>
      <c r="P1168" s="46" t="str">
        <f>IFERROR(VLOOKUP(A1168,'[1]Upland USD Usage'!$A:$I,9,FALSE),"0")</f>
        <v>0</v>
      </c>
      <c r="Q1168" s="46" t="str">
        <f>IFERROR(VLOOKUP(A1168,'[1]Redlands USD Usage'!$A:$I,9,FALSE),"0")</f>
        <v>0</v>
      </c>
      <c r="R1168" s="46" t="str">
        <f>IFERROR(VLOOKUP(A1168,'[1]Alta Loma SD Usage'!$A:$I,9,FALSE),"0")</f>
        <v>0</v>
      </c>
      <c r="S1168" s="46">
        <f>IFERROR(VLOOKUP(A1168,'[1]VAl Verde USD Usage'!$A:$I,9,FALSE),"0")</f>
        <v>405</v>
      </c>
      <c r="T1168" s="46" t="str">
        <f>IFERROR(VLOOKUP(A1168,'[1]Chaffey Jt HSD Usage'!$A:$I,9,FALSE),"0")</f>
        <v>0</v>
      </c>
      <c r="U1168" s="46" t="str">
        <f>IFERROR(VLOOKUP(A1168,'[1]Cucamonga ELEM SD Usage'!$A:$I,9,FALSE),"0")</f>
        <v>0</v>
      </c>
      <c r="V1168" s="46" t="str">
        <f>IFERROR(VLOOKUP(A1168,'[1]Inglewood USD Usage'!$A:$I,9,FALSE),"0")</f>
        <v>0</v>
      </c>
      <c r="W1168" s="46" t="str">
        <f>IFERROR(VLOOKUP(A1168,'[1]Rialto USD Usage'!$A:$I,9,FALSE),"0")</f>
        <v>0</v>
      </c>
      <c r="X1168" s="46" t="str">
        <f>IFERROR(VLOOKUP(A1168,'[1]Alvord USD Usage'!$A:$I,9,FALSE),"0")</f>
        <v>0</v>
      </c>
      <c r="Y1168" s="46" t="str">
        <f>IFERROR(VLOOKUP(A1168,'[1]Colton Jt USD Usage'!$A:$I,9,FALSE),"0")</f>
        <v>0</v>
      </c>
      <c r="Z1168" s="46" t="str">
        <f>IFERROR(VLOOKUP(A1168,'[1]Chino Valley USD Usage'!$A:$I,9,FALSE),"0")</f>
        <v>0</v>
      </c>
      <c r="AA1168" s="46" t="str">
        <f>IFERROR(VLOOKUP(A1168,'[1]Moreno Valley USD Usage'!$A:$I,9,FALSE),"0")</f>
        <v>0</v>
      </c>
      <c r="AB1168" s="46" t="str">
        <f>IFERROR(VLOOKUP(A1168,'[1]Pomona USD Usage'!$A:$I,9,FALSE),"0")</f>
        <v>0</v>
      </c>
      <c r="AC1168" s="46">
        <f>IFERROR(VLOOKUP(A1168,'[1]Riverside USD Usage'!$A:$I,9,FALSE),"0")</f>
        <v>174</v>
      </c>
      <c r="AD1168" s="46" t="str">
        <f>IFERROR(VLOOKUP(A1168,'[1]Compton USD Usage'!$A:$I,9,FALSE),"0")</f>
        <v>0</v>
      </c>
      <c r="AE1168" s="48"/>
      <c r="AF1168" s="49">
        <v>37.799999999999997</v>
      </c>
      <c r="AG1168" s="49"/>
      <c r="AH1168" s="49"/>
      <c r="AI1168" s="49">
        <f>AF1168+AG1168+AH1168</f>
        <v>37.799999999999997</v>
      </c>
      <c r="AJ1168" s="48"/>
      <c r="AK1168" s="49">
        <v>40.67</v>
      </c>
      <c r="AL1168" s="49"/>
      <c r="AM1168" s="46"/>
      <c r="AN1168" s="50">
        <f>AK1168+AL1168+AM1168</f>
        <v>40.67</v>
      </c>
      <c r="AO1168" s="48"/>
      <c r="AP1168" s="49">
        <v>43.42</v>
      </c>
      <c r="AQ1168" s="49"/>
      <c r="AR1168" s="46"/>
      <c r="AS1168" s="50">
        <f>AP1168+AQ1168+AR1168</f>
        <v>43.42</v>
      </c>
      <c r="AT1168" s="48"/>
      <c r="AU1168" s="49">
        <v>44.63</v>
      </c>
      <c r="AV1168" s="49"/>
      <c r="AW1168" s="46"/>
      <c r="AX1168" s="51">
        <f>AU1168+AV1168+AW1168</f>
        <v>44.63</v>
      </c>
      <c r="AY1168" s="48"/>
      <c r="AZ1168" s="52">
        <v>38.36</v>
      </c>
      <c r="BA1168" s="53"/>
      <c r="BC1168" s="53">
        <f>AZ1168+BA1168+BB1168</f>
        <v>38.36</v>
      </c>
      <c r="BD1168" s="47">
        <v>44013</v>
      </c>
      <c r="BE1168" s="47">
        <v>44377</v>
      </c>
      <c r="BF1168" s="48"/>
      <c r="BG1168" s="53">
        <v>41.269999999999996</v>
      </c>
      <c r="BJ1168" s="53">
        <f>BG1168+BH1168+BI1168</f>
        <v>41.269999999999996</v>
      </c>
      <c r="BK1168" s="47">
        <v>44013</v>
      </c>
      <c r="BL1168" s="47">
        <v>44377</v>
      </c>
      <c r="BM1168" s="48"/>
      <c r="BN1168" s="53">
        <v>44.059999999999995</v>
      </c>
      <c r="BO1168" s="53"/>
      <c r="BQ1168" s="53">
        <f>BN1168+BO1168+BP1168</f>
        <v>44.059999999999995</v>
      </c>
      <c r="BR1168" s="47">
        <v>44013</v>
      </c>
      <c r="BS1168" s="47">
        <v>44377</v>
      </c>
      <c r="BT1168" s="48"/>
      <c r="BU1168" s="50">
        <v>45.29</v>
      </c>
      <c r="BV1168" s="53"/>
      <c r="BX1168" s="53">
        <f>BU1168+BV1168+BW1168</f>
        <v>45.29</v>
      </c>
      <c r="BY1168" s="47">
        <v>44013</v>
      </c>
      <c r="BZ1168" s="55">
        <v>44377</v>
      </c>
    </row>
    <row r="1169" spans="1:78" s="54" customFormat="1" ht="15.75" x14ac:dyDescent="0.25">
      <c r="A1169" s="45">
        <v>100446</v>
      </c>
      <c r="B1169" s="46" t="s">
        <v>623</v>
      </c>
      <c r="C1169" s="46">
        <v>150</v>
      </c>
      <c r="D1169" s="46" t="s">
        <v>624</v>
      </c>
      <c r="E1169" s="46" t="s">
        <v>50</v>
      </c>
      <c r="F1169" s="46"/>
      <c r="G1169" s="46" t="s">
        <v>625</v>
      </c>
      <c r="H1169" s="46" t="s">
        <v>52</v>
      </c>
      <c r="I1169" s="47">
        <v>44013</v>
      </c>
      <c r="J1169" s="47">
        <v>44377</v>
      </c>
      <c r="K1169" s="46">
        <f>SUM(L1169:AD1169)</f>
        <v>43</v>
      </c>
      <c r="L1169" s="46" t="str">
        <f>IFERROR(VLOOKUP(A1169,'[1]Mountain View SD Usage'!$A:$I,9,FALSE),"0")</f>
        <v>0</v>
      </c>
      <c r="M1169" s="46">
        <f>IFERROR(VLOOKUP(A1169,'[1]Bonita USD Usage'!$A:$I,9,FALSE),"0")</f>
        <v>15</v>
      </c>
      <c r="N1169" s="46" t="str">
        <f>IFERROR(VLOOKUP(A1169,'[1]Jurupa USD Usage'!$A:$I,9,FALSE),"0")</f>
        <v>0</v>
      </c>
      <c r="O1169" s="46" t="str">
        <f>IFERROR(VLOOKUP(A1169,'[1]Claremont USD Usage'!$A:$I,9,FALSE),"0")</f>
        <v>0</v>
      </c>
      <c r="P1169" s="46" t="str">
        <f>IFERROR(VLOOKUP(A1169,'[1]Upland USD Usage'!$A:$I,9,FALSE),"0")</f>
        <v>0</v>
      </c>
      <c r="Q1169" s="46" t="str">
        <f>IFERROR(VLOOKUP(A1169,'[1]Redlands USD Usage'!$A:$I,9,FALSE),"0")</f>
        <v>0</v>
      </c>
      <c r="R1169" s="46">
        <f>IFERROR(VLOOKUP(A1169,'[1]Alta Loma SD Usage'!$A:$I,9,FALSE),"0")</f>
        <v>28</v>
      </c>
      <c r="S1169" s="46" t="str">
        <f>IFERROR(VLOOKUP(A1169,'[1]VAl Verde USD Usage'!$A:$I,9,FALSE),"0")</f>
        <v>0</v>
      </c>
      <c r="T1169" s="46" t="str">
        <f>IFERROR(VLOOKUP(A1169,'[1]Chaffey Jt HSD Usage'!$A:$I,9,FALSE),"0")</f>
        <v>0</v>
      </c>
      <c r="U1169" s="46" t="str">
        <f>IFERROR(VLOOKUP(A1169,'[1]Cucamonga ELEM SD Usage'!$A:$I,9,FALSE),"0")</f>
        <v>0</v>
      </c>
      <c r="V1169" s="46" t="str">
        <f>IFERROR(VLOOKUP(A1169,'[1]Inglewood USD Usage'!$A:$I,9,FALSE),"0")</f>
        <v>0</v>
      </c>
      <c r="W1169" s="46" t="str">
        <f>IFERROR(VLOOKUP(A1169,'[1]Rialto USD Usage'!$A:$I,9,FALSE),"0")</f>
        <v>0</v>
      </c>
      <c r="X1169" s="46" t="str">
        <f>IFERROR(VLOOKUP(A1169,'[1]Alvord USD Usage'!$A:$I,9,FALSE),"0")</f>
        <v>0</v>
      </c>
      <c r="Y1169" s="46" t="str">
        <f>IFERROR(VLOOKUP(A1169,'[1]Colton Jt USD Usage'!$A:$I,9,FALSE),"0")</f>
        <v>0</v>
      </c>
      <c r="Z1169" s="46" t="str">
        <f>IFERROR(VLOOKUP(A1169,'[1]Chino Valley USD Usage'!$A:$I,9,FALSE),"0")</f>
        <v>0</v>
      </c>
      <c r="AA1169" s="46" t="str">
        <f>IFERROR(VLOOKUP(A1169,'[1]Moreno Valley USD Usage'!$A:$I,9,FALSE),"0")</f>
        <v>0</v>
      </c>
      <c r="AB1169" s="46" t="str">
        <f>IFERROR(VLOOKUP(A1169,'[1]Pomona USD Usage'!$A:$I,9,FALSE),"0")</f>
        <v>0</v>
      </c>
      <c r="AC1169" s="46" t="str">
        <f>IFERROR(VLOOKUP(A1169,'[1]Riverside USD Usage'!$A:$I,9,FALSE),"0")</f>
        <v>0</v>
      </c>
      <c r="AD1169" s="46" t="str">
        <f>IFERROR(VLOOKUP(A1169,'[1]Compton USD Usage'!$A:$I,9,FALSE),"0")</f>
        <v>0</v>
      </c>
      <c r="AE1169" s="48"/>
      <c r="AF1169" s="49">
        <v>33.590000000000003</v>
      </c>
      <c r="AG1169" s="49"/>
      <c r="AH1169" s="49"/>
      <c r="AI1169" s="49">
        <f>AF1169+AG1169+AH1169</f>
        <v>33.590000000000003</v>
      </c>
      <c r="AJ1169" s="48"/>
      <c r="AK1169" s="49">
        <v>36.14</v>
      </c>
      <c r="AL1169" s="49"/>
      <c r="AM1169" s="46"/>
      <c r="AN1169" s="50">
        <f>AK1169+AL1169+AM1169</f>
        <v>36.14</v>
      </c>
      <c r="AO1169" s="48"/>
      <c r="AP1169" s="49">
        <v>38.58</v>
      </c>
      <c r="AQ1169" s="49"/>
      <c r="AR1169" s="46"/>
      <c r="AS1169" s="50">
        <f>AP1169+AQ1169+AR1169</f>
        <v>38.58</v>
      </c>
      <c r="AT1169" s="48"/>
      <c r="AU1169" s="49">
        <v>39.65</v>
      </c>
      <c r="AV1169" s="49"/>
      <c r="AW1169" s="46"/>
      <c r="AX1169" s="51">
        <f>AU1169+AV1169+AW1169</f>
        <v>39.65</v>
      </c>
      <c r="AY1169" s="48"/>
      <c r="AZ1169" s="52">
        <v>35</v>
      </c>
      <c r="BA1169" s="53"/>
      <c r="BC1169" s="53">
        <f>AZ1169+BA1169+BB1169</f>
        <v>35</v>
      </c>
      <c r="BD1169" s="47">
        <v>44013</v>
      </c>
      <c r="BE1169" s="47">
        <v>44377</v>
      </c>
      <c r="BF1169" s="48"/>
      <c r="BG1169" s="53">
        <v>37.659999999999997</v>
      </c>
      <c r="BJ1169" s="53">
        <f>BG1169+BH1169+BI1169</f>
        <v>37.659999999999997</v>
      </c>
      <c r="BK1169" s="47">
        <v>44013</v>
      </c>
      <c r="BL1169" s="47">
        <v>44377</v>
      </c>
      <c r="BM1169" s="48"/>
      <c r="BN1169" s="53">
        <v>40.199999999999996</v>
      </c>
      <c r="BO1169" s="53"/>
      <c r="BQ1169" s="53">
        <f>BN1169+BO1169+BP1169</f>
        <v>40.199999999999996</v>
      </c>
      <c r="BR1169" s="47">
        <v>44013</v>
      </c>
      <c r="BS1169" s="47">
        <v>44377</v>
      </c>
      <c r="BT1169" s="48"/>
      <c r="BU1169" s="50">
        <v>41.32</v>
      </c>
      <c r="BV1169" s="53"/>
      <c r="BX1169" s="53">
        <f>BU1169+BV1169+BW1169</f>
        <v>41.32</v>
      </c>
      <c r="BY1169" s="47">
        <v>44013</v>
      </c>
      <c r="BZ1169" s="55">
        <v>44377</v>
      </c>
    </row>
    <row r="1170" spans="1:78" s="54" customFormat="1" ht="15.75" x14ac:dyDescent="0.25">
      <c r="A1170" s="45">
        <v>406151</v>
      </c>
      <c r="B1170" s="46" t="s">
        <v>497</v>
      </c>
      <c r="C1170" s="46">
        <v>63218</v>
      </c>
      <c r="D1170" s="46" t="s">
        <v>471</v>
      </c>
      <c r="E1170" s="46" t="s">
        <v>50</v>
      </c>
      <c r="F1170" s="46"/>
      <c r="G1170" s="46" t="s">
        <v>498</v>
      </c>
      <c r="H1170" s="46" t="s">
        <v>52</v>
      </c>
      <c r="I1170" s="47">
        <v>44013</v>
      </c>
      <c r="J1170" s="47">
        <v>44377</v>
      </c>
      <c r="K1170" s="46">
        <f>SUM(L1170:AD1170)</f>
        <v>44</v>
      </c>
      <c r="L1170" s="46" t="str">
        <f>IFERROR(VLOOKUP(A1170,'[1]Mountain View SD Usage'!$A:$I,9,FALSE),"0")</f>
        <v>0</v>
      </c>
      <c r="M1170" s="46" t="str">
        <f>IFERROR(VLOOKUP(A1170,'[1]Bonita USD Usage'!$A:$I,9,FALSE),"0")</f>
        <v>0</v>
      </c>
      <c r="N1170" s="46" t="str">
        <f>IFERROR(VLOOKUP(A1170,'[1]Jurupa USD Usage'!$A:$I,9,FALSE),"0")</f>
        <v>0</v>
      </c>
      <c r="O1170" s="46" t="str">
        <f>IFERROR(VLOOKUP(A1170,'[1]Claremont USD Usage'!$A:$I,9,FALSE),"0")</f>
        <v>0</v>
      </c>
      <c r="P1170" s="46" t="str">
        <f>IFERROR(VLOOKUP(A1170,'[1]Upland USD Usage'!$A:$I,9,FALSE),"0")</f>
        <v>0</v>
      </c>
      <c r="Q1170" s="46" t="str">
        <f>IFERROR(VLOOKUP(A1170,'[1]Redlands USD Usage'!$A:$I,9,FALSE),"0")</f>
        <v>0</v>
      </c>
      <c r="R1170" s="46" t="str">
        <f>IFERROR(VLOOKUP(A1170,'[1]Alta Loma SD Usage'!$A:$I,9,FALSE),"0")</f>
        <v>0</v>
      </c>
      <c r="S1170" s="46" t="str">
        <f>IFERROR(VLOOKUP(A1170,'[1]VAl Verde USD Usage'!$A:$I,9,FALSE),"0")</f>
        <v>0</v>
      </c>
      <c r="T1170" s="46" t="str">
        <f>IFERROR(VLOOKUP(A1170,'[1]Chaffey Jt HSD Usage'!$A:$I,9,FALSE),"0")</f>
        <v>0</v>
      </c>
      <c r="U1170" s="46" t="str">
        <f>IFERROR(VLOOKUP(A1170,'[1]Cucamonga ELEM SD Usage'!$A:$I,9,FALSE),"0")</f>
        <v>0</v>
      </c>
      <c r="V1170" s="46" t="str">
        <f>IFERROR(VLOOKUP(A1170,'[1]Inglewood USD Usage'!$A:$I,9,FALSE),"0")</f>
        <v>0</v>
      </c>
      <c r="W1170" s="46" t="str">
        <f>IFERROR(VLOOKUP(A1170,'[1]Rialto USD Usage'!$A:$I,9,FALSE),"0")</f>
        <v>0</v>
      </c>
      <c r="X1170" s="46" t="str">
        <f>IFERROR(VLOOKUP(A1170,'[1]Alvord USD Usage'!$A:$I,9,FALSE),"0")</f>
        <v>0</v>
      </c>
      <c r="Y1170" s="46" t="str">
        <f>IFERROR(VLOOKUP(A1170,'[1]Colton Jt USD Usage'!$A:$I,9,FALSE),"0")</f>
        <v>0</v>
      </c>
      <c r="Z1170" s="46" t="str">
        <f>IFERROR(VLOOKUP(A1170,'[1]Chino Valley USD Usage'!$A:$I,9,FALSE),"0")</f>
        <v>0</v>
      </c>
      <c r="AA1170" s="46">
        <f>IFERROR(VLOOKUP(A1170,'[1]Moreno Valley USD Usage'!$A:$I,9,FALSE),"0")</f>
        <v>44</v>
      </c>
      <c r="AB1170" s="46" t="str">
        <f>IFERROR(VLOOKUP(A1170,'[1]Pomona USD Usage'!$A:$I,9,FALSE),"0")</f>
        <v>0</v>
      </c>
      <c r="AC1170" s="46" t="str">
        <f>IFERROR(VLOOKUP(A1170,'[1]Riverside USD Usage'!$A:$I,9,FALSE),"0")</f>
        <v>0</v>
      </c>
      <c r="AD1170" s="46" t="str">
        <f>IFERROR(VLOOKUP(A1170,'[1]Compton USD Usage'!$A:$I,9,FALSE),"0")</f>
        <v>0</v>
      </c>
      <c r="AE1170" s="48"/>
      <c r="AF1170" s="49">
        <v>50.59</v>
      </c>
      <c r="AG1170" s="49"/>
      <c r="AH1170" s="56">
        <v>-1.02</v>
      </c>
      <c r="AI1170" s="49">
        <f>AF1170+AG1170+AH1170</f>
        <v>49.57</v>
      </c>
      <c r="AJ1170" s="48"/>
      <c r="AK1170" s="49">
        <v>54.43</v>
      </c>
      <c r="AL1170" s="49"/>
      <c r="AM1170" s="57">
        <v>-1.02</v>
      </c>
      <c r="AN1170" s="50">
        <f>AK1170+AL1170+AM1170</f>
        <v>53.41</v>
      </c>
      <c r="AO1170" s="48"/>
      <c r="AP1170" s="49">
        <v>58.11</v>
      </c>
      <c r="AQ1170" s="49"/>
      <c r="AR1170" s="57">
        <v>-1.02</v>
      </c>
      <c r="AS1170" s="50">
        <f>AP1170+AQ1170+AR1170</f>
        <v>57.089999999999996</v>
      </c>
      <c r="AT1170" s="48"/>
      <c r="AU1170" s="49">
        <v>59.72</v>
      </c>
      <c r="AV1170" s="49"/>
      <c r="AW1170" s="57">
        <v>-1.02</v>
      </c>
      <c r="AX1170" s="51">
        <f>AU1170+AV1170+AW1170</f>
        <v>58.699999999999996</v>
      </c>
      <c r="AY1170" s="48"/>
      <c r="AZ1170" s="52">
        <v>50.59</v>
      </c>
      <c r="BA1170" s="53"/>
      <c r="BB1170" s="58">
        <v>-1.1299999999999999</v>
      </c>
      <c r="BC1170" s="53">
        <f>AZ1170+BA1170+BB1170</f>
        <v>49.46</v>
      </c>
      <c r="BD1170" s="47">
        <v>44013</v>
      </c>
      <c r="BE1170" s="47">
        <v>44377</v>
      </c>
      <c r="BF1170" s="48"/>
      <c r="BG1170" s="53">
        <v>54.43</v>
      </c>
      <c r="BI1170" s="59">
        <v>-1.1299999999999999</v>
      </c>
      <c r="BJ1170" s="53">
        <f>BG1170+BH1170+BI1170</f>
        <v>53.3</v>
      </c>
      <c r="BK1170" s="47">
        <v>44013</v>
      </c>
      <c r="BL1170" s="47">
        <v>44377</v>
      </c>
      <c r="BM1170" s="48"/>
      <c r="BN1170" s="53">
        <v>58.11</v>
      </c>
      <c r="BO1170" s="53"/>
      <c r="BP1170" s="59">
        <v>-1.1299999999999999</v>
      </c>
      <c r="BQ1170" s="53">
        <f>BN1170+BO1170+BP1170</f>
        <v>56.98</v>
      </c>
      <c r="BR1170" s="47">
        <v>44013</v>
      </c>
      <c r="BS1170" s="47">
        <v>44377</v>
      </c>
      <c r="BT1170" s="48"/>
      <c r="BU1170" s="50">
        <v>59.72</v>
      </c>
      <c r="BV1170" s="53"/>
      <c r="BW1170" s="59">
        <v>-1.1299999999999999</v>
      </c>
      <c r="BX1170" s="53">
        <f>BU1170+BV1170+BW1170</f>
        <v>58.589999999999996</v>
      </c>
      <c r="BY1170" s="47">
        <v>44013</v>
      </c>
      <c r="BZ1170" s="55">
        <v>44377</v>
      </c>
    </row>
    <row r="1171" spans="1:78" s="54" customFormat="1" ht="15.75" x14ac:dyDescent="0.25">
      <c r="A1171" s="67">
        <v>403455</v>
      </c>
      <c r="B1171" s="46" t="s">
        <v>2048</v>
      </c>
      <c r="C1171" s="46">
        <v>40274</v>
      </c>
      <c r="D1171" s="46" t="s">
        <v>2044</v>
      </c>
      <c r="E1171" s="46" t="s">
        <v>50</v>
      </c>
      <c r="F1171" s="46"/>
      <c r="G1171" s="46" t="s">
        <v>2049</v>
      </c>
      <c r="H1171" s="46" t="s">
        <v>52</v>
      </c>
      <c r="I1171" s="47">
        <v>44013</v>
      </c>
      <c r="J1171" s="47">
        <v>44377</v>
      </c>
      <c r="K1171" s="46">
        <f>SUM(L1171:AD1171)</f>
        <v>164</v>
      </c>
      <c r="L1171" s="46" t="str">
        <f>IFERROR(VLOOKUP(A1171,'[1]Mountain View SD Usage'!$A:$I,9,FALSE),"0")</f>
        <v>0</v>
      </c>
      <c r="M1171" s="46" t="str">
        <f>IFERROR(VLOOKUP(A1171,'[1]Bonita USD Usage'!$A:$I,9,FALSE),"0")</f>
        <v>0</v>
      </c>
      <c r="N1171" s="46" t="str">
        <f>IFERROR(VLOOKUP(A1171,'[1]Jurupa USD Usage'!$A:$I,9,FALSE),"0")</f>
        <v>0</v>
      </c>
      <c r="O1171" s="46" t="str">
        <f>IFERROR(VLOOKUP(A1171,'[1]Claremont USD Usage'!$A:$I,9,FALSE),"0")</f>
        <v>0</v>
      </c>
      <c r="P1171" s="46">
        <f>IFERROR(VLOOKUP(A1171,'[1]Upland USD Usage'!$A:$I,9,FALSE),"0")</f>
        <v>51</v>
      </c>
      <c r="Q1171" s="46" t="str">
        <f>IFERROR(VLOOKUP(A1171,'[1]Redlands USD Usage'!$A:$I,9,FALSE),"0")</f>
        <v>0</v>
      </c>
      <c r="R1171" s="46" t="str">
        <f>IFERROR(VLOOKUP(A1171,'[1]Alta Loma SD Usage'!$A:$I,9,FALSE),"0")</f>
        <v>0</v>
      </c>
      <c r="S1171" s="46" t="str">
        <f>IFERROR(VLOOKUP(A1171,'[1]VAl Verde USD Usage'!$A:$I,9,FALSE),"0")</f>
        <v>0</v>
      </c>
      <c r="T1171" s="46" t="str">
        <f>IFERROR(VLOOKUP(A1171,'[1]Chaffey Jt HSD Usage'!$A:$I,9,FALSE),"0")</f>
        <v>0</v>
      </c>
      <c r="U1171" s="46" t="str">
        <f>IFERROR(VLOOKUP(A1171,'[1]Cucamonga ELEM SD Usage'!$A:$I,9,FALSE),"0")</f>
        <v>0</v>
      </c>
      <c r="V1171" s="46" t="str">
        <f>IFERROR(VLOOKUP(A1171,'[1]Inglewood USD Usage'!$A:$I,9,FALSE),"0")</f>
        <v>0</v>
      </c>
      <c r="W1171" s="46" t="str">
        <f>IFERROR(VLOOKUP(A1171,'[1]Rialto USD Usage'!$A:$I,9,FALSE),"0")</f>
        <v>0</v>
      </c>
      <c r="X1171" s="46" t="str">
        <f>IFERROR(VLOOKUP(A1171,'[1]Alvord USD Usage'!$A:$I,9,FALSE),"0")</f>
        <v>0</v>
      </c>
      <c r="Y1171" s="46" t="str">
        <f>IFERROR(VLOOKUP(A1171,'[1]Colton Jt USD Usage'!$A:$I,9,FALSE),"0")</f>
        <v>0</v>
      </c>
      <c r="Z1171" s="46" t="str">
        <f>IFERROR(VLOOKUP(A1171,'[1]Chino Valley USD Usage'!$A:$I,9,FALSE),"0")</f>
        <v>0</v>
      </c>
      <c r="AA1171" s="46" t="str">
        <f>IFERROR(VLOOKUP(A1171,'[1]Moreno Valley USD Usage'!$A:$I,9,FALSE),"0")</f>
        <v>0</v>
      </c>
      <c r="AB1171" s="46">
        <f>IFERROR(VLOOKUP(A1171,'[1]Pomona USD Usage'!$A:$I,9,FALSE),"0")</f>
        <v>113</v>
      </c>
      <c r="AC1171" s="46" t="str">
        <f>IFERROR(VLOOKUP(A1171,'[1]Riverside USD Usage'!$A:$I,9,FALSE),"0")</f>
        <v>0</v>
      </c>
      <c r="AD1171" s="46" t="str">
        <f>IFERROR(VLOOKUP(A1171,'[1]Compton USD Usage'!$A:$I,9,FALSE),"0")</f>
        <v>0</v>
      </c>
      <c r="AE1171" s="48"/>
      <c r="AF1171" s="49">
        <v>63.71</v>
      </c>
      <c r="AG1171" s="49"/>
      <c r="AH1171" s="56">
        <v>-5.42</v>
      </c>
      <c r="AI1171" s="49">
        <f>AF1171+AG1171+AH1171</f>
        <v>58.29</v>
      </c>
      <c r="AJ1171" s="48"/>
      <c r="AK1171" s="49">
        <v>68.540000000000006</v>
      </c>
      <c r="AL1171" s="49"/>
      <c r="AM1171" s="57">
        <v>-5.42</v>
      </c>
      <c r="AN1171" s="50">
        <f>AK1171+AL1171+AM1171</f>
        <v>63.120000000000005</v>
      </c>
      <c r="AO1171" s="48"/>
      <c r="AP1171" s="49">
        <v>73.180000000000007</v>
      </c>
      <c r="AQ1171" s="49"/>
      <c r="AR1171" s="57">
        <v>-5.42</v>
      </c>
      <c r="AS1171" s="50">
        <f>AP1171+AQ1171+AR1171</f>
        <v>67.760000000000005</v>
      </c>
      <c r="AT1171" s="48"/>
      <c r="AU1171" s="49">
        <v>75.209999999999994</v>
      </c>
      <c r="AV1171" s="49"/>
      <c r="AW1171" s="57">
        <v>-5.42</v>
      </c>
      <c r="AX1171" s="51">
        <f>AU1171+AV1171+AW1171</f>
        <v>69.789999999999992</v>
      </c>
      <c r="AY1171" s="48"/>
      <c r="AZ1171" s="60" t="s">
        <v>63</v>
      </c>
      <c r="BA1171" s="53"/>
      <c r="BB1171" s="58"/>
      <c r="BC1171" s="53"/>
      <c r="BD1171" s="47">
        <v>44013</v>
      </c>
      <c r="BE1171" s="47">
        <v>44377</v>
      </c>
      <c r="BF1171" s="48"/>
      <c r="BG1171" s="61" t="s">
        <v>63</v>
      </c>
      <c r="BJ1171" s="53"/>
      <c r="BK1171" s="47">
        <v>44013</v>
      </c>
      <c r="BL1171" s="47">
        <v>44377</v>
      </c>
      <c r="BM1171" s="48"/>
      <c r="BN1171" s="61" t="s">
        <v>63</v>
      </c>
      <c r="BO1171" s="53"/>
      <c r="BQ1171" s="53"/>
      <c r="BR1171" s="47">
        <v>44013</v>
      </c>
      <c r="BS1171" s="47">
        <v>44377</v>
      </c>
      <c r="BT1171" s="48"/>
      <c r="BU1171" s="62" t="s">
        <v>63</v>
      </c>
      <c r="BV1171" s="53"/>
      <c r="BX1171" s="53"/>
      <c r="BY1171" s="47">
        <v>44013</v>
      </c>
      <c r="BZ1171" s="55">
        <v>44377</v>
      </c>
    </row>
    <row r="1172" spans="1:78" s="54" customFormat="1" ht="15.75" x14ac:dyDescent="0.25">
      <c r="A1172" s="45">
        <v>404678</v>
      </c>
      <c r="B1172" s="46" t="s">
        <v>877</v>
      </c>
      <c r="C1172" s="46">
        <v>5811</v>
      </c>
      <c r="D1172" s="46" t="s">
        <v>866</v>
      </c>
      <c r="E1172" s="46" t="s">
        <v>50</v>
      </c>
      <c r="F1172" s="46"/>
      <c r="G1172" s="46" t="s">
        <v>878</v>
      </c>
      <c r="H1172" s="46" t="s">
        <v>52</v>
      </c>
      <c r="I1172" s="47">
        <v>44013</v>
      </c>
      <c r="J1172" s="47">
        <v>44377</v>
      </c>
      <c r="K1172" s="46">
        <f>SUM(L1172:AD1172)</f>
        <v>2323</v>
      </c>
      <c r="L1172" s="46">
        <f>IFERROR(VLOOKUP(A1172,'[1]Mountain View SD Usage'!$A:$I,9,FALSE),"0")</f>
        <v>62</v>
      </c>
      <c r="M1172" s="46" t="str">
        <f>IFERROR(VLOOKUP(A1172,'[1]Bonita USD Usage'!$A:$I,9,FALSE),"0")</f>
        <v>0</v>
      </c>
      <c r="N1172" s="46" t="str">
        <f>IFERROR(VLOOKUP(A1172,'[1]Jurupa USD Usage'!$A:$I,9,FALSE),"0")</f>
        <v>0</v>
      </c>
      <c r="O1172" s="46">
        <f>IFERROR(VLOOKUP(A1172,'[1]Claremont USD Usage'!$A:$I,9,FALSE),"0")</f>
        <v>45</v>
      </c>
      <c r="P1172" s="46">
        <f>IFERROR(VLOOKUP(A1172,'[1]Upland USD Usage'!$A:$I,9,FALSE),"0")</f>
        <v>28</v>
      </c>
      <c r="Q1172" s="46">
        <f>IFERROR(VLOOKUP(A1172,'[1]Redlands USD Usage'!$A:$I,9,FALSE),"0")</f>
        <v>1250</v>
      </c>
      <c r="R1172" s="46" t="str">
        <f>IFERROR(VLOOKUP(A1172,'[1]Alta Loma SD Usage'!$A:$I,9,FALSE),"0")</f>
        <v>0</v>
      </c>
      <c r="S1172" s="46" t="str">
        <f>IFERROR(VLOOKUP(A1172,'[1]VAl Verde USD Usage'!$A:$I,9,FALSE),"0")</f>
        <v>0</v>
      </c>
      <c r="T1172" s="46">
        <f>IFERROR(VLOOKUP(A1172,'[1]Chaffey Jt HSD Usage'!$A:$I,9,FALSE),"0")</f>
        <v>69</v>
      </c>
      <c r="U1172" s="46" t="str">
        <f>IFERROR(VLOOKUP(A1172,'[1]Cucamonga ELEM SD Usage'!$A:$I,9,FALSE),"0")</f>
        <v>0</v>
      </c>
      <c r="V1172" s="46" t="str">
        <f>IFERROR(VLOOKUP(A1172,'[1]Inglewood USD Usage'!$A:$I,9,FALSE),"0")</f>
        <v>0</v>
      </c>
      <c r="W1172" s="46">
        <f>IFERROR(VLOOKUP(A1172,'[1]Rialto USD Usage'!$A:$I,9,FALSE),"0")</f>
        <v>144</v>
      </c>
      <c r="X1172" s="46">
        <f>IFERROR(VLOOKUP(A1172,'[1]Alvord USD Usage'!$A:$I,9,FALSE),"0")</f>
        <v>397</v>
      </c>
      <c r="Y1172" s="46">
        <f>IFERROR(VLOOKUP(A1172,'[1]Colton Jt USD Usage'!$A:$I,9,FALSE),"0")</f>
        <v>91</v>
      </c>
      <c r="Z1172" s="46">
        <f>IFERROR(VLOOKUP(A1172,'[1]Chino Valley USD Usage'!$A:$I,9,FALSE),"0")</f>
        <v>111</v>
      </c>
      <c r="AA1172" s="46" t="str">
        <f>IFERROR(VLOOKUP(A1172,'[1]Moreno Valley USD Usage'!$A:$I,9,FALSE),"0")</f>
        <v>0</v>
      </c>
      <c r="AB1172" s="46" t="str">
        <f>IFERROR(VLOOKUP(A1172,'[1]Pomona USD Usage'!$A:$I,9,FALSE),"0")</f>
        <v>0</v>
      </c>
      <c r="AC1172" s="46" t="str">
        <f>IFERROR(VLOOKUP(A1172,'[1]Riverside USD Usage'!$A:$I,9,FALSE),"0")</f>
        <v>0</v>
      </c>
      <c r="AD1172" s="46">
        <f>IFERROR(VLOOKUP(A1172,'[1]Compton USD Usage'!$A:$I,9,FALSE),"0")</f>
        <v>126</v>
      </c>
      <c r="AE1172" s="48"/>
      <c r="AF1172" s="49">
        <v>65.73</v>
      </c>
      <c r="AG1172" s="49"/>
      <c r="AH1172" s="56">
        <v>-4.5199999999999996</v>
      </c>
      <c r="AI1172" s="49">
        <f>AF1172+AG1172+AH1172</f>
        <v>61.210000000000008</v>
      </c>
      <c r="AJ1172" s="48"/>
      <c r="AK1172" s="49">
        <v>70.72</v>
      </c>
      <c r="AL1172" s="49"/>
      <c r="AM1172" s="57">
        <v>-4.5199999999999996</v>
      </c>
      <c r="AN1172" s="50">
        <f>AK1172+AL1172+AM1172</f>
        <v>66.2</v>
      </c>
      <c r="AO1172" s="48"/>
      <c r="AP1172" s="49">
        <v>75.5</v>
      </c>
      <c r="AQ1172" s="49"/>
      <c r="AR1172" s="57">
        <v>-4.5199999999999996</v>
      </c>
      <c r="AS1172" s="50">
        <f>AP1172+AQ1172+AR1172</f>
        <v>70.98</v>
      </c>
      <c r="AT1172" s="48"/>
      <c r="AU1172" s="49">
        <v>77.599999999999994</v>
      </c>
      <c r="AV1172" s="49"/>
      <c r="AW1172" s="57">
        <v>-4.5199999999999996</v>
      </c>
      <c r="AX1172" s="51">
        <f>AU1172+AV1172+AW1172</f>
        <v>73.08</v>
      </c>
      <c r="AY1172" s="48"/>
      <c r="AZ1172" s="52">
        <v>65.73</v>
      </c>
      <c r="BA1172" s="53"/>
      <c r="BB1172" s="58">
        <v>-4.96</v>
      </c>
      <c r="BC1172" s="53">
        <f>AZ1172+BA1172+BB1172</f>
        <v>60.77</v>
      </c>
      <c r="BD1172" s="47">
        <v>44013</v>
      </c>
      <c r="BE1172" s="47">
        <v>44377</v>
      </c>
      <c r="BF1172" s="48"/>
      <c r="BG1172" s="53">
        <v>70.72</v>
      </c>
      <c r="BI1172" s="59">
        <v>-4.96</v>
      </c>
      <c r="BJ1172" s="53">
        <f>BG1172+BH1172+BI1172</f>
        <v>65.760000000000005</v>
      </c>
      <c r="BK1172" s="47">
        <v>44013</v>
      </c>
      <c r="BL1172" s="47">
        <v>44377</v>
      </c>
      <c r="BM1172" s="48"/>
      <c r="BN1172" s="53">
        <v>75.5</v>
      </c>
      <c r="BO1172" s="53"/>
      <c r="BP1172" s="59">
        <v>-4.96</v>
      </c>
      <c r="BQ1172" s="53">
        <f>BN1172+BO1172+BP1172</f>
        <v>70.540000000000006</v>
      </c>
      <c r="BR1172" s="47">
        <v>44013</v>
      </c>
      <c r="BS1172" s="47">
        <v>44377</v>
      </c>
      <c r="BT1172" s="48"/>
      <c r="BU1172" s="50">
        <v>77.599999999999994</v>
      </c>
      <c r="BV1172" s="53"/>
      <c r="BW1172" s="59">
        <v>-4.96</v>
      </c>
      <c r="BX1172" s="53">
        <f>BU1172+BV1172+BW1172</f>
        <v>72.64</v>
      </c>
      <c r="BY1172" s="47">
        <v>44013</v>
      </c>
      <c r="BZ1172" s="55">
        <v>44377</v>
      </c>
    </row>
    <row r="1173" spans="1:78" s="54" customFormat="1" ht="15.75" x14ac:dyDescent="0.25">
      <c r="A1173" s="45">
        <v>140398</v>
      </c>
      <c r="B1173" s="46" t="s">
        <v>330</v>
      </c>
      <c r="C1173" s="46">
        <v>1647</v>
      </c>
      <c r="D1173" s="46" t="s">
        <v>303</v>
      </c>
      <c r="E1173" s="46" t="s">
        <v>50</v>
      </c>
      <c r="F1173" s="46"/>
      <c r="G1173" s="46" t="s">
        <v>331</v>
      </c>
      <c r="H1173" s="46" t="s">
        <v>52</v>
      </c>
      <c r="I1173" s="47">
        <v>44013</v>
      </c>
      <c r="J1173" s="47">
        <v>44377</v>
      </c>
      <c r="K1173" s="46">
        <f>SUM(L1173:AD1173)</f>
        <v>0</v>
      </c>
      <c r="L1173" s="46" t="str">
        <f>IFERROR(VLOOKUP(A1173,'[1]Mountain View SD Usage'!$A:$I,9,FALSE),"0")</f>
        <v>0</v>
      </c>
      <c r="M1173" s="46" t="str">
        <f>IFERROR(VLOOKUP(A1173,'[1]Bonita USD Usage'!$A:$I,9,FALSE),"0")</f>
        <v>0</v>
      </c>
      <c r="N1173" s="46" t="str">
        <f>IFERROR(VLOOKUP(A1173,'[1]Jurupa USD Usage'!$A:$I,9,FALSE),"0")</f>
        <v>0</v>
      </c>
      <c r="O1173" s="46" t="str">
        <f>IFERROR(VLOOKUP(A1173,'[1]Claremont USD Usage'!$A:$I,9,FALSE),"0")</f>
        <v>0</v>
      </c>
      <c r="P1173" s="46" t="str">
        <f>IFERROR(VLOOKUP(A1173,'[1]Upland USD Usage'!$A:$I,9,FALSE),"0")</f>
        <v>0</v>
      </c>
      <c r="Q1173" s="46" t="str">
        <f>IFERROR(VLOOKUP(A1173,'[1]Redlands USD Usage'!$A:$I,9,FALSE),"0")</f>
        <v>0</v>
      </c>
      <c r="R1173" s="46" t="str">
        <f>IFERROR(VLOOKUP(A1173,'[1]Alta Loma SD Usage'!$A:$I,9,FALSE),"0")</f>
        <v>0</v>
      </c>
      <c r="S1173" s="46" t="str">
        <f>IFERROR(VLOOKUP(A1173,'[1]VAl Verde USD Usage'!$A:$I,9,FALSE),"0")</f>
        <v>0</v>
      </c>
      <c r="T1173" s="46" t="str">
        <f>IFERROR(VLOOKUP(A1173,'[1]Chaffey Jt HSD Usage'!$A:$I,9,FALSE),"0")</f>
        <v>0</v>
      </c>
      <c r="U1173" s="46" t="str">
        <f>IFERROR(VLOOKUP(A1173,'[1]Cucamonga ELEM SD Usage'!$A:$I,9,FALSE),"0")</f>
        <v>0</v>
      </c>
      <c r="V1173" s="46" t="str">
        <f>IFERROR(VLOOKUP(A1173,'[1]Inglewood USD Usage'!$A:$I,9,FALSE),"0")</f>
        <v>0</v>
      </c>
      <c r="W1173" s="46" t="str">
        <f>IFERROR(VLOOKUP(A1173,'[1]Rialto USD Usage'!$A:$I,9,FALSE),"0")</f>
        <v>0</v>
      </c>
      <c r="X1173" s="46" t="str">
        <f>IFERROR(VLOOKUP(A1173,'[1]Alvord USD Usage'!$A:$I,9,FALSE),"0")</f>
        <v>0</v>
      </c>
      <c r="Y1173" s="46" t="str">
        <f>IFERROR(VLOOKUP(A1173,'[1]Colton Jt USD Usage'!$A:$I,9,FALSE),"0")</f>
        <v>0</v>
      </c>
      <c r="Z1173" s="46" t="str">
        <f>IFERROR(VLOOKUP(A1173,'[1]Chino Valley USD Usage'!$A:$I,9,FALSE),"0")</f>
        <v>0</v>
      </c>
      <c r="AA1173" s="46" t="str">
        <f>IFERROR(VLOOKUP(A1173,'[1]Moreno Valley USD Usage'!$A:$I,9,FALSE),"0")</f>
        <v>0</v>
      </c>
      <c r="AB1173" s="46" t="str">
        <f>IFERROR(VLOOKUP(A1173,'[1]Pomona USD Usage'!$A:$I,9,FALSE),"0")</f>
        <v>0</v>
      </c>
      <c r="AC1173" s="46" t="str">
        <f>IFERROR(VLOOKUP(A1173,'[1]Riverside USD Usage'!$A:$I,9,FALSE),"0")</f>
        <v>0</v>
      </c>
      <c r="AD1173" s="46" t="str">
        <f>IFERROR(VLOOKUP(A1173,'[1]Compton USD Usage'!$A:$I,9,FALSE),"0")</f>
        <v>0</v>
      </c>
      <c r="AE1173" s="48"/>
      <c r="AF1173" s="49">
        <v>29.75</v>
      </c>
      <c r="AG1173" s="49"/>
      <c r="AH1173" s="49"/>
      <c r="AI1173" s="49">
        <f>AF1173+AG1173+AH1173</f>
        <v>29.75</v>
      </c>
      <c r="AJ1173" s="48"/>
      <c r="AK1173" s="49">
        <v>32.01</v>
      </c>
      <c r="AL1173" s="49"/>
      <c r="AM1173" s="46"/>
      <c r="AN1173" s="50">
        <f>AK1173+AL1173+AM1173</f>
        <v>32.01</v>
      </c>
      <c r="AO1173" s="48"/>
      <c r="AP1173" s="49">
        <v>34.18</v>
      </c>
      <c r="AQ1173" s="49"/>
      <c r="AR1173" s="46"/>
      <c r="AS1173" s="50">
        <f>AP1173+AQ1173+AR1173</f>
        <v>34.18</v>
      </c>
      <c r="AT1173" s="48"/>
      <c r="AU1173" s="49">
        <v>35.130000000000003</v>
      </c>
      <c r="AV1173" s="49"/>
      <c r="AW1173" s="46"/>
      <c r="AX1173" s="51">
        <f>AU1173+AV1173+AW1173</f>
        <v>35.130000000000003</v>
      </c>
      <c r="AY1173" s="48"/>
      <c r="AZ1173" s="52">
        <v>30.35</v>
      </c>
      <c r="BA1173" s="53"/>
      <c r="BC1173" s="53">
        <f>AZ1173+BA1173+BB1173</f>
        <v>30.35</v>
      </c>
      <c r="BD1173" s="47">
        <v>44013</v>
      </c>
      <c r="BE1173" s="47">
        <v>44377</v>
      </c>
      <c r="BF1173" s="48"/>
      <c r="BG1173" s="53">
        <v>32.659999999999997</v>
      </c>
      <c r="BJ1173" s="53">
        <f>BG1173+BH1173+BI1173</f>
        <v>32.659999999999997</v>
      </c>
      <c r="BK1173" s="47">
        <v>44013</v>
      </c>
      <c r="BL1173" s="47">
        <v>44377</v>
      </c>
      <c r="BM1173" s="48"/>
      <c r="BN1173" s="53">
        <v>34.869999999999997</v>
      </c>
      <c r="BO1173" s="53"/>
      <c r="BQ1173" s="53">
        <f>BN1173+BO1173+BP1173</f>
        <v>34.869999999999997</v>
      </c>
      <c r="BR1173" s="47">
        <v>44013</v>
      </c>
      <c r="BS1173" s="47">
        <v>44377</v>
      </c>
      <c r="BT1173" s="48"/>
      <c r="BU1173" s="50">
        <v>35.839999999999996</v>
      </c>
      <c r="BV1173" s="53"/>
      <c r="BX1173" s="53">
        <f>BU1173+BV1173+BW1173</f>
        <v>35.839999999999996</v>
      </c>
      <c r="BY1173" s="47">
        <v>44013</v>
      </c>
      <c r="BZ1173" s="55">
        <v>44377</v>
      </c>
    </row>
    <row r="1174" spans="1:78" s="54" customFormat="1" ht="15.75" x14ac:dyDescent="0.25">
      <c r="A1174" s="45">
        <v>403699</v>
      </c>
      <c r="B1174" s="46" t="s">
        <v>358</v>
      </c>
      <c r="C1174" s="46">
        <v>78377</v>
      </c>
      <c r="D1174" s="46" t="s">
        <v>356</v>
      </c>
      <c r="E1174" s="46" t="s">
        <v>50</v>
      </c>
      <c r="F1174" s="46"/>
      <c r="G1174" s="46" t="s">
        <v>359</v>
      </c>
      <c r="H1174" s="46" t="s">
        <v>52</v>
      </c>
      <c r="I1174" s="47">
        <v>44013</v>
      </c>
      <c r="J1174" s="47">
        <v>44377</v>
      </c>
      <c r="K1174" s="46">
        <f>SUM(L1174:AD1174)</f>
        <v>264</v>
      </c>
      <c r="L1174" s="46">
        <f>IFERROR(VLOOKUP(A1174,'[1]Mountain View SD Usage'!$A:$I,9,FALSE),"0")</f>
        <v>24</v>
      </c>
      <c r="M1174" s="46" t="str">
        <f>IFERROR(VLOOKUP(A1174,'[1]Bonita USD Usage'!$A:$I,9,FALSE),"0")</f>
        <v>0</v>
      </c>
      <c r="N1174" s="46" t="str">
        <f>IFERROR(VLOOKUP(A1174,'[1]Jurupa USD Usage'!$A:$I,9,FALSE),"0")</f>
        <v>0</v>
      </c>
      <c r="O1174" s="46" t="str">
        <f>IFERROR(VLOOKUP(A1174,'[1]Claremont USD Usage'!$A:$I,9,FALSE),"0")</f>
        <v>0</v>
      </c>
      <c r="P1174" s="46" t="str">
        <f>IFERROR(VLOOKUP(A1174,'[1]Upland USD Usage'!$A:$I,9,FALSE),"0")</f>
        <v>0</v>
      </c>
      <c r="Q1174" s="46" t="str">
        <f>IFERROR(VLOOKUP(A1174,'[1]Redlands USD Usage'!$A:$I,9,FALSE),"0")</f>
        <v>0</v>
      </c>
      <c r="R1174" s="46" t="str">
        <f>IFERROR(VLOOKUP(A1174,'[1]Alta Loma SD Usage'!$A:$I,9,FALSE),"0")</f>
        <v>0</v>
      </c>
      <c r="S1174" s="46" t="str">
        <f>IFERROR(VLOOKUP(A1174,'[1]VAl Verde USD Usage'!$A:$I,9,FALSE),"0")</f>
        <v>0</v>
      </c>
      <c r="T1174" s="46">
        <f>IFERROR(VLOOKUP(A1174,'[1]Chaffey Jt HSD Usage'!$A:$I,9,FALSE),"0")</f>
        <v>226</v>
      </c>
      <c r="U1174" s="46" t="str">
        <f>IFERROR(VLOOKUP(A1174,'[1]Cucamonga ELEM SD Usage'!$A:$I,9,FALSE),"0")</f>
        <v>0</v>
      </c>
      <c r="V1174" s="46" t="str">
        <f>IFERROR(VLOOKUP(A1174,'[1]Inglewood USD Usage'!$A:$I,9,FALSE),"0")</f>
        <v>0</v>
      </c>
      <c r="W1174" s="46">
        <f>IFERROR(VLOOKUP(A1174,'[1]Rialto USD Usage'!$A:$I,9,FALSE),"0")</f>
        <v>10</v>
      </c>
      <c r="X1174" s="46" t="str">
        <f>IFERROR(VLOOKUP(A1174,'[1]Alvord USD Usage'!$A:$I,9,FALSE),"0")</f>
        <v>0</v>
      </c>
      <c r="Y1174" s="46" t="str">
        <f>IFERROR(VLOOKUP(A1174,'[1]Colton Jt USD Usage'!$A:$I,9,FALSE),"0")</f>
        <v>0</v>
      </c>
      <c r="Z1174" s="46" t="str">
        <f>IFERROR(VLOOKUP(A1174,'[1]Chino Valley USD Usage'!$A:$I,9,FALSE),"0")</f>
        <v>0</v>
      </c>
      <c r="AA1174" s="46">
        <f>IFERROR(VLOOKUP(A1174,'[1]Moreno Valley USD Usage'!$A:$I,9,FALSE),"0")</f>
        <v>4</v>
      </c>
      <c r="AB1174" s="46" t="str">
        <f>IFERROR(VLOOKUP(A1174,'[1]Pomona USD Usage'!$A:$I,9,FALSE),"0")</f>
        <v>0</v>
      </c>
      <c r="AC1174" s="46" t="str">
        <f>IFERROR(VLOOKUP(A1174,'[1]Riverside USD Usage'!$A:$I,9,FALSE),"0")</f>
        <v>0</v>
      </c>
      <c r="AD1174" s="46" t="str">
        <f>IFERROR(VLOOKUP(A1174,'[1]Compton USD Usage'!$A:$I,9,FALSE),"0")</f>
        <v>0</v>
      </c>
      <c r="AE1174" s="48"/>
      <c r="AF1174" s="49">
        <v>20</v>
      </c>
      <c r="AG1174" s="49"/>
      <c r="AH1174" s="56">
        <v>-2.2599999999999998</v>
      </c>
      <c r="AI1174" s="49">
        <f>AF1174+AG1174+AH1174</f>
        <v>17.740000000000002</v>
      </c>
      <c r="AJ1174" s="48"/>
      <c r="AK1174" s="49">
        <v>21.52</v>
      </c>
      <c r="AL1174" s="49"/>
      <c r="AM1174" s="57">
        <v>-2.2599999999999998</v>
      </c>
      <c r="AN1174" s="50">
        <f>AK1174+AL1174+AM1174</f>
        <v>19.259999999999998</v>
      </c>
      <c r="AO1174" s="48"/>
      <c r="AP1174" s="49">
        <v>22.97</v>
      </c>
      <c r="AQ1174" s="49"/>
      <c r="AR1174" s="57">
        <v>-2.2599999999999998</v>
      </c>
      <c r="AS1174" s="50">
        <f>AP1174+AQ1174+AR1174</f>
        <v>20.71</v>
      </c>
      <c r="AT1174" s="48"/>
      <c r="AU1174" s="49">
        <v>23.61</v>
      </c>
      <c r="AV1174" s="49"/>
      <c r="AW1174" s="57">
        <v>-2.2599999999999998</v>
      </c>
      <c r="AX1174" s="51">
        <f>AU1174+AV1174+AW1174</f>
        <v>21.35</v>
      </c>
      <c r="AY1174" s="48"/>
      <c r="AZ1174" s="60" t="s">
        <v>63</v>
      </c>
      <c r="BA1174" s="53"/>
      <c r="BB1174" s="58"/>
      <c r="BC1174" s="53"/>
      <c r="BD1174" s="47">
        <v>44013</v>
      </c>
      <c r="BE1174" s="47">
        <v>44377</v>
      </c>
      <c r="BF1174" s="48"/>
      <c r="BG1174" s="61" t="s">
        <v>63</v>
      </c>
      <c r="BJ1174" s="53"/>
      <c r="BK1174" s="47">
        <v>44013</v>
      </c>
      <c r="BL1174" s="47">
        <v>44377</v>
      </c>
      <c r="BM1174" s="48"/>
      <c r="BN1174" s="61" t="s">
        <v>63</v>
      </c>
      <c r="BO1174" s="53"/>
      <c r="BQ1174" s="53"/>
      <c r="BR1174" s="47">
        <v>44013</v>
      </c>
      <c r="BS1174" s="47">
        <v>44377</v>
      </c>
      <c r="BT1174" s="48"/>
      <c r="BU1174" s="62" t="s">
        <v>63</v>
      </c>
      <c r="BV1174" s="53"/>
      <c r="BX1174" s="53"/>
      <c r="BY1174" s="47">
        <v>44013</v>
      </c>
      <c r="BZ1174" s="55">
        <v>44377</v>
      </c>
    </row>
    <row r="1175" spans="1:78" s="54" customFormat="1" ht="15.75" x14ac:dyDescent="0.25">
      <c r="A1175" s="45">
        <v>403216</v>
      </c>
      <c r="B1175" s="46" t="s">
        <v>2202</v>
      </c>
      <c r="C1175" s="46">
        <v>63912</v>
      </c>
      <c r="D1175" s="46" t="s">
        <v>2199</v>
      </c>
      <c r="E1175" s="46" t="s">
        <v>50</v>
      </c>
      <c r="F1175" s="46"/>
      <c r="G1175" s="46" t="s">
        <v>2203</v>
      </c>
      <c r="H1175" s="46" t="s">
        <v>52</v>
      </c>
      <c r="I1175" s="47">
        <v>44013</v>
      </c>
      <c r="J1175" s="47">
        <v>44377</v>
      </c>
      <c r="K1175" s="46">
        <f>SUM(L1175:AD1175)</f>
        <v>591</v>
      </c>
      <c r="L1175" s="46" t="str">
        <f>IFERROR(VLOOKUP(A1175,'[1]Mountain View SD Usage'!$A:$I,9,FALSE),"0")</f>
        <v>0</v>
      </c>
      <c r="M1175" s="46" t="str">
        <f>IFERROR(VLOOKUP(A1175,'[1]Bonita USD Usage'!$A:$I,9,FALSE),"0")</f>
        <v>0</v>
      </c>
      <c r="N1175" s="46" t="str">
        <f>IFERROR(VLOOKUP(A1175,'[1]Jurupa USD Usage'!$A:$I,9,FALSE),"0")</f>
        <v>0</v>
      </c>
      <c r="O1175" s="46" t="str">
        <f>IFERROR(VLOOKUP(A1175,'[1]Claremont USD Usage'!$A:$I,9,FALSE),"0")</f>
        <v>0</v>
      </c>
      <c r="P1175" s="46">
        <f>IFERROR(VLOOKUP(A1175,'[1]Upland USD Usage'!$A:$I,9,FALSE),"0")</f>
        <v>118</v>
      </c>
      <c r="Q1175" s="46" t="str">
        <f>IFERROR(VLOOKUP(A1175,'[1]Redlands USD Usage'!$A:$I,9,FALSE),"0")</f>
        <v>0</v>
      </c>
      <c r="R1175" s="46" t="str">
        <f>IFERROR(VLOOKUP(A1175,'[1]Alta Loma SD Usage'!$A:$I,9,FALSE),"0")</f>
        <v>0</v>
      </c>
      <c r="S1175" s="46">
        <f>IFERROR(VLOOKUP(A1175,'[1]VAl Verde USD Usage'!$A:$I,9,FALSE),"0")</f>
        <v>65</v>
      </c>
      <c r="T1175" s="46">
        <f>IFERROR(VLOOKUP(A1175,'[1]Chaffey Jt HSD Usage'!$A:$I,9,FALSE),"0")</f>
        <v>5</v>
      </c>
      <c r="U1175" s="46" t="str">
        <f>IFERROR(VLOOKUP(A1175,'[1]Cucamonga ELEM SD Usage'!$A:$I,9,FALSE),"0")</f>
        <v>0</v>
      </c>
      <c r="V1175" s="46" t="str">
        <f>IFERROR(VLOOKUP(A1175,'[1]Inglewood USD Usage'!$A:$I,9,FALSE),"0")</f>
        <v>0</v>
      </c>
      <c r="W1175" s="46" t="str">
        <f>IFERROR(VLOOKUP(A1175,'[1]Rialto USD Usage'!$A:$I,9,FALSE),"0")</f>
        <v>0</v>
      </c>
      <c r="X1175" s="46" t="str">
        <f>IFERROR(VLOOKUP(A1175,'[1]Alvord USD Usage'!$A:$I,9,FALSE),"0")</f>
        <v>0</v>
      </c>
      <c r="Y1175" s="46">
        <f>IFERROR(VLOOKUP(A1175,'[1]Colton Jt USD Usage'!$A:$I,9,FALSE),"0")</f>
        <v>392</v>
      </c>
      <c r="Z1175" s="46" t="str">
        <f>IFERROR(VLOOKUP(A1175,'[1]Chino Valley USD Usage'!$A:$I,9,FALSE),"0")</f>
        <v>0</v>
      </c>
      <c r="AA1175" s="46" t="str">
        <f>IFERROR(VLOOKUP(A1175,'[1]Moreno Valley USD Usage'!$A:$I,9,FALSE),"0")</f>
        <v>0</v>
      </c>
      <c r="AB1175" s="46">
        <f>IFERROR(VLOOKUP(A1175,'[1]Pomona USD Usage'!$A:$I,9,FALSE),"0")</f>
        <v>11</v>
      </c>
      <c r="AC1175" s="46" t="str">
        <f>IFERROR(VLOOKUP(A1175,'[1]Riverside USD Usage'!$A:$I,9,FALSE),"0")</f>
        <v>0</v>
      </c>
      <c r="AD1175" s="46" t="str">
        <f>IFERROR(VLOOKUP(A1175,'[1]Compton USD Usage'!$A:$I,9,FALSE),"0")</f>
        <v>0</v>
      </c>
      <c r="AE1175" s="48"/>
      <c r="AF1175" s="49">
        <v>48.49</v>
      </c>
      <c r="AG1175" s="49"/>
      <c r="AH1175" s="56">
        <v>-3.99</v>
      </c>
      <c r="AI1175" s="49">
        <f>AF1175+AG1175+AH1175</f>
        <v>44.5</v>
      </c>
      <c r="AJ1175" s="48"/>
      <c r="AK1175" s="49">
        <v>52.18</v>
      </c>
      <c r="AL1175" s="49"/>
      <c r="AM1175" s="57">
        <v>-3.99</v>
      </c>
      <c r="AN1175" s="50">
        <f>AK1175+AL1175+AM1175</f>
        <v>48.19</v>
      </c>
      <c r="AO1175" s="48"/>
      <c r="AP1175" s="49">
        <v>55.7</v>
      </c>
      <c r="AQ1175" s="49"/>
      <c r="AR1175" s="57">
        <v>-3.99</v>
      </c>
      <c r="AS1175" s="50">
        <f>AP1175+AQ1175+AR1175</f>
        <v>51.71</v>
      </c>
      <c r="AT1175" s="48"/>
      <c r="AU1175" s="49">
        <v>57.25</v>
      </c>
      <c r="AV1175" s="49"/>
      <c r="AW1175" s="57">
        <v>-3.99</v>
      </c>
      <c r="AX1175" s="51">
        <f>AU1175+AV1175+AW1175</f>
        <v>53.26</v>
      </c>
      <c r="AY1175" s="48"/>
      <c r="AZ1175" s="52">
        <v>49.01</v>
      </c>
      <c r="BA1175" s="53"/>
      <c r="BB1175" s="58">
        <v>-6.7299999999999995</v>
      </c>
      <c r="BC1175" s="53">
        <f>AZ1175+BA1175+BB1175</f>
        <v>42.28</v>
      </c>
      <c r="BD1175" s="47">
        <v>44013</v>
      </c>
      <c r="BE1175" s="47">
        <v>44377</v>
      </c>
      <c r="BF1175" s="48"/>
      <c r="BG1175" s="53">
        <v>52.739999999999995</v>
      </c>
      <c r="BI1175" s="59">
        <v>-6.7299999999999995</v>
      </c>
      <c r="BJ1175" s="53">
        <f>BG1175+BH1175+BI1175</f>
        <v>46.01</v>
      </c>
      <c r="BK1175" s="47">
        <v>44013</v>
      </c>
      <c r="BL1175" s="47">
        <v>44377</v>
      </c>
      <c r="BM1175" s="48"/>
      <c r="BN1175" s="53">
        <v>56.3</v>
      </c>
      <c r="BO1175" s="53"/>
      <c r="BP1175" s="59">
        <v>-6.7299999999999995</v>
      </c>
      <c r="BQ1175" s="53">
        <f>BN1175+BO1175+BP1175</f>
        <v>49.57</v>
      </c>
      <c r="BR1175" s="47">
        <v>44013</v>
      </c>
      <c r="BS1175" s="47">
        <v>44377</v>
      </c>
      <c r="BT1175" s="48"/>
      <c r="BU1175" s="50">
        <v>57.87</v>
      </c>
      <c r="BV1175" s="53"/>
      <c r="BW1175" s="59">
        <v>-6.7299999999999995</v>
      </c>
      <c r="BX1175" s="53">
        <f>BU1175+BV1175+BW1175</f>
        <v>51.14</v>
      </c>
      <c r="BY1175" s="47">
        <v>44013</v>
      </c>
      <c r="BZ1175" s="55">
        <v>44377</v>
      </c>
    </row>
    <row r="1176" spans="1:78" s="54" customFormat="1" ht="15.75" x14ac:dyDescent="0.25">
      <c r="A1176" s="45">
        <v>141066</v>
      </c>
      <c r="B1176" s="46" t="s">
        <v>1910</v>
      </c>
      <c r="C1176" s="46">
        <v>86969</v>
      </c>
      <c r="D1176" s="46" t="s">
        <v>1903</v>
      </c>
      <c r="E1176" s="46" t="s">
        <v>50</v>
      </c>
      <c r="F1176" s="46"/>
      <c r="G1176" s="46" t="s">
        <v>1911</v>
      </c>
      <c r="H1176" s="46" t="s">
        <v>52</v>
      </c>
      <c r="I1176" s="47">
        <v>44013</v>
      </c>
      <c r="J1176" s="47">
        <v>44377</v>
      </c>
      <c r="K1176" s="46">
        <f>SUM(L1176:AD1176)</f>
        <v>25</v>
      </c>
      <c r="L1176" s="46" t="str">
        <f>IFERROR(VLOOKUP(A1176,'[1]Mountain View SD Usage'!$A:$I,9,FALSE),"0")</f>
        <v>0</v>
      </c>
      <c r="M1176" s="46" t="str">
        <f>IFERROR(VLOOKUP(A1176,'[1]Bonita USD Usage'!$A:$I,9,FALSE),"0")</f>
        <v>0</v>
      </c>
      <c r="N1176" s="46" t="str">
        <f>IFERROR(VLOOKUP(A1176,'[1]Jurupa USD Usage'!$A:$I,9,FALSE),"0")</f>
        <v>0</v>
      </c>
      <c r="O1176" s="46" t="str">
        <f>IFERROR(VLOOKUP(A1176,'[1]Claremont USD Usage'!$A:$I,9,FALSE),"0")</f>
        <v>0</v>
      </c>
      <c r="P1176" s="46">
        <f>IFERROR(VLOOKUP(A1176,'[1]Upland USD Usage'!$A:$I,9,FALSE),"0")</f>
        <v>25</v>
      </c>
      <c r="Q1176" s="46" t="str">
        <f>IFERROR(VLOOKUP(A1176,'[1]Redlands USD Usage'!$A:$I,9,FALSE),"0")</f>
        <v>0</v>
      </c>
      <c r="R1176" s="46" t="str">
        <f>IFERROR(VLOOKUP(A1176,'[1]Alta Loma SD Usage'!$A:$I,9,FALSE),"0")</f>
        <v>0</v>
      </c>
      <c r="S1176" s="46" t="str">
        <f>IFERROR(VLOOKUP(A1176,'[1]VAl Verde USD Usage'!$A:$I,9,FALSE),"0")</f>
        <v>0</v>
      </c>
      <c r="T1176" s="46" t="str">
        <f>IFERROR(VLOOKUP(A1176,'[1]Chaffey Jt HSD Usage'!$A:$I,9,FALSE),"0")</f>
        <v>0</v>
      </c>
      <c r="U1176" s="46" t="str">
        <f>IFERROR(VLOOKUP(A1176,'[1]Cucamonga ELEM SD Usage'!$A:$I,9,FALSE),"0")</f>
        <v>0</v>
      </c>
      <c r="V1176" s="46" t="str">
        <f>IFERROR(VLOOKUP(A1176,'[1]Inglewood USD Usage'!$A:$I,9,FALSE),"0")</f>
        <v>0</v>
      </c>
      <c r="W1176" s="46" t="str">
        <f>IFERROR(VLOOKUP(A1176,'[1]Rialto USD Usage'!$A:$I,9,FALSE),"0")</f>
        <v>0</v>
      </c>
      <c r="X1176" s="46" t="str">
        <f>IFERROR(VLOOKUP(A1176,'[1]Alvord USD Usage'!$A:$I,9,FALSE),"0")</f>
        <v>0</v>
      </c>
      <c r="Y1176" s="46" t="str">
        <f>IFERROR(VLOOKUP(A1176,'[1]Colton Jt USD Usage'!$A:$I,9,FALSE),"0")</f>
        <v>0</v>
      </c>
      <c r="Z1176" s="46" t="str">
        <f>IFERROR(VLOOKUP(A1176,'[1]Chino Valley USD Usage'!$A:$I,9,FALSE),"0")</f>
        <v>0</v>
      </c>
      <c r="AA1176" s="46" t="str">
        <f>IFERROR(VLOOKUP(A1176,'[1]Moreno Valley USD Usage'!$A:$I,9,FALSE),"0")</f>
        <v>0</v>
      </c>
      <c r="AB1176" s="46" t="str">
        <f>IFERROR(VLOOKUP(A1176,'[1]Pomona USD Usage'!$A:$I,9,FALSE),"0")</f>
        <v>0</v>
      </c>
      <c r="AC1176" s="46" t="str">
        <f>IFERROR(VLOOKUP(A1176,'[1]Riverside USD Usage'!$A:$I,9,FALSE),"0")</f>
        <v>0</v>
      </c>
      <c r="AD1176" s="46" t="str">
        <f>IFERROR(VLOOKUP(A1176,'[1]Compton USD Usage'!$A:$I,9,FALSE),"0")</f>
        <v>0</v>
      </c>
      <c r="AE1176" s="48"/>
      <c r="AF1176" s="49">
        <v>84.12</v>
      </c>
      <c r="AG1176" s="49"/>
      <c r="AH1176" s="49"/>
      <c r="AI1176" s="49">
        <f>AF1176+AG1176+AH1176</f>
        <v>84.12</v>
      </c>
      <c r="AJ1176" s="48"/>
      <c r="AK1176" s="49">
        <v>90.51</v>
      </c>
      <c r="AL1176" s="49"/>
      <c r="AM1176" s="46"/>
      <c r="AN1176" s="50">
        <f>AK1176+AL1176+AM1176</f>
        <v>90.51</v>
      </c>
      <c r="AO1176" s="48"/>
      <c r="AP1176" s="49">
        <v>96.62</v>
      </c>
      <c r="AQ1176" s="49"/>
      <c r="AR1176" s="46"/>
      <c r="AS1176" s="50">
        <f>AP1176+AQ1176+AR1176</f>
        <v>96.62</v>
      </c>
      <c r="AT1176" s="48"/>
      <c r="AU1176" s="49">
        <v>99.31</v>
      </c>
      <c r="AV1176" s="49"/>
      <c r="AW1176" s="46"/>
      <c r="AX1176" s="51">
        <f>AU1176+AV1176+AW1176</f>
        <v>99.31</v>
      </c>
      <c r="AY1176" s="48"/>
      <c r="AZ1176" s="52">
        <v>84.710000000000008</v>
      </c>
      <c r="BA1176" s="53"/>
      <c r="BC1176" s="53">
        <f>AZ1176+BA1176+BB1176</f>
        <v>84.710000000000008</v>
      </c>
      <c r="BD1176" s="47">
        <v>44013</v>
      </c>
      <c r="BE1176" s="47">
        <v>44377</v>
      </c>
      <c r="BF1176" s="48"/>
      <c r="BG1176" s="53">
        <v>91.14</v>
      </c>
      <c r="BJ1176" s="53">
        <f>BG1176+BH1176+BI1176</f>
        <v>91.14</v>
      </c>
      <c r="BK1176" s="47">
        <v>44013</v>
      </c>
      <c r="BL1176" s="47">
        <v>44377</v>
      </c>
      <c r="BM1176" s="48"/>
      <c r="BN1176" s="53">
        <v>97.300000000000011</v>
      </c>
      <c r="BO1176" s="53"/>
      <c r="BQ1176" s="53">
        <f>BN1176+BO1176+BP1176</f>
        <v>97.300000000000011</v>
      </c>
      <c r="BR1176" s="47">
        <v>44013</v>
      </c>
      <c r="BS1176" s="47">
        <v>44377</v>
      </c>
      <c r="BT1176" s="48"/>
      <c r="BU1176" s="50">
        <v>100</v>
      </c>
      <c r="BV1176" s="53"/>
      <c r="BX1176" s="53">
        <f>BU1176+BV1176+BW1176</f>
        <v>100</v>
      </c>
      <c r="BY1176" s="47">
        <v>44013</v>
      </c>
      <c r="BZ1176" s="55">
        <v>44377</v>
      </c>
    </row>
    <row r="1177" spans="1:78" s="54" customFormat="1" ht="15.75" x14ac:dyDescent="0.25">
      <c r="A1177" s="45">
        <v>208220</v>
      </c>
      <c r="B1177" s="46" t="s">
        <v>2017</v>
      </c>
      <c r="C1177" s="46">
        <v>260529</v>
      </c>
      <c r="D1177" s="46" t="s">
        <v>2018</v>
      </c>
      <c r="E1177" s="46" t="s">
        <v>50</v>
      </c>
      <c r="F1177" s="46"/>
      <c r="G1177" s="46" t="s">
        <v>2019</v>
      </c>
      <c r="H1177" s="46" t="s">
        <v>52</v>
      </c>
      <c r="I1177" s="47">
        <v>44013</v>
      </c>
      <c r="J1177" s="47">
        <v>44377</v>
      </c>
      <c r="K1177" s="46">
        <f>SUM(L1177:AD1177)</f>
        <v>961</v>
      </c>
      <c r="L1177" s="46">
        <f>IFERROR(VLOOKUP(A1177,'[1]Mountain View SD Usage'!$A:$I,9,FALSE),"0")</f>
        <v>23</v>
      </c>
      <c r="M1177" s="46" t="str">
        <f>IFERROR(VLOOKUP(A1177,'[1]Bonita USD Usage'!$A:$I,9,FALSE),"0")</f>
        <v>0</v>
      </c>
      <c r="N1177" s="46" t="str">
        <f>IFERROR(VLOOKUP(A1177,'[1]Jurupa USD Usage'!$A:$I,9,FALSE),"0")</f>
        <v>0</v>
      </c>
      <c r="O1177" s="46" t="str">
        <f>IFERROR(VLOOKUP(A1177,'[1]Claremont USD Usage'!$A:$I,9,FALSE),"0")</f>
        <v>0</v>
      </c>
      <c r="P1177" s="46" t="str">
        <f>IFERROR(VLOOKUP(A1177,'[1]Upland USD Usage'!$A:$I,9,FALSE),"0")</f>
        <v>0</v>
      </c>
      <c r="Q1177" s="46">
        <f>IFERROR(VLOOKUP(A1177,'[1]Redlands USD Usage'!$A:$I,9,FALSE),"0")</f>
        <v>36</v>
      </c>
      <c r="R1177" s="46" t="str">
        <f>IFERROR(VLOOKUP(A1177,'[1]Alta Loma SD Usage'!$A:$I,9,FALSE),"0")</f>
        <v>0</v>
      </c>
      <c r="S1177" s="46" t="str">
        <f>IFERROR(VLOOKUP(A1177,'[1]VAl Verde USD Usage'!$A:$I,9,FALSE),"0")</f>
        <v>0</v>
      </c>
      <c r="T1177" s="46" t="str">
        <f>IFERROR(VLOOKUP(A1177,'[1]Chaffey Jt HSD Usage'!$A:$I,9,FALSE),"0")</f>
        <v>0</v>
      </c>
      <c r="U1177" s="46" t="str">
        <f>IFERROR(VLOOKUP(A1177,'[1]Cucamonga ELEM SD Usage'!$A:$I,9,FALSE),"0")</f>
        <v>0</v>
      </c>
      <c r="V1177" s="46" t="str">
        <f>IFERROR(VLOOKUP(A1177,'[1]Inglewood USD Usage'!$A:$I,9,FALSE),"0")</f>
        <v>0</v>
      </c>
      <c r="W1177" s="46" t="str">
        <f>IFERROR(VLOOKUP(A1177,'[1]Rialto USD Usage'!$A:$I,9,FALSE),"0")</f>
        <v>0</v>
      </c>
      <c r="X1177" s="46" t="str">
        <f>IFERROR(VLOOKUP(A1177,'[1]Alvord USD Usage'!$A:$I,9,FALSE),"0")</f>
        <v>0</v>
      </c>
      <c r="Y1177" s="46" t="str">
        <f>IFERROR(VLOOKUP(A1177,'[1]Colton Jt USD Usage'!$A:$I,9,FALSE),"0")</f>
        <v>0</v>
      </c>
      <c r="Z1177" s="46" t="str">
        <f>IFERROR(VLOOKUP(A1177,'[1]Chino Valley USD Usage'!$A:$I,9,FALSE),"0")</f>
        <v>0</v>
      </c>
      <c r="AA1177" s="46">
        <f>IFERROR(VLOOKUP(A1177,'[1]Moreno Valley USD Usage'!$A:$I,9,FALSE),"0")</f>
        <v>902</v>
      </c>
      <c r="AB1177" s="46" t="str">
        <f>IFERROR(VLOOKUP(A1177,'[1]Pomona USD Usage'!$A:$I,9,FALSE),"0")</f>
        <v>0</v>
      </c>
      <c r="AC1177" s="46" t="str">
        <f>IFERROR(VLOOKUP(A1177,'[1]Riverside USD Usage'!$A:$I,9,FALSE),"0")</f>
        <v>0</v>
      </c>
      <c r="AD1177" s="46" t="str">
        <f>IFERROR(VLOOKUP(A1177,'[1]Compton USD Usage'!$A:$I,9,FALSE),"0")</f>
        <v>0</v>
      </c>
      <c r="AE1177" s="48"/>
      <c r="AF1177" s="49">
        <v>16.989999999999998</v>
      </c>
      <c r="AG1177" s="49"/>
      <c r="AH1177" s="49"/>
      <c r="AI1177" s="49">
        <f>AF1177+AG1177+AH1177</f>
        <v>16.989999999999998</v>
      </c>
      <c r="AJ1177" s="48"/>
      <c r="AK1177" s="49">
        <v>18.28</v>
      </c>
      <c r="AL1177" s="49"/>
      <c r="AM1177" s="46"/>
      <c r="AN1177" s="50">
        <f>AK1177+AL1177+AM1177</f>
        <v>18.28</v>
      </c>
      <c r="AO1177" s="48"/>
      <c r="AP1177" s="49">
        <v>19.510000000000002</v>
      </c>
      <c r="AQ1177" s="49"/>
      <c r="AR1177" s="46"/>
      <c r="AS1177" s="50">
        <f>AP1177+AQ1177+AR1177</f>
        <v>19.510000000000002</v>
      </c>
      <c r="AT1177" s="48"/>
      <c r="AU1177" s="49">
        <v>20.059999999999999</v>
      </c>
      <c r="AV1177" s="49"/>
      <c r="AW1177" s="46"/>
      <c r="AX1177" s="51">
        <f>AU1177+AV1177+AW1177</f>
        <v>20.059999999999999</v>
      </c>
      <c r="AY1177" s="48"/>
      <c r="AZ1177" s="60" t="s">
        <v>63</v>
      </c>
      <c r="BA1177" s="53"/>
      <c r="BC1177" s="53"/>
      <c r="BD1177" s="47">
        <v>44013</v>
      </c>
      <c r="BE1177" s="47">
        <v>44377</v>
      </c>
      <c r="BF1177" s="48"/>
      <c r="BG1177" s="61" t="s">
        <v>63</v>
      </c>
      <c r="BJ1177" s="53"/>
      <c r="BK1177" s="47">
        <v>44013</v>
      </c>
      <c r="BL1177" s="47">
        <v>44377</v>
      </c>
      <c r="BM1177" s="48"/>
      <c r="BN1177" s="61" t="s">
        <v>63</v>
      </c>
      <c r="BO1177" s="53"/>
      <c r="BQ1177" s="53"/>
      <c r="BR1177" s="47">
        <v>44013</v>
      </c>
      <c r="BS1177" s="47">
        <v>44377</v>
      </c>
      <c r="BT1177" s="48"/>
      <c r="BU1177" s="62" t="s">
        <v>63</v>
      </c>
      <c r="BV1177" s="53"/>
      <c r="BX1177" s="53"/>
      <c r="BY1177" s="47">
        <v>44013</v>
      </c>
      <c r="BZ1177" s="55">
        <v>44377</v>
      </c>
    </row>
    <row r="1178" spans="1:78" s="54" customFormat="1" ht="15.75" x14ac:dyDescent="0.25">
      <c r="A1178" s="45">
        <v>405590</v>
      </c>
      <c r="B1178" s="46" t="s">
        <v>2138</v>
      </c>
      <c r="C1178" s="46">
        <v>70076</v>
      </c>
      <c r="D1178" s="46" t="s">
        <v>2118</v>
      </c>
      <c r="E1178" s="46" t="s">
        <v>50</v>
      </c>
      <c r="F1178" s="46" t="s">
        <v>93</v>
      </c>
      <c r="G1178" s="46" t="s">
        <v>2139</v>
      </c>
      <c r="H1178" s="46" t="s">
        <v>52</v>
      </c>
      <c r="I1178" s="47">
        <v>44013</v>
      </c>
      <c r="J1178" s="47">
        <v>44377</v>
      </c>
      <c r="K1178" s="46">
        <f>SUM(L1178:AD1178)</f>
        <v>1646</v>
      </c>
      <c r="L1178" s="46">
        <f>IFERROR(VLOOKUP(A1178,'[1]Mountain View SD Usage'!$A:$I,9,FALSE),"0")</f>
        <v>36</v>
      </c>
      <c r="M1178" s="46" t="str">
        <f>IFERROR(VLOOKUP(A1178,'[1]Bonita USD Usage'!$A:$I,9,FALSE),"0")</f>
        <v>0</v>
      </c>
      <c r="N1178" s="46" t="str">
        <f>IFERROR(VLOOKUP(A1178,'[1]Jurupa USD Usage'!$A:$I,9,FALSE),"0")</f>
        <v>0</v>
      </c>
      <c r="O1178" s="46">
        <f>IFERROR(VLOOKUP(A1178,'[1]Claremont USD Usage'!$A:$I,9,FALSE),"0")</f>
        <v>10</v>
      </c>
      <c r="P1178" s="46">
        <f>IFERROR(VLOOKUP(A1178,'[1]Upland USD Usage'!$A:$I,9,FALSE),"0")</f>
        <v>39</v>
      </c>
      <c r="Q1178" s="46" t="str">
        <f>IFERROR(VLOOKUP(A1178,'[1]Redlands USD Usage'!$A:$I,9,FALSE),"0")</f>
        <v>0</v>
      </c>
      <c r="R1178" s="46" t="str">
        <f>IFERROR(VLOOKUP(A1178,'[1]Alta Loma SD Usage'!$A:$I,9,FALSE),"0")</f>
        <v>0</v>
      </c>
      <c r="S1178" s="46" t="str">
        <f>IFERROR(VLOOKUP(A1178,'[1]VAl Verde USD Usage'!$A:$I,9,FALSE),"0")</f>
        <v>0</v>
      </c>
      <c r="T1178" s="46" t="str">
        <f>IFERROR(VLOOKUP(A1178,'[1]Chaffey Jt HSD Usage'!$A:$I,9,FALSE),"0")</f>
        <v>0</v>
      </c>
      <c r="U1178" s="46" t="str">
        <f>IFERROR(VLOOKUP(A1178,'[1]Cucamonga ELEM SD Usage'!$A:$I,9,FALSE),"0")</f>
        <v>0</v>
      </c>
      <c r="V1178" s="46">
        <f>IFERROR(VLOOKUP(A1178,'[1]Inglewood USD Usage'!$A:$I,9,FALSE),"0")</f>
        <v>98</v>
      </c>
      <c r="W1178" s="46" t="str">
        <f>IFERROR(VLOOKUP(A1178,'[1]Rialto USD Usage'!$A:$I,9,FALSE),"0")</f>
        <v>0</v>
      </c>
      <c r="X1178" s="46" t="str">
        <f>IFERROR(VLOOKUP(A1178,'[1]Alvord USD Usage'!$A:$I,9,FALSE),"0")</f>
        <v>0</v>
      </c>
      <c r="Y1178" s="46" t="str">
        <f>IFERROR(VLOOKUP(A1178,'[1]Colton Jt USD Usage'!$A:$I,9,FALSE),"0")</f>
        <v>0</v>
      </c>
      <c r="Z1178" s="46">
        <f>IFERROR(VLOOKUP(A1178,'[1]Chino Valley USD Usage'!$A:$I,9,FALSE),"0")</f>
        <v>16</v>
      </c>
      <c r="AA1178" s="46">
        <f>IFERROR(VLOOKUP(A1178,'[1]Moreno Valley USD Usage'!$A:$I,9,FALSE),"0")</f>
        <v>46</v>
      </c>
      <c r="AB1178" s="46" t="str">
        <f>IFERROR(VLOOKUP(A1178,'[1]Pomona USD Usage'!$A:$I,9,FALSE),"0")</f>
        <v>0</v>
      </c>
      <c r="AC1178" s="46">
        <f>IFERROR(VLOOKUP(A1178,'[1]Riverside USD Usage'!$A:$I,9,FALSE),"0")</f>
        <v>1401</v>
      </c>
      <c r="AD1178" s="46" t="str">
        <f>IFERROR(VLOOKUP(A1178,'[1]Compton USD Usage'!$A:$I,9,FALSE),"0")</f>
        <v>0</v>
      </c>
      <c r="AE1178" s="48"/>
      <c r="AF1178" s="49">
        <v>83.45</v>
      </c>
      <c r="AG1178" s="49"/>
      <c r="AH1178" s="56">
        <v>-5.47</v>
      </c>
      <c r="AI1178" s="49">
        <f>AF1178+AG1178+AH1178</f>
        <v>77.98</v>
      </c>
      <c r="AJ1178" s="48"/>
      <c r="AK1178" s="49">
        <v>89.78</v>
      </c>
      <c r="AL1178" s="49"/>
      <c r="AM1178" s="57">
        <v>-5.47</v>
      </c>
      <c r="AN1178" s="50">
        <f>AK1178+AL1178+AM1178</f>
        <v>84.31</v>
      </c>
      <c r="AO1178" s="48"/>
      <c r="AP1178" s="49">
        <v>95.85</v>
      </c>
      <c r="AQ1178" s="49"/>
      <c r="AR1178" s="57">
        <v>-5.47</v>
      </c>
      <c r="AS1178" s="50">
        <f>AP1178+AQ1178+AR1178</f>
        <v>90.38</v>
      </c>
      <c r="AT1178" s="48"/>
      <c r="AU1178" s="49">
        <v>98.51</v>
      </c>
      <c r="AV1178" s="49"/>
      <c r="AW1178" s="57">
        <v>-5.47</v>
      </c>
      <c r="AX1178" s="51">
        <f>AU1178+AV1178+AW1178</f>
        <v>93.04</v>
      </c>
      <c r="AY1178" s="48"/>
      <c r="AZ1178" s="52">
        <v>83.78</v>
      </c>
      <c r="BA1178" s="53"/>
      <c r="BB1178" s="58">
        <v>-6</v>
      </c>
      <c r="BC1178" s="53">
        <f>AZ1178+BA1178+BB1178</f>
        <v>77.78</v>
      </c>
      <c r="BD1178" s="47">
        <v>44013</v>
      </c>
      <c r="BE1178" s="47">
        <v>44377</v>
      </c>
      <c r="BF1178" s="48"/>
      <c r="BG1178" s="53">
        <v>90.14</v>
      </c>
      <c r="BI1178" s="59">
        <v>-6</v>
      </c>
      <c r="BJ1178" s="53">
        <f>BG1178+BH1178+BI1178</f>
        <v>84.14</v>
      </c>
      <c r="BK1178" s="47">
        <v>44013</v>
      </c>
      <c r="BL1178" s="47">
        <v>44377</v>
      </c>
      <c r="BM1178" s="48"/>
      <c r="BN1178" s="53">
        <v>96.23</v>
      </c>
      <c r="BO1178" s="53"/>
      <c r="BP1178" s="59">
        <v>-6</v>
      </c>
      <c r="BQ1178" s="53">
        <f>BN1178+BO1178+BP1178</f>
        <v>90.23</v>
      </c>
      <c r="BR1178" s="47">
        <v>44013</v>
      </c>
      <c r="BS1178" s="47">
        <v>44377</v>
      </c>
      <c r="BT1178" s="48"/>
      <c r="BU1178" s="50">
        <v>98.9</v>
      </c>
      <c r="BV1178" s="53"/>
      <c r="BW1178" s="59">
        <v>-6</v>
      </c>
      <c r="BX1178" s="53">
        <f>BU1178+BV1178+BW1178</f>
        <v>92.9</v>
      </c>
      <c r="BY1178" s="47">
        <v>44013</v>
      </c>
      <c r="BZ1178" s="55">
        <v>44377</v>
      </c>
    </row>
    <row r="1179" spans="1:78" s="54" customFormat="1" ht="15.75" x14ac:dyDescent="0.25">
      <c r="A1179" s="45">
        <v>134280</v>
      </c>
      <c r="B1179" s="46" t="s">
        <v>907</v>
      </c>
      <c r="C1179" s="46">
        <v>94113</v>
      </c>
      <c r="D1179" s="46" t="s">
        <v>901</v>
      </c>
      <c r="E1179" s="46" t="s">
        <v>50</v>
      </c>
      <c r="F1179" s="46"/>
      <c r="G1179" s="46" t="s">
        <v>908</v>
      </c>
      <c r="H1179" s="46" t="s">
        <v>52</v>
      </c>
      <c r="I1179" s="47">
        <v>44013</v>
      </c>
      <c r="J1179" s="47">
        <v>44377</v>
      </c>
      <c r="K1179" s="46">
        <f>SUM(L1179:AD1179)</f>
        <v>0</v>
      </c>
      <c r="L1179" s="46" t="str">
        <f>IFERROR(VLOOKUP(A1179,'[1]Mountain View SD Usage'!$A:$I,9,FALSE),"0")</f>
        <v>0</v>
      </c>
      <c r="M1179" s="46" t="str">
        <f>IFERROR(VLOOKUP(A1179,'[1]Bonita USD Usage'!$A:$I,9,FALSE),"0")</f>
        <v>0</v>
      </c>
      <c r="N1179" s="46" t="str">
        <f>IFERROR(VLOOKUP(A1179,'[1]Jurupa USD Usage'!$A:$I,9,FALSE),"0")</f>
        <v>0</v>
      </c>
      <c r="O1179" s="46" t="str">
        <f>IFERROR(VLOOKUP(A1179,'[1]Claremont USD Usage'!$A:$I,9,FALSE),"0")</f>
        <v>0</v>
      </c>
      <c r="P1179" s="46" t="str">
        <f>IFERROR(VLOOKUP(A1179,'[1]Upland USD Usage'!$A:$I,9,FALSE),"0")</f>
        <v>0</v>
      </c>
      <c r="Q1179" s="46" t="str">
        <f>IFERROR(VLOOKUP(A1179,'[1]Redlands USD Usage'!$A:$I,9,FALSE),"0")</f>
        <v>0</v>
      </c>
      <c r="R1179" s="46" t="str">
        <f>IFERROR(VLOOKUP(A1179,'[1]Alta Loma SD Usage'!$A:$I,9,FALSE),"0")</f>
        <v>0</v>
      </c>
      <c r="S1179" s="46" t="str">
        <f>IFERROR(VLOOKUP(A1179,'[1]VAl Verde USD Usage'!$A:$I,9,FALSE),"0")</f>
        <v>0</v>
      </c>
      <c r="T1179" s="46" t="str">
        <f>IFERROR(VLOOKUP(A1179,'[1]Chaffey Jt HSD Usage'!$A:$I,9,FALSE),"0")</f>
        <v>0</v>
      </c>
      <c r="U1179" s="46" t="str">
        <f>IFERROR(VLOOKUP(A1179,'[1]Cucamonga ELEM SD Usage'!$A:$I,9,FALSE),"0")</f>
        <v>0</v>
      </c>
      <c r="V1179" s="46" t="str">
        <f>IFERROR(VLOOKUP(A1179,'[1]Inglewood USD Usage'!$A:$I,9,FALSE),"0")</f>
        <v>0</v>
      </c>
      <c r="W1179" s="46" t="str">
        <f>IFERROR(VLOOKUP(A1179,'[1]Rialto USD Usage'!$A:$I,9,FALSE),"0")</f>
        <v>0</v>
      </c>
      <c r="X1179" s="46" t="str">
        <f>IFERROR(VLOOKUP(A1179,'[1]Alvord USD Usage'!$A:$I,9,FALSE),"0")</f>
        <v>0</v>
      </c>
      <c r="Y1179" s="46" t="str">
        <f>IFERROR(VLOOKUP(A1179,'[1]Colton Jt USD Usage'!$A:$I,9,FALSE),"0")</f>
        <v>0</v>
      </c>
      <c r="Z1179" s="46" t="str">
        <f>IFERROR(VLOOKUP(A1179,'[1]Chino Valley USD Usage'!$A:$I,9,FALSE),"0")</f>
        <v>0</v>
      </c>
      <c r="AA1179" s="46" t="str">
        <f>IFERROR(VLOOKUP(A1179,'[1]Moreno Valley USD Usage'!$A:$I,9,FALSE),"0")</f>
        <v>0</v>
      </c>
      <c r="AB1179" s="46" t="str">
        <f>IFERROR(VLOOKUP(A1179,'[1]Pomona USD Usage'!$A:$I,9,FALSE),"0")</f>
        <v>0</v>
      </c>
      <c r="AC1179" s="46" t="str">
        <f>IFERROR(VLOOKUP(A1179,'[1]Riverside USD Usage'!$A:$I,9,FALSE),"0")</f>
        <v>0</v>
      </c>
      <c r="AD1179" s="46" t="str">
        <f>IFERROR(VLOOKUP(A1179,'[1]Compton USD Usage'!$A:$I,9,FALSE),"0")</f>
        <v>0</v>
      </c>
      <c r="AE1179" s="48"/>
      <c r="AF1179" s="49">
        <v>22.24</v>
      </c>
      <c r="AG1179" s="49"/>
      <c r="AH1179" s="49"/>
      <c r="AI1179" s="49">
        <f>AF1179+AG1179+AH1179</f>
        <v>22.24</v>
      </c>
      <c r="AJ1179" s="48"/>
      <c r="AK1179" s="49">
        <v>23.92</v>
      </c>
      <c r="AL1179" s="49"/>
      <c r="AM1179" s="46"/>
      <c r="AN1179" s="50">
        <f>AK1179+AL1179+AM1179</f>
        <v>23.92</v>
      </c>
      <c r="AO1179" s="48"/>
      <c r="AP1179" s="49">
        <v>25.54</v>
      </c>
      <c r="AQ1179" s="49"/>
      <c r="AR1179" s="46"/>
      <c r="AS1179" s="50">
        <f>AP1179+AQ1179+AR1179</f>
        <v>25.54</v>
      </c>
      <c r="AT1179" s="48"/>
      <c r="AU1179" s="49">
        <v>26.25</v>
      </c>
      <c r="AV1179" s="49"/>
      <c r="AW1179" s="46"/>
      <c r="AX1179" s="51">
        <f>AU1179+AV1179+AW1179</f>
        <v>26.25</v>
      </c>
      <c r="AY1179" s="48"/>
      <c r="AZ1179" s="52">
        <v>22.24</v>
      </c>
      <c r="BA1179" s="53"/>
      <c r="BC1179" s="53">
        <f>AZ1179+BA1179+BB1179</f>
        <v>22.24</v>
      </c>
      <c r="BD1179" s="47">
        <v>44013</v>
      </c>
      <c r="BE1179" s="47">
        <v>44377</v>
      </c>
      <c r="BF1179" s="48"/>
      <c r="BG1179" s="53">
        <v>23.92</v>
      </c>
      <c r="BJ1179" s="53">
        <f>BG1179+BH1179+BI1179</f>
        <v>23.92</v>
      </c>
      <c r="BK1179" s="47">
        <v>44013</v>
      </c>
      <c r="BL1179" s="47">
        <v>44377</v>
      </c>
      <c r="BM1179" s="48"/>
      <c r="BN1179" s="53">
        <v>25.54</v>
      </c>
      <c r="BO1179" s="53"/>
      <c r="BQ1179" s="53">
        <f>BN1179+BO1179+BP1179</f>
        <v>25.54</v>
      </c>
      <c r="BR1179" s="47">
        <v>44013</v>
      </c>
      <c r="BS1179" s="47">
        <v>44377</v>
      </c>
      <c r="BT1179" s="48"/>
      <c r="BU1179" s="50">
        <v>26.25</v>
      </c>
      <c r="BV1179" s="53"/>
      <c r="BX1179" s="53">
        <f>BU1179+BV1179+BW1179</f>
        <v>26.25</v>
      </c>
      <c r="BY1179" s="47">
        <v>44013</v>
      </c>
      <c r="BZ1179" s="55">
        <v>44377</v>
      </c>
    </row>
    <row r="1180" spans="1:78" s="54" customFormat="1" ht="15.75" x14ac:dyDescent="0.25">
      <c r="A1180" s="45">
        <v>406345</v>
      </c>
      <c r="B1180" s="46" t="s">
        <v>502</v>
      </c>
      <c r="C1180" s="46">
        <v>50721</v>
      </c>
      <c r="D1180" s="46" t="s">
        <v>471</v>
      </c>
      <c r="E1180" s="46" t="s">
        <v>50</v>
      </c>
      <c r="F1180" s="46"/>
      <c r="G1180" s="46" t="s">
        <v>94</v>
      </c>
      <c r="H1180" s="46" t="s">
        <v>52</v>
      </c>
      <c r="I1180" s="47">
        <v>44013</v>
      </c>
      <c r="J1180" s="47">
        <v>44377</v>
      </c>
      <c r="K1180" s="46">
        <f>SUM(L1180:AD1180)</f>
        <v>319</v>
      </c>
      <c r="L1180" s="46">
        <f>IFERROR(VLOOKUP(A1180,'[1]Mountain View SD Usage'!$A:$I,9,FALSE),"0")</f>
        <v>21</v>
      </c>
      <c r="M1180" s="46">
        <f>IFERROR(VLOOKUP(A1180,'[1]Bonita USD Usage'!$A:$I,9,FALSE),"0")</f>
        <v>15</v>
      </c>
      <c r="N1180" s="46" t="str">
        <f>IFERROR(VLOOKUP(A1180,'[1]Jurupa USD Usage'!$A:$I,9,FALSE),"0")</f>
        <v>0</v>
      </c>
      <c r="O1180" s="46" t="str">
        <f>IFERROR(VLOOKUP(A1180,'[1]Claremont USD Usage'!$A:$I,9,FALSE),"0")</f>
        <v>0</v>
      </c>
      <c r="P1180" s="46">
        <f>IFERROR(VLOOKUP(A1180,'[1]Upland USD Usage'!$A:$I,9,FALSE),"0")</f>
        <v>137</v>
      </c>
      <c r="Q1180" s="46" t="str">
        <f>IFERROR(VLOOKUP(A1180,'[1]Redlands USD Usage'!$A:$I,9,FALSE),"0")</f>
        <v>0</v>
      </c>
      <c r="R1180" s="46">
        <f>IFERROR(VLOOKUP(A1180,'[1]Alta Loma SD Usage'!$A:$I,9,FALSE),"0")</f>
        <v>42</v>
      </c>
      <c r="S1180" s="46" t="str">
        <f>IFERROR(VLOOKUP(A1180,'[1]VAl Verde USD Usage'!$A:$I,9,FALSE),"0")</f>
        <v>0</v>
      </c>
      <c r="T1180" s="46" t="str">
        <f>IFERROR(VLOOKUP(A1180,'[1]Chaffey Jt HSD Usage'!$A:$I,9,FALSE),"0")</f>
        <v>0</v>
      </c>
      <c r="U1180" s="46" t="str">
        <f>IFERROR(VLOOKUP(A1180,'[1]Cucamonga ELEM SD Usage'!$A:$I,9,FALSE),"0")</f>
        <v>0</v>
      </c>
      <c r="V1180" s="46" t="str">
        <f>IFERROR(VLOOKUP(A1180,'[1]Inglewood USD Usage'!$A:$I,9,FALSE),"0")</f>
        <v>0</v>
      </c>
      <c r="W1180" s="46" t="str">
        <f>IFERROR(VLOOKUP(A1180,'[1]Rialto USD Usage'!$A:$I,9,FALSE),"0")</f>
        <v>0</v>
      </c>
      <c r="X1180" s="46">
        <f>IFERROR(VLOOKUP(A1180,'[1]Alvord USD Usage'!$A:$I,9,FALSE),"0")</f>
        <v>104</v>
      </c>
      <c r="Y1180" s="46" t="str">
        <f>IFERROR(VLOOKUP(A1180,'[1]Colton Jt USD Usage'!$A:$I,9,FALSE),"0")</f>
        <v>0</v>
      </c>
      <c r="Z1180" s="46" t="str">
        <f>IFERROR(VLOOKUP(A1180,'[1]Chino Valley USD Usage'!$A:$I,9,FALSE),"0")</f>
        <v>0</v>
      </c>
      <c r="AA1180" s="46" t="str">
        <f>IFERROR(VLOOKUP(A1180,'[1]Moreno Valley USD Usage'!$A:$I,9,FALSE),"0")</f>
        <v>0</v>
      </c>
      <c r="AB1180" s="46" t="str">
        <f>IFERROR(VLOOKUP(A1180,'[1]Pomona USD Usage'!$A:$I,9,FALSE),"0")</f>
        <v>0</v>
      </c>
      <c r="AC1180" s="46" t="str">
        <f>IFERROR(VLOOKUP(A1180,'[1]Riverside USD Usage'!$A:$I,9,FALSE),"0")</f>
        <v>0</v>
      </c>
      <c r="AD1180" s="46" t="str">
        <f>IFERROR(VLOOKUP(A1180,'[1]Compton USD Usage'!$A:$I,9,FALSE),"0")</f>
        <v>0</v>
      </c>
      <c r="AE1180" s="48"/>
      <c r="AF1180" s="49">
        <v>85.88</v>
      </c>
      <c r="AG1180" s="49"/>
      <c r="AH1180" s="56">
        <v>-14.37</v>
      </c>
      <c r="AI1180" s="49">
        <f>AF1180+AG1180+AH1180</f>
        <v>71.509999999999991</v>
      </c>
      <c r="AJ1180" s="48"/>
      <c r="AK1180" s="49">
        <v>92.41</v>
      </c>
      <c r="AL1180" s="49"/>
      <c r="AM1180" s="57">
        <v>-14.37</v>
      </c>
      <c r="AN1180" s="50">
        <f>AK1180+AL1180+AM1180</f>
        <v>78.039999999999992</v>
      </c>
      <c r="AO1180" s="48"/>
      <c r="AP1180" s="49">
        <v>98.65</v>
      </c>
      <c r="AQ1180" s="49"/>
      <c r="AR1180" s="57">
        <v>-14.37</v>
      </c>
      <c r="AS1180" s="50">
        <f>AP1180+AQ1180+AR1180</f>
        <v>84.28</v>
      </c>
      <c r="AT1180" s="48"/>
      <c r="AU1180" s="49">
        <v>101.39</v>
      </c>
      <c r="AV1180" s="49"/>
      <c r="AW1180" s="57">
        <v>-14.37</v>
      </c>
      <c r="AX1180" s="51">
        <f>AU1180+AV1180+AW1180</f>
        <v>87.02</v>
      </c>
      <c r="AY1180" s="48"/>
      <c r="AZ1180" s="52">
        <v>85.88</v>
      </c>
      <c r="BA1180" s="53"/>
      <c r="BB1180" s="58">
        <v>-15.96</v>
      </c>
      <c r="BC1180" s="53">
        <f>AZ1180+BA1180+BB1180</f>
        <v>69.919999999999987</v>
      </c>
      <c r="BD1180" s="47">
        <v>44013</v>
      </c>
      <c r="BE1180" s="47">
        <v>44377</v>
      </c>
      <c r="BF1180" s="48"/>
      <c r="BG1180" s="53">
        <v>92.41</v>
      </c>
      <c r="BI1180" s="59">
        <v>-15.96</v>
      </c>
      <c r="BJ1180" s="53">
        <f>BG1180+BH1180+BI1180</f>
        <v>76.449999999999989</v>
      </c>
      <c r="BK1180" s="47">
        <v>44013</v>
      </c>
      <c r="BL1180" s="47">
        <v>44377</v>
      </c>
      <c r="BM1180" s="48"/>
      <c r="BN1180" s="53">
        <v>98.65</v>
      </c>
      <c r="BO1180" s="53"/>
      <c r="BP1180" s="59">
        <v>-15.96</v>
      </c>
      <c r="BQ1180" s="53">
        <f>BN1180+BO1180+BP1180</f>
        <v>82.69</v>
      </c>
      <c r="BR1180" s="47">
        <v>44013</v>
      </c>
      <c r="BS1180" s="47">
        <v>44377</v>
      </c>
      <c r="BT1180" s="48"/>
      <c r="BU1180" s="50">
        <v>101.39</v>
      </c>
      <c r="BV1180" s="53"/>
      <c r="BW1180" s="59">
        <v>-15.96</v>
      </c>
      <c r="BX1180" s="53">
        <f>BU1180+BV1180+BW1180</f>
        <v>85.43</v>
      </c>
      <c r="BY1180" s="47">
        <v>44013</v>
      </c>
      <c r="BZ1180" s="55">
        <v>44377</v>
      </c>
    </row>
    <row r="1181" spans="1:78" s="54" customFormat="1" ht="15.75" x14ac:dyDescent="0.25">
      <c r="A1181" s="45">
        <v>100760</v>
      </c>
      <c r="B1181" s="46" t="s">
        <v>900</v>
      </c>
      <c r="C1181" s="46">
        <v>95127</v>
      </c>
      <c r="D1181" s="46" t="s">
        <v>901</v>
      </c>
      <c r="E1181" s="46" t="s">
        <v>50</v>
      </c>
      <c r="F1181" s="46"/>
      <c r="G1181" s="46" t="s">
        <v>902</v>
      </c>
      <c r="H1181" s="46" t="s">
        <v>52</v>
      </c>
      <c r="I1181" s="47">
        <v>44013</v>
      </c>
      <c r="J1181" s="47">
        <v>44377</v>
      </c>
      <c r="K1181" s="46">
        <f>SUM(L1181:AD1181)</f>
        <v>49</v>
      </c>
      <c r="L1181" s="46" t="str">
        <f>IFERROR(VLOOKUP(A1181,'[1]Mountain View SD Usage'!$A:$I,9,FALSE),"0")</f>
        <v>0</v>
      </c>
      <c r="M1181" s="46" t="str">
        <f>IFERROR(VLOOKUP(A1181,'[1]Bonita USD Usage'!$A:$I,9,FALSE),"0")</f>
        <v>0</v>
      </c>
      <c r="N1181" s="46" t="str">
        <f>IFERROR(VLOOKUP(A1181,'[1]Jurupa USD Usage'!$A:$I,9,FALSE),"0")</f>
        <v>0</v>
      </c>
      <c r="O1181" s="46" t="str">
        <f>IFERROR(VLOOKUP(A1181,'[1]Claremont USD Usage'!$A:$I,9,FALSE),"0")</f>
        <v>0</v>
      </c>
      <c r="P1181" s="46">
        <f>IFERROR(VLOOKUP(A1181,'[1]Upland USD Usage'!$A:$I,9,FALSE),"0")</f>
        <v>38</v>
      </c>
      <c r="Q1181" s="46" t="str">
        <f>IFERROR(VLOOKUP(A1181,'[1]Redlands USD Usage'!$A:$I,9,FALSE),"0")</f>
        <v>0</v>
      </c>
      <c r="R1181" s="46" t="str">
        <f>IFERROR(VLOOKUP(A1181,'[1]Alta Loma SD Usage'!$A:$I,9,FALSE),"0")</f>
        <v>0</v>
      </c>
      <c r="S1181" s="46" t="str">
        <f>IFERROR(VLOOKUP(A1181,'[1]VAl Verde USD Usage'!$A:$I,9,FALSE),"0")</f>
        <v>0</v>
      </c>
      <c r="T1181" s="46">
        <f>IFERROR(VLOOKUP(A1181,'[1]Chaffey Jt HSD Usage'!$A:$I,9,FALSE),"0")</f>
        <v>11</v>
      </c>
      <c r="U1181" s="46" t="str">
        <f>IFERROR(VLOOKUP(A1181,'[1]Cucamonga ELEM SD Usage'!$A:$I,9,FALSE),"0")</f>
        <v>0</v>
      </c>
      <c r="V1181" s="46" t="str">
        <f>IFERROR(VLOOKUP(A1181,'[1]Inglewood USD Usage'!$A:$I,9,FALSE),"0")</f>
        <v>0</v>
      </c>
      <c r="W1181" s="46" t="str">
        <f>IFERROR(VLOOKUP(A1181,'[1]Rialto USD Usage'!$A:$I,9,FALSE),"0")</f>
        <v>0</v>
      </c>
      <c r="X1181" s="46" t="str">
        <f>IFERROR(VLOOKUP(A1181,'[1]Alvord USD Usage'!$A:$I,9,FALSE),"0")</f>
        <v>0</v>
      </c>
      <c r="Y1181" s="46" t="str">
        <f>IFERROR(VLOOKUP(A1181,'[1]Colton Jt USD Usage'!$A:$I,9,FALSE),"0")</f>
        <v>0</v>
      </c>
      <c r="Z1181" s="46" t="str">
        <f>IFERROR(VLOOKUP(A1181,'[1]Chino Valley USD Usage'!$A:$I,9,FALSE),"0")</f>
        <v>0</v>
      </c>
      <c r="AA1181" s="46" t="str">
        <f>IFERROR(VLOOKUP(A1181,'[1]Moreno Valley USD Usage'!$A:$I,9,FALSE),"0")</f>
        <v>0</v>
      </c>
      <c r="AB1181" s="46" t="str">
        <f>IFERROR(VLOOKUP(A1181,'[1]Pomona USD Usage'!$A:$I,9,FALSE),"0")</f>
        <v>0</v>
      </c>
      <c r="AC1181" s="46" t="str">
        <f>IFERROR(VLOOKUP(A1181,'[1]Riverside USD Usage'!$A:$I,9,FALSE),"0")</f>
        <v>0</v>
      </c>
      <c r="AD1181" s="46" t="str">
        <f>IFERROR(VLOOKUP(A1181,'[1]Compton USD Usage'!$A:$I,9,FALSE),"0")</f>
        <v>0</v>
      </c>
      <c r="AE1181" s="48"/>
      <c r="AF1181" s="49">
        <v>29.72</v>
      </c>
      <c r="AG1181" s="49"/>
      <c r="AH1181" s="49"/>
      <c r="AI1181" s="49">
        <f>AF1181+AG1181+AH1181</f>
        <v>29.72</v>
      </c>
      <c r="AJ1181" s="48"/>
      <c r="AK1181" s="49">
        <v>31.97</v>
      </c>
      <c r="AL1181" s="49"/>
      <c r="AM1181" s="46"/>
      <c r="AN1181" s="50">
        <f>AK1181+AL1181+AM1181</f>
        <v>31.97</v>
      </c>
      <c r="AO1181" s="48"/>
      <c r="AP1181" s="49">
        <v>34.14</v>
      </c>
      <c r="AQ1181" s="49"/>
      <c r="AR1181" s="46"/>
      <c r="AS1181" s="50">
        <f>AP1181+AQ1181+AR1181</f>
        <v>34.14</v>
      </c>
      <c r="AT1181" s="48"/>
      <c r="AU1181" s="49">
        <v>35.08</v>
      </c>
      <c r="AV1181" s="49"/>
      <c r="AW1181" s="46"/>
      <c r="AX1181" s="51">
        <f>AU1181+AV1181+AW1181</f>
        <v>35.08</v>
      </c>
      <c r="AY1181" s="48"/>
      <c r="AZ1181" s="52">
        <v>30.17</v>
      </c>
      <c r="BA1181" s="53"/>
      <c r="BC1181" s="53">
        <f>AZ1181+BA1181+BB1181</f>
        <v>30.17</v>
      </c>
      <c r="BD1181" s="47">
        <v>44013</v>
      </c>
      <c r="BE1181" s="47">
        <v>44377</v>
      </c>
      <c r="BF1181" s="48"/>
      <c r="BG1181" s="53">
        <v>32.46</v>
      </c>
      <c r="BJ1181" s="53">
        <f>BG1181+BH1181+BI1181</f>
        <v>32.46</v>
      </c>
      <c r="BK1181" s="47">
        <v>44013</v>
      </c>
      <c r="BL1181" s="47">
        <v>44377</v>
      </c>
      <c r="BM1181" s="48"/>
      <c r="BN1181" s="53">
        <v>34.659999999999997</v>
      </c>
      <c r="BO1181" s="53"/>
      <c r="BQ1181" s="53">
        <f>BN1181+BO1181+BP1181</f>
        <v>34.659999999999997</v>
      </c>
      <c r="BR1181" s="47">
        <v>44013</v>
      </c>
      <c r="BS1181" s="47">
        <v>44377</v>
      </c>
      <c r="BT1181" s="48"/>
      <c r="BU1181" s="50">
        <v>35.61</v>
      </c>
      <c r="BV1181" s="53"/>
      <c r="BX1181" s="53">
        <f>BU1181+BV1181+BW1181</f>
        <v>35.61</v>
      </c>
      <c r="BY1181" s="47">
        <v>44013</v>
      </c>
      <c r="BZ1181" s="55">
        <v>44377</v>
      </c>
    </row>
    <row r="1182" spans="1:78" s="54" customFormat="1" ht="15.75" x14ac:dyDescent="0.25">
      <c r="A1182" s="45">
        <v>133889</v>
      </c>
      <c r="B1182" s="46" t="s">
        <v>641</v>
      </c>
      <c r="C1182" s="46" t="s">
        <v>642</v>
      </c>
      <c r="D1182" s="46" t="s">
        <v>624</v>
      </c>
      <c r="E1182" s="46" t="s">
        <v>50</v>
      </c>
      <c r="F1182" s="46"/>
      <c r="G1182" s="46" t="s">
        <v>643</v>
      </c>
      <c r="H1182" s="46" t="s">
        <v>52</v>
      </c>
      <c r="I1182" s="47">
        <v>44013</v>
      </c>
      <c r="J1182" s="47">
        <v>44377</v>
      </c>
      <c r="K1182" s="46">
        <f>SUM(L1182:AD1182)</f>
        <v>1060</v>
      </c>
      <c r="L1182" s="46" t="str">
        <f>IFERROR(VLOOKUP(A1182,'[1]Mountain View SD Usage'!$A:$I,9,FALSE),"0")</f>
        <v>0</v>
      </c>
      <c r="M1182" s="46" t="str">
        <f>IFERROR(VLOOKUP(A1182,'[1]Bonita USD Usage'!$A:$I,9,FALSE),"0")</f>
        <v>0</v>
      </c>
      <c r="N1182" s="46" t="str">
        <f>IFERROR(VLOOKUP(A1182,'[1]Jurupa USD Usage'!$A:$I,9,FALSE),"0")</f>
        <v>0</v>
      </c>
      <c r="O1182" s="46" t="str">
        <f>IFERROR(VLOOKUP(A1182,'[1]Claremont USD Usage'!$A:$I,9,FALSE),"0")</f>
        <v>0</v>
      </c>
      <c r="P1182" s="46" t="str">
        <f>IFERROR(VLOOKUP(A1182,'[1]Upland USD Usage'!$A:$I,9,FALSE),"0")</f>
        <v>0</v>
      </c>
      <c r="Q1182" s="46" t="str">
        <f>IFERROR(VLOOKUP(A1182,'[1]Redlands USD Usage'!$A:$I,9,FALSE),"0")</f>
        <v>0</v>
      </c>
      <c r="R1182" s="46">
        <f>IFERROR(VLOOKUP(A1182,'[1]Alta Loma SD Usage'!$A:$I,9,FALSE),"0")</f>
        <v>79</v>
      </c>
      <c r="S1182" s="46" t="str">
        <f>IFERROR(VLOOKUP(A1182,'[1]VAl Verde USD Usage'!$A:$I,9,FALSE),"0")</f>
        <v>0</v>
      </c>
      <c r="T1182" s="46" t="str">
        <f>IFERROR(VLOOKUP(A1182,'[1]Chaffey Jt HSD Usage'!$A:$I,9,FALSE),"0")</f>
        <v>0</v>
      </c>
      <c r="U1182" s="46" t="str">
        <f>IFERROR(VLOOKUP(A1182,'[1]Cucamonga ELEM SD Usage'!$A:$I,9,FALSE),"0")</f>
        <v>0</v>
      </c>
      <c r="V1182" s="46" t="str">
        <f>IFERROR(VLOOKUP(A1182,'[1]Inglewood USD Usage'!$A:$I,9,FALSE),"0")</f>
        <v>0</v>
      </c>
      <c r="W1182" s="46" t="str">
        <f>IFERROR(VLOOKUP(A1182,'[1]Rialto USD Usage'!$A:$I,9,FALSE),"0")</f>
        <v>0</v>
      </c>
      <c r="X1182" s="46" t="str">
        <f>IFERROR(VLOOKUP(A1182,'[1]Alvord USD Usage'!$A:$I,9,FALSE),"0")</f>
        <v>0</v>
      </c>
      <c r="Y1182" s="46" t="str">
        <f>IFERROR(VLOOKUP(A1182,'[1]Colton Jt USD Usage'!$A:$I,9,FALSE),"0")</f>
        <v>0</v>
      </c>
      <c r="Z1182" s="46" t="str">
        <f>IFERROR(VLOOKUP(A1182,'[1]Chino Valley USD Usage'!$A:$I,9,FALSE),"0")</f>
        <v>0</v>
      </c>
      <c r="AA1182" s="46">
        <f>IFERROR(VLOOKUP(A1182,'[1]Moreno Valley USD Usage'!$A:$I,9,FALSE),"0")</f>
        <v>921</v>
      </c>
      <c r="AB1182" s="46" t="str">
        <f>IFERROR(VLOOKUP(A1182,'[1]Pomona USD Usage'!$A:$I,9,FALSE),"0")</f>
        <v>0</v>
      </c>
      <c r="AC1182" s="46">
        <f>IFERROR(VLOOKUP(A1182,'[1]Riverside USD Usage'!$A:$I,9,FALSE),"0")</f>
        <v>60</v>
      </c>
      <c r="AD1182" s="46" t="str">
        <f>IFERROR(VLOOKUP(A1182,'[1]Compton USD Usage'!$A:$I,9,FALSE),"0")</f>
        <v>0</v>
      </c>
      <c r="AE1182" s="48"/>
      <c r="AF1182" s="49">
        <v>26.18</v>
      </c>
      <c r="AG1182" s="49"/>
      <c r="AH1182" s="49"/>
      <c r="AI1182" s="49">
        <f>AF1182+AG1182+AH1182</f>
        <v>26.18</v>
      </c>
      <c r="AJ1182" s="48"/>
      <c r="AK1182" s="49">
        <v>28.16</v>
      </c>
      <c r="AL1182" s="49"/>
      <c r="AM1182" s="46"/>
      <c r="AN1182" s="50">
        <f>AK1182+AL1182+AM1182</f>
        <v>28.16</v>
      </c>
      <c r="AO1182" s="48"/>
      <c r="AP1182" s="49">
        <v>30.07</v>
      </c>
      <c r="AQ1182" s="49"/>
      <c r="AR1182" s="46"/>
      <c r="AS1182" s="50">
        <f>AP1182+AQ1182+AR1182</f>
        <v>30.07</v>
      </c>
      <c r="AT1182" s="48"/>
      <c r="AU1182" s="49">
        <v>30.9</v>
      </c>
      <c r="AV1182" s="49"/>
      <c r="AW1182" s="46"/>
      <c r="AX1182" s="51">
        <f>AU1182+AV1182+AW1182</f>
        <v>30.9</v>
      </c>
      <c r="AY1182" s="48"/>
      <c r="AZ1182" s="52">
        <v>26.98</v>
      </c>
      <c r="BA1182" s="53"/>
      <c r="BC1182" s="53">
        <f>AZ1182+BA1182+BB1182</f>
        <v>26.98</v>
      </c>
      <c r="BD1182" s="47">
        <v>44013</v>
      </c>
      <c r="BE1182" s="47">
        <v>44377</v>
      </c>
      <c r="BF1182" s="48"/>
      <c r="BG1182" s="53">
        <v>29.020000000000003</v>
      </c>
      <c r="BJ1182" s="53">
        <f>BG1182+BH1182+BI1182</f>
        <v>29.020000000000003</v>
      </c>
      <c r="BK1182" s="47">
        <v>44013</v>
      </c>
      <c r="BL1182" s="47">
        <v>44377</v>
      </c>
      <c r="BM1182" s="48"/>
      <c r="BN1182" s="53">
        <v>30.990000000000002</v>
      </c>
      <c r="BO1182" s="53"/>
      <c r="BQ1182" s="53">
        <f>BN1182+BO1182+BP1182</f>
        <v>30.990000000000002</v>
      </c>
      <c r="BR1182" s="47">
        <v>44013</v>
      </c>
      <c r="BS1182" s="47">
        <v>44377</v>
      </c>
      <c r="BT1182" s="48"/>
      <c r="BU1182" s="50">
        <v>31.85</v>
      </c>
      <c r="BV1182" s="53"/>
      <c r="BX1182" s="53">
        <f>BU1182+BV1182+BW1182</f>
        <v>31.85</v>
      </c>
      <c r="BY1182" s="47">
        <v>44013</v>
      </c>
      <c r="BZ1182" s="55">
        <v>44377</v>
      </c>
    </row>
    <row r="1183" spans="1:78" s="54" customFormat="1" ht="15.75" x14ac:dyDescent="0.25">
      <c r="A1183" s="45">
        <v>100810</v>
      </c>
      <c r="B1183" s="46" t="str">
        <f>VLOOKUP(A1183,[1]Sheet4!$B:$D,3,FALSE)</f>
        <v>WG ULTRA LOCO BREAD</v>
      </c>
      <c r="C1183" s="71">
        <v>1188</v>
      </c>
      <c r="D1183" s="46" t="str">
        <f>VLOOKUP(A1183,[1]Sheet4!$B:$E,4,FALSE)</f>
        <v>FATHERS TABLE</v>
      </c>
      <c r="E1183" s="46" t="str">
        <f>VLOOKUP(A1183,[1]Sheet4!$B:$I,8,FALSE)</f>
        <v>CS</v>
      </c>
      <c r="F1183" s="46" t="s">
        <v>93</v>
      </c>
      <c r="G1183" s="46" t="str">
        <f>VLOOKUP(A1183,[1]Sheet4!$B:$F,5,FALSE)</f>
        <v>12/12CT</v>
      </c>
      <c r="H1183" s="46"/>
      <c r="I1183" s="46"/>
      <c r="J1183" s="46"/>
      <c r="AE1183" s="70"/>
      <c r="AF1183" s="72"/>
      <c r="AG1183" s="72"/>
      <c r="AH1183" s="58"/>
      <c r="AI1183" s="72"/>
      <c r="AJ1183" s="70"/>
      <c r="AK1183" s="72"/>
      <c r="AO1183" s="70"/>
      <c r="AT1183" s="70"/>
      <c r="AX1183" s="73"/>
      <c r="AY1183" s="70"/>
      <c r="AZ1183" s="52">
        <v>30.5</v>
      </c>
      <c r="BA1183" s="53"/>
      <c r="BC1183" s="53">
        <f>AZ1183+BA1183+BB1183</f>
        <v>30.5</v>
      </c>
      <c r="BD1183" s="47">
        <v>44013</v>
      </c>
      <c r="BE1183" s="47">
        <v>44377</v>
      </c>
      <c r="BF1183" s="70"/>
      <c r="BG1183" s="53">
        <v>32.82</v>
      </c>
      <c r="BJ1183" s="53">
        <f>BG1183+BH1183+BI1183</f>
        <v>32.82</v>
      </c>
      <c r="BK1183" s="47">
        <v>44013</v>
      </c>
      <c r="BL1183" s="47">
        <v>44377</v>
      </c>
      <c r="BM1183" s="70"/>
      <c r="BN1183" s="53">
        <v>35.03</v>
      </c>
      <c r="BO1183" s="53"/>
      <c r="BQ1183" s="53">
        <f>BN1183+BO1183+BP1183</f>
        <v>35.03</v>
      </c>
      <c r="BR1183" s="47">
        <v>44013</v>
      </c>
      <c r="BS1183" s="47">
        <v>44377</v>
      </c>
      <c r="BT1183" s="70"/>
      <c r="BU1183" s="50">
        <v>36</v>
      </c>
      <c r="BV1183" s="53"/>
      <c r="BX1183" s="53">
        <f>BU1183+BV1183+BW1183</f>
        <v>36</v>
      </c>
      <c r="BY1183" s="47">
        <v>44013</v>
      </c>
      <c r="BZ1183" s="55">
        <v>44377</v>
      </c>
    </row>
    <row r="1184" spans="1:78" s="54" customFormat="1" ht="15.75" x14ac:dyDescent="0.25">
      <c r="A1184" s="45">
        <v>203019</v>
      </c>
      <c r="B1184" s="46" t="s">
        <v>1518</v>
      </c>
      <c r="C1184" s="46">
        <v>404001</v>
      </c>
      <c r="D1184" s="46" t="s">
        <v>1515</v>
      </c>
      <c r="E1184" s="46" t="s">
        <v>50</v>
      </c>
      <c r="F1184" s="46"/>
      <c r="G1184" s="46" t="s">
        <v>1517</v>
      </c>
      <c r="H1184" s="46" t="s">
        <v>52</v>
      </c>
      <c r="I1184" s="47">
        <v>44013</v>
      </c>
      <c r="J1184" s="47">
        <v>44377</v>
      </c>
      <c r="K1184" s="46">
        <f>SUM(L1184:AD1184)</f>
        <v>463</v>
      </c>
      <c r="L1184" s="46" t="str">
        <f>IFERROR(VLOOKUP(A1184,'[1]Mountain View SD Usage'!$A:$I,9,FALSE),"0")</f>
        <v>0</v>
      </c>
      <c r="M1184" s="46">
        <f>IFERROR(VLOOKUP(A1184,'[1]Bonita USD Usage'!$A:$I,9,FALSE),"0")</f>
        <v>70</v>
      </c>
      <c r="N1184" s="46" t="str">
        <f>IFERROR(VLOOKUP(A1184,'[1]Jurupa USD Usage'!$A:$I,9,FALSE),"0")</f>
        <v>0</v>
      </c>
      <c r="O1184" s="46" t="str">
        <f>IFERROR(VLOOKUP(A1184,'[1]Claremont USD Usage'!$A:$I,9,FALSE),"0")</f>
        <v>0</v>
      </c>
      <c r="P1184" s="46" t="str">
        <f>IFERROR(VLOOKUP(A1184,'[1]Upland USD Usage'!$A:$I,9,FALSE),"0")</f>
        <v>0</v>
      </c>
      <c r="Q1184" s="46" t="str">
        <f>IFERROR(VLOOKUP(A1184,'[1]Redlands USD Usage'!$A:$I,9,FALSE),"0")</f>
        <v>0</v>
      </c>
      <c r="R1184" s="46" t="str">
        <f>IFERROR(VLOOKUP(A1184,'[1]Alta Loma SD Usage'!$A:$I,9,FALSE),"0")</f>
        <v>0</v>
      </c>
      <c r="S1184" s="46" t="str">
        <f>IFERROR(VLOOKUP(A1184,'[1]VAl Verde USD Usage'!$A:$I,9,FALSE),"0")</f>
        <v>0</v>
      </c>
      <c r="T1184" s="46" t="str">
        <f>IFERROR(VLOOKUP(A1184,'[1]Chaffey Jt HSD Usage'!$A:$I,9,FALSE),"0")</f>
        <v>0</v>
      </c>
      <c r="U1184" s="46" t="str">
        <f>IFERROR(VLOOKUP(A1184,'[1]Cucamonga ELEM SD Usage'!$A:$I,9,FALSE),"0")</f>
        <v>0</v>
      </c>
      <c r="V1184" s="46">
        <f>IFERROR(VLOOKUP(A1184,'[1]Inglewood USD Usage'!$A:$I,9,FALSE),"0")</f>
        <v>1</v>
      </c>
      <c r="W1184" s="46" t="str">
        <f>IFERROR(VLOOKUP(A1184,'[1]Rialto USD Usage'!$A:$I,9,FALSE),"0")</f>
        <v>0</v>
      </c>
      <c r="X1184" s="46">
        <f>IFERROR(VLOOKUP(A1184,'[1]Alvord USD Usage'!$A:$I,9,FALSE),"0")</f>
        <v>271</v>
      </c>
      <c r="Y1184" s="46" t="str">
        <f>IFERROR(VLOOKUP(A1184,'[1]Colton Jt USD Usage'!$A:$I,9,FALSE),"0")</f>
        <v>0</v>
      </c>
      <c r="Z1184" s="46" t="str">
        <f>IFERROR(VLOOKUP(A1184,'[1]Chino Valley USD Usage'!$A:$I,9,FALSE),"0")</f>
        <v>0</v>
      </c>
      <c r="AA1184" s="46" t="str">
        <f>IFERROR(VLOOKUP(A1184,'[1]Moreno Valley USD Usage'!$A:$I,9,FALSE),"0")</f>
        <v>0</v>
      </c>
      <c r="AB1184" s="46" t="str">
        <f>IFERROR(VLOOKUP(A1184,'[1]Pomona USD Usage'!$A:$I,9,FALSE),"0")</f>
        <v>0</v>
      </c>
      <c r="AC1184" s="46" t="str">
        <f>IFERROR(VLOOKUP(A1184,'[1]Riverside USD Usage'!$A:$I,9,FALSE),"0")</f>
        <v>0</v>
      </c>
      <c r="AD1184" s="46">
        <f>IFERROR(VLOOKUP(A1184,'[1]Compton USD Usage'!$A:$I,9,FALSE),"0")</f>
        <v>121</v>
      </c>
      <c r="AE1184" s="48"/>
      <c r="AF1184" s="49">
        <v>39.590000000000003</v>
      </c>
      <c r="AG1184" s="49"/>
      <c r="AH1184" s="49"/>
      <c r="AI1184" s="49">
        <f>AF1184+AG1184+AH1184</f>
        <v>39.590000000000003</v>
      </c>
      <c r="AJ1184" s="48"/>
      <c r="AK1184" s="49">
        <v>42.59</v>
      </c>
      <c r="AL1184" s="49"/>
      <c r="AM1184" s="46"/>
      <c r="AN1184" s="50">
        <f>AK1184+AL1184+AM1184</f>
        <v>42.59</v>
      </c>
      <c r="AO1184" s="48"/>
      <c r="AP1184" s="49">
        <v>45.47</v>
      </c>
      <c r="AQ1184" s="49"/>
      <c r="AR1184" s="46"/>
      <c r="AS1184" s="50">
        <f>AP1184+AQ1184+AR1184</f>
        <v>45.47</v>
      </c>
      <c r="AT1184" s="48"/>
      <c r="AU1184" s="49">
        <v>46.74</v>
      </c>
      <c r="AV1184" s="49"/>
      <c r="AW1184" s="46"/>
      <c r="AX1184" s="51">
        <f>AU1184+AV1184+AW1184</f>
        <v>46.74</v>
      </c>
      <c r="AY1184" s="48"/>
      <c r="AZ1184" s="52">
        <v>40.29</v>
      </c>
      <c r="BA1184" s="53"/>
      <c r="BC1184" s="53">
        <f>AZ1184+BA1184+BB1184</f>
        <v>40.29</v>
      </c>
      <c r="BD1184" s="47">
        <v>44013</v>
      </c>
      <c r="BE1184" s="47">
        <v>44377</v>
      </c>
      <c r="BF1184" s="48"/>
      <c r="BG1184" s="53">
        <v>43.339999999999996</v>
      </c>
      <c r="BJ1184" s="53">
        <f>BG1184+BH1184+BI1184</f>
        <v>43.339999999999996</v>
      </c>
      <c r="BK1184" s="47">
        <v>44013</v>
      </c>
      <c r="BL1184" s="47">
        <v>44377</v>
      </c>
      <c r="BM1184" s="48"/>
      <c r="BN1184" s="53">
        <v>46.269999999999996</v>
      </c>
      <c r="BO1184" s="53"/>
      <c r="BQ1184" s="53">
        <f>BN1184+BO1184+BP1184</f>
        <v>46.269999999999996</v>
      </c>
      <c r="BR1184" s="47">
        <v>44013</v>
      </c>
      <c r="BS1184" s="47">
        <v>44377</v>
      </c>
      <c r="BT1184" s="48"/>
      <c r="BU1184" s="50">
        <v>47.559999999999995</v>
      </c>
      <c r="BV1184" s="53"/>
      <c r="BX1184" s="53">
        <f>BU1184+BV1184+BW1184</f>
        <v>47.559999999999995</v>
      </c>
      <c r="BY1184" s="47">
        <v>44013</v>
      </c>
      <c r="BZ1184" s="55">
        <v>44377</v>
      </c>
    </row>
    <row r="1185" spans="1:78" s="54" customFormat="1" ht="15.75" x14ac:dyDescent="0.25">
      <c r="A1185" s="45">
        <v>203145</v>
      </c>
      <c r="B1185" s="46" t="s">
        <v>1000</v>
      </c>
      <c r="C1185" s="46">
        <v>31529</v>
      </c>
      <c r="D1185" s="46" t="s">
        <v>1001</v>
      </c>
      <c r="E1185" s="46" t="s">
        <v>50</v>
      </c>
      <c r="F1185" s="46"/>
      <c r="G1185" s="46" t="s">
        <v>144</v>
      </c>
      <c r="H1185" s="46" t="s">
        <v>52</v>
      </c>
      <c r="I1185" s="47">
        <v>44013</v>
      </c>
      <c r="J1185" s="47">
        <v>44377</v>
      </c>
      <c r="K1185" s="46">
        <f>SUM(L1185:AD1185)</f>
        <v>0</v>
      </c>
      <c r="L1185" s="46" t="str">
        <f>IFERROR(VLOOKUP(A1185,'[1]Mountain View SD Usage'!$A:$I,9,FALSE),"0")</f>
        <v>0</v>
      </c>
      <c r="M1185" s="46" t="str">
        <f>IFERROR(VLOOKUP(A1185,'[1]Bonita USD Usage'!$A:$I,9,FALSE),"0")</f>
        <v>0</v>
      </c>
      <c r="N1185" s="46" t="str">
        <f>IFERROR(VLOOKUP(A1185,'[1]Jurupa USD Usage'!$A:$I,9,FALSE),"0")</f>
        <v>0</v>
      </c>
      <c r="O1185" s="46" t="str">
        <f>IFERROR(VLOOKUP(A1185,'[1]Claremont USD Usage'!$A:$I,9,FALSE),"0")</f>
        <v>0</v>
      </c>
      <c r="P1185" s="46" t="str">
        <f>IFERROR(VLOOKUP(A1185,'[1]Upland USD Usage'!$A:$I,9,FALSE),"0")</f>
        <v>0</v>
      </c>
      <c r="Q1185" s="46" t="str">
        <f>IFERROR(VLOOKUP(A1185,'[1]Redlands USD Usage'!$A:$I,9,FALSE),"0")</f>
        <v>0</v>
      </c>
      <c r="R1185" s="46" t="str">
        <f>IFERROR(VLOOKUP(A1185,'[1]Alta Loma SD Usage'!$A:$I,9,FALSE),"0")</f>
        <v>0</v>
      </c>
      <c r="S1185" s="46" t="str">
        <f>IFERROR(VLOOKUP(A1185,'[1]VAl Verde USD Usage'!$A:$I,9,FALSE),"0")</f>
        <v>0</v>
      </c>
      <c r="T1185" s="46" t="str">
        <f>IFERROR(VLOOKUP(A1185,'[1]Chaffey Jt HSD Usage'!$A:$I,9,FALSE),"0")</f>
        <v>0</v>
      </c>
      <c r="U1185" s="46" t="str">
        <f>IFERROR(VLOOKUP(A1185,'[1]Cucamonga ELEM SD Usage'!$A:$I,9,FALSE),"0")</f>
        <v>0</v>
      </c>
      <c r="V1185" s="46" t="str">
        <f>IFERROR(VLOOKUP(A1185,'[1]Inglewood USD Usage'!$A:$I,9,FALSE),"0")</f>
        <v>0</v>
      </c>
      <c r="W1185" s="46" t="str">
        <f>IFERROR(VLOOKUP(A1185,'[1]Rialto USD Usage'!$A:$I,9,FALSE),"0")</f>
        <v>0</v>
      </c>
      <c r="X1185" s="46" t="str">
        <f>IFERROR(VLOOKUP(A1185,'[1]Alvord USD Usage'!$A:$I,9,FALSE),"0")</f>
        <v>0</v>
      </c>
      <c r="Y1185" s="46" t="str">
        <f>IFERROR(VLOOKUP(A1185,'[1]Colton Jt USD Usage'!$A:$I,9,FALSE),"0")</f>
        <v>0</v>
      </c>
      <c r="Z1185" s="46" t="str">
        <f>IFERROR(VLOOKUP(A1185,'[1]Chino Valley USD Usage'!$A:$I,9,FALSE),"0")</f>
        <v>0</v>
      </c>
      <c r="AA1185" s="46" t="str">
        <f>IFERROR(VLOOKUP(A1185,'[1]Moreno Valley USD Usage'!$A:$I,9,FALSE),"0")</f>
        <v>0</v>
      </c>
      <c r="AB1185" s="46" t="str">
        <f>IFERROR(VLOOKUP(A1185,'[1]Pomona USD Usage'!$A:$I,9,FALSE),"0")</f>
        <v>0</v>
      </c>
      <c r="AC1185" s="46" t="str">
        <f>IFERROR(VLOOKUP(A1185,'[1]Riverside USD Usage'!$A:$I,9,FALSE),"0")</f>
        <v>0</v>
      </c>
      <c r="AD1185" s="46" t="str">
        <f>IFERROR(VLOOKUP(A1185,'[1]Compton USD Usage'!$A:$I,9,FALSE),"0")</f>
        <v>0</v>
      </c>
      <c r="AE1185" s="48"/>
      <c r="AF1185" s="49">
        <v>61.01</v>
      </c>
      <c r="AG1185" s="49"/>
      <c r="AH1185" s="49"/>
      <c r="AI1185" s="49">
        <f>AF1185+AG1185+AH1185</f>
        <v>61.01</v>
      </c>
      <c r="AJ1185" s="48"/>
      <c r="AK1185" s="49">
        <v>65.650000000000006</v>
      </c>
      <c r="AL1185" s="49"/>
      <c r="AM1185" s="46"/>
      <c r="AN1185" s="50">
        <f>AK1185+AL1185+AM1185</f>
        <v>65.650000000000006</v>
      </c>
      <c r="AO1185" s="48"/>
      <c r="AP1185" s="49">
        <v>70.08</v>
      </c>
      <c r="AQ1185" s="49"/>
      <c r="AR1185" s="46"/>
      <c r="AS1185" s="50">
        <f>AP1185+AQ1185+AR1185</f>
        <v>70.08</v>
      </c>
      <c r="AT1185" s="48"/>
      <c r="AU1185" s="49">
        <v>72.03</v>
      </c>
      <c r="AV1185" s="49"/>
      <c r="AW1185" s="46"/>
      <c r="AX1185" s="51">
        <f>AU1185+AV1185+AW1185</f>
        <v>72.03</v>
      </c>
      <c r="AY1185" s="48"/>
      <c r="AZ1185" s="52">
        <v>61.01</v>
      </c>
      <c r="BA1185" s="53"/>
      <c r="BC1185" s="53">
        <f>AZ1185+BA1185+BB1185</f>
        <v>61.01</v>
      </c>
      <c r="BD1185" s="47">
        <v>44013</v>
      </c>
      <c r="BE1185" s="47">
        <v>44377</v>
      </c>
      <c r="BF1185" s="48"/>
      <c r="BG1185" s="53">
        <v>65.650000000000006</v>
      </c>
      <c r="BJ1185" s="53">
        <f>BG1185+BH1185+BI1185</f>
        <v>65.650000000000006</v>
      </c>
      <c r="BK1185" s="47">
        <v>44013</v>
      </c>
      <c r="BL1185" s="47">
        <v>44377</v>
      </c>
      <c r="BM1185" s="48"/>
      <c r="BN1185" s="53">
        <v>70.08</v>
      </c>
      <c r="BO1185" s="53"/>
      <c r="BQ1185" s="53">
        <f>BN1185+BO1185+BP1185</f>
        <v>70.08</v>
      </c>
      <c r="BR1185" s="47">
        <v>44013</v>
      </c>
      <c r="BS1185" s="47">
        <v>44377</v>
      </c>
      <c r="BT1185" s="48"/>
      <c r="BU1185" s="50">
        <v>72.03</v>
      </c>
      <c r="BV1185" s="53"/>
      <c r="BX1185" s="53">
        <f>BU1185+BV1185+BW1185</f>
        <v>72.03</v>
      </c>
      <c r="BY1185" s="47">
        <v>44013</v>
      </c>
      <c r="BZ1185" s="55">
        <v>44377</v>
      </c>
    </row>
    <row r="1186" spans="1:78" s="54" customFormat="1" ht="15.75" x14ac:dyDescent="0.25">
      <c r="A1186" s="45">
        <v>133841</v>
      </c>
      <c r="B1186" s="46" t="s">
        <v>1352</v>
      </c>
      <c r="C1186" s="46">
        <v>1450</v>
      </c>
      <c r="D1186" s="46" t="s">
        <v>1350</v>
      </c>
      <c r="E1186" s="46" t="s">
        <v>50</v>
      </c>
      <c r="F1186" s="46"/>
      <c r="G1186" s="46" t="s">
        <v>1353</v>
      </c>
      <c r="H1186" s="46" t="s">
        <v>52</v>
      </c>
      <c r="I1186" s="47">
        <v>44013</v>
      </c>
      <c r="J1186" s="47">
        <v>44377</v>
      </c>
      <c r="K1186" s="46">
        <f>SUM(L1186:AD1186)</f>
        <v>4527</v>
      </c>
      <c r="L1186" s="46">
        <f>IFERROR(VLOOKUP(A1186,'[1]Mountain View SD Usage'!$A:$I,9,FALSE),"0")</f>
        <v>54</v>
      </c>
      <c r="M1186" s="46">
        <f>IFERROR(VLOOKUP(A1186,'[1]Bonita USD Usage'!$A:$I,9,FALSE),"0")</f>
        <v>170</v>
      </c>
      <c r="N1186" s="46" t="str">
        <f>IFERROR(VLOOKUP(A1186,'[1]Jurupa USD Usage'!$A:$I,9,FALSE),"0")</f>
        <v>0</v>
      </c>
      <c r="O1186" s="46" t="str">
        <f>IFERROR(VLOOKUP(A1186,'[1]Claremont USD Usage'!$A:$I,9,FALSE),"0")</f>
        <v>0</v>
      </c>
      <c r="P1186" s="46" t="str">
        <f>IFERROR(VLOOKUP(A1186,'[1]Upland USD Usage'!$A:$I,9,FALSE),"0")</f>
        <v>0</v>
      </c>
      <c r="Q1186" s="46" t="str">
        <f>IFERROR(VLOOKUP(A1186,'[1]Redlands USD Usage'!$A:$I,9,FALSE),"0")</f>
        <v>0</v>
      </c>
      <c r="R1186" s="46" t="str">
        <f>IFERROR(VLOOKUP(A1186,'[1]Alta Loma SD Usage'!$A:$I,9,FALSE),"0")</f>
        <v>0</v>
      </c>
      <c r="S1186" s="46">
        <f>IFERROR(VLOOKUP(A1186,'[1]VAl Verde USD Usage'!$A:$I,9,FALSE),"0")</f>
        <v>922</v>
      </c>
      <c r="T1186" s="46">
        <f>IFERROR(VLOOKUP(A1186,'[1]Chaffey Jt HSD Usage'!$A:$I,9,FALSE),"0")</f>
        <v>605</v>
      </c>
      <c r="U1186" s="46">
        <f>IFERROR(VLOOKUP(A1186,'[1]Cucamonga ELEM SD Usage'!$A:$I,9,FALSE),"0")</f>
        <v>39</v>
      </c>
      <c r="V1186" s="46">
        <f>IFERROR(VLOOKUP(A1186,'[1]Inglewood USD Usage'!$A:$I,9,FALSE),"0")</f>
        <v>141</v>
      </c>
      <c r="W1186" s="46">
        <f>IFERROR(VLOOKUP(A1186,'[1]Rialto USD Usage'!$A:$I,9,FALSE),"0")</f>
        <v>118</v>
      </c>
      <c r="X1186" s="46" t="str">
        <f>IFERROR(VLOOKUP(A1186,'[1]Alvord USD Usage'!$A:$I,9,FALSE),"0")</f>
        <v>0</v>
      </c>
      <c r="Y1186" s="46" t="str">
        <f>IFERROR(VLOOKUP(A1186,'[1]Colton Jt USD Usage'!$A:$I,9,FALSE),"0")</f>
        <v>0</v>
      </c>
      <c r="Z1186" s="46">
        <f>IFERROR(VLOOKUP(A1186,'[1]Chino Valley USD Usage'!$A:$I,9,FALSE),"0")</f>
        <v>982</v>
      </c>
      <c r="AA1186" s="46">
        <f>IFERROR(VLOOKUP(A1186,'[1]Moreno Valley USD Usage'!$A:$I,9,FALSE),"0")</f>
        <v>431</v>
      </c>
      <c r="AB1186" s="46">
        <f>IFERROR(VLOOKUP(A1186,'[1]Pomona USD Usage'!$A:$I,9,FALSE),"0")</f>
        <v>100</v>
      </c>
      <c r="AC1186" s="46">
        <f>IFERROR(VLOOKUP(A1186,'[1]Riverside USD Usage'!$A:$I,9,FALSE),"0")</f>
        <v>788</v>
      </c>
      <c r="AD1186" s="46">
        <f>IFERROR(VLOOKUP(A1186,'[1]Compton USD Usage'!$A:$I,9,FALSE),"0")</f>
        <v>177</v>
      </c>
      <c r="AE1186" s="48"/>
      <c r="AF1186" s="49">
        <v>41.69</v>
      </c>
      <c r="AG1186" s="49"/>
      <c r="AH1186" s="49"/>
      <c r="AI1186" s="49">
        <f>AF1186+AG1186+AH1186</f>
        <v>41.69</v>
      </c>
      <c r="AJ1186" s="48"/>
      <c r="AK1186" s="49">
        <v>44.86</v>
      </c>
      <c r="AL1186" s="49"/>
      <c r="AM1186" s="46"/>
      <c r="AN1186" s="50">
        <f>AK1186+AL1186+AM1186</f>
        <v>44.86</v>
      </c>
      <c r="AO1186" s="48"/>
      <c r="AP1186" s="49">
        <v>47.89</v>
      </c>
      <c r="AQ1186" s="49"/>
      <c r="AR1186" s="46"/>
      <c r="AS1186" s="50">
        <f>AP1186+AQ1186+AR1186</f>
        <v>47.89</v>
      </c>
      <c r="AT1186" s="48"/>
      <c r="AU1186" s="49">
        <v>49.22</v>
      </c>
      <c r="AV1186" s="49"/>
      <c r="AW1186" s="46"/>
      <c r="AX1186" s="51">
        <f>AU1186+AV1186+AW1186</f>
        <v>49.22</v>
      </c>
      <c r="AY1186" s="48"/>
      <c r="AZ1186" s="52">
        <v>41.69</v>
      </c>
      <c r="BA1186" s="53"/>
      <c r="BC1186" s="53">
        <f>AZ1186+BA1186+BB1186</f>
        <v>41.69</v>
      </c>
      <c r="BD1186" s="47">
        <v>44013</v>
      </c>
      <c r="BE1186" s="47">
        <v>44377</v>
      </c>
      <c r="BF1186" s="48"/>
      <c r="BG1186" s="53">
        <v>44.86</v>
      </c>
      <c r="BJ1186" s="53">
        <f>BG1186+BH1186+BI1186</f>
        <v>44.86</v>
      </c>
      <c r="BK1186" s="47">
        <v>44013</v>
      </c>
      <c r="BL1186" s="47">
        <v>44377</v>
      </c>
      <c r="BM1186" s="48"/>
      <c r="BN1186" s="53">
        <v>47.89</v>
      </c>
      <c r="BO1186" s="53"/>
      <c r="BQ1186" s="53">
        <f>BN1186+BO1186+BP1186</f>
        <v>47.89</v>
      </c>
      <c r="BR1186" s="47">
        <v>44013</v>
      </c>
      <c r="BS1186" s="47">
        <v>44377</v>
      </c>
      <c r="BT1186" s="48"/>
      <c r="BU1186" s="50">
        <v>49.22</v>
      </c>
      <c r="BV1186" s="53"/>
      <c r="BX1186" s="53">
        <f>BU1186+BV1186+BW1186</f>
        <v>49.22</v>
      </c>
      <c r="BY1186" s="47">
        <v>44013</v>
      </c>
      <c r="BZ1186" s="55">
        <v>44377</v>
      </c>
    </row>
    <row r="1187" spans="1:78" s="54" customFormat="1" ht="15.75" x14ac:dyDescent="0.25">
      <c r="A1187" s="45">
        <v>138923</v>
      </c>
      <c r="B1187" s="46" t="s">
        <v>321</v>
      </c>
      <c r="C1187" s="46">
        <v>1556</v>
      </c>
      <c r="D1187" s="46" t="s">
        <v>303</v>
      </c>
      <c r="E1187" s="46" t="s">
        <v>50</v>
      </c>
      <c r="F1187" s="46"/>
      <c r="G1187" s="46" t="s">
        <v>322</v>
      </c>
      <c r="H1187" s="46" t="s">
        <v>52</v>
      </c>
      <c r="I1187" s="47">
        <v>44013</v>
      </c>
      <c r="J1187" s="47">
        <v>44377</v>
      </c>
      <c r="K1187" s="46">
        <f>SUM(L1187:AD1187)</f>
        <v>264</v>
      </c>
      <c r="L1187" s="46" t="str">
        <f>IFERROR(VLOOKUP(A1187,'[1]Mountain View SD Usage'!$A:$I,9,FALSE),"0")</f>
        <v>0</v>
      </c>
      <c r="M1187" s="46" t="str">
        <f>IFERROR(VLOOKUP(A1187,'[1]Bonita USD Usage'!$A:$I,9,FALSE),"0")</f>
        <v>0</v>
      </c>
      <c r="N1187" s="46" t="str">
        <f>IFERROR(VLOOKUP(A1187,'[1]Jurupa USD Usage'!$A:$I,9,FALSE),"0")</f>
        <v>0</v>
      </c>
      <c r="O1187" s="46" t="str">
        <f>IFERROR(VLOOKUP(A1187,'[1]Claremont USD Usage'!$A:$I,9,FALSE),"0")</f>
        <v>0</v>
      </c>
      <c r="P1187" s="46">
        <f>IFERROR(VLOOKUP(A1187,'[1]Upland USD Usage'!$A:$I,9,FALSE),"0")</f>
        <v>207</v>
      </c>
      <c r="Q1187" s="46" t="str">
        <f>IFERROR(VLOOKUP(A1187,'[1]Redlands USD Usage'!$A:$I,9,FALSE),"0")</f>
        <v>0</v>
      </c>
      <c r="R1187" s="46" t="str">
        <f>IFERROR(VLOOKUP(A1187,'[1]Alta Loma SD Usage'!$A:$I,9,FALSE),"0")</f>
        <v>0</v>
      </c>
      <c r="S1187" s="46" t="str">
        <f>IFERROR(VLOOKUP(A1187,'[1]VAl Verde USD Usage'!$A:$I,9,FALSE),"0")</f>
        <v>0</v>
      </c>
      <c r="T1187" s="46" t="str">
        <f>IFERROR(VLOOKUP(A1187,'[1]Chaffey Jt HSD Usage'!$A:$I,9,FALSE),"0")</f>
        <v>0</v>
      </c>
      <c r="U1187" s="46" t="str">
        <f>IFERROR(VLOOKUP(A1187,'[1]Cucamonga ELEM SD Usage'!$A:$I,9,FALSE),"0")</f>
        <v>0</v>
      </c>
      <c r="V1187" s="46" t="str">
        <f>IFERROR(VLOOKUP(A1187,'[1]Inglewood USD Usage'!$A:$I,9,FALSE),"0")</f>
        <v>0</v>
      </c>
      <c r="W1187" s="46">
        <f>IFERROR(VLOOKUP(A1187,'[1]Rialto USD Usage'!$A:$I,9,FALSE),"0")</f>
        <v>13</v>
      </c>
      <c r="X1187" s="46">
        <f>IFERROR(VLOOKUP(A1187,'[1]Alvord USD Usage'!$A:$I,9,FALSE),"0")</f>
        <v>44</v>
      </c>
      <c r="Y1187" s="46" t="str">
        <f>IFERROR(VLOOKUP(A1187,'[1]Colton Jt USD Usage'!$A:$I,9,FALSE),"0")</f>
        <v>0</v>
      </c>
      <c r="Z1187" s="46" t="str">
        <f>IFERROR(VLOOKUP(A1187,'[1]Chino Valley USD Usage'!$A:$I,9,FALSE),"0")</f>
        <v>0</v>
      </c>
      <c r="AA1187" s="46" t="str">
        <f>IFERROR(VLOOKUP(A1187,'[1]Moreno Valley USD Usage'!$A:$I,9,FALSE),"0")</f>
        <v>0</v>
      </c>
      <c r="AB1187" s="46" t="str">
        <f>IFERROR(VLOOKUP(A1187,'[1]Pomona USD Usage'!$A:$I,9,FALSE),"0")</f>
        <v>0</v>
      </c>
      <c r="AC1187" s="46" t="str">
        <f>IFERROR(VLOOKUP(A1187,'[1]Riverside USD Usage'!$A:$I,9,FALSE),"0")</f>
        <v>0</v>
      </c>
      <c r="AD1187" s="46" t="str">
        <f>IFERROR(VLOOKUP(A1187,'[1]Compton USD Usage'!$A:$I,9,FALSE),"0")</f>
        <v>0</v>
      </c>
      <c r="AE1187" s="48"/>
      <c r="AF1187" s="49">
        <v>23.02</v>
      </c>
      <c r="AG1187" s="49"/>
      <c r="AH1187" s="49"/>
      <c r="AI1187" s="49">
        <f>AF1187+AG1187+AH1187</f>
        <v>23.02</v>
      </c>
      <c r="AJ1187" s="48"/>
      <c r="AK1187" s="49">
        <v>24.77</v>
      </c>
      <c r="AL1187" s="49"/>
      <c r="AM1187" s="46"/>
      <c r="AN1187" s="50">
        <f>AK1187+AL1187+AM1187</f>
        <v>24.77</v>
      </c>
      <c r="AO1187" s="48"/>
      <c r="AP1187" s="49">
        <v>26.45</v>
      </c>
      <c r="AQ1187" s="49"/>
      <c r="AR1187" s="46"/>
      <c r="AS1187" s="50">
        <f>AP1187+AQ1187+AR1187</f>
        <v>26.45</v>
      </c>
      <c r="AT1187" s="48"/>
      <c r="AU1187" s="49">
        <v>27.18</v>
      </c>
      <c r="AV1187" s="49"/>
      <c r="AW1187" s="46"/>
      <c r="AX1187" s="51">
        <f>AU1187+AV1187+AW1187</f>
        <v>27.18</v>
      </c>
      <c r="AY1187" s="48"/>
      <c r="AZ1187" s="52">
        <v>23.34</v>
      </c>
      <c r="BA1187" s="53"/>
      <c r="BC1187" s="53">
        <f>AZ1187+BA1187+BB1187</f>
        <v>23.34</v>
      </c>
      <c r="BD1187" s="47">
        <v>44013</v>
      </c>
      <c r="BE1187" s="47">
        <v>44377</v>
      </c>
      <c r="BF1187" s="48"/>
      <c r="BG1187" s="53">
        <v>25.110000000000003</v>
      </c>
      <c r="BJ1187" s="53">
        <f>BG1187+BH1187+BI1187</f>
        <v>25.110000000000003</v>
      </c>
      <c r="BK1187" s="47">
        <v>44013</v>
      </c>
      <c r="BL1187" s="47">
        <v>44377</v>
      </c>
      <c r="BM1187" s="48"/>
      <c r="BN1187" s="53">
        <v>26.810000000000002</v>
      </c>
      <c r="BO1187" s="53"/>
      <c r="BQ1187" s="53">
        <f>BN1187+BO1187+BP1187</f>
        <v>26.810000000000002</v>
      </c>
      <c r="BR1187" s="47">
        <v>44013</v>
      </c>
      <c r="BS1187" s="47">
        <v>44377</v>
      </c>
      <c r="BT1187" s="48"/>
      <c r="BU1187" s="50">
        <v>27.55</v>
      </c>
      <c r="BV1187" s="53"/>
      <c r="BX1187" s="53">
        <f>BU1187+BV1187+BW1187</f>
        <v>27.55</v>
      </c>
      <c r="BY1187" s="47">
        <v>44013</v>
      </c>
      <c r="BZ1187" s="55">
        <v>44377</v>
      </c>
    </row>
    <row r="1188" spans="1:78" s="54" customFormat="1" ht="15.75" x14ac:dyDescent="0.25">
      <c r="A1188" s="45">
        <v>133859</v>
      </c>
      <c r="B1188" s="46" t="s">
        <v>1345</v>
      </c>
      <c r="C1188" s="46" t="s">
        <v>1346</v>
      </c>
      <c r="D1188" s="46" t="s">
        <v>1347</v>
      </c>
      <c r="E1188" s="46" t="s">
        <v>50</v>
      </c>
      <c r="F1188" s="46"/>
      <c r="G1188" s="46" t="s">
        <v>1348</v>
      </c>
      <c r="H1188" s="46" t="s">
        <v>52</v>
      </c>
      <c r="I1188" s="47">
        <v>44013</v>
      </c>
      <c r="J1188" s="47">
        <v>44377</v>
      </c>
      <c r="K1188" s="46">
        <f>SUM(L1188:AD1188)</f>
        <v>5</v>
      </c>
      <c r="L1188" s="46" t="str">
        <f>IFERROR(VLOOKUP(A1188,'[1]Mountain View SD Usage'!$A:$I,9,FALSE),"0")</f>
        <v>0</v>
      </c>
      <c r="M1188" s="46" t="str">
        <f>IFERROR(VLOOKUP(A1188,'[1]Bonita USD Usage'!$A:$I,9,FALSE),"0")</f>
        <v>0</v>
      </c>
      <c r="N1188" s="46" t="str">
        <f>IFERROR(VLOOKUP(A1188,'[1]Jurupa USD Usage'!$A:$I,9,FALSE),"0")</f>
        <v>0</v>
      </c>
      <c r="O1188" s="46" t="str">
        <f>IFERROR(VLOOKUP(A1188,'[1]Claremont USD Usage'!$A:$I,9,FALSE),"0")</f>
        <v>0</v>
      </c>
      <c r="P1188" s="46" t="str">
        <f>IFERROR(VLOOKUP(A1188,'[1]Upland USD Usage'!$A:$I,9,FALSE),"0")</f>
        <v>0</v>
      </c>
      <c r="Q1188" s="46" t="str">
        <f>IFERROR(VLOOKUP(A1188,'[1]Redlands USD Usage'!$A:$I,9,FALSE),"0")</f>
        <v>0</v>
      </c>
      <c r="R1188" s="46" t="str">
        <f>IFERROR(VLOOKUP(A1188,'[1]Alta Loma SD Usage'!$A:$I,9,FALSE),"0")</f>
        <v>0</v>
      </c>
      <c r="S1188" s="46" t="str">
        <f>IFERROR(VLOOKUP(A1188,'[1]VAl Verde USD Usage'!$A:$I,9,FALSE),"0")</f>
        <v>0</v>
      </c>
      <c r="T1188" s="46" t="str">
        <f>IFERROR(VLOOKUP(A1188,'[1]Chaffey Jt HSD Usage'!$A:$I,9,FALSE),"0")</f>
        <v>0</v>
      </c>
      <c r="U1188" s="46" t="str">
        <f>IFERROR(VLOOKUP(A1188,'[1]Cucamonga ELEM SD Usage'!$A:$I,9,FALSE),"0")</f>
        <v>0</v>
      </c>
      <c r="V1188" s="46">
        <f>IFERROR(VLOOKUP(A1188,'[1]Inglewood USD Usage'!$A:$I,9,FALSE),"0")</f>
        <v>1</v>
      </c>
      <c r="W1188" s="46" t="str">
        <f>IFERROR(VLOOKUP(A1188,'[1]Rialto USD Usage'!$A:$I,9,FALSE),"0")</f>
        <v>0</v>
      </c>
      <c r="X1188" s="46" t="str">
        <f>IFERROR(VLOOKUP(A1188,'[1]Alvord USD Usage'!$A:$I,9,FALSE),"0")</f>
        <v>0</v>
      </c>
      <c r="Y1188" s="46" t="str">
        <f>IFERROR(VLOOKUP(A1188,'[1]Colton Jt USD Usage'!$A:$I,9,FALSE),"0")</f>
        <v>0</v>
      </c>
      <c r="Z1188" s="46" t="str">
        <f>IFERROR(VLOOKUP(A1188,'[1]Chino Valley USD Usage'!$A:$I,9,FALSE),"0")</f>
        <v>0</v>
      </c>
      <c r="AA1188" s="46" t="str">
        <f>IFERROR(VLOOKUP(A1188,'[1]Moreno Valley USD Usage'!$A:$I,9,FALSE),"0")</f>
        <v>0</v>
      </c>
      <c r="AB1188" s="46" t="str">
        <f>IFERROR(VLOOKUP(A1188,'[1]Pomona USD Usage'!$A:$I,9,FALSE),"0")</f>
        <v>0</v>
      </c>
      <c r="AC1188" s="46" t="str">
        <f>IFERROR(VLOOKUP(A1188,'[1]Riverside USD Usage'!$A:$I,9,FALSE),"0")</f>
        <v>0</v>
      </c>
      <c r="AD1188" s="46">
        <f>IFERROR(VLOOKUP(A1188,'[1]Compton USD Usage'!$A:$I,9,FALSE),"0")</f>
        <v>4</v>
      </c>
      <c r="AE1188" s="48"/>
      <c r="AF1188" s="49">
        <v>25.46</v>
      </c>
      <c r="AG1188" s="49"/>
      <c r="AH1188" s="49"/>
      <c r="AI1188" s="49">
        <f>AF1188+AG1188+AH1188</f>
        <v>25.46</v>
      </c>
      <c r="AJ1188" s="48"/>
      <c r="AK1188" s="49">
        <v>27.39</v>
      </c>
      <c r="AL1188" s="49"/>
      <c r="AM1188" s="46"/>
      <c r="AN1188" s="50">
        <f>AK1188+AL1188+AM1188</f>
        <v>27.39</v>
      </c>
      <c r="AO1188" s="48"/>
      <c r="AP1188" s="49">
        <v>29.24</v>
      </c>
      <c r="AQ1188" s="49"/>
      <c r="AR1188" s="46"/>
      <c r="AS1188" s="50">
        <f>AP1188+AQ1188+AR1188</f>
        <v>29.24</v>
      </c>
      <c r="AT1188" s="48"/>
      <c r="AU1188" s="49">
        <v>30.06</v>
      </c>
      <c r="AV1188" s="49"/>
      <c r="AW1188" s="46"/>
      <c r="AX1188" s="51">
        <f>AU1188+AV1188+AW1188</f>
        <v>30.06</v>
      </c>
      <c r="AY1188" s="48"/>
      <c r="AZ1188" s="52">
        <v>25.46</v>
      </c>
      <c r="BA1188" s="53"/>
      <c r="BC1188" s="53">
        <f>AZ1188+BA1188+BB1188</f>
        <v>25.46</v>
      </c>
      <c r="BD1188" s="47">
        <v>44013</v>
      </c>
      <c r="BE1188" s="47">
        <v>44377</v>
      </c>
      <c r="BF1188" s="48"/>
      <c r="BG1188" s="53">
        <v>27.39</v>
      </c>
      <c r="BJ1188" s="53">
        <f>BG1188+BH1188+BI1188</f>
        <v>27.39</v>
      </c>
      <c r="BK1188" s="47">
        <v>44013</v>
      </c>
      <c r="BL1188" s="47">
        <v>44377</v>
      </c>
      <c r="BM1188" s="48"/>
      <c r="BN1188" s="53">
        <v>29.24</v>
      </c>
      <c r="BO1188" s="53"/>
      <c r="BQ1188" s="53">
        <f>BN1188+BO1188+BP1188</f>
        <v>29.24</v>
      </c>
      <c r="BR1188" s="47">
        <v>44013</v>
      </c>
      <c r="BS1188" s="47">
        <v>44377</v>
      </c>
      <c r="BT1188" s="48"/>
      <c r="BU1188" s="50">
        <v>30.06</v>
      </c>
      <c r="BV1188" s="53"/>
      <c r="BX1188" s="53">
        <f>BU1188+BV1188+BW1188</f>
        <v>30.06</v>
      </c>
      <c r="BY1188" s="47">
        <v>44013</v>
      </c>
      <c r="BZ1188" s="55">
        <v>44377</v>
      </c>
    </row>
    <row r="1189" spans="1:78" s="54" customFormat="1" ht="15.75" x14ac:dyDescent="0.25">
      <c r="A1189" s="45">
        <v>133842</v>
      </c>
      <c r="B1189" s="46" t="s">
        <v>1354</v>
      </c>
      <c r="C1189" s="46">
        <v>1451</v>
      </c>
      <c r="D1189" s="46" t="s">
        <v>1350</v>
      </c>
      <c r="E1189" s="46" t="s">
        <v>50</v>
      </c>
      <c r="F1189" s="46"/>
      <c r="G1189" s="46" t="s">
        <v>1353</v>
      </c>
      <c r="H1189" s="46" t="s">
        <v>52</v>
      </c>
      <c r="I1189" s="47">
        <v>44013</v>
      </c>
      <c r="J1189" s="47">
        <v>44377</v>
      </c>
      <c r="K1189" s="46">
        <f>SUM(L1189:AD1189)</f>
        <v>539</v>
      </c>
      <c r="L1189" s="46" t="str">
        <f>IFERROR(VLOOKUP(A1189,'[1]Mountain View SD Usage'!$A:$I,9,FALSE),"0")</f>
        <v>0</v>
      </c>
      <c r="M1189" s="46" t="str">
        <f>IFERROR(VLOOKUP(A1189,'[1]Bonita USD Usage'!$A:$I,9,FALSE),"0")</f>
        <v>0</v>
      </c>
      <c r="N1189" s="46" t="str">
        <f>IFERROR(VLOOKUP(A1189,'[1]Jurupa USD Usage'!$A:$I,9,FALSE),"0")</f>
        <v>0</v>
      </c>
      <c r="O1189" s="46" t="str">
        <f>IFERROR(VLOOKUP(A1189,'[1]Claremont USD Usage'!$A:$I,9,FALSE),"0")</f>
        <v>0</v>
      </c>
      <c r="P1189" s="46" t="str">
        <f>IFERROR(VLOOKUP(A1189,'[1]Upland USD Usage'!$A:$I,9,FALSE),"0")</f>
        <v>0</v>
      </c>
      <c r="Q1189" s="46" t="str">
        <f>IFERROR(VLOOKUP(A1189,'[1]Redlands USD Usage'!$A:$I,9,FALSE),"0")</f>
        <v>0</v>
      </c>
      <c r="R1189" s="46" t="str">
        <f>IFERROR(VLOOKUP(A1189,'[1]Alta Loma SD Usage'!$A:$I,9,FALSE),"0")</f>
        <v>0</v>
      </c>
      <c r="S1189" s="46">
        <f>IFERROR(VLOOKUP(A1189,'[1]VAl Verde USD Usage'!$A:$I,9,FALSE),"0")</f>
        <v>67</v>
      </c>
      <c r="T1189" s="46" t="str">
        <f>IFERROR(VLOOKUP(A1189,'[1]Chaffey Jt HSD Usage'!$A:$I,9,FALSE),"0")</f>
        <v>0</v>
      </c>
      <c r="U1189" s="46" t="str">
        <f>IFERROR(VLOOKUP(A1189,'[1]Cucamonga ELEM SD Usage'!$A:$I,9,FALSE),"0")</f>
        <v>0</v>
      </c>
      <c r="V1189" s="46" t="str">
        <f>IFERROR(VLOOKUP(A1189,'[1]Inglewood USD Usage'!$A:$I,9,FALSE),"0")</f>
        <v>0</v>
      </c>
      <c r="W1189" s="46">
        <f>IFERROR(VLOOKUP(A1189,'[1]Rialto USD Usage'!$A:$I,9,FALSE),"0")</f>
        <v>12</v>
      </c>
      <c r="X1189" s="46" t="str">
        <f>IFERROR(VLOOKUP(A1189,'[1]Alvord USD Usage'!$A:$I,9,FALSE),"0")</f>
        <v>0</v>
      </c>
      <c r="Y1189" s="46" t="str">
        <f>IFERROR(VLOOKUP(A1189,'[1]Colton Jt USD Usage'!$A:$I,9,FALSE),"0")</f>
        <v>0</v>
      </c>
      <c r="Z1189" s="46" t="str">
        <f>IFERROR(VLOOKUP(A1189,'[1]Chino Valley USD Usage'!$A:$I,9,FALSE),"0")</f>
        <v>0</v>
      </c>
      <c r="AA1189" s="46">
        <f>IFERROR(VLOOKUP(A1189,'[1]Moreno Valley USD Usage'!$A:$I,9,FALSE),"0")</f>
        <v>460</v>
      </c>
      <c r="AB1189" s="46" t="str">
        <f>IFERROR(VLOOKUP(A1189,'[1]Pomona USD Usage'!$A:$I,9,FALSE),"0")</f>
        <v>0</v>
      </c>
      <c r="AC1189" s="46" t="str">
        <f>IFERROR(VLOOKUP(A1189,'[1]Riverside USD Usage'!$A:$I,9,FALSE),"0")</f>
        <v>0</v>
      </c>
      <c r="AD1189" s="46" t="str">
        <f>IFERROR(VLOOKUP(A1189,'[1]Compton USD Usage'!$A:$I,9,FALSE),"0")</f>
        <v>0</v>
      </c>
      <c r="AE1189" s="48"/>
      <c r="AF1189" s="49">
        <v>41.69</v>
      </c>
      <c r="AG1189" s="49"/>
      <c r="AH1189" s="49"/>
      <c r="AI1189" s="49">
        <f>AF1189+AG1189+AH1189</f>
        <v>41.69</v>
      </c>
      <c r="AJ1189" s="48"/>
      <c r="AK1189" s="49">
        <v>44.86</v>
      </c>
      <c r="AL1189" s="49"/>
      <c r="AM1189" s="46"/>
      <c r="AN1189" s="50">
        <f>AK1189+AL1189+AM1189</f>
        <v>44.86</v>
      </c>
      <c r="AO1189" s="48"/>
      <c r="AP1189" s="49">
        <v>47.89</v>
      </c>
      <c r="AQ1189" s="49"/>
      <c r="AR1189" s="46"/>
      <c r="AS1189" s="50">
        <f>AP1189+AQ1189+AR1189</f>
        <v>47.89</v>
      </c>
      <c r="AT1189" s="48"/>
      <c r="AU1189" s="49">
        <v>49.22</v>
      </c>
      <c r="AV1189" s="49"/>
      <c r="AW1189" s="46"/>
      <c r="AX1189" s="51">
        <f>AU1189+AV1189+AW1189</f>
        <v>49.22</v>
      </c>
      <c r="AY1189" s="48"/>
      <c r="AZ1189" s="52">
        <v>41.69</v>
      </c>
      <c r="BA1189" s="53"/>
      <c r="BC1189" s="53">
        <f>AZ1189+BA1189+BB1189</f>
        <v>41.69</v>
      </c>
      <c r="BD1189" s="47">
        <v>44013</v>
      </c>
      <c r="BE1189" s="47">
        <v>44377</v>
      </c>
      <c r="BF1189" s="48"/>
      <c r="BG1189" s="53">
        <v>44.86</v>
      </c>
      <c r="BJ1189" s="53">
        <f>BG1189+BH1189+BI1189</f>
        <v>44.86</v>
      </c>
      <c r="BK1189" s="47">
        <v>44013</v>
      </c>
      <c r="BL1189" s="47">
        <v>44377</v>
      </c>
      <c r="BM1189" s="48"/>
      <c r="BN1189" s="53">
        <v>47.89</v>
      </c>
      <c r="BO1189" s="53"/>
      <c r="BQ1189" s="53">
        <f>BN1189+BO1189+BP1189</f>
        <v>47.89</v>
      </c>
      <c r="BR1189" s="47">
        <v>44013</v>
      </c>
      <c r="BS1189" s="47">
        <v>44377</v>
      </c>
      <c r="BT1189" s="48"/>
      <c r="BU1189" s="50">
        <v>49.22</v>
      </c>
      <c r="BV1189" s="53"/>
      <c r="BX1189" s="53">
        <f>BU1189+BV1189+BW1189</f>
        <v>49.22</v>
      </c>
      <c r="BY1189" s="47">
        <v>44013</v>
      </c>
      <c r="BZ1189" s="55">
        <v>44377</v>
      </c>
    </row>
    <row r="1190" spans="1:78" s="54" customFormat="1" ht="15.75" x14ac:dyDescent="0.25">
      <c r="A1190" s="45">
        <v>113031</v>
      </c>
      <c r="B1190" s="46" t="s">
        <v>2179</v>
      </c>
      <c r="C1190" s="46">
        <v>19231</v>
      </c>
      <c r="D1190" s="46" t="s">
        <v>2175</v>
      </c>
      <c r="E1190" s="46" t="s">
        <v>50</v>
      </c>
      <c r="F1190" s="46"/>
      <c r="G1190" s="46" t="s">
        <v>2178</v>
      </c>
      <c r="H1190" s="46" t="s">
        <v>52</v>
      </c>
      <c r="I1190" s="47">
        <v>44013</v>
      </c>
      <c r="J1190" s="47">
        <v>44377</v>
      </c>
      <c r="K1190" s="46">
        <f>SUM(L1190:AD1190)</f>
        <v>789</v>
      </c>
      <c r="L1190" s="46" t="str">
        <f>IFERROR(VLOOKUP(A1190,'[1]Mountain View SD Usage'!$A:$I,9,FALSE),"0")</f>
        <v>0</v>
      </c>
      <c r="M1190" s="46" t="str">
        <f>IFERROR(VLOOKUP(A1190,'[1]Bonita USD Usage'!$A:$I,9,FALSE),"0")</f>
        <v>0</v>
      </c>
      <c r="N1190" s="46" t="str">
        <f>IFERROR(VLOOKUP(A1190,'[1]Jurupa USD Usage'!$A:$I,9,FALSE),"0")</f>
        <v>0</v>
      </c>
      <c r="O1190" s="46" t="str">
        <f>IFERROR(VLOOKUP(A1190,'[1]Claremont USD Usage'!$A:$I,9,FALSE),"0")</f>
        <v>0</v>
      </c>
      <c r="P1190" s="46">
        <f>IFERROR(VLOOKUP(A1190,'[1]Upland USD Usage'!$A:$I,9,FALSE),"0")</f>
        <v>14</v>
      </c>
      <c r="Q1190" s="46" t="str">
        <f>IFERROR(VLOOKUP(A1190,'[1]Redlands USD Usage'!$A:$I,9,FALSE),"0")</f>
        <v>0</v>
      </c>
      <c r="R1190" s="46" t="str">
        <f>IFERROR(VLOOKUP(A1190,'[1]Alta Loma SD Usage'!$A:$I,9,FALSE),"0")</f>
        <v>0</v>
      </c>
      <c r="S1190" s="46" t="str">
        <f>IFERROR(VLOOKUP(A1190,'[1]VAl Verde USD Usage'!$A:$I,9,FALSE),"0")</f>
        <v>0</v>
      </c>
      <c r="T1190" s="46" t="str">
        <f>IFERROR(VLOOKUP(A1190,'[1]Chaffey Jt HSD Usage'!$A:$I,9,FALSE),"0")</f>
        <v>0</v>
      </c>
      <c r="U1190" s="46">
        <f>IFERROR(VLOOKUP(A1190,'[1]Cucamonga ELEM SD Usage'!$A:$I,9,FALSE),"0")</f>
        <v>13</v>
      </c>
      <c r="V1190" s="46" t="str">
        <f>IFERROR(VLOOKUP(A1190,'[1]Inglewood USD Usage'!$A:$I,9,FALSE),"0")</f>
        <v>0</v>
      </c>
      <c r="W1190" s="46" t="str">
        <f>IFERROR(VLOOKUP(A1190,'[1]Rialto USD Usage'!$A:$I,9,FALSE),"0")</f>
        <v>0</v>
      </c>
      <c r="X1190" s="46" t="str">
        <f>IFERROR(VLOOKUP(A1190,'[1]Alvord USD Usage'!$A:$I,9,FALSE),"0")</f>
        <v>0</v>
      </c>
      <c r="Y1190" s="46" t="str">
        <f>IFERROR(VLOOKUP(A1190,'[1]Colton Jt USD Usage'!$A:$I,9,FALSE),"0")</f>
        <v>0</v>
      </c>
      <c r="Z1190" s="46" t="str">
        <f>IFERROR(VLOOKUP(A1190,'[1]Chino Valley USD Usage'!$A:$I,9,FALSE),"0")</f>
        <v>0</v>
      </c>
      <c r="AA1190" s="46" t="str">
        <f>IFERROR(VLOOKUP(A1190,'[1]Moreno Valley USD Usage'!$A:$I,9,FALSE),"0")</f>
        <v>0</v>
      </c>
      <c r="AB1190" s="46" t="str">
        <f>IFERROR(VLOOKUP(A1190,'[1]Pomona USD Usage'!$A:$I,9,FALSE),"0")</f>
        <v>0</v>
      </c>
      <c r="AC1190" s="46">
        <f>IFERROR(VLOOKUP(A1190,'[1]Riverside USD Usage'!$A:$I,9,FALSE),"0")</f>
        <v>762</v>
      </c>
      <c r="AD1190" s="46" t="str">
        <f>IFERROR(VLOOKUP(A1190,'[1]Compton USD Usage'!$A:$I,9,FALSE),"0")</f>
        <v>0</v>
      </c>
      <c r="AE1190" s="48"/>
      <c r="AF1190" s="49">
        <v>19.71</v>
      </c>
      <c r="AG1190" s="49"/>
      <c r="AH1190" s="49"/>
      <c r="AI1190" s="49">
        <f>AF1190+AG1190+AH1190</f>
        <v>19.71</v>
      </c>
      <c r="AJ1190" s="48"/>
      <c r="AK1190" s="49">
        <v>21.2</v>
      </c>
      <c r="AL1190" s="49"/>
      <c r="AM1190" s="46"/>
      <c r="AN1190" s="50">
        <f>AK1190+AL1190+AM1190</f>
        <v>21.2</v>
      </c>
      <c r="AO1190" s="48"/>
      <c r="AP1190" s="49">
        <v>22.64</v>
      </c>
      <c r="AQ1190" s="49"/>
      <c r="AR1190" s="46"/>
      <c r="AS1190" s="50">
        <f>AP1190+AQ1190+AR1190</f>
        <v>22.64</v>
      </c>
      <c r="AT1190" s="48"/>
      <c r="AU1190" s="49">
        <v>23.26</v>
      </c>
      <c r="AV1190" s="49"/>
      <c r="AW1190" s="46"/>
      <c r="AX1190" s="51">
        <f>AU1190+AV1190+AW1190</f>
        <v>23.26</v>
      </c>
      <c r="AY1190" s="48"/>
      <c r="AZ1190" s="52">
        <v>20.930000000000003</v>
      </c>
      <c r="BA1190" s="53"/>
      <c r="BC1190" s="53">
        <f>AZ1190+BA1190+BB1190</f>
        <v>20.930000000000003</v>
      </c>
      <c r="BD1190" s="47">
        <v>44013</v>
      </c>
      <c r="BE1190" s="47">
        <v>44377</v>
      </c>
      <c r="BF1190" s="48"/>
      <c r="BG1190" s="53">
        <v>22.51</v>
      </c>
      <c r="BJ1190" s="53">
        <f>BG1190+BH1190+BI1190</f>
        <v>22.51</v>
      </c>
      <c r="BK1190" s="47">
        <v>44013</v>
      </c>
      <c r="BL1190" s="47">
        <v>44377</v>
      </c>
      <c r="BM1190" s="48"/>
      <c r="BN1190" s="53">
        <v>24.040000000000003</v>
      </c>
      <c r="BO1190" s="53"/>
      <c r="BQ1190" s="53">
        <f>BN1190+BO1190+BP1190</f>
        <v>24.040000000000003</v>
      </c>
      <c r="BR1190" s="47">
        <v>44013</v>
      </c>
      <c r="BS1190" s="47">
        <v>44377</v>
      </c>
      <c r="BT1190" s="48"/>
      <c r="BU1190" s="50">
        <v>24.700000000000003</v>
      </c>
      <c r="BV1190" s="53"/>
      <c r="BX1190" s="53">
        <f>BU1190+BV1190+BW1190</f>
        <v>24.700000000000003</v>
      </c>
      <c r="BY1190" s="47">
        <v>44013</v>
      </c>
      <c r="BZ1190" s="55">
        <v>44377</v>
      </c>
    </row>
    <row r="1191" spans="1:78" s="54" customFormat="1" ht="15.75" x14ac:dyDescent="0.25">
      <c r="A1191" s="45">
        <v>134083</v>
      </c>
      <c r="B1191" s="46" t="s">
        <v>2181</v>
      </c>
      <c r="C1191" s="46">
        <v>19322</v>
      </c>
      <c r="D1191" s="46" t="s">
        <v>2175</v>
      </c>
      <c r="E1191" s="46" t="s">
        <v>50</v>
      </c>
      <c r="F1191" s="46"/>
      <c r="G1191" s="46" t="s">
        <v>62</v>
      </c>
      <c r="H1191" s="46" t="s">
        <v>52</v>
      </c>
      <c r="I1191" s="47">
        <v>44013</v>
      </c>
      <c r="J1191" s="47">
        <v>44377</v>
      </c>
      <c r="K1191" s="46">
        <f>SUM(L1191:AD1191)</f>
        <v>624</v>
      </c>
      <c r="L1191" s="46" t="str">
        <f>IFERROR(VLOOKUP(A1191,'[1]Mountain View SD Usage'!$A:$I,9,FALSE),"0")</f>
        <v>0</v>
      </c>
      <c r="M1191" s="46" t="str">
        <f>IFERROR(VLOOKUP(A1191,'[1]Bonita USD Usage'!$A:$I,9,FALSE),"0")</f>
        <v>0</v>
      </c>
      <c r="N1191" s="46" t="str">
        <f>IFERROR(VLOOKUP(A1191,'[1]Jurupa USD Usage'!$A:$I,9,FALSE),"0")</f>
        <v>0</v>
      </c>
      <c r="O1191" s="46" t="str">
        <f>IFERROR(VLOOKUP(A1191,'[1]Claremont USD Usage'!$A:$I,9,FALSE),"0")</f>
        <v>0</v>
      </c>
      <c r="P1191" s="46" t="str">
        <f>IFERROR(VLOOKUP(A1191,'[1]Upland USD Usage'!$A:$I,9,FALSE),"0")</f>
        <v>0</v>
      </c>
      <c r="Q1191" s="46" t="str">
        <f>IFERROR(VLOOKUP(A1191,'[1]Redlands USD Usage'!$A:$I,9,FALSE),"0")</f>
        <v>0</v>
      </c>
      <c r="R1191" s="46" t="str">
        <f>IFERROR(VLOOKUP(A1191,'[1]Alta Loma SD Usage'!$A:$I,9,FALSE),"0")</f>
        <v>0</v>
      </c>
      <c r="S1191" s="46" t="str">
        <f>IFERROR(VLOOKUP(A1191,'[1]VAl Verde USD Usage'!$A:$I,9,FALSE),"0")</f>
        <v>0</v>
      </c>
      <c r="T1191" s="46" t="str">
        <f>IFERROR(VLOOKUP(A1191,'[1]Chaffey Jt HSD Usage'!$A:$I,9,FALSE),"0")</f>
        <v>0</v>
      </c>
      <c r="U1191" s="46" t="str">
        <f>IFERROR(VLOOKUP(A1191,'[1]Cucamonga ELEM SD Usage'!$A:$I,9,FALSE),"0")</f>
        <v>0</v>
      </c>
      <c r="V1191" s="46" t="str">
        <f>IFERROR(VLOOKUP(A1191,'[1]Inglewood USD Usage'!$A:$I,9,FALSE),"0")</f>
        <v>0</v>
      </c>
      <c r="W1191" s="46" t="str">
        <f>IFERROR(VLOOKUP(A1191,'[1]Rialto USD Usage'!$A:$I,9,FALSE),"0")</f>
        <v>0</v>
      </c>
      <c r="X1191" s="46" t="str">
        <f>IFERROR(VLOOKUP(A1191,'[1]Alvord USD Usage'!$A:$I,9,FALSE),"0")</f>
        <v>0</v>
      </c>
      <c r="Y1191" s="46" t="str">
        <f>IFERROR(VLOOKUP(A1191,'[1]Colton Jt USD Usage'!$A:$I,9,FALSE),"0")</f>
        <v>0</v>
      </c>
      <c r="Z1191" s="46" t="str">
        <f>IFERROR(VLOOKUP(A1191,'[1]Chino Valley USD Usage'!$A:$I,9,FALSE),"0")</f>
        <v>0</v>
      </c>
      <c r="AA1191" s="46" t="str">
        <f>IFERROR(VLOOKUP(A1191,'[1]Moreno Valley USD Usage'!$A:$I,9,FALSE),"0")</f>
        <v>0</v>
      </c>
      <c r="AB1191" s="46" t="str">
        <f>IFERROR(VLOOKUP(A1191,'[1]Pomona USD Usage'!$A:$I,9,FALSE),"0")</f>
        <v>0</v>
      </c>
      <c r="AC1191" s="46">
        <f>IFERROR(VLOOKUP(A1191,'[1]Riverside USD Usage'!$A:$I,9,FALSE),"0")</f>
        <v>624</v>
      </c>
      <c r="AD1191" s="46" t="str">
        <f>IFERROR(VLOOKUP(A1191,'[1]Compton USD Usage'!$A:$I,9,FALSE),"0")</f>
        <v>0</v>
      </c>
      <c r="AE1191" s="48"/>
      <c r="AF1191" s="49">
        <v>26.53</v>
      </c>
      <c r="AG1191" s="49"/>
      <c r="AH1191" s="49"/>
      <c r="AI1191" s="49">
        <f>AF1191+AG1191+AH1191</f>
        <v>26.53</v>
      </c>
      <c r="AJ1191" s="48"/>
      <c r="AK1191" s="49">
        <v>28.54</v>
      </c>
      <c r="AL1191" s="49"/>
      <c r="AM1191" s="46"/>
      <c r="AN1191" s="50">
        <f>AK1191+AL1191+AM1191</f>
        <v>28.54</v>
      </c>
      <c r="AO1191" s="48"/>
      <c r="AP1191" s="49">
        <v>30.47</v>
      </c>
      <c r="AQ1191" s="49"/>
      <c r="AR1191" s="46"/>
      <c r="AS1191" s="50">
        <f>AP1191+AQ1191+AR1191</f>
        <v>30.47</v>
      </c>
      <c r="AT1191" s="48"/>
      <c r="AU1191" s="49">
        <v>31.32</v>
      </c>
      <c r="AV1191" s="49"/>
      <c r="AW1191" s="46"/>
      <c r="AX1191" s="51">
        <f>AU1191+AV1191+AW1191</f>
        <v>31.32</v>
      </c>
      <c r="AY1191" s="48"/>
      <c r="AZ1191" s="52">
        <v>27.930000000000003</v>
      </c>
      <c r="BA1191" s="53"/>
      <c r="BC1191" s="53">
        <f>AZ1191+BA1191+BB1191</f>
        <v>27.930000000000003</v>
      </c>
      <c r="BD1191" s="47">
        <v>44013</v>
      </c>
      <c r="BE1191" s="47">
        <v>44377</v>
      </c>
      <c r="BF1191" s="48"/>
      <c r="BG1191" s="53">
        <v>30.040000000000003</v>
      </c>
      <c r="BJ1191" s="53">
        <f>BG1191+BH1191+BI1191</f>
        <v>30.040000000000003</v>
      </c>
      <c r="BK1191" s="47">
        <v>44013</v>
      </c>
      <c r="BL1191" s="47">
        <v>44377</v>
      </c>
      <c r="BM1191" s="48"/>
      <c r="BN1191" s="53">
        <v>32.08</v>
      </c>
      <c r="BO1191" s="53"/>
      <c r="BQ1191" s="53">
        <f>BN1191+BO1191+BP1191</f>
        <v>32.08</v>
      </c>
      <c r="BR1191" s="47">
        <v>44013</v>
      </c>
      <c r="BS1191" s="47">
        <v>44377</v>
      </c>
      <c r="BT1191" s="48"/>
      <c r="BU1191" s="50">
        <v>32.97</v>
      </c>
      <c r="BV1191" s="53"/>
      <c r="BX1191" s="53">
        <f>BU1191+BV1191+BW1191</f>
        <v>32.97</v>
      </c>
      <c r="BY1191" s="47">
        <v>44013</v>
      </c>
      <c r="BZ1191" s="55">
        <v>44377</v>
      </c>
    </row>
    <row r="1192" spans="1:78" s="54" customFormat="1" ht="15.75" x14ac:dyDescent="0.25">
      <c r="A1192" s="45">
        <v>133798</v>
      </c>
      <c r="B1192" s="46" t="s">
        <v>2180</v>
      </c>
      <c r="C1192" s="46">
        <v>19321</v>
      </c>
      <c r="D1192" s="46" t="s">
        <v>2175</v>
      </c>
      <c r="E1192" s="46" t="s">
        <v>50</v>
      </c>
      <c r="F1192" s="46"/>
      <c r="G1192" s="46" t="s">
        <v>62</v>
      </c>
      <c r="H1192" s="46" t="s">
        <v>52</v>
      </c>
      <c r="I1192" s="47">
        <v>44013</v>
      </c>
      <c r="J1192" s="47">
        <v>44377</v>
      </c>
      <c r="K1192" s="46">
        <f>SUM(L1192:AD1192)</f>
        <v>120</v>
      </c>
      <c r="L1192" s="46" t="str">
        <f>IFERROR(VLOOKUP(A1192,'[1]Mountain View SD Usage'!$A:$I,9,FALSE),"0")</f>
        <v>0</v>
      </c>
      <c r="M1192" s="46" t="str">
        <f>IFERROR(VLOOKUP(A1192,'[1]Bonita USD Usage'!$A:$I,9,FALSE),"0")</f>
        <v>0</v>
      </c>
      <c r="N1192" s="46" t="str">
        <f>IFERROR(VLOOKUP(A1192,'[1]Jurupa USD Usage'!$A:$I,9,FALSE),"0")</f>
        <v>0</v>
      </c>
      <c r="O1192" s="46">
        <f>IFERROR(VLOOKUP(A1192,'[1]Claremont USD Usage'!$A:$I,9,FALSE),"0")</f>
        <v>7</v>
      </c>
      <c r="P1192" s="46" t="str">
        <f>IFERROR(VLOOKUP(A1192,'[1]Upland USD Usage'!$A:$I,9,FALSE),"0")</f>
        <v>0</v>
      </c>
      <c r="Q1192" s="46" t="str">
        <f>IFERROR(VLOOKUP(A1192,'[1]Redlands USD Usage'!$A:$I,9,FALSE),"0")</f>
        <v>0</v>
      </c>
      <c r="R1192" s="46">
        <f>IFERROR(VLOOKUP(A1192,'[1]Alta Loma SD Usage'!$A:$I,9,FALSE),"0")</f>
        <v>113</v>
      </c>
      <c r="S1192" s="46" t="str">
        <f>IFERROR(VLOOKUP(A1192,'[1]VAl Verde USD Usage'!$A:$I,9,FALSE),"0")</f>
        <v>0</v>
      </c>
      <c r="T1192" s="46" t="str">
        <f>IFERROR(VLOOKUP(A1192,'[1]Chaffey Jt HSD Usage'!$A:$I,9,FALSE),"0")</f>
        <v>0</v>
      </c>
      <c r="U1192" s="46" t="str">
        <f>IFERROR(VLOOKUP(A1192,'[1]Cucamonga ELEM SD Usage'!$A:$I,9,FALSE),"0")</f>
        <v>0</v>
      </c>
      <c r="V1192" s="46" t="str">
        <f>IFERROR(VLOOKUP(A1192,'[1]Inglewood USD Usage'!$A:$I,9,FALSE),"0")</f>
        <v>0</v>
      </c>
      <c r="W1192" s="46" t="str">
        <f>IFERROR(VLOOKUP(A1192,'[1]Rialto USD Usage'!$A:$I,9,FALSE),"0")</f>
        <v>0</v>
      </c>
      <c r="X1192" s="46" t="str">
        <f>IFERROR(VLOOKUP(A1192,'[1]Alvord USD Usage'!$A:$I,9,FALSE),"0")</f>
        <v>0</v>
      </c>
      <c r="Y1192" s="46" t="str">
        <f>IFERROR(VLOOKUP(A1192,'[1]Colton Jt USD Usage'!$A:$I,9,FALSE),"0")</f>
        <v>0</v>
      </c>
      <c r="Z1192" s="46" t="str">
        <f>IFERROR(VLOOKUP(A1192,'[1]Chino Valley USD Usage'!$A:$I,9,FALSE),"0")</f>
        <v>0</v>
      </c>
      <c r="AA1192" s="46" t="str">
        <f>IFERROR(VLOOKUP(A1192,'[1]Moreno Valley USD Usage'!$A:$I,9,FALSE),"0")</f>
        <v>0</v>
      </c>
      <c r="AB1192" s="46" t="str">
        <f>IFERROR(VLOOKUP(A1192,'[1]Pomona USD Usage'!$A:$I,9,FALSE),"0")</f>
        <v>0</v>
      </c>
      <c r="AC1192" s="46" t="str">
        <f>IFERROR(VLOOKUP(A1192,'[1]Riverside USD Usage'!$A:$I,9,FALSE),"0")</f>
        <v>0</v>
      </c>
      <c r="AD1192" s="46" t="str">
        <f>IFERROR(VLOOKUP(A1192,'[1]Compton USD Usage'!$A:$I,9,FALSE),"0")</f>
        <v>0</v>
      </c>
      <c r="AE1192" s="48"/>
      <c r="AF1192" s="49">
        <v>20.94</v>
      </c>
      <c r="AG1192" s="49"/>
      <c r="AH1192" s="49"/>
      <c r="AI1192" s="49">
        <f>AF1192+AG1192+AH1192</f>
        <v>20.94</v>
      </c>
      <c r="AJ1192" s="48"/>
      <c r="AK1192" s="49">
        <v>22.53</v>
      </c>
      <c r="AL1192" s="49"/>
      <c r="AM1192" s="46"/>
      <c r="AN1192" s="50">
        <f>AK1192+AL1192+AM1192</f>
        <v>22.53</v>
      </c>
      <c r="AO1192" s="48"/>
      <c r="AP1192" s="49">
        <v>24.05</v>
      </c>
      <c r="AQ1192" s="49"/>
      <c r="AR1192" s="46"/>
      <c r="AS1192" s="50">
        <f>AP1192+AQ1192+AR1192</f>
        <v>24.05</v>
      </c>
      <c r="AT1192" s="48"/>
      <c r="AU1192" s="49">
        <v>24.72</v>
      </c>
      <c r="AV1192" s="49"/>
      <c r="AW1192" s="46"/>
      <c r="AX1192" s="51">
        <f>AU1192+AV1192+AW1192</f>
        <v>24.72</v>
      </c>
      <c r="AY1192" s="48"/>
      <c r="AZ1192" s="52">
        <v>23.110000000000003</v>
      </c>
      <c r="BA1192" s="53"/>
      <c r="BC1192" s="53">
        <f>AZ1192+BA1192+BB1192</f>
        <v>23.110000000000003</v>
      </c>
      <c r="BD1192" s="47">
        <v>44013</v>
      </c>
      <c r="BE1192" s="47">
        <v>44377</v>
      </c>
      <c r="BF1192" s="48"/>
      <c r="BG1192" s="53">
        <v>24.860000000000003</v>
      </c>
      <c r="BJ1192" s="53">
        <f>BG1192+BH1192+BI1192</f>
        <v>24.860000000000003</v>
      </c>
      <c r="BK1192" s="47">
        <v>44013</v>
      </c>
      <c r="BL1192" s="47">
        <v>44377</v>
      </c>
      <c r="BM1192" s="48"/>
      <c r="BN1192" s="53">
        <v>26.540000000000003</v>
      </c>
      <c r="BO1192" s="53"/>
      <c r="BQ1192" s="53">
        <f>BN1192+BO1192+BP1192</f>
        <v>26.540000000000003</v>
      </c>
      <c r="BR1192" s="47">
        <v>44013</v>
      </c>
      <c r="BS1192" s="47">
        <v>44377</v>
      </c>
      <c r="BT1192" s="48"/>
      <c r="BU1192" s="50">
        <v>27.28</v>
      </c>
      <c r="BV1192" s="53"/>
      <c r="BX1192" s="53">
        <f>BU1192+BV1192+BW1192</f>
        <v>27.28</v>
      </c>
      <c r="BY1192" s="47">
        <v>44013</v>
      </c>
      <c r="BZ1192" s="55">
        <v>44377</v>
      </c>
    </row>
    <row r="1193" spans="1:78" s="54" customFormat="1" ht="15.75" x14ac:dyDescent="0.25">
      <c r="A1193" s="45">
        <v>101264</v>
      </c>
      <c r="B1193" s="46" t="s">
        <v>1997</v>
      </c>
      <c r="C1193" s="46" t="s">
        <v>1998</v>
      </c>
      <c r="D1193" s="46" t="s">
        <v>1994</v>
      </c>
      <c r="E1193" s="46" t="s">
        <v>50</v>
      </c>
      <c r="F1193" s="46"/>
      <c r="G1193" s="46" t="s">
        <v>439</v>
      </c>
      <c r="H1193" s="46" t="s">
        <v>52</v>
      </c>
      <c r="I1193" s="47">
        <v>44013</v>
      </c>
      <c r="J1193" s="47">
        <v>44377</v>
      </c>
      <c r="K1193" s="46">
        <f>SUM(L1193:AD1193)</f>
        <v>50</v>
      </c>
      <c r="L1193" s="46" t="str">
        <f>IFERROR(VLOOKUP(A1193,'[1]Mountain View SD Usage'!$A:$I,9,FALSE),"0")</f>
        <v>0</v>
      </c>
      <c r="M1193" s="46">
        <f>IFERROR(VLOOKUP(A1193,'[1]Bonita USD Usage'!$A:$I,9,FALSE),"0")</f>
        <v>50</v>
      </c>
      <c r="N1193" s="46" t="str">
        <f>IFERROR(VLOOKUP(A1193,'[1]Jurupa USD Usage'!$A:$I,9,FALSE),"0")</f>
        <v>0</v>
      </c>
      <c r="O1193" s="46" t="str">
        <f>IFERROR(VLOOKUP(A1193,'[1]Claremont USD Usage'!$A:$I,9,FALSE),"0")</f>
        <v>0</v>
      </c>
      <c r="P1193" s="46" t="str">
        <f>IFERROR(VLOOKUP(A1193,'[1]Upland USD Usage'!$A:$I,9,FALSE),"0")</f>
        <v>0</v>
      </c>
      <c r="Q1193" s="46" t="str">
        <f>IFERROR(VLOOKUP(A1193,'[1]Redlands USD Usage'!$A:$I,9,FALSE),"0")</f>
        <v>0</v>
      </c>
      <c r="R1193" s="46" t="str">
        <f>IFERROR(VLOOKUP(A1193,'[1]Alta Loma SD Usage'!$A:$I,9,FALSE),"0")</f>
        <v>0</v>
      </c>
      <c r="S1193" s="46" t="str">
        <f>IFERROR(VLOOKUP(A1193,'[1]VAl Verde USD Usage'!$A:$I,9,FALSE),"0")</f>
        <v>0</v>
      </c>
      <c r="T1193" s="46" t="str">
        <f>IFERROR(VLOOKUP(A1193,'[1]Chaffey Jt HSD Usage'!$A:$I,9,FALSE),"0")</f>
        <v>0</v>
      </c>
      <c r="U1193" s="46" t="str">
        <f>IFERROR(VLOOKUP(A1193,'[1]Cucamonga ELEM SD Usage'!$A:$I,9,FALSE),"0")</f>
        <v>0</v>
      </c>
      <c r="V1193" s="46" t="str">
        <f>IFERROR(VLOOKUP(A1193,'[1]Inglewood USD Usage'!$A:$I,9,FALSE),"0")</f>
        <v>0</v>
      </c>
      <c r="W1193" s="46" t="str">
        <f>IFERROR(VLOOKUP(A1193,'[1]Rialto USD Usage'!$A:$I,9,FALSE),"0")</f>
        <v>0</v>
      </c>
      <c r="X1193" s="46" t="str">
        <f>IFERROR(VLOOKUP(A1193,'[1]Alvord USD Usage'!$A:$I,9,FALSE),"0")</f>
        <v>0</v>
      </c>
      <c r="Y1193" s="46" t="str">
        <f>IFERROR(VLOOKUP(A1193,'[1]Colton Jt USD Usage'!$A:$I,9,FALSE),"0")</f>
        <v>0</v>
      </c>
      <c r="Z1193" s="46" t="str">
        <f>IFERROR(VLOOKUP(A1193,'[1]Chino Valley USD Usage'!$A:$I,9,FALSE),"0")</f>
        <v>0</v>
      </c>
      <c r="AA1193" s="46" t="str">
        <f>IFERROR(VLOOKUP(A1193,'[1]Moreno Valley USD Usage'!$A:$I,9,FALSE),"0")</f>
        <v>0</v>
      </c>
      <c r="AB1193" s="46" t="str">
        <f>IFERROR(VLOOKUP(A1193,'[1]Pomona USD Usage'!$A:$I,9,FALSE),"0")</f>
        <v>0</v>
      </c>
      <c r="AC1193" s="46" t="str">
        <f>IFERROR(VLOOKUP(A1193,'[1]Riverside USD Usage'!$A:$I,9,FALSE),"0")</f>
        <v>0</v>
      </c>
      <c r="AD1193" s="46" t="str">
        <f>IFERROR(VLOOKUP(A1193,'[1]Compton USD Usage'!$A:$I,9,FALSE),"0")</f>
        <v>0</v>
      </c>
      <c r="AE1193" s="48"/>
      <c r="AF1193" s="49">
        <v>36.770000000000003</v>
      </c>
      <c r="AG1193" s="49"/>
      <c r="AH1193" s="49"/>
      <c r="AI1193" s="49">
        <f>AF1193+AG1193+AH1193</f>
        <v>36.770000000000003</v>
      </c>
      <c r="AJ1193" s="48"/>
      <c r="AK1193" s="49">
        <v>39.57</v>
      </c>
      <c r="AL1193" s="49"/>
      <c r="AM1193" s="46"/>
      <c r="AN1193" s="50">
        <f>AK1193+AL1193+AM1193</f>
        <v>39.57</v>
      </c>
      <c r="AO1193" s="48"/>
      <c r="AP1193" s="49">
        <v>42.23</v>
      </c>
      <c r="AQ1193" s="49"/>
      <c r="AR1193" s="46"/>
      <c r="AS1193" s="50">
        <f>AP1193+AQ1193+AR1193</f>
        <v>42.23</v>
      </c>
      <c r="AT1193" s="48"/>
      <c r="AU1193" s="49">
        <v>43.41</v>
      </c>
      <c r="AV1193" s="49"/>
      <c r="AW1193" s="46"/>
      <c r="AX1193" s="51">
        <f>AU1193+AV1193+AW1193</f>
        <v>43.41</v>
      </c>
      <c r="AY1193" s="48"/>
      <c r="AZ1193" s="52">
        <v>38.989999999999995</v>
      </c>
      <c r="BA1193" s="53"/>
      <c r="BC1193" s="53">
        <f>AZ1193+BA1193+BB1193</f>
        <v>38.989999999999995</v>
      </c>
      <c r="BD1193" s="47">
        <v>44013</v>
      </c>
      <c r="BE1193" s="47">
        <v>44377</v>
      </c>
      <c r="BF1193" s="48"/>
      <c r="BG1193" s="53">
        <v>41.96</v>
      </c>
      <c r="BJ1193" s="53">
        <f>BG1193+BH1193+BI1193</f>
        <v>41.96</v>
      </c>
      <c r="BK1193" s="47">
        <v>44013</v>
      </c>
      <c r="BL1193" s="47">
        <v>44377</v>
      </c>
      <c r="BM1193" s="48"/>
      <c r="BN1193" s="53">
        <v>44.78</v>
      </c>
      <c r="BO1193" s="53"/>
      <c r="BQ1193" s="53">
        <f>BN1193+BO1193+BP1193</f>
        <v>44.78</v>
      </c>
      <c r="BR1193" s="47">
        <v>44013</v>
      </c>
      <c r="BS1193" s="47">
        <v>44377</v>
      </c>
      <c r="BT1193" s="48"/>
      <c r="BU1193" s="50">
        <v>46.03</v>
      </c>
      <c r="BV1193" s="53"/>
      <c r="BX1193" s="53">
        <f>BU1193+BV1193+BW1193</f>
        <v>46.03</v>
      </c>
      <c r="BY1193" s="47">
        <v>44013</v>
      </c>
      <c r="BZ1193" s="55">
        <v>44377</v>
      </c>
    </row>
    <row r="1194" spans="1:78" s="54" customFormat="1" ht="15.75" x14ac:dyDescent="0.25">
      <c r="A1194" s="45">
        <v>406479</v>
      </c>
      <c r="B1194" s="46" t="s">
        <v>1781</v>
      </c>
      <c r="C1194" s="46">
        <v>13415</v>
      </c>
      <c r="D1194" s="46" t="s">
        <v>1773</v>
      </c>
      <c r="E1194" s="46" t="s">
        <v>50</v>
      </c>
      <c r="F1194" s="46"/>
      <c r="G1194" s="46" t="s">
        <v>408</v>
      </c>
      <c r="H1194" s="46" t="s">
        <v>52</v>
      </c>
      <c r="I1194" s="47">
        <v>44013</v>
      </c>
      <c r="J1194" s="47">
        <v>44377</v>
      </c>
      <c r="K1194" s="46">
        <f>SUM(L1194:AD1194)</f>
        <v>0</v>
      </c>
      <c r="L1194" s="46" t="str">
        <f>IFERROR(VLOOKUP(A1194,'[1]Mountain View SD Usage'!$A:$I,9,FALSE),"0")</f>
        <v>0</v>
      </c>
      <c r="M1194" s="46" t="str">
        <f>IFERROR(VLOOKUP(A1194,'[1]Bonita USD Usage'!$A:$I,9,FALSE),"0")</f>
        <v>0</v>
      </c>
      <c r="N1194" s="46" t="str">
        <f>IFERROR(VLOOKUP(A1194,'[1]Jurupa USD Usage'!$A:$I,9,FALSE),"0")</f>
        <v>0</v>
      </c>
      <c r="O1194" s="46" t="str">
        <f>IFERROR(VLOOKUP(A1194,'[1]Claremont USD Usage'!$A:$I,9,FALSE),"0")</f>
        <v>0</v>
      </c>
      <c r="P1194" s="46" t="str">
        <f>IFERROR(VLOOKUP(A1194,'[1]Upland USD Usage'!$A:$I,9,FALSE),"0")</f>
        <v>0</v>
      </c>
      <c r="Q1194" s="46" t="str">
        <f>IFERROR(VLOOKUP(A1194,'[1]Redlands USD Usage'!$A:$I,9,FALSE),"0")</f>
        <v>0</v>
      </c>
      <c r="R1194" s="46" t="str">
        <f>IFERROR(VLOOKUP(A1194,'[1]Alta Loma SD Usage'!$A:$I,9,FALSE),"0")</f>
        <v>0</v>
      </c>
      <c r="S1194" s="46" t="str">
        <f>IFERROR(VLOOKUP(A1194,'[1]VAl Verde USD Usage'!$A:$I,9,FALSE),"0")</f>
        <v>0</v>
      </c>
      <c r="T1194" s="46" t="str">
        <f>IFERROR(VLOOKUP(A1194,'[1]Chaffey Jt HSD Usage'!$A:$I,9,FALSE),"0")</f>
        <v>0</v>
      </c>
      <c r="U1194" s="46" t="str">
        <f>IFERROR(VLOOKUP(A1194,'[1]Cucamonga ELEM SD Usage'!$A:$I,9,FALSE),"0")</f>
        <v>0</v>
      </c>
      <c r="V1194" s="46" t="str">
        <f>IFERROR(VLOOKUP(A1194,'[1]Inglewood USD Usage'!$A:$I,9,FALSE),"0")</f>
        <v>0</v>
      </c>
      <c r="W1194" s="46" t="str">
        <f>IFERROR(VLOOKUP(A1194,'[1]Rialto USD Usage'!$A:$I,9,FALSE),"0")</f>
        <v>0</v>
      </c>
      <c r="X1194" s="46" t="str">
        <f>IFERROR(VLOOKUP(A1194,'[1]Alvord USD Usage'!$A:$I,9,FALSE),"0")</f>
        <v>0</v>
      </c>
      <c r="Y1194" s="46" t="str">
        <f>IFERROR(VLOOKUP(A1194,'[1]Colton Jt USD Usage'!$A:$I,9,FALSE),"0")</f>
        <v>0</v>
      </c>
      <c r="Z1194" s="46" t="str">
        <f>IFERROR(VLOOKUP(A1194,'[1]Chino Valley USD Usage'!$A:$I,9,FALSE),"0")</f>
        <v>0</v>
      </c>
      <c r="AA1194" s="46" t="str">
        <f>IFERROR(VLOOKUP(A1194,'[1]Moreno Valley USD Usage'!$A:$I,9,FALSE),"0")</f>
        <v>0</v>
      </c>
      <c r="AB1194" s="46" t="str">
        <f>IFERROR(VLOOKUP(A1194,'[1]Pomona USD Usage'!$A:$I,9,FALSE),"0")</f>
        <v>0</v>
      </c>
      <c r="AC1194" s="46" t="str">
        <f>IFERROR(VLOOKUP(A1194,'[1]Riverside USD Usage'!$A:$I,9,FALSE),"0")</f>
        <v>0</v>
      </c>
      <c r="AD1194" s="46" t="str">
        <f>IFERROR(VLOOKUP(A1194,'[1]Compton USD Usage'!$A:$I,9,FALSE),"0")</f>
        <v>0</v>
      </c>
      <c r="AE1194" s="48"/>
      <c r="AF1194" s="49">
        <v>86.71</v>
      </c>
      <c r="AG1194" s="49"/>
      <c r="AH1194" s="56">
        <v>-20.079999999999998</v>
      </c>
      <c r="AI1194" s="49">
        <f>AF1194+AG1194+AH1194</f>
        <v>66.63</v>
      </c>
      <c r="AJ1194" s="48"/>
      <c r="AK1194" s="49">
        <v>93.29</v>
      </c>
      <c r="AL1194" s="49"/>
      <c r="AM1194" s="57">
        <v>-20.079999999999998</v>
      </c>
      <c r="AN1194" s="50">
        <f>AK1194+AL1194+AM1194</f>
        <v>73.210000000000008</v>
      </c>
      <c r="AO1194" s="48"/>
      <c r="AP1194" s="49">
        <v>99.59</v>
      </c>
      <c r="AQ1194" s="49"/>
      <c r="AR1194" s="57">
        <v>-20.079999999999998</v>
      </c>
      <c r="AS1194" s="50">
        <f>AP1194+AQ1194+AR1194</f>
        <v>79.510000000000005</v>
      </c>
      <c r="AT1194" s="48"/>
      <c r="AU1194" s="49">
        <v>102.36</v>
      </c>
      <c r="AV1194" s="49"/>
      <c r="AW1194" s="57">
        <v>-20.079999999999998</v>
      </c>
      <c r="AX1194" s="51">
        <f>AU1194+AV1194+AW1194</f>
        <v>82.28</v>
      </c>
      <c r="AY1194" s="48"/>
      <c r="AZ1194" s="52">
        <v>86.300000000000011</v>
      </c>
      <c r="BA1194" s="53"/>
      <c r="BB1194" s="58">
        <v>-19.73</v>
      </c>
      <c r="BC1194" s="53">
        <f>AZ1194+BA1194+BB1194</f>
        <v>66.570000000000007</v>
      </c>
      <c r="BD1194" s="47">
        <v>44013</v>
      </c>
      <c r="BE1194" s="47">
        <v>44377</v>
      </c>
      <c r="BF1194" s="48"/>
      <c r="BG1194" s="53">
        <v>92.850000000000009</v>
      </c>
      <c r="BI1194" s="59">
        <v>-19.73</v>
      </c>
      <c r="BJ1194" s="53">
        <f>BG1194+BH1194+BI1194</f>
        <v>73.12</v>
      </c>
      <c r="BK1194" s="47">
        <v>44013</v>
      </c>
      <c r="BL1194" s="47">
        <v>44377</v>
      </c>
      <c r="BM1194" s="48"/>
      <c r="BN1194" s="53">
        <v>99.12</v>
      </c>
      <c r="BO1194" s="53"/>
      <c r="BP1194" s="59">
        <v>-19.73</v>
      </c>
      <c r="BQ1194" s="53">
        <f>BN1194+BO1194+BP1194</f>
        <v>79.39</v>
      </c>
      <c r="BR1194" s="47">
        <v>44013</v>
      </c>
      <c r="BS1194" s="47">
        <v>44377</v>
      </c>
      <c r="BT1194" s="48"/>
      <c r="BU1194" s="50">
        <v>101.88000000000001</v>
      </c>
      <c r="BV1194" s="53"/>
      <c r="BW1194" s="59">
        <v>-19.73</v>
      </c>
      <c r="BX1194" s="53">
        <f>BU1194+BV1194+BW1194</f>
        <v>82.15</v>
      </c>
      <c r="BY1194" s="47">
        <v>44013</v>
      </c>
      <c r="BZ1194" s="55">
        <v>44377</v>
      </c>
    </row>
    <row r="1195" spans="1:78" s="54" customFormat="1" ht="15.75" x14ac:dyDescent="0.25">
      <c r="A1195" s="45">
        <v>102558</v>
      </c>
      <c r="B1195" s="46" t="s">
        <v>2177</v>
      </c>
      <c r="C1195" s="46">
        <v>19232</v>
      </c>
      <c r="D1195" s="46" t="s">
        <v>2175</v>
      </c>
      <c r="E1195" s="46" t="s">
        <v>50</v>
      </c>
      <c r="F1195" s="46"/>
      <c r="G1195" s="46" t="s">
        <v>2178</v>
      </c>
      <c r="H1195" s="46" t="s">
        <v>52</v>
      </c>
      <c r="I1195" s="47">
        <v>44013</v>
      </c>
      <c r="J1195" s="47">
        <v>44377</v>
      </c>
      <c r="K1195" s="46">
        <f>SUM(L1195:AD1195)</f>
        <v>644</v>
      </c>
      <c r="L1195" s="46" t="str">
        <f>IFERROR(VLOOKUP(A1195,'[1]Mountain View SD Usage'!$A:$I,9,FALSE),"0")</f>
        <v>0</v>
      </c>
      <c r="M1195" s="46">
        <f>IFERROR(VLOOKUP(A1195,'[1]Bonita USD Usage'!$A:$I,9,FALSE),"0")</f>
        <v>40</v>
      </c>
      <c r="N1195" s="46" t="str">
        <f>IFERROR(VLOOKUP(A1195,'[1]Jurupa USD Usage'!$A:$I,9,FALSE),"0")</f>
        <v>0</v>
      </c>
      <c r="O1195" s="46" t="str">
        <f>IFERROR(VLOOKUP(A1195,'[1]Claremont USD Usage'!$A:$I,9,FALSE),"0")</f>
        <v>0</v>
      </c>
      <c r="P1195" s="46">
        <f>IFERROR(VLOOKUP(A1195,'[1]Upland USD Usage'!$A:$I,9,FALSE),"0")</f>
        <v>12</v>
      </c>
      <c r="Q1195" s="46" t="str">
        <f>IFERROR(VLOOKUP(A1195,'[1]Redlands USD Usage'!$A:$I,9,FALSE),"0")</f>
        <v>0</v>
      </c>
      <c r="R1195" s="46" t="str">
        <f>IFERROR(VLOOKUP(A1195,'[1]Alta Loma SD Usage'!$A:$I,9,FALSE),"0")</f>
        <v>0</v>
      </c>
      <c r="S1195" s="46" t="str">
        <f>IFERROR(VLOOKUP(A1195,'[1]VAl Verde USD Usage'!$A:$I,9,FALSE),"0")</f>
        <v>0</v>
      </c>
      <c r="T1195" s="46">
        <f>IFERROR(VLOOKUP(A1195,'[1]Chaffey Jt HSD Usage'!$A:$I,9,FALSE),"0")</f>
        <v>78</v>
      </c>
      <c r="U1195" s="46">
        <f>IFERROR(VLOOKUP(A1195,'[1]Cucamonga ELEM SD Usage'!$A:$I,9,FALSE),"0")</f>
        <v>16</v>
      </c>
      <c r="V1195" s="46">
        <f>IFERROR(VLOOKUP(A1195,'[1]Inglewood USD Usage'!$A:$I,9,FALSE),"0")</f>
        <v>113</v>
      </c>
      <c r="W1195" s="46" t="str">
        <f>IFERROR(VLOOKUP(A1195,'[1]Rialto USD Usage'!$A:$I,9,FALSE),"0")</f>
        <v>0</v>
      </c>
      <c r="X1195" s="46">
        <f>IFERROR(VLOOKUP(A1195,'[1]Alvord USD Usage'!$A:$I,9,FALSE),"0")</f>
        <v>385</v>
      </c>
      <c r="Y1195" s="46" t="str">
        <f>IFERROR(VLOOKUP(A1195,'[1]Colton Jt USD Usage'!$A:$I,9,FALSE),"0")</f>
        <v>0</v>
      </c>
      <c r="Z1195" s="46" t="str">
        <f>IFERROR(VLOOKUP(A1195,'[1]Chino Valley USD Usage'!$A:$I,9,FALSE),"0")</f>
        <v>0</v>
      </c>
      <c r="AA1195" s="46" t="str">
        <f>IFERROR(VLOOKUP(A1195,'[1]Moreno Valley USD Usage'!$A:$I,9,FALSE),"0")</f>
        <v>0</v>
      </c>
      <c r="AB1195" s="46" t="str">
        <f>IFERROR(VLOOKUP(A1195,'[1]Pomona USD Usage'!$A:$I,9,FALSE),"0")</f>
        <v>0</v>
      </c>
      <c r="AC1195" s="46" t="str">
        <f>IFERROR(VLOOKUP(A1195,'[1]Riverside USD Usage'!$A:$I,9,FALSE),"0")</f>
        <v>0</v>
      </c>
      <c r="AD1195" s="46" t="str">
        <f>IFERROR(VLOOKUP(A1195,'[1]Compton USD Usage'!$A:$I,9,FALSE),"0")</f>
        <v>0</v>
      </c>
      <c r="AE1195" s="48"/>
      <c r="AF1195" s="49">
        <v>25.75</v>
      </c>
      <c r="AG1195" s="49"/>
      <c r="AH1195" s="49"/>
      <c r="AI1195" s="49">
        <f>AF1195+AG1195+AH1195</f>
        <v>25.75</v>
      </c>
      <c r="AJ1195" s="48"/>
      <c r="AK1195" s="49">
        <v>27.71</v>
      </c>
      <c r="AL1195" s="49"/>
      <c r="AM1195" s="46"/>
      <c r="AN1195" s="50">
        <f>AK1195+AL1195+AM1195</f>
        <v>27.71</v>
      </c>
      <c r="AO1195" s="48"/>
      <c r="AP1195" s="49">
        <v>29.58</v>
      </c>
      <c r="AQ1195" s="49"/>
      <c r="AR1195" s="46"/>
      <c r="AS1195" s="50">
        <f>AP1195+AQ1195+AR1195</f>
        <v>29.58</v>
      </c>
      <c r="AT1195" s="48"/>
      <c r="AU1195" s="49">
        <v>30.4</v>
      </c>
      <c r="AV1195" s="49"/>
      <c r="AW1195" s="46"/>
      <c r="AX1195" s="51">
        <f>AU1195+AV1195+AW1195</f>
        <v>30.4</v>
      </c>
      <c r="AY1195" s="48"/>
      <c r="AZ1195" s="52">
        <v>27.1</v>
      </c>
      <c r="BA1195" s="53"/>
      <c r="BC1195" s="53">
        <f>AZ1195+BA1195+BB1195</f>
        <v>27.1</v>
      </c>
      <c r="BD1195" s="47">
        <v>44013</v>
      </c>
      <c r="BE1195" s="47">
        <v>44377</v>
      </c>
      <c r="BF1195" s="48"/>
      <c r="BG1195" s="53">
        <v>29.17</v>
      </c>
      <c r="BJ1195" s="53">
        <f>BG1195+BH1195+BI1195</f>
        <v>29.17</v>
      </c>
      <c r="BK1195" s="47">
        <v>44013</v>
      </c>
      <c r="BL1195" s="47">
        <v>44377</v>
      </c>
      <c r="BM1195" s="48"/>
      <c r="BN1195" s="53">
        <v>31.130000000000003</v>
      </c>
      <c r="BO1195" s="53"/>
      <c r="BQ1195" s="53">
        <f>BN1195+BO1195+BP1195</f>
        <v>31.130000000000003</v>
      </c>
      <c r="BR1195" s="47">
        <v>44013</v>
      </c>
      <c r="BS1195" s="47">
        <v>44377</v>
      </c>
      <c r="BT1195" s="48"/>
      <c r="BU1195" s="50">
        <v>32</v>
      </c>
      <c r="BV1195" s="53"/>
      <c r="BX1195" s="53">
        <f>BU1195+BV1195+BW1195</f>
        <v>32</v>
      </c>
      <c r="BY1195" s="47">
        <v>44013</v>
      </c>
      <c r="BZ1195" s="55">
        <v>44377</v>
      </c>
    </row>
    <row r="1196" spans="1:78" s="54" customFormat="1" ht="15.75" x14ac:dyDescent="0.25">
      <c r="A1196" s="45">
        <v>403419</v>
      </c>
      <c r="B1196" s="46" t="s">
        <v>1421</v>
      </c>
      <c r="C1196" s="46">
        <v>71662</v>
      </c>
      <c r="D1196" s="46" t="s">
        <v>1419</v>
      </c>
      <c r="E1196" s="46" t="s">
        <v>50</v>
      </c>
      <c r="F1196" s="46"/>
      <c r="G1196" s="46" t="s">
        <v>1420</v>
      </c>
      <c r="H1196" s="46" t="s">
        <v>52</v>
      </c>
      <c r="I1196" s="47">
        <v>44013</v>
      </c>
      <c r="J1196" s="47">
        <v>44377</v>
      </c>
      <c r="K1196" s="46">
        <f>SUM(L1196:AD1196)</f>
        <v>202</v>
      </c>
      <c r="L1196" s="46" t="str">
        <f>IFERROR(VLOOKUP(A1196,'[1]Mountain View SD Usage'!$A:$I,9,FALSE),"0")</f>
        <v>0</v>
      </c>
      <c r="M1196" s="46" t="str">
        <f>IFERROR(VLOOKUP(A1196,'[1]Bonita USD Usage'!$A:$I,9,FALSE),"0")</f>
        <v>0</v>
      </c>
      <c r="N1196" s="46" t="str">
        <f>IFERROR(VLOOKUP(A1196,'[1]Jurupa USD Usage'!$A:$I,9,FALSE),"0")</f>
        <v>0</v>
      </c>
      <c r="O1196" s="46" t="str">
        <f>IFERROR(VLOOKUP(A1196,'[1]Claremont USD Usage'!$A:$I,9,FALSE),"0")</f>
        <v>0</v>
      </c>
      <c r="P1196" s="46">
        <f>IFERROR(VLOOKUP(A1196,'[1]Upland USD Usage'!$A:$I,9,FALSE),"0")</f>
        <v>32</v>
      </c>
      <c r="Q1196" s="46" t="str">
        <f>IFERROR(VLOOKUP(A1196,'[1]Redlands USD Usage'!$A:$I,9,FALSE),"0")</f>
        <v>0</v>
      </c>
      <c r="R1196" s="46" t="str">
        <f>IFERROR(VLOOKUP(A1196,'[1]Alta Loma SD Usage'!$A:$I,9,FALSE),"0")</f>
        <v>0</v>
      </c>
      <c r="S1196" s="46" t="str">
        <f>IFERROR(VLOOKUP(A1196,'[1]VAl Verde USD Usage'!$A:$I,9,FALSE),"0")</f>
        <v>0</v>
      </c>
      <c r="T1196" s="46" t="str">
        <f>IFERROR(VLOOKUP(A1196,'[1]Chaffey Jt HSD Usage'!$A:$I,9,FALSE),"0")</f>
        <v>0</v>
      </c>
      <c r="U1196" s="46" t="str">
        <f>IFERROR(VLOOKUP(A1196,'[1]Cucamonga ELEM SD Usage'!$A:$I,9,FALSE),"0")</f>
        <v>0</v>
      </c>
      <c r="V1196" s="46">
        <f>IFERROR(VLOOKUP(A1196,'[1]Inglewood USD Usage'!$A:$I,9,FALSE),"0")</f>
        <v>16</v>
      </c>
      <c r="W1196" s="46">
        <f>IFERROR(VLOOKUP(A1196,'[1]Rialto USD Usage'!$A:$I,9,FALSE),"0")</f>
        <v>17</v>
      </c>
      <c r="X1196" s="46" t="str">
        <f>IFERROR(VLOOKUP(A1196,'[1]Alvord USD Usage'!$A:$I,9,FALSE),"0")</f>
        <v>0</v>
      </c>
      <c r="Y1196" s="46" t="str">
        <f>IFERROR(VLOOKUP(A1196,'[1]Colton Jt USD Usage'!$A:$I,9,FALSE),"0")</f>
        <v>0</v>
      </c>
      <c r="Z1196" s="46" t="str">
        <f>IFERROR(VLOOKUP(A1196,'[1]Chino Valley USD Usage'!$A:$I,9,FALSE),"0")</f>
        <v>0</v>
      </c>
      <c r="AA1196" s="46" t="str">
        <f>IFERROR(VLOOKUP(A1196,'[1]Moreno Valley USD Usage'!$A:$I,9,FALSE),"0")</f>
        <v>0</v>
      </c>
      <c r="AB1196" s="46">
        <f>IFERROR(VLOOKUP(A1196,'[1]Pomona USD Usage'!$A:$I,9,FALSE),"0")</f>
        <v>137</v>
      </c>
      <c r="AC1196" s="46" t="str">
        <f>IFERROR(VLOOKUP(A1196,'[1]Riverside USD Usage'!$A:$I,9,FALSE),"0")</f>
        <v>0</v>
      </c>
      <c r="AD1196" s="46" t="str">
        <f>IFERROR(VLOOKUP(A1196,'[1]Compton USD Usage'!$A:$I,9,FALSE),"0")</f>
        <v>0</v>
      </c>
      <c r="AE1196" s="48"/>
      <c r="AF1196" s="49">
        <v>67.13</v>
      </c>
      <c r="AG1196" s="49"/>
      <c r="AH1196" s="56">
        <v>-5.01</v>
      </c>
      <c r="AI1196" s="49">
        <f>AF1196+AG1196+AH1196</f>
        <v>62.12</v>
      </c>
      <c r="AJ1196" s="48"/>
      <c r="AK1196" s="49">
        <v>72.23</v>
      </c>
      <c r="AL1196" s="49"/>
      <c r="AM1196" s="57">
        <v>-5.01</v>
      </c>
      <c r="AN1196" s="50">
        <f>AK1196+AL1196+AM1196</f>
        <v>67.22</v>
      </c>
      <c r="AO1196" s="48"/>
      <c r="AP1196" s="49">
        <v>77.11</v>
      </c>
      <c r="AQ1196" s="49"/>
      <c r="AR1196" s="57">
        <v>-5.01</v>
      </c>
      <c r="AS1196" s="50">
        <f>AP1196+AQ1196+AR1196</f>
        <v>72.099999999999994</v>
      </c>
      <c r="AT1196" s="48"/>
      <c r="AU1196" s="49">
        <v>79.25</v>
      </c>
      <c r="AV1196" s="49"/>
      <c r="AW1196" s="57">
        <v>-5.01</v>
      </c>
      <c r="AX1196" s="51">
        <f>AU1196+AV1196+AW1196</f>
        <v>74.239999999999995</v>
      </c>
      <c r="AY1196" s="48"/>
      <c r="AZ1196" s="52">
        <v>69.31</v>
      </c>
      <c r="BA1196" s="53"/>
      <c r="BB1196" s="58">
        <v>-5.49</v>
      </c>
      <c r="BC1196" s="53">
        <f>AZ1196+BA1196+BB1196</f>
        <v>63.82</v>
      </c>
      <c r="BD1196" s="47">
        <v>44013</v>
      </c>
      <c r="BE1196" s="47">
        <v>44377</v>
      </c>
      <c r="BF1196" s="48"/>
      <c r="BG1196" s="53">
        <v>74.58</v>
      </c>
      <c r="BI1196" s="59">
        <v>-5.49</v>
      </c>
      <c r="BJ1196" s="53">
        <f>BG1196+BH1196+BI1196</f>
        <v>69.09</v>
      </c>
      <c r="BK1196" s="47">
        <v>44013</v>
      </c>
      <c r="BL1196" s="47">
        <v>44377</v>
      </c>
      <c r="BM1196" s="48"/>
      <c r="BN1196" s="53">
        <v>79.62</v>
      </c>
      <c r="BO1196" s="53"/>
      <c r="BP1196" s="59">
        <v>-5.49</v>
      </c>
      <c r="BQ1196" s="53">
        <f>BN1196+BO1196+BP1196</f>
        <v>74.13000000000001</v>
      </c>
      <c r="BR1196" s="47">
        <v>44013</v>
      </c>
      <c r="BS1196" s="47">
        <v>44377</v>
      </c>
      <c r="BT1196" s="48"/>
      <c r="BU1196" s="50">
        <v>81.820000000000007</v>
      </c>
      <c r="BV1196" s="53"/>
      <c r="BW1196" s="59">
        <v>-5.49</v>
      </c>
      <c r="BX1196" s="53">
        <f>BU1196+BV1196+BW1196</f>
        <v>76.330000000000013</v>
      </c>
      <c r="BY1196" s="47">
        <v>44013</v>
      </c>
      <c r="BZ1196" s="55">
        <v>44377</v>
      </c>
    </row>
    <row r="1197" spans="1:78" s="54" customFormat="1" ht="15.75" x14ac:dyDescent="0.25">
      <c r="A1197" s="45">
        <v>140670</v>
      </c>
      <c r="B1197" s="46" t="s">
        <v>575</v>
      </c>
      <c r="C1197" s="46" t="s">
        <v>576</v>
      </c>
      <c r="D1197" s="46" t="s">
        <v>577</v>
      </c>
      <c r="E1197" s="46" t="s">
        <v>50</v>
      </c>
      <c r="F1197" s="46"/>
      <c r="G1197" s="46" t="s">
        <v>144</v>
      </c>
      <c r="H1197" s="46" t="s">
        <v>52</v>
      </c>
      <c r="I1197" s="47">
        <v>44013</v>
      </c>
      <c r="J1197" s="47">
        <v>44377</v>
      </c>
      <c r="K1197" s="46">
        <f>SUM(L1197:AD1197)</f>
        <v>0</v>
      </c>
      <c r="L1197" s="46" t="str">
        <f>IFERROR(VLOOKUP(A1197,'[1]Mountain View SD Usage'!$A:$I,9,FALSE),"0")</f>
        <v>0</v>
      </c>
      <c r="M1197" s="46" t="str">
        <f>IFERROR(VLOOKUP(A1197,'[1]Bonita USD Usage'!$A:$I,9,FALSE),"0")</f>
        <v>0</v>
      </c>
      <c r="N1197" s="46" t="str">
        <f>IFERROR(VLOOKUP(A1197,'[1]Jurupa USD Usage'!$A:$I,9,FALSE),"0")</f>
        <v>0</v>
      </c>
      <c r="O1197" s="46" t="str">
        <f>IFERROR(VLOOKUP(A1197,'[1]Claremont USD Usage'!$A:$I,9,FALSE),"0")</f>
        <v>0</v>
      </c>
      <c r="P1197" s="46" t="str">
        <f>IFERROR(VLOOKUP(A1197,'[1]Upland USD Usage'!$A:$I,9,FALSE),"0")</f>
        <v>0</v>
      </c>
      <c r="Q1197" s="46" t="str">
        <f>IFERROR(VLOOKUP(A1197,'[1]Redlands USD Usage'!$A:$I,9,FALSE),"0")</f>
        <v>0</v>
      </c>
      <c r="R1197" s="46" t="str">
        <f>IFERROR(VLOOKUP(A1197,'[1]Alta Loma SD Usage'!$A:$I,9,FALSE),"0")</f>
        <v>0</v>
      </c>
      <c r="S1197" s="46" t="str">
        <f>IFERROR(VLOOKUP(A1197,'[1]VAl Verde USD Usage'!$A:$I,9,FALSE),"0")</f>
        <v>0</v>
      </c>
      <c r="T1197" s="46" t="str">
        <f>IFERROR(VLOOKUP(A1197,'[1]Chaffey Jt HSD Usage'!$A:$I,9,FALSE),"0")</f>
        <v>0</v>
      </c>
      <c r="U1197" s="46" t="str">
        <f>IFERROR(VLOOKUP(A1197,'[1]Cucamonga ELEM SD Usage'!$A:$I,9,FALSE),"0")</f>
        <v>0</v>
      </c>
      <c r="V1197" s="46" t="str">
        <f>IFERROR(VLOOKUP(A1197,'[1]Inglewood USD Usage'!$A:$I,9,FALSE),"0")</f>
        <v>0</v>
      </c>
      <c r="W1197" s="46" t="str">
        <f>IFERROR(VLOOKUP(A1197,'[1]Rialto USD Usage'!$A:$I,9,FALSE),"0")</f>
        <v>0</v>
      </c>
      <c r="X1197" s="46" t="str">
        <f>IFERROR(VLOOKUP(A1197,'[1]Alvord USD Usage'!$A:$I,9,FALSE),"0")</f>
        <v>0</v>
      </c>
      <c r="Y1197" s="46" t="str">
        <f>IFERROR(VLOOKUP(A1197,'[1]Colton Jt USD Usage'!$A:$I,9,FALSE),"0")</f>
        <v>0</v>
      </c>
      <c r="Z1197" s="46" t="str">
        <f>IFERROR(VLOOKUP(A1197,'[1]Chino Valley USD Usage'!$A:$I,9,FALSE),"0")</f>
        <v>0</v>
      </c>
      <c r="AA1197" s="46" t="str">
        <f>IFERROR(VLOOKUP(A1197,'[1]Moreno Valley USD Usage'!$A:$I,9,FALSE),"0")</f>
        <v>0</v>
      </c>
      <c r="AB1197" s="46" t="str">
        <f>IFERROR(VLOOKUP(A1197,'[1]Pomona USD Usage'!$A:$I,9,FALSE),"0")</f>
        <v>0</v>
      </c>
      <c r="AC1197" s="46" t="str">
        <f>IFERROR(VLOOKUP(A1197,'[1]Riverside USD Usage'!$A:$I,9,FALSE),"0")</f>
        <v>0</v>
      </c>
      <c r="AD1197" s="46" t="str">
        <f>IFERROR(VLOOKUP(A1197,'[1]Compton USD Usage'!$A:$I,9,FALSE),"0")</f>
        <v>0</v>
      </c>
      <c r="AE1197" s="48"/>
      <c r="AF1197" s="49">
        <v>45.76</v>
      </c>
      <c r="AG1197" s="49"/>
      <c r="AH1197" s="49"/>
      <c r="AI1197" s="49">
        <f>AF1197+AG1197+AH1197</f>
        <v>45.76</v>
      </c>
      <c r="AJ1197" s="48"/>
      <c r="AK1197" s="49">
        <v>49.24</v>
      </c>
      <c r="AL1197" s="49"/>
      <c r="AM1197" s="46"/>
      <c r="AN1197" s="50">
        <f>AK1197+AL1197+AM1197</f>
        <v>49.24</v>
      </c>
      <c r="AO1197" s="48"/>
      <c r="AP1197" s="49">
        <v>52.57</v>
      </c>
      <c r="AQ1197" s="49"/>
      <c r="AR1197" s="46"/>
      <c r="AS1197" s="50">
        <f>AP1197+AQ1197+AR1197</f>
        <v>52.57</v>
      </c>
      <c r="AT1197" s="48"/>
      <c r="AU1197" s="49">
        <v>54.03</v>
      </c>
      <c r="AV1197" s="49"/>
      <c r="AW1197" s="46"/>
      <c r="AX1197" s="51">
        <f>AU1197+AV1197+AW1197</f>
        <v>54.03</v>
      </c>
      <c r="AY1197" s="48"/>
      <c r="AZ1197" s="52">
        <v>45.76</v>
      </c>
      <c r="BA1197" s="53"/>
      <c r="BC1197" s="53">
        <f>AZ1197+BA1197+BB1197</f>
        <v>45.76</v>
      </c>
      <c r="BD1197" s="47">
        <v>44013</v>
      </c>
      <c r="BE1197" s="47">
        <v>44377</v>
      </c>
      <c r="BF1197" s="48"/>
      <c r="BG1197" s="53">
        <v>49.24</v>
      </c>
      <c r="BJ1197" s="53">
        <f>BG1197+BH1197+BI1197</f>
        <v>49.24</v>
      </c>
      <c r="BK1197" s="47">
        <v>44013</v>
      </c>
      <c r="BL1197" s="47">
        <v>44377</v>
      </c>
      <c r="BM1197" s="48"/>
      <c r="BN1197" s="53">
        <v>52.57</v>
      </c>
      <c r="BO1197" s="53"/>
      <c r="BQ1197" s="53">
        <f>BN1197+BO1197+BP1197</f>
        <v>52.57</v>
      </c>
      <c r="BR1197" s="47">
        <v>44013</v>
      </c>
      <c r="BS1197" s="47">
        <v>44377</v>
      </c>
      <c r="BT1197" s="48"/>
      <c r="BU1197" s="50">
        <v>54.03</v>
      </c>
      <c r="BV1197" s="53"/>
      <c r="BX1197" s="53">
        <f>BU1197+BV1197+BW1197</f>
        <v>54.03</v>
      </c>
      <c r="BY1197" s="47">
        <v>44013</v>
      </c>
      <c r="BZ1197" s="55">
        <v>44377</v>
      </c>
    </row>
    <row r="1198" spans="1:78" s="54" customFormat="1" ht="15.75" x14ac:dyDescent="0.25">
      <c r="A1198" s="45">
        <v>141526</v>
      </c>
      <c r="B1198" s="46" t="s">
        <v>486</v>
      </c>
      <c r="C1198" s="46">
        <v>73920</v>
      </c>
      <c r="D1198" s="46" t="s">
        <v>471</v>
      </c>
      <c r="E1198" s="46" t="s">
        <v>50</v>
      </c>
      <c r="F1198" s="46"/>
      <c r="G1198" s="46" t="s">
        <v>293</v>
      </c>
      <c r="H1198" s="46" t="s">
        <v>52</v>
      </c>
      <c r="I1198" s="47">
        <v>44013</v>
      </c>
      <c r="J1198" s="47">
        <v>44377</v>
      </c>
      <c r="K1198" s="46">
        <f>SUM(L1198:AD1198)</f>
        <v>9</v>
      </c>
      <c r="L1198" s="46" t="str">
        <f>IFERROR(VLOOKUP(A1198,'[1]Mountain View SD Usage'!$A:$I,9,FALSE),"0")</f>
        <v>0</v>
      </c>
      <c r="M1198" s="46" t="str">
        <f>IFERROR(VLOOKUP(A1198,'[1]Bonita USD Usage'!$A:$I,9,FALSE),"0")</f>
        <v>0</v>
      </c>
      <c r="N1198" s="46" t="str">
        <f>IFERROR(VLOOKUP(A1198,'[1]Jurupa USD Usage'!$A:$I,9,FALSE),"0")</f>
        <v>0</v>
      </c>
      <c r="O1198" s="46" t="str">
        <f>IFERROR(VLOOKUP(A1198,'[1]Claremont USD Usage'!$A:$I,9,FALSE),"0")</f>
        <v>0</v>
      </c>
      <c r="P1198" s="46" t="str">
        <f>IFERROR(VLOOKUP(A1198,'[1]Upland USD Usage'!$A:$I,9,FALSE),"0")</f>
        <v>0</v>
      </c>
      <c r="Q1198" s="46" t="str">
        <f>IFERROR(VLOOKUP(A1198,'[1]Redlands USD Usage'!$A:$I,9,FALSE),"0")</f>
        <v>0</v>
      </c>
      <c r="R1198" s="46" t="str">
        <f>IFERROR(VLOOKUP(A1198,'[1]Alta Loma SD Usage'!$A:$I,9,FALSE),"0")</f>
        <v>0</v>
      </c>
      <c r="S1198" s="46" t="str">
        <f>IFERROR(VLOOKUP(A1198,'[1]VAl Verde USD Usage'!$A:$I,9,FALSE),"0")</f>
        <v>0</v>
      </c>
      <c r="T1198" s="46">
        <f>IFERROR(VLOOKUP(A1198,'[1]Chaffey Jt HSD Usage'!$A:$I,9,FALSE),"0")</f>
        <v>9</v>
      </c>
      <c r="U1198" s="46" t="str">
        <f>IFERROR(VLOOKUP(A1198,'[1]Cucamonga ELEM SD Usage'!$A:$I,9,FALSE),"0")</f>
        <v>0</v>
      </c>
      <c r="V1198" s="46" t="str">
        <f>IFERROR(VLOOKUP(A1198,'[1]Inglewood USD Usage'!$A:$I,9,FALSE),"0")</f>
        <v>0</v>
      </c>
      <c r="W1198" s="46" t="str">
        <f>IFERROR(VLOOKUP(A1198,'[1]Rialto USD Usage'!$A:$I,9,FALSE),"0")</f>
        <v>0</v>
      </c>
      <c r="X1198" s="46" t="str">
        <f>IFERROR(VLOOKUP(A1198,'[1]Alvord USD Usage'!$A:$I,9,FALSE),"0")</f>
        <v>0</v>
      </c>
      <c r="Y1198" s="46" t="str">
        <f>IFERROR(VLOOKUP(A1198,'[1]Colton Jt USD Usage'!$A:$I,9,FALSE),"0")</f>
        <v>0</v>
      </c>
      <c r="Z1198" s="46" t="str">
        <f>IFERROR(VLOOKUP(A1198,'[1]Chino Valley USD Usage'!$A:$I,9,FALSE),"0")</f>
        <v>0</v>
      </c>
      <c r="AA1198" s="46" t="str">
        <f>IFERROR(VLOOKUP(A1198,'[1]Moreno Valley USD Usage'!$A:$I,9,FALSE),"0")</f>
        <v>0</v>
      </c>
      <c r="AB1198" s="46" t="str">
        <f>IFERROR(VLOOKUP(A1198,'[1]Pomona USD Usage'!$A:$I,9,FALSE),"0")</f>
        <v>0</v>
      </c>
      <c r="AC1198" s="46" t="str">
        <f>IFERROR(VLOOKUP(A1198,'[1]Riverside USD Usage'!$A:$I,9,FALSE),"0")</f>
        <v>0</v>
      </c>
      <c r="AD1198" s="46" t="str">
        <f>IFERROR(VLOOKUP(A1198,'[1]Compton USD Usage'!$A:$I,9,FALSE),"0")</f>
        <v>0</v>
      </c>
      <c r="AE1198" s="48"/>
      <c r="AF1198" s="49">
        <v>37.65</v>
      </c>
      <c r="AG1198" s="49"/>
      <c r="AH1198" s="49"/>
      <c r="AI1198" s="49">
        <f>AF1198+AG1198+AH1198</f>
        <v>37.65</v>
      </c>
      <c r="AJ1198" s="48"/>
      <c r="AK1198" s="49">
        <v>40.51</v>
      </c>
      <c r="AL1198" s="49"/>
      <c r="AM1198" s="46"/>
      <c r="AN1198" s="50">
        <f>AK1198+AL1198+AM1198</f>
        <v>40.51</v>
      </c>
      <c r="AO1198" s="48"/>
      <c r="AP1198" s="49">
        <v>43.24</v>
      </c>
      <c r="AQ1198" s="49"/>
      <c r="AR1198" s="46"/>
      <c r="AS1198" s="50">
        <f>AP1198+AQ1198+AR1198</f>
        <v>43.24</v>
      </c>
      <c r="AT1198" s="48"/>
      <c r="AU1198" s="49">
        <v>44.44</v>
      </c>
      <c r="AV1198" s="49"/>
      <c r="AW1198" s="46"/>
      <c r="AX1198" s="51">
        <f>AU1198+AV1198+AW1198</f>
        <v>44.44</v>
      </c>
      <c r="AY1198" s="48"/>
      <c r="AZ1198" s="52">
        <v>38.229999999999997</v>
      </c>
      <c r="BA1198" s="53"/>
      <c r="BC1198" s="53">
        <f>AZ1198+BA1198+BB1198</f>
        <v>38.229999999999997</v>
      </c>
      <c r="BD1198" s="47">
        <v>44013</v>
      </c>
      <c r="BE1198" s="47">
        <v>44377</v>
      </c>
      <c r="BF1198" s="48"/>
      <c r="BG1198" s="53">
        <v>41.14</v>
      </c>
      <c r="BJ1198" s="53">
        <f>BG1198+BH1198+BI1198</f>
        <v>41.14</v>
      </c>
      <c r="BK1198" s="47">
        <v>44013</v>
      </c>
      <c r="BL1198" s="47">
        <v>44377</v>
      </c>
      <c r="BM1198" s="48"/>
      <c r="BN1198" s="53">
        <v>43.91</v>
      </c>
      <c r="BO1198" s="53"/>
      <c r="BQ1198" s="53">
        <f>BN1198+BO1198+BP1198</f>
        <v>43.91</v>
      </c>
      <c r="BR1198" s="47">
        <v>44013</v>
      </c>
      <c r="BS1198" s="47">
        <v>44377</v>
      </c>
      <c r="BT1198" s="48"/>
      <c r="BU1198" s="50">
        <v>45.129999999999995</v>
      </c>
      <c r="BV1198" s="53"/>
      <c r="BX1198" s="53">
        <f>BU1198+BV1198+BW1198</f>
        <v>45.129999999999995</v>
      </c>
      <c r="BY1198" s="47">
        <v>44013</v>
      </c>
      <c r="BZ1198" s="55">
        <v>44377</v>
      </c>
    </row>
    <row r="1199" spans="1:78" s="54" customFormat="1" ht="15.75" x14ac:dyDescent="0.25">
      <c r="A1199" s="45">
        <v>134395</v>
      </c>
      <c r="B1199" s="46" t="s">
        <v>450</v>
      </c>
      <c r="C1199" s="46">
        <v>5646</v>
      </c>
      <c r="D1199" s="46" t="s">
        <v>432</v>
      </c>
      <c r="E1199" s="46" t="s">
        <v>50</v>
      </c>
      <c r="F1199" s="46"/>
      <c r="G1199" s="46" t="s">
        <v>436</v>
      </c>
      <c r="H1199" s="46" t="s">
        <v>52</v>
      </c>
      <c r="I1199" s="47">
        <v>44013</v>
      </c>
      <c r="J1199" s="47">
        <v>44377</v>
      </c>
      <c r="K1199" s="46">
        <f>SUM(L1199:AD1199)</f>
        <v>0</v>
      </c>
      <c r="L1199" s="46" t="str">
        <f>IFERROR(VLOOKUP(A1199,'[1]Mountain View SD Usage'!$A:$I,9,FALSE),"0")</f>
        <v>0</v>
      </c>
      <c r="M1199" s="46" t="str">
        <f>IFERROR(VLOOKUP(A1199,'[1]Bonita USD Usage'!$A:$I,9,FALSE),"0")</f>
        <v>0</v>
      </c>
      <c r="N1199" s="46" t="str">
        <f>IFERROR(VLOOKUP(A1199,'[1]Jurupa USD Usage'!$A:$I,9,FALSE),"0")</f>
        <v>0</v>
      </c>
      <c r="O1199" s="46" t="str">
        <f>IFERROR(VLOOKUP(A1199,'[1]Claremont USD Usage'!$A:$I,9,FALSE),"0")</f>
        <v>0</v>
      </c>
      <c r="P1199" s="46" t="str">
        <f>IFERROR(VLOOKUP(A1199,'[1]Upland USD Usage'!$A:$I,9,FALSE),"0")</f>
        <v>0</v>
      </c>
      <c r="Q1199" s="46" t="str">
        <f>IFERROR(VLOOKUP(A1199,'[1]Redlands USD Usage'!$A:$I,9,FALSE),"0")</f>
        <v>0</v>
      </c>
      <c r="R1199" s="46" t="str">
        <f>IFERROR(VLOOKUP(A1199,'[1]Alta Loma SD Usage'!$A:$I,9,FALSE),"0")</f>
        <v>0</v>
      </c>
      <c r="S1199" s="46" t="str">
        <f>IFERROR(VLOOKUP(A1199,'[1]VAl Verde USD Usage'!$A:$I,9,FALSE),"0")</f>
        <v>0</v>
      </c>
      <c r="T1199" s="46" t="str">
        <f>IFERROR(VLOOKUP(A1199,'[1]Chaffey Jt HSD Usage'!$A:$I,9,FALSE),"0")</f>
        <v>0</v>
      </c>
      <c r="U1199" s="46" t="str">
        <f>IFERROR(VLOOKUP(A1199,'[1]Cucamonga ELEM SD Usage'!$A:$I,9,FALSE),"0")</f>
        <v>0</v>
      </c>
      <c r="V1199" s="46" t="str">
        <f>IFERROR(VLOOKUP(A1199,'[1]Inglewood USD Usage'!$A:$I,9,FALSE),"0")</f>
        <v>0</v>
      </c>
      <c r="W1199" s="46" t="str">
        <f>IFERROR(VLOOKUP(A1199,'[1]Rialto USD Usage'!$A:$I,9,FALSE),"0")</f>
        <v>0</v>
      </c>
      <c r="X1199" s="46" t="str">
        <f>IFERROR(VLOOKUP(A1199,'[1]Alvord USD Usage'!$A:$I,9,FALSE),"0")</f>
        <v>0</v>
      </c>
      <c r="Y1199" s="46" t="str">
        <f>IFERROR(VLOOKUP(A1199,'[1]Colton Jt USD Usage'!$A:$I,9,FALSE),"0")</f>
        <v>0</v>
      </c>
      <c r="Z1199" s="46" t="str">
        <f>IFERROR(VLOOKUP(A1199,'[1]Chino Valley USD Usage'!$A:$I,9,FALSE),"0")</f>
        <v>0</v>
      </c>
      <c r="AA1199" s="46" t="str">
        <f>IFERROR(VLOOKUP(A1199,'[1]Moreno Valley USD Usage'!$A:$I,9,FALSE),"0")</f>
        <v>0</v>
      </c>
      <c r="AB1199" s="46" t="str">
        <f>IFERROR(VLOOKUP(A1199,'[1]Pomona USD Usage'!$A:$I,9,FALSE),"0")</f>
        <v>0</v>
      </c>
      <c r="AC1199" s="46" t="str">
        <f>IFERROR(VLOOKUP(A1199,'[1]Riverside USD Usage'!$A:$I,9,FALSE),"0")</f>
        <v>0</v>
      </c>
      <c r="AD1199" s="46" t="str">
        <f>IFERROR(VLOOKUP(A1199,'[1]Compton USD Usage'!$A:$I,9,FALSE),"0")</f>
        <v>0</v>
      </c>
      <c r="AE1199" s="48"/>
      <c r="AF1199" s="49">
        <v>30.82</v>
      </c>
      <c r="AG1199" s="49"/>
      <c r="AH1199" s="49"/>
      <c r="AI1199" s="49">
        <f>AF1199+AG1199+AH1199</f>
        <v>30.82</v>
      </c>
      <c r="AJ1199" s="48"/>
      <c r="AK1199" s="49">
        <v>33.159999999999997</v>
      </c>
      <c r="AL1199" s="49"/>
      <c r="AM1199" s="46"/>
      <c r="AN1199" s="50">
        <f>AK1199+AL1199+AM1199</f>
        <v>33.159999999999997</v>
      </c>
      <c r="AO1199" s="48"/>
      <c r="AP1199" s="49">
        <v>35.409999999999997</v>
      </c>
      <c r="AQ1199" s="49"/>
      <c r="AR1199" s="46"/>
      <c r="AS1199" s="50">
        <f>AP1199+AQ1199+AR1199</f>
        <v>35.409999999999997</v>
      </c>
      <c r="AT1199" s="48"/>
      <c r="AU1199" s="49">
        <v>36.39</v>
      </c>
      <c r="AV1199" s="49"/>
      <c r="AW1199" s="46"/>
      <c r="AX1199" s="51">
        <f>AU1199+AV1199+AW1199</f>
        <v>36.39</v>
      </c>
      <c r="AY1199" s="48"/>
      <c r="AZ1199" s="52">
        <v>31.740000000000002</v>
      </c>
      <c r="BA1199" s="53"/>
      <c r="BC1199" s="53">
        <f>AZ1199+BA1199+BB1199</f>
        <v>31.740000000000002</v>
      </c>
      <c r="BD1199" s="47">
        <v>44013</v>
      </c>
      <c r="BE1199" s="47">
        <v>44377</v>
      </c>
      <c r="BF1199" s="48"/>
      <c r="BG1199" s="53">
        <v>34.15</v>
      </c>
      <c r="BJ1199" s="53">
        <f>BG1199+BH1199+BI1199</f>
        <v>34.15</v>
      </c>
      <c r="BK1199" s="47">
        <v>44013</v>
      </c>
      <c r="BL1199" s="47">
        <v>44377</v>
      </c>
      <c r="BM1199" s="48"/>
      <c r="BN1199" s="53">
        <v>36.46</v>
      </c>
      <c r="BO1199" s="53"/>
      <c r="BQ1199" s="53">
        <f>BN1199+BO1199+BP1199</f>
        <v>36.46</v>
      </c>
      <c r="BR1199" s="47">
        <v>44013</v>
      </c>
      <c r="BS1199" s="47">
        <v>44377</v>
      </c>
      <c r="BT1199" s="48"/>
      <c r="BU1199" s="50">
        <v>37.47</v>
      </c>
      <c r="BV1199" s="53"/>
      <c r="BX1199" s="53">
        <f>BU1199+BV1199+BW1199</f>
        <v>37.47</v>
      </c>
      <c r="BY1199" s="47">
        <v>44013</v>
      </c>
      <c r="BZ1199" s="55">
        <v>44377</v>
      </c>
    </row>
    <row r="1200" spans="1:78" s="54" customFormat="1" ht="15.75" x14ac:dyDescent="0.25">
      <c r="A1200" s="45">
        <v>403720</v>
      </c>
      <c r="B1200" s="46" t="s">
        <v>2186</v>
      </c>
      <c r="C1200" s="46">
        <v>78955</v>
      </c>
      <c r="D1200" s="46" t="s">
        <v>2175</v>
      </c>
      <c r="E1200" s="46" t="s">
        <v>50</v>
      </c>
      <c r="F1200" s="46"/>
      <c r="G1200" s="46" t="s">
        <v>2187</v>
      </c>
      <c r="H1200" s="46" t="s">
        <v>52</v>
      </c>
      <c r="I1200" s="47">
        <v>44013</v>
      </c>
      <c r="J1200" s="47">
        <v>44377</v>
      </c>
      <c r="K1200" s="46">
        <f>SUM(L1200:AD1200)</f>
        <v>0</v>
      </c>
      <c r="L1200" s="46" t="str">
        <f>IFERROR(VLOOKUP(A1200,'[1]Mountain View SD Usage'!$A:$I,9,FALSE),"0")</f>
        <v>0</v>
      </c>
      <c r="M1200" s="46" t="str">
        <f>IFERROR(VLOOKUP(A1200,'[1]Bonita USD Usage'!$A:$I,9,FALSE),"0")</f>
        <v>0</v>
      </c>
      <c r="N1200" s="46" t="str">
        <f>IFERROR(VLOOKUP(A1200,'[1]Jurupa USD Usage'!$A:$I,9,FALSE),"0")</f>
        <v>0</v>
      </c>
      <c r="O1200" s="46" t="str">
        <f>IFERROR(VLOOKUP(A1200,'[1]Claremont USD Usage'!$A:$I,9,FALSE),"0")</f>
        <v>0</v>
      </c>
      <c r="P1200" s="46" t="str">
        <f>IFERROR(VLOOKUP(A1200,'[1]Upland USD Usage'!$A:$I,9,FALSE),"0")</f>
        <v>0</v>
      </c>
      <c r="Q1200" s="46" t="str">
        <f>IFERROR(VLOOKUP(A1200,'[1]Redlands USD Usage'!$A:$I,9,FALSE),"0")</f>
        <v>0</v>
      </c>
      <c r="R1200" s="46" t="str">
        <f>IFERROR(VLOOKUP(A1200,'[1]Alta Loma SD Usage'!$A:$I,9,FALSE),"0")</f>
        <v>0</v>
      </c>
      <c r="S1200" s="46" t="str">
        <f>IFERROR(VLOOKUP(A1200,'[1]VAl Verde USD Usage'!$A:$I,9,FALSE),"0")</f>
        <v>0</v>
      </c>
      <c r="T1200" s="46" t="str">
        <f>IFERROR(VLOOKUP(A1200,'[1]Chaffey Jt HSD Usage'!$A:$I,9,FALSE),"0")</f>
        <v>0</v>
      </c>
      <c r="U1200" s="46" t="str">
        <f>IFERROR(VLOOKUP(A1200,'[1]Cucamonga ELEM SD Usage'!$A:$I,9,FALSE),"0")</f>
        <v>0</v>
      </c>
      <c r="V1200" s="46" t="str">
        <f>IFERROR(VLOOKUP(A1200,'[1]Inglewood USD Usage'!$A:$I,9,FALSE),"0")</f>
        <v>0</v>
      </c>
      <c r="W1200" s="46" t="str">
        <f>IFERROR(VLOOKUP(A1200,'[1]Rialto USD Usage'!$A:$I,9,FALSE),"0")</f>
        <v>0</v>
      </c>
      <c r="X1200" s="46" t="str">
        <f>IFERROR(VLOOKUP(A1200,'[1]Alvord USD Usage'!$A:$I,9,FALSE),"0")</f>
        <v>0</v>
      </c>
      <c r="Y1200" s="46" t="str">
        <f>IFERROR(VLOOKUP(A1200,'[1]Colton Jt USD Usage'!$A:$I,9,FALSE),"0")</f>
        <v>0</v>
      </c>
      <c r="Z1200" s="46" t="str">
        <f>IFERROR(VLOOKUP(A1200,'[1]Chino Valley USD Usage'!$A:$I,9,FALSE),"0")</f>
        <v>0</v>
      </c>
      <c r="AA1200" s="46" t="str">
        <f>IFERROR(VLOOKUP(A1200,'[1]Moreno Valley USD Usage'!$A:$I,9,FALSE),"0")</f>
        <v>0</v>
      </c>
      <c r="AB1200" s="46" t="str">
        <f>IFERROR(VLOOKUP(A1200,'[1]Pomona USD Usage'!$A:$I,9,FALSE),"0")</f>
        <v>0</v>
      </c>
      <c r="AC1200" s="46" t="str">
        <f>IFERROR(VLOOKUP(A1200,'[1]Riverside USD Usage'!$A:$I,9,FALSE),"0")</f>
        <v>0</v>
      </c>
      <c r="AD1200" s="46" t="str">
        <f>IFERROR(VLOOKUP(A1200,'[1]Compton USD Usage'!$A:$I,9,FALSE),"0")</f>
        <v>0</v>
      </c>
      <c r="AE1200" s="48"/>
      <c r="AF1200" s="49">
        <v>54.41</v>
      </c>
      <c r="AG1200" s="49"/>
      <c r="AH1200" s="56">
        <v>-12.47</v>
      </c>
      <c r="AI1200" s="49">
        <f>AF1200+AG1200+AH1200</f>
        <v>41.94</v>
      </c>
      <c r="AJ1200" s="48"/>
      <c r="AK1200" s="49">
        <v>58.54</v>
      </c>
      <c r="AL1200" s="49"/>
      <c r="AM1200" s="57">
        <v>-12.47</v>
      </c>
      <c r="AN1200" s="50">
        <f>AK1200+AL1200+AM1200</f>
        <v>46.07</v>
      </c>
      <c r="AO1200" s="48"/>
      <c r="AP1200" s="49">
        <v>62.5</v>
      </c>
      <c r="AQ1200" s="49"/>
      <c r="AR1200" s="57">
        <v>-12.47</v>
      </c>
      <c r="AS1200" s="50">
        <f>AP1200+AQ1200+AR1200</f>
        <v>50.03</v>
      </c>
      <c r="AT1200" s="48"/>
      <c r="AU1200" s="49">
        <v>64.239999999999995</v>
      </c>
      <c r="AV1200" s="49"/>
      <c r="AW1200" s="57">
        <v>-12.47</v>
      </c>
      <c r="AX1200" s="51">
        <f>AU1200+AV1200+AW1200</f>
        <v>51.769999999999996</v>
      </c>
      <c r="AY1200" s="48"/>
      <c r="AZ1200" s="52">
        <v>57.489999999999995</v>
      </c>
      <c r="BA1200" s="53"/>
      <c r="BB1200" s="58">
        <v>-13.85</v>
      </c>
      <c r="BC1200" s="53">
        <f>AZ1200+BA1200+BB1200</f>
        <v>43.639999999999993</v>
      </c>
      <c r="BD1200" s="47">
        <v>44013</v>
      </c>
      <c r="BE1200" s="47">
        <v>44377</v>
      </c>
      <c r="BF1200" s="48"/>
      <c r="BG1200" s="53">
        <v>61.85</v>
      </c>
      <c r="BI1200" s="59">
        <v>-13.85</v>
      </c>
      <c r="BJ1200" s="53">
        <f>BG1200+BH1200+BI1200</f>
        <v>48</v>
      </c>
      <c r="BK1200" s="47">
        <v>44013</v>
      </c>
      <c r="BL1200" s="47">
        <v>44377</v>
      </c>
      <c r="BM1200" s="48"/>
      <c r="BN1200" s="53">
        <v>66.040000000000006</v>
      </c>
      <c r="BO1200" s="53"/>
      <c r="BP1200" s="59">
        <v>-13.85</v>
      </c>
      <c r="BQ1200" s="53">
        <f>BN1200+BO1200+BP1200</f>
        <v>52.190000000000005</v>
      </c>
      <c r="BR1200" s="47">
        <v>44013</v>
      </c>
      <c r="BS1200" s="47">
        <v>44377</v>
      </c>
      <c r="BT1200" s="48"/>
      <c r="BU1200" s="50">
        <v>67.87</v>
      </c>
      <c r="BV1200" s="53"/>
      <c r="BW1200" s="59">
        <v>-13.85</v>
      </c>
      <c r="BX1200" s="53">
        <f>BU1200+BV1200+BW1200</f>
        <v>54.02</v>
      </c>
      <c r="BY1200" s="47">
        <v>44013</v>
      </c>
      <c r="BZ1200" s="55">
        <v>44377</v>
      </c>
    </row>
    <row r="1201" spans="1:78" s="54" customFormat="1" ht="15.75" x14ac:dyDescent="0.25">
      <c r="A1201" s="45">
        <v>600026</v>
      </c>
      <c r="B1201" s="46" t="str">
        <f>VLOOKUP(A1201,[1]Sheet4!$B:$D,3,FALSE)</f>
        <v>WHEAT &amp; GLUTEN FREE RICE BREAD</v>
      </c>
      <c r="C1201" s="75" t="s">
        <v>2447</v>
      </c>
      <c r="D1201" s="46" t="str">
        <f>VLOOKUP(A1201,[1]Sheet4!$B:$E,4,FALSE)</f>
        <v>FRESH BREAD</v>
      </c>
      <c r="E1201" s="46" t="str">
        <f>VLOOKUP(A1201,[1]Sheet4!$B:$I,8,FALSE)</f>
        <v>CS</v>
      </c>
      <c r="F1201" s="46" t="s">
        <v>93</v>
      </c>
      <c r="G1201" s="46" t="str">
        <f>VLOOKUP(A1201,[1]Sheet4!$B:$F,5,FALSE)</f>
        <v>6/16SLCS</v>
      </c>
      <c r="H1201" s="46"/>
      <c r="I1201" s="46"/>
      <c r="J1201" s="46"/>
      <c r="AE1201" s="70"/>
      <c r="AF1201" s="72"/>
      <c r="AG1201" s="72"/>
      <c r="AH1201" s="58"/>
      <c r="AI1201" s="72"/>
      <c r="AJ1201" s="70"/>
      <c r="AK1201" s="61" t="s">
        <v>63</v>
      </c>
      <c r="AO1201" s="70"/>
      <c r="AP1201" s="61" t="s">
        <v>63</v>
      </c>
      <c r="AT1201" s="70"/>
      <c r="AU1201" s="61" t="s">
        <v>63</v>
      </c>
      <c r="AX1201" s="73"/>
      <c r="AY1201" s="70"/>
      <c r="AZ1201" s="60" t="s">
        <v>63</v>
      </c>
      <c r="BA1201" s="53"/>
      <c r="BC1201" s="53"/>
      <c r="BD1201" s="47">
        <v>44013</v>
      </c>
      <c r="BE1201" s="47">
        <v>44377</v>
      </c>
      <c r="BF1201" s="70"/>
      <c r="BG1201" s="61" t="s">
        <v>63</v>
      </c>
      <c r="BJ1201" s="53"/>
      <c r="BK1201" s="47">
        <v>44013</v>
      </c>
      <c r="BL1201" s="47">
        <v>44377</v>
      </c>
      <c r="BM1201" s="70"/>
      <c r="BN1201" s="61" t="s">
        <v>63</v>
      </c>
      <c r="BO1201" s="53"/>
      <c r="BQ1201" s="53"/>
      <c r="BR1201" s="47">
        <v>44013</v>
      </c>
      <c r="BS1201" s="47">
        <v>44377</v>
      </c>
      <c r="BT1201" s="70"/>
      <c r="BU1201" s="62" t="s">
        <v>63</v>
      </c>
      <c r="BV1201" s="53"/>
      <c r="BX1201" s="53"/>
      <c r="BY1201" s="47">
        <v>44013</v>
      </c>
      <c r="BZ1201" s="55">
        <v>44377</v>
      </c>
    </row>
    <row r="1202" spans="1:78" s="54" customFormat="1" ht="15.75" x14ac:dyDescent="0.25">
      <c r="A1202" s="45">
        <v>203350</v>
      </c>
      <c r="B1202" s="46" t="s">
        <v>294</v>
      </c>
      <c r="C1202" s="46">
        <v>37501</v>
      </c>
      <c r="D1202" s="46" t="s">
        <v>295</v>
      </c>
      <c r="E1202" s="46" t="s">
        <v>50</v>
      </c>
      <c r="F1202" s="46"/>
      <c r="G1202" s="46" t="s">
        <v>296</v>
      </c>
      <c r="H1202" s="46" t="s">
        <v>52</v>
      </c>
      <c r="I1202" s="47">
        <v>44013</v>
      </c>
      <c r="J1202" s="47">
        <v>44377</v>
      </c>
      <c r="K1202" s="46">
        <f>SUM(L1202:AD1202)</f>
        <v>89</v>
      </c>
      <c r="L1202" s="46" t="str">
        <f>IFERROR(VLOOKUP(A1202,'[1]Mountain View SD Usage'!$A:$I,9,FALSE),"0")</f>
        <v>0</v>
      </c>
      <c r="M1202" s="46" t="str">
        <f>IFERROR(VLOOKUP(A1202,'[1]Bonita USD Usage'!$A:$I,9,FALSE),"0")</f>
        <v>0</v>
      </c>
      <c r="N1202" s="46" t="str">
        <f>IFERROR(VLOOKUP(A1202,'[1]Jurupa USD Usage'!$A:$I,9,FALSE),"0")</f>
        <v>0</v>
      </c>
      <c r="O1202" s="46" t="str">
        <f>IFERROR(VLOOKUP(A1202,'[1]Claremont USD Usage'!$A:$I,9,FALSE),"0")</f>
        <v>0</v>
      </c>
      <c r="P1202" s="46">
        <f>IFERROR(VLOOKUP(A1202,'[1]Upland USD Usage'!$A:$I,9,FALSE),"0")</f>
        <v>2</v>
      </c>
      <c r="Q1202" s="46" t="str">
        <f>IFERROR(VLOOKUP(A1202,'[1]Redlands USD Usage'!$A:$I,9,FALSE),"0")</f>
        <v>0</v>
      </c>
      <c r="R1202" s="46" t="str">
        <f>IFERROR(VLOOKUP(A1202,'[1]Alta Loma SD Usage'!$A:$I,9,FALSE),"0")</f>
        <v>0</v>
      </c>
      <c r="S1202" s="46" t="str">
        <f>IFERROR(VLOOKUP(A1202,'[1]VAl Verde USD Usage'!$A:$I,9,FALSE),"0")</f>
        <v>0</v>
      </c>
      <c r="T1202" s="46" t="str">
        <f>IFERROR(VLOOKUP(A1202,'[1]Chaffey Jt HSD Usage'!$A:$I,9,FALSE),"0")</f>
        <v>0</v>
      </c>
      <c r="U1202" s="46" t="str">
        <f>IFERROR(VLOOKUP(A1202,'[1]Cucamonga ELEM SD Usage'!$A:$I,9,FALSE),"0")</f>
        <v>0</v>
      </c>
      <c r="V1202" s="46" t="str">
        <f>IFERROR(VLOOKUP(A1202,'[1]Inglewood USD Usage'!$A:$I,9,FALSE),"0")</f>
        <v>0</v>
      </c>
      <c r="W1202" s="46" t="str">
        <f>IFERROR(VLOOKUP(A1202,'[1]Rialto USD Usage'!$A:$I,9,FALSE),"0")</f>
        <v>0</v>
      </c>
      <c r="X1202" s="46" t="str">
        <f>IFERROR(VLOOKUP(A1202,'[1]Alvord USD Usage'!$A:$I,9,FALSE),"0")</f>
        <v>0</v>
      </c>
      <c r="Y1202" s="46" t="str">
        <f>IFERROR(VLOOKUP(A1202,'[1]Colton Jt USD Usage'!$A:$I,9,FALSE),"0")</f>
        <v>0</v>
      </c>
      <c r="Z1202" s="46" t="str">
        <f>IFERROR(VLOOKUP(A1202,'[1]Chino Valley USD Usage'!$A:$I,9,FALSE),"0")</f>
        <v>0</v>
      </c>
      <c r="AA1202" s="46">
        <f>IFERROR(VLOOKUP(A1202,'[1]Moreno Valley USD Usage'!$A:$I,9,FALSE),"0")</f>
        <v>87</v>
      </c>
      <c r="AB1202" s="46" t="str">
        <f>IFERROR(VLOOKUP(A1202,'[1]Pomona USD Usage'!$A:$I,9,FALSE),"0")</f>
        <v>0</v>
      </c>
      <c r="AC1202" s="46" t="str">
        <f>IFERROR(VLOOKUP(A1202,'[1]Riverside USD Usage'!$A:$I,9,FALSE),"0")</f>
        <v>0</v>
      </c>
      <c r="AD1202" s="46" t="str">
        <f>IFERROR(VLOOKUP(A1202,'[1]Compton USD Usage'!$A:$I,9,FALSE),"0")</f>
        <v>0</v>
      </c>
      <c r="AE1202" s="48"/>
      <c r="AF1202" s="49">
        <v>29.41</v>
      </c>
      <c r="AG1202" s="49"/>
      <c r="AH1202" s="49"/>
      <c r="AI1202" s="49">
        <f>AF1202+AG1202+AH1202</f>
        <v>29.41</v>
      </c>
      <c r="AJ1202" s="48"/>
      <c r="AK1202" s="49">
        <v>31.65</v>
      </c>
      <c r="AL1202" s="49"/>
      <c r="AM1202" s="46"/>
      <c r="AN1202" s="50">
        <f>AK1202+AL1202+AM1202</f>
        <v>31.65</v>
      </c>
      <c r="AO1202" s="48"/>
      <c r="AP1202" s="49">
        <v>33.78</v>
      </c>
      <c r="AQ1202" s="49"/>
      <c r="AR1202" s="46"/>
      <c r="AS1202" s="50">
        <f>AP1202+AQ1202+AR1202</f>
        <v>33.78</v>
      </c>
      <c r="AT1202" s="48"/>
      <c r="AU1202" s="49">
        <v>34.72</v>
      </c>
      <c r="AV1202" s="49"/>
      <c r="AW1202" s="46"/>
      <c r="AX1202" s="51">
        <f>AU1202+AV1202+AW1202</f>
        <v>34.72</v>
      </c>
      <c r="AY1202" s="48"/>
      <c r="AZ1202" s="52">
        <v>30.55</v>
      </c>
      <c r="BA1202" s="53"/>
      <c r="BC1202" s="53">
        <f>AZ1202+BA1202+BB1202</f>
        <v>30.55</v>
      </c>
      <c r="BD1202" s="47">
        <v>44013</v>
      </c>
      <c r="BE1202" s="47">
        <v>44377</v>
      </c>
      <c r="BF1202" s="48"/>
      <c r="BG1202" s="53">
        <v>32.869999999999997</v>
      </c>
      <c r="BJ1202" s="53">
        <f>BG1202+BH1202+BI1202</f>
        <v>32.869999999999997</v>
      </c>
      <c r="BK1202" s="47">
        <v>44013</v>
      </c>
      <c r="BL1202" s="47">
        <v>44377</v>
      </c>
      <c r="BM1202" s="48"/>
      <c r="BN1202" s="53">
        <v>35.08</v>
      </c>
      <c r="BO1202" s="53"/>
      <c r="BQ1202" s="53">
        <f>BN1202+BO1202+BP1202</f>
        <v>35.08</v>
      </c>
      <c r="BR1202" s="47">
        <v>44013</v>
      </c>
      <c r="BS1202" s="47">
        <v>44377</v>
      </c>
      <c r="BT1202" s="48"/>
      <c r="BU1202" s="50">
        <v>36.059999999999995</v>
      </c>
      <c r="BV1202" s="53"/>
      <c r="BX1202" s="53">
        <f>BU1202+BV1202+BW1202</f>
        <v>36.059999999999995</v>
      </c>
      <c r="BY1202" s="47">
        <v>44013</v>
      </c>
      <c r="BZ1202" s="55">
        <v>44377</v>
      </c>
    </row>
    <row r="1203" spans="1:78" s="54" customFormat="1" ht="15.75" x14ac:dyDescent="0.25">
      <c r="A1203" s="45">
        <v>203356</v>
      </c>
      <c r="B1203" s="46" t="s">
        <v>297</v>
      </c>
      <c r="C1203" s="46">
        <v>37401</v>
      </c>
      <c r="D1203" s="46" t="s">
        <v>295</v>
      </c>
      <c r="E1203" s="46" t="s">
        <v>50</v>
      </c>
      <c r="F1203" s="46"/>
      <c r="G1203" s="46" t="s">
        <v>298</v>
      </c>
      <c r="H1203" s="46" t="s">
        <v>52</v>
      </c>
      <c r="I1203" s="47">
        <v>44013</v>
      </c>
      <c r="J1203" s="47">
        <v>44377</v>
      </c>
      <c r="K1203" s="46">
        <f>SUM(L1203:AD1203)</f>
        <v>263</v>
      </c>
      <c r="L1203" s="46" t="str">
        <f>IFERROR(VLOOKUP(A1203,'[1]Mountain View SD Usage'!$A:$I,9,FALSE),"0")</f>
        <v>0</v>
      </c>
      <c r="M1203" s="46" t="str">
        <f>IFERROR(VLOOKUP(A1203,'[1]Bonita USD Usage'!$A:$I,9,FALSE),"0")</f>
        <v>0</v>
      </c>
      <c r="N1203" s="46" t="str">
        <f>IFERROR(VLOOKUP(A1203,'[1]Jurupa USD Usage'!$A:$I,9,FALSE),"0")</f>
        <v>0</v>
      </c>
      <c r="O1203" s="46" t="str">
        <f>IFERROR(VLOOKUP(A1203,'[1]Claremont USD Usage'!$A:$I,9,FALSE),"0")</f>
        <v>0</v>
      </c>
      <c r="P1203" s="46">
        <f>IFERROR(VLOOKUP(A1203,'[1]Upland USD Usage'!$A:$I,9,FALSE),"0")</f>
        <v>3</v>
      </c>
      <c r="Q1203" s="46">
        <f>IFERROR(VLOOKUP(A1203,'[1]Redlands USD Usage'!$A:$I,9,FALSE),"0")</f>
        <v>22</v>
      </c>
      <c r="R1203" s="46" t="str">
        <f>IFERROR(VLOOKUP(A1203,'[1]Alta Loma SD Usage'!$A:$I,9,FALSE),"0")</f>
        <v>0</v>
      </c>
      <c r="S1203" s="46" t="str">
        <f>IFERROR(VLOOKUP(A1203,'[1]VAl Verde USD Usage'!$A:$I,9,FALSE),"0")</f>
        <v>0</v>
      </c>
      <c r="T1203" s="46" t="str">
        <f>IFERROR(VLOOKUP(A1203,'[1]Chaffey Jt HSD Usage'!$A:$I,9,FALSE),"0")</f>
        <v>0</v>
      </c>
      <c r="U1203" s="46" t="str">
        <f>IFERROR(VLOOKUP(A1203,'[1]Cucamonga ELEM SD Usage'!$A:$I,9,FALSE),"0")</f>
        <v>0</v>
      </c>
      <c r="V1203" s="46" t="str">
        <f>IFERROR(VLOOKUP(A1203,'[1]Inglewood USD Usage'!$A:$I,9,FALSE),"0")</f>
        <v>0</v>
      </c>
      <c r="W1203" s="46" t="str">
        <f>IFERROR(VLOOKUP(A1203,'[1]Rialto USD Usage'!$A:$I,9,FALSE),"0")</f>
        <v>0</v>
      </c>
      <c r="X1203" s="46" t="str">
        <f>IFERROR(VLOOKUP(A1203,'[1]Alvord USD Usage'!$A:$I,9,FALSE),"0")</f>
        <v>0</v>
      </c>
      <c r="Y1203" s="46" t="str">
        <f>IFERROR(VLOOKUP(A1203,'[1]Colton Jt USD Usage'!$A:$I,9,FALSE),"0")</f>
        <v>0</v>
      </c>
      <c r="Z1203" s="46" t="str">
        <f>IFERROR(VLOOKUP(A1203,'[1]Chino Valley USD Usage'!$A:$I,9,FALSE),"0")</f>
        <v>0</v>
      </c>
      <c r="AA1203" s="46" t="str">
        <f>IFERROR(VLOOKUP(A1203,'[1]Moreno Valley USD Usage'!$A:$I,9,FALSE),"0")</f>
        <v>0</v>
      </c>
      <c r="AB1203" s="46" t="str">
        <f>IFERROR(VLOOKUP(A1203,'[1]Pomona USD Usage'!$A:$I,9,FALSE),"0")</f>
        <v>0</v>
      </c>
      <c r="AC1203" s="46" t="str">
        <f>IFERROR(VLOOKUP(A1203,'[1]Riverside USD Usage'!$A:$I,9,FALSE),"0")</f>
        <v>0</v>
      </c>
      <c r="AD1203" s="46">
        <f>IFERROR(VLOOKUP(A1203,'[1]Compton USD Usage'!$A:$I,9,FALSE),"0")</f>
        <v>238</v>
      </c>
      <c r="AE1203" s="48"/>
      <c r="AF1203" s="49">
        <v>32.4</v>
      </c>
      <c r="AG1203" s="49"/>
      <c r="AH1203" s="49"/>
      <c r="AI1203" s="49">
        <f>AF1203+AG1203+AH1203</f>
        <v>32.4</v>
      </c>
      <c r="AJ1203" s="48"/>
      <c r="AK1203" s="49">
        <v>34.86</v>
      </c>
      <c r="AL1203" s="49"/>
      <c r="AM1203" s="46"/>
      <c r="AN1203" s="50">
        <f>AK1203+AL1203+AM1203</f>
        <v>34.86</v>
      </c>
      <c r="AO1203" s="48"/>
      <c r="AP1203" s="49">
        <v>37.22</v>
      </c>
      <c r="AQ1203" s="49"/>
      <c r="AR1203" s="46"/>
      <c r="AS1203" s="50">
        <f>AP1203+AQ1203+AR1203</f>
        <v>37.22</v>
      </c>
      <c r="AT1203" s="48"/>
      <c r="AU1203" s="49">
        <v>38.25</v>
      </c>
      <c r="AV1203" s="49"/>
      <c r="AW1203" s="46"/>
      <c r="AX1203" s="51">
        <f>AU1203+AV1203+AW1203</f>
        <v>38.25</v>
      </c>
      <c r="AY1203" s="48"/>
      <c r="AZ1203" s="52">
        <v>33.54</v>
      </c>
      <c r="BA1203" s="53"/>
      <c r="BC1203" s="53">
        <f>AZ1203+BA1203+BB1203</f>
        <v>33.54</v>
      </c>
      <c r="BD1203" s="47">
        <v>44013</v>
      </c>
      <c r="BE1203" s="47">
        <v>44377</v>
      </c>
      <c r="BF1203" s="48"/>
      <c r="BG1203" s="53">
        <v>36.089999999999996</v>
      </c>
      <c r="BJ1203" s="53">
        <f>BG1203+BH1203+BI1203</f>
        <v>36.089999999999996</v>
      </c>
      <c r="BK1203" s="47">
        <v>44013</v>
      </c>
      <c r="BL1203" s="47">
        <v>44377</v>
      </c>
      <c r="BM1203" s="48"/>
      <c r="BN1203" s="53">
        <v>38.53</v>
      </c>
      <c r="BO1203" s="53"/>
      <c r="BQ1203" s="53">
        <f>BN1203+BO1203+BP1203</f>
        <v>38.53</v>
      </c>
      <c r="BR1203" s="47">
        <v>44013</v>
      </c>
      <c r="BS1203" s="47">
        <v>44377</v>
      </c>
      <c r="BT1203" s="48"/>
      <c r="BU1203" s="50">
        <v>39.6</v>
      </c>
      <c r="BV1203" s="53"/>
      <c r="BX1203" s="53">
        <f>BU1203+BV1203+BW1203</f>
        <v>39.6</v>
      </c>
      <c r="BY1203" s="47">
        <v>44013</v>
      </c>
      <c r="BZ1203" s="55">
        <v>44377</v>
      </c>
    </row>
    <row r="1204" spans="1:78" s="54" customFormat="1" ht="15.75" x14ac:dyDescent="0.25">
      <c r="A1204" s="45">
        <v>202382</v>
      </c>
      <c r="B1204" s="46" t="s">
        <v>1009</v>
      </c>
      <c r="C1204" s="46">
        <v>10064</v>
      </c>
      <c r="D1204" s="46" t="s">
        <v>1010</v>
      </c>
      <c r="E1204" s="46" t="s">
        <v>50</v>
      </c>
      <c r="F1204" s="46"/>
      <c r="G1204" s="46" t="s">
        <v>923</v>
      </c>
      <c r="H1204" s="46" t="s">
        <v>52</v>
      </c>
      <c r="I1204" s="47">
        <v>44013</v>
      </c>
      <c r="J1204" s="47">
        <v>44377</v>
      </c>
      <c r="K1204" s="46">
        <f>SUM(L1204:AD1204)</f>
        <v>0</v>
      </c>
      <c r="L1204" s="46" t="str">
        <f>IFERROR(VLOOKUP(A1204,'[1]Mountain View SD Usage'!$A:$I,9,FALSE),"0")</f>
        <v>0</v>
      </c>
      <c r="M1204" s="46" t="str">
        <f>IFERROR(VLOOKUP(A1204,'[1]Bonita USD Usage'!$A:$I,9,FALSE),"0")</f>
        <v>0</v>
      </c>
      <c r="N1204" s="46" t="str">
        <f>IFERROR(VLOOKUP(A1204,'[1]Jurupa USD Usage'!$A:$I,9,FALSE),"0")</f>
        <v>0</v>
      </c>
      <c r="O1204" s="46" t="str">
        <f>IFERROR(VLOOKUP(A1204,'[1]Claremont USD Usage'!$A:$I,9,FALSE),"0")</f>
        <v>0</v>
      </c>
      <c r="P1204" s="46" t="str">
        <f>IFERROR(VLOOKUP(A1204,'[1]Upland USD Usage'!$A:$I,9,FALSE),"0")</f>
        <v>0</v>
      </c>
      <c r="Q1204" s="46" t="str">
        <f>IFERROR(VLOOKUP(A1204,'[1]Redlands USD Usage'!$A:$I,9,FALSE),"0")</f>
        <v>0</v>
      </c>
      <c r="R1204" s="46" t="str">
        <f>IFERROR(VLOOKUP(A1204,'[1]Alta Loma SD Usage'!$A:$I,9,FALSE),"0")</f>
        <v>0</v>
      </c>
      <c r="S1204" s="46" t="str">
        <f>IFERROR(VLOOKUP(A1204,'[1]VAl Verde USD Usage'!$A:$I,9,FALSE),"0")</f>
        <v>0</v>
      </c>
      <c r="T1204" s="46" t="str">
        <f>IFERROR(VLOOKUP(A1204,'[1]Chaffey Jt HSD Usage'!$A:$I,9,FALSE),"0")</f>
        <v>0</v>
      </c>
      <c r="U1204" s="46" t="str">
        <f>IFERROR(VLOOKUP(A1204,'[1]Cucamonga ELEM SD Usage'!$A:$I,9,FALSE),"0")</f>
        <v>0</v>
      </c>
      <c r="V1204" s="46" t="str">
        <f>IFERROR(VLOOKUP(A1204,'[1]Inglewood USD Usage'!$A:$I,9,FALSE),"0")</f>
        <v>0</v>
      </c>
      <c r="W1204" s="46" t="str">
        <f>IFERROR(VLOOKUP(A1204,'[1]Rialto USD Usage'!$A:$I,9,FALSE),"0")</f>
        <v>0</v>
      </c>
      <c r="X1204" s="46" t="str">
        <f>IFERROR(VLOOKUP(A1204,'[1]Alvord USD Usage'!$A:$I,9,FALSE),"0")</f>
        <v>0</v>
      </c>
      <c r="Y1204" s="46" t="str">
        <f>IFERROR(VLOOKUP(A1204,'[1]Colton Jt USD Usage'!$A:$I,9,FALSE),"0")</f>
        <v>0</v>
      </c>
      <c r="Z1204" s="46" t="str">
        <f>IFERROR(VLOOKUP(A1204,'[1]Chino Valley USD Usage'!$A:$I,9,FALSE),"0")</f>
        <v>0</v>
      </c>
      <c r="AA1204" s="46" t="str">
        <f>IFERROR(VLOOKUP(A1204,'[1]Moreno Valley USD Usage'!$A:$I,9,FALSE),"0")</f>
        <v>0</v>
      </c>
      <c r="AB1204" s="46" t="str">
        <f>IFERROR(VLOOKUP(A1204,'[1]Pomona USD Usage'!$A:$I,9,FALSE),"0")</f>
        <v>0</v>
      </c>
      <c r="AC1204" s="46" t="str">
        <f>IFERROR(VLOOKUP(A1204,'[1]Riverside USD Usage'!$A:$I,9,FALSE),"0")</f>
        <v>0</v>
      </c>
      <c r="AD1204" s="46" t="str">
        <f>IFERROR(VLOOKUP(A1204,'[1]Compton USD Usage'!$A:$I,9,FALSE),"0")</f>
        <v>0</v>
      </c>
      <c r="AE1204" s="48"/>
      <c r="AF1204" s="49">
        <v>8.4</v>
      </c>
      <c r="AG1204" s="49"/>
      <c r="AH1204" s="49"/>
      <c r="AI1204" s="49">
        <f>AF1204+AG1204+AH1204</f>
        <v>8.4</v>
      </c>
      <c r="AJ1204" s="48"/>
      <c r="AK1204" s="49">
        <v>9.0399999999999991</v>
      </c>
      <c r="AL1204" s="49"/>
      <c r="AM1204" s="46"/>
      <c r="AN1204" s="50">
        <f>AK1204+AL1204+AM1204</f>
        <v>9.0399999999999991</v>
      </c>
      <c r="AO1204" s="48"/>
      <c r="AP1204" s="49">
        <v>9.65</v>
      </c>
      <c r="AQ1204" s="49"/>
      <c r="AR1204" s="46"/>
      <c r="AS1204" s="50">
        <f>AP1204+AQ1204+AR1204</f>
        <v>9.65</v>
      </c>
      <c r="AT1204" s="48"/>
      <c r="AU1204" s="49">
        <v>9.92</v>
      </c>
      <c r="AV1204" s="49"/>
      <c r="AW1204" s="46"/>
      <c r="AX1204" s="51">
        <f>AU1204+AV1204+AW1204</f>
        <v>9.92</v>
      </c>
      <c r="AY1204" s="48"/>
      <c r="AZ1204" s="52">
        <v>8.85</v>
      </c>
      <c r="BA1204" s="53"/>
      <c r="BC1204" s="53">
        <f>AZ1204+BA1204+BB1204</f>
        <v>8.85</v>
      </c>
      <c r="BD1204" s="47">
        <v>44013</v>
      </c>
      <c r="BE1204" s="47">
        <v>44377</v>
      </c>
      <c r="BF1204" s="48"/>
      <c r="BG1204" s="53">
        <v>9.52</v>
      </c>
      <c r="BJ1204" s="53">
        <f>BG1204+BH1204+BI1204</f>
        <v>9.52</v>
      </c>
      <c r="BK1204" s="47">
        <v>44013</v>
      </c>
      <c r="BL1204" s="47">
        <v>44377</v>
      </c>
      <c r="BM1204" s="48"/>
      <c r="BN1204" s="53">
        <v>10.17</v>
      </c>
      <c r="BO1204" s="53"/>
      <c r="BQ1204" s="53">
        <f>BN1204+BO1204+BP1204</f>
        <v>10.17</v>
      </c>
      <c r="BR1204" s="47">
        <v>44013</v>
      </c>
      <c r="BS1204" s="47">
        <v>44377</v>
      </c>
      <c r="BT1204" s="48"/>
      <c r="BU1204" s="50">
        <v>10.45</v>
      </c>
      <c r="BV1204" s="53"/>
      <c r="BX1204" s="53">
        <f>BU1204+BV1204+BW1204</f>
        <v>10.45</v>
      </c>
      <c r="BY1204" s="47">
        <v>44013</v>
      </c>
      <c r="BZ1204" s="55">
        <v>44377</v>
      </c>
    </row>
    <row r="1205" spans="1:78" s="54" customFormat="1" ht="15.75" x14ac:dyDescent="0.25">
      <c r="A1205" s="45">
        <v>134698</v>
      </c>
      <c r="B1205" s="46" t="s">
        <v>460</v>
      </c>
      <c r="C1205" s="46">
        <v>6719</v>
      </c>
      <c r="D1205" s="46" t="s">
        <v>453</v>
      </c>
      <c r="E1205" s="46" t="s">
        <v>50</v>
      </c>
      <c r="F1205" s="46"/>
      <c r="G1205" s="46" t="s">
        <v>461</v>
      </c>
      <c r="H1205" s="46" t="s">
        <v>52</v>
      </c>
      <c r="I1205" s="47">
        <v>44013</v>
      </c>
      <c r="J1205" s="47">
        <v>44377</v>
      </c>
      <c r="K1205" s="46">
        <f>SUM(L1205:AD1205)</f>
        <v>0</v>
      </c>
      <c r="L1205" s="46" t="str">
        <f>IFERROR(VLOOKUP(A1205,'[1]Mountain View SD Usage'!$A:$I,9,FALSE),"0")</f>
        <v>0</v>
      </c>
      <c r="M1205" s="46" t="str">
        <f>IFERROR(VLOOKUP(A1205,'[1]Bonita USD Usage'!$A:$I,9,FALSE),"0")</f>
        <v>0</v>
      </c>
      <c r="N1205" s="46" t="str">
        <f>IFERROR(VLOOKUP(A1205,'[1]Jurupa USD Usage'!$A:$I,9,FALSE),"0")</f>
        <v>0</v>
      </c>
      <c r="O1205" s="46" t="str">
        <f>IFERROR(VLOOKUP(A1205,'[1]Claremont USD Usage'!$A:$I,9,FALSE),"0")</f>
        <v>0</v>
      </c>
      <c r="P1205" s="46" t="str">
        <f>IFERROR(VLOOKUP(A1205,'[1]Upland USD Usage'!$A:$I,9,FALSE),"0")</f>
        <v>0</v>
      </c>
      <c r="Q1205" s="46" t="str">
        <f>IFERROR(VLOOKUP(A1205,'[1]Redlands USD Usage'!$A:$I,9,FALSE),"0")</f>
        <v>0</v>
      </c>
      <c r="R1205" s="46" t="str">
        <f>IFERROR(VLOOKUP(A1205,'[1]Alta Loma SD Usage'!$A:$I,9,FALSE),"0")</f>
        <v>0</v>
      </c>
      <c r="S1205" s="46" t="str">
        <f>IFERROR(VLOOKUP(A1205,'[1]VAl Verde USD Usage'!$A:$I,9,FALSE),"0")</f>
        <v>0</v>
      </c>
      <c r="T1205" s="46" t="str">
        <f>IFERROR(VLOOKUP(A1205,'[1]Chaffey Jt HSD Usage'!$A:$I,9,FALSE),"0")</f>
        <v>0</v>
      </c>
      <c r="U1205" s="46" t="str">
        <f>IFERROR(VLOOKUP(A1205,'[1]Cucamonga ELEM SD Usage'!$A:$I,9,FALSE),"0")</f>
        <v>0</v>
      </c>
      <c r="V1205" s="46" t="str">
        <f>IFERROR(VLOOKUP(A1205,'[1]Inglewood USD Usage'!$A:$I,9,FALSE),"0")</f>
        <v>0</v>
      </c>
      <c r="W1205" s="46" t="str">
        <f>IFERROR(VLOOKUP(A1205,'[1]Rialto USD Usage'!$A:$I,9,FALSE),"0")</f>
        <v>0</v>
      </c>
      <c r="X1205" s="46" t="str">
        <f>IFERROR(VLOOKUP(A1205,'[1]Alvord USD Usage'!$A:$I,9,FALSE),"0")</f>
        <v>0</v>
      </c>
      <c r="Y1205" s="46" t="str">
        <f>IFERROR(VLOOKUP(A1205,'[1]Colton Jt USD Usage'!$A:$I,9,FALSE),"0")</f>
        <v>0</v>
      </c>
      <c r="Z1205" s="46" t="str">
        <f>IFERROR(VLOOKUP(A1205,'[1]Chino Valley USD Usage'!$A:$I,9,FALSE),"0")</f>
        <v>0</v>
      </c>
      <c r="AA1205" s="46" t="str">
        <f>IFERROR(VLOOKUP(A1205,'[1]Moreno Valley USD Usage'!$A:$I,9,FALSE),"0")</f>
        <v>0</v>
      </c>
      <c r="AB1205" s="46" t="str">
        <f>IFERROR(VLOOKUP(A1205,'[1]Pomona USD Usage'!$A:$I,9,FALSE),"0")</f>
        <v>0</v>
      </c>
      <c r="AC1205" s="46" t="str">
        <f>IFERROR(VLOOKUP(A1205,'[1]Riverside USD Usage'!$A:$I,9,FALSE),"0")</f>
        <v>0</v>
      </c>
      <c r="AD1205" s="46" t="str">
        <f>IFERROR(VLOOKUP(A1205,'[1]Compton USD Usage'!$A:$I,9,FALSE),"0")</f>
        <v>0</v>
      </c>
      <c r="AE1205" s="48"/>
      <c r="AF1205" s="49">
        <v>39.18</v>
      </c>
      <c r="AG1205" s="49"/>
      <c r="AH1205" s="49"/>
      <c r="AI1205" s="49">
        <f>AF1205+AG1205+AH1205</f>
        <v>39.18</v>
      </c>
      <c r="AJ1205" s="48"/>
      <c r="AK1205" s="49">
        <v>42.15</v>
      </c>
      <c r="AL1205" s="49"/>
      <c r="AM1205" s="46"/>
      <c r="AN1205" s="50">
        <f>AK1205+AL1205+AM1205</f>
        <v>42.15</v>
      </c>
      <c r="AO1205" s="48"/>
      <c r="AP1205" s="49">
        <v>45</v>
      </c>
      <c r="AQ1205" s="49"/>
      <c r="AR1205" s="46"/>
      <c r="AS1205" s="50">
        <f>AP1205+AQ1205+AR1205</f>
        <v>45</v>
      </c>
      <c r="AT1205" s="48"/>
      <c r="AU1205" s="49">
        <v>46.25</v>
      </c>
      <c r="AV1205" s="49"/>
      <c r="AW1205" s="46"/>
      <c r="AX1205" s="51">
        <f>AU1205+AV1205+AW1205</f>
        <v>46.25</v>
      </c>
      <c r="AY1205" s="48"/>
      <c r="AZ1205" s="52">
        <v>39.18</v>
      </c>
      <c r="BA1205" s="53"/>
      <c r="BC1205" s="53">
        <f>AZ1205+BA1205+BB1205</f>
        <v>39.18</v>
      </c>
      <c r="BD1205" s="47">
        <v>44013</v>
      </c>
      <c r="BE1205" s="47">
        <v>44377</v>
      </c>
      <c r="BF1205" s="48"/>
      <c r="BG1205" s="53">
        <v>42.15</v>
      </c>
      <c r="BJ1205" s="53">
        <f>BG1205+BH1205+BI1205</f>
        <v>42.15</v>
      </c>
      <c r="BK1205" s="47">
        <v>44013</v>
      </c>
      <c r="BL1205" s="47">
        <v>44377</v>
      </c>
      <c r="BM1205" s="48"/>
      <c r="BN1205" s="53">
        <v>45</v>
      </c>
      <c r="BO1205" s="53"/>
      <c r="BQ1205" s="53">
        <f>BN1205+BO1205+BP1205</f>
        <v>45</v>
      </c>
      <c r="BR1205" s="47">
        <v>44013</v>
      </c>
      <c r="BS1205" s="47">
        <v>44377</v>
      </c>
      <c r="BT1205" s="48"/>
      <c r="BU1205" s="50">
        <v>46.25</v>
      </c>
      <c r="BV1205" s="53"/>
      <c r="BX1205" s="53">
        <f>BU1205+BV1205+BW1205</f>
        <v>46.25</v>
      </c>
      <c r="BY1205" s="47">
        <v>44013</v>
      </c>
      <c r="BZ1205" s="55">
        <v>44377</v>
      </c>
    </row>
    <row r="1206" spans="1:78" s="54" customFormat="1" ht="15.75" x14ac:dyDescent="0.25">
      <c r="A1206" s="45">
        <v>134819</v>
      </c>
      <c r="B1206" s="46" t="s">
        <v>462</v>
      </c>
      <c r="C1206" s="46">
        <v>6787</v>
      </c>
      <c r="D1206" s="46" t="s">
        <v>453</v>
      </c>
      <c r="E1206" s="46" t="s">
        <v>50</v>
      </c>
      <c r="F1206" s="46"/>
      <c r="G1206" s="46" t="s">
        <v>463</v>
      </c>
      <c r="H1206" s="46" t="s">
        <v>52</v>
      </c>
      <c r="I1206" s="47">
        <v>44013</v>
      </c>
      <c r="J1206" s="47">
        <v>44377</v>
      </c>
      <c r="K1206" s="46">
        <f>SUM(L1206:AD1206)</f>
        <v>0</v>
      </c>
      <c r="L1206" s="46" t="str">
        <f>IFERROR(VLOOKUP(A1206,'[1]Mountain View SD Usage'!$A:$I,9,FALSE),"0")</f>
        <v>0</v>
      </c>
      <c r="M1206" s="46" t="str">
        <f>IFERROR(VLOOKUP(A1206,'[1]Bonita USD Usage'!$A:$I,9,FALSE),"0")</f>
        <v>0</v>
      </c>
      <c r="N1206" s="46" t="str">
        <f>IFERROR(VLOOKUP(A1206,'[1]Jurupa USD Usage'!$A:$I,9,FALSE),"0")</f>
        <v>0</v>
      </c>
      <c r="O1206" s="46" t="str">
        <f>IFERROR(VLOOKUP(A1206,'[1]Claremont USD Usage'!$A:$I,9,FALSE),"0")</f>
        <v>0</v>
      </c>
      <c r="P1206" s="46" t="str">
        <f>IFERROR(VLOOKUP(A1206,'[1]Upland USD Usage'!$A:$I,9,FALSE),"0")</f>
        <v>0</v>
      </c>
      <c r="Q1206" s="46" t="str">
        <f>IFERROR(VLOOKUP(A1206,'[1]Redlands USD Usage'!$A:$I,9,FALSE),"0")</f>
        <v>0</v>
      </c>
      <c r="R1206" s="46" t="str">
        <f>IFERROR(VLOOKUP(A1206,'[1]Alta Loma SD Usage'!$A:$I,9,FALSE),"0")</f>
        <v>0</v>
      </c>
      <c r="S1206" s="46" t="str">
        <f>IFERROR(VLOOKUP(A1206,'[1]VAl Verde USD Usage'!$A:$I,9,FALSE),"0")</f>
        <v>0</v>
      </c>
      <c r="T1206" s="46" t="str">
        <f>IFERROR(VLOOKUP(A1206,'[1]Chaffey Jt HSD Usage'!$A:$I,9,FALSE),"0")</f>
        <v>0</v>
      </c>
      <c r="U1206" s="46" t="str">
        <f>IFERROR(VLOOKUP(A1206,'[1]Cucamonga ELEM SD Usage'!$A:$I,9,FALSE),"0")</f>
        <v>0</v>
      </c>
      <c r="V1206" s="46" t="str">
        <f>IFERROR(VLOOKUP(A1206,'[1]Inglewood USD Usage'!$A:$I,9,FALSE),"0")</f>
        <v>0</v>
      </c>
      <c r="W1206" s="46" t="str">
        <f>IFERROR(VLOOKUP(A1206,'[1]Rialto USD Usage'!$A:$I,9,FALSE),"0")</f>
        <v>0</v>
      </c>
      <c r="X1206" s="46" t="str">
        <f>IFERROR(VLOOKUP(A1206,'[1]Alvord USD Usage'!$A:$I,9,FALSE),"0")</f>
        <v>0</v>
      </c>
      <c r="Y1206" s="46" t="str">
        <f>IFERROR(VLOOKUP(A1206,'[1]Colton Jt USD Usage'!$A:$I,9,FALSE),"0")</f>
        <v>0</v>
      </c>
      <c r="Z1206" s="46" t="str">
        <f>IFERROR(VLOOKUP(A1206,'[1]Chino Valley USD Usage'!$A:$I,9,FALSE),"0")</f>
        <v>0</v>
      </c>
      <c r="AA1206" s="46" t="str">
        <f>IFERROR(VLOOKUP(A1206,'[1]Moreno Valley USD Usage'!$A:$I,9,FALSE),"0")</f>
        <v>0</v>
      </c>
      <c r="AB1206" s="46" t="str">
        <f>IFERROR(VLOOKUP(A1206,'[1]Pomona USD Usage'!$A:$I,9,FALSE),"0")</f>
        <v>0</v>
      </c>
      <c r="AC1206" s="46" t="str">
        <f>IFERROR(VLOOKUP(A1206,'[1]Riverside USD Usage'!$A:$I,9,FALSE),"0")</f>
        <v>0</v>
      </c>
      <c r="AD1206" s="46" t="str">
        <f>IFERROR(VLOOKUP(A1206,'[1]Compton USD Usage'!$A:$I,9,FALSE),"0")</f>
        <v>0</v>
      </c>
      <c r="AE1206" s="48"/>
      <c r="AF1206" s="49">
        <v>36.29</v>
      </c>
      <c r="AG1206" s="49"/>
      <c r="AH1206" s="49"/>
      <c r="AI1206" s="49">
        <f>AF1206+AG1206+AH1206</f>
        <v>36.29</v>
      </c>
      <c r="AJ1206" s="48"/>
      <c r="AK1206" s="49">
        <v>39.049999999999997</v>
      </c>
      <c r="AL1206" s="49"/>
      <c r="AM1206" s="46"/>
      <c r="AN1206" s="50">
        <f>AK1206+AL1206+AM1206</f>
        <v>39.049999999999997</v>
      </c>
      <c r="AO1206" s="48"/>
      <c r="AP1206" s="49">
        <v>41.69</v>
      </c>
      <c r="AQ1206" s="49"/>
      <c r="AR1206" s="46"/>
      <c r="AS1206" s="50">
        <f>AP1206+AQ1206+AR1206</f>
        <v>41.69</v>
      </c>
      <c r="AT1206" s="48"/>
      <c r="AU1206" s="49">
        <v>42.85</v>
      </c>
      <c r="AV1206" s="49"/>
      <c r="AW1206" s="46"/>
      <c r="AX1206" s="51">
        <f>AU1206+AV1206+AW1206</f>
        <v>42.85</v>
      </c>
      <c r="AY1206" s="48"/>
      <c r="AZ1206" s="52">
        <v>36.29</v>
      </c>
      <c r="BA1206" s="53"/>
      <c r="BC1206" s="53">
        <f>AZ1206+BA1206+BB1206</f>
        <v>36.29</v>
      </c>
      <c r="BD1206" s="47">
        <v>44013</v>
      </c>
      <c r="BE1206" s="47">
        <v>44377</v>
      </c>
      <c r="BF1206" s="48"/>
      <c r="BG1206" s="53">
        <v>39.049999999999997</v>
      </c>
      <c r="BJ1206" s="53">
        <f>BG1206+BH1206+BI1206</f>
        <v>39.049999999999997</v>
      </c>
      <c r="BK1206" s="47">
        <v>44013</v>
      </c>
      <c r="BL1206" s="47">
        <v>44377</v>
      </c>
      <c r="BM1206" s="48"/>
      <c r="BN1206" s="53">
        <v>41.69</v>
      </c>
      <c r="BO1206" s="53"/>
      <c r="BQ1206" s="53">
        <f>BN1206+BO1206+BP1206</f>
        <v>41.69</v>
      </c>
      <c r="BR1206" s="47">
        <v>44013</v>
      </c>
      <c r="BS1206" s="47">
        <v>44377</v>
      </c>
      <c r="BT1206" s="48"/>
      <c r="BU1206" s="50">
        <v>42.85</v>
      </c>
      <c r="BV1206" s="53"/>
      <c r="BX1206" s="53">
        <f>BU1206+BV1206+BW1206</f>
        <v>42.85</v>
      </c>
      <c r="BY1206" s="47">
        <v>44013</v>
      </c>
      <c r="BZ1206" s="55">
        <v>44377</v>
      </c>
    </row>
    <row r="1207" spans="1:78" s="54" customFormat="1" ht="15.75" x14ac:dyDescent="0.25">
      <c r="A1207" s="45">
        <v>113285</v>
      </c>
      <c r="B1207" s="46" t="s">
        <v>1496</v>
      </c>
      <c r="C1207" s="46">
        <v>69461</v>
      </c>
      <c r="D1207" s="46" t="s">
        <v>1495</v>
      </c>
      <c r="E1207" s="46" t="s">
        <v>50</v>
      </c>
      <c r="F1207" s="46"/>
      <c r="G1207" s="46" t="s">
        <v>51</v>
      </c>
      <c r="H1207" s="46" t="s">
        <v>52</v>
      </c>
      <c r="I1207" s="47">
        <v>44013</v>
      </c>
      <c r="J1207" s="47">
        <v>44377</v>
      </c>
      <c r="K1207" s="46">
        <f>SUM(L1207:AD1207)</f>
        <v>2</v>
      </c>
      <c r="L1207" s="46" t="str">
        <f>IFERROR(VLOOKUP(A1207,'[1]Mountain View SD Usage'!$A:$I,9,FALSE),"0")</f>
        <v>0</v>
      </c>
      <c r="M1207" s="46" t="str">
        <f>IFERROR(VLOOKUP(A1207,'[1]Bonita USD Usage'!$A:$I,9,FALSE),"0")</f>
        <v>0</v>
      </c>
      <c r="N1207" s="46" t="str">
        <f>IFERROR(VLOOKUP(A1207,'[1]Jurupa USD Usage'!$A:$I,9,FALSE),"0")</f>
        <v>0</v>
      </c>
      <c r="O1207" s="46" t="str">
        <f>IFERROR(VLOOKUP(A1207,'[1]Claremont USD Usage'!$A:$I,9,FALSE),"0")</f>
        <v>0</v>
      </c>
      <c r="P1207" s="46" t="str">
        <f>IFERROR(VLOOKUP(A1207,'[1]Upland USD Usage'!$A:$I,9,FALSE),"0")</f>
        <v>0</v>
      </c>
      <c r="Q1207" s="46" t="str">
        <f>IFERROR(VLOOKUP(A1207,'[1]Redlands USD Usage'!$A:$I,9,FALSE),"0")</f>
        <v>0</v>
      </c>
      <c r="R1207" s="46" t="str">
        <f>IFERROR(VLOOKUP(A1207,'[1]Alta Loma SD Usage'!$A:$I,9,FALSE),"0")</f>
        <v>0</v>
      </c>
      <c r="S1207" s="46" t="str">
        <f>IFERROR(VLOOKUP(A1207,'[1]VAl Verde USD Usage'!$A:$I,9,FALSE),"0")</f>
        <v>0</v>
      </c>
      <c r="T1207" s="46">
        <f>IFERROR(VLOOKUP(A1207,'[1]Chaffey Jt HSD Usage'!$A:$I,9,FALSE),"0")</f>
        <v>2</v>
      </c>
      <c r="U1207" s="46" t="str">
        <f>IFERROR(VLOOKUP(A1207,'[1]Cucamonga ELEM SD Usage'!$A:$I,9,FALSE),"0")</f>
        <v>0</v>
      </c>
      <c r="V1207" s="46" t="str">
        <f>IFERROR(VLOOKUP(A1207,'[1]Inglewood USD Usage'!$A:$I,9,FALSE),"0")</f>
        <v>0</v>
      </c>
      <c r="W1207" s="46" t="str">
        <f>IFERROR(VLOOKUP(A1207,'[1]Rialto USD Usage'!$A:$I,9,FALSE),"0")</f>
        <v>0</v>
      </c>
      <c r="X1207" s="46" t="str">
        <f>IFERROR(VLOOKUP(A1207,'[1]Alvord USD Usage'!$A:$I,9,FALSE),"0")</f>
        <v>0</v>
      </c>
      <c r="Y1207" s="46" t="str">
        <f>IFERROR(VLOOKUP(A1207,'[1]Colton Jt USD Usage'!$A:$I,9,FALSE),"0")</f>
        <v>0</v>
      </c>
      <c r="Z1207" s="46" t="str">
        <f>IFERROR(VLOOKUP(A1207,'[1]Chino Valley USD Usage'!$A:$I,9,FALSE),"0")</f>
        <v>0</v>
      </c>
      <c r="AA1207" s="46" t="str">
        <f>IFERROR(VLOOKUP(A1207,'[1]Moreno Valley USD Usage'!$A:$I,9,FALSE),"0")</f>
        <v>0</v>
      </c>
      <c r="AB1207" s="46" t="str">
        <f>IFERROR(VLOOKUP(A1207,'[1]Pomona USD Usage'!$A:$I,9,FALSE),"0")</f>
        <v>0</v>
      </c>
      <c r="AC1207" s="46" t="str">
        <f>IFERROR(VLOOKUP(A1207,'[1]Riverside USD Usage'!$A:$I,9,FALSE),"0")</f>
        <v>0</v>
      </c>
      <c r="AD1207" s="46" t="str">
        <f>IFERROR(VLOOKUP(A1207,'[1]Compton USD Usage'!$A:$I,9,FALSE),"0")</f>
        <v>0</v>
      </c>
      <c r="AE1207" s="48"/>
      <c r="AF1207" s="49">
        <v>37.96</v>
      </c>
      <c r="AG1207" s="49"/>
      <c r="AH1207" s="49"/>
      <c r="AI1207" s="49">
        <f>AF1207+AG1207+AH1207</f>
        <v>37.96</v>
      </c>
      <c r="AJ1207" s="48"/>
      <c r="AK1207" s="49">
        <v>40.85</v>
      </c>
      <c r="AL1207" s="49"/>
      <c r="AM1207" s="46"/>
      <c r="AN1207" s="50">
        <f>AK1207+AL1207+AM1207</f>
        <v>40.85</v>
      </c>
      <c r="AO1207" s="48"/>
      <c r="AP1207" s="49">
        <v>43.61</v>
      </c>
      <c r="AQ1207" s="49"/>
      <c r="AR1207" s="46"/>
      <c r="AS1207" s="50">
        <f>AP1207+AQ1207+AR1207</f>
        <v>43.61</v>
      </c>
      <c r="AT1207" s="48"/>
      <c r="AU1207" s="49">
        <v>44.82</v>
      </c>
      <c r="AV1207" s="49"/>
      <c r="AW1207" s="46"/>
      <c r="AX1207" s="51">
        <f>AU1207+AV1207+AW1207</f>
        <v>44.82</v>
      </c>
      <c r="AY1207" s="48"/>
      <c r="AZ1207" s="52">
        <v>38.479999999999997</v>
      </c>
      <c r="BA1207" s="53"/>
      <c r="BC1207" s="53">
        <f>AZ1207+BA1207+BB1207</f>
        <v>38.479999999999997</v>
      </c>
      <c r="BD1207" s="47">
        <v>44013</v>
      </c>
      <c r="BE1207" s="47">
        <v>44377</v>
      </c>
      <c r="BF1207" s="48"/>
      <c r="BG1207" s="53">
        <v>41.4</v>
      </c>
      <c r="BJ1207" s="53">
        <f>BG1207+BH1207+BI1207</f>
        <v>41.4</v>
      </c>
      <c r="BK1207" s="47">
        <v>44013</v>
      </c>
      <c r="BL1207" s="47">
        <v>44377</v>
      </c>
      <c r="BM1207" s="48"/>
      <c r="BN1207" s="53">
        <v>44.199999999999996</v>
      </c>
      <c r="BO1207" s="53"/>
      <c r="BQ1207" s="53">
        <f>BN1207+BO1207+BP1207</f>
        <v>44.199999999999996</v>
      </c>
      <c r="BR1207" s="47">
        <v>44013</v>
      </c>
      <c r="BS1207" s="47">
        <v>44377</v>
      </c>
      <c r="BT1207" s="48"/>
      <c r="BU1207" s="50">
        <v>45.43</v>
      </c>
      <c r="BV1207" s="53"/>
      <c r="BX1207" s="53">
        <f>BU1207+BV1207+BW1207</f>
        <v>45.43</v>
      </c>
      <c r="BY1207" s="47">
        <v>44013</v>
      </c>
      <c r="BZ1207" s="55">
        <v>44377</v>
      </c>
    </row>
    <row r="1208" spans="1:78" s="54" customFormat="1" ht="15.75" x14ac:dyDescent="0.25">
      <c r="A1208" s="45">
        <v>401626</v>
      </c>
      <c r="B1208" s="46" t="s">
        <v>2268</v>
      </c>
      <c r="C1208" s="46">
        <v>10021540928</v>
      </c>
      <c r="D1208" s="46" t="s">
        <v>2258</v>
      </c>
      <c r="E1208" s="46" t="s">
        <v>50</v>
      </c>
      <c r="F1208" s="46"/>
      <c r="G1208" s="46" t="s">
        <v>2269</v>
      </c>
      <c r="H1208" s="46" t="s">
        <v>52</v>
      </c>
      <c r="I1208" s="47">
        <v>44013</v>
      </c>
      <c r="J1208" s="47">
        <v>44377</v>
      </c>
      <c r="K1208" s="46">
        <f>SUM(L1208:AD1208)</f>
        <v>146</v>
      </c>
      <c r="L1208" s="46">
        <f>IFERROR(VLOOKUP(A1208,'[1]Mountain View SD Usage'!$A:$I,9,FALSE),"0")</f>
        <v>6</v>
      </c>
      <c r="M1208" s="46" t="str">
        <f>IFERROR(VLOOKUP(A1208,'[1]Bonita USD Usage'!$A:$I,9,FALSE),"0")</f>
        <v>0</v>
      </c>
      <c r="N1208" s="46" t="str">
        <f>IFERROR(VLOOKUP(A1208,'[1]Jurupa USD Usage'!$A:$I,9,FALSE),"0")</f>
        <v>0</v>
      </c>
      <c r="O1208" s="46">
        <f>IFERROR(VLOOKUP(A1208,'[1]Claremont USD Usage'!$A:$I,9,FALSE),"0")</f>
        <v>39</v>
      </c>
      <c r="P1208" s="46">
        <f>IFERROR(VLOOKUP(A1208,'[1]Upland USD Usage'!$A:$I,9,FALSE),"0")</f>
        <v>1</v>
      </c>
      <c r="Q1208" s="46" t="str">
        <f>IFERROR(VLOOKUP(A1208,'[1]Redlands USD Usage'!$A:$I,9,FALSE),"0")</f>
        <v>0</v>
      </c>
      <c r="R1208" s="46" t="str">
        <f>IFERROR(VLOOKUP(A1208,'[1]Alta Loma SD Usage'!$A:$I,9,FALSE),"0")</f>
        <v>0</v>
      </c>
      <c r="S1208" s="46" t="str">
        <f>IFERROR(VLOOKUP(A1208,'[1]VAl Verde USD Usage'!$A:$I,9,FALSE),"0")</f>
        <v>0</v>
      </c>
      <c r="T1208" s="46" t="str">
        <f>IFERROR(VLOOKUP(A1208,'[1]Chaffey Jt HSD Usage'!$A:$I,9,FALSE),"0")</f>
        <v>0</v>
      </c>
      <c r="U1208" s="46" t="str">
        <f>IFERROR(VLOOKUP(A1208,'[1]Cucamonga ELEM SD Usage'!$A:$I,9,FALSE),"0")</f>
        <v>0</v>
      </c>
      <c r="V1208" s="46" t="str">
        <f>IFERROR(VLOOKUP(A1208,'[1]Inglewood USD Usage'!$A:$I,9,FALSE),"0")</f>
        <v>0</v>
      </c>
      <c r="W1208" s="46" t="str">
        <f>IFERROR(VLOOKUP(A1208,'[1]Rialto USD Usage'!$A:$I,9,FALSE),"0")</f>
        <v>0</v>
      </c>
      <c r="X1208" s="46" t="str">
        <f>IFERROR(VLOOKUP(A1208,'[1]Alvord USD Usage'!$A:$I,9,FALSE),"0")</f>
        <v>0</v>
      </c>
      <c r="Y1208" s="46" t="str">
        <f>IFERROR(VLOOKUP(A1208,'[1]Colton Jt USD Usage'!$A:$I,9,FALSE),"0")</f>
        <v>0</v>
      </c>
      <c r="Z1208" s="46" t="str">
        <f>IFERROR(VLOOKUP(A1208,'[1]Chino Valley USD Usage'!$A:$I,9,FALSE),"0")</f>
        <v>0</v>
      </c>
      <c r="AA1208" s="46" t="str">
        <f>IFERROR(VLOOKUP(A1208,'[1]Moreno Valley USD Usage'!$A:$I,9,FALSE),"0")</f>
        <v>0</v>
      </c>
      <c r="AB1208" s="46" t="str">
        <f>IFERROR(VLOOKUP(A1208,'[1]Pomona USD Usage'!$A:$I,9,FALSE),"0")</f>
        <v>0</v>
      </c>
      <c r="AC1208" s="46">
        <f>IFERROR(VLOOKUP(A1208,'[1]Riverside USD Usage'!$A:$I,9,FALSE),"0")</f>
        <v>100</v>
      </c>
      <c r="AD1208" s="46" t="str">
        <f>IFERROR(VLOOKUP(A1208,'[1]Compton USD Usage'!$A:$I,9,FALSE),"0")</f>
        <v>0</v>
      </c>
      <c r="AE1208" s="48"/>
      <c r="AF1208" s="49">
        <v>60.82</v>
      </c>
      <c r="AG1208" s="49"/>
      <c r="AH1208" s="56">
        <v>-13.82</v>
      </c>
      <c r="AI1208" s="49">
        <f>AF1208+AG1208+AH1208</f>
        <v>47</v>
      </c>
      <c r="AJ1208" s="48"/>
      <c r="AK1208" s="49">
        <v>65.44</v>
      </c>
      <c r="AL1208" s="49"/>
      <c r="AM1208" s="57">
        <v>-13.82</v>
      </c>
      <c r="AN1208" s="50">
        <f>AK1208+AL1208+AM1208</f>
        <v>51.62</v>
      </c>
      <c r="AO1208" s="48"/>
      <c r="AP1208" s="49">
        <v>69.86</v>
      </c>
      <c r="AQ1208" s="49"/>
      <c r="AR1208" s="57">
        <v>-13.82</v>
      </c>
      <c r="AS1208" s="50">
        <f>AP1208+AQ1208+AR1208</f>
        <v>56.04</v>
      </c>
      <c r="AT1208" s="48"/>
      <c r="AU1208" s="49">
        <v>71.81</v>
      </c>
      <c r="AV1208" s="49"/>
      <c r="AW1208" s="57">
        <v>-13.82</v>
      </c>
      <c r="AX1208" s="51">
        <f>AU1208+AV1208+AW1208</f>
        <v>57.99</v>
      </c>
      <c r="AY1208" s="48"/>
      <c r="AZ1208" s="52">
        <v>60.54</v>
      </c>
      <c r="BA1208" s="53"/>
      <c r="BB1208" s="58">
        <v>-13.58</v>
      </c>
      <c r="BC1208" s="53">
        <f>AZ1208+BA1208+BB1208</f>
        <v>46.96</v>
      </c>
      <c r="BD1208" s="47">
        <v>44013</v>
      </c>
      <c r="BE1208" s="47">
        <v>44377</v>
      </c>
      <c r="BF1208" s="48"/>
      <c r="BG1208" s="53">
        <v>65.14</v>
      </c>
      <c r="BI1208" s="59">
        <v>-13.58</v>
      </c>
      <c r="BJ1208" s="53">
        <f>BG1208+BH1208+BI1208</f>
        <v>51.56</v>
      </c>
      <c r="BK1208" s="47">
        <v>44013</v>
      </c>
      <c r="BL1208" s="47">
        <v>44377</v>
      </c>
      <c r="BM1208" s="48"/>
      <c r="BN1208" s="53">
        <v>69.540000000000006</v>
      </c>
      <c r="BO1208" s="53"/>
      <c r="BP1208" s="59">
        <v>-13.58</v>
      </c>
      <c r="BQ1208" s="53">
        <f>BN1208+BO1208+BP1208</f>
        <v>55.960000000000008</v>
      </c>
      <c r="BR1208" s="47">
        <v>44013</v>
      </c>
      <c r="BS1208" s="47">
        <v>44377</v>
      </c>
      <c r="BT1208" s="48"/>
      <c r="BU1208" s="50">
        <v>71.48</v>
      </c>
      <c r="BV1208" s="53"/>
      <c r="BW1208" s="59">
        <v>-13.58</v>
      </c>
      <c r="BX1208" s="53">
        <f>BU1208+BV1208+BW1208</f>
        <v>57.900000000000006</v>
      </c>
      <c r="BY1208" s="47">
        <v>44013</v>
      </c>
      <c r="BZ1208" s="55">
        <v>44377</v>
      </c>
    </row>
    <row r="1209" spans="1:78" s="54" customFormat="1" ht="15.75" x14ac:dyDescent="0.25">
      <c r="A1209" s="45">
        <v>102184</v>
      </c>
      <c r="B1209" s="46" t="s">
        <v>1928</v>
      </c>
      <c r="C1209" s="46" t="s">
        <v>1929</v>
      </c>
      <c r="D1209" s="46" t="s">
        <v>1930</v>
      </c>
      <c r="E1209" s="46" t="s">
        <v>50</v>
      </c>
      <c r="F1209" s="46"/>
      <c r="G1209" s="46" t="s">
        <v>689</v>
      </c>
      <c r="H1209" s="46" t="s">
        <v>52</v>
      </c>
      <c r="I1209" s="47">
        <v>44013</v>
      </c>
      <c r="J1209" s="47">
        <v>44377</v>
      </c>
      <c r="K1209" s="46">
        <f>SUM(L1209:AD1209)</f>
        <v>225</v>
      </c>
      <c r="L1209" s="46" t="str">
        <f>IFERROR(VLOOKUP(A1209,'[1]Mountain View SD Usage'!$A:$I,9,FALSE),"0")</f>
        <v>0</v>
      </c>
      <c r="M1209" s="46" t="str">
        <f>IFERROR(VLOOKUP(A1209,'[1]Bonita USD Usage'!$A:$I,9,FALSE),"0")</f>
        <v>0</v>
      </c>
      <c r="N1209" s="46" t="str">
        <f>IFERROR(VLOOKUP(A1209,'[1]Jurupa USD Usage'!$A:$I,9,FALSE),"0")</f>
        <v>0</v>
      </c>
      <c r="O1209" s="46" t="str">
        <f>IFERROR(VLOOKUP(A1209,'[1]Claremont USD Usage'!$A:$I,9,FALSE),"0")</f>
        <v>0</v>
      </c>
      <c r="P1209" s="46" t="str">
        <f>IFERROR(VLOOKUP(A1209,'[1]Upland USD Usage'!$A:$I,9,FALSE),"0")</f>
        <v>0</v>
      </c>
      <c r="Q1209" s="46" t="str">
        <f>IFERROR(VLOOKUP(A1209,'[1]Redlands USD Usage'!$A:$I,9,FALSE),"0")</f>
        <v>0</v>
      </c>
      <c r="R1209" s="46" t="str">
        <f>IFERROR(VLOOKUP(A1209,'[1]Alta Loma SD Usage'!$A:$I,9,FALSE),"0")</f>
        <v>0</v>
      </c>
      <c r="S1209" s="46" t="str">
        <f>IFERROR(VLOOKUP(A1209,'[1]VAl Verde USD Usage'!$A:$I,9,FALSE),"0")</f>
        <v>0</v>
      </c>
      <c r="T1209" s="46" t="str">
        <f>IFERROR(VLOOKUP(A1209,'[1]Chaffey Jt HSD Usage'!$A:$I,9,FALSE),"0")</f>
        <v>0</v>
      </c>
      <c r="U1209" s="46" t="str">
        <f>IFERROR(VLOOKUP(A1209,'[1]Cucamonga ELEM SD Usage'!$A:$I,9,FALSE),"0")</f>
        <v>0</v>
      </c>
      <c r="V1209" s="46" t="str">
        <f>IFERROR(VLOOKUP(A1209,'[1]Inglewood USD Usage'!$A:$I,9,FALSE),"0")</f>
        <v>0</v>
      </c>
      <c r="W1209" s="46" t="str">
        <f>IFERROR(VLOOKUP(A1209,'[1]Rialto USD Usage'!$A:$I,9,FALSE),"0")</f>
        <v>0</v>
      </c>
      <c r="X1209" s="46">
        <f>IFERROR(VLOOKUP(A1209,'[1]Alvord USD Usage'!$A:$I,9,FALSE),"0")</f>
        <v>96</v>
      </c>
      <c r="Y1209" s="46" t="str">
        <f>IFERROR(VLOOKUP(A1209,'[1]Colton Jt USD Usage'!$A:$I,9,FALSE),"0")</f>
        <v>0</v>
      </c>
      <c r="Z1209" s="46" t="str">
        <f>IFERROR(VLOOKUP(A1209,'[1]Chino Valley USD Usage'!$A:$I,9,FALSE),"0")</f>
        <v>0</v>
      </c>
      <c r="AA1209" s="46" t="str">
        <f>IFERROR(VLOOKUP(A1209,'[1]Moreno Valley USD Usage'!$A:$I,9,FALSE),"0")</f>
        <v>0</v>
      </c>
      <c r="AB1209" s="46">
        <f>IFERROR(VLOOKUP(A1209,'[1]Pomona USD Usage'!$A:$I,9,FALSE),"0")</f>
        <v>129</v>
      </c>
      <c r="AC1209" s="46" t="str">
        <f>IFERROR(VLOOKUP(A1209,'[1]Riverside USD Usage'!$A:$I,9,FALSE),"0")</f>
        <v>0</v>
      </c>
      <c r="AD1209" s="46" t="str">
        <f>IFERROR(VLOOKUP(A1209,'[1]Compton USD Usage'!$A:$I,9,FALSE),"0")</f>
        <v>0</v>
      </c>
      <c r="AE1209" s="48"/>
      <c r="AF1209" s="49">
        <v>27.86</v>
      </c>
      <c r="AG1209" s="49"/>
      <c r="AH1209" s="49"/>
      <c r="AI1209" s="49">
        <f>AF1209+AG1209+AH1209</f>
        <v>27.86</v>
      </c>
      <c r="AJ1209" s="48"/>
      <c r="AK1209" s="49">
        <v>29.97</v>
      </c>
      <c r="AL1209" s="49"/>
      <c r="AM1209" s="46"/>
      <c r="AN1209" s="50">
        <f>AK1209+AL1209+AM1209</f>
        <v>29.97</v>
      </c>
      <c r="AO1209" s="48"/>
      <c r="AP1209" s="49">
        <v>32</v>
      </c>
      <c r="AQ1209" s="49"/>
      <c r="AR1209" s="46"/>
      <c r="AS1209" s="50">
        <f>AP1209+AQ1209+AR1209</f>
        <v>32</v>
      </c>
      <c r="AT1209" s="48"/>
      <c r="AU1209" s="49">
        <v>32.89</v>
      </c>
      <c r="AV1209" s="49"/>
      <c r="AW1209" s="46"/>
      <c r="AX1209" s="51">
        <f>AU1209+AV1209+AW1209</f>
        <v>32.89</v>
      </c>
      <c r="AY1209" s="48"/>
      <c r="AZ1209" s="52">
        <v>27.86</v>
      </c>
      <c r="BA1209" s="53"/>
      <c r="BC1209" s="53">
        <f>AZ1209+BA1209+BB1209</f>
        <v>27.86</v>
      </c>
      <c r="BD1209" s="47">
        <v>44013</v>
      </c>
      <c r="BE1209" s="47">
        <v>44377</v>
      </c>
      <c r="BF1209" s="48"/>
      <c r="BG1209" s="53">
        <v>29.97</v>
      </c>
      <c r="BJ1209" s="53">
        <f>BG1209+BH1209+BI1209</f>
        <v>29.97</v>
      </c>
      <c r="BK1209" s="47">
        <v>44013</v>
      </c>
      <c r="BL1209" s="47">
        <v>44377</v>
      </c>
      <c r="BM1209" s="48"/>
      <c r="BN1209" s="53">
        <v>32</v>
      </c>
      <c r="BO1209" s="53"/>
      <c r="BQ1209" s="53">
        <f>BN1209+BO1209+BP1209</f>
        <v>32</v>
      </c>
      <c r="BR1209" s="47">
        <v>44013</v>
      </c>
      <c r="BS1209" s="47">
        <v>44377</v>
      </c>
      <c r="BT1209" s="48"/>
      <c r="BU1209" s="50">
        <v>32.89</v>
      </c>
      <c r="BV1209" s="53"/>
      <c r="BX1209" s="53">
        <f>BU1209+BV1209+BW1209</f>
        <v>32.89</v>
      </c>
      <c r="BY1209" s="47">
        <v>44013</v>
      </c>
      <c r="BZ1209" s="55">
        <v>44377</v>
      </c>
    </row>
    <row r="1210" spans="1:78" s="54" customFormat="1" ht="15.75" x14ac:dyDescent="0.25">
      <c r="A1210" s="45">
        <v>100482</v>
      </c>
      <c r="B1210" s="46" t="s">
        <v>626</v>
      </c>
      <c r="C1210" s="46" t="s">
        <v>627</v>
      </c>
      <c r="D1210" s="46" t="s">
        <v>624</v>
      </c>
      <c r="E1210" s="46" t="s">
        <v>50</v>
      </c>
      <c r="F1210" s="46"/>
      <c r="G1210" s="46" t="s">
        <v>628</v>
      </c>
      <c r="H1210" s="46" t="s">
        <v>52</v>
      </c>
      <c r="I1210" s="47">
        <v>44013</v>
      </c>
      <c r="J1210" s="47">
        <v>44377</v>
      </c>
      <c r="K1210" s="46">
        <f>SUM(L1210:AD1210)</f>
        <v>544</v>
      </c>
      <c r="L1210" s="46" t="str">
        <f>IFERROR(VLOOKUP(A1210,'[1]Mountain View SD Usage'!$A:$I,9,FALSE),"0")</f>
        <v>0</v>
      </c>
      <c r="M1210" s="46" t="str">
        <f>IFERROR(VLOOKUP(A1210,'[1]Bonita USD Usage'!$A:$I,9,FALSE),"0")</f>
        <v>0</v>
      </c>
      <c r="N1210" s="46" t="str">
        <f>IFERROR(VLOOKUP(A1210,'[1]Jurupa USD Usage'!$A:$I,9,FALSE),"0")</f>
        <v>0</v>
      </c>
      <c r="O1210" s="46" t="str">
        <f>IFERROR(VLOOKUP(A1210,'[1]Claremont USD Usage'!$A:$I,9,FALSE),"0")</f>
        <v>0</v>
      </c>
      <c r="P1210" s="46" t="str">
        <f>IFERROR(VLOOKUP(A1210,'[1]Upland USD Usage'!$A:$I,9,FALSE),"0")</f>
        <v>0</v>
      </c>
      <c r="Q1210" s="46">
        <f>IFERROR(VLOOKUP(A1210,'[1]Redlands USD Usage'!$A:$I,9,FALSE),"0")</f>
        <v>531</v>
      </c>
      <c r="R1210" s="46">
        <f>IFERROR(VLOOKUP(A1210,'[1]Alta Loma SD Usage'!$A:$I,9,FALSE),"0")</f>
        <v>13</v>
      </c>
      <c r="S1210" s="46" t="str">
        <f>IFERROR(VLOOKUP(A1210,'[1]VAl Verde USD Usage'!$A:$I,9,FALSE),"0")</f>
        <v>0</v>
      </c>
      <c r="T1210" s="46" t="str">
        <f>IFERROR(VLOOKUP(A1210,'[1]Chaffey Jt HSD Usage'!$A:$I,9,FALSE),"0")</f>
        <v>0</v>
      </c>
      <c r="U1210" s="46" t="str">
        <f>IFERROR(VLOOKUP(A1210,'[1]Cucamonga ELEM SD Usage'!$A:$I,9,FALSE),"0")</f>
        <v>0</v>
      </c>
      <c r="V1210" s="46" t="str">
        <f>IFERROR(VLOOKUP(A1210,'[1]Inglewood USD Usage'!$A:$I,9,FALSE),"0")</f>
        <v>0</v>
      </c>
      <c r="W1210" s="46" t="str">
        <f>IFERROR(VLOOKUP(A1210,'[1]Rialto USD Usage'!$A:$I,9,FALSE),"0")</f>
        <v>0</v>
      </c>
      <c r="X1210" s="46" t="str">
        <f>IFERROR(VLOOKUP(A1210,'[1]Alvord USD Usage'!$A:$I,9,FALSE),"0")</f>
        <v>0</v>
      </c>
      <c r="Y1210" s="46" t="str">
        <f>IFERROR(VLOOKUP(A1210,'[1]Colton Jt USD Usage'!$A:$I,9,FALSE),"0")</f>
        <v>0</v>
      </c>
      <c r="Z1210" s="46" t="str">
        <f>IFERROR(VLOOKUP(A1210,'[1]Chino Valley USD Usage'!$A:$I,9,FALSE),"0")</f>
        <v>0</v>
      </c>
      <c r="AA1210" s="46" t="str">
        <f>IFERROR(VLOOKUP(A1210,'[1]Moreno Valley USD Usage'!$A:$I,9,FALSE),"0")</f>
        <v>0</v>
      </c>
      <c r="AB1210" s="46" t="str">
        <f>IFERROR(VLOOKUP(A1210,'[1]Pomona USD Usage'!$A:$I,9,FALSE),"0")</f>
        <v>0</v>
      </c>
      <c r="AC1210" s="46" t="str">
        <f>IFERROR(VLOOKUP(A1210,'[1]Riverside USD Usage'!$A:$I,9,FALSE),"0")</f>
        <v>0</v>
      </c>
      <c r="AD1210" s="46" t="str">
        <f>IFERROR(VLOOKUP(A1210,'[1]Compton USD Usage'!$A:$I,9,FALSE),"0")</f>
        <v>0</v>
      </c>
      <c r="AE1210" s="48"/>
      <c r="AF1210" s="49">
        <v>25.76</v>
      </c>
      <c r="AG1210" s="49"/>
      <c r="AH1210" s="49"/>
      <c r="AI1210" s="49">
        <f>AF1210+AG1210+AH1210</f>
        <v>25.76</v>
      </c>
      <c r="AJ1210" s="48"/>
      <c r="AK1210" s="49">
        <v>27.72</v>
      </c>
      <c r="AL1210" s="49"/>
      <c r="AM1210" s="46"/>
      <c r="AN1210" s="50">
        <f>AK1210+AL1210+AM1210</f>
        <v>27.72</v>
      </c>
      <c r="AO1210" s="48"/>
      <c r="AP1210" s="49">
        <v>29.59</v>
      </c>
      <c r="AQ1210" s="49"/>
      <c r="AR1210" s="46"/>
      <c r="AS1210" s="50">
        <f>AP1210+AQ1210+AR1210</f>
        <v>29.59</v>
      </c>
      <c r="AT1210" s="48"/>
      <c r="AU1210" s="49">
        <v>30.42</v>
      </c>
      <c r="AV1210" s="49"/>
      <c r="AW1210" s="46"/>
      <c r="AX1210" s="51">
        <f>AU1210+AV1210+AW1210</f>
        <v>30.42</v>
      </c>
      <c r="AY1210" s="48"/>
      <c r="AZ1210" s="52">
        <v>26.400000000000002</v>
      </c>
      <c r="BA1210" s="53"/>
      <c r="BC1210" s="53">
        <f>AZ1210+BA1210+BB1210</f>
        <v>26.400000000000002</v>
      </c>
      <c r="BD1210" s="47">
        <v>44013</v>
      </c>
      <c r="BE1210" s="47">
        <v>44377</v>
      </c>
      <c r="BF1210" s="48"/>
      <c r="BG1210" s="53">
        <v>28.400000000000002</v>
      </c>
      <c r="BJ1210" s="53">
        <f>BG1210+BH1210+BI1210</f>
        <v>28.400000000000002</v>
      </c>
      <c r="BK1210" s="47">
        <v>44013</v>
      </c>
      <c r="BL1210" s="47">
        <v>44377</v>
      </c>
      <c r="BM1210" s="48"/>
      <c r="BN1210" s="53">
        <v>30.32</v>
      </c>
      <c r="BO1210" s="53"/>
      <c r="BQ1210" s="53">
        <f>BN1210+BO1210+BP1210</f>
        <v>30.32</v>
      </c>
      <c r="BR1210" s="47">
        <v>44013</v>
      </c>
      <c r="BS1210" s="47">
        <v>44377</v>
      </c>
      <c r="BT1210" s="48"/>
      <c r="BU1210" s="50">
        <v>31.17</v>
      </c>
      <c r="BV1210" s="53"/>
      <c r="BX1210" s="53">
        <f>BU1210+BV1210+BW1210</f>
        <v>31.17</v>
      </c>
      <c r="BY1210" s="47">
        <v>44013</v>
      </c>
      <c r="BZ1210" s="55">
        <v>44377</v>
      </c>
    </row>
    <row r="1211" spans="1:78" s="54" customFormat="1" ht="15.75" x14ac:dyDescent="0.25">
      <c r="A1211" s="45">
        <v>137008</v>
      </c>
      <c r="B1211" s="46" t="s">
        <v>910</v>
      </c>
      <c r="C1211" s="46">
        <v>96211</v>
      </c>
      <c r="D1211" s="46" t="s">
        <v>901</v>
      </c>
      <c r="E1211" s="46" t="s">
        <v>50</v>
      </c>
      <c r="F1211" s="46"/>
      <c r="G1211" s="46" t="s">
        <v>436</v>
      </c>
      <c r="H1211" s="46" t="s">
        <v>52</v>
      </c>
      <c r="I1211" s="47">
        <v>44013</v>
      </c>
      <c r="J1211" s="47">
        <v>44377</v>
      </c>
      <c r="K1211" s="46">
        <f>SUM(L1211:AD1211)</f>
        <v>0</v>
      </c>
      <c r="L1211" s="46" t="str">
        <f>IFERROR(VLOOKUP(A1211,'[1]Mountain View SD Usage'!$A:$I,9,FALSE),"0")</f>
        <v>0</v>
      </c>
      <c r="M1211" s="46" t="str">
        <f>IFERROR(VLOOKUP(A1211,'[1]Bonita USD Usage'!$A:$I,9,FALSE),"0")</f>
        <v>0</v>
      </c>
      <c r="N1211" s="46" t="str">
        <f>IFERROR(VLOOKUP(A1211,'[1]Jurupa USD Usage'!$A:$I,9,FALSE),"0")</f>
        <v>0</v>
      </c>
      <c r="O1211" s="46" t="str">
        <f>IFERROR(VLOOKUP(A1211,'[1]Claremont USD Usage'!$A:$I,9,FALSE),"0")</f>
        <v>0</v>
      </c>
      <c r="P1211" s="46" t="str">
        <f>IFERROR(VLOOKUP(A1211,'[1]Upland USD Usage'!$A:$I,9,FALSE),"0")</f>
        <v>0</v>
      </c>
      <c r="Q1211" s="46" t="str">
        <f>IFERROR(VLOOKUP(A1211,'[1]Redlands USD Usage'!$A:$I,9,FALSE),"0")</f>
        <v>0</v>
      </c>
      <c r="R1211" s="46" t="str">
        <f>IFERROR(VLOOKUP(A1211,'[1]Alta Loma SD Usage'!$A:$I,9,FALSE),"0")</f>
        <v>0</v>
      </c>
      <c r="S1211" s="46" t="str">
        <f>IFERROR(VLOOKUP(A1211,'[1]VAl Verde USD Usage'!$A:$I,9,FALSE),"0")</f>
        <v>0</v>
      </c>
      <c r="T1211" s="46" t="str">
        <f>IFERROR(VLOOKUP(A1211,'[1]Chaffey Jt HSD Usage'!$A:$I,9,FALSE),"0")</f>
        <v>0</v>
      </c>
      <c r="U1211" s="46" t="str">
        <f>IFERROR(VLOOKUP(A1211,'[1]Cucamonga ELEM SD Usage'!$A:$I,9,FALSE),"0")</f>
        <v>0</v>
      </c>
      <c r="V1211" s="46" t="str">
        <f>IFERROR(VLOOKUP(A1211,'[1]Inglewood USD Usage'!$A:$I,9,FALSE),"0")</f>
        <v>0</v>
      </c>
      <c r="W1211" s="46" t="str">
        <f>IFERROR(VLOOKUP(A1211,'[1]Rialto USD Usage'!$A:$I,9,FALSE),"0")</f>
        <v>0</v>
      </c>
      <c r="X1211" s="46" t="str">
        <f>IFERROR(VLOOKUP(A1211,'[1]Alvord USD Usage'!$A:$I,9,FALSE),"0")</f>
        <v>0</v>
      </c>
      <c r="Y1211" s="46" t="str">
        <f>IFERROR(VLOOKUP(A1211,'[1]Colton Jt USD Usage'!$A:$I,9,FALSE),"0")</f>
        <v>0</v>
      </c>
      <c r="Z1211" s="46" t="str">
        <f>IFERROR(VLOOKUP(A1211,'[1]Chino Valley USD Usage'!$A:$I,9,FALSE),"0")</f>
        <v>0</v>
      </c>
      <c r="AA1211" s="46" t="str">
        <f>IFERROR(VLOOKUP(A1211,'[1]Moreno Valley USD Usage'!$A:$I,9,FALSE),"0")</f>
        <v>0</v>
      </c>
      <c r="AB1211" s="46" t="str">
        <f>IFERROR(VLOOKUP(A1211,'[1]Pomona USD Usage'!$A:$I,9,FALSE),"0")</f>
        <v>0</v>
      </c>
      <c r="AC1211" s="46" t="str">
        <f>IFERROR(VLOOKUP(A1211,'[1]Riverside USD Usage'!$A:$I,9,FALSE),"0")</f>
        <v>0</v>
      </c>
      <c r="AD1211" s="46" t="str">
        <f>IFERROR(VLOOKUP(A1211,'[1]Compton USD Usage'!$A:$I,9,FALSE),"0")</f>
        <v>0</v>
      </c>
      <c r="AE1211" s="48"/>
      <c r="AF1211" s="49">
        <v>29.88</v>
      </c>
      <c r="AG1211" s="49"/>
      <c r="AH1211" s="49"/>
      <c r="AI1211" s="49">
        <f>AF1211+AG1211+AH1211</f>
        <v>29.88</v>
      </c>
      <c r="AJ1211" s="48"/>
      <c r="AK1211" s="49">
        <v>32.15</v>
      </c>
      <c r="AL1211" s="49"/>
      <c r="AM1211" s="46"/>
      <c r="AN1211" s="50">
        <f>AK1211+AL1211+AM1211</f>
        <v>32.15</v>
      </c>
      <c r="AO1211" s="48"/>
      <c r="AP1211" s="49">
        <v>34.32</v>
      </c>
      <c r="AQ1211" s="49"/>
      <c r="AR1211" s="46"/>
      <c r="AS1211" s="50">
        <f>AP1211+AQ1211+AR1211</f>
        <v>34.32</v>
      </c>
      <c r="AT1211" s="48"/>
      <c r="AU1211" s="49">
        <v>35.28</v>
      </c>
      <c r="AV1211" s="49"/>
      <c r="AW1211" s="46"/>
      <c r="AX1211" s="51">
        <f>AU1211+AV1211+AW1211</f>
        <v>35.28</v>
      </c>
      <c r="AY1211" s="48"/>
      <c r="AZ1211" s="52">
        <v>29.88</v>
      </c>
      <c r="BA1211" s="53"/>
      <c r="BC1211" s="53">
        <f>AZ1211+BA1211+BB1211</f>
        <v>29.88</v>
      </c>
      <c r="BD1211" s="47">
        <v>44013</v>
      </c>
      <c r="BE1211" s="47">
        <v>44377</v>
      </c>
      <c r="BF1211" s="48"/>
      <c r="BG1211" s="53">
        <v>32.15</v>
      </c>
      <c r="BJ1211" s="53">
        <f>BG1211+BH1211+BI1211</f>
        <v>32.15</v>
      </c>
      <c r="BK1211" s="47">
        <v>44013</v>
      </c>
      <c r="BL1211" s="47">
        <v>44377</v>
      </c>
      <c r="BM1211" s="48"/>
      <c r="BN1211" s="53">
        <v>34.32</v>
      </c>
      <c r="BO1211" s="53"/>
      <c r="BQ1211" s="53">
        <f>BN1211+BO1211+BP1211</f>
        <v>34.32</v>
      </c>
      <c r="BR1211" s="47">
        <v>44013</v>
      </c>
      <c r="BS1211" s="47">
        <v>44377</v>
      </c>
      <c r="BT1211" s="48"/>
      <c r="BU1211" s="50">
        <v>35.28</v>
      </c>
      <c r="BV1211" s="53"/>
      <c r="BX1211" s="53">
        <f>BU1211+BV1211+BW1211</f>
        <v>35.28</v>
      </c>
      <c r="BY1211" s="47">
        <v>44013</v>
      </c>
      <c r="BZ1211" s="55">
        <v>44377</v>
      </c>
    </row>
    <row r="1212" spans="1:78" s="54" customFormat="1" ht="15.75" x14ac:dyDescent="0.25">
      <c r="A1212" s="45">
        <v>406533</v>
      </c>
      <c r="B1212" s="46" t="s">
        <v>2142</v>
      </c>
      <c r="C1212" s="46">
        <v>70006</v>
      </c>
      <c r="D1212" s="46" t="s">
        <v>2118</v>
      </c>
      <c r="E1212" s="46" t="s">
        <v>50</v>
      </c>
      <c r="F1212" s="46"/>
      <c r="G1212" s="46" t="s">
        <v>2143</v>
      </c>
      <c r="H1212" s="46" t="s">
        <v>52</v>
      </c>
      <c r="I1212" s="47">
        <v>44013</v>
      </c>
      <c r="J1212" s="47">
        <v>44377</v>
      </c>
      <c r="K1212" s="46">
        <f>SUM(L1212:AD1212)</f>
        <v>0</v>
      </c>
      <c r="L1212" s="46" t="str">
        <f>IFERROR(VLOOKUP(A1212,'[1]Mountain View SD Usage'!$A:$I,9,FALSE),"0")</f>
        <v>0</v>
      </c>
      <c r="M1212" s="46" t="str">
        <f>IFERROR(VLOOKUP(A1212,'[1]Bonita USD Usage'!$A:$I,9,FALSE),"0")</f>
        <v>0</v>
      </c>
      <c r="N1212" s="46" t="str">
        <f>IFERROR(VLOOKUP(A1212,'[1]Jurupa USD Usage'!$A:$I,9,FALSE),"0")</f>
        <v>0</v>
      </c>
      <c r="O1212" s="46" t="str">
        <f>IFERROR(VLOOKUP(A1212,'[1]Claremont USD Usage'!$A:$I,9,FALSE),"0")</f>
        <v>0</v>
      </c>
      <c r="P1212" s="46" t="str">
        <f>IFERROR(VLOOKUP(A1212,'[1]Upland USD Usage'!$A:$I,9,FALSE),"0")</f>
        <v>0</v>
      </c>
      <c r="Q1212" s="46" t="str">
        <f>IFERROR(VLOOKUP(A1212,'[1]Redlands USD Usage'!$A:$I,9,FALSE),"0")</f>
        <v>0</v>
      </c>
      <c r="R1212" s="46" t="str">
        <f>IFERROR(VLOOKUP(A1212,'[1]Alta Loma SD Usage'!$A:$I,9,FALSE),"0")</f>
        <v>0</v>
      </c>
      <c r="S1212" s="46" t="str">
        <f>IFERROR(VLOOKUP(A1212,'[1]VAl Verde USD Usage'!$A:$I,9,FALSE),"0")</f>
        <v>0</v>
      </c>
      <c r="T1212" s="46" t="str">
        <f>IFERROR(VLOOKUP(A1212,'[1]Chaffey Jt HSD Usage'!$A:$I,9,FALSE),"0")</f>
        <v>0</v>
      </c>
      <c r="U1212" s="46" t="str">
        <f>IFERROR(VLOOKUP(A1212,'[1]Cucamonga ELEM SD Usage'!$A:$I,9,FALSE),"0")</f>
        <v>0</v>
      </c>
      <c r="V1212" s="46" t="str">
        <f>IFERROR(VLOOKUP(A1212,'[1]Inglewood USD Usage'!$A:$I,9,FALSE),"0")</f>
        <v>0</v>
      </c>
      <c r="W1212" s="46" t="str">
        <f>IFERROR(VLOOKUP(A1212,'[1]Rialto USD Usage'!$A:$I,9,FALSE),"0")</f>
        <v>0</v>
      </c>
      <c r="X1212" s="46" t="str">
        <f>IFERROR(VLOOKUP(A1212,'[1]Alvord USD Usage'!$A:$I,9,FALSE),"0")</f>
        <v>0</v>
      </c>
      <c r="Y1212" s="46" t="str">
        <f>IFERROR(VLOOKUP(A1212,'[1]Colton Jt USD Usage'!$A:$I,9,FALSE),"0")</f>
        <v>0</v>
      </c>
      <c r="Z1212" s="46" t="str">
        <f>IFERROR(VLOOKUP(A1212,'[1]Chino Valley USD Usage'!$A:$I,9,FALSE),"0")</f>
        <v>0</v>
      </c>
      <c r="AA1212" s="46" t="str">
        <f>IFERROR(VLOOKUP(A1212,'[1]Moreno Valley USD Usage'!$A:$I,9,FALSE),"0")</f>
        <v>0</v>
      </c>
      <c r="AB1212" s="46" t="str">
        <f>IFERROR(VLOOKUP(A1212,'[1]Pomona USD Usage'!$A:$I,9,FALSE),"0")</f>
        <v>0</v>
      </c>
      <c r="AC1212" s="46" t="str">
        <f>IFERROR(VLOOKUP(A1212,'[1]Riverside USD Usage'!$A:$I,9,FALSE),"0")</f>
        <v>0</v>
      </c>
      <c r="AD1212" s="46" t="str">
        <f>IFERROR(VLOOKUP(A1212,'[1]Compton USD Usage'!$A:$I,9,FALSE),"0")</f>
        <v>0</v>
      </c>
      <c r="AE1212" s="48"/>
      <c r="AF1212" s="49">
        <v>85.36</v>
      </c>
      <c r="AG1212" s="49"/>
      <c r="AH1212" s="56">
        <v>-7.13</v>
      </c>
      <c r="AI1212" s="49">
        <f>AF1212+AG1212+AH1212</f>
        <v>78.23</v>
      </c>
      <c r="AJ1212" s="48"/>
      <c r="AK1212" s="49">
        <v>91.85</v>
      </c>
      <c r="AL1212" s="49"/>
      <c r="AM1212" s="57">
        <v>-7.13</v>
      </c>
      <c r="AN1212" s="50">
        <f>AK1212+AL1212+AM1212</f>
        <v>84.72</v>
      </c>
      <c r="AO1212" s="48"/>
      <c r="AP1212" s="49">
        <v>98.05</v>
      </c>
      <c r="AQ1212" s="49"/>
      <c r="AR1212" s="57">
        <v>-7.13</v>
      </c>
      <c r="AS1212" s="50">
        <f>AP1212+AQ1212+AR1212</f>
        <v>90.92</v>
      </c>
      <c r="AT1212" s="48"/>
      <c r="AU1212" s="49">
        <v>100.78</v>
      </c>
      <c r="AV1212" s="49"/>
      <c r="AW1212" s="57">
        <v>-7.13</v>
      </c>
      <c r="AX1212" s="51">
        <f>AU1212+AV1212+AW1212</f>
        <v>93.65</v>
      </c>
      <c r="AY1212" s="48"/>
      <c r="AZ1212" s="52">
        <v>87.25</v>
      </c>
      <c r="BA1212" s="53"/>
      <c r="BB1212" s="58">
        <v>-7.82</v>
      </c>
      <c r="BC1212" s="53">
        <f>AZ1212+BA1212+BB1212</f>
        <v>79.430000000000007</v>
      </c>
      <c r="BD1212" s="47">
        <v>44013</v>
      </c>
      <c r="BE1212" s="47">
        <v>44377</v>
      </c>
      <c r="BF1212" s="48"/>
      <c r="BG1212" s="53">
        <v>93.89</v>
      </c>
      <c r="BI1212" s="59">
        <v>-7.82</v>
      </c>
      <c r="BJ1212" s="53">
        <f>BG1212+BH1212+BI1212</f>
        <v>86.07</v>
      </c>
      <c r="BK1212" s="47">
        <v>44013</v>
      </c>
      <c r="BL1212" s="47">
        <v>44377</v>
      </c>
      <c r="BM1212" s="48"/>
      <c r="BN1212" s="53">
        <v>100.22</v>
      </c>
      <c r="BO1212" s="53"/>
      <c r="BP1212" s="59">
        <v>-7.82</v>
      </c>
      <c r="BQ1212" s="53">
        <f>BN1212+BO1212+BP1212</f>
        <v>92.4</v>
      </c>
      <c r="BR1212" s="47">
        <v>44013</v>
      </c>
      <c r="BS1212" s="47">
        <v>44377</v>
      </c>
      <c r="BT1212" s="48"/>
      <c r="BU1212" s="50">
        <v>103.01</v>
      </c>
      <c r="BV1212" s="53"/>
      <c r="BW1212" s="59">
        <v>-7.82</v>
      </c>
      <c r="BX1212" s="53">
        <f>BU1212+BV1212+BW1212</f>
        <v>95.19</v>
      </c>
      <c r="BY1212" s="47">
        <v>44013</v>
      </c>
      <c r="BZ1212" s="55">
        <v>44377</v>
      </c>
    </row>
    <row r="1213" spans="1:78" s="54" customFormat="1" ht="15.75" x14ac:dyDescent="0.25">
      <c r="A1213" s="45">
        <v>203344</v>
      </c>
      <c r="B1213" s="46" t="s">
        <v>2096</v>
      </c>
      <c r="C1213" s="46">
        <v>316</v>
      </c>
      <c r="D1213" s="46" t="s">
        <v>2093</v>
      </c>
      <c r="E1213" s="46" t="s">
        <v>50</v>
      </c>
      <c r="F1213" s="46"/>
      <c r="G1213" s="46" t="s">
        <v>2094</v>
      </c>
      <c r="H1213" s="46" t="s">
        <v>52</v>
      </c>
      <c r="I1213" s="47">
        <v>44013</v>
      </c>
      <c r="J1213" s="47">
        <v>44377</v>
      </c>
      <c r="K1213" s="46">
        <f>SUM(L1213:AD1213)</f>
        <v>35</v>
      </c>
      <c r="L1213" s="46" t="str">
        <f>IFERROR(VLOOKUP(A1213,'[1]Mountain View SD Usage'!$A:$I,9,FALSE),"0")</f>
        <v>0</v>
      </c>
      <c r="M1213" s="46" t="str">
        <f>IFERROR(VLOOKUP(A1213,'[1]Bonita USD Usage'!$A:$I,9,FALSE),"0")</f>
        <v>0</v>
      </c>
      <c r="N1213" s="46" t="str">
        <f>IFERROR(VLOOKUP(A1213,'[1]Jurupa USD Usage'!$A:$I,9,FALSE),"0")</f>
        <v>0</v>
      </c>
      <c r="O1213" s="46" t="str">
        <f>IFERROR(VLOOKUP(A1213,'[1]Claremont USD Usage'!$A:$I,9,FALSE),"0")</f>
        <v>0</v>
      </c>
      <c r="P1213" s="46" t="str">
        <f>IFERROR(VLOOKUP(A1213,'[1]Upland USD Usage'!$A:$I,9,FALSE),"0")</f>
        <v>0</v>
      </c>
      <c r="Q1213" s="46" t="str">
        <f>IFERROR(VLOOKUP(A1213,'[1]Redlands USD Usage'!$A:$I,9,FALSE),"0")</f>
        <v>0</v>
      </c>
      <c r="R1213" s="46" t="str">
        <f>IFERROR(VLOOKUP(A1213,'[1]Alta Loma SD Usage'!$A:$I,9,FALSE),"0")</f>
        <v>0</v>
      </c>
      <c r="S1213" s="46" t="str">
        <f>IFERROR(VLOOKUP(A1213,'[1]VAl Verde USD Usage'!$A:$I,9,FALSE),"0")</f>
        <v>0</v>
      </c>
      <c r="T1213" s="46">
        <f>IFERROR(VLOOKUP(A1213,'[1]Chaffey Jt HSD Usage'!$A:$I,9,FALSE),"0")</f>
        <v>35</v>
      </c>
      <c r="U1213" s="46" t="str">
        <f>IFERROR(VLOOKUP(A1213,'[1]Cucamonga ELEM SD Usage'!$A:$I,9,FALSE),"0")</f>
        <v>0</v>
      </c>
      <c r="V1213" s="46" t="str">
        <f>IFERROR(VLOOKUP(A1213,'[1]Inglewood USD Usage'!$A:$I,9,FALSE),"0")</f>
        <v>0</v>
      </c>
      <c r="W1213" s="46" t="str">
        <f>IFERROR(VLOOKUP(A1213,'[1]Rialto USD Usage'!$A:$I,9,FALSE),"0")</f>
        <v>0</v>
      </c>
      <c r="X1213" s="46" t="str">
        <f>IFERROR(VLOOKUP(A1213,'[1]Alvord USD Usage'!$A:$I,9,FALSE),"0")</f>
        <v>0</v>
      </c>
      <c r="Y1213" s="46" t="str">
        <f>IFERROR(VLOOKUP(A1213,'[1]Colton Jt USD Usage'!$A:$I,9,FALSE),"0")</f>
        <v>0</v>
      </c>
      <c r="Z1213" s="46" t="str">
        <f>IFERROR(VLOOKUP(A1213,'[1]Chino Valley USD Usage'!$A:$I,9,FALSE),"0")</f>
        <v>0</v>
      </c>
      <c r="AA1213" s="46" t="str">
        <f>IFERROR(VLOOKUP(A1213,'[1]Moreno Valley USD Usage'!$A:$I,9,FALSE),"0")</f>
        <v>0</v>
      </c>
      <c r="AB1213" s="46" t="str">
        <f>IFERROR(VLOOKUP(A1213,'[1]Pomona USD Usage'!$A:$I,9,FALSE),"0")</f>
        <v>0</v>
      </c>
      <c r="AC1213" s="46" t="str">
        <f>IFERROR(VLOOKUP(A1213,'[1]Riverside USD Usage'!$A:$I,9,FALSE),"0")</f>
        <v>0</v>
      </c>
      <c r="AD1213" s="46" t="str">
        <f>IFERROR(VLOOKUP(A1213,'[1]Compton USD Usage'!$A:$I,9,FALSE),"0")</f>
        <v>0</v>
      </c>
      <c r="AE1213" s="48"/>
      <c r="AF1213" s="49">
        <v>12.94</v>
      </c>
      <c r="AG1213" s="49"/>
      <c r="AH1213" s="49"/>
      <c r="AI1213" s="49">
        <f>AF1213+AG1213+AH1213</f>
        <v>12.94</v>
      </c>
      <c r="AJ1213" s="48"/>
      <c r="AK1213" s="49">
        <v>13.92</v>
      </c>
      <c r="AL1213" s="49"/>
      <c r="AM1213" s="46"/>
      <c r="AN1213" s="50">
        <f>AK1213+AL1213+AM1213</f>
        <v>13.92</v>
      </c>
      <c r="AO1213" s="48"/>
      <c r="AP1213" s="49">
        <v>14.86</v>
      </c>
      <c r="AQ1213" s="49"/>
      <c r="AR1213" s="46"/>
      <c r="AS1213" s="50">
        <f>AP1213+AQ1213+AR1213</f>
        <v>14.86</v>
      </c>
      <c r="AT1213" s="48"/>
      <c r="AU1213" s="49">
        <v>15.28</v>
      </c>
      <c r="AV1213" s="49"/>
      <c r="AW1213" s="46"/>
      <c r="AX1213" s="51">
        <f>AU1213+AV1213+AW1213</f>
        <v>15.28</v>
      </c>
      <c r="AY1213" s="48"/>
      <c r="AZ1213" s="52">
        <v>13.51</v>
      </c>
      <c r="BA1213" s="53"/>
      <c r="BC1213" s="53">
        <f>AZ1213+BA1213+BB1213</f>
        <v>13.51</v>
      </c>
      <c r="BD1213" s="47">
        <v>44013</v>
      </c>
      <c r="BE1213" s="47">
        <v>44377</v>
      </c>
      <c r="BF1213" s="48"/>
      <c r="BG1213" s="53">
        <v>14.53</v>
      </c>
      <c r="BJ1213" s="53">
        <f>BG1213+BH1213+BI1213</f>
        <v>14.53</v>
      </c>
      <c r="BK1213" s="47">
        <v>44013</v>
      </c>
      <c r="BL1213" s="47">
        <v>44377</v>
      </c>
      <c r="BM1213" s="48"/>
      <c r="BN1213" s="53">
        <v>15.51</v>
      </c>
      <c r="BO1213" s="53"/>
      <c r="BQ1213" s="53">
        <f>BN1213+BO1213+BP1213</f>
        <v>15.51</v>
      </c>
      <c r="BR1213" s="47">
        <v>44013</v>
      </c>
      <c r="BS1213" s="47">
        <v>44377</v>
      </c>
      <c r="BT1213" s="48"/>
      <c r="BU1213" s="50">
        <v>15.95</v>
      </c>
      <c r="BV1213" s="53"/>
      <c r="BX1213" s="53">
        <f>BU1213+BV1213+BW1213</f>
        <v>15.95</v>
      </c>
      <c r="BY1213" s="47">
        <v>44013</v>
      </c>
      <c r="BZ1213" s="55">
        <v>44377</v>
      </c>
    </row>
    <row r="1214" spans="1:78" s="54" customFormat="1" ht="15.75" x14ac:dyDescent="0.25">
      <c r="A1214" s="45">
        <v>403804</v>
      </c>
      <c r="B1214" s="46" t="s">
        <v>2192</v>
      </c>
      <c r="C1214" s="46">
        <v>74810</v>
      </c>
      <c r="D1214" s="46" t="s">
        <v>2175</v>
      </c>
      <c r="E1214" s="46" t="s">
        <v>50</v>
      </c>
      <c r="F1214" s="46"/>
      <c r="G1214" s="46" t="s">
        <v>2193</v>
      </c>
      <c r="H1214" s="46" t="s">
        <v>52</v>
      </c>
      <c r="I1214" s="47">
        <v>44013</v>
      </c>
      <c r="J1214" s="47">
        <v>44377</v>
      </c>
      <c r="K1214" s="46">
        <f>SUM(L1214:AD1214)</f>
        <v>0</v>
      </c>
      <c r="L1214" s="46" t="str">
        <f>IFERROR(VLOOKUP(A1214,'[1]Mountain View SD Usage'!$A:$I,9,FALSE),"0")</f>
        <v>0</v>
      </c>
      <c r="M1214" s="46" t="str">
        <f>IFERROR(VLOOKUP(A1214,'[1]Bonita USD Usage'!$A:$I,9,FALSE),"0")</f>
        <v>0</v>
      </c>
      <c r="N1214" s="46" t="str">
        <f>IFERROR(VLOOKUP(A1214,'[1]Jurupa USD Usage'!$A:$I,9,FALSE),"0")</f>
        <v>0</v>
      </c>
      <c r="O1214" s="46" t="str">
        <f>IFERROR(VLOOKUP(A1214,'[1]Claremont USD Usage'!$A:$I,9,FALSE),"0")</f>
        <v>0</v>
      </c>
      <c r="P1214" s="46" t="str">
        <f>IFERROR(VLOOKUP(A1214,'[1]Upland USD Usage'!$A:$I,9,FALSE),"0")</f>
        <v>0</v>
      </c>
      <c r="Q1214" s="46" t="str">
        <f>IFERROR(VLOOKUP(A1214,'[1]Redlands USD Usage'!$A:$I,9,FALSE),"0")</f>
        <v>0</v>
      </c>
      <c r="R1214" s="46" t="str">
        <f>IFERROR(VLOOKUP(A1214,'[1]Alta Loma SD Usage'!$A:$I,9,FALSE),"0")</f>
        <v>0</v>
      </c>
      <c r="S1214" s="46" t="str">
        <f>IFERROR(VLOOKUP(A1214,'[1]VAl Verde USD Usage'!$A:$I,9,FALSE),"0")</f>
        <v>0</v>
      </c>
      <c r="T1214" s="46" t="str">
        <f>IFERROR(VLOOKUP(A1214,'[1]Chaffey Jt HSD Usage'!$A:$I,9,FALSE),"0")</f>
        <v>0</v>
      </c>
      <c r="U1214" s="46" t="str">
        <f>IFERROR(VLOOKUP(A1214,'[1]Cucamonga ELEM SD Usage'!$A:$I,9,FALSE),"0")</f>
        <v>0</v>
      </c>
      <c r="V1214" s="46" t="str">
        <f>IFERROR(VLOOKUP(A1214,'[1]Inglewood USD Usage'!$A:$I,9,FALSE),"0")</f>
        <v>0</v>
      </c>
      <c r="W1214" s="46" t="str">
        <f>IFERROR(VLOOKUP(A1214,'[1]Rialto USD Usage'!$A:$I,9,FALSE),"0")</f>
        <v>0</v>
      </c>
      <c r="X1214" s="46" t="str">
        <f>IFERROR(VLOOKUP(A1214,'[1]Alvord USD Usage'!$A:$I,9,FALSE),"0")</f>
        <v>0</v>
      </c>
      <c r="Y1214" s="46" t="str">
        <f>IFERROR(VLOOKUP(A1214,'[1]Colton Jt USD Usage'!$A:$I,9,FALSE),"0")</f>
        <v>0</v>
      </c>
      <c r="Z1214" s="46" t="str">
        <f>IFERROR(VLOOKUP(A1214,'[1]Chino Valley USD Usage'!$A:$I,9,FALSE),"0")</f>
        <v>0</v>
      </c>
      <c r="AA1214" s="46" t="str">
        <f>IFERROR(VLOOKUP(A1214,'[1]Moreno Valley USD Usage'!$A:$I,9,FALSE),"0")</f>
        <v>0</v>
      </c>
      <c r="AB1214" s="46" t="str">
        <f>IFERROR(VLOOKUP(A1214,'[1]Pomona USD Usage'!$A:$I,9,FALSE),"0")</f>
        <v>0</v>
      </c>
      <c r="AC1214" s="46" t="str">
        <f>IFERROR(VLOOKUP(A1214,'[1]Riverside USD Usage'!$A:$I,9,FALSE),"0")</f>
        <v>0</v>
      </c>
      <c r="AD1214" s="46" t="str">
        <f>IFERROR(VLOOKUP(A1214,'[1]Compton USD Usage'!$A:$I,9,FALSE),"0")</f>
        <v>0</v>
      </c>
      <c r="AE1214" s="48"/>
      <c r="AF1214" s="49">
        <v>59.28</v>
      </c>
      <c r="AG1214" s="49"/>
      <c r="AH1214" s="56">
        <v>-6.34</v>
      </c>
      <c r="AI1214" s="49">
        <f>AF1214+AG1214+AH1214</f>
        <v>52.94</v>
      </c>
      <c r="AJ1214" s="48"/>
      <c r="AK1214" s="49">
        <v>63.78</v>
      </c>
      <c r="AL1214" s="49"/>
      <c r="AM1214" s="57">
        <v>-6.34</v>
      </c>
      <c r="AN1214" s="50">
        <f>AK1214+AL1214+AM1214</f>
        <v>57.44</v>
      </c>
      <c r="AO1214" s="48"/>
      <c r="AP1214" s="49">
        <v>68.09</v>
      </c>
      <c r="AQ1214" s="49"/>
      <c r="AR1214" s="57">
        <v>-6.34</v>
      </c>
      <c r="AS1214" s="50">
        <f>AP1214+AQ1214+AR1214</f>
        <v>61.75</v>
      </c>
      <c r="AT1214" s="48"/>
      <c r="AU1214" s="49">
        <v>69.989999999999995</v>
      </c>
      <c r="AV1214" s="49"/>
      <c r="AW1214" s="57">
        <v>-6.34</v>
      </c>
      <c r="AX1214" s="51">
        <f>AU1214+AV1214+AW1214</f>
        <v>63.649999999999991</v>
      </c>
      <c r="AY1214" s="48"/>
      <c r="AZ1214" s="52">
        <v>61.76</v>
      </c>
      <c r="BA1214" s="53"/>
      <c r="BB1214" s="58">
        <v>-7.04</v>
      </c>
      <c r="BC1214" s="53">
        <f>AZ1214+BA1214+BB1214</f>
        <v>54.72</v>
      </c>
      <c r="BD1214" s="47">
        <v>44013</v>
      </c>
      <c r="BE1214" s="47">
        <v>44377</v>
      </c>
      <c r="BF1214" s="48"/>
      <c r="BG1214" s="53">
        <v>66.440000000000012</v>
      </c>
      <c r="BI1214" s="59">
        <v>-7.04</v>
      </c>
      <c r="BJ1214" s="53">
        <f>BG1214+BH1214+BI1214</f>
        <v>59.400000000000013</v>
      </c>
      <c r="BK1214" s="47">
        <v>44013</v>
      </c>
      <c r="BL1214" s="47">
        <v>44377</v>
      </c>
      <c r="BM1214" s="48"/>
      <c r="BN1214" s="53">
        <v>70.930000000000007</v>
      </c>
      <c r="BO1214" s="53"/>
      <c r="BP1214" s="59">
        <v>-7.04</v>
      </c>
      <c r="BQ1214" s="53">
        <f>BN1214+BO1214+BP1214</f>
        <v>63.890000000000008</v>
      </c>
      <c r="BR1214" s="47">
        <v>44013</v>
      </c>
      <c r="BS1214" s="47">
        <v>44377</v>
      </c>
      <c r="BT1214" s="48"/>
      <c r="BU1214" s="50">
        <v>72.910000000000011</v>
      </c>
      <c r="BV1214" s="53"/>
      <c r="BW1214" s="59">
        <v>-7.04</v>
      </c>
      <c r="BX1214" s="53">
        <f>BU1214+BV1214+BW1214</f>
        <v>65.87</v>
      </c>
      <c r="BY1214" s="47">
        <v>44013</v>
      </c>
      <c r="BZ1214" s="55">
        <v>44377</v>
      </c>
    </row>
    <row r="1215" spans="1:78" s="54" customFormat="1" ht="15.75" x14ac:dyDescent="0.25">
      <c r="A1215" s="45">
        <v>102204</v>
      </c>
      <c r="B1215" s="46" t="s">
        <v>1931</v>
      </c>
      <c r="C1215" s="46" t="s">
        <v>1932</v>
      </c>
      <c r="D1215" s="46" t="s">
        <v>1930</v>
      </c>
      <c r="E1215" s="46" t="s">
        <v>50</v>
      </c>
      <c r="F1215" s="46"/>
      <c r="G1215" s="46" t="s">
        <v>1933</v>
      </c>
      <c r="H1215" s="46" t="s">
        <v>52</v>
      </c>
      <c r="I1215" s="47">
        <v>44013</v>
      </c>
      <c r="J1215" s="47">
        <v>44377</v>
      </c>
      <c r="K1215" s="46">
        <f>SUM(L1215:AD1215)</f>
        <v>46</v>
      </c>
      <c r="L1215" s="46" t="str">
        <f>IFERROR(VLOOKUP(A1215,'[1]Mountain View SD Usage'!$A:$I,9,FALSE),"0")</f>
        <v>0</v>
      </c>
      <c r="M1215" s="46">
        <f>IFERROR(VLOOKUP(A1215,'[1]Bonita USD Usage'!$A:$I,9,FALSE),"0")</f>
        <v>19</v>
      </c>
      <c r="N1215" s="46" t="str">
        <f>IFERROR(VLOOKUP(A1215,'[1]Jurupa USD Usage'!$A:$I,9,FALSE),"0")</f>
        <v>0</v>
      </c>
      <c r="O1215" s="46" t="str">
        <f>IFERROR(VLOOKUP(A1215,'[1]Claremont USD Usage'!$A:$I,9,FALSE),"0")</f>
        <v>0</v>
      </c>
      <c r="P1215" s="46" t="str">
        <f>IFERROR(VLOOKUP(A1215,'[1]Upland USD Usage'!$A:$I,9,FALSE),"0")</f>
        <v>0</v>
      </c>
      <c r="Q1215" s="46" t="str">
        <f>IFERROR(VLOOKUP(A1215,'[1]Redlands USD Usage'!$A:$I,9,FALSE),"0")</f>
        <v>0</v>
      </c>
      <c r="R1215" s="46">
        <f>IFERROR(VLOOKUP(A1215,'[1]Alta Loma SD Usage'!$A:$I,9,FALSE),"0")</f>
        <v>27</v>
      </c>
      <c r="S1215" s="46" t="str">
        <f>IFERROR(VLOOKUP(A1215,'[1]VAl Verde USD Usage'!$A:$I,9,FALSE),"0")</f>
        <v>0</v>
      </c>
      <c r="T1215" s="46" t="str">
        <f>IFERROR(VLOOKUP(A1215,'[1]Chaffey Jt HSD Usage'!$A:$I,9,FALSE),"0")</f>
        <v>0</v>
      </c>
      <c r="U1215" s="46" t="str">
        <f>IFERROR(VLOOKUP(A1215,'[1]Cucamonga ELEM SD Usage'!$A:$I,9,FALSE),"0")</f>
        <v>0</v>
      </c>
      <c r="V1215" s="46" t="str">
        <f>IFERROR(VLOOKUP(A1215,'[1]Inglewood USD Usage'!$A:$I,9,FALSE),"0")</f>
        <v>0</v>
      </c>
      <c r="W1215" s="46" t="str">
        <f>IFERROR(VLOOKUP(A1215,'[1]Rialto USD Usage'!$A:$I,9,FALSE),"0")</f>
        <v>0</v>
      </c>
      <c r="X1215" s="46" t="str">
        <f>IFERROR(VLOOKUP(A1215,'[1]Alvord USD Usage'!$A:$I,9,FALSE),"0")</f>
        <v>0</v>
      </c>
      <c r="Y1215" s="46" t="str">
        <f>IFERROR(VLOOKUP(A1215,'[1]Colton Jt USD Usage'!$A:$I,9,FALSE),"0")</f>
        <v>0</v>
      </c>
      <c r="Z1215" s="46" t="str">
        <f>IFERROR(VLOOKUP(A1215,'[1]Chino Valley USD Usage'!$A:$I,9,FALSE),"0")</f>
        <v>0</v>
      </c>
      <c r="AA1215" s="46" t="str">
        <f>IFERROR(VLOOKUP(A1215,'[1]Moreno Valley USD Usage'!$A:$I,9,FALSE),"0")</f>
        <v>0</v>
      </c>
      <c r="AB1215" s="46" t="str">
        <f>IFERROR(VLOOKUP(A1215,'[1]Pomona USD Usage'!$A:$I,9,FALSE),"0")</f>
        <v>0</v>
      </c>
      <c r="AC1215" s="46" t="str">
        <f>IFERROR(VLOOKUP(A1215,'[1]Riverside USD Usage'!$A:$I,9,FALSE),"0")</f>
        <v>0</v>
      </c>
      <c r="AD1215" s="46" t="str">
        <f>IFERROR(VLOOKUP(A1215,'[1]Compton USD Usage'!$A:$I,9,FALSE),"0")</f>
        <v>0</v>
      </c>
      <c r="AE1215" s="48"/>
      <c r="AF1215" s="49">
        <v>39.619999999999997</v>
      </c>
      <c r="AG1215" s="49"/>
      <c r="AH1215" s="49"/>
      <c r="AI1215" s="49">
        <f>AF1215+AG1215+AH1215</f>
        <v>39.619999999999997</v>
      </c>
      <c r="AJ1215" s="48"/>
      <c r="AK1215" s="49">
        <v>42.63</v>
      </c>
      <c r="AL1215" s="49"/>
      <c r="AM1215" s="46"/>
      <c r="AN1215" s="50">
        <f>AK1215+AL1215+AM1215</f>
        <v>42.63</v>
      </c>
      <c r="AO1215" s="48"/>
      <c r="AP1215" s="49">
        <v>45.51</v>
      </c>
      <c r="AQ1215" s="49"/>
      <c r="AR1215" s="46"/>
      <c r="AS1215" s="50">
        <f>AP1215+AQ1215+AR1215</f>
        <v>45.51</v>
      </c>
      <c r="AT1215" s="48"/>
      <c r="AU1215" s="49">
        <v>46.78</v>
      </c>
      <c r="AV1215" s="49"/>
      <c r="AW1215" s="46"/>
      <c r="AX1215" s="51">
        <f>AU1215+AV1215+AW1215</f>
        <v>46.78</v>
      </c>
      <c r="AY1215" s="48"/>
      <c r="AZ1215" s="52">
        <v>39.619999999999997</v>
      </c>
      <c r="BA1215" s="53"/>
      <c r="BC1215" s="53">
        <f>AZ1215+BA1215+BB1215</f>
        <v>39.619999999999997</v>
      </c>
      <c r="BD1215" s="47">
        <v>44013</v>
      </c>
      <c r="BE1215" s="47">
        <v>44377</v>
      </c>
      <c r="BF1215" s="48"/>
      <c r="BG1215" s="53">
        <v>42.63</v>
      </c>
      <c r="BJ1215" s="53">
        <f>BG1215+BH1215+BI1215</f>
        <v>42.63</v>
      </c>
      <c r="BK1215" s="47">
        <v>44013</v>
      </c>
      <c r="BL1215" s="47">
        <v>44377</v>
      </c>
      <c r="BM1215" s="48"/>
      <c r="BN1215" s="53">
        <v>45.51</v>
      </c>
      <c r="BO1215" s="53"/>
      <c r="BQ1215" s="53">
        <f>BN1215+BO1215+BP1215</f>
        <v>45.51</v>
      </c>
      <c r="BR1215" s="47">
        <v>44013</v>
      </c>
      <c r="BS1215" s="47">
        <v>44377</v>
      </c>
      <c r="BT1215" s="48"/>
      <c r="BU1215" s="50">
        <v>46.78</v>
      </c>
      <c r="BV1215" s="53"/>
      <c r="BX1215" s="53">
        <f>BU1215+BV1215+BW1215</f>
        <v>46.78</v>
      </c>
      <c r="BY1215" s="47">
        <v>44013</v>
      </c>
      <c r="BZ1215" s="55">
        <v>44377</v>
      </c>
    </row>
    <row r="1216" spans="1:78" s="54" customFormat="1" ht="15.75" x14ac:dyDescent="0.25">
      <c r="A1216" s="45">
        <v>405905</v>
      </c>
      <c r="B1216" s="46" t="s">
        <v>1476</v>
      </c>
      <c r="C1216" s="46" t="s">
        <v>1477</v>
      </c>
      <c r="D1216" s="46" t="s">
        <v>1451</v>
      </c>
      <c r="E1216" s="46" t="s">
        <v>50</v>
      </c>
      <c r="F1216" s="46"/>
      <c r="G1216" s="46" t="s">
        <v>1478</v>
      </c>
      <c r="H1216" s="46" t="s">
        <v>52</v>
      </c>
      <c r="I1216" s="47">
        <v>44013</v>
      </c>
      <c r="J1216" s="47">
        <v>44377</v>
      </c>
      <c r="K1216" s="46">
        <f>SUM(L1216:AD1216)</f>
        <v>78</v>
      </c>
      <c r="L1216" s="46" t="str">
        <f>IFERROR(VLOOKUP(A1216,'[1]Mountain View SD Usage'!$A:$I,9,FALSE),"0")</f>
        <v>0</v>
      </c>
      <c r="M1216" s="46" t="str">
        <f>IFERROR(VLOOKUP(A1216,'[1]Bonita USD Usage'!$A:$I,9,FALSE),"0")</f>
        <v>0</v>
      </c>
      <c r="N1216" s="46" t="str">
        <f>IFERROR(VLOOKUP(A1216,'[1]Jurupa USD Usage'!$A:$I,9,FALSE),"0")</f>
        <v>0</v>
      </c>
      <c r="O1216" s="46" t="str">
        <f>IFERROR(VLOOKUP(A1216,'[1]Claremont USD Usage'!$A:$I,9,FALSE),"0")</f>
        <v>0</v>
      </c>
      <c r="P1216" s="46" t="str">
        <f>IFERROR(VLOOKUP(A1216,'[1]Upland USD Usage'!$A:$I,9,FALSE),"0")</f>
        <v>0</v>
      </c>
      <c r="Q1216" s="46" t="str">
        <f>IFERROR(VLOOKUP(A1216,'[1]Redlands USD Usage'!$A:$I,9,FALSE),"0")</f>
        <v>0</v>
      </c>
      <c r="R1216" s="46" t="str">
        <f>IFERROR(VLOOKUP(A1216,'[1]Alta Loma SD Usage'!$A:$I,9,FALSE),"0")</f>
        <v>0</v>
      </c>
      <c r="S1216" s="46" t="str">
        <f>IFERROR(VLOOKUP(A1216,'[1]VAl Verde USD Usage'!$A:$I,9,FALSE),"0")</f>
        <v>0</v>
      </c>
      <c r="T1216" s="46">
        <f>IFERROR(VLOOKUP(A1216,'[1]Chaffey Jt HSD Usage'!$A:$I,9,FALSE),"0")</f>
        <v>78</v>
      </c>
      <c r="U1216" s="46" t="str">
        <f>IFERROR(VLOOKUP(A1216,'[1]Cucamonga ELEM SD Usage'!$A:$I,9,FALSE),"0")</f>
        <v>0</v>
      </c>
      <c r="V1216" s="46" t="str">
        <f>IFERROR(VLOOKUP(A1216,'[1]Inglewood USD Usage'!$A:$I,9,FALSE),"0")</f>
        <v>0</v>
      </c>
      <c r="W1216" s="46" t="str">
        <f>IFERROR(VLOOKUP(A1216,'[1]Rialto USD Usage'!$A:$I,9,FALSE),"0")</f>
        <v>0</v>
      </c>
      <c r="X1216" s="46" t="str">
        <f>IFERROR(VLOOKUP(A1216,'[1]Alvord USD Usage'!$A:$I,9,FALSE),"0")</f>
        <v>0</v>
      </c>
      <c r="Y1216" s="46" t="str">
        <f>IFERROR(VLOOKUP(A1216,'[1]Colton Jt USD Usage'!$A:$I,9,FALSE),"0")</f>
        <v>0</v>
      </c>
      <c r="Z1216" s="46" t="str">
        <f>IFERROR(VLOOKUP(A1216,'[1]Chino Valley USD Usage'!$A:$I,9,FALSE),"0")</f>
        <v>0</v>
      </c>
      <c r="AA1216" s="46" t="str">
        <f>IFERROR(VLOOKUP(A1216,'[1]Moreno Valley USD Usage'!$A:$I,9,FALSE),"0")</f>
        <v>0</v>
      </c>
      <c r="AB1216" s="46" t="str">
        <f>IFERROR(VLOOKUP(A1216,'[1]Pomona USD Usage'!$A:$I,9,FALSE),"0")</f>
        <v>0</v>
      </c>
      <c r="AC1216" s="46" t="str">
        <f>IFERROR(VLOOKUP(A1216,'[1]Riverside USD Usage'!$A:$I,9,FALSE),"0")</f>
        <v>0</v>
      </c>
      <c r="AD1216" s="46" t="str">
        <f>IFERROR(VLOOKUP(A1216,'[1]Compton USD Usage'!$A:$I,9,FALSE),"0")</f>
        <v>0</v>
      </c>
      <c r="AE1216" s="48"/>
      <c r="AF1216" s="49">
        <v>102.58</v>
      </c>
      <c r="AG1216" s="49"/>
      <c r="AH1216" s="56">
        <v>-16.490000000000002</v>
      </c>
      <c r="AI1216" s="49">
        <f>AF1216+AG1216+AH1216</f>
        <v>86.09</v>
      </c>
      <c r="AJ1216" s="48"/>
      <c r="AK1216" s="49">
        <v>110.37</v>
      </c>
      <c r="AL1216" s="49"/>
      <c r="AM1216" s="57">
        <v>-16.490000000000002</v>
      </c>
      <c r="AN1216" s="50">
        <f>AK1216+AL1216+AM1216</f>
        <v>93.88</v>
      </c>
      <c r="AO1216" s="48"/>
      <c r="AP1216" s="49">
        <v>117.82</v>
      </c>
      <c r="AQ1216" s="49"/>
      <c r="AR1216" s="57">
        <v>-16.490000000000002</v>
      </c>
      <c r="AS1216" s="50">
        <f>AP1216+AQ1216+AR1216</f>
        <v>101.32999999999998</v>
      </c>
      <c r="AT1216" s="48"/>
      <c r="AU1216" s="49">
        <v>121.1</v>
      </c>
      <c r="AV1216" s="49"/>
      <c r="AW1216" s="57">
        <v>-16.490000000000002</v>
      </c>
      <c r="AX1216" s="51">
        <f>AU1216+AV1216+AW1216</f>
        <v>104.60999999999999</v>
      </c>
      <c r="AY1216" s="48"/>
      <c r="AZ1216" s="52">
        <v>104.60000000000001</v>
      </c>
      <c r="BA1216" s="53"/>
      <c r="BB1216" s="64" t="s">
        <v>53</v>
      </c>
      <c r="BC1216" s="53"/>
      <c r="BD1216" s="47">
        <v>44013</v>
      </c>
      <c r="BE1216" s="47">
        <v>44377</v>
      </c>
      <c r="BF1216" s="48"/>
      <c r="BG1216" s="53">
        <v>112.55000000000001</v>
      </c>
      <c r="BI1216" s="65" t="s">
        <v>53</v>
      </c>
      <c r="BJ1216" s="53"/>
      <c r="BK1216" s="47">
        <v>44013</v>
      </c>
      <c r="BL1216" s="47">
        <v>44377</v>
      </c>
      <c r="BM1216" s="48"/>
      <c r="BN1216" s="53">
        <v>120.14</v>
      </c>
      <c r="BO1216" s="53"/>
      <c r="BP1216" s="65" t="s">
        <v>53</v>
      </c>
      <c r="BQ1216" s="53"/>
      <c r="BR1216" s="47">
        <v>44013</v>
      </c>
      <c r="BS1216" s="47">
        <v>44377</v>
      </c>
      <c r="BT1216" s="48"/>
      <c r="BU1216" s="50">
        <v>123.49000000000001</v>
      </c>
      <c r="BV1216" s="53"/>
      <c r="BW1216" s="65" t="s">
        <v>53</v>
      </c>
      <c r="BX1216" s="53"/>
      <c r="BY1216" s="47">
        <v>44013</v>
      </c>
      <c r="BZ1216" s="55">
        <v>44377</v>
      </c>
    </row>
    <row r="1217" spans="1:78" s="54" customFormat="1" ht="15.75" x14ac:dyDescent="0.25">
      <c r="A1217" s="45">
        <v>141017</v>
      </c>
      <c r="B1217" s="46" t="s">
        <v>1946</v>
      </c>
      <c r="C1217" s="46" t="s">
        <v>1947</v>
      </c>
      <c r="D1217" s="46" t="s">
        <v>1930</v>
      </c>
      <c r="E1217" s="46" t="s">
        <v>50</v>
      </c>
      <c r="F1217" s="46"/>
      <c r="G1217" s="46" t="s">
        <v>51</v>
      </c>
      <c r="H1217" s="46" t="s">
        <v>52</v>
      </c>
      <c r="I1217" s="47">
        <v>44013</v>
      </c>
      <c r="J1217" s="47">
        <v>44377</v>
      </c>
      <c r="K1217" s="46">
        <f>SUM(L1217:AD1217)</f>
        <v>109</v>
      </c>
      <c r="L1217" s="46" t="str">
        <f>IFERROR(VLOOKUP(A1217,'[1]Mountain View SD Usage'!$A:$I,9,FALSE),"0")</f>
        <v>0</v>
      </c>
      <c r="M1217" s="46" t="str">
        <f>IFERROR(VLOOKUP(A1217,'[1]Bonita USD Usage'!$A:$I,9,FALSE),"0")</f>
        <v>0</v>
      </c>
      <c r="N1217" s="46" t="str">
        <f>IFERROR(VLOOKUP(A1217,'[1]Jurupa USD Usage'!$A:$I,9,FALSE),"0")</f>
        <v>0</v>
      </c>
      <c r="O1217" s="46" t="str">
        <f>IFERROR(VLOOKUP(A1217,'[1]Claremont USD Usage'!$A:$I,9,FALSE),"0")</f>
        <v>0</v>
      </c>
      <c r="P1217" s="46" t="str">
        <f>IFERROR(VLOOKUP(A1217,'[1]Upland USD Usage'!$A:$I,9,FALSE),"0")</f>
        <v>0</v>
      </c>
      <c r="Q1217" s="46" t="str">
        <f>IFERROR(VLOOKUP(A1217,'[1]Redlands USD Usage'!$A:$I,9,FALSE),"0")</f>
        <v>0</v>
      </c>
      <c r="R1217" s="46" t="str">
        <f>IFERROR(VLOOKUP(A1217,'[1]Alta Loma SD Usage'!$A:$I,9,FALSE),"0")</f>
        <v>0</v>
      </c>
      <c r="S1217" s="46" t="str">
        <f>IFERROR(VLOOKUP(A1217,'[1]VAl Verde USD Usage'!$A:$I,9,FALSE),"0")</f>
        <v>0</v>
      </c>
      <c r="T1217" s="46" t="str">
        <f>IFERROR(VLOOKUP(A1217,'[1]Chaffey Jt HSD Usage'!$A:$I,9,FALSE),"0")</f>
        <v>0</v>
      </c>
      <c r="U1217" s="46" t="str">
        <f>IFERROR(VLOOKUP(A1217,'[1]Cucamonga ELEM SD Usage'!$A:$I,9,FALSE),"0")</f>
        <v>0</v>
      </c>
      <c r="V1217" s="46">
        <f>IFERROR(VLOOKUP(A1217,'[1]Inglewood USD Usage'!$A:$I,9,FALSE),"0")</f>
        <v>109</v>
      </c>
      <c r="W1217" s="46" t="str">
        <f>IFERROR(VLOOKUP(A1217,'[1]Rialto USD Usage'!$A:$I,9,FALSE),"0")</f>
        <v>0</v>
      </c>
      <c r="X1217" s="46" t="str">
        <f>IFERROR(VLOOKUP(A1217,'[1]Alvord USD Usage'!$A:$I,9,FALSE),"0")</f>
        <v>0</v>
      </c>
      <c r="Y1217" s="46" t="str">
        <f>IFERROR(VLOOKUP(A1217,'[1]Colton Jt USD Usage'!$A:$I,9,FALSE),"0")</f>
        <v>0</v>
      </c>
      <c r="Z1217" s="46" t="str">
        <f>IFERROR(VLOOKUP(A1217,'[1]Chino Valley USD Usage'!$A:$I,9,FALSE),"0")</f>
        <v>0</v>
      </c>
      <c r="AA1217" s="46" t="str">
        <f>IFERROR(VLOOKUP(A1217,'[1]Moreno Valley USD Usage'!$A:$I,9,FALSE),"0")</f>
        <v>0</v>
      </c>
      <c r="AB1217" s="46" t="str">
        <f>IFERROR(VLOOKUP(A1217,'[1]Pomona USD Usage'!$A:$I,9,FALSE),"0")</f>
        <v>0</v>
      </c>
      <c r="AC1217" s="46" t="str">
        <f>IFERROR(VLOOKUP(A1217,'[1]Riverside USD Usage'!$A:$I,9,FALSE),"0")</f>
        <v>0</v>
      </c>
      <c r="AD1217" s="46" t="str">
        <f>IFERROR(VLOOKUP(A1217,'[1]Compton USD Usage'!$A:$I,9,FALSE),"0")</f>
        <v>0</v>
      </c>
      <c r="AE1217" s="48"/>
      <c r="AF1217" s="49">
        <v>34.53</v>
      </c>
      <c r="AG1217" s="49"/>
      <c r="AH1217" s="49"/>
      <c r="AI1217" s="49">
        <f>AF1217+AG1217+AH1217</f>
        <v>34.53</v>
      </c>
      <c r="AJ1217" s="48"/>
      <c r="AK1217" s="49">
        <v>37.15</v>
      </c>
      <c r="AL1217" s="49"/>
      <c r="AM1217" s="46"/>
      <c r="AN1217" s="50">
        <f>AK1217+AL1217+AM1217</f>
        <v>37.15</v>
      </c>
      <c r="AO1217" s="48"/>
      <c r="AP1217" s="49">
        <v>39.659999999999997</v>
      </c>
      <c r="AQ1217" s="49"/>
      <c r="AR1217" s="46"/>
      <c r="AS1217" s="50">
        <f>AP1217+AQ1217+AR1217</f>
        <v>39.659999999999997</v>
      </c>
      <c r="AT1217" s="48"/>
      <c r="AU1217" s="49">
        <v>40.76</v>
      </c>
      <c r="AV1217" s="49"/>
      <c r="AW1217" s="46"/>
      <c r="AX1217" s="51">
        <f>AU1217+AV1217+AW1217</f>
        <v>40.76</v>
      </c>
      <c r="AY1217" s="48"/>
      <c r="AZ1217" s="52">
        <v>35.729999999999997</v>
      </c>
      <c r="BA1217" s="53"/>
      <c r="BC1217" s="53">
        <f>AZ1217+BA1217+BB1217</f>
        <v>35.729999999999997</v>
      </c>
      <c r="BD1217" s="47">
        <v>44013</v>
      </c>
      <c r="BE1217" s="47">
        <v>44377</v>
      </c>
      <c r="BF1217" s="48"/>
      <c r="BG1217" s="53">
        <v>38.44</v>
      </c>
      <c r="BJ1217" s="53">
        <f>BG1217+BH1217+BI1217</f>
        <v>38.44</v>
      </c>
      <c r="BK1217" s="47">
        <v>44013</v>
      </c>
      <c r="BL1217" s="47">
        <v>44377</v>
      </c>
      <c r="BM1217" s="48"/>
      <c r="BN1217" s="53">
        <v>41.03</v>
      </c>
      <c r="BO1217" s="53"/>
      <c r="BQ1217" s="53">
        <f>BN1217+BO1217+BP1217</f>
        <v>41.03</v>
      </c>
      <c r="BR1217" s="47">
        <v>44013</v>
      </c>
      <c r="BS1217" s="47">
        <v>44377</v>
      </c>
      <c r="BT1217" s="48"/>
      <c r="BU1217" s="50">
        <v>42.169999999999995</v>
      </c>
      <c r="BV1217" s="53"/>
      <c r="BX1217" s="53">
        <f>BU1217+BV1217+BW1217</f>
        <v>42.169999999999995</v>
      </c>
      <c r="BY1217" s="47">
        <v>44013</v>
      </c>
      <c r="BZ1217" s="55">
        <v>44377</v>
      </c>
    </row>
    <row r="1218" spans="1:78" s="54" customFormat="1" ht="15.75" x14ac:dyDescent="0.25">
      <c r="A1218" s="45">
        <v>140108</v>
      </c>
      <c r="B1218" s="46" t="s">
        <v>464</v>
      </c>
      <c r="C1218" s="46">
        <v>6669</v>
      </c>
      <c r="D1218" s="46" t="s">
        <v>453</v>
      </c>
      <c r="E1218" s="46" t="s">
        <v>50</v>
      </c>
      <c r="F1218" s="46"/>
      <c r="G1218" s="46" t="s">
        <v>454</v>
      </c>
      <c r="H1218" s="46" t="s">
        <v>52</v>
      </c>
      <c r="I1218" s="47">
        <v>44013</v>
      </c>
      <c r="J1218" s="47">
        <v>44377</v>
      </c>
      <c r="K1218" s="46">
        <f>SUM(L1218:AD1218)</f>
        <v>0</v>
      </c>
      <c r="L1218" s="46" t="str">
        <f>IFERROR(VLOOKUP(A1218,'[1]Mountain View SD Usage'!$A:$I,9,FALSE),"0")</f>
        <v>0</v>
      </c>
      <c r="M1218" s="46" t="str">
        <f>IFERROR(VLOOKUP(A1218,'[1]Bonita USD Usage'!$A:$I,9,FALSE),"0")</f>
        <v>0</v>
      </c>
      <c r="N1218" s="46" t="str">
        <f>IFERROR(VLOOKUP(A1218,'[1]Jurupa USD Usage'!$A:$I,9,FALSE),"0")</f>
        <v>0</v>
      </c>
      <c r="O1218" s="46" t="str">
        <f>IFERROR(VLOOKUP(A1218,'[1]Claremont USD Usage'!$A:$I,9,FALSE),"0")</f>
        <v>0</v>
      </c>
      <c r="P1218" s="46" t="str">
        <f>IFERROR(VLOOKUP(A1218,'[1]Upland USD Usage'!$A:$I,9,FALSE),"0")</f>
        <v>0</v>
      </c>
      <c r="Q1218" s="46" t="str">
        <f>IFERROR(VLOOKUP(A1218,'[1]Redlands USD Usage'!$A:$I,9,FALSE),"0")</f>
        <v>0</v>
      </c>
      <c r="R1218" s="46" t="str">
        <f>IFERROR(VLOOKUP(A1218,'[1]Alta Loma SD Usage'!$A:$I,9,FALSE),"0")</f>
        <v>0</v>
      </c>
      <c r="S1218" s="46" t="str">
        <f>IFERROR(VLOOKUP(A1218,'[1]VAl Verde USD Usage'!$A:$I,9,FALSE),"0")</f>
        <v>0</v>
      </c>
      <c r="T1218" s="46" t="str">
        <f>IFERROR(VLOOKUP(A1218,'[1]Chaffey Jt HSD Usage'!$A:$I,9,FALSE),"0")</f>
        <v>0</v>
      </c>
      <c r="U1218" s="46" t="str">
        <f>IFERROR(VLOOKUP(A1218,'[1]Cucamonga ELEM SD Usage'!$A:$I,9,FALSE),"0")</f>
        <v>0</v>
      </c>
      <c r="V1218" s="46" t="str">
        <f>IFERROR(VLOOKUP(A1218,'[1]Inglewood USD Usage'!$A:$I,9,FALSE),"0")</f>
        <v>0</v>
      </c>
      <c r="W1218" s="46" t="str">
        <f>IFERROR(VLOOKUP(A1218,'[1]Rialto USD Usage'!$A:$I,9,FALSE),"0")</f>
        <v>0</v>
      </c>
      <c r="X1218" s="46" t="str">
        <f>IFERROR(VLOOKUP(A1218,'[1]Alvord USD Usage'!$A:$I,9,FALSE),"0")</f>
        <v>0</v>
      </c>
      <c r="Y1218" s="46" t="str">
        <f>IFERROR(VLOOKUP(A1218,'[1]Colton Jt USD Usage'!$A:$I,9,FALSE),"0")</f>
        <v>0</v>
      </c>
      <c r="Z1218" s="46" t="str">
        <f>IFERROR(VLOOKUP(A1218,'[1]Chino Valley USD Usage'!$A:$I,9,FALSE),"0")</f>
        <v>0</v>
      </c>
      <c r="AA1218" s="46" t="str">
        <f>IFERROR(VLOOKUP(A1218,'[1]Moreno Valley USD Usage'!$A:$I,9,FALSE),"0")</f>
        <v>0</v>
      </c>
      <c r="AB1218" s="46" t="str">
        <f>IFERROR(VLOOKUP(A1218,'[1]Pomona USD Usage'!$A:$I,9,FALSE),"0")</f>
        <v>0</v>
      </c>
      <c r="AC1218" s="46" t="str">
        <f>IFERROR(VLOOKUP(A1218,'[1]Riverside USD Usage'!$A:$I,9,FALSE),"0")</f>
        <v>0</v>
      </c>
      <c r="AD1218" s="46" t="str">
        <f>IFERROR(VLOOKUP(A1218,'[1]Compton USD Usage'!$A:$I,9,FALSE),"0")</f>
        <v>0</v>
      </c>
      <c r="AE1218" s="48"/>
      <c r="AF1218" s="49">
        <v>20.239999999999998</v>
      </c>
      <c r="AG1218" s="49"/>
      <c r="AH1218" s="49"/>
      <c r="AI1218" s="49">
        <f>AF1218+AG1218+AH1218</f>
        <v>20.239999999999998</v>
      </c>
      <c r="AJ1218" s="48"/>
      <c r="AK1218" s="49">
        <v>21.77</v>
      </c>
      <c r="AL1218" s="49"/>
      <c r="AM1218" s="46"/>
      <c r="AN1218" s="50">
        <f>AK1218+AL1218+AM1218</f>
        <v>21.77</v>
      </c>
      <c r="AO1218" s="48"/>
      <c r="AP1218" s="49">
        <v>23.24</v>
      </c>
      <c r="AQ1218" s="49"/>
      <c r="AR1218" s="46"/>
      <c r="AS1218" s="50">
        <f>AP1218+AQ1218+AR1218</f>
        <v>23.24</v>
      </c>
      <c r="AT1218" s="48"/>
      <c r="AU1218" s="49">
        <v>23.89</v>
      </c>
      <c r="AV1218" s="49"/>
      <c r="AW1218" s="46"/>
      <c r="AX1218" s="51">
        <f>AU1218+AV1218+AW1218</f>
        <v>23.89</v>
      </c>
      <c r="AY1218" s="48"/>
      <c r="AZ1218" s="52">
        <v>20.239999999999998</v>
      </c>
      <c r="BA1218" s="53"/>
      <c r="BC1218" s="53">
        <f>AZ1218+BA1218+BB1218</f>
        <v>20.239999999999998</v>
      </c>
      <c r="BD1218" s="47">
        <v>44013</v>
      </c>
      <c r="BE1218" s="47">
        <v>44377</v>
      </c>
      <c r="BF1218" s="48"/>
      <c r="BG1218" s="53">
        <v>21.77</v>
      </c>
      <c r="BJ1218" s="53">
        <f>BG1218+BH1218+BI1218</f>
        <v>21.77</v>
      </c>
      <c r="BK1218" s="47">
        <v>44013</v>
      </c>
      <c r="BL1218" s="47">
        <v>44377</v>
      </c>
      <c r="BM1218" s="48"/>
      <c r="BN1218" s="53">
        <v>23.24</v>
      </c>
      <c r="BO1218" s="53"/>
      <c r="BQ1218" s="53">
        <f>BN1218+BO1218+BP1218</f>
        <v>23.24</v>
      </c>
      <c r="BR1218" s="47">
        <v>44013</v>
      </c>
      <c r="BS1218" s="47">
        <v>44377</v>
      </c>
      <c r="BT1218" s="48"/>
      <c r="BU1218" s="50">
        <v>23.89</v>
      </c>
      <c r="BV1218" s="53"/>
      <c r="BX1218" s="53">
        <f>BU1218+BV1218+BW1218</f>
        <v>23.89</v>
      </c>
      <c r="BY1218" s="47">
        <v>44013</v>
      </c>
      <c r="BZ1218" s="55">
        <v>44377</v>
      </c>
    </row>
    <row r="1219" spans="1:78" s="54" customFormat="1" ht="15.75" x14ac:dyDescent="0.25">
      <c r="A1219" s="45">
        <v>133926</v>
      </c>
      <c r="B1219" s="46" t="s">
        <v>1934</v>
      </c>
      <c r="C1219" s="46" t="s">
        <v>1935</v>
      </c>
      <c r="D1219" s="46" t="s">
        <v>1930</v>
      </c>
      <c r="E1219" s="46" t="s">
        <v>50</v>
      </c>
      <c r="F1219" s="46"/>
      <c r="G1219" s="46" t="s">
        <v>1936</v>
      </c>
      <c r="H1219" s="46" t="s">
        <v>52</v>
      </c>
      <c r="I1219" s="47">
        <v>44013</v>
      </c>
      <c r="J1219" s="47">
        <v>44377</v>
      </c>
      <c r="K1219" s="46">
        <f>SUM(L1219:AD1219)</f>
        <v>6</v>
      </c>
      <c r="L1219" s="46" t="str">
        <f>IFERROR(VLOOKUP(A1219,'[1]Mountain View SD Usage'!$A:$I,9,FALSE),"0")</f>
        <v>0</v>
      </c>
      <c r="M1219" s="46" t="str">
        <f>IFERROR(VLOOKUP(A1219,'[1]Bonita USD Usage'!$A:$I,9,FALSE),"0")</f>
        <v>0</v>
      </c>
      <c r="N1219" s="46" t="str">
        <f>IFERROR(VLOOKUP(A1219,'[1]Jurupa USD Usage'!$A:$I,9,FALSE),"0")</f>
        <v>0</v>
      </c>
      <c r="O1219" s="46" t="str">
        <f>IFERROR(VLOOKUP(A1219,'[1]Claremont USD Usage'!$A:$I,9,FALSE),"0")</f>
        <v>0</v>
      </c>
      <c r="P1219" s="46" t="str">
        <f>IFERROR(VLOOKUP(A1219,'[1]Upland USD Usage'!$A:$I,9,FALSE),"0")</f>
        <v>0</v>
      </c>
      <c r="Q1219" s="46" t="str">
        <f>IFERROR(VLOOKUP(A1219,'[1]Redlands USD Usage'!$A:$I,9,FALSE),"0")</f>
        <v>0</v>
      </c>
      <c r="R1219" s="46" t="str">
        <f>IFERROR(VLOOKUP(A1219,'[1]Alta Loma SD Usage'!$A:$I,9,FALSE),"0")</f>
        <v>0</v>
      </c>
      <c r="S1219" s="46" t="str">
        <f>IFERROR(VLOOKUP(A1219,'[1]VAl Verde USD Usage'!$A:$I,9,FALSE),"0")</f>
        <v>0</v>
      </c>
      <c r="T1219" s="46" t="str">
        <f>IFERROR(VLOOKUP(A1219,'[1]Chaffey Jt HSD Usage'!$A:$I,9,FALSE),"0")</f>
        <v>0</v>
      </c>
      <c r="U1219" s="46" t="str">
        <f>IFERROR(VLOOKUP(A1219,'[1]Cucamonga ELEM SD Usage'!$A:$I,9,FALSE),"0")</f>
        <v>0</v>
      </c>
      <c r="V1219" s="46">
        <f>IFERROR(VLOOKUP(A1219,'[1]Inglewood USD Usage'!$A:$I,9,FALSE),"0")</f>
        <v>6</v>
      </c>
      <c r="W1219" s="46" t="str">
        <f>IFERROR(VLOOKUP(A1219,'[1]Rialto USD Usage'!$A:$I,9,FALSE),"0")</f>
        <v>0</v>
      </c>
      <c r="X1219" s="46" t="str">
        <f>IFERROR(VLOOKUP(A1219,'[1]Alvord USD Usage'!$A:$I,9,FALSE),"0")</f>
        <v>0</v>
      </c>
      <c r="Y1219" s="46" t="str">
        <f>IFERROR(VLOOKUP(A1219,'[1]Colton Jt USD Usage'!$A:$I,9,FALSE),"0")</f>
        <v>0</v>
      </c>
      <c r="Z1219" s="46" t="str">
        <f>IFERROR(VLOOKUP(A1219,'[1]Chino Valley USD Usage'!$A:$I,9,FALSE),"0")</f>
        <v>0</v>
      </c>
      <c r="AA1219" s="46" t="str">
        <f>IFERROR(VLOOKUP(A1219,'[1]Moreno Valley USD Usage'!$A:$I,9,FALSE),"0")</f>
        <v>0</v>
      </c>
      <c r="AB1219" s="46" t="str">
        <f>IFERROR(VLOOKUP(A1219,'[1]Pomona USD Usage'!$A:$I,9,FALSE),"0")</f>
        <v>0</v>
      </c>
      <c r="AC1219" s="46" t="str">
        <f>IFERROR(VLOOKUP(A1219,'[1]Riverside USD Usage'!$A:$I,9,FALSE),"0")</f>
        <v>0</v>
      </c>
      <c r="AD1219" s="46" t="str">
        <f>IFERROR(VLOOKUP(A1219,'[1]Compton USD Usage'!$A:$I,9,FALSE),"0")</f>
        <v>0</v>
      </c>
      <c r="AE1219" s="48"/>
      <c r="AF1219" s="49">
        <v>35.619999999999997</v>
      </c>
      <c r="AG1219" s="49"/>
      <c r="AH1219" s="49"/>
      <c r="AI1219" s="49">
        <f>AF1219+AG1219+AH1219</f>
        <v>35.619999999999997</v>
      </c>
      <c r="AJ1219" s="48"/>
      <c r="AK1219" s="49">
        <v>38.33</v>
      </c>
      <c r="AL1219" s="49"/>
      <c r="AM1219" s="46"/>
      <c r="AN1219" s="50">
        <f>AK1219+AL1219+AM1219</f>
        <v>38.33</v>
      </c>
      <c r="AO1219" s="48"/>
      <c r="AP1219" s="49">
        <v>40.92</v>
      </c>
      <c r="AQ1219" s="49"/>
      <c r="AR1219" s="46"/>
      <c r="AS1219" s="50">
        <f>AP1219+AQ1219+AR1219</f>
        <v>40.92</v>
      </c>
      <c r="AT1219" s="48"/>
      <c r="AU1219" s="49">
        <v>42.06</v>
      </c>
      <c r="AV1219" s="49"/>
      <c r="AW1219" s="46"/>
      <c r="AX1219" s="51">
        <f>AU1219+AV1219+AW1219</f>
        <v>42.06</v>
      </c>
      <c r="AY1219" s="48"/>
      <c r="AZ1219" s="52">
        <v>35.619999999999997</v>
      </c>
      <c r="BA1219" s="53"/>
      <c r="BC1219" s="53">
        <f>AZ1219+BA1219+BB1219</f>
        <v>35.619999999999997</v>
      </c>
      <c r="BD1219" s="47">
        <v>44013</v>
      </c>
      <c r="BE1219" s="47">
        <v>44377</v>
      </c>
      <c r="BF1219" s="48"/>
      <c r="BG1219" s="53">
        <v>38.33</v>
      </c>
      <c r="BJ1219" s="53">
        <f>BG1219+BH1219+BI1219</f>
        <v>38.33</v>
      </c>
      <c r="BK1219" s="47">
        <v>44013</v>
      </c>
      <c r="BL1219" s="47">
        <v>44377</v>
      </c>
      <c r="BM1219" s="48"/>
      <c r="BN1219" s="53">
        <v>40.92</v>
      </c>
      <c r="BO1219" s="53"/>
      <c r="BQ1219" s="53">
        <f>BN1219+BO1219+BP1219</f>
        <v>40.92</v>
      </c>
      <c r="BR1219" s="47">
        <v>44013</v>
      </c>
      <c r="BS1219" s="47">
        <v>44377</v>
      </c>
      <c r="BT1219" s="48"/>
      <c r="BU1219" s="50">
        <v>42.06</v>
      </c>
      <c r="BV1219" s="53"/>
      <c r="BX1219" s="53">
        <f>BU1219+BV1219+BW1219</f>
        <v>42.06</v>
      </c>
      <c r="BY1219" s="47">
        <v>44013</v>
      </c>
      <c r="BZ1219" s="55">
        <v>44377</v>
      </c>
    </row>
    <row r="1220" spans="1:78" s="54" customFormat="1" ht="15.75" x14ac:dyDescent="0.25">
      <c r="A1220" s="45">
        <v>133952</v>
      </c>
      <c r="B1220" s="46" t="s">
        <v>1934</v>
      </c>
      <c r="C1220" s="46" t="s">
        <v>1942</v>
      </c>
      <c r="D1220" s="46" t="s">
        <v>1930</v>
      </c>
      <c r="E1220" s="46" t="s">
        <v>50</v>
      </c>
      <c r="F1220" s="46"/>
      <c r="G1220" s="46" t="s">
        <v>1943</v>
      </c>
      <c r="H1220" s="46" t="s">
        <v>52</v>
      </c>
      <c r="I1220" s="47">
        <v>44013</v>
      </c>
      <c r="J1220" s="47">
        <v>44377</v>
      </c>
      <c r="K1220" s="46">
        <f>SUM(L1220:AD1220)</f>
        <v>1</v>
      </c>
      <c r="L1220" s="46" t="str">
        <f>IFERROR(VLOOKUP(A1220,'[1]Mountain View SD Usage'!$A:$I,9,FALSE),"0")</f>
        <v>0</v>
      </c>
      <c r="M1220" s="46" t="str">
        <f>IFERROR(VLOOKUP(A1220,'[1]Bonita USD Usage'!$A:$I,9,FALSE),"0")</f>
        <v>0</v>
      </c>
      <c r="N1220" s="46" t="str">
        <f>IFERROR(VLOOKUP(A1220,'[1]Jurupa USD Usage'!$A:$I,9,FALSE),"0")</f>
        <v>0</v>
      </c>
      <c r="O1220" s="46" t="str">
        <f>IFERROR(VLOOKUP(A1220,'[1]Claremont USD Usage'!$A:$I,9,FALSE),"0")</f>
        <v>0</v>
      </c>
      <c r="P1220" s="46" t="str">
        <f>IFERROR(VLOOKUP(A1220,'[1]Upland USD Usage'!$A:$I,9,FALSE),"0")</f>
        <v>0</v>
      </c>
      <c r="Q1220" s="46" t="str">
        <f>IFERROR(VLOOKUP(A1220,'[1]Redlands USD Usage'!$A:$I,9,FALSE),"0")</f>
        <v>0</v>
      </c>
      <c r="R1220" s="46" t="str">
        <f>IFERROR(VLOOKUP(A1220,'[1]Alta Loma SD Usage'!$A:$I,9,FALSE),"0")</f>
        <v>0</v>
      </c>
      <c r="S1220" s="46" t="str">
        <f>IFERROR(VLOOKUP(A1220,'[1]VAl Verde USD Usage'!$A:$I,9,FALSE),"0")</f>
        <v>0</v>
      </c>
      <c r="T1220" s="46" t="str">
        <f>IFERROR(VLOOKUP(A1220,'[1]Chaffey Jt HSD Usage'!$A:$I,9,FALSE),"0")</f>
        <v>0</v>
      </c>
      <c r="U1220" s="46" t="str">
        <f>IFERROR(VLOOKUP(A1220,'[1]Cucamonga ELEM SD Usage'!$A:$I,9,FALSE),"0")</f>
        <v>0</v>
      </c>
      <c r="V1220" s="46">
        <f>IFERROR(VLOOKUP(A1220,'[1]Inglewood USD Usage'!$A:$I,9,FALSE),"0")</f>
        <v>1</v>
      </c>
      <c r="W1220" s="46" t="str">
        <f>IFERROR(VLOOKUP(A1220,'[1]Rialto USD Usage'!$A:$I,9,FALSE),"0")</f>
        <v>0</v>
      </c>
      <c r="X1220" s="46" t="str">
        <f>IFERROR(VLOOKUP(A1220,'[1]Alvord USD Usage'!$A:$I,9,FALSE),"0")</f>
        <v>0</v>
      </c>
      <c r="Y1220" s="46" t="str">
        <f>IFERROR(VLOOKUP(A1220,'[1]Colton Jt USD Usage'!$A:$I,9,FALSE),"0")</f>
        <v>0</v>
      </c>
      <c r="Z1220" s="46" t="str">
        <f>IFERROR(VLOOKUP(A1220,'[1]Chino Valley USD Usage'!$A:$I,9,FALSE),"0")</f>
        <v>0</v>
      </c>
      <c r="AA1220" s="46" t="str">
        <f>IFERROR(VLOOKUP(A1220,'[1]Moreno Valley USD Usage'!$A:$I,9,FALSE),"0")</f>
        <v>0</v>
      </c>
      <c r="AB1220" s="46" t="str">
        <f>IFERROR(VLOOKUP(A1220,'[1]Pomona USD Usage'!$A:$I,9,FALSE),"0")</f>
        <v>0</v>
      </c>
      <c r="AC1220" s="46" t="str">
        <f>IFERROR(VLOOKUP(A1220,'[1]Riverside USD Usage'!$A:$I,9,FALSE),"0")</f>
        <v>0</v>
      </c>
      <c r="AD1220" s="46" t="str">
        <f>IFERROR(VLOOKUP(A1220,'[1]Compton USD Usage'!$A:$I,9,FALSE),"0")</f>
        <v>0</v>
      </c>
      <c r="AE1220" s="48"/>
      <c r="AF1220" s="49">
        <v>36.54</v>
      </c>
      <c r="AG1220" s="49"/>
      <c r="AH1220" s="49"/>
      <c r="AI1220" s="49">
        <f>AF1220+AG1220+AH1220</f>
        <v>36.54</v>
      </c>
      <c r="AJ1220" s="48"/>
      <c r="AK1220" s="49">
        <v>39.32</v>
      </c>
      <c r="AL1220" s="49"/>
      <c r="AM1220" s="46"/>
      <c r="AN1220" s="50">
        <f>AK1220+AL1220+AM1220</f>
        <v>39.32</v>
      </c>
      <c r="AO1220" s="48"/>
      <c r="AP1220" s="49">
        <v>41.97</v>
      </c>
      <c r="AQ1220" s="49"/>
      <c r="AR1220" s="46"/>
      <c r="AS1220" s="50">
        <f>AP1220+AQ1220+AR1220</f>
        <v>41.97</v>
      </c>
      <c r="AT1220" s="48"/>
      <c r="AU1220" s="49">
        <v>43.14</v>
      </c>
      <c r="AV1220" s="49"/>
      <c r="AW1220" s="46"/>
      <c r="AX1220" s="51">
        <f>AU1220+AV1220+AW1220</f>
        <v>43.14</v>
      </c>
      <c r="AY1220" s="48"/>
      <c r="AZ1220" s="52">
        <v>36.54</v>
      </c>
      <c r="BA1220" s="53"/>
      <c r="BC1220" s="53">
        <f>AZ1220+BA1220+BB1220</f>
        <v>36.54</v>
      </c>
      <c r="BD1220" s="47">
        <v>44013</v>
      </c>
      <c r="BE1220" s="47">
        <v>44377</v>
      </c>
      <c r="BF1220" s="48"/>
      <c r="BG1220" s="53">
        <v>39.32</v>
      </c>
      <c r="BJ1220" s="53">
        <f>BG1220+BH1220+BI1220</f>
        <v>39.32</v>
      </c>
      <c r="BK1220" s="47">
        <v>44013</v>
      </c>
      <c r="BL1220" s="47">
        <v>44377</v>
      </c>
      <c r="BM1220" s="48"/>
      <c r="BN1220" s="53">
        <v>41.97</v>
      </c>
      <c r="BO1220" s="53"/>
      <c r="BQ1220" s="53">
        <f>BN1220+BO1220+BP1220</f>
        <v>41.97</v>
      </c>
      <c r="BR1220" s="47">
        <v>44013</v>
      </c>
      <c r="BS1220" s="47">
        <v>44377</v>
      </c>
      <c r="BT1220" s="48"/>
      <c r="BU1220" s="50">
        <v>43.14</v>
      </c>
      <c r="BV1220" s="53"/>
      <c r="BX1220" s="53">
        <f>BU1220+BV1220+BW1220</f>
        <v>43.14</v>
      </c>
      <c r="BY1220" s="47">
        <v>44013</v>
      </c>
      <c r="BZ1220" s="55">
        <v>44377</v>
      </c>
    </row>
    <row r="1221" spans="1:78" s="54" customFormat="1" ht="15.75" x14ac:dyDescent="0.25">
      <c r="A1221" s="45">
        <v>401960</v>
      </c>
      <c r="B1221" s="46" t="s">
        <v>1795</v>
      </c>
      <c r="C1221" s="46">
        <v>65225</v>
      </c>
      <c r="D1221" s="46" t="s">
        <v>1788</v>
      </c>
      <c r="E1221" s="46" t="s">
        <v>50</v>
      </c>
      <c r="F1221" s="46"/>
      <c r="G1221" s="46" t="s">
        <v>1796</v>
      </c>
      <c r="H1221" s="46" t="s">
        <v>52</v>
      </c>
      <c r="I1221" s="47">
        <v>44013</v>
      </c>
      <c r="J1221" s="47">
        <v>44377</v>
      </c>
      <c r="K1221" s="46">
        <f>SUM(L1221:AD1221)</f>
        <v>592</v>
      </c>
      <c r="L1221" s="46" t="str">
        <f>IFERROR(VLOOKUP(A1221,'[1]Mountain View SD Usage'!$A:$I,9,FALSE),"0")</f>
        <v>0</v>
      </c>
      <c r="M1221" s="46" t="str">
        <f>IFERROR(VLOOKUP(A1221,'[1]Bonita USD Usage'!$A:$I,9,FALSE),"0")</f>
        <v>0</v>
      </c>
      <c r="N1221" s="46" t="str">
        <f>IFERROR(VLOOKUP(A1221,'[1]Jurupa USD Usage'!$A:$I,9,FALSE),"0")</f>
        <v>0</v>
      </c>
      <c r="O1221" s="46">
        <f>IFERROR(VLOOKUP(A1221,'[1]Claremont USD Usage'!$A:$I,9,FALSE),"0")</f>
        <v>97</v>
      </c>
      <c r="P1221" s="46" t="str">
        <f>IFERROR(VLOOKUP(A1221,'[1]Upland USD Usage'!$A:$I,9,FALSE),"0")</f>
        <v>0</v>
      </c>
      <c r="Q1221" s="46">
        <f>IFERROR(VLOOKUP(A1221,'[1]Redlands USD Usage'!$A:$I,9,FALSE),"0")</f>
        <v>495</v>
      </c>
      <c r="R1221" s="46" t="str">
        <f>IFERROR(VLOOKUP(A1221,'[1]Alta Loma SD Usage'!$A:$I,9,FALSE),"0")</f>
        <v>0</v>
      </c>
      <c r="S1221" s="46" t="str">
        <f>IFERROR(VLOOKUP(A1221,'[1]VAl Verde USD Usage'!$A:$I,9,FALSE),"0")</f>
        <v>0</v>
      </c>
      <c r="T1221" s="46" t="str">
        <f>IFERROR(VLOOKUP(A1221,'[1]Chaffey Jt HSD Usage'!$A:$I,9,FALSE),"0")</f>
        <v>0</v>
      </c>
      <c r="U1221" s="46" t="str">
        <f>IFERROR(VLOOKUP(A1221,'[1]Cucamonga ELEM SD Usage'!$A:$I,9,FALSE),"0")</f>
        <v>0</v>
      </c>
      <c r="V1221" s="46" t="str">
        <f>IFERROR(VLOOKUP(A1221,'[1]Inglewood USD Usage'!$A:$I,9,FALSE),"0")</f>
        <v>0</v>
      </c>
      <c r="W1221" s="46" t="str">
        <f>IFERROR(VLOOKUP(A1221,'[1]Rialto USD Usage'!$A:$I,9,FALSE),"0")</f>
        <v>0</v>
      </c>
      <c r="X1221" s="46" t="str">
        <f>IFERROR(VLOOKUP(A1221,'[1]Alvord USD Usage'!$A:$I,9,FALSE),"0")</f>
        <v>0</v>
      </c>
      <c r="Y1221" s="46" t="str">
        <f>IFERROR(VLOOKUP(A1221,'[1]Colton Jt USD Usage'!$A:$I,9,FALSE),"0")</f>
        <v>0</v>
      </c>
      <c r="Z1221" s="46" t="str">
        <f>IFERROR(VLOOKUP(A1221,'[1]Chino Valley USD Usage'!$A:$I,9,FALSE),"0")</f>
        <v>0</v>
      </c>
      <c r="AA1221" s="46" t="str">
        <f>IFERROR(VLOOKUP(A1221,'[1]Moreno Valley USD Usage'!$A:$I,9,FALSE),"0")</f>
        <v>0</v>
      </c>
      <c r="AB1221" s="46" t="str">
        <f>IFERROR(VLOOKUP(A1221,'[1]Pomona USD Usage'!$A:$I,9,FALSE),"0")</f>
        <v>0</v>
      </c>
      <c r="AC1221" s="46" t="str">
        <f>IFERROR(VLOOKUP(A1221,'[1]Riverside USD Usage'!$A:$I,9,FALSE),"0")</f>
        <v>0</v>
      </c>
      <c r="AD1221" s="46" t="str">
        <f>IFERROR(VLOOKUP(A1221,'[1]Compton USD Usage'!$A:$I,9,FALSE),"0")</f>
        <v>0</v>
      </c>
      <c r="AE1221" s="48"/>
      <c r="AF1221" s="49">
        <v>67.69</v>
      </c>
      <c r="AG1221" s="49"/>
      <c r="AH1221" s="56">
        <v>-15.3</v>
      </c>
      <c r="AI1221" s="49">
        <f>AF1221+AG1221+AH1221</f>
        <v>52.39</v>
      </c>
      <c r="AJ1221" s="48"/>
      <c r="AK1221" s="49">
        <v>72.84</v>
      </c>
      <c r="AL1221" s="49"/>
      <c r="AM1221" s="57">
        <v>-15.3</v>
      </c>
      <c r="AN1221" s="50">
        <f>AK1221+AL1221+AM1221</f>
        <v>57.540000000000006</v>
      </c>
      <c r="AO1221" s="48"/>
      <c r="AP1221" s="49">
        <v>77.760000000000005</v>
      </c>
      <c r="AQ1221" s="49"/>
      <c r="AR1221" s="57">
        <v>-15.3</v>
      </c>
      <c r="AS1221" s="50">
        <f>AP1221+AQ1221+AR1221</f>
        <v>62.460000000000008</v>
      </c>
      <c r="AT1221" s="48"/>
      <c r="AU1221" s="49">
        <v>79.92</v>
      </c>
      <c r="AV1221" s="49"/>
      <c r="AW1221" s="57">
        <v>-15.3</v>
      </c>
      <c r="AX1221" s="51">
        <f>AU1221+AV1221+AW1221</f>
        <v>64.62</v>
      </c>
      <c r="AY1221" s="48"/>
      <c r="AZ1221" s="52">
        <v>69.650000000000006</v>
      </c>
      <c r="BA1221" s="53"/>
      <c r="BB1221" s="58">
        <v>-16.989999999999998</v>
      </c>
      <c r="BC1221" s="53">
        <f>AZ1221+BA1221+BB1221</f>
        <v>52.660000000000011</v>
      </c>
      <c r="BD1221" s="47">
        <v>44013</v>
      </c>
      <c r="BE1221" s="47">
        <v>44377</v>
      </c>
      <c r="BF1221" s="48"/>
      <c r="BG1221" s="53">
        <v>74.95</v>
      </c>
      <c r="BI1221" s="59">
        <v>-16.989999999999998</v>
      </c>
      <c r="BJ1221" s="53">
        <f>BG1221+BH1221+BI1221</f>
        <v>57.960000000000008</v>
      </c>
      <c r="BK1221" s="47">
        <v>44013</v>
      </c>
      <c r="BL1221" s="47">
        <v>44377</v>
      </c>
      <c r="BM1221" s="48"/>
      <c r="BN1221" s="53">
        <v>80.010000000000005</v>
      </c>
      <c r="BO1221" s="53"/>
      <c r="BP1221" s="59">
        <v>-16.989999999999998</v>
      </c>
      <c r="BQ1221" s="53">
        <f>BN1221+BO1221+BP1221</f>
        <v>63.02000000000001</v>
      </c>
      <c r="BR1221" s="47">
        <v>44013</v>
      </c>
      <c r="BS1221" s="47">
        <v>44377</v>
      </c>
      <c r="BT1221" s="48"/>
      <c r="BU1221" s="50">
        <v>82.23</v>
      </c>
      <c r="BV1221" s="53"/>
      <c r="BW1221" s="59">
        <v>-16.989999999999998</v>
      </c>
      <c r="BX1221" s="53">
        <f>BU1221+BV1221+BW1221</f>
        <v>65.240000000000009</v>
      </c>
      <c r="BY1221" s="47">
        <v>44013</v>
      </c>
      <c r="BZ1221" s="55">
        <v>44377</v>
      </c>
    </row>
    <row r="1222" spans="1:78" s="54" customFormat="1" ht="15.75" x14ac:dyDescent="0.25">
      <c r="A1222" s="45">
        <v>110751</v>
      </c>
      <c r="B1222" s="46" t="s">
        <v>1371</v>
      </c>
      <c r="C1222" s="46">
        <v>4130831060</v>
      </c>
      <c r="D1222" s="46" t="s">
        <v>1372</v>
      </c>
      <c r="E1222" s="46" t="s">
        <v>50</v>
      </c>
      <c r="F1222" s="46"/>
      <c r="G1222" s="46" t="s">
        <v>1373</v>
      </c>
      <c r="H1222" s="46" t="s">
        <v>52</v>
      </c>
      <c r="I1222" s="47">
        <v>44013</v>
      </c>
      <c r="J1222" s="47">
        <v>44377</v>
      </c>
      <c r="K1222" s="46">
        <f>SUM(L1222:AD1222)</f>
        <v>0</v>
      </c>
      <c r="L1222" s="46" t="str">
        <f>IFERROR(VLOOKUP(A1222,'[1]Mountain View SD Usage'!$A:$I,9,FALSE),"0")</f>
        <v>0</v>
      </c>
      <c r="M1222" s="46" t="str">
        <f>IFERROR(VLOOKUP(A1222,'[1]Bonita USD Usage'!$A:$I,9,FALSE),"0")</f>
        <v>0</v>
      </c>
      <c r="N1222" s="46" t="str">
        <f>IFERROR(VLOOKUP(A1222,'[1]Jurupa USD Usage'!$A:$I,9,FALSE),"0")</f>
        <v>0</v>
      </c>
      <c r="O1222" s="46" t="str">
        <f>IFERROR(VLOOKUP(A1222,'[1]Claremont USD Usage'!$A:$I,9,FALSE),"0")</f>
        <v>0</v>
      </c>
      <c r="P1222" s="46" t="str">
        <f>IFERROR(VLOOKUP(A1222,'[1]Upland USD Usage'!$A:$I,9,FALSE),"0")</f>
        <v>0</v>
      </c>
      <c r="Q1222" s="46" t="str">
        <f>IFERROR(VLOOKUP(A1222,'[1]Redlands USD Usage'!$A:$I,9,FALSE),"0")</f>
        <v>0</v>
      </c>
      <c r="R1222" s="46" t="str">
        <f>IFERROR(VLOOKUP(A1222,'[1]Alta Loma SD Usage'!$A:$I,9,FALSE),"0")</f>
        <v>0</v>
      </c>
      <c r="S1222" s="46" t="str">
        <f>IFERROR(VLOOKUP(A1222,'[1]VAl Verde USD Usage'!$A:$I,9,FALSE),"0")</f>
        <v>0</v>
      </c>
      <c r="T1222" s="46" t="str">
        <f>IFERROR(VLOOKUP(A1222,'[1]Chaffey Jt HSD Usage'!$A:$I,9,FALSE),"0")</f>
        <v>0</v>
      </c>
      <c r="U1222" s="46" t="str">
        <f>IFERROR(VLOOKUP(A1222,'[1]Cucamonga ELEM SD Usage'!$A:$I,9,FALSE),"0")</f>
        <v>0</v>
      </c>
      <c r="V1222" s="46" t="str">
        <f>IFERROR(VLOOKUP(A1222,'[1]Inglewood USD Usage'!$A:$I,9,FALSE),"0")</f>
        <v>0</v>
      </c>
      <c r="W1222" s="46" t="str">
        <f>IFERROR(VLOOKUP(A1222,'[1]Rialto USD Usage'!$A:$I,9,FALSE),"0")</f>
        <v>0</v>
      </c>
      <c r="X1222" s="46" t="str">
        <f>IFERROR(VLOOKUP(A1222,'[1]Alvord USD Usage'!$A:$I,9,FALSE),"0")</f>
        <v>0</v>
      </c>
      <c r="Y1222" s="46" t="str">
        <f>IFERROR(VLOOKUP(A1222,'[1]Colton Jt USD Usage'!$A:$I,9,FALSE),"0")</f>
        <v>0</v>
      </c>
      <c r="Z1222" s="46" t="str">
        <f>IFERROR(VLOOKUP(A1222,'[1]Chino Valley USD Usage'!$A:$I,9,FALSE),"0")</f>
        <v>0</v>
      </c>
      <c r="AA1222" s="46" t="str">
        <f>IFERROR(VLOOKUP(A1222,'[1]Moreno Valley USD Usage'!$A:$I,9,FALSE),"0")</f>
        <v>0</v>
      </c>
      <c r="AB1222" s="46" t="str">
        <f>IFERROR(VLOOKUP(A1222,'[1]Pomona USD Usage'!$A:$I,9,FALSE),"0")</f>
        <v>0</v>
      </c>
      <c r="AC1222" s="46" t="str">
        <f>IFERROR(VLOOKUP(A1222,'[1]Riverside USD Usage'!$A:$I,9,FALSE),"0")</f>
        <v>0</v>
      </c>
      <c r="AD1222" s="46" t="str">
        <f>IFERROR(VLOOKUP(A1222,'[1]Compton USD Usage'!$A:$I,9,FALSE),"0")</f>
        <v>0</v>
      </c>
      <c r="AE1222" s="48"/>
      <c r="AF1222" s="49">
        <v>18.2</v>
      </c>
      <c r="AG1222" s="49"/>
      <c r="AH1222" s="49"/>
      <c r="AI1222" s="49">
        <f>AF1222+AG1222+AH1222</f>
        <v>18.2</v>
      </c>
      <c r="AJ1222" s="48"/>
      <c r="AK1222" s="49">
        <v>19.579999999999998</v>
      </c>
      <c r="AL1222" s="49"/>
      <c r="AM1222" s="46"/>
      <c r="AN1222" s="50">
        <f>AK1222+AL1222+AM1222</f>
        <v>19.579999999999998</v>
      </c>
      <c r="AO1222" s="48"/>
      <c r="AP1222" s="49">
        <v>20.91</v>
      </c>
      <c r="AQ1222" s="49"/>
      <c r="AR1222" s="46"/>
      <c r="AS1222" s="50">
        <f>AP1222+AQ1222+AR1222</f>
        <v>20.91</v>
      </c>
      <c r="AT1222" s="48"/>
      <c r="AU1222" s="49">
        <v>21.49</v>
      </c>
      <c r="AV1222" s="49"/>
      <c r="AW1222" s="46"/>
      <c r="AX1222" s="51">
        <f>AU1222+AV1222+AW1222</f>
        <v>21.49</v>
      </c>
      <c r="AY1222" s="48"/>
      <c r="AZ1222" s="52">
        <v>18.520000000000003</v>
      </c>
      <c r="BA1222" s="53"/>
      <c r="BC1222" s="53">
        <f>AZ1222+BA1222+BB1222</f>
        <v>18.520000000000003</v>
      </c>
      <c r="BD1222" s="47">
        <v>44013</v>
      </c>
      <c r="BE1222" s="47">
        <v>44377</v>
      </c>
      <c r="BF1222" s="48"/>
      <c r="BG1222" s="53">
        <v>19.920000000000002</v>
      </c>
      <c r="BJ1222" s="53">
        <f>BG1222+BH1222+BI1222</f>
        <v>19.920000000000002</v>
      </c>
      <c r="BK1222" s="47">
        <v>44013</v>
      </c>
      <c r="BL1222" s="47">
        <v>44377</v>
      </c>
      <c r="BM1222" s="48"/>
      <c r="BN1222" s="53">
        <v>21.270000000000003</v>
      </c>
      <c r="BO1222" s="53"/>
      <c r="BQ1222" s="53">
        <f>BN1222+BO1222+BP1222</f>
        <v>21.270000000000003</v>
      </c>
      <c r="BR1222" s="47">
        <v>44013</v>
      </c>
      <c r="BS1222" s="47">
        <v>44377</v>
      </c>
      <c r="BT1222" s="48"/>
      <c r="BU1222" s="50">
        <v>21.860000000000003</v>
      </c>
      <c r="BV1222" s="53"/>
      <c r="BX1222" s="53">
        <f>BU1222+BV1222+BW1222</f>
        <v>21.860000000000003</v>
      </c>
      <c r="BY1222" s="47">
        <v>44013</v>
      </c>
      <c r="BZ1222" s="55">
        <v>44377</v>
      </c>
    </row>
    <row r="1223" spans="1:78" s="54" customFormat="1" ht="15.75" x14ac:dyDescent="0.25">
      <c r="A1223" s="45">
        <v>133771</v>
      </c>
      <c r="B1223" s="46" t="s">
        <v>1053</v>
      </c>
      <c r="C1223" s="46">
        <v>1811</v>
      </c>
      <c r="D1223" s="46" t="s">
        <v>1054</v>
      </c>
      <c r="E1223" s="46" t="s">
        <v>50</v>
      </c>
      <c r="F1223" s="46"/>
      <c r="G1223" s="46" t="s">
        <v>408</v>
      </c>
      <c r="H1223" s="46" t="s">
        <v>52</v>
      </c>
      <c r="I1223" s="47">
        <v>44013</v>
      </c>
      <c r="J1223" s="47">
        <v>44377</v>
      </c>
      <c r="K1223" s="46">
        <f>SUM(L1223:AD1223)</f>
        <v>1</v>
      </c>
      <c r="L1223" s="46" t="str">
        <f>IFERROR(VLOOKUP(A1223,'[1]Mountain View SD Usage'!$A:$I,9,FALSE),"0")</f>
        <v>0</v>
      </c>
      <c r="M1223" s="46" t="str">
        <f>IFERROR(VLOOKUP(A1223,'[1]Bonita USD Usage'!$A:$I,9,FALSE),"0")</f>
        <v>0</v>
      </c>
      <c r="N1223" s="46" t="str">
        <f>IFERROR(VLOOKUP(A1223,'[1]Jurupa USD Usage'!$A:$I,9,FALSE),"0")</f>
        <v>0</v>
      </c>
      <c r="O1223" s="46" t="str">
        <f>IFERROR(VLOOKUP(A1223,'[1]Claremont USD Usage'!$A:$I,9,FALSE),"0")</f>
        <v>0</v>
      </c>
      <c r="P1223" s="46" t="str">
        <f>IFERROR(VLOOKUP(A1223,'[1]Upland USD Usage'!$A:$I,9,FALSE),"0")</f>
        <v>0</v>
      </c>
      <c r="Q1223" s="46" t="str">
        <f>IFERROR(VLOOKUP(A1223,'[1]Redlands USD Usage'!$A:$I,9,FALSE),"0")</f>
        <v>0</v>
      </c>
      <c r="R1223" s="46" t="str">
        <f>IFERROR(VLOOKUP(A1223,'[1]Alta Loma SD Usage'!$A:$I,9,FALSE),"0")</f>
        <v>0</v>
      </c>
      <c r="S1223" s="46" t="str">
        <f>IFERROR(VLOOKUP(A1223,'[1]VAl Verde USD Usage'!$A:$I,9,FALSE),"0")</f>
        <v>0</v>
      </c>
      <c r="T1223" s="46" t="str">
        <f>IFERROR(VLOOKUP(A1223,'[1]Chaffey Jt HSD Usage'!$A:$I,9,FALSE),"0")</f>
        <v>0</v>
      </c>
      <c r="U1223" s="46" t="str">
        <f>IFERROR(VLOOKUP(A1223,'[1]Cucamonga ELEM SD Usage'!$A:$I,9,FALSE),"0")</f>
        <v>0</v>
      </c>
      <c r="V1223" s="46" t="str">
        <f>IFERROR(VLOOKUP(A1223,'[1]Inglewood USD Usage'!$A:$I,9,FALSE),"0")</f>
        <v>0</v>
      </c>
      <c r="W1223" s="46" t="str">
        <f>IFERROR(VLOOKUP(A1223,'[1]Rialto USD Usage'!$A:$I,9,FALSE),"0")</f>
        <v>0</v>
      </c>
      <c r="X1223" s="46" t="str">
        <f>IFERROR(VLOOKUP(A1223,'[1]Alvord USD Usage'!$A:$I,9,FALSE),"0")</f>
        <v>0</v>
      </c>
      <c r="Y1223" s="46" t="str">
        <f>IFERROR(VLOOKUP(A1223,'[1]Colton Jt USD Usage'!$A:$I,9,FALSE),"0")</f>
        <v>0</v>
      </c>
      <c r="Z1223" s="46" t="str">
        <f>IFERROR(VLOOKUP(A1223,'[1]Chino Valley USD Usage'!$A:$I,9,FALSE),"0")</f>
        <v>0</v>
      </c>
      <c r="AA1223" s="46">
        <f>IFERROR(VLOOKUP(A1223,'[1]Moreno Valley USD Usage'!$A:$I,9,FALSE),"0")</f>
        <v>1</v>
      </c>
      <c r="AB1223" s="46" t="str">
        <f>IFERROR(VLOOKUP(A1223,'[1]Pomona USD Usage'!$A:$I,9,FALSE),"0")</f>
        <v>0</v>
      </c>
      <c r="AC1223" s="46" t="str">
        <f>IFERROR(VLOOKUP(A1223,'[1]Riverside USD Usage'!$A:$I,9,FALSE),"0")</f>
        <v>0</v>
      </c>
      <c r="AD1223" s="46" t="str">
        <f>IFERROR(VLOOKUP(A1223,'[1]Compton USD Usage'!$A:$I,9,FALSE),"0")</f>
        <v>0</v>
      </c>
      <c r="AE1223" s="48"/>
      <c r="AF1223" s="49">
        <v>83.29</v>
      </c>
      <c r="AG1223" s="49"/>
      <c r="AH1223" s="49"/>
      <c r="AI1223" s="49">
        <f>AF1223+AG1223+AH1223</f>
        <v>83.29</v>
      </c>
      <c r="AJ1223" s="48"/>
      <c r="AK1223" s="49">
        <v>89.62</v>
      </c>
      <c r="AL1223" s="49"/>
      <c r="AM1223" s="46"/>
      <c r="AN1223" s="50">
        <f>AK1223+AL1223+AM1223</f>
        <v>89.62</v>
      </c>
      <c r="AO1223" s="48"/>
      <c r="AP1223" s="49">
        <v>95.68</v>
      </c>
      <c r="AQ1223" s="49"/>
      <c r="AR1223" s="46"/>
      <c r="AS1223" s="50">
        <f>AP1223+AQ1223+AR1223</f>
        <v>95.68</v>
      </c>
      <c r="AT1223" s="48"/>
      <c r="AU1223" s="49">
        <v>98.33</v>
      </c>
      <c r="AV1223" s="49"/>
      <c r="AW1223" s="46"/>
      <c r="AX1223" s="51">
        <f>AU1223+AV1223+AW1223</f>
        <v>98.33</v>
      </c>
      <c r="AY1223" s="48"/>
      <c r="AZ1223" s="52">
        <v>83.29</v>
      </c>
      <c r="BA1223" s="53"/>
      <c r="BC1223" s="53">
        <f>AZ1223+BA1223+BB1223</f>
        <v>83.29</v>
      </c>
      <c r="BD1223" s="47">
        <v>44013</v>
      </c>
      <c r="BE1223" s="47">
        <v>44377</v>
      </c>
      <c r="BF1223" s="48"/>
      <c r="BG1223" s="53">
        <v>89.62</v>
      </c>
      <c r="BJ1223" s="53">
        <f>BG1223+BH1223+BI1223</f>
        <v>89.62</v>
      </c>
      <c r="BK1223" s="47">
        <v>44013</v>
      </c>
      <c r="BL1223" s="47">
        <v>44377</v>
      </c>
      <c r="BM1223" s="48"/>
      <c r="BN1223" s="53">
        <v>95.68</v>
      </c>
      <c r="BO1223" s="53"/>
      <c r="BQ1223" s="53">
        <f>BN1223+BO1223+BP1223</f>
        <v>95.68</v>
      </c>
      <c r="BR1223" s="47">
        <v>44013</v>
      </c>
      <c r="BS1223" s="47">
        <v>44377</v>
      </c>
      <c r="BT1223" s="48"/>
      <c r="BU1223" s="50">
        <v>98.33</v>
      </c>
      <c r="BV1223" s="53"/>
      <c r="BX1223" s="53">
        <f>BU1223+BV1223+BW1223</f>
        <v>98.33</v>
      </c>
      <c r="BY1223" s="47">
        <v>44013</v>
      </c>
      <c r="BZ1223" s="55">
        <v>44377</v>
      </c>
    </row>
    <row r="1224" spans="1:78" s="54" customFormat="1" ht="15.75" x14ac:dyDescent="0.25">
      <c r="A1224" s="45">
        <v>305741</v>
      </c>
      <c r="B1224" s="46" t="s">
        <v>2414</v>
      </c>
      <c r="C1224" s="46" t="s">
        <v>2415</v>
      </c>
      <c r="D1224" s="46" t="s">
        <v>2406</v>
      </c>
      <c r="E1224" s="46" t="s">
        <v>50</v>
      </c>
      <c r="F1224" s="46"/>
      <c r="G1224" s="46" t="s">
        <v>2416</v>
      </c>
      <c r="H1224" s="46" t="s">
        <v>52</v>
      </c>
      <c r="I1224" s="47">
        <v>44013</v>
      </c>
      <c r="J1224" s="47">
        <v>44377</v>
      </c>
      <c r="K1224" s="46">
        <f>SUM(L1224:AD1224)</f>
        <v>0</v>
      </c>
      <c r="L1224" s="46" t="str">
        <f>IFERROR(VLOOKUP(A1224,'[1]Mountain View SD Usage'!$A:$I,9,FALSE),"0")</f>
        <v>0</v>
      </c>
      <c r="M1224" s="46" t="str">
        <f>IFERROR(VLOOKUP(A1224,'[1]Bonita USD Usage'!$A:$I,9,FALSE),"0")</f>
        <v>0</v>
      </c>
      <c r="N1224" s="46" t="str">
        <f>IFERROR(VLOOKUP(A1224,'[1]Jurupa USD Usage'!$A:$I,9,FALSE),"0")</f>
        <v>0</v>
      </c>
      <c r="O1224" s="46" t="str">
        <f>IFERROR(VLOOKUP(A1224,'[1]Claremont USD Usage'!$A:$I,9,FALSE),"0")</f>
        <v>0</v>
      </c>
      <c r="P1224" s="46" t="str">
        <f>IFERROR(VLOOKUP(A1224,'[1]Upland USD Usage'!$A:$I,9,FALSE),"0")</f>
        <v>0</v>
      </c>
      <c r="Q1224" s="46" t="str">
        <f>IFERROR(VLOOKUP(A1224,'[1]Redlands USD Usage'!$A:$I,9,FALSE),"0")</f>
        <v>0</v>
      </c>
      <c r="R1224" s="46" t="str">
        <f>IFERROR(VLOOKUP(A1224,'[1]Alta Loma SD Usage'!$A:$I,9,FALSE),"0")</f>
        <v>0</v>
      </c>
      <c r="S1224" s="46" t="str">
        <f>IFERROR(VLOOKUP(A1224,'[1]VAl Verde USD Usage'!$A:$I,9,FALSE),"0")</f>
        <v>0</v>
      </c>
      <c r="T1224" s="46" t="str">
        <f>IFERROR(VLOOKUP(A1224,'[1]Chaffey Jt HSD Usage'!$A:$I,9,FALSE),"0")</f>
        <v>0</v>
      </c>
      <c r="U1224" s="46" t="str">
        <f>IFERROR(VLOOKUP(A1224,'[1]Cucamonga ELEM SD Usage'!$A:$I,9,FALSE),"0")</f>
        <v>0</v>
      </c>
      <c r="V1224" s="46" t="str">
        <f>IFERROR(VLOOKUP(A1224,'[1]Inglewood USD Usage'!$A:$I,9,FALSE),"0")</f>
        <v>0</v>
      </c>
      <c r="W1224" s="46" t="str">
        <f>IFERROR(VLOOKUP(A1224,'[1]Rialto USD Usage'!$A:$I,9,FALSE),"0")</f>
        <v>0</v>
      </c>
      <c r="X1224" s="46" t="str">
        <f>IFERROR(VLOOKUP(A1224,'[1]Alvord USD Usage'!$A:$I,9,FALSE),"0")</f>
        <v>0</v>
      </c>
      <c r="Y1224" s="46" t="str">
        <f>IFERROR(VLOOKUP(A1224,'[1]Colton Jt USD Usage'!$A:$I,9,FALSE),"0")</f>
        <v>0</v>
      </c>
      <c r="Z1224" s="46" t="str">
        <f>IFERROR(VLOOKUP(A1224,'[1]Chino Valley USD Usage'!$A:$I,9,FALSE),"0")</f>
        <v>0</v>
      </c>
      <c r="AA1224" s="46" t="str">
        <f>IFERROR(VLOOKUP(A1224,'[1]Moreno Valley USD Usage'!$A:$I,9,FALSE),"0")</f>
        <v>0</v>
      </c>
      <c r="AB1224" s="46" t="str">
        <f>IFERROR(VLOOKUP(A1224,'[1]Pomona USD Usage'!$A:$I,9,FALSE),"0")</f>
        <v>0</v>
      </c>
      <c r="AC1224" s="46" t="str">
        <f>IFERROR(VLOOKUP(A1224,'[1]Riverside USD Usage'!$A:$I,9,FALSE),"0")</f>
        <v>0</v>
      </c>
      <c r="AD1224" s="46" t="str">
        <f>IFERROR(VLOOKUP(A1224,'[1]Compton USD Usage'!$A:$I,9,FALSE),"0")</f>
        <v>0</v>
      </c>
      <c r="AE1224" s="48"/>
      <c r="AF1224" s="49">
        <v>28.79</v>
      </c>
      <c r="AG1224" s="49"/>
      <c r="AH1224" s="49"/>
      <c r="AI1224" s="49">
        <f>AF1224+AG1224+AH1224</f>
        <v>28.79</v>
      </c>
      <c r="AJ1224" s="48"/>
      <c r="AK1224" s="49">
        <v>30.97</v>
      </c>
      <c r="AL1224" s="49"/>
      <c r="AM1224" s="46"/>
      <c r="AN1224" s="50">
        <f>AK1224+AL1224+AM1224</f>
        <v>30.97</v>
      </c>
      <c r="AO1224" s="48"/>
      <c r="AP1224" s="49">
        <v>33.07</v>
      </c>
      <c r="AQ1224" s="49"/>
      <c r="AR1224" s="46"/>
      <c r="AS1224" s="50">
        <f>AP1224+AQ1224+AR1224</f>
        <v>33.07</v>
      </c>
      <c r="AT1224" s="48"/>
      <c r="AU1224" s="49">
        <v>33.99</v>
      </c>
      <c r="AV1224" s="49"/>
      <c r="AW1224" s="46"/>
      <c r="AX1224" s="51">
        <f>AU1224+AV1224+AW1224</f>
        <v>33.99</v>
      </c>
      <c r="AY1224" s="48"/>
      <c r="AZ1224" s="52">
        <v>29.6</v>
      </c>
      <c r="BA1224" s="53"/>
      <c r="BC1224" s="53">
        <f>AZ1224+BA1224+BB1224</f>
        <v>29.6</v>
      </c>
      <c r="BD1224" s="47">
        <v>44013</v>
      </c>
      <c r="BE1224" s="47">
        <v>44377</v>
      </c>
      <c r="BF1224" s="48"/>
      <c r="BG1224" s="53">
        <v>31.84</v>
      </c>
      <c r="BJ1224" s="53">
        <f>BG1224+BH1224+BI1224</f>
        <v>31.84</v>
      </c>
      <c r="BK1224" s="47">
        <v>44013</v>
      </c>
      <c r="BL1224" s="47">
        <v>44377</v>
      </c>
      <c r="BM1224" s="48"/>
      <c r="BN1224" s="53">
        <v>33.989999999999995</v>
      </c>
      <c r="BO1224" s="53"/>
      <c r="BQ1224" s="53">
        <f>BN1224+BO1224+BP1224</f>
        <v>33.989999999999995</v>
      </c>
      <c r="BR1224" s="47">
        <v>44013</v>
      </c>
      <c r="BS1224" s="47">
        <v>44377</v>
      </c>
      <c r="BT1224" s="48"/>
      <c r="BU1224" s="50">
        <v>34.94</v>
      </c>
      <c r="BV1224" s="53"/>
      <c r="BX1224" s="53">
        <f>BU1224+BV1224+BW1224</f>
        <v>34.94</v>
      </c>
      <c r="BY1224" s="47">
        <v>44013</v>
      </c>
      <c r="BZ1224" s="55">
        <v>44377</v>
      </c>
    </row>
    <row r="1225" spans="1:78" s="54" customFormat="1" ht="15.75" x14ac:dyDescent="0.25">
      <c r="A1225" s="45">
        <v>300474</v>
      </c>
      <c r="B1225" s="46" t="s">
        <v>2404</v>
      </c>
      <c r="C1225" s="46" t="s">
        <v>2405</v>
      </c>
      <c r="D1225" s="46" t="s">
        <v>2406</v>
      </c>
      <c r="E1225" s="46" t="s">
        <v>50</v>
      </c>
      <c r="F1225" s="46"/>
      <c r="G1225" s="46" t="s">
        <v>1395</v>
      </c>
      <c r="H1225" s="46" t="s">
        <v>52</v>
      </c>
      <c r="I1225" s="47">
        <v>44013</v>
      </c>
      <c r="J1225" s="47">
        <v>44377</v>
      </c>
      <c r="K1225" s="46">
        <f>SUM(L1225:AD1225)</f>
        <v>761</v>
      </c>
      <c r="L1225" s="46" t="str">
        <f>IFERROR(VLOOKUP(A1225,'[1]Mountain View SD Usage'!$A:$I,9,FALSE),"0")</f>
        <v>0</v>
      </c>
      <c r="M1225" s="46" t="str">
        <f>IFERROR(VLOOKUP(A1225,'[1]Bonita USD Usage'!$A:$I,9,FALSE),"0")</f>
        <v>0</v>
      </c>
      <c r="N1225" s="46" t="str">
        <f>IFERROR(VLOOKUP(A1225,'[1]Jurupa USD Usage'!$A:$I,9,FALSE),"0")</f>
        <v>0</v>
      </c>
      <c r="O1225" s="46" t="str">
        <f>IFERROR(VLOOKUP(A1225,'[1]Claremont USD Usage'!$A:$I,9,FALSE),"0")</f>
        <v>0</v>
      </c>
      <c r="P1225" s="46">
        <f>IFERROR(VLOOKUP(A1225,'[1]Upland USD Usage'!$A:$I,9,FALSE),"0")</f>
        <v>745</v>
      </c>
      <c r="Q1225" s="46" t="str">
        <f>IFERROR(VLOOKUP(A1225,'[1]Redlands USD Usage'!$A:$I,9,FALSE),"0")</f>
        <v>0</v>
      </c>
      <c r="R1225" s="46" t="str">
        <f>IFERROR(VLOOKUP(A1225,'[1]Alta Loma SD Usage'!$A:$I,9,FALSE),"0")</f>
        <v>0</v>
      </c>
      <c r="S1225" s="46" t="str">
        <f>IFERROR(VLOOKUP(A1225,'[1]VAl Verde USD Usage'!$A:$I,9,FALSE),"0")</f>
        <v>0</v>
      </c>
      <c r="T1225" s="46" t="str">
        <f>IFERROR(VLOOKUP(A1225,'[1]Chaffey Jt HSD Usage'!$A:$I,9,FALSE),"0")</f>
        <v>0</v>
      </c>
      <c r="U1225" s="46">
        <f>IFERROR(VLOOKUP(A1225,'[1]Cucamonga ELEM SD Usage'!$A:$I,9,FALSE),"0")</f>
        <v>16</v>
      </c>
      <c r="V1225" s="46" t="str">
        <f>IFERROR(VLOOKUP(A1225,'[1]Inglewood USD Usage'!$A:$I,9,FALSE),"0")</f>
        <v>0</v>
      </c>
      <c r="W1225" s="46" t="str">
        <f>IFERROR(VLOOKUP(A1225,'[1]Rialto USD Usage'!$A:$I,9,FALSE),"0")</f>
        <v>0</v>
      </c>
      <c r="X1225" s="46" t="str">
        <f>IFERROR(VLOOKUP(A1225,'[1]Alvord USD Usage'!$A:$I,9,FALSE),"0")</f>
        <v>0</v>
      </c>
      <c r="Y1225" s="46" t="str">
        <f>IFERROR(VLOOKUP(A1225,'[1]Colton Jt USD Usage'!$A:$I,9,FALSE),"0")</f>
        <v>0</v>
      </c>
      <c r="Z1225" s="46" t="str">
        <f>IFERROR(VLOOKUP(A1225,'[1]Chino Valley USD Usage'!$A:$I,9,FALSE),"0")</f>
        <v>0</v>
      </c>
      <c r="AA1225" s="46" t="str">
        <f>IFERROR(VLOOKUP(A1225,'[1]Moreno Valley USD Usage'!$A:$I,9,FALSE),"0")</f>
        <v>0</v>
      </c>
      <c r="AB1225" s="46" t="str">
        <f>IFERROR(VLOOKUP(A1225,'[1]Pomona USD Usage'!$A:$I,9,FALSE),"0")</f>
        <v>0</v>
      </c>
      <c r="AC1225" s="46" t="str">
        <f>IFERROR(VLOOKUP(A1225,'[1]Riverside USD Usage'!$A:$I,9,FALSE),"0")</f>
        <v>0</v>
      </c>
      <c r="AD1225" s="46" t="str">
        <f>IFERROR(VLOOKUP(A1225,'[1]Compton USD Usage'!$A:$I,9,FALSE),"0")</f>
        <v>0</v>
      </c>
      <c r="AE1225" s="48"/>
      <c r="AF1225" s="49">
        <v>28.79</v>
      </c>
      <c r="AG1225" s="49"/>
      <c r="AH1225" s="49"/>
      <c r="AI1225" s="49">
        <f>AF1225+AG1225+AH1225</f>
        <v>28.79</v>
      </c>
      <c r="AJ1225" s="48"/>
      <c r="AK1225" s="49">
        <v>30.97</v>
      </c>
      <c r="AL1225" s="49"/>
      <c r="AM1225" s="46"/>
      <c r="AN1225" s="50">
        <f>AK1225+AL1225+AM1225</f>
        <v>30.97</v>
      </c>
      <c r="AO1225" s="48"/>
      <c r="AP1225" s="49">
        <v>33.07</v>
      </c>
      <c r="AQ1225" s="49"/>
      <c r="AR1225" s="46"/>
      <c r="AS1225" s="50">
        <f>AP1225+AQ1225+AR1225</f>
        <v>33.07</v>
      </c>
      <c r="AT1225" s="48"/>
      <c r="AU1225" s="49">
        <v>33.99</v>
      </c>
      <c r="AV1225" s="49"/>
      <c r="AW1225" s="46"/>
      <c r="AX1225" s="51">
        <f>AU1225+AV1225+AW1225</f>
        <v>33.99</v>
      </c>
      <c r="AY1225" s="48"/>
      <c r="AZ1225" s="52">
        <v>29.6</v>
      </c>
      <c r="BA1225" s="53"/>
      <c r="BC1225" s="53">
        <f>AZ1225+BA1225+BB1225</f>
        <v>29.6</v>
      </c>
      <c r="BD1225" s="47">
        <v>44013</v>
      </c>
      <c r="BE1225" s="47">
        <v>44377</v>
      </c>
      <c r="BF1225" s="48"/>
      <c r="BG1225" s="53">
        <v>31.84</v>
      </c>
      <c r="BJ1225" s="53">
        <f>BG1225+BH1225+BI1225</f>
        <v>31.84</v>
      </c>
      <c r="BK1225" s="47">
        <v>44013</v>
      </c>
      <c r="BL1225" s="47">
        <v>44377</v>
      </c>
      <c r="BM1225" s="48"/>
      <c r="BN1225" s="53">
        <v>33.989999999999995</v>
      </c>
      <c r="BO1225" s="53"/>
      <c r="BQ1225" s="53">
        <f>BN1225+BO1225+BP1225</f>
        <v>33.989999999999995</v>
      </c>
      <c r="BR1225" s="47">
        <v>44013</v>
      </c>
      <c r="BS1225" s="47">
        <v>44377</v>
      </c>
      <c r="BT1225" s="48"/>
      <c r="BU1225" s="50">
        <v>34.94</v>
      </c>
      <c r="BV1225" s="53"/>
      <c r="BX1225" s="53">
        <f>BU1225+BV1225+BW1225</f>
        <v>34.94</v>
      </c>
      <c r="BY1225" s="47">
        <v>44013</v>
      </c>
      <c r="BZ1225" s="55">
        <v>44377</v>
      </c>
    </row>
    <row r="1226" spans="1:78" s="54" customFormat="1" ht="15.75" x14ac:dyDescent="0.25">
      <c r="A1226" s="45">
        <v>305738</v>
      </c>
      <c r="B1226" s="46" t="s">
        <v>2408</v>
      </c>
      <c r="C1226" s="46" t="s">
        <v>2409</v>
      </c>
      <c r="D1226" s="46" t="s">
        <v>2406</v>
      </c>
      <c r="E1226" s="46" t="s">
        <v>50</v>
      </c>
      <c r="F1226" s="46"/>
      <c r="G1226" s="46" t="s">
        <v>619</v>
      </c>
      <c r="H1226" s="46" t="s">
        <v>52</v>
      </c>
      <c r="I1226" s="47">
        <v>44013</v>
      </c>
      <c r="J1226" s="47">
        <v>44377</v>
      </c>
      <c r="K1226" s="46">
        <f>SUM(L1226:AD1226)</f>
        <v>0</v>
      </c>
      <c r="L1226" s="46" t="str">
        <f>IFERROR(VLOOKUP(A1226,'[1]Mountain View SD Usage'!$A:$I,9,FALSE),"0")</f>
        <v>0</v>
      </c>
      <c r="M1226" s="46" t="str">
        <f>IFERROR(VLOOKUP(A1226,'[1]Bonita USD Usage'!$A:$I,9,FALSE),"0")</f>
        <v>0</v>
      </c>
      <c r="N1226" s="46" t="str">
        <f>IFERROR(VLOOKUP(A1226,'[1]Jurupa USD Usage'!$A:$I,9,FALSE),"0")</f>
        <v>0</v>
      </c>
      <c r="O1226" s="46" t="str">
        <f>IFERROR(VLOOKUP(A1226,'[1]Claremont USD Usage'!$A:$I,9,FALSE),"0")</f>
        <v>0</v>
      </c>
      <c r="P1226" s="46" t="str">
        <f>IFERROR(VLOOKUP(A1226,'[1]Upland USD Usage'!$A:$I,9,FALSE),"0")</f>
        <v>0</v>
      </c>
      <c r="Q1226" s="46" t="str">
        <f>IFERROR(VLOOKUP(A1226,'[1]Redlands USD Usage'!$A:$I,9,FALSE),"0")</f>
        <v>0</v>
      </c>
      <c r="R1226" s="46" t="str">
        <f>IFERROR(VLOOKUP(A1226,'[1]Alta Loma SD Usage'!$A:$I,9,FALSE),"0")</f>
        <v>0</v>
      </c>
      <c r="S1226" s="46" t="str">
        <f>IFERROR(VLOOKUP(A1226,'[1]VAl Verde USD Usage'!$A:$I,9,FALSE),"0")</f>
        <v>0</v>
      </c>
      <c r="T1226" s="46" t="str">
        <f>IFERROR(VLOOKUP(A1226,'[1]Chaffey Jt HSD Usage'!$A:$I,9,FALSE),"0")</f>
        <v>0</v>
      </c>
      <c r="U1226" s="46" t="str">
        <f>IFERROR(VLOOKUP(A1226,'[1]Cucamonga ELEM SD Usage'!$A:$I,9,FALSE),"0")</f>
        <v>0</v>
      </c>
      <c r="V1226" s="46" t="str">
        <f>IFERROR(VLOOKUP(A1226,'[1]Inglewood USD Usage'!$A:$I,9,FALSE),"0")</f>
        <v>0</v>
      </c>
      <c r="W1226" s="46" t="str">
        <f>IFERROR(VLOOKUP(A1226,'[1]Rialto USD Usage'!$A:$I,9,FALSE),"0")</f>
        <v>0</v>
      </c>
      <c r="X1226" s="46" t="str">
        <f>IFERROR(VLOOKUP(A1226,'[1]Alvord USD Usage'!$A:$I,9,FALSE),"0")</f>
        <v>0</v>
      </c>
      <c r="Y1226" s="46" t="str">
        <f>IFERROR(VLOOKUP(A1226,'[1]Colton Jt USD Usage'!$A:$I,9,FALSE),"0")</f>
        <v>0</v>
      </c>
      <c r="Z1226" s="46" t="str">
        <f>IFERROR(VLOOKUP(A1226,'[1]Chino Valley USD Usage'!$A:$I,9,FALSE),"0")</f>
        <v>0</v>
      </c>
      <c r="AA1226" s="46" t="str">
        <f>IFERROR(VLOOKUP(A1226,'[1]Moreno Valley USD Usage'!$A:$I,9,FALSE),"0")</f>
        <v>0</v>
      </c>
      <c r="AB1226" s="46" t="str">
        <f>IFERROR(VLOOKUP(A1226,'[1]Pomona USD Usage'!$A:$I,9,FALSE),"0")</f>
        <v>0</v>
      </c>
      <c r="AC1226" s="46" t="str">
        <f>IFERROR(VLOOKUP(A1226,'[1]Riverside USD Usage'!$A:$I,9,FALSE),"0")</f>
        <v>0</v>
      </c>
      <c r="AD1226" s="46" t="str">
        <f>IFERROR(VLOOKUP(A1226,'[1]Compton USD Usage'!$A:$I,9,FALSE),"0")</f>
        <v>0</v>
      </c>
      <c r="AE1226" s="48"/>
      <c r="AF1226" s="49">
        <v>13.67</v>
      </c>
      <c r="AG1226" s="49"/>
      <c r="AH1226" s="49"/>
      <c r="AI1226" s="49">
        <f>AF1226+AG1226+AH1226</f>
        <v>13.67</v>
      </c>
      <c r="AJ1226" s="48"/>
      <c r="AK1226" s="49">
        <v>14.71</v>
      </c>
      <c r="AL1226" s="49"/>
      <c r="AM1226" s="46"/>
      <c r="AN1226" s="50">
        <f>AK1226+AL1226+AM1226</f>
        <v>14.71</v>
      </c>
      <c r="AO1226" s="48"/>
      <c r="AP1226" s="49">
        <v>15.7</v>
      </c>
      <c r="AQ1226" s="49"/>
      <c r="AR1226" s="46"/>
      <c r="AS1226" s="50">
        <f>AP1226+AQ1226+AR1226</f>
        <v>15.7</v>
      </c>
      <c r="AT1226" s="48"/>
      <c r="AU1226" s="49">
        <v>16.14</v>
      </c>
      <c r="AV1226" s="49"/>
      <c r="AW1226" s="46"/>
      <c r="AX1226" s="51">
        <f>AU1226+AV1226+AW1226</f>
        <v>16.14</v>
      </c>
      <c r="AY1226" s="48"/>
      <c r="AZ1226" s="52">
        <v>13.67</v>
      </c>
      <c r="BA1226" s="53"/>
      <c r="BC1226" s="53">
        <f>AZ1226+BA1226+BB1226</f>
        <v>13.67</v>
      </c>
      <c r="BD1226" s="47">
        <v>44013</v>
      </c>
      <c r="BE1226" s="47">
        <v>44377</v>
      </c>
      <c r="BF1226" s="48"/>
      <c r="BG1226" s="53">
        <v>14.71</v>
      </c>
      <c r="BJ1226" s="53">
        <f>BG1226+BH1226+BI1226</f>
        <v>14.71</v>
      </c>
      <c r="BK1226" s="47">
        <v>44013</v>
      </c>
      <c r="BL1226" s="47">
        <v>44377</v>
      </c>
      <c r="BM1226" s="48"/>
      <c r="BN1226" s="53">
        <v>15.7</v>
      </c>
      <c r="BO1226" s="53"/>
      <c r="BQ1226" s="53">
        <f>BN1226+BO1226+BP1226</f>
        <v>15.7</v>
      </c>
      <c r="BR1226" s="47">
        <v>44013</v>
      </c>
      <c r="BS1226" s="47">
        <v>44377</v>
      </c>
      <c r="BT1226" s="48"/>
      <c r="BU1226" s="50">
        <v>16.14</v>
      </c>
      <c r="BV1226" s="53"/>
      <c r="BX1226" s="53">
        <f>BU1226+BV1226+BW1226</f>
        <v>16.14</v>
      </c>
      <c r="BY1226" s="47">
        <v>44013</v>
      </c>
      <c r="BZ1226" s="55">
        <v>44377</v>
      </c>
    </row>
    <row r="1227" spans="1:78" s="54" customFormat="1" ht="15.75" x14ac:dyDescent="0.25">
      <c r="A1227" s="45">
        <v>305739</v>
      </c>
      <c r="B1227" s="46" t="s">
        <v>2410</v>
      </c>
      <c r="C1227" s="46" t="s">
        <v>2411</v>
      </c>
      <c r="D1227" s="46" t="s">
        <v>2406</v>
      </c>
      <c r="E1227" s="46" t="s">
        <v>50</v>
      </c>
      <c r="F1227" s="46"/>
      <c r="G1227" s="46" t="s">
        <v>619</v>
      </c>
      <c r="H1227" s="46" t="s">
        <v>52</v>
      </c>
      <c r="I1227" s="47">
        <v>44013</v>
      </c>
      <c r="J1227" s="47">
        <v>44377</v>
      </c>
      <c r="K1227" s="46">
        <f>SUM(L1227:AD1227)</f>
        <v>0</v>
      </c>
      <c r="L1227" s="46" t="str">
        <f>IFERROR(VLOOKUP(A1227,'[1]Mountain View SD Usage'!$A:$I,9,FALSE),"0")</f>
        <v>0</v>
      </c>
      <c r="M1227" s="46" t="str">
        <f>IFERROR(VLOOKUP(A1227,'[1]Bonita USD Usage'!$A:$I,9,FALSE),"0")</f>
        <v>0</v>
      </c>
      <c r="N1227" s="46" t="str">
        <f>IFERROR(VLOOKUP(A1227,'[1]Jurupa USD Usage'!$A:$I,9,FALSE),"0")</f>
        <v>0</v>
      </c>
      <c r="O1227" s="46" t="str">
        <f>IFERROR(VLOOKUP(A1227,'[1]Claremont USD Usage'!$A:$I,9,FALSE),"0")</f>
        <v>0</v>
      </c>
      <c r="P1227" s="46" t="str">
        <f>IFERROR(VLOOKUP(A1227,'[1]Upland USD Usage'!$A:$I,9,FALSE),"0")</f>
        <v>0</v>
      </c>
      <c r="Q1227" s="46" t="str">
        <f>IFERROR(VLOOKUP(A1227,'[1]Redlands USD Usage'!$A:$I,9,FALSE),"0")</f>
        <v>0</v>
      </c>
      <c r="R1227" s="46" t="str">
        <f>IFERROR(VLOOKUP(A1227,'[1]Alta Loma SD Usage'!$A:$I,9,FALSE),"0")</f>
        <v>0</v>
      </c>
      <c r="S1227" s="46" t="str">
        <f>IFERROR(VLOOKUP(A1227,'[1]VAl Verde USD Usage'!$A:$I,9,FALSE),"0")</f>
        <v>0</v>
      </c>
      <c r="T1227" s="46" t="str">
        <f>IFERROR(VLOOKUP(A1227,'[1]Chaffey Jt HSD Usage'!$A:$I,9,FALSE),"0")</f>
        <v>0</v>
      </c>
      <c r="U1227" s="46" t="str">
        <f>IFERROR(VLOOKUP(A1227,'[1]Cucamonga ELEM SD Usage'!$A:$I,9,FALSE),"0")</f>
        <v>0</v>
      </c>
      <c r="V1227" s="46" t="str">
        <f>IFERROR(VLOOKUP(A1227,'[1]Inglewood USD Usage'!$A:$I,9,FALSE),"0")</f>
        <v>0</v>
      </c>
      <c r="W1227" s="46" t="str">
        <f>IFERROR(VLOOKUP(A1227,'[1]Rialto USD Usage'!$A:$I,9,FALSE),"0")</f>
        <v>0</v>
      </c>
      <c r="X1227" s="46" t="str">
        <f>IFERROR(VLOOKUP(A1227,'[1]Alvord USD Usage'!$A:$I,9,FALSE),"0")</f>
        <v>0</v>
      </c>
      <c r="Y1227" s="46" t="str">
        <f>IFERROR(VLOOKUP(A1227,'[1]Colton Jt USD Usage'!$A:$I,9,FALSE),"0")</f>
        <v>0</v>
      </c>
      <c r="Z1227" s="46" t="str">
        <f>IFERROR(VLOOKUP(A1227,'[1]Chino Valley USD Usage'!$A:$I,9,FALSE),"0")</f>
        <v>0</v>
      </c>
      <c r="AA1227" s="46" t="str">
        <f>IFERROR(VLOOKUP(A1227,'[1]Moreno Valley USD Usage'!$A:$I,9,FALSE),"0")</f>
        <v>0</v>
      </c>
      <c r="AB1227" s="46" t="str">
        <f>IFERROR(VLOOKUP(A1227,'[1]Pomona USD Usage'!$A:$I,9,FALSE),"0")</f>
        <v>0</v>
      </c>
      <c r="AC1227" s="46" t="str">
        <f>IFERROR(VLOOKUP(A1227,'[1]Riverside USD Usage'!$A:$I,9,FALSE),"0")</f>
        <v>0</v>
      </c>
      <c r="AD1227" s="46" t="str">
        <f>IFERROR(VLOOKUP(A1227,'[1]Compton USD Usage'!$A:$I,9,FALSE),"0")</f>
        <v>0</v>
      </c>
      <c r="AE1227" s="48"/>
      <c r="AF1227" s="49">
        <v>13.67</v>
      </c>
      <c r="AG1227" s="49"/>
      <c r="AH1227" s="49"/>
      <c r="AI1227" s="49">
        <f>AF1227+AG1227+AH1227</f>
        <v>13.67</v>
      </c>
      <c r="AJ1227" s="48"/>
      <c r="AK1227" s="49">
        <v>14.71</v>
      </c>
      <c r="AL1227" s="49"/>
      <c r="AM1227" s="46"/>
      <c r="AN1227" s="50">
        <f>AK1227+AL1227+AM1227</f>
        <v>14.71</v>
      </c>
      <c r="AO1227" s="48"/>
      <c r="AP1227" s="49">
        <v>15.7</v>
      </c>
      <c r="AQ1227" s="49"/>
      <c r="AR1227" s="46"/>
      <c r="AS1227" s="50">
        <f>AP1227+AQ1227+AR1227</f>
        <v>15.7</v>
      </c>
      <c r="AT1227" s="48"/>
      <c r="AU1227" s="49">
        <v>16.14</v>
      </c>
      <c r="AV1227" s="49"/>
      <c r="AW1227" s="46"/>
      <c r="AX1227" s="51">
        <f>AU1227+AV1227+AW1227</f>
        <v>16.14</v>
      </c>
      <c r="AY1227" s="48"/>
      <c r="AZ1227" s="52">
        <v>13.67</v>
      </c>
      <c r="BA1227" s="53"/>
      <c r="BC1227" s="53">
        <f>AZ1227+BA1227+BB1227</f>
        <v>13.67</v>
      </c>
      <c r="BD1227" s="47">
        <v>44013</v>
      </c>
      <c r="BE1227" s="47">
        <v>44377</v>
      </c>
      <c r="BF1227" s="48"/>
      <c r="BG1227" s="53">
        <v>14.71</v>
      </c>
      <c r="BJ1227" s="53">
        <f>BG1227+BH1227+BI1227</f>
        <v>14.71</v>
      </c>
      <c r="BK1227" s="47">
        <v>44013</v>
      </c>
      <c r="BL1227" s="47">
        <v>44377</v>
      </c>
      <c r="BM1227" s="48"/>
      <c r="BN1227" s="53">
        <v>15.7</v>
      </c>
      <c r="BO1227" s="53"/>
      <c r="BQ1227" s="53">
        <f>BN1227+BO1227+BP1227</f>
        <v>15.7</v>
      </c>
      <c r="BR1227" s="47">
        <v>44013</v>
      </c>
      <c r="BS1227" s="47">
        <v>44377</v>
      </c>
      <c r="BT1227" s="48"/>
      <c r="BU1227" s="50">
        <v>16.14</v>
      </c>
      <c r="BV1227" s="53"/>
      <c r="BX1227" s="53">
        <f>BU1227+BV1227+BW1227</f>
        <v>16.14</v>
      </c>
      <c r="BY1227" s="47">
        <v>44013</v>
      </c>
      <c r="BZ1227" s="55">
        <v>44377</v>
      </c>
    </row>
    <row r="1228" spans="1:78" s="54" customFormat="1" ht="15.75" x14ac:dyDescent="0.25">
      <c r="A1228" s="45">
        <v>305740</v>
      </c>
      <c r="B1228" s="46" t="s">
        <v>2412</v>
      </c>
      <c r="C1228" s="46" t="s">
        <v>2413</v>
      </c>
      <c r="D1228" s="46" t="s">
        <v>2406</v>
      </c>
      <c r="E1228" s="46" t="s">
        <v>50</v>
      </c>
      <c r="F1228" s="46"/>
      <c r="G1228" s="46" t="s">
        <v>619</v>
      </c>
      <c r="H1228" s="46" t="s">
        <v>52</v>
      </c>
      <c r="I1228" s="47">
        <v>44013</v>
      </c>
      <c r="J1228" s="47">
        <v>44377</v>
      </c>
      <c r="K1228" s="46">
        <f>SUM(L1228:AD1228)</f>
        <v>0</v>
      </c>
      <c r="L1228" s="46" t="str">
        <f>IFERROR(VLOOKUP(A1228,'[1]Mountain View SD Usage'!$A:$I,9,FALSE),"0")</f>
        <v>0</v>
      </c>
      <c r="M1228" s="46" t="str">
        <f>IFERROR(VLOOKUP(A1228,'[1]Bonita USD Usage'!$A:$I,9,FALSE),"0")</f>
        <v>0</v>
      </c>
      <c r="N1228" s="46" t="str">
        <f>IFERROR(VLOOKUP(A1228,'[1]Jurupa USD Usage'!$A:$I,9,FALSE),"0")</f>
        <v>0</v>
      </c>
      <c r="O1228" s="46" t="str">
        <f>IFERROR(VLOOKUP(A1228,'[1]Claremont USD Usage'!$A:$I,9,FALSE),"0")</f>
        <v>0</v>
      </c>
      <c r="P1228" s="46" t="str">
        <f>IFERROR(VLOOKUP(A1228,'[1]Upland USD Usage'!$A:$I,9,FALSE),"0")</f>
        <v>0</v>
      </c>
      <c r="Q1228" s="46" t="str">
        <f>IFERROR(VLOOKUP(A1228,'[1]Redlands USD Usage'!$A:$I,9,FALSE),"0")</f>
        <v>0</v>
      </c>
      <c r="R1228" s="46" t="str">
        <f>IFERROR(VLOOKUP(A1228,'[1]Alta Loma SD Usage'!$A:$I,9,FALSE),"0")</f>
        <v>0</v>
      </c>
      <c r="S1228" s="46" t="str">
        <f>IFERROR(VLOOKUP(A1228,'[1]VAl Verde USD Usage'!$A:$I,9,FALSE),"0")</f>
        <v>0</v>
      </c>
      <c r="T1228" s="46" t="str">
        <f>IFERROR(VLOOKUP(A1228,'[1]Chaffey Jt HSD Usage'!$A:$I,9,FALSE),"0")</f>
        <v>0</v>
      </c>
      <c r="U1228" s="46" t="str">
        <f>IFERROR(VLOOKUP(A1228,'[1]Cucamonga ELEM SD Usage'!$A:$I,9,FALSE),"0")</f>
        <v>0</v>
      </c>
      <c r="V1228" s="46" t="str">
        <f>IFERROR(VLOOKUP(A1228,'[1]Inglewood USD Usage'!$A:$I,9,FALSE),"0")</f>
        <v>0</v>
      </c>
      <c r="W1228" s="46" t="str">
        <f>IFERROR(VLOOKUP(A1228,'[1]Rialto USD Usage'!$A:$I,9,FALSE),"0")</f>
        <v>0</v>
      </c>
      <c r="X1228" s="46" t="str">
        <f>IFERROR(VLOOKUP(A1228,'[1]Alvord USD Usage'!$A:$I,9,FALSE),"0")</f>
        <v>0</v>
      </c>
      <c r="Y1228" s="46" t="str">
        <f>IFERROR(VLOOKUP(A1228,'[1]Colton Jt USD Usage'!$A:$I,9,FALSE),"0")</f>
        <v>0</v>
      </c>
      <c r="Z1228" s="46" t="str">
        <f>IFERROR(VLOOKUP(A1228,'[1]Chino Valley USD Usage'!$A:$I,9,FALSE),"0")</f>
        <v>0</v>
      </c>
      <c r="AA1228" s="46" t="str">
        <f>IFERROR(VLOOKUP(A1228,'[1]Moreno Valley USD Usage'!$A:$I,9,FALSE),"0")</f>
        <v>0</v>
      </c>
      <c r="AB1228" s="46" t="str">
        <f>IFERROR(VLOOKUP(A1228,'[1]Pomona USD Usage'!$A:$I,9,FALSE),"0")</f>
        <v>0</v>
      </c>
      <c r="AC1228" s="46" t="str">
        <f>IFERROR(VLOOKUP(A1228,'[1]Riverside USD Usage'!$A:$I,9,FALSE),"0")</f>
        <v>0</v>
      </c>
      <c r="AD1228" s="46" t="str">
        <f>IFERROR(VLOOKUP(A1228,'[1]Compton USD Usage'!$A:$I,9,FALSE),"0")</f>
        <v>0</v>
      </c>
      <c r="AE1228" s="48"/>
      <c r="AF1228" s="49">
        <v>13.67</v>
      </c>
      <c r="AG1228" s="49"/>
      <c r="AH1228" s="49"/>
      <c r="AI1228" s="49">
        <f>AF1228+AG1228+AH1228</f>
        <v>13.67</v>
      </c>
      <c r="AJ1228" s="48"/>
      <c r="AK1228" s="49">
        <v>14.71</v>
      </c>
      <c r="AL1228" s="49"/>
      <c r="AM1228" s="46"/>
      <c r="AN1228" s="50">
        <f>AK1228+AL1228+AM1228</f>
        <v>14.71</v>
      </c>
      <c r="AO1228" s="48"/>
      <c r="AP1228" s="49">
        <v>15.7</v>
      </c>
      <c r="AQ1228" s="49"/>
      <c r="AR1228" s="46"/>
      <c r="AS1228" s="50">
        <f>AP1228+AQ1228+AR1228</f>
        <v>15.7</v>
      </c>
      <c r="AT1228" s="48"/>
      <c r="AU1228" s="49">
        <v>16.14</v>
      </c>
      <c r="AV1228" s="49"/>
      <c r="AW1228" s="46"/>
      <c r="AX1228" s="51">
        <f>AU1228+AV1228+AW1228</f>
        <v>16.14</v>
      </c>
      <c r="AY1228" s="48"/>
      <c r="AZ1228" s="52">
        <v>13.67</v>
      </c>
      <c r="BA1228" s="53"/>
      <c r="BC1228" s="53">
        <f>AZ1228+BA1228+BB1228</f>
        <v>13.67</v>
      </c>
      <c r="BD1228" s="47">
        <v>44013</v>
      </c>
      <c r="BE1228" s="47">
        <v>44377</v>
      </c>
      <c r="BF1228" s="48"/>
      <c r="BG1228" s="53">
        <v>14.71</v>
      </c>
      <c r="BJ1228" s="53">
        <f>BG1228+BH1228+BI1228</f>
        <v>14.71</v>
      </c>
      <c r="BK1228" s="47">
        <v>44013</v>
      </c>
      <c r="BL1228" s="47">
        <v>44377</v>
      </c>
      <c r="BM1228" s="48"/>
      <c r="BN1228" s="53">
        <v>15.7</v>
      </c>
      <c r="BO1228" s="53"/>
      <c r="BQ1228" s="53">
        <f>BN1228+BO1228+BP1228</f>
        <v>15.7</v>
      </c>
      <c r="BR1228" s="47">
        <v>44013</v>
      </c>
      <c r="BS1228" s="47">
        <v>44377</v>
      </c>
      <c r="BT1228" s="48"/>
      <c r="BU1228" s="50">
        <v>16.14</v>
      </c>
      <c r="BV1228" s="53"/>
      <c r="BX1228" s="53">
        <f>BU1228+BV1228+BW1228</f>
        <v>16.14</v>
      </c>
      <c r="BY1228" s="47">
        <v>44013</v>
      </c>
      <c r="BZ1228" s="55">
        <v>44377</v>
      </c>
    </row>
    <row r="1229" spans="1:78" s="54" customFormat="1" ht="15.75" x14ac:dyDescent="0.25">
      <c r="A1229" s="45">
        <v>303484</v>
      </c>
      <c r="B1229" s="46" t="s">
        <v>2407</v>
      </c>
      <c r="C1229" s="46">
        <v>17726</v>
      </c>
      <c r="D1229" s="46" t="s">
        <v>2406</v>
      </c>
      <c r="E1229" s="46" t="s">
        <v>50</v>
      </c>
      <c r="F1229" s="46"/>
      <c r="G1229" s="46" t="s">
        <v>619</v>
      </c>
      <c r="H1229" s="46" t="s">
        <v>52</v>
      </c>
      <c r="I1229" s="47">
        <v>44013</v>
      </c>
      <c r="J1229" s="47">
        <v>44377</v>
      </c>
      <c r="K1229" s="46">
        <f>SUM(L1229:AD1229)</f>
        <v>74</v>
      </c>
      <c r="L1229" s="46">
        <f>IFERROR(VLOOKUP(A1229,'[1]Mountain View SD Usage'!$A:$I,9,FALSE),"0")</f>
        <v>74</v>
      </c>
      <c r="M1229" s="46" t="str">
        <f>IFERROR(VLOOKUP(A1229,'[1]Bonita USD Usage'!$A:$I,9,FALSE),"0")</f>
        <v>0</v>
      </c>
      <c r="N1229" s="46" t="str">
        <f>IFERROR(VLOOKUP(A1229,'[1]Jurupa USD Usage'!$A:$I,9,FALSE),"0")</f>
        <v>0</v>
      </c>
      <c r="O1229" s="46" t="str">
        <f>IFERROR(VLOOKUP(A1229,'[1]Claremont USD Usage'!$A:$I,9,FALSE),"0")</f>
        <v>0</v>
      </c>
      <c r="P1229" s="46" t="str">
        <f>IFERROR(VLOOKUP(A1229,'[1]Upland USD Usage'!$A:$I,9,FALSE),"0")</f>
        <v>0</v>
      </c>
      <c r="Q1229" s="46" t="str">
        <f>IFERROR(VLOOKUP(A1229,'[1]Redlands USD Usage'!$A:$I,9,FALSE),"0")</f>
        <v>0</v>
      </c>
      <c r="R1229" s="46" t="str">
        <f>IFERROR(VLOOKUP(A1229,'[1]Alta Loma SD Usage'!$A:$I,9,FALSE),"0")</f>
        <v>0</v>
      </c>
      <c r="S1229" s="46" t="str">
        <f>IFERROR(VLOOKUP(A1229,'[1]VAl Verde USD Usage'!$A:$I,9,FALSE),"0")</f>
        <v>0</v>
      </c>
      <c r="T1229" s="46" t="str">
        <f>IFERROR(VLOOKUP(A1229,'[1]Chaffey Jt HSD Usage'!$A:$I,9,FALSE),"0")</f>
        <v>0</v>
      </c>
      <c r="U1229" s="46" t="str">
        <f>IFERROR(VLOOKUP(A1229,'[1]Cucamonga ELEM SD Usage'!$A:$I,9,FALSE),"0")</f>
        <v>0</v>
      </c>
      <c r="V1229" s="46" t="str">
        <f>IFERROR(VLOOKUP(A1229,'[1]Inglewood USD Usage'!$A:$I,9,FALSE),"0")</f>
        <v>0</v>
      </c>
      <c r="W1229" s="46" t="str">
        <f>IFERROR(VLOOKUP(A1229,'[1]Rialto USD Usage'!$A:$I,9,FALSE),"0")</f>
        <v>0</v>
      </c>
      <c r="X1229" s="46" t="str">
        <f>IFERROR(VLOOKUP(A1229,'[1]Alvord USD Usage'!$A:$I,9,FALSE),"0")</f>
        <v>0</v>
      </c>
      <c r="Y1229" s="46" t="str">
        <f>IFERROR(VLOOKUP(A1229,'[1]Colton Jt USD Usage'!$A:$I,9,FALSE),"0")</f>
        <v>0</v>
      </c>
      <c r="Z1229" s="46" t="str">
        <f>IFERROR(VLOOKUP(A1229,'[1]Chino Valley USD Usage'!$A:$I,9,FALSE),"0")</f>
        <v>0</v>
      </c>
      <c r="AA1229" s="46" t="str">
        <f>IFERROR(VLOOKUP(A1229,'[1]Moreno Valley USD Usage'!$A:$I,9,FALSE),"0")</f>
        <v>0</v>
      </c>
      <c r="AB1229" s="46" t="str">
        <f>IFERROR(VLOOKUP(A1229,'[1]Pomona USD Usage'!$A:$I,9,FALSE),"0")</f>
        <v>0</v>
      </c>
      <c r="AC1229" s="46" t="str">
        <f>IFERROR(VLOOKUP(A1229,'[1]Riverside USD Usage'!$A:$I,9,FALSE),"0")</f>
        <v>0</v>
      </c>
      <c r="AD1229" s="46" t="str">
        <f>IFERROR(VLOOKUP(A1229,'[1]Compton USD Usage'!$A:$I,9,FALSE),"0")</f>
        <v>0</v>
      </c>
      <c r="AE1229" s="48"/>
      <c r="AF1229" s="49">
        <v>13.85</v>
      </c>
      <c r="AG1229" s="49"/>
      <c r="AH1229" s="49"/>
      <c r="AI1229" s="49">
        <f>AF1229+AG1229+AH1229</f>
        <v>13.85</v>
      </c>
      <c r="AJ1229" s="48"/>
      <c r="AK1229" s="49">
        <v>14.9</v>
      </c>
      <c r="AL1229" s="49"/>
      <c r="AM1229" s="46"/>
      <c r="AN1229" s="50">
        <f>AK1229+AL1229+AM1229</f>
        <v>14.9</v>
      </c>
      <c r="AO1229" s="48"/>
      <c r="AP1229" s="49">
        <v>15.91</v>
      </c>
      <c r="AQ1229" s="49"/>
      <c r="AR1229" s="46"/>
      <c r="AS1229" s="50">
        <f>AP1229+AQ1229+AR1229</f>
        <v>15.91</v>
      </c>
      <c r="AT1229" s="48"/>
      <c r="AU1229" s="49">
        <v>16.350000000000001</v>
      </c>
      <c r="AV1229" s="49"/>
      <c r="AW1229" s="46"/>
      <c r="AX1229" s="51">
        <f>AU1229+AV1229+AW1229</f>
        <v>16.350000000000001</v>
      </c>
      <c r="AY1229" s="48"/>
      <c r="AZ1229" s="52">
        <v>13.85</v>
      </c>
      <c r="BA1229" s="53"/>
      <c r="BC1229" s="53">
        <f>AZ1229+BA1229+BB1229</f>
        <v>13.85</v>
      </c>
      <c r="BD1229" s="47">
        <v>44013</v>
      </c>
      <c r="BE1229" s="47">
        <v>44377</v>
      </c>
      <c r="BF1229" s="48"/>
      <c r="BG1229" s="53">
        <v>14.9</v>
      </c>
      <c r="BJ1229" s="53">
        <f>BG1229+BH1229+BI1229</f>
        <v>14.9</v>
      </c>
      <c r="BK1229" s="47">
        <v>44013</v>
      </c>
      <c r="BL1229" s="47">
        <v>44377</v>
      </c>
      <c r="BM1229" s="48"/>
      <c r="BN1229" s="53">
        <v>15.91</v>
      </c>
      <c r="BO1229" s="53"/>
      <c r="BQ1229" s="53">
        <f>BN1229+BO1229+BP1229</f>
        <v>15.91</v>
      </c>
      <c r="BR1229" s="47">
        <v>44013</v>
      </c>
      <c r="BS1229" s="47">
        <v>44377</v>
      </c>
      <c r="BT1229" s="48"/>
      <c r="BU1229" s="50">
        <v>16.350000000000001</v>
      </c>
      <c r="BV1229" s="53"/>
      <c r="BX1229" s="53">
        <f>BU1229+BV1229+BW1229</f>
        <v>16.350000000000001</v>
      </c>
      <c r="BY1229" s="47">
        <v>44013</v>
      </c>
      <c r="BZ1229" s="55">
        <v>44377</v>
      </c>
    </row>
    <row r="1230" spans="1:78" s="54" customFormat="1" ht="15.75" x14ac:dyDescent="0.25">
      <c r="A1230" s="45">
        <v>202734</v>
      </c>
      <c r="B1230" s="46" t="s">
        <v>344</v>
      </c>
      <c r="C1230" s="46" t="s">
        <v>345</v>
      </c>
      <c r="D1230" s="46" t="s">
        <v>346</v>
      </c>
      <c r="E1230" s="46" t="s">
        <v>50</v>
      </c>
      <c r="F1230" s="46"/>
      <c r="G1230" s="46" t="s">
        <v>347</v>
      </c>
      <c r="H1230" s="46" t="s">
        <v>52</v>
      </c>
      <c r="I1230" s="47">
        <v>44013</v>
      </c>
      <c r="J1230" s="47">
        <v>44377</v>
      </c>
      <c r="K1230" s="46">
        <f>SUM(L1230:AD1230)</f>
        <v>0</v>
      </c>
      <c r="L1230" s="46" t="str">
        <f>IFERROR(VLOOKUP(A1230,'[1]Mountain View SD Usage'!$A:$I,9,FALSE),"0")</f>
        <v>0</v>
      </c>
      <c r="M1230" s="46" t="str">
        <f>IFERROR(VLOOKUP(A1230,'[1]Bonita USD Usage'!$A:$I,9,FALSE),"0")</f>
        <v>0</v>
      </c>
      <c r="N1230" s="46" t="str">
        <f>IFERROR(VLOOKUP(A1230,'[1]Jurupa USD Usage'!$A:$I,9,FALSE),"0")</f>
        <v>0</v>
      </c>
      <c r="O1230" s="46" t="str">
        <f>IFERROR(VLOOKUP(A1230,'[1]Claremont USD Usage'!$A:$I,9,FALSE),"0")</f>
        <v>0</v>
      </c>
      <c r="P1230" s="46" t="str">
        <f>IFERROR(VLOOKUP(A1230,'[1]Upland USD Usage'!$A:$I,9,FALSE),"0")</f>
        <v>0</v>
      </c>
      <c r="Q1230" s="46" t="str">
        <f>IFERROR(VLOOKUP(A1230,'[1]Redlands USD Usage'!$A:$I,9,FALSE),"0")</f>
        <v>0</v>
      </c>
      <c r="R1230" s="46" t="str">
        <f>IFERROR(VLOOKUP(A1230,'[1]Alta Loma SD Usage'!$A:$I,9,FALSE),"0")</f>
        <v>0</v>
      </c>
      <c r="S1230" s="46" t="str">
        <f>IFERROR(VLOOKUP(A1230,'[1]VAl Verde USD Usage'!$A:$I,9,FALSE),"0")</f>
        <v>0</v>
      </c>
      <c r="T1230" s="46" t="str">
        <f>IFERROR(VLOOKUP(A1230,'[1]Chaffey Jt HSD Usage'!$A:$I,9,FALSE),"0")</f>
        <v>0</v>
      </c>
      <c r="U1230" s="46" t="str">
        <f>IFERROR(VLOOKUP(A1230,'[1]Cucamonga ELEM SD Usage'!$A:$I,9,FALSE),"0")</f>
        <v>0</v>
      </c>
      <c r="V1230" s="46" t="str">
        <f>IFERROR(VLOOKUP(A1230,'[1]Inglewood USD Usage'!$A:$I,9,FALSE),"0")</f>
        <v>0</v>
      </c>
      <c r="W1230" s="46" t="str">
        <f>IFERROR(VLOOKUP(A1230,'[1]Rialto USD Usage'!$A:$I,9,FALSE),"0")</f>
        <v>0</v>
      </c>
      <c r="X1230" s="46" t="str">
        <f>IFERROR(VLOOKUP(A1230,'[1]Alvord USD Usage'!$A:$I,9,FALSE),"0")</f>
        <v>0</v>
      </c>
      <c r="Y1230" s="46" t="str">
        <f>IFERROR(VLOOKUP(A1230,'[1]Colton Jt USD Usage'!$A:$I,9,FALSE),"0")</f>
        <v>0</v>
      </c>
      <c r="Z1230" s="46" t="str">
        <f>IFERROR(VLOOKUP(A1230,'[1]Chino Valley USD Usage'!$A:$I,9,FALSE),"0")</f>
        <v>0</v>
      </c>
      <c r="AA1230" s="46" t="str">
        <f>IFERROR(VLOOKUP(A1230,'[1]Moreno Valley USD Usage'!$A:$I,9,FALSE),"0")</f>
        <v>0</v>
      </c>
      <c r="AB1230" s="46" t="str">
        <f>IFERROR(VLOOKUP(A1230,'[1]Pomona USD Usage'!$A:$I,9,FALSE),"0")</f>
        <v>0</v>
      </c>
      <c r="AC1230" s="46" t="str">
        <f>IFERROR(VLOOKUP(A1230,'[1]Riverside USD Usage'!$A:$I,9,FALSE),"0")</f>
        <v>0</v>
      </c>
      <c r="AD1230" s="46" t="str">
        <f>IFERROR(VLOOKUP(A1230,'[1]Compton USD Usage'!$A:$I,9,FALSE),"0")</f>
        <v>0</v>
      </c>
      <c r="AE1230" s="48"/>
      <c r="AF1230" s="49">
        <v>18.82</v>
      </c>
      <c r="AG1230" s="49"/>
      <c r="AH1230" s="49"/>
      <c r="AI1230" s="49">
        <f>AF1230+AG1230+AH1230</f>
        <v>18.82</v>
      </c>
      <c r="AJ1230" s="48"/>
      <c r="AK1230" s="49">
        <v>20.25</v>
      </c>
      <c r="AL1230" s="49"/>
      <c r="AM1230" s="46"/>
      <c r="AN1230" s="50">
        <f>AK1230+AL1230+AM1230</f>
        <v>20.25</v>
      </c>
      <c r="AO1230" s="48"/>
      <c r="AP1230" s="49">
        <v>21.62</v>
      </c>
      <c r="AQ1230" s="49"/>
      <c r="AR1230" s="46"/>
      <c r="AS1230" s="50">
        <f>AP1230+AQ1230+AR1230</f>
        <v>21.62</v>
      </c>
      <c r="AT1230" s="48"/>
      <c r="AU1230" s="49">
        <v>22.22</v>
      </c>
      <c r="AV1230" s="49"/>
      <c r="AW1230" s="46"/>
      <c r="AX1230" s="51">
        <f>AU1230+AV1230+AW1230</f>
        <v>22.22</v>
      </c>
      <c r="AY1230" s="48"/>
      <c r="AZ1230" s="52">
        <v>18.82</v>
      </c>
      <c r="BA1230" s="53"/>
      <c r="BC1230" s="53">
        <f>AZ1230+BA1230+BB1230</f>
        <v>18.82</v>
      </c>
      <c r="BD1230" s="47">
        <v>44013</v>
      </c>
      <c r="BE1230" s="47">
        <v>44377</v>
      </c>
      <c r="BF1230" s="48"/>
      <c r="BG1230" s="53">
        <v>20.25</v>
      </c>
      <c r="BJ1230" s="53">
        <f>BG1230+BH1230+BI1230</f>
        <v>20.25</v>
      </c>
      <c r="BK1230" s="47">
        <v>44013</v>
      </c>
      <c r="BL1230" s="47">
        <v>44377</v>
      </c>
      <c r="BM1230" s="48"/>
      <c r="BN1230" s="53">
        <v>21.62</v>
      </c>
      <c r="BO1230" s="53"/>
      <c r="BQ1230" s="53">
        <f>BN1230+BO1230+BP1230</f>
        <v>21.62</v>
      </c>
      <c r="BR1230" s="47">
        <v>44013</v>
      </c>
      <c r="BS1230" s="47">
        <v>44377</v>
      </c>
      <c r="BT1230" s="48"/>
      <c r="BU1230" s="50">
        <v>22.22</v>
      </c>
      <c r="BV1230" s="53"/>
      <c r="BX1230" s="53">
        <f>BU1230+BV1230+BW1230</f>
        <v>22.22</v>
      </c>
      <c r="BY1230" s="47">
        <v>44013</v>
      </c>
      <c r="BZ1230" s="55">
        <v>44377</v>
      </c>
    </row>
    <row r="1231" spans="1:78" s="54" customFormat="1" ht="16.5" thickBot="1" x14ac:dyDescent="0.3">
      <c r="A1231" s="77"/>
      <c r="B1231" s="79"/>
      <c r="C1231" s="79"/>
      <c r="D1231" s="79"/>
      <c r="E1231" s="79"/>
      <c r="F1231" s="79"/>
      <c r="G1231" s="79"/>
      <c r="H1231" s="79"/>
      <c r="I1231" s="79"/>
      <c r="J1231" s="79"/>
      <c r="K1231" s="76"/>
      <c r="L1231" s="76"/>
      <c r="M1231" s="76"/>
      <c r="N1231" s="76"/>
      <c r="O1231" s="76"/>
      <c r="P1231" s="76"/>
      <c r="Q1231" s="76"/>
      <c r="R1231" s="76"/>
      <c r="S1231" s="76"/>
      <c r="T1231" s="76"/>
      <c r="U1231" s="76"/>
      <c r="V1231" s="76"/>
      <c r="W1231" s="76"/>
      <c r="X1231" s="76"/>
      <c r="Y1231" s="76"/>
      <c r="Z1231" s="76"/>
      <c r="AA1231" s="76"/>
      <c r="AB1231" s="76"/>
      <c r="AC1231" s="76"/>
      <c r="AD1231" s="76"/>
      <c r="AE1231" s="76"/>
      <c r="AF1231" s="83"/>
      <c r="AG1231" s="83"/>
      <c r="AH1231" s="84"/>
      <c r="AI1231" s="83"/>
      <c r="AJ1231" s="76"/>
      <c r="AK1231" s="83"/>
      <c r="AL1231" s="76"/>
      <c r="AM1231" s="76"/>
      <c r="AN1231" s="76"/>
      <c r="AO1231" s="76"/>
      <c r="AP1231" s="76"/>
      <c r="AQ1231" s="76"/>
      <c r="AR1231" s="76"/>
      <c r="AS1231" s="76"/>
      <c r="AT1231" s="76"/>
      <c r="AU1231" s="76"/>
      <c r="AV1231" s="76"/>
      <c r="AW1231" s="76"/>
      <c r="AX1231" s="85"/>
      <c r="AY1231" s="70"/>
      <c r="AZ1231" s="86"/>
      <c r="BA1231" s="88"/>
      <c r="BB1231" s="76"/>
      <c r="BC1231" s="76"/>
      <c r="BD1231" s="90"/>
      <c r="BE1231" s="90"/>
      <c r="BF1231" s="76"/>
      <c r="BG1231" s="76"/>
      <c r="BH1231" s="76"/>
      <c r="BI1231" s="76"/>
      <c r="BJ1231" s="76"/>
      <c r="BK1231" s="90"/>
      <c r="BL1231" s="90"/>
      <c r="BM1231" s="76"/>
      <c r="BN1231" s="76"/>
      <c r="BO1231" s="76"/>
      <c r="BP1231" s="76"/>
      <c r="BQ1231" s="76"/>
      <c r="BR1231" s="76"/>
      <c r="BS1231" s="76"/>
      <c r="BT1231" s="76"/>
      <c r="BU1231" s="76"/>
      <c r="BV1231" s="76"/>
      <c r="BW1231" s="76"/>
      <c r="BX1231" s="76"/>
      <c r="BY1231" s="90"/>
      <c r="BZ1231" s="92"/>
    </row>
    <row r="1232" spans="1:78" x14ac:dyDescent="0.25">
      <c r="BE1232" s="42"/>
      <c r="BL1232" s="42"/>
      <c r="BS1232" s="42"/>
      <c r="BZ1232" s="42"/>
    </row>
    <row r="1233" spans="57:78" x14ac:dyDescent="0.25">
      <c r="BE1233" s="42"/>
      <c r="BL1233" s="42"/>
      <c r="BS1233" s="42"/>
      <c r="BZ1233" s="42"/>
    </row>
    <row r="1234" spans="57:78" x14ac:dyDescent="0.25">
      <c r="BE1234" s="42"/>
      <c r="BL1234" s="42"/>
      <c r="BS1234" s="42"/>
      <c r="BZ1234" s="42"/>
    </row>
  </sheetData>
  <autoFilter ref="A2:BZ1234">
    <sortState ref="A3:BZ1234">
      <sortCondition ref="B2:B1234"/>
    </sortState>
  </autoFilter>
  <mergeCells count="8">
    <mergeCell ref="BN1:BS1"/>
    <mergeCell ref="BU1:BZ1"/>
    <mergeCell ref="AF1:AI1"/>
    <mergeCell ref="AK1:AN1"/>
    <mergeCell ref="AP1:AS1"/>
    <mergeCell ref="AU1:AX1"/>
    <mergeCell ref="AZ1:BE1"/>
    <mergeCell ref="BG1:BL1"/>
  </mergeCells>
  <conditionalFormatting sqref="F1:F1048576">
    <cfRule type="containsText" dxfId="0" priority="1" operator="containsText" text="x">
      <formula>NOT(ISERROR(SEARCH("x",F1)))</formula>
    </cfRule>
  </conditionalFormatting>
  <pageMargins left="0.7" right="0.7" top="0.75" bottom="0.75" header="0.3" footer="0.3"/>
  <pageSetup paperSize="5" scale="32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POMONA COLLAB RENEW CUST</vt:lpstr>
      <vt:lpstr>'POMONA COLLAB RENEW CUST'!Print_Titles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Amber Alderson</dc:creator>
  <cp:lastModifiedBy>Garcia, Silvia</cp:lastModifiedBy>
  <cp:lastPrinted>2021-05-26T14:58:14Z</cp:lastPrinted>
  <dcterms:created xsi:type="dcterms:W3CDTF">2021-04-24T19:10:48Z</dcterms:created>
  <dcterms:modified xsi:type="dcterms:W3CDTF">2022-01-14T14:59:40Z</dcterms:modified>
</cp:coreProperties>
</file>